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Yasmine\Outlook\2025\11. November\"/>
    </mc:Choice>
  </mc:AlternateContent>
  <xr:revisionPtr revIDLastSave="0" documentId="13_ncr:1_{C562733F-7D56-47AA-94D6-7E71C284A393}" xr6:coauthVersionLast="47" xr6:coauthVersionMax="47" xr10:uidLastSave="{00000000-0000-0000-0000-000000000000}"/>
  <bookViews>
    <workbookView xWindow="-110" yWindow="-110" windowWidth="19420" windowHeight="11500" tabRatio="678" xr2:uid="{00000000-000D-0000-FFFF-FFFF00000000}"/>
  </bookViews>
  <sheets>
    <sheet name="Pro Outlook 07 Nov 2025" sheetId="125" r:id="rId1"/>
    <sheet name="Pro Outlook (Quarterly)" sheetId="143" r:id="rId2"/>
    <sheet name="IMM 2025" sheetId="136" state="hidden" r:id="rId3"/>
    <sheet name="TCM 2025" sheetId="137" state="hidden" r:id="rId4"/>
    <sheet name="BEK 2025" sheetId="138" state="hidden" r:id="rId5"/>
    <sheet name="JBG 2025" sheetId="139" state="hidden" r:id="rId6"/>
    <sheet name="GPK 2025" sheetId="140" state="hidden" r:id="rId7"/>
    <sheet name="TIS 2025" sheetId="141" state="hidden" r:id="rId8"/>
    <sheet name="NPR 2025" sheetId="142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___________________f1" hidden="1">{#N/A,#N/A,FALSE,"M06";#N/A,#N/A,FALSE,"M07"}</definedName>
    <definedName name="___________________f2" hidden="1">{#N/A,#N/A,FALSE,"M01";#N/A,#N/A,FALSE,"M02";#N/A,#N/A,FALSE,"M03";#N/A,#N/A,FALSE,"M04";#N/A,#N/A,FALSE,"M05";#N/A,#N/A,FALSE,"M08"}</definedName>
    <definedName name="___________________g1" hidden="1">{#N/A,#N/A,FALSE,"M01";#N/A,#N/A,FALSE,"M02";#N/A,#N/A,FALSE,"M03";#N/A,#N/A,FALSE,"M04";#N/A,#N/A,FALSE,"M05";#N/A,#N/A,FALSE,"M08"}</definedName>
    <definedName name="___________________g3" hidden="1">{#N/A,#N/A,FALSE,"QR";#N/A,#N/A,FALSE,"R02";#N/A,#N/A,FALSE,"R04";#N/A,#N/A,FALSE,"R05";#N/A,#N/A,FALSE,"R08"}</definedName>
    <definedName name="___________________h1" hidden="1">{#N/A,#N/A,FALSE,"M01";#N/A,#N/A,FALSE,"M02";#N/A,#N/A,FALSE,"M03";#N/A,#N/A,FALSE,"M04";#N/A,#N/A,FALSE,"M05";#N/A,#N/A,FALSE,"M08"}</definedName>
    <definedName name="_________________f1" hidden="1">{#N/A,#N/A,FALSE,"M06";#N/A,#N/A,FALSE,"M07"}</definedName>
    <definedName name="_________________f2" hidden="1">{#N/A,#N/A,FALSE,"M01";#N/A,#N/A,FALSE,"M02";#N/A,#N/A,FALSE,"M03";#N/A,#N/A,FALSE,"M04";#N/A,#N/A,FALSE,"M05";#N/A,#N/A,FALSE,"M08"}</definedName>
    <definedName name="_________________g1" hidden="1">{#N/A,#N/A,FALSE,"M01";#N/A,#N/A,FALSE,"M02";#N/A,#N/A,FALSE,"M03";#N/A,#N/A,FALSE,"M04";#N/A,#N/A,FALSE,"M05";#N/A,#N/A,FALSE,"M08"}</definedName>
    <definedName name="_________________g3" hidden="1">{#N/A,#N/A,FALSE,"QR";#N/A,#N/A,FALSE,"R02";#N/A,#N/A,FALSE,"R04";#N/A,#N/A,FALSE,"R05";#N/A,#N/A,FALSE,"R08"}</definedName>
    <definedName name="_________________h1" hidden="1">{#N/A,#N/A,FALSE,"M01";#N/A,#N/A,FALSE,"M02";#N/A,#N/A,FALSE,"M03";#N/A,#N/A,FALSE,"M04";#N/A,#N/A,FALSE,"M05";#N/A,#N/A,FALSE,"M08"}</definedName>
    <definedName name="________________f1" hidden="1">{#N/A,#N/A,FALSE,"M06";#N/A,#N/A,FALSE,"M07"}</definedName>
    <definedName name="________________f2" hidden="1">{#N/A,#N/A,FALSE,"M01";#N/A,#N/A,FALSE,"M02";#N/A,#N/A,FALSE,"M03";#N/A,#N/A,FALSE,"M04";#N/A,#N/A,FALSE,"M05";#N/A,#N/A,FALSE,"M08"}</definedName>
    <definedName name="________________g1" hidden="1">{#N/A,#N/A,FALSE,"M01";#N/A,#N/A,FALSE,"M02";#N/A,#N/A,FALSE,"M03";#N/A,#N/A,FALSE,"M04";#N/A,#N/A,FALSE,"M05";#N/A,#N/A,FALSE,"M08"}</definedName>
    <definedName name="________________g3" hidden="1">{#N/A,#N/A,FALSE,"QR";#N/A,#N/A,FALSE,"R02";#N/A,#N/A,FALSE,"R04";#N/A,#N/A,FALSE,"R05";#N/A,#N/A,FALSE,"R08"}</definedName>
    <definedName name="________________h1" hidden="1">{#N/A,#N/A,FALSE,"M01";#N/A,#N/A,FALSE,"M02";#N/A,#N/A,FALSE,"M03";#N/A,#N/A,FALSE,"M04";#N/A,#N/A,FALSE,"M05";#N/A,#N/A,FALSE,"M08"}</definedName>
    <definedName name="_______________f1" hidden="1">{#N/A,#N/A,FALSE,"M06";#N/A,#N/A,FALSE,"M07"}</definedName>
    <definedName name="_______________f2" hidden="1">{#N/A,#N/A,FALSE,"M01";#N/A,#N/A,FALSE,"M02";#N/A,#N/A,FALSE,"M03";#N/A,#N/A,FALSE,"M04";#N/A,#N/A,FALSE,"M05";#N/A,#N/A,FALSE,"M08"}</definedName>
    <definedName name="_______________g1" hidden="1">{#N/A,#N/A,FALSE,"M01";#N/A,#N/A,FALSE,"M02";#N/A,#N/A,FALSE,"M03";#N/A,#N/A,FALSE,"M04";#N/A,#N/A,FALSE,"M05";#N/A,#N/A,FALSE,"M08"}</definedName>
    <definedName name="_______________g3" hidden="1">{#N/A,#N/A,FALSE,"QR";#N/A,#N/A,FALSE,"R02";#N/A,#N/A,FALSE,"R04";#N/A,#N/A,FALSE,"R05";#N/A,#N/A,FALSE,"R08"}</definedName>
    <definedName name="_______________h1" hidden="1">{#N/A,#N/A,FALSE,"M01";#N/A,#N/A,FALSE,"M02";#N/A,#N/A,FALSE,"M03";#N/A,#N/A,FALSE,"M04";#N/A,#N/A,FALSE,"M05";#N/A,#N/A,FALSE,"M08"}</definedName>
    <definedName name="______________f1" hidden="1">{#N/A,#N/A,FALSE,"M06";#N/A,#N/A,FALSE,"M07"}</definedName>
    <definedName name="______________f2" hidden="1">{#N/A,#N/A,FALSE,"M01";#N/A,#N/A,FALSE,"M02";#N/A,#N/A,FALSE,"M03";#N/A,#N/A,FALSE,"M04";#N/A,#N/A,FALSE,"M05";#N/A,#N/A,FALSE,"M08"}</definedName>
    <definedName name="______________g1" hidden="1">{#N/A,#N/A,FALSE,"M01";#N/A,#N/A,FALSE,"M02";#N/A,#N/A,FALSE,"M03";#N/A,#N/A,FALSE,"M04";#N/A,#N/A,FALSE,"M05";#N/A,#N/A,FALSE,"M08"}</definedName>
    <definedName name="______________g3" hidden="1">{#N/A,#N/A,FALSE,"QR";#N/A,#N/A,FALSE,"R02";#N/A,#N/A,FALSE,"R04";#N/A,#N/A,FALSE,"R05";#N/A,#N/A,FALSE,"R08"}</definedName>
    <definedName name="______________h1" hidden="1">{#N/A,#N/A,FALSE,"M01";#N/A,#N/A,FALSE,"M02";#N/A,#N/A,FALSE,"M03";#N/A,#N/A,FALSE,"M04";#N/A,#N/A,FALSE,"M05";#N/A,#N/A,FALSE,"M08"}</definedName>
    <definedName name="____________f1" hidden="1">{#N/A,#N/A,FALSE,"M06";#N/A,#N/A,FALSE,"M07"}</definedName>
    <definedName name="____________f2" hidden="1">{#N/A,#N/A,FALSE,"M01";#N/A,#N/A,FALSE,"M02";#N/A,#N/A,FALSE,"M03";#N/A,#N/A,FALSE,"M04";#N/A,#N/A,FALSE,"M05";#N/A,#N/A,FALSE,"M08"}</definedName>
    <definedName name="____________g1" hidden="1">{#N/A,#N/A,FALSE,"M01";#N/A,#N/A,FALSE,"M02";#N/A,#N/A,FALSE,"M03";#N/A,#N/A,FALSE,"M04";#N/A,#N/A,FALSE,"M05";#N/A,#N/A,FALSE,"M08"}</definedName>
    <definedName name="____________g3" hidden="1">{#N/A,#N/A,FALSE,"QR";#N/A,#N/A,FALSE,"R02";#N/A,#N/A,FALSE,"R04";#N/A,#N/A,FALSE,"R05";#N/A,#N/A,FALSE,"R08"}</definedName>
    <definedName name="____________h1" hidden="1">{#N/A,#N/A,FALSE,"M01";#N/A,#N/A,FALSE,"M02";#N/A,#N/A,FALSE,"M03";#N/A,#N/A,FALSE,"M04";#N/A,#N/A,FALSE,"M05";#N/A,#N/A,FALSE,"M08"}</definedName>
    <definedName name="___________f1" hidden="1">{#N/A,#N/A,FALSE,"M06";#N/A,#N/A,FALSE,"M07"}</definedName>
    <definedName name="___________f2" hidden="1">{#N/A,#N/A,FALSE,"M01";#N/A,#N/A,FALSE,"M02";#N/A,#N/A,FALSE,"M03";#N/A,#N/A,FALSE,"M04";#N/A,#N/A,FALSE,"M05";#N/A,#N/A,FALSE,"M08"}</definedName>
    <definedName name="___________g1" hidden="1">{#N/A,#N/A,FALSE,"M01";#N/A,#N/A,FALSE,"M02";#N/A,#N/A,FALSE,"M03";#N/A,#N/A,FALSE,"M04";#N/A,#N/A,FALSE,"M05";#N/A,#N/A,FALSE,"M08"}</definedName>
    <definedName name="___________g3" hidden="1">{#N/A,#N/A,FALSE,"QR";#N/A,#N/A,FALSE,"R02";#N/A,#N/A,FALSE,"R04";#N/A,#N/A,FALSE,"R05";#N/A,#N/A,FALSE,"R08"}</definedName>
    <definedName name="___________h1" hidden="1">{#N/A,#N/A,FALSE,"M01";#N/A,#N/A,FALSE,"M02";#N/A,#N/A,FALSE,"M03";#N/A,#N/A,FALSE,"M04";#N/A,#N/A,FALSE,"M05";#N/A,#N/A,FALSE,"M08"}</definedName>
    <definedName name="__________f1" hidden="1">{#N/A,#N/A,FALSE,"M06";#N/A,#N/A,FALSE,"M07"}</definedName>
    <definedName name="__________f2" hidden="1">{#N/A,#N/A,FALSE,"M01";#N/A,#N/A,FALSE,"M02";#N/A,#N/A,FALSE,"M03";#N/A,#N/A,FALSE,"M04";#N/A,#N/A,FALSE,"M05";#N/A,#N/A,FALSE,"M08"}</definedName>
    <definedName name="__________g1" hidden="1">{#N/A,#N/A,FALSE,"M01";#N/A,#N/A,FALSE,"M02";#N/A,#N/A,FALSE,"M03";#N/A,#N/A,FALSE,"M04";#N/A,#N/A,FALSE,"M05";#N/A,#N/A,FALSE,"M08"}</definedName>
    <definedName name="__________g3" hidden="1">{#N/A,#N/A,FALSE,"QR";#N/A,#N/A,FALSE,"R02";#N/A,#N/A,FALSE,"R04";#N/A,#N/A,FALSE,"R05";#N/A,#N/A,FALSE,"R08"}</definedName>
    <definedName name="__________h1" hidden="1">{#N/A,#N/A,FALSE,"M01";#N/A,#N/A,FALSE,"M02";#N/A,#N/A,FALSE,"M03";#N/A,#N/A,FALSE,"M04";#N/A,#N/A,FALSE,"M05";#N/A,#N/A,FALSE,"M08"}</definedName>
    <definedName name="_________f1" hidden="1">{#N/A,#N/A,FALSE,"M06";#N/A,#N/A,FALSE,"M07"}</definedName>
    <definedName name="_________f2" hidden="1">{#N/A,#N/A,FALSE,"M01";#N/A,#N/A,FALSE,"M02";#N/A,#N/A,FALSE,"M03";#N/A,#N/A,FALSE,"M04";#N/A,#N/A,FALSE,"M05";#N/A,#N/A,FALSE,"M08"}</definedName>
    <definedName name="_________g1" hidden="1">{#N/A,#N/A,FALSE,"M01";#N/A,#N/A,FALSE,"M02";#N/A,#N/A,FALSE,"M03";#N/A,#N/A,FALSE,"M04";#N/A,#N/A,FALSE,"M05";#N/A,#N/A,FALSE,"M08"}</definedName>
    <definedName name="_________g3" hidden="1">{#N/A,#N/A,FALSE,"QR";#N/A,#N/A,FALSE,"R02";#N/A,#N/A,FALSE,"R04";#N/A,#N/A,FALSE,"R05";#N/A,#N/A,FALSE,"R08"}</definedName>
    <definedName name="_________h1" hidden="1">{#N/A,#N/A,FALSE,"M01";#N/A,#N/A,FALSE,"M02";#N/A,#N/A,FALSE,"M03";#N/A,#N/A,FALSE,"M04";#N/A,#N/A,FALSE,"M05";#N/A,#N/A,FALSE,"M08"}</definedName>
    <definedName name="________f1" hidden="1">{#N/A,#N/A,FALSE,"M06";#N/A,#N/A,FALSE,"M07"}</definedName>
    <definedName name="________f2" hidden="1">{#N/A,#N/A,FALSE,"M01";#N/A,#N/A,FALSE,"M02";#N/A,#N/A,FALSE,"M03";#N/A,#N/A,FALSE,"M04";#N/A,#N/A,FALSE,"M05";#N/A,#N/A,FALSE,"M08"}</definedName>
    <definedName name="________g1" hidden="1">{#N/A,#N/A,FALSE,"M01";#N/A,#N/A,FALSE,"M02";#N/A,#N/A,FALSE,"M03";#N/A,#N/A,FALSE,"M04";#N/A,#N/A,FALSE,"M05";#N/A,#N/A,FALSE,"M08"}</definedName>
    <definedName name="________g3" hidden="1">{#N/A,#N/A,FALSE,"QR";#N/A,#N/A,FALSE,"R02";#N/A,#N/A,FALSE,"R04";#N/A,#N/A,FALSE,"R05";#N/A,#N/A,FALSE,"R08"}</definedName>
    <definedName name="________h1" hidden="1">{#N/A,#N/A,FALSE,"M01";#N/A,#N/A,FALSE,"M02";#N/A,#N/A,FALSE,"M03";#N/A,#N/A,FALSE,"M04";#N/A,#N/A,FALSE,"M05";#N/A,#N/A,FALSE,"M08"}</definedName>
    <definedName name="_______f1" hidden="1">{#N/A,#N/A,FALSE,"M06";#N/A,#N/A,FALSE,"M07"}</definedName>
    <definedName name="_______f2" hidden="1">{#N/A,#N/A,FALSE,"M01";#N/A,#N/A,FALSE,"M02";#N/A,#N/A,FALSE,"M03";#N/A,#N/A,FALSE,"M04";#N/A,#N/A,FALSE,"M05";#N/A,#N/A,FALSE,"M08"}</definedName>
    <definedName name="_______g1" hidden="1">{#N/A,#N/A,FALSE,"M01";#N/A,#N/A,FALSE,"M02";#N/A,#N/A,FALSE,"M03";#N/A,#N/A,FALSE,"M04";#N/A,#N/A,FALSE,"M05";#N/A,#N/A,FALSE,"M08"}</definedName>
    <definedName name="_______g3" hidden="1">{#N/A,#N/A,FALSE,"QR";#N/A,#N/A,FALSE,"R02";#N/A,#N/A,FALSE,"R04";#N/A,#N/A,FALSE,"R05";#N/A,#N/A,FALSE,"R08"}</definedName>
    <definedName name="_______h1" hidden="1">{#N/A,#N/A,FALSE,"M01";#N/A,#N/A,FALSE,"M02";#N/A,#N/A,FALSE,"M03";#N/A,#N/A,FALSE,"M04";#N/A,#N/A,FALSE,"M05";#N/A,#N/A,FALSE,"M08"}</definedName>
    <definedName name="______f1" hidden="1">{#N/A,#N/A,FALSE,"M06";#N/A,#N/A,FALSE,"M07"}</definedName>
    <definedName name="______f2" hidden="1">{#N/A,#N/A,FALSE,"M01";#N/A,#N/A,FALSE,"M02";#N/A,#N/A,FALSE,"M03";#N/A,#N/A,FALSE,"M04";#N/A,#N/A,FALSE,"M05";#N/A,#N/A,FALSE,"M08"}</definedName>
    <definedName name="______g1" hidden="1">{#N/A,#N/A,FALSE,"M01";#N/A,#N/A,FALSE,"M02";#N/A,#N/A,FALSE,"M03";#N/A,#N/A,FALSE,"M04";#N/A,#N/A,FALSE,"M05";#N/A,#N/A,FALSE,"M08"}</definedName>
    <definedName name="______g3" hidden="1">{#N/A,#N/A,FALSE,"QR";#N/A,#N/A,FALSE,"R02";#N/A,#N/A,FALSE,"R04";#N/A,#N/A,FALSE,"R05";#N/A,#N/A,FALSE,"R08"}</definedName>
    <definedName name="______h1" hidden="1">{#N/A,#N/A,FALSE,"M01";#N/A,#N/A,FALSE,"M02";#N/A,#N/A,FALSE,"M03";#N/A,#N/A,FALSE,"M04";#N/A,#N/A,FALSE,"M05";#N/A,#N/A,FALSE,"M08"}</definedName>
    <definedName name="_____f1" hidden="1">{#N/A,#N/A,FALSE,"M06";#N/A,#N/A,FALSE,"M07"}</definedName>
    <definedName name="_____f2" hidden="1">{#N/A,#N/A,FALSE,"M01";#N/A,#N/A,FALSE,"M02";#N/A,#N/A,FALSE,"M03";#N/A,#N/A,FALSE,"M04";#N/A,#N/A,FALSE,"M05";#N/A,#N/A,FALSE,"M08"}</definedName>
    <definedName name="_____g1" hidden="1">{#N/A,#N/A,FALSE,"M01";#N/A,#N/A,FALSE,"M02";#N/A,#N/A,FALSE,"M03";#N/A,#N/A,FALSE,"M04";#N/A,#N/A,FALSE,"M05";#N/A,#N/A,FALSE,"M08"}</definedName>
    <definedName name="_____g3" hidden="1">{#N/A,#N/A,FALSE,"QR";#N/A,#N/A,FALSE,"R02";#N/A,#N/A,FALSE,"R04";#N/A,#N/A,FALSE,"R05";#N/A,#N/A,FALSE,"R08"}</definedName>
    <definedName name="_____h1" hidden="1">{#N/A,#N/A,FALSE,"M01";#N/A,#N/A,FALSE,"M02";#N/A,#N/A,FALSE,"M03";#N/A,#N/A,FALSE,"M04";#N/A,#N/A,FALSE,"M05";#N/A,#N/A,FALSE,"M08"}</definedName>
    <definedName name="____f1" hidden="1">{#N/A,#N/A,FALSE,"M06";#N/A,#N/A,FALSE,"M07"}</definedName>
    <definedName name="____f2" hidden="1">{#N/A,#N/A,FALSE,"M01";#N/A,#N/A,FALSE,"M02";#N/A,#N/A,FALSE,"M03";#N/A,#N/A,FALSE,"M04";#N/A,#N/A,FALSE,"M05";#N/A,#N/A,FALSE,"M08"}</definedName>
    <definedName name="____g1" hidden="1">{#N/A,#N/A,FALSE,"M01";#N/A,#N/A,FALSE,"M02";#N/A,#N/A,FALSE,"M03";#N/A,#N/A,FALSE,"M04";#N/A,#N/A,FALSE,"M05";#N/A,#N/A,FALSE,"M08"}</definedName>
    <definedName name="____g3" hidden="1">{#N/A,#N/A,FALSE,"QR";#N/A,#N/A,FALSE,"R02";#N/A,#N/A,FALSE,"R04";#N/A,#N/A,FALSE,"R05";#N/A,#N/A,FALSE,"R08"}</definedName>
    <definedName name="____h1" hidden="1">{#N/A,#N/A,FALSE,"M01";#N/A,#N/A,FALSE,"M02";#N/A,#N/A,FALSE,"M03";#N/A,#N/A,FALSE,"M04";#N/A,#N/A,FALSE,"M05";#N/A,#N/A,FALSE,"M08"}</definedName>
    <definedName name="___f1" hidden="1">{#N/A,#N/A,FALSE,"M06";#N/A,#N/A,FALSE,"M07"}</definedName>
    <definedName name="___f2" hidden="1">{#N/A,#N/A,FALSE,"M01";#N/A,#N/A,FALSE,"M02";#N/A,#N/A,FALSE,"M03";#N/A,#N/A,FALSE,"M04";#N/A,#N/A,FALSE,"M05";#N/A,#N/A,FALSE,"M08"}</definedName>
    <definedName name="___g1" hidden="1">{#N/A,#N/A,FALSE,"M01";#N/A,#N/A,FALSE,"M02";#N/A,#N/A,FALSE,"M03";#N/A,#N/A,FALSE,"M04";#N/A,#N/A,FALSE,"M05";#N/A,#N/A,FALSE,"M08"}</definedName>
    <definedName name="___g3" hidden="1">{#N/A,#N/A,FALSE,"QR";#N/A,#N/A,FALSE,"R02";#N/A,#N/A,FALSE,"R04";#N/A,#N/A,FALSE,"R05";#N/A,#N/A,FALSE,"R08"}</definedName>
    <definedName name="___h1" hidden="1">{#N/A,#N/A,FALSE,"M01";#N/A,#N/A,FALSE,"M02";#N/A,#N/A,FALSE,"M03";#N/A,#N/A,FALSE,"M04";#N/A,#N/A,FALSE,"M05";#N/A,#N/A,FALSE,"M08"}</definedName>
    <definedName name="__f1" hidden="1">{#N/A,#N/A,FALSE,"M06";#N/A,#N/A,FALSE,"M07"}</definedName>
    <definedName name="__f2" hidden="1">{#N/A,#N/A,FALSE,"M01";#N/A,#N/A,FALSE,"M02";#N/A,#N/A,FALSE,"M03";#N/A,#N/A,FALSE,"M04";#N/A,#N/A,FALSE,"M05";#N/A,#N/A,FALSE,"M08"}</definedName>
    <definedName name="__g1" hidden="1">{#N/A,#N/A,FALSE,"M01";#N/A,#N/A,FALSE,"M02";#N/A,#N/A,FALSE,"M03";#N/A,#N/A,FALSE,"M04";#N/A,#N/A,FALSE,"M05";#N/A,#N/A,FALSE,"M08"}</definedName>
    <definedName name="__g3" hidden="1">{#N/A,#N/A,FALSE,"QR";#N/A,#N/A,FALSE,"R02";#N/A,#N/A,FALSE,"R04";#N/A,#N/A,FALSE,"R05";#N/A,#N/A,FALSE,"R08"}</definedName>
    <definedName name="__h1" hidden="1">{#N/A,#N/A,FALSE,"M01";#N/A,#N/A,FALSE,"M02";#N/A,#N/A,FALSE,"M03";#N/A,#N/A,FALSE,"M04";#N/A,#N/A,FALSE,"M05";#N/A,#N/A,FALSE,"M08"}</definedName>
    <definedName name="__xlfn.Z.TEST" hidden="1">#NAME?</definedName>
    <definedName name="_1__MINE_STOCKYARD_34" localSheetId="4">#REF!</definedName>
    <definedName name="_1__MINE_STOCKYARD_34" localSheetId="5">#REF!</definedName>
    <definedName name="_1__MINE_STOCKYARD_34" localSheetId="3">#REF!</definedName>
    <definedName name="_1__MINE_STOCKYARD_34" localSheetId="7">#REF!</definedName>
    <definedName name="_1__MINE_STOCKYARD_34">#REF!</definedName>
    <definedName name="_1__MINE_STOCKYARD_34_10" localSheetId="4">#REF!</definedName>
    <definedName name="_1__MINE_STOCKYARD_34_10" localSheetId="5">#REF!</definedName>
    <definedName name="_1__MINE_STOCKYARD_34_10" localSheetId="3">#REF!</definedName>
    <definedName name="_1__MINE_STOCKYARD_34_10" localSheetId="7">#REF!</definedName>
    <definedName name="_1__MINE_STOCKYARD_34_10">#REF!</definedName>
    <definedName name="_1__MINE_STOCKYARD_34_12" localSheetId="4">#REF!</definedName>
    <definedName name="_1__MINE_STOCKYARD_34_12" localSheetId="5">#REF!</definedName>
    <definedName name="_1__MINE_STOCKYARD_34_12" localSheetId="3">#REF!</definedName>
    <definedName name="_1__MINE_STOCKYARD_34_12" localSheetId="7">#REF!</definedName>
    <definedName name="_1__MINE_STOCKYARD_34_12">#REF!</definedName>
    <definedName name="_1__MINE_STOCKYARD_34_13" localSheetId="4">#REF!</definedName>
    <definedName name="_1__MINE_STOCKYARD_34_13" localSheetId="5">#REF!</definedName>
    <definedName name="_1__MINE_STOCKYARD_34_13" localSheetId="3">#REF!</definedName>
    <definedName name="_1__MINE_STOCKYARD_34_13" localSheetId="7">#REF!</definedName>
    <definedName name="_1__MINE_STOCKYARD_34_13">#REF!</definedName>
    <definedName name="_1__MINE_STOCKYARD_34_4" localSheetId="4">#REF!</definedName>
    <definedName name="_1__MINE_STOCKYARD_34_4" localSheetId="5">#REF!</definedName>
    <definedName name="_1__MINE_STOCKYARD_34_4" localSheetId="3">#REF!</definedName>
    <definedName name="_1__MINE_STOCKYARD_34_4" localSheetId="7">#REF!</definedName>
    <definedName name="_1__MINE_STOCKYARD_34_4">#REF!</definedName>
    <definedName name="_1A1_Z1...A10_Z10" localSheetId="4">#REF!</definedName>
    <definedName name="_1A1_Z1...A10_Z10" localSheetId="6">#REF!</definedName>
    <definedName name="_1A1_Z1...A10_Z10" localSheetId="5">#REF!</definedName>
    <definedName name="_1A1_Z1...A10_Z10" localSheetId="8">#REF!</definedName>
    <definedName name="_1A1_Z1...A10_Z10" localSheetId="1">#REF!</definedName>
    <definedName name="_1A1_Z1...A10_Z10" localSheetId="0">#REF!</definedName>
    <definedName name="_1A1_Z1...A10_Z10" localSheetId="3">#REF!</definedName>
    <definedName name="_1A1_Z1...A10_Z10" localSheetId="7">#REF!</definedName>
    <definedName name="_1A1_Z1...A10_Z10">#REF!</definedName>
    <definedName name="_Apr" localSheetId="8">[1]Validation!$A$33</definedName>
    <definedName name="_Apr">[2]Validation!$A$33</definedName>
    <definedName name="_Aug" localSheetId="8">[1]Validation!$A$37</definedName>
    <definedName name="_Aug">[2]Validation!$A$37</definedName>
    <definedName name="_Chubu1" localSheetId="8">[1]Validation!$A$5</definedName>
    <definedName name="_Chubu1">[2]Validation!$A$5</definedName>
    <definedName name="_Chubu2" localSheetId="8">[1]Validation!$A$6</definedName>
    <definedName name="_Chubu2">[2]Validation!$A$6</definedName>
    <definedName name="_Chubu3" localSheetId="8">[1]Validation!$A$7</definedName>
    <definedName name="_Chubu3">[2]Validation!$A$7</definedName>
    <definedName name="_ChubuP1" localSheetId="8">[1]Chubu!$V$203</definedName>
    <definedName name="_ChubuP1">[2]Chubu!$V$203</definedName>
    <definedName name="_ChubuP2" localSheetId="8">[1]Chubu!$V$204</definedName>
    <definedName name="_ChubuP2">[2]Chubu!$V$204</definedName>
    <definedName name="_CLP" localSheetId="8">[1]Validation!$A$17</definedName>
    <definedName name="_CLP">[2]Validation!$A$17</definedName>
    <definedName name="_CLPP1" localSheetId="8">[1]CLP!$V$203</definedName>
    <definedName name="_CLPP1">[2]CLP!$V$203</definedName>
    <definedName name="_CLPP2" localSheetId="8">[1]CLP!$V$204</definedName>
    <definedName name="_CLPP2">[2]CLP!$V$204</definedName>
    <definedName name="_DATE" localSheetId="4">#REF!</definedName>
    <definedName name="_DATE" localSheetId="5">#REF!</definedName>
    <definedName name="_DATE" localSheetId="8">#REF!</definedName>
    <definedName name="_DATE" localSheetId="1">#REF!</definedName>
    <definedName name="_DATE" localSheetId="0">#REF!</definedName>
    <definedName name="_DATE" localSheetId="3">#REF!</definedName>
    <definedName name="_DATE" localSheetId="7">#REF!</definedName>
    <definedName name="_DATE">#REF!</definedName>
    <definedName name="_Dec" localSheetId="8">[1]Validation!$A$41</definedName>
    <definedName name="_Dec">[2]Validation!$A$41</definedName>
    <definedName name="_ENEL1" localSheetId="8">[1]Validation!$A$11</definedName>
    <definedName name="_ENEL1">[2]Validation!$A$11</definedName>
    <definedName name="_ENELP1" localSheetId="8">'[1]Enel '!$V$264</definedName>
    <definedName name="_ENELP1">'[2]Enel '!$V$264</definedName>
    <definedName name="_ENELP2" localSheetId="8">'[1]Enel '!$V$265</definedName>
    <definedName name="_ENELP2">'[2]Enel '!$V$265</definedName>
    <definedName name="_EPDC" localSheetId="8">[1]Validation!$A$8</definedName>
    <definedName name="_EPDC">[2]Validation!$A$8</definedName>
    <definedName name="_EPDCP1" localSheetId="8">[1]EPDC!$V$203</definedName>
    <definedName name="_EPDCP1">[2]EPDC!$V$203</definedName>
    <definedName name="_EPDCP2" localSheetId="8">[1]EPDC!$V$204</definedName>
    <definedName name="_EPDCP2">[2]EPDC!$V$204</definedName>
    <definedName name="_f1" hidden="1">{#N/A,#N/A,FALSE,"M06";#N/A,#N/A,FALSE,"M07"}</definedName>
    <definedName name="_f2" hidden="1">{#N/A,#N/A,FALSE,"M01";#N/A,#N/A,FALSE,"M02";#N/A,#N/A,FALSE,"M03";#N/A,#N/A,FALSE,"M04";#N/A,#N/A,FALSE,"M05";#N/A,#N/A,FALSE,"M08"}</definedName>
    <definedName name="_Feb" localSheetId="8">[1]Validation!$A$31</definedName>
    <definedName name="_Feb">[2]Validation!$A$31</definedName>
    <definedName name="_ffggggg" localSheetId="4">#REF!</definedName>
    <definedName name="_ffggggg" localSheetId="5">#REF!</definedName>
    <definedName name="_ffggggg" localSheetId="8">#REF!</definedName>
    <definedName name="_ffggggg" localSheetId="1">#REF!</definedName>
    <definedName name="_ffggggg" localSheetId="0">#REF!</definedName>
    <definedName name="_ffggggg" localSheetId="3">#REF!</definedName>
    <definedName name="_ffggggg" localSheetId="7">#REF!</definedName>
    <definedName name="_ffggggg">#REF!</definedName>
    <definedName name="_Formosa1" localSheetId="8">[1]Validation!$A$15</definedName>
    <definedName name="_Formosa1">[2]Validation!$A$15</definedName>
    <definedName name="_Formosa2" localSheetId="8">[1]Validation!$A$16</definedName>
    <definedName name="_Formosa2">[2]Validation!$A$16</definedName>
    <definedName name="_FORMOSAP1" localSheetId="8">[1]Formosa!$V$264</definedName>
    <definedName name="_FORMOSAP1">[2]Formosa!$V$264</definedName>
    <definedName name="_FORMOSAP2" localSheetId="8">[1]Formosa!$V$265</definedName>
    <definedName name="_FORMOSAP2">[2]Formosa!$V$265</definedName>
    <definedName name="_fs1" localSheetId="4">#REF!</definedName>
    <definedName name="_fs1" localSheetId="5">#REF!</definedName>
    <definedName name="_fs1" localSheetId="8">#REF!</definedName>
    <definedName name="_fs1" localSheetId="1">#REF!</definedName>
    <definedName name="_fs1" localSheetId="0">#REF!</definedName>
    <definedName name="_fs1" localSheetId="3">#REF!</definedName>
    <definedName name="_fs1" localSheetId="7">#REF!</definedName>
    <definedName name="_fs1">#REF!</definedName>
    <definedName name="_g1" hidden="1">{#N/A,#N/A,FALSE,"M01";#N/A,#N/A,FALSE,"M02";#N/A,#N/A,FALSE,"M03";#N/A,#N/A,FALSE,"M04";#N/A,#N/A,FALSE,"M05";#N/A,#N/A,FALSE,"M08"}</definedName>
    <definedName name="_g3" hidden="1">{#N/A,#N/A,FALSE,"QR";#N/A,#N/A,FALSE,"R02";#N/A,#N/A,FALSE,"R04";#N/A,#N/A,FALSE,"R05";#N/A,#N/A,FALSE,"R08"}</definedName>
    <definedName name="_h1" hidden="1">{#N/A,#N/A,FALSE,"M01";#N/A,#N/A,FALSE,"M02";#N/A,#N/A,FALSE,"M03";#N/A,#N/A,FALSE,"M04";#N/A,#N/A,FALSE,"M05";#N/A,#N/A,FALSE,"M08"}</definedName>
    <definedName name="_HEK1" localSheetId="8">[1]Validation!$A$20</definedName>
    <definedName name="_HEK1">[2]Validation!$A$20</definedName>
    <definedName name="_HEK2" localSheetId="8">[1]Validation!$A$21</definedName>
    <definedName name="_HEK2">[2]Validation!$A$21</definedName>
    <definedName name="_HEKP1" localSheetId="8">[1]HEK!$V$203</definedName>
    <definedName name="_HEKP1">[2]HEK!$V$203</definedName>
    <definedName name="_HEKP2" localSheetId="8">[1]HEK!$V$204</definedName>
    <definedName name="_HEKP2">[2]HEK!$V$204</definedName>
    <definedName name="_Huaneng1" localSheetId="8">[1]Validation!$A$18</definedName>
    <definedName name="_Huaneng1">[2]Validation!$A$18</definedName>
    <definedName name="_Huaneng2" localSheetId="8">[1]Validation!$A$19</definedName>
    <definedName name="_Huaneng2">[2]Validation!$A$19</definedName>
    <definedName name="_HUANP1" localSheetId="8">[1]Huaneng!$V$394</definedName>
    <definedName name="_HUANP1">[2]Huaneng!$V$394</definedName>
    <definedName name="_HUANP2" localSheetId="8">[1]Huaneng!$V$395</definedName>
    <definedName name="_HUANP2">[2]Huaneng!$V$395</definedName>
    <definedName name="_Jan" localSheetId="8">[1]Validation!$A$30</definedName>
    <definedName name="_Jan">[2]Validation!$A$30</definedName>
    <definedName name="_Jul" localSheetId="8">[1]Validation!$A$36</definedName>
    <definedName name="_Jul">[2]Validation!$A$36</definedName>
    <definedName name="_Jun" localSheetId="8">[1]Validation!$A$35</definedName>
    <definedName name="_Jun">[2]Validation!$A$35</definedName>
    <definedName name="_Key1" localSheetId="4" hidden="1">#REF!</definedName>
    <definedName name="_Key1" localSheetId="5" hidden="1">#REF!</definedName>
    <definedName name="_Key1" localSheetId="8" hidden="1">#REF!</definedName>
    <definedName name="_Key1" localSheetId="1" hidden="1">#REF!</definedName>
    <definedName name="_Key1" localSheetId="0" hidden="1">#REF!</definedName>
    <definedName name="_Key1" localSheetId="3" hidden="1">#REF!</definedName>
    <definedName name="_Key1" localSheetId="7" hidden="1">#REF!</definedName>
    <definedName name="_Key1" hidden="1">#REF!</definedName>
    <definedName name="_Key2" hidden="1">#REF!</definedName>
    <definedName name="_key222222222222222222222222222222222222222222222222222222222222222" hidden="1">#REF!</definedName>
    <definedName name="_Key3" hidden="1">#REF!</definedName>
    <definedName name="_Key33" hidden="1">#REF!</definedName>
    <definedName name="_Kobe" localSheetId="8">[1]Validation!$A$9</definedName>
    <definedName name="_Kobe">[2]Validation!$A$9</definedName>
    <definedName name="_KOBEP1" localSheetId="8">'[1]Kobe Steel'!$V$264</definedName>
    <definedName name="_KOBEP1">'[2]Kobe Steel'!$V$264</definedName>
    <definedName name="_KOBEP2" localSheetId="8">'[1]Kobe Steel'!$V$265</definedName>
    <definedName name="_KOBEP2">'[2]Kobe Steel'!$V$265</definedName>
    <definedName name="_Kospo" localSheetId="8">[1]Validation!$A$13</definedName>
    <definedName name="_Kospo">[2]Validation!$A$13</definedName>
    <definedName name="_KOSPOP1" localSheetId="8">[1]Kospo!$V$203</definedName>
    <definedName name="_KOSPOP1">[2]Kospo!$V$203</definedName>
    <definedName name="_KOSPOP2" localSheetId="8">[1]Kospo!$V$204</definedName>
    <definedName name="_KOSPOP2">[2]Kospo!$V$204</definedName>
    <definedName name="_Kowepo" localSheetId="8">[1]Validation!$A$14</definedName>
    <definedName name="_Kowepo">[2]Validation!$A$14</definedName>
    <definedName name="_KOWEPOP1" localSheetId="8">[1]Kowepo!$V$264</definedName>
    <definedName name="_KOWEPOP1">[2]Kowepo!$V$264</definedName>
    <definedName name="_KOWEPOP2" localSheetId="8">[1]Kowepo!$V$265</definedName>
    <definedName name="_KOWEPOP2">[2]Kowepo!$V$265</definedName>
    <definedName name="_Mar" localSheetId="8">[1]Validation!$A$32</definedName>
    <definedName name="_Mar">[2]Validation!$A$32</definedName>
    <definedName name="_May" localSheetId="8">[1]Validation!$A$34</definedName>
    <definedName name="_May">[2]Validation!$A$34</definedName>
    <definedName name="_Nov" localSheetId="8">[1]Validation!$A$40</definedName>
    <definedName name="_Nov">[2]Validation!$A$40</definedName>
    <definedName name="_Oct" localSheetId="8">[1]Validation!$A$39</definedName>
    <definedName name="_Oct">[2]Validation!$A$39</definedName>
    <definedName name="_Order1" hidden="1">255</definedName>
    <definedName name="_Order2" hidden="1">255</definedName>
    <definedName name="_Sep" localSheetId="8">[1]Validation!$A$38</definedName>
    <definedName name="_Sep">[2]Validation!$A$38</definedName>
    <definedName name="_SHIKOKUP1" localSheetId="8">[1]Shikoku!$V$203</definedName>
    <definedName name="_SHIKOKUP1">[2]Shikoku!$V$203</definedName>
    <definedName name="_SHIKOKUP2" localSheetId="8">[1]Shikoku!$V$204</definedName>
    <definedName name="_SHIKOKUP2">[2]Shikoku!$V$204</definedName>
    <definedName name="_Sort" localSheetId="4" hidden="1">#REF!</definedName>
    <definedName name="_Sort" localSheetId="5" hidden="1">#REF!</definedName>
    <definedName name="_Sort" localSheetId="8" hidden="1">#REF!</definedName>
    <definedName name="_Sort" localSheetId="1" hidden="1">#REF!</definedName>
    <definedName name="_Sort" localSheetId="0" hidden="1">#REF!</definedName>
    <definedName name="_Sort" localSheetId="3" hidden="1">#REF!</definedName>
    <definedName name="_Sort" localSheetId="7" hidden="1">#REF!</definedName>
    <definedName name="_Sort" hidden="1">#REF!</definedName>
    <definedName name="_tcm06" hidden="1">{"Aneh",#N/A,FALSE,"Sheet1"}</definedName>
    <definedName name="_Tirreno" localSheetId="8">[1]Validation!$A$12</definedName>
    <definedName name="_Tirreno">[2]Validation!$A$12</definedName>
    <definedName name="_TIRRENOP1" localSheetId="8">[1]Tirreno!$V$264</definedName>
    <definedName name="_TIRRENOP1">[2]Tirreno!$V$264</definedName>
    <definedName name="_TIRRENOP2" localSheetId="8">[1]Tirreno!$V$265</definedName>
    <definedName name="_TIRRENOP2">[2]Tirreno!$V$265</definedName>
    <definedName name="_TJB1" localSheetId="8">[1]Validation!$A$22</definedName>
    <definedName name="_TJB1">[2]Validation!$A$22</definedName>
    <definedName name="_TJB2" localSheetId="8">[1]Validation!$A$23</definedName>
    <definedName name="_TJB2">[2]Validation!$A$23</definedName>
    <definedName name="_TJB3" localSheetId="8">[1]Validation!$A$24</definedName>
    <definedName name="_TJB3">[2]Validation!$A$24</definedName>
    <definedName name="_TJBP1" localSheetId="8">[1]TJB!$V$394</definedName>
    <definedName name="_TJBP1">[2]TJB!$V$394</definedName>
    <definedName name="_TJBP2" localSheetId="8">[1]TJB!$V$395</definedName>
    <definedName name="_TJBP2">[2]TJB!$V$395</definedName>
    <definedName name="a" localSheetId="4">'[3]MTD OB Forecasting'!#REF!</definedName>
    <definedName name="A" localSheetId="6">#REF!</definedName>
    <definedName name="a" localSheetId="5">'[3]MTD OB Forecasting'!#REF!</definedName>
    <definedName name="a" localSheetId="8">'[3]MTD OB Forecasting'!#REF!</definedName>
    <definedName name="a" localSheetId="1">'[3]MTD OB Forecasting'!#REF!</definedName>
    <definedName name="a" localSheetId="0">'[3]MTD OB Forecasting'!#REF!</definedName>
    <definedName name="a" localSheetId="3">'[3]MTD OB Forecasting'!#REF!</definedName>
    <definedName name="a" localSheetId="7">'[3]MTD OB Forecasting'!#REF!</definedName>
    <definedName name="a">'[3]MTD OB Forecasting'!#REF!</definedName>
    <definedName name="A01.PA_Plan">[4]Data!$B$73:$AH$82</definedName>
    <definedName name="A02.PA_Actual">[4]Data!$B$86:$AH$95</definedName>
    <definedName name="A03.UA_Actual">[4]Data!$B$112:$AH$121</definedName>
    <definedName name="A04.Prodty_Plan">[4]Data!$B$3:$AH$16</definedName>
    <definedName name="A05.Prodty_Actual">[4]Data!$B$20:$AH$33</definedName>
    <definedName name="A06.Prod_Actual">[4]Data!$B$150:$AH$153</definedName>
    <definedName name="A07.Dist_Plan">[4]Data!$B$37:$AG$46</definedName>
    <definedName name="A08.Dist_Actual">[4]Data!$B$157:$AH$161</definedName>
    <definedName name="A09.Fuel">[4]Data!$B$166:$AH$173</definedName>
    <definedName name="A1_Z1...A10_Z10" localSheetId="4">#REF!</definedName>
    <definedName name="A1_Z1...A10_Z10" localSheetId="5">#REF!</definedName>
    <definedName name="A1_Z1...A10_Z10" localSheetId="8">#REF!</definedName>
    <definedName name="A1_Z1...A10_Z10" localSheetId="1">#REF!</definedName>
    <definedName name="A1_Z1...A10_Z10" localSheetId="0">#REF!</definedName>
    <definedName name="A1_Z1...A10_Z10" localSheetId="3">#REF!</definedName>
    <definedName name="A1_Z1...A10_Z10" localSheetId="7">#REF!</definedName>
    <definedName name="A1_Z1...A10_Z10">#REF!</definedName>
    <definedName name="A10.Fuel_EGI">[4]Data!$B$177:$AH$208</definedName>
    <definedName name="A11.HM">[4]Data!$B$212:$AH$243</definedName>
    <definedName name="A12.Idle">[4]Data!$B$139:$AG$144</definedName>
    <definedName name="aa" localSheetId="4" hidden="1">{#N/A,#N/A,FALSE,"M01";#N/A,#N/A,FALSE,"M02";#N/A,#N/A,FALSE,"M03";#N/A,#N/A,FALSE,"M04";#N/A,#N/A,FALSE,"M05";#N/A,#N/A,FALSE,"M08"}</definedName>
    <definedName name="aa" localSheetId="2" hidden="1">{#N/A,#N/A,FALSE,"M01";#N/A,#N/A,FALSE,"M02";#N/A,#N/A,FALSE,"M03";#N/A,#N/A,FALSE,"M04";#N/A,#N/A,FALSE,"M05";#N/A,#N/A,FALSE,"M08"}</definedName>
    <definedName name="aa" localSheetId="5" hidden="1">{#N/A,#N/A,FALSE,"M01";#N/A,#N/A,FALSE,"M02";#N/A,#N/A,FALSE,"M03";#N/A,#N/A,FALSE,"M04";#N/A,#N/A,FALSE,"M05";#N/A,#N/A,FALSE,"M08"}</definedName>
    <definedName name="aa" localSheetId="8" hidden="1">{#N/A,#N/A,FALSE,"M01";#N/A,#N/A,FALSE,"M02";#N/A,#N/A,FALSE,"M03";#N/A,#N/A,FALSE,"M04";#N/A,#N/A,FALSE,"M05";#N/A,#N/A,FALSE,"M08"}</definedName>
    <definedName name="aa" localSheetId="3" hidden="1">{#N/A,#N/A,FALSE,"M01";#N/A,#N/A,FALSE,"M02";#N/A,#N/A,FALSE,"M03";#N/A,#N/A,FALSE,"M04";#N/A,#N/A,FALSE,"M05";#N/A,#N/A,FALSE,"M08"}</definedName>
    <definedName name="aa" localSheetId="7" hidden="1">{#N/A,#N/A,FALSE,"M01";#N/A,#N/A,FALSE,"M02";#N/A,#N/A,FALSE,"M03";#N/A,#N/A,FALSE,"M04";#N/A,#N/A,FALSE,"M05";#N/A,#N/A,FALSE,"M08"}</definedName>
    <definedName name="aa" hidden="1">{#N/A,#N/A,FALSE,"M01";#N/A,#N/A,FALSE,"M02";#N/A,#N/A,FALSE,"M03";#N/A,#N/A,FALSE,"M04";#N/A,#N/A,FALSE,"M05";#N/A,#N/A,FALSE,"M08"}</definedName>
    <definedName name="aaa" localSheetId="4" hidden="1">{#N/A,#N/A,FALSE,"M01";#N/A,#N/A,FALSE,"M02";#N/A,#N/A,FALSE,"M03";#N/A,#N/A,FALSE,"M04";#N/A,#N/A,FALSE,"M05";#N/A,#N/A,FALSE,"M08"}</definedName>
    <definedName name="aaa" localSheetId="2" hidden="1">{#N/A,#N/A,FALSE,"M01";#N/A,#N/A,FALSE,"M02";#N/A,#N/A,FALSE,"M03";#N/A,#N/A,FALSE,"M04";#N/A,#N/A,FALSE,"M05";#N/A,#N/A,FALSE,"M08"}</definedName>
    <definedName name="aaa" localSheetId="5" hidden="1">{#N/A,#N/A,FALSE,"M01";#N/A,#N/A,FALSE,"M02";#N/A,#N/A,FALSE,"M03";#N/A,#N/A,FALSE,"M04";#N/A,#N/A,FALSE,"M05";#N/A,#N/A,FALSE,"M08"}</definedName>
    <definedName name="aaa" localSheetId="8" hidden="1">{#N/A,#N/A,FALSE,"M01";#N/A,#N/A,FALSE,"M02";#N/A,#N/A,FALSE,"M03";#N/A,#N/A,FALSE,"M04";#N/A,#N/A,FALSE,"M05";#N/A,#N/A,FALSE,"M08"}</definedName>
    <definedName name="aaa" localSheetId="3" hidden="1">{#N/A,#N/A,FALSE,"M01";#N/A,#N/A,FALSE,"M02";#N/A,#N/A,FALSE,"M03";#N/A,#N/A,FALSE,"M04";#N/A,#N/A,FALSE,"M05";#N/A,#N/A,FALSE,"M08"}</definedName>
    <definedName name="aaa" localSheetId="7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localSheetId="4" hidden="1">{#N/A,#N/A,FALSE,"QR";#N/A,#N/A,FALSE,"R02";#N/A,#N/A,FALSE,"R04";#N/A,#N/A,FALSE,"R05";#N/A,#N/A,FALSE,"R08"}</definedName>
    <definedName name="aaaa" localSheetId="2" hidden="1">{#N/A,#N/A,FALSE,"QR";#N/A,#N/A,FALSE,"R02";#N/A,#N/A,FALSE,"R04";#N/A,#N/A,FALSE,"R05";#N/A,#N/A,FALSE,"R08"}</definedName>
    <definedName name="aaaa" localSheetId="5" hidden="1">{#N/A,#N/A,FALSE,"QR";#N/A,#N/A,FALSE,"R02";#N/A,#N/A,FALSE,"R04";#N/A,#N/A,FALSE,"R05";#N/A,#N/A,FALSE,"R08"}</definedName>
    <definedName name="aaaa" localSheetId="8" hidden="1">{#N/A,#N/A,FALSE,"QR";#N/A,#N/A,FALSE,"R02";#N/A,#N/A,FALSE,"R04";#N/A,#N/A,FALSE,"R05";#N/A,#N/A,FALSE,"R08"}</definedName>
    <definedName name="aaaa" localSheetId="3" hidden="1">{#N/A,#N/A,FALSE,"QR";#N/A,#N/A,FALSE,"R02";#N/A,#N/A,FALSE,"R04";#N/A,#N/A,FALSE,"R05";#N/A,#N/A,FALSE,"R08"}</definedName>
    <definedName name="aaaa" localSheetId="7" hidden="1">{#N/A,#N/A,FALSE,"QR";#N/A,#N/A,FALSE,"R02";#N/A,#N/A,FALSE,"R04";#N/A,#N/A,FALSE,"R05";#N/A,#N/A,FALSE,"R08"}</definedName>
    <definedName name="aaaa" hidden="1">{#N/A,#N/A,FALSE,"QR";#N/A,#N/A,FALSE,"R02";#N/A,#N/A,FALSE,"R04";#N/A,#N/A,FALSE,"R05";#N/A,#N/A,FALSE,"R08"}</definedName>
    <definedName name="aaaaa" localSheetId="4" hidden="1">{#N/A,#N/A,FALSE,"M06";#N/A,#N/A,FALSE,"M07"}</definedName>
    <definedName name="aaaaa" localSheetId="2" hidden="1">{#N/A,#N/A,FALSE,"M06";#N/A,#N/A,FALSE,"M07"}</definedName>
    <definedName name="aaaaa" localSheetId="5" hidden="1">{#N/A,#N/A,FALSE,"M06";#N/A,#N/A,FALSE,"M07"}</definedName>
    <definedName name="aaaaa" localSheetId="8" hidden="1">{#N/A,#N/A,FALSE,"M06";#N/A,#N/A,FALSE,"M07"}</definedName>
    <definedName name="aaaaa" localSheetId="3" hidden="1">{#N/A,#N/A,FALSE,"M06";#N/A,#N/A,FALSE,"M07"}</definedName>
    <definedName name="aaaaa" localSheetId="7" hidden="1">{#N/A,#N/A,FALSE,"M06";#N/A,#N/A,FALSE,"M07"}</definedName>
    <definedName name="aaaaa" hidden="1">{#N/A,#N/A,FALSE,"M06";#N/A,#N/A,FALSE,"M07"}</definedName>
    <definedName name="aaaaaa" hidden="1">#REF!</definedName>
    <definedName name="aaaaaaaaaaa" hidden="1">#REF!</definedName>
    <definedName name="aaaaaaaaaaaaaaaaaaaaaaaaaa" hidden="1">#REF!</definedName>
    <definedName name="ab" localSheetId="5">'[3]MTD OB Forecasting'!#REF!</definedName>
    <definedName name="ab" localSheetId="8">'[3]MTD OB Forecasting'!#REF!</definedName>
    <definedName name="ab" localSheetId="1">'[3]MTD OB Forecasting'!#REF!</definedName>
    <definedName name="ab" localSheetId="0">'[3]MTD OB Forecasting'!#REF!</definedName>
    <definedName name="ab" localSheetId="7">'[3]MTD OB Forecasting'!#REF!</definedName>
    <definedName name="ab">'[3]MTD OB Forecasting'!#REF!</definedName>
    <definedName name="abcd" hidden="1">{#N/A,#N/A,FALSE,"QR";#N/A,#N/A,FALSE,"R02";#N/A,#N/A,FALSE,"R04";#N/A,#N/A,FALSE,"R05";#N/A,#N/A,FALSE,"R08"}</definedName>
    <definedName name="abce" hidden="1">{#N/A,#N/A,FALSE,"M06";#N/A,#N/A,FALSE,"M07"}</definedName>
    <definedName name="acda" hidden="1">{#N/A,#N/A,FALSE,"M01";#N/A,#N/A,FALSE,"M02";#N/A,#N/A,FALSE,"M03";#N/A,#N/A,FALSE,"M04";#N/A,#N/A,FALSE,"M05";#N/A,#N/A,FALSE,"M08"}</definedName>
    <definedName name="Act_Cost">[4]Data!$B$316:$AH$324</definedName>
    <definedName name="ACTHAUL" localSheetId="6">'[5]HAUL C1,C2,C3'!$B$9:$BJ$41</definedName>
    <definedName name="ACTHAUL">'[6]HAUL C1,C2,C3'!$B$9:$BJ$41</definedName>
    <definedName name="ACTHAUL2" localSheetId="6">'[5]HAUL C1,C2,C3'!$B$45:$BK$82</definedName>
    <definedName name="ACTHAUL2">'[6]HAUL C1,C2,C3'!$B$45:$BK$82</definedName>
    <definedName name="ACTHAUL3" localSheetId="6">'[5]HAUL C1,C2,C3'!$B$85:$BK$122</definedName>
    <definedName name="ACTHAUL3">'[6]HAUL C1,C2,C3'!$B$85:$BK$122</definedName>
    <definedName name="actual" localSheetId="4">#REF!</definedName>
    <definedName name="actual" localSheetId="6">#REF!</definedName>
    <definedName name="actual" localSheetId="5">#REF!</definedName>
    <definedName name="actual" localSheetId="8">#REF!</definedName>
    <definedName name="actual" localSheetId="1">#REF!</definedName>
    <definedName name="actual" localSheetId="0">#REF!</definedName>
    <definedName name="actual" localSheetId="3">#REF!</definedName>
    <definedName name="actual" localSheetId="7">#REF!</definedName>
    <definedName name="actual">#REF!</definedName>
    <definedName name="ADFFF" localSheetId="4">#REF!</definedName>
    <definedName name="ADFFF" localSheetId="5">#REF!</definedName>
    <definedName name="ADFFF" localSheetId="8">#REF!</definedName>
    <definedName name="ADFFF" localSheetId="1">#REF!</definedName>
    <definedName name="ADFFF" localSheetId="0">#REF!</definedName>
    <definedName name="ADFFF" localSheetId="3">#REF!</definedName>
    <definedName name="ADFFF" localSheetId="7">#REF!</definedName>
    <definedName name="ADFFF">#REF!</definedName>
    <definedName name="afafa" localSheetId="4">#REF!</definedName>
    <definedName name="afafa" localSheetId="5">#REF!</definedName>
    <definedName name="afafa" localSheetId="8">#REF!</definedName>
    <definedName name="afafa" localSheetId="1">#REF!</definedName>
    <definedName name="afafa" localSheetId="0">#REF!</definedName>
    <definedName name="afafa" localSheetId="3">#REF!</definedName>
    <definedName name="afafa" localSheetId="7">#REF!</definedName>
    <definedName name="afafa">#REF!</definedName>
    <definedName name="All_Pit" localSheetId="4">#REF!</definedName>
    <definedName name="All_Pit" localSheetId="5">#REF!</definedName>
    <definedName name="All_Pit" localSheetId="3">#REF!</definedName>
    <definedName name="All_Pit" localSheetId="7">#REF!</definedName>
    <definedName name="All_Pit">#REF!</definedName>
    <definedName name="Anas_f" localSheetId="5">'[7]MTD OB Forecasting'!#REF!</definedName>
    <definedName name="Anas_f" localSheetId="8">'[7]MTD OB Forecasting'!#REF!</definedName>
    <definedName name="Anas_f" localSheetId="1">'[7]MTD OB Forecasting'!#REF!</definedName>
    <definedName name="Anas_f" localSheetId="0">'[7]MTD OB Forecasting'!#REF!</definedName>
    <definedName name="Anas_f" localSheetId="7">'[7]MTD OB Forecasting'!#REF!</definedName>
    <definedName name="Anas_f">'[7]MTD OB Forecasting'!#REF!</definedName>
    <definedName name="ance" localSheetId="5">'[7]MTD OB Forecasting'!#REF!</definedName>
    <definedName name="ance" localSheetId="8">'[7]MTD OB Forecasting'!#REF!</definedName>
    <definedName name="ance" localSheetId="1">'[7]MTD OB Forecasting'!#REF!</definedName>
    <definedName name="ance" localSheetId="0">'[7]MTD OB Forecasting'!#REF!</definedName>
    <definedName name="ance" localSheetId="7">'[7]MTD OB Forecasting'!#REF!</definedName>
    <definedName name="ance">'[7]MTD OB Forecasting'!#REF!</definedName>
    <definedName name="anscount" hidden="1">6</definedName>
    <definedName name="anto" localSheetId="5">'[7]MTD OB Forecasting'!#REF!</definedName>
    <definedName name="anto" localSheetId="8">'[7]MTD OB Forecasting'!#REF!</definedName>
    <definedName name="anto" localSheetId="1">'[7]MTD OB Forecasting'!#REF!</definedName>
    <definedName name="anto" localSheetId="0">'[7]MTD OB Forecasting'!#REF!</definedName>
    <definedName name="anto" localSheetId="7">'[7]MTD OB Forecasting'!#REF!</definedName>
    <definedName name="anto">'[7]MTD OB Forecasting'!#REF!</definedName>
    <definedName name="anto1" localSheetId="5">'[7]MTD OB Forecasting'!#REF!</definedName>
    <definedName name="anto1" localSheetId="8">'[7]MTD OB Forecasting'!#REF!</definedName>
    <definedName name="anto1" localSheetId="1">'[7]MTD OB Forecasting'!#REF!</definedName>
    <definedName name="anto1" localSheetId="0">'[7]MTD OB Forecasting'!#REF!</definedName>
    <definedName name="anto1" localSheetId="7">'[7]MTD OB Forecasting'!#REF!</definedName>
    <definedName name="anto1">'[7]MTD OB Forecasting'!#REF!</definedName>
    <definedName name="april" hidden="1">{#N/A,#N/A,FALSE,"M01";#N/A,#N/A,FALSE,"M02";#N/A,#N/A,FALSE,"M03";#N/A,#N/A,FALSE,"M04";#N/A,#N/A,FALSE,"M05";#N/A,#N/A,FALSE,"M08"}</definedName>
    <definedName name="ASS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6">#REF!</definedName>
    <definedName name="ASS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VG_Distance">[4]Data!$B$51:$AG$69</definedName>
    <definedName name="b" localSheetId="4">#REF!</definedName>
    <definedName name="B" localSheetId="6">#REF!</definedName>
    <definedName name="b" localSheetId="5">#REF!</definedName>
    <definedName name="b" localSheetId="8">#REF!</definedName>
    <definedName name="b" localSheetId="1">#REF!</definedName>
    <definedName name="b" localSheetId="0">#REF!</definedName>
    <definedName name="b" localSheetId="3">#REF!</definedName>
    <definedName name="b" localSheetId="7">#REF!</definedName>
    <definedName name="b">#REF!</definedName>
    <definedName name="BARU" hidden="1">{#N/A,#N/A,FALSE,"M06";#N/A,#N/A,FALSE,"M07"}</definedName>
    <definedName name="bb" localSheetId="4" hidden="1">{#N/A,#N/A,FALSE,"M01";#N/A,#N/A,FALSE,"M02";#N/A,#N/A,FALSE,"M03";#N/A,#N/A,FALSE,"M04";#N/A,#N/A,FALSE,"M05";#N/A,#N/A,FALSE,"M08"}</definedName>
    <definedName name="bb" localSheetId="2" hidden="1">{#N/A,#N/A,FALSE,"M01";#N/A,#N/A,FALSE,"M02";#N/A,#N/A,FALSE,"M03";#N/A,#N/A,FALSE,"M04";#N/A,#N/A,FALSE,"M05";#N/A,#N/A,FALSE,"M08"}</definedName>
    <definedName name="bb" localSheetId="5" hidden="1">{#N/A,#N/A,FALSE,"M01";#N/A,#N/A,FALSE,"M02";#N/A,#N/A,FALSE,"M03";#N/A,#N/A,FALSE,"M04";#N/A,#N/A,FALSE,"M05";#N/A,#N/A,FALSE,"M08"}</definedName>
    <definedName name="bb" localSheetId="8" hidden="1">{#N/A,#N/A,FALSE,"M01";#N/A,#N/A,FALSE,"M02";#N/A,#N/A,FALSE,"M03";#N/A,#N/A,FALSE,"M04";#N/A,#N/A,FALSE,"M05";#N/A,#N/A,FALSE,"M08"}</definedName>
    <definedName name="bb" localSheetId="3" hidden="1">{#N/A,#N/A,FALSE,"M01";#N/A,#N/A,FALSE,"M02";#N/A,#N/A,FALSE,"M03";#N/A,#N/A,FALSE,"M04";#N/A,#N/A,FALSE,"M05";#N/A,#N/A,FALSE,"M08"}</definedName>
    <definedName name="bb" localSheetId="7" hidden="1">{#N/A,#N/A,FALSE,"M01";#N/A,#N/A,FALSE,"M02";#N/A,#N/A,FALSE,"M03";#N/A,#N/A,FALSE,"M04";#N/A,#N/A,FALSE,"M05";#N/A,#N/A,FALSE,"M08"}</definedName>
    <definedName name="bb" hidden="1">{#N/A,#N/A,FALSE,"M01";#N/A,#N/A,FALSE,"M02";#N/A,#N/A,FALSE,"M03";#N/A,#N/A,FALSE,"M04";#N/A,#N/A,FALSE,"M05";#N/A,#N/A,FALSE,"M08"}</definedName>
    <definedName name="bbbb" hidden="1">{#N/A,#N/A,FALSE,"M01";#N/A,#N/A,FALSE,"M02";#N/A,#N/A,FALSE,"M03";#N/A,#N/A,FALSE,"M04";#N/A,#N/A,FALSE,"M05";#N/A,#N/A,FALSE,"M08"}</definedName>
    <definedName name="bd" localSheetId="4">#REF!</definedName>
    <definedName name="bd" localSheetId="5">#REF!</definedName>
    <definedName name="bd" localSheetId="8">#REF!</definedName>
    <definedName name="bd" localSheetId="1">#REF!</definedName>
    <definedName name="bd" localSheetId="0">#REF!</definedName>
    <definedName name="bd" localSheetId="3">#REF!</definedName>
    <definedName name="bd" localSheetId="7">#REF!</definedName>
    <definedName name="bd">#REF!</definedName>
    <definedName name="BEK" localSheetId="8">[8]BEK!$A$1:$T$56</definedName>
    <definedName name="BEK">[9]BEK!$A$1:$T$56</definedName>
    <definedName name="Bharinto" localSheetId="4">Business_Unit</definedName>
    <definedName name="Bharinto" localSheetId="2">Business_Unit</definedName>
    <definedName name="Bharinto" localSheetId="5">Business_Unit</definedName>
    <definedName name="Bharinto" localSheetId="8">Business_Unit</definedName>
    <definedName name="Bharinto" localSheetId="1">Business_Unit</definedName>
    <definedName name="Bharinto" localSheetId="0">Business_Unit</definedName>
    <definedName name="Bharinto" localSheetId="3">Business_Unit</definedName>
    <definedName name="Bharinto" localSheetId="7">Business_Unit</definedName>
    <definedName name="Bharinto">Business_Unit</definedName>
    <definedName name="BKKKLK" localSheetId="4">#REF!</definedName>
    <definedName name="BKKKLK" localSheetId="5">#REF!</definedName>
    <definedName name="BKKKLK" localSheetId="8">#REF!</definedName>
    <definedName name="BKKKLK" localSheetId="1">#REF!</definedName>
    <definedName name="BKKKLK" localSheetId="0">#REF!</definedName>
    <definedName name="BKKKLK" localSheetId="3">#REF!</definedName>
    <definedName name="BKKKLK" localSheetId="7">#REF!</definedName>
    <definedName name="BKKKLK">#REF!</definedName>
    <definedName name="BONUS" localSheetId="4">#REF!</definedName>
    <definedName name="BONUS" localSheetId="5">#REF!</definedName>
    <definedName name="BONUS" localSheetId="8">#REF!</definedName>
    <definedName name="BONUS" localSheetId="1">#REF!</definedName>
    <definedName name="BONUS" localSheetId="0">#REF!</definedName>
    <definedName name="BONUS" localSheetId="3">#REF!</definedName>
    <definedName name="BONUS" localSheetId="7">#REF!</definedName>
    <definedName name="BONUS">#REF!</definedName>
    <definedName name="BTS1BW" localSheetId="4">#REF!</definedName>
    <definedName name="BTS1BW" localSheetId="6">#REF!</definedName>
    <definedName name="BTS1BW" localSheetId="5">#REF!</definedName>
    <definedName name="BTS1BW" localSheetId="8">#REF!</definedName>
    <definedName name="BTS1BW" localSheetId="1">#REF!</definedName>
    <definedName name="BTS1BW" localSheetId="0">#REF!</definedName>
    <definedName name="BTS1BW" localSheetId="3">#REF!</definedName>
    <definedName name="BTS1BW" localSheetId="7">#REF!</definedName>
    <definedName name="BTS1BW">#REF!</definedName>
    <definedName name="BTS1FW" localSheetId="4">#REF!</definedName>
    <definedName name="BTS1FW" localSheetId="6">#REF!</definedName>
    <definedName name="BTS1FW" localSheetId="5">#REF!</definedName>
    <definedName name="BTS1FW" localSheetId="8">#REF!</definedName>
    <definedName name="BTS1FW" localSheetId="1">#REF!</definedName>
    <definedName name="BTS1FW" localSheetId="0">#REF!</definedName>
    <definedName name="BTS1FW" localSheetId="3">#REF!</definedName>
    <definedName name="BTS1FW" localSheetId="7">#REF!</definedName>
    <definedName name="BTS1FW">#REF!</definedName>
    <definedName name="BTS1HW" localSheetId="4">#REF!</definedName>
    <definedName name="BTS1HW" localSheetId="6">#REF!</definedName>
    <definedName name="BTS1HW" localSheetId="5">#REF!</definedName>
    <definedName name="BTS1HW" localSheetId="8">#REF!</definedName>
    <definedName name="BTS1HW" localSheetId="1">#REF!</definedName>
    <definedName name="BTS1HW" localSheetId="0">#REF!</definedName>
    <definedName name="BTS1HW" localSheetId="3">#REF!</definedName>
    <definedName name="BTS1HW" localSheetId="7">#REF!</definedName>
    <definedName name="BTS1HW">#REF!</definedName>
    <definedName name="BTS2BW" localSheetId="4">#REF!</definedName>
    <definedName name="BTS2BW" localSheetId="6">#REF!</definedName>
    <definedName name="BTS2BW" localSheetId="5">#REF!</definedName>
    <definedName name="BTS2BW" localSheetId="8">#REF!</definedName>
    <definedName name="BTS2BW" localSheetId="1">#REF!</definedName>
    <definedName name="BTS2BW" localSheetId="0">#REF!</definedName>
    <definedName name="BTS2BW" localSheetId="3">#REF!</definedName>
    <definedName name="BTS2BW" localSheetId="7">#REF!</definedName>
    <definedName name="BTS2BW">#REF!</definedName>
    <definedName name="BTS2FW" localSheetId="4">#REF!</definedName>
    <definedName name="BTS2FW" localSheetId="6">#REF!</definedName>
    <definedName name="BTS2FW" localSheetId="5">#REF!</definedName>
    <definedName name="BTS2FW" localSheetId="8">#REF!</definedName>
    <definedName name="BTS2FW" localSheetId="1">#REF!</definedName>
    <definedName name="BTS2FW" localSheetId="0">#REF!</definedName>
    <definedName name="BTS2FW" localSheetId="3">#REF!</definedName>
    <definedName name="BTS2FW" localSheetId="7">#REF!</definedName>
    <definedName name="BTS2FW">#REF!</definedName>
    <definedName name="BTS2HW" localSheetId="4">#REF!</definedName>
    <definedName name="BTS2HW" localSheetId="6">#REF!</definedName>
    <definedName name="BTS2HW" localSheetId="5">#REF!</definedName>
    <definedName name="BTS2HW" localSheetId="8">#REF!</definedName>
    <definedName name="BTS2HW" localSheetId="1">#REF!</definedName>
    <definedName name="BTS2HW" localSheetId="0">#REF!</definedName>
    <definedName name="BTS2HW" localSheetId="3">#REF!</definedName>
    <definedName name="BTS2HW" localSheetId="7">#REF!</definedName>
    <definedName name="BTS2HW">#REF!</definedName>
    <definedName name="Budget" localSheetId="8">'[8]Budget &amp; Outlook'!$E$5:$R$42</definedName>
    <definedName name="Budget">'[9]Budget &amp; Outlook'!$E$5:$R$42</definedName>
    <definedName name="Budget_Y22_ver.03" hidden="1">{#N/A,#N/A,FALSE,"M01";#N/A,#N/A,FALSE,"M02";#N/A,#N/A,FALSE,"M03";#N/A,#N/A,FALSE,"M04";#N/A,#N/A,FALSE,"M05";#N/A,#N/A,FALSE,"M08"}</definedName>
    <definedName name="bulanan">[10]Database!$AN$1:$BY$473</definedName>
    <definedName name="BusinessUnit" localSheetId="6">[11]!Business_Unit</definedName>
    <definedName name="BusinessUnit" localSheetId="8">[12]!Business_Unit</definedName>
    <definedName name="BusinessUnit">[13]!Business_Unit</definedName>
    <definedName name="Button1">"Button1"</definedName>
    <definedName name="cc" localSheetId="4" hidden="1">{#N/A,#N/A,FALSE,"QR";#N/A,#N/A,FALSE,"R02";#N/A,#N/A,FALSE,"R04";#N/A,#N/A,FALSE,"R05";#N/A,#N/A,FALSE,"R08"}</definedName>
    <definedName name="cc" localSheetId="2" hidden="1">{#N/A,#N/A,FALSE,"QR";#N/A,#N/A,FALSE,"R02";#N/A,#N/A,FALSE,"R04";#N/A,#N/A,FALSE,"R05";#N/A,#N/A,FALSE,"R08"}</definedName>
    <definedName name="cc" localSheetId="5" hidden="1">{#N/A,#N/A,FALSE,"QR";#N/A,#N/A,FALSE,"R02";#N/A,#N/A,FALSE,"R04";#N/A,#N/A,FALSE,"R05";#N/A,#N/A,FALSE,"R08"}</definedName>
    <definedName name="cc" localSheetId="8" hidden="1">{#N/A,#N/A,FALSE,"QR";#N/A,#N/A,FALSE,"R02";#N/A,#N/A,FALSE,"R04";#N/A,#N/A,FALSE,"R05";#N/A,#N/A,FALSE,"R08"}</definedName>
    <definedName name="cc" localSheetId="3" hidden="1">{#N/A,#N/A,FALSE,"QR";#N/A,#N/A,FALSE,"R02";#N/A,#N/A,FALSE,"R04";#N/A,#N/A,FALSE,"R05";#N/A,#N/A,FALSE,"R08"}</definedName>
    <definedName name="cc" localSheetId="7" hidden="1">{#N/A,#N/A,FALSE,"QR";#N/A,#N/A,FALSE,"R02";#N/A,#N/A,FALSE,"R04";#N/A,#N/A,FALSE,"R05";#N/A,#N/A,FALSE,"R08"}</definedName>
    <definedName name="cc" hidden="1">{#N/A,#N/A,FALSE,"QR";#N/A,#N/A,FALSE,"R02";#N/A,#N/A,FALSE,"R04";#N/A,#N/A,FALSE,"R05";#N/A,#N/A,FALSE,"R08"}</definedName>
    <definedName name="CCR" localSheetId="4">#REF!</definedName>
    <definedName name="CCR" localSheetId="5">#REF!</definedName>
    <definedName name="CCR" localSheetId="8">#REF!</definedName>
    <definedName name="CCR" localSheetId="1">#REF!</definedName>
    <definedName name="CCR" localSheetId="0">#REF!</definedName>
    <definedName name="CCR" localSheetId="3">#REF!</definedName>
    <definedName name="CCR" localSheetId="7">#REF!</definedName>
    <definedName name="CCR">#REF!</definedName>
    <definedName name="CD" localSheetId="4">#REF!</definedName>
    <definedName name="CD" localSheetId="5">#REF!</definedName>
    <definedName name="CD" localSheetId="8">#REF!</definedName>
    <definedName name="CD" localSheetId="1">#REF!</definedName>
    <definedName name="CD" localSheetId="0">#REF!</definedName>
    <definedName name="CD" localSheetId="3">#REF!</definedName>
    <definedName name="CD" localSheetId="7">#REF!</definedName>
    <definedName name="CD">#REF!</definedName>
    <definedName name="cdsfc" hidden="1">{#N/A,#N/A,FALSE,"M01";#N/A,#N/A,FALSE,"M02";#N/A,#N/A,FALSE,"M03";#N/A,#N/A,FALSE,"M04";#N/A,#N/A,FALSE,"M05";#N/A,#N/A,FALSE,"M08"}</definedName>
    <definedName name="Coal_Price_List" localSheetId="4">#REF!</definedName>
    <definedName name="Coal_Price_List" localSheetId="5">#REF!</definedName>
    <definedName name="Coal_Price_List" localSheetId="3">#REF!</definedName>
    <definedName name="Coal_Price_List" localSheetId="7">#REF!</definedName>
    <definedName name="Coal_Price_List">#REF!</definedName>
    <definedName name="Company" localSheetId="6">[11]!Company</definedName>
    <definedName name="Company" localSheetId="8">[12]!Company</definedName>
    <definedName name="Company">[13]!Company</definedName>
    <definedName name="Contractor" localSheetId="4">#REF!</definedName>
    <definedName name="Contractor" localSheetId="5">#REF!</definedName>
    <definedName name="Contractor" localSheetId="3">#REF!</definedName>
    <definedName name="Contractor" localSheetId="7">#REF!</definedName>
    <definedName name="Contractor">#REF!</definedName>
    <definedName name="COS" localSheetId="4">#REF!</definedName>
    <definedName name="COS" localSheetId="5">#REF!</definedName>
    <definedName name="COS" localSheetId="8">#REF!</definedName>
    <definedName name="COS" localSheetId="1">#REF!</definedName>
    <definedName name="COS" localSheetId="0">#REF!</definedName>
    <definedName name="COS" localSheetId="3">#REF!</definedName>
    <definedName name="COS" localSheetId="7">#REF!</definedName>
    <definedName name="COS">#REF!</definedName>
    <definedName name="CostCenter" localSheetId="6">[11]!Cost_Center</definedName>
    <definedName name="CostCenter" localSheetId="8">[12]!Cost_Center</definedName>
    <definedName name="CostCenter">[13]!Cost_Center</definedName>
    <definedName name="COSUBCO1" localSheetId="4">#REF!</definedName>
    <definedName name="COSUBCO1" localSheetId="5">#REF!</definedName>
    <definedName name="COSUBCO1" localSheetId="8">#REF!</definedName>
    <definedName name="COSUBCO1" localSheetId="1">#REF!</definedName>
    <definedName name="COSUBCO1" localSheetId="0">#REF!</definedName>
    <definedName name="COSUBCO1" localSheetId="3">#REF!</definedName>
    <definedName name="COSUBCO1" localSheetId="7">#REF!</definedName>
    <definedName name="COSUBCO1">#REF!</definedName>
    <definedName name="COSUBCO2" localSheetId="4">#REF!</definedName>
    <definedName name="COSUBCO2" localSheetId="5">#REF!</definedName>
    <definedName name="COSUBCO2" localSheetId="8">#REF!</definedName>
    <definedName name="COSUBCO2" localSheetId="1">#REF!</definedName>
    <definedName name="COSUBCO2" localSheetId="0">#REF!</definedName>
    <definedName name="COSUBCO2" localSheetId="3">#REF!</definedName>
    <definedName name="COSUBCO2" localSheetId="7">#REF!</definedName>
    <definedName name="COSUBCO2">#REF!</definedName>
    <definedName name="COSUBCO3" localSheetId="4">#REF!</definedName>
    <definedName name="COSUBCO3" localSheetId="5">#REF!</definedName>
    <definedName name="COSUBCO3" localSheetId="8">#REF!</definedName>
    <definedName name="COSUBCO3" localSheetId="1">#REF!</definedName>
    <definedName name="COSUBCO3" localSheetId="0">#REF!</definedName>
    <definedName name="COSUBCO3" localSheetId="3">#REF!</definedName>
    <definedName name="COSUBCO3" localSheetId="7">#REF!</definedName>
    <definedName name="COSUBCO3">#REF!</definedName>
    <definedName name="COSUBCO4" localSheetId="4">#REF!</definedName>
    <definedName name="COSUBCO4" localSheetId="5">#REF!</definedName>
    <definedName name="COSUBCO4" localSheetId="8">#REF!</definedName>
    <definedName name="COSUBCO4" localSheetId="1">#REF!</definedName>
    <definedName name="COSUBCO4" localSheetId="0">#REF!</definedName>
    <definedName name="COSUBCO4" localSheetId="3">#REF!</definedName>
    <definedName name="COSUBCO4" localSheetId="7">#REF!</definedName>
    <definedName name="COSUBCO4">#REF!</definedName>
    <definedName name="COSUBCO5" localSheetId="4">#REF!</definedName>
    <definedName name="COSUBCO5" localSheetId="5">#REF!</definedName>
    <definedName name="COSUBCO5" localSheetId="8">#REF!</definedName>
    <definedName name="COSUBCO5" localSheetId="1">#REF!</definedName>
    <definedName name="COSUBCO5" localSheetId="0">#REF!</definedName>
    <definedName name="COSUBCO5" localSheetId="3">#REF!</definedName>
    <definedName name="COSUBCO5" localSheetId="7">#REF!</definedName>
    <definedName name="COSUBCO5">#REF!</definedName>
    <definedName name="COSUBCO6" localSheetId="4">#REF!</definedName>
    <definedName name="COSUBCO6" localSheetId="5">#REF!</definedName>
    <definedName name="COSUBCO6" localSheetId="8">#REF!</definedName>
    <definedName name="COSUBCO6" localSheetId="1">#REF!</definedName>
    <definedName name="COSUBCO6" localSheetId="0">#REF!</definedName>
    <definedName name="COSUBCO6" localSheetId="3">#REF!</definedName>
    <definedName name="COSUBCO6" localSheetId="7">#REF!</definedName>
    <definedName name="COSUBCO6">#REF!</definedName>
    <definedName name="COSUBOB1" localSheetId="4">#REF!</definedName>
    <definedName name="COSUBOB1" localSheetId="5">#REF!</definedName>
    <definedName name="COSUBOB1" localSheetId="8">#REF!</definedName>
    <definedName name="COSUBOB1" localSheetId="1">#REF!</definedName>
    <definedName name="COSUBOB1" localSheetId="0">#REF!</definedName>
    <definedName name="COSUBOB1" localSheetId="3">#REF!</definedName>
    <definedName name="COSUBOB1" localSheetId="7">#REF!</definedName>
    <definedName name="COSUBOB1">#REF!</definedName>
    <definedName name="COSUBOB10" localSheetId="4">#REF!</definedName>
    <definedName name="COSUBOB10" localSheetId="5">#REF!</definedName>
    <definedName name="COSUBOB10" localSheetId="8">#REF!</definedName>
    <definedName name="COSUBOB10" localSheetId="1">#REF!</definedName>
    <definedName name="COSUBOB10" localSheetId="0">#REF!</definedName>
    <definedName name="COSUBOB10" localSheetId="3">#REF!</definedName>
    <definedName name="COSUBOB10" localSheetId="7">#REF!</definedName>
    <definedName name="COSUBOB10">#REF!</definedName>
    <definedName name="COSUBOB11" localSheetId="4">#REF!</definedName>
    <definedName name="COSUBOB11" localSheetId="5">#REF!</definedName>
    <definedName name="COSUBOB11" localSheetId="8">#REF!</definedName>
    <definedName name="COSUBOB11" localSheetId="1">#REF!</definedName>
    <definedName name="COSUBOB11" localSheetId="0">#REF!</definedName>
    <definedName name="COSUBOB11" localSheetId="3">#REF!</definedName>
    <definedName name="COSUBOB11" localSheetId="7">#REF!</definedName>
    <definedName name="COSUBOB11">#REF!</definedName>
    <definedName name="COSUBOB12" localSheetId="4">#REF!</definedName>
    <definedName name="COSUBOB12" localSheetId="5">#REF!</definedName>
    <definedName name="COSUBOB12" localSheetId="8">#REF!</definedName>
    <definedName name="COSUBOB12" localSheetId="1">#REF!</definedName>
    <definedName name="COSUBOB12" localSheetId="0">#REF!</definedName>
    <definedName name="COSUBOB12" localSheetId="3">#REF!</definedName>
    <definedName name="COSUBOB12" localSheetId="7">#REF!</definedName>
    <definedName name="COSUBOB12">#REF!</definedName>
    <definedName name="COSUBOB2" localSheetId="4">#REF!</definedName>
    <definedName name="COSUBOB2" localSheetId="5">#REF!</definedName>
    <definedName name="COSUBOB2" localSheetId="8">#REF!</definedName>
    <definedName name="COSUBOB2" localSheetId="1">#REF!</definedName>
    <definedName name="COSUBOB2" localSheetId="0">#REF!</definedName>
    <definedName name="COSUBOB2" localSheetId="3">#REF!</definedName>
    <definedName name="COSUBOB2" localSheetId="7">#REF!</definedName>
    <definedName name="COSUBOB2">#REF!</definedName>
    <definedName name="COSUBOB3" localSheetId="4">#REF!</definedName>
    <definedName name="COSUBOB3" localSheetId="5">#REF!</definedName>
    <definedName name="COSUBOB3" localSheetId="8">#REF!</definedName>
    <definedName name="COSUBOB3" localSheetId="1">#REF!</definedName>
    <definedName name="COSUBOB3" localSheetId="0">#REF!</definedName>
    <definedName name="COSUBOB3" localSheetId="3">#REF!</definedName>
    <definedName name="COSUBOB3" localSheetId="7">#REF!</definedName>
    <definedName name="COSUBOB3">#REF!</definedName>
    <definedName name="COSUBOB4" localSheetId="4">#REF!</definedName>
    <definedName name="COSUBOB4" localSheetId="5">#REF!</definedName>
    <definedName name="COSUBOB4" localSheetId="8">#REF!</definedName>
    <definedName name="COSUBOB4" localSheetId="1">#REF!</definedName>
    <definedName name="COSUBOB4" localSheetId="0">#REF!</definedName>
    <definedName name="COSUBOB4" localSheetId="3">#REF!</definedName>
    <definedName name="COSUBOB4" localSheetId="7">#REF!</definedName>
    <definedName name="COSUBOB4">#REF!</definedName>
    <definedName name="COSUBOB5" localSheetId="4">#REF!</definedName>
    <definedName name="COSUBOB5" localSheetId="5">#REF!</definedName>
    <definedName name="COSUBOB5" localSheetId="8">#REF!</definedName>
    <definedName name="COSUBOB5" localSheetId="1">#REF!</definedName>
    <definedName name="COSUBOB5" localSheetId="0">#REF!</definedName>
    <definedName name="COSUBOB5" localSheetId="3">#REF!</definedName>
    <definedName name="COSUBOB5" localSheetId="7">#REF!</definedName>
    <definedName name="COSUBOB5">#REF!</definedName>
    <definedName name="COSUBOB6" localSheetId="4">#REF!</definedName>
    <definedName name="COSUBOB6" localSheetId="5">#REF!</definedName>
    <definedName name="COSUBOB6" localSheetId="8">#REF!</definedName>
    <definedName name="COSUBOB6" localSheetId="1">#REF!</definedName>
    <definedName name="COSUBOB6" localSheetId="0">#REF!</definedName>
    <definedName name="COSUBOB6" localSheetId="3">#REF!</definedName>
    <definedName name="COSUBOB6" localSheetId="7">#REF!</definedName>
    <definedName name="COSUBOB6">#REF!</definedName>
    <definedName name="COSUBOB7" localSheetId="4">#REF!</definedName>
    <definedName name="COSUBOB7" localSheetId="5">#REF!</definedName>
    <definedName name="COSUBOB7" localSheetId="8">#REF!</definedName>
    <definedName name="COSUBOB7" localSheetId="1">#REF!</definedName>
    <definedName name="COSUBOB7" localSheetId="0">#REF!</definedName>
    <definedName name="COSUBOB7" localSheetId="3">#REF!</definedName>
    <definedName name="COSUBOB7" localSheetId="7">#REF!</definedName>
    <definedName name="COSUBOB7">#REF!</definedName>
    <definedName name="COSUBOB8" localSheetId="4">#REF!</definedName>
    <definedName name="COSUBOB8" localSheetId="5">#REF!</definedName>
    <definedName name="COSUBOB8" localSheetId="8">#REF!</definedName>
    <definedName name="COSUBOB8" localSheetId="1">#REF!</definedName>
    <definedName name="COSUBOB8" localSheetId="0">#REF!</definedName>
    <definedName name="COSUBOB8" localSheetId="3">#REF!</definedName>
    <definedName name="COSUBOB8" localSheetId="7">#REF!</definedName>
    <definedName name="COSUBOB8">#REF!</definedName>
    <definedName name="COSUBOB9" localSheetId="4">#REF!</definedName>
    <definedName name="COSUBOB9" localSheetId="5">#REF!</definedName>
    <definedName name="COSUBOB9" localSheetId="8">#REF!</definedName>
    <definedName name="COSUBOB9" localSheetId="1">#REF!</definedName>
    <definedName name="COSUBOB9" localSheetId="0">#REF!</definedName>
    <definedName name="COSUBOB9" localSheetId="3">#REF!</definedName>
    <definedName name="COSUBOB9" localSheetId="7">#REF!</definedName>
    <definedName name="COSUBOB9">#REF!</definedName>
    <definedName name="CUSTOMER" localSheetId="8">[14]dBase!$C$2:$C$4381</definedName>
    <definedName name="CUSTOMER">[15]dBase!$C$2:$C$4381</definedName>
    <definedName name="d" localSheetId="4" hidden="1">{#N/A,#N/A,FALSE,"M01";#N/A,#N/A,FALSE,"M02";#N/A,#N/A,FALSE,"M03";#N/A,#N/A,FALSE,"M04";#N/A,#N/A,FALSE,"M05";#N/A,#N/A,FALSE,"M08"}</definedName>
    <definedName name="d" localSheetId="2" hidden="1">{#N/A,#N/A,FALSE,"M01";#N/A,#N/A,FALSE,"M02";#N/A,#N/A,FALSE,"M03";#N/A,#N/A,FALSE,"M04";#N/A,#N/A,FALSE,"M05";#N/A,#N/A,FALSE,"M08"}</definedName>
    <definedName name="d" localSheetId="5" hidden="1">{#N/A,#N/A,FALSE,"M01";#N/A,#N/A,FALSE,"M02";#N/A,#N/A,FALSE,"M03";#N/A,#N/A,FALSE,"M04";#N/A,#N/A,FALSE,"M05";#N/A,#N/A,FALSE,"M08"}</definedName>
    <definedName name="d" localSheetId="8" hidden="1">{#N/A,#N/A,FALSE,"M01";#N/A,#N/A,FALSE,"M02";#N/A,#N/A,FALSE,"M03";#N/A,#N/A,FALSE,"M04";#N/A,#N/A,FALSE,"M05";#N/A,#N/A,FALSE,"M08"}</definedName>
    <definedName name="d" localSheetId="3" hidden="1">{#N/A,#N/A,FALSE,"M01";#N/A,#N/A,FALSE,"M02";#N/A,#N/A,FALSE,"M03";#N/A,#N/A,FALSE,"M04";#N/A,#N/A,FALSE,"M05";#N/A,#N/A,FALSE,"M08"}</definedName>
    <definedName name="d" localSheetId="7" hidden="1">{#N/A,#N/A,FALSE,"M01";#N/A,#N/A,FALSE,"M02";#N/A,#N/A,FALSE,"M03";#N/A,#N/A,FALSE,"M04";#N/A,#N/A,FALSE,"M05";#N/A,#N/A,FALSE,"M08"}</definedName>
    <definedName name="d" hidden="1">{#N/A,#N/A,FALSE,"M01";#N/A,#N/A,FALSE,"M02";#N/A,#N/A,FALSE,"M03";#N/A,#N/A,FALSE,"M04";#N/A,#N/A,FALSE,"M05";#N/A,#N/A,FALSE,"M08"}</definedName>
    <definedName name="DAFAF" localSheetId="4">#REF!</definedName>
    <definedName name="DAFAF" localSheetId="5">#REF!</definedName>
    <definedName name="DAFAF" localSheetId="8">#REF!</definedName>
    <definedName name="DAFAF" localSheetId="1">#REF!</definedName>
    <definedName name="DAFAF" localSheetId="0">#REF!</definedName>
    <definedName name="DAFAF" localSheetId="3">#REF!</definedName>
    <definedName name="DAFAF" localSheetId="7">#REF!</definedName>
    <definedName name="DAFAF">#REF!</definedName>
    <definedName name="DAFDAF" localSheetId="4">#REF!</definedName>
    <definedName name="DAFDAF" localSheetId="5">#REF!</definedName>
    <definedName name="DAFDAF" localSheetId="8">#REF!</definedName>
    <definedName name="DAFDAF" localSheetId="1">#REF!</definedName>
    <definedName name="DAFDAF" localSheetId="0">#REF!</definedName>
    <definedName name="DAFDAF" localSheetId="3">#REF!</definedName>
    <definedName name="DAFDAF" localSheetId="7">#REF!</definedName>
    <definedName name="DAFDAF">#REF!</definedName>
    <definedName name="DATA_ASAL" localSheetId="4">#REF!</definedName>
    <definedName name="DATA_ASAL" localSheetId="5">#REF!</definedName>
    <definedName name="DATA_ASAL" localSheetId="8">#REF!</definedName>
    <definedName name="DATA_ASAL" localSheetId="1">#REF!</definedName>
    <definedName name="DATA_ASAL" localSheetId="0">#REF!</definedName>
    <definedName name="DATA_ASAL" localSheetId="3">#REF!</definedName>
    <definedName name="DATA_ASAL" localSheetId="7">#REF!</definedName>
    <definedName name="DATA_ASAL">#REF!</definedName>
    <definedName name="DATA_ASAL_10" localSheetId="8">[16]HOURLY!$B$1:$AA$833</definedName>
    <definedName name="DATA_ASAL_10">[17]HOURLY!$B$1:$AA$833</definedName>
    <definedName name="DATA_ASAL_17" localSheetId="8">[16]HOURLY!$B$1:$AA$833</definedName>
    <definedName name="DATA_ASAL_17">[17]HOURLY!$B$1:$AA$833</definedName>
    <definedName name="DATA_ASAL_19" localSheetId="8">[16]HOURLY!$B$1:$AA$833</definedName>
    <definedName name="DATA_ASAL_19">[17]HOURLY!$B$1:$AA$833</definedName>
    <definedName name="DATA_ASAL_20" localSheetId="8">[16]HOURLY!$B$1:$AA$833</definedName>
    <definedName name="DATA_ASAL_20">[17]HOURLY!$B$1:$AA$833</definedName>
    <definedName name="DATA_ASAL_3" localSheetId="8">[16]HOURLY!$B$1:$AA$833</definedName>
    <definedName name="DATA_ASAL_3">[17]HOURLY!$B$1:$AA$833</definedName>
    <definedName name="DATA_ASAL_3_1" localSheetId="8">[16]HOURLY!$B$1:$AA$833</definedName>
    <definedName name="DATA_ASAL_3_1">[17]HOURLY!$B$1:$AA$833</definedName>
    <definedName name="DATA_ASAL_4" localSheetId="8">[16]HOURLY!$B$1:$AA$833</definedName>
    <definedName name="DATA_ASAL_4">[17]HOURLY!$B$1:$AA$833</definedName>
    <definedName name="DATA_ASAL_6" localSheetId="8">[16]HOURLY!$B$1:$AA$833</definedName>
    <definedName name="DATA_ASAL_6">[17]HOURLY!$B$1:$AA$833</definedName>
    <definedName name="DATA_ASAL_6_1" localSheetId="8">[16]HOURLY!$B$1:$AA$833</definedName>
    <definedName name="DATA_ASAL_6_1">[17]HOURLY!$B$1:$AA$833</definedName>
    <definedName name="DATA_ASAL_7" localSheetId="8">[16]HOURLY!$B$1:$AA$833</definedName>
    <definedName name="DATA_ASAL_7">[17]HOURLY!$B$1:$AA$833</definedName>
    <definedName name="DATA_ASAL_7_1" localSheetId="8">[16]HOURLY!$B$1:$AA$833</definedName>
    <definedName name="DATA_ASAL_7_1">[17]HOURLY!$B$1:$AA$833</definedName>
    <definedName name="DATA_ASAL_8" localSheetId="8">[16]HOURLY!$B$1:$AA$833</definedName>
    <definedName name="DATA_ASAL_8">[17]HOURLY!$B$1:$AA$833</definedName>
    <definedName name="DATA_ASAL_9" localSheetId="8">[16]HOURLY!$B$1:$AA$833</definedName>
    <definedName name="DATA_ASAL_9">[17]HOURLY!$B$1:$AA$833</definedName>
    <definedName name="Data_Plan">[18]summary!$B$12:$AN$42</definedName>
    <definedName name="Data_Plan_1">[18]summary!$B$12:$AN$42</definedName>
    <definedName name="Data_Plan_1_1">[18]summary!$B$12:$AN$42</definedName>
    <definedName name="Data_Plan_10">[19]summary!$B$12:$AN$42</definedName>
    <definedName name="Data_Plan_11">[18]summary!$B$12:$AN$42</definedName>
    <definedName name="Data_Plan_13">[18]summary!$B$12:$AN$42</definedName>
    <definedName name="Data_Plan_16">[18]summary!$B$12:$AN$42</definedName>
    <definedName name="Data_Plan_17">[20]summary!$B$12:$AN$42</definedName>
    <definedName name="Data_Plan_19">[21]summary!$B$12:$AN$42</definedName>
    <definedName name="Data_Plan_2">[18]summary!$B$12:$AN$42</definedName>
    <definedName name="Data_Plan_2_1">[18]summary!$B$12:$AN$42</definedName>
    <definedName name="Data_Plan_20">[22]summary!$B$12:$AN$42</definedName>
    <definedName name="Data_Plan_3">[23]summary!$B$12:$AN$42</definedName>
    <definedName name="Data_Plan_3_1">[23]summary!$B$12:$AN$42</definedName>
    <definedName name="Data_Plan_4">[23]summary!$B$12:$AN$42</definedName>
    <definedName name="Data_Plan_6">[23]summary!$B$12:$AN$42</definedName>
    <definedName name="Data_Plan_6_1">[20]summary!$B$12:$AN$42</definedName>
    <definedName name="Data_Plan_7">[23]summary!$B$12:$AN$42</definedName>
    <definedName name="Data_Plan_7_1">[19]summary!$B$12:$AN$42</definedName>
    <definedName name="Data_Plan_8">[20]summary!$B$12:$AN$42</definedName>
    <definedName name="Data_Plan_9">[20]summary!$B$12:$AN$42</definedName>
    <definedName name="_xlnm.Database">OFFSET([24]dBase!$A$1,0,0,COUNTA([24]dBase!$A:$A),COUNTA([24]dBase!$1:$1))</definedName>
    <definedName name="Dataprm" localSheetId="8">'[25]Summ PRM'!$C$6:$BM$108</definedName>
    <definedName name="Dataprm">'[26]Summ PRM'!$C$6:$BM$108</definedName>
    <definedName name="dd" localSheetId="4" hidden="1">{#N/A,#N/A,FALSE,"M06";#N/A,#N/A,FALSE,"M07"}</definedName>
    <definedName name="dd" localSheetId="2" hidden="1">{#N/A,#N/A,FALSE,"M06";#N/A,#N/A,FALSE,"M07"}</definedName>
    <definedName name="dd" localSheetId="5" hidden="1">{#N/A,#N/A,FALSE,"M06";#N/A,#N/A,FALSE,"M07"}</definedName>
    <definedName name="dd" localSheetId="8" hidden="1">{#N/A,#N/A,FALSE,"M06";#N/A,#N/A,FALSE,"M07"}</definedName>
    <definedName name="dd" localSheetId="3" hidden="1">{#N/A,#N/A,FALSE,"M06";#N/A,#N/A,FALSE,"M07"}</definedName>
    <definedName name="dd" localSheetId="7" hidden="1">{#N/A,#N/A,FALSE,"M06";#N/A,#N/A,FALSE,"M07"}</definedName>
    <definedName name="dd" hidden="1">{#N/A,#N/A,FALSE,"M06";#N/A,#N/A,FALSE,"M07"}</definedName>
    <definedName name="ddd" localSheetId="4" hidden="1">{#N/A,#N/A,FALSE,"M01";#N/A,#N/A,FALSE,"M02";#N/A,#N/A,FALSE,"M03";#N/A,#N/A,FALSE,"M04";#N/A,#N/A,FALSE,"M05";#N/A,#N/A,FALSE,"M08"}</definedName>
    <definedName name="ddd" localSheetId="2" hidden="1">{#N/A,#N/A,FALSE,"M01";#N/A,#N/A,FALSE,"M02";#N/A,#N/A,FALSE,"M03";#N/A,#N/A,FALSE,"M04";#N/A,#N/A,FALSE,"M05";#N/A,#N/A,FALSE,"M08"}</definedName>
    <definedName name="ddd" localSheetId="5" hidden="1">{#N/A,#N/A,FALSE,"M01";#N/A,#N/A,FALSE,"M02";#N/A,#N/A,FALSE,"M03";#N/A,#N/A,FALSE,"M04";#N/A,#N/A,FALSE,"M05";#N/A,#N/A,FALSE,"M08"}</definedName>
    <definedName name="ddd" localSheetId="8" hidden="1">{#N/A,#N/A,FALSE,"M01";#N/A,#N/A,FALSE,"M02";#N/A,#N/A,FALSE,"M03";#N/A,#N/A,FALSE,"M04";#N/A,#N/A,FALSE,"M05";#N/A,#N/A,FALSE,"M08"}</definedName>
    <definedName name="ddd" localSheetId="3" hidden="1">{#N/A,#N/A,FALSE,"M01";#N/A,#N/A,FALSE,"M02";#N/A,#N/A,FALSE,"M03";#N/A,#N/A,FALSE,"M04";#N/A,#N/A,FALSE,"M05";#N/A,#N/A,FALSE,"M08"}</definedName>
    <definedName name="ddd" localSheetId="7" hidden="1">{#N/A,#N/A,FALSE,"M01";#N/A,#N/A,FALSE,"M02";#N/A,#N/A,FALSE,"M03";#N/A,#N/A,FALSE,"M04";#N/A,#N/A,FALSE,"M05";#N/A,#N/A,FALSE,"M08"}</definedName>
    <definedName name="ddd" hidden="1">{#N/A,#N/A,FALSE,"M01";#N/A,#N/A,FALSE,"M02";#N/A,#N/A,FALSE,"M03";#N/A,#N/A,FALSE,"M04";#N/A,#N/A,FALSE,"M05";#N/A,#N/A,FALSE,"M08"}</definedName>
    <definedName name="ddddd" localSheetId="4">#REF!</definedName>
    <definedName name="ddddd" localSheetId="5">#REF!</definedName>
    <definedName name="ddddd" localSheetId="8">#REF!</definedName>
    <definedName name="ddddd" localSheetId="1">#REF!</definedName>
    <definedName name="ddddd" localSheetId="0">#REF!</definedName>
    <definedName name="ddddd" localSheetId="3">#REF!</definedName>
    <definedName name="ddddd" localSheetId="7">#REF!</definedName>
    <definedName name="ddddd">#REF!</definedName>
    <definedName name="dddddddddddddddddddddddddddddddddddddddddddddddddddddddddddddddddddddddddd" hidden="1">#REF!</definedName>
    <definedName name="dddf" hidden="1">{#N/A,#N/A,FALSE,"M01";#N/A,#N/A,FALSE,"M02";#N/A,#N/A,FALSE,"M03";#N/A,#N/A,FALSE,"M04";#N/A,#N/A,FALSE,"M05";#N/A,#N/A,FALSE,"M08"}</definedName>
    <definedName name="DF" localSheetId="4">#REF!</definedName>
    <definedName name="DF" localSheetId="5">#REF!</definedName>
    <definedName name="DF" localSheetId="8">#REF!</definedName>
    <definedName name="DF" localSheetId="1">#REF!</definedName>
    <definedName name="DF" localSheetId="0">#REF!</definedName>
    <definedName name="DF" localSheetId="3">#REF!</definedName>
    <definedName name="DF" localSheetId="7">#REF!</definedName>
    <definedName name="DF">#REF!</definedName>
    <definedName name="dfg" hidden="1">{#N/A,#N/A,FALSE,"M06";#N/A,#N/A,FALSE,"M07"}</definedName>
    <definedName name="dfm" localSheetId="4">'[3]MTD OB Forecasting'!#REF!</definedName>
    <definedName name="dfm" localSheetId="5">'[3]MTD OB Forecasting'!#REF!</definedName>
    <definedName name="dfm" localSheetId="8">'[3]MTD OB Forecasting'!#REF!</definedName>
    <definedName name="dfm" localSheetId="1">'[3]MTD OB Forecasting'!#REF!</definedName>
    <definedName name="dfm" localSheetId="0">'[3]MTD OB Forecasting'!#REF!</definedName>
    <definedName name="dfm" localSheetId="3">'[3]MTD OB Forecasting'!#REF!</definedName>
    <definedName name="dfm" localSheetId="7">'[3]MTD OB Forecasting'!#REF!</definedName>
    <definedName name="dfm">'[3]MTD OB Forecasting'!#REF!</definedName>
    <definedName name="dfvvdfv" hidden="1">{#N/A,#N/A,FALSE,"M01";#N/A,#N/A,FALSE,"M02";#N/A,#N/A,FALSE,"M03";#N/A,#N/A,FALSE,"M04";#N/A,#N/A,FALSE,"M05";#N/A,#N/A,FALSE,"M08"}</definedName>
    <definedName name="DIST">[27]Run!$E$5:$I$30</definedName>
    <definedName name="DIST_1">[27]Run!$E$5:$I$30</definedName>
    <definedName name="DIST_1_1">[27]Run!$E$5:$I$30</definedName>
    <definedName name="DIST_10">[28]Run!$E$5:$I$30</definedName>
    <definedName name="DIST_11">[27]Run!$E$5:$I$30</definedName>
    <definedName name="DIST_13">[27]Run!$E$5:$I$30</definedName>
    <definedName name="DIST_16">[27]Run!$E$5:$I$30</definedName>
    <definedName name="DIST_17">[29]Run!$E$5:$I$30</definedName>
    <definedName name="DIST_19">[30]Run!$E$5:$I$30</definedName>
    <definedName name="DIST_2">[27]Run!$E$5:$I$30</definedName>
    <definedName name="DIST_2_1">[27]Run!$E$5:$I$30</definedName>
    <definedName name="DIST_20">[31]Run!$E$5:$I$30</definedName>
    <definedName name="DIST_3">[32]Run!$E$5:$I$30</definedName>
    <definedName name="DIST_3_1">[32]Run!$E$5:$I$30</definedName>
    <definedName name="DIST_4">[32]Run!$E$5:$I$30</definedName>
    <definedName name="DIST_6">[32]Run!$E$5:$I$30</definedName>
    <definedName name="DIST_6_1">[29]Run!$E$5:$I$30</definedName>
    <definedName name="DIST_7">[32]Run!$E$5:$I$30</definedName>
    <definedName name="DIST_7_1">[28]Run!$E$5:$I$30</definedName>
    <definedName name="DIST_8">[29]Run!$E$5:$I$30</definedName>
    <definedName name="DIST_9">[29]Run!$E$5:$I$30</definedName>
    <definedName name="DISTANCE">[33]Run!$E$5:$I$31</definedName>
    <definedName name="Distance_10">[4]Data!$B$157:$AG$161</definedName>
    <definedName name="Distance_11">[4]Data!$B$157:$AG$161</definedName>
    <definedName name="Distance_11_1">[4]Data!$B$157:$AG$161</definedName>
    <definedName name="Distance_12">[4]Data!$B$157:$AG$161</definedName>
    <definedName name="Distance_12_1">[4]Data!$B$157:$AG$161</definedName>
    <definedName name="Distance_13">[4]Data!$B$157:$AG$161</definedName>
    <definedName name="Distance_13_1">[4]Data!$B$157:$AG$161</definedName>
    <definedName name="Distance_14">[4]Data!$B$157:$AG$161</definedName>
    <definedName name="Distance_15">[4]Data!$B$157:$AG$161</definedName>
    <definedName name="Distance_16">[4]Data!$B$157:$AG$161</definedName>
    <definedName name="Distance_8">[4]Data!$B$157:$AG$161</definedName>
    <definedName name="Distance_9">[4]Data!$B$157:$AG$161</definedName>
    <definedName name="DOWN">[34]ACUM!$ED$34:$FJ$57</definedName>
    <definedName name="DS" localSheetId="4">#REF!</definedName>
    <definedName name="DS" localSheetId="5">#REF!</definedName>
    <definedName name="DS" localSheetId="8">#REF!</definedName>
    <definedName name="DS" localSheetId="1">#REF!</definedName>
    <definedName name="DS" localSheetId="0">#REF!</definedName>
    <definedName name="DS" localSheetId="3">#REF!</definedName>
    <definedName name="DS" localSheetId="7">#REF!</definedName>
    <definedName name="DS">#REF!</definedName>
    <definedName name="DSF" hidden="1">{"Aneh",#N/A,FALSE,"Sheet1"}</definedName>
    <definedName name="DUMPBIN" localSheetId="6">'[5]HAUL C1,C2,C3'!$BL$7:$BM$41</definedName>
    <definedName name="DUMPBIN">'[6]HAUL C1,C2,C3'!$BL$7:$BM$41</definedName>
    <definedName name="DUMPBIN1" localSheetId="6">'[5]HAUL C1,C2,C3'!$V$48:$W$82</definedName>
    <definedName name="DUMPBIN1">'[6]HAUL C1,C2,C3'!$V$48:$W$82</definedName>
    <definedName name="DX" hidden="1">{"Aneh",#N/A,FALSE,"Sheet1"}</definedName>
    <definedName name="dzfcdsf" hidden="1">{#N/A,#N/A,FALSE,"QR";#N/A,#N/A,FALSE,"R02";#N/A,#N/A,FALSE,"R04";#N/A,#N/A,FALSE,"R05";#N/A,#N/A,FALSE,"R08"}</definedName>
    <definedName name="e" localSheetId="4" hidden="1">{#N/A,#N/A,FALSE,"QR";#N/A,#N/A,FALSE,"R02";#N/A,#N/A,FALSE,"R04";#N/A,#N/A,FALSE,"R05";#N/A,#N/A,FALSE,"R08"}</definedName>
    <definedName name="e" localSheetId="2" hidden="1">{#N/A,#N/A,FALSE,"QR";#N/A,#N/A,FALSE,"R02";#N/A,#N/A,FALSE,"R04";#N/A,#N/A,FALSE,"R05";#N/A,#N/A,FALSE,"R08"}</definedName>
    <definedName name="e" localSheetId="5" hidden="1">{#N/A,#N/A,FALSE,"QR";#N/A,#N/A,FALSE,"R02";#N/A,#N/A,FALSE,"R04";#N/A,#N/A,FALSE,"R05";#N/A,#N/A,FALSE,"R08"}</definedName>
    <definedName name="e" localSheetId="8" hidden="1">{#N/A,#N/A,FALSE,"QR";#N/A,#N/A,FALSE,"R02";#N/A,#N/A,FALSE,"R04";#N/A,#N/A,FALSE,"R05";#N/A,#N/A,FALSE,"R08"}</definedName>
    <definedName name="e" localSheetId="3" hidden="1">{#N/A,#N/A,FALSE,"QR";#N/A,#N/A,FALSE,"R02";#N/A,#N/A,FALSE,"R04";#N/A,#N/A,FALSE,"R05";#N/A,#N/A,FALSE,"R08"}</definedName>
    <definedName name="e" localSheetId="7" hidden="1">{#N/A,#N/A,FALSE,"QR";#N/A,#N/A,FALSE,"R02";#N/A,#N/A,FALSE,"R04";#N/A,#N/A,FALSE,"R05";#N/A,#N/A,FALSE,"R08"}</definedName>
    <definedName name="e" hidden="1">{#N/A,#N/A,FALSE,"QR";#N/A,#N/A,FALSE,"R02";#N/A,#N/A,FALSE,"R04";#N/A,#N/A,FALSE,"R05";#N/A,#N/A,FALSE,"R08"}</definedName>
    <definedName name="ebe" localSheetId="4" hidden="1">{#N/A,#N/A,FALSE,"M06";#N/A,#N/A,FALSE,"M07"}</definedName>
    <definedName name="ebe" localSheetId="2" hidden="1">{#N/A,#N/A,FALSE,"M06";#N/A,#N/A,FALSE,"M07"}</definedName>
    <definedName name="ebe" localSheetId="5" hidden="1">{#N/A,#N/A,FALSE,"M06";#N/A,#N/A,FALSE,"M07"}</definedName>
    <definedName name="ebe" localSheetId="8" hidden="1">{#N/A,#N/A,FALSE,"M06";#N/A,#N/A,FALSE,"M07"}</definedName>
    <definedName name="ebe" localSheetId="3" hidden="1">{#N/A,#N/A,FALSE,"M06";#N/A,#N/A,FALSE,"M07"}</definedName>
    <definedName name="ebe" localSheetId="7" hidden="1">{#N/A,#N/A,FALSE,"M06";#N/A,#N/A,FALSE,"M07"}</definedName>
    <definedName name="ebe" hidden="1">{#N/A,#N/A,FALSE,"M06";#N/A,#N/A,FALSE,"M07"}</definedName>
    <definedName name="ee" localSheetId="4" hidden="1">{#N/A,#N/A,FALSE,"M01";#N/A,#N/A,FALSE,"M02";#N/A,#N/A,FALSE,"M03";#N/A,#N/A,FALSE,"M04";#N/A,#N/A,FALSE,"M05";#N/A,#N/A,FALSE,"M08"}</definedName>
    <definedName name="ee" localSheetId="2" hidden="1">{#N/A,#N/A,FALSE,"M01";#N/A,#N/A,FALSE,"M02";#N/A,#N/A,FALSE,"M03";#N/A,#N/A,FALSE,"M04";#N/A,#N/A,FALSE,"M05";#N/A,#N/A,FALSE,"M08"}</definedName>
    <definedName name="ee" localSheetId="5" hidden="1">{#N/A,#N/A,FALSE,"M01";#N/A,#N/A,FALSE,"M02";#N/A,#N/A,FALSE,"M03";#N/A,#N/A,FALSE,"M04";#N/A,#N/A,FALSE,"M05";#N/A,#N/A,FALSE,"M08"}</definedName>
    <definedName name="ee" localSheetId="8" hidden="1">{#N/A,#N/A,FALSE,"M01";#N/A,#N/A,FALSE,"M02";#N/A,#N/A,FALSE,"M03";#N/A,#N/A,FALSE,"M04";#N/A,#N/A,FALSE,"M05";#N/A,#N/A,FALSE,"M08"}</definedName>
    <definedName name="ee" localSheetId="3" hidden="1">{#N/A,#N/A,FALSE,"M01";#N/A,#N/A,FALSE,"M02";#N/A,#N/A,FALSE,"M03";#N/A,#N/A,FALSE,"M04";#N/A,#N/A,FALSE,"M05";#N/A,#N/A,FALSE,"M08"}</definedName>
    <definedName name="ee" localSheetId="7" hidden="1">{#N/A,#N/A,FALSE,"M01";#N/A,#N/A,FALSE,"M02";#N/A,#N/A,FALSE,"M03";#N/A,#N/A,FALSE,"M04";#N/A,#N/A,FALSE,"M05";#N/A,#N/A,FALSE,"M08"}</definedName>
    <definedName name="ee" hidden="1">{#N/A,#N/A,FALSE,"M01";#N/A,#N/A,FALSE,"M02";#N/A,#N/A,FALSE,"M03";#N/A,#N/A,FALSE,"M04";#N/A,#N/A,FALSE,"M05";#N/A,#N/A,FALSE,"M08"}</definedName>
    <definedName name="eewq" localSheetId="4">#REF!</definedName>
    <definedName name="eewq" localSheetId="5">#REF!</definedName>
    <definedName name="eewq" localSheetId="8">#REF!</definedName>
    <definedName name="eewq" localSheetId="1">#REF!</definedName>
    <definedName name="eewq" localSheetId="0">#REF!</definedName>
    <definedName name="eewq" localSheetId="3">#REF!</definedName>
    <definedName name="eewq" localSheetId="7">#REF!</definedName>
    <definedName name="eewq">#REF!</definedName>
    <definedName name="eqe" localSheetId="4">#REF!</definedName>
    <definedName name="eqe" localSheetId="5">#REF!</definedName>
    <definedName name="eqe" localSheetId="8">#REF!</definedName>
    <definedName name="eqe" localSheetId="1">#REF!</definedName>
    <definedName name="eqe" localSheetId="0">#REF!</definedName>
    <definedName name="eqe" localSheetId="3">#REF!</definedName>
    <definedName name="eqe" localSheetId="7">#REF!</definedName>
    <definedName name="eqe">#REF!</definedName>
    <definedName name="Equipment" localSheetId="4">#REF!</definedName>
    <definedName name="Equipment" localSheetId="6">#REF!</definedName>
    <definedName name="Equipment" localSheetId="5">#REF!</definedName>
    <definedName name="Equipment" localSheetId="8">#REF!</definedName>
    <definedName name="Equipment" localSheetId="3">#REF!</definedName>
    <definedName name="Equipment" localSheetId="7">#REF!</definedName>
    <definedName name="Equipment">#REF!</definedName>
    <definedName name="ere" hidden="1">{#N/A,#N/A,FALSE,"M01";#N/A,#N/A,FALSE,"M02";#N/A,#N/A,FALSE,"M03";#N/A,#N/A,FALSE,"M04";#N/A,#N/A,FALSE,"M05";#N/A,#N/A,FALSE,"M08"}</definedName>
    <definedName name="esa" localSheetId="6">[35]Project!$A$3:$A$1003</definedName>
    <definedName name="esa" localSheetId="8">[36]Project!$A$3:$A$1003</definedName>
    <definedName name="esa">[37]Project!$A$3:$A$1003</definedName>
    <definedName name="EXCA_COAL" localSheetId="4">#REF!</definedName>
    <definedName name="EXCA_COAL" localSheetId="5">#REF!</definedName>
    <definedName name="EXCA_COAL" localSheetId="8">#REF!</definedName>
    <definedName name="EXCA_COAL" localSheetId="1">#REF!</definedName>
    <definedName name="EXCA_COAL" localSheetId="0">#REF!</definedName>
    <definedName name="EXCA_COAL" localSheetId="3">#REF!</definedName>
    <definedName name="EXCA_COAL" localSheetId="7">#REF!</definedName>
    <definedName name="EXCA_COAL">#REF!</definedName>
    <definedName name="EXCA_OB" localSheetId="4">#REF!</definedName>
    <definedName name="EXCA_OB" localSheetId="5">#REF!</definedName>
    <definedName name="EXCA_OB" localSheetId="8">#REF!</definedName>
    <definedName name="EXCA_OB" localSheetId="1">#REF!</definedName>
    <definedName name="EXCA_OB" localSheetId="0">#REF!</definedName>
    <definedName name="EXCA_OB" localSheetId="3">#REF!</definedName>
    <definedName name="EXCA_OB" localSheetId="7">#REF!</definedName>
    <definedName name="EXCA_OB">#REF!</definedName>
    <definedName name="excel" localSheetId="4">'[7]MTD OB Forecasting'!#REF!</definedName>
    <definedName name="excel" localSheetId="5">'[7]MTD OB Forecasting'!#REF!</definedName>
    <definedName name="excel" localSheetId="8">'[7]MTD OB Forecasting'!#REF!</definedName>
    <definedName name="excel" localSheetId="1">'[7]MTD OB Forecasting'!#REF!</definedName>
    <definedName name="excel" localSheetId="0">'[7]MTD OB Forecasting'!#REF!</definedName>
    <definedName name="excel" localSheetId="3">'[7]MTD OB Forecasting'!#REF!</definedName>
    <definedName name="excel" localSheetId="7">'[7]MTD OB Forecasting'!#REF!</definedName>
    <definedName name="excel">'[7]MTD OB Forecasting'!#REF!</definedName>
    <definedName name="Excel_01" localSheetId="4">'[3]MTD OB Forecasting'!#REF!</definedName>
    <definedName name="Excel_01" localSheetId="5">'[3]MTD OB Forecasting'!#REF!</definedName>
    <definedName name="Excel_01" localSheetId="8">'[3]MTD OB Forecasting'!#REF!</definedName>
    <definedName name="Excel_01" localSheetId="1">'[3]MTD OB Forecasting'!#REF!</definedName>
    <definedName name="Excel_01" localSheetId="0">'[3]MTD OB Forecasting'!#REF!</definedName>
    <definedName name="Excel_01" localSheetId="3">'[3]MTD OB Forecasting'!#REF!</definedName>
    <definedName name="Excel_01" localSheetId="7">'[3]MTD OB Forecasting'!#REF!</definedName>
    <definedName name="Excel_01">'[3]MTD OB Forecasting'!#REF!</definedName>
    <definedName name="excel_02" localSheetId="4">'[3]MTD OB Forecasting'!#REF!</definedName>
    <definedName name="excel_02" localSheetId="5">'[3]MTD OB Forecasting'!#REF!</definedName>
    <definedName name="excel_02" localSheetId="8">'[3]MTD OB Forecasting'!#REF!</definedName>
    <definedName name="excel_02" localSheetId="1">'[3]MTD OB Forecasting'!#REF!</definedName>
    <definedName name="excel_02" localSheetId="0">'[3]MTD OB Forecasting'!#REF!</definedName>
    <definedName name="excel_02" localSheetId="3">'[3]MTD OB Forecasting'!#REF!</definedName>
    <definedName name="excel_02" localSheetId="7">'[3]MTD OB Forecasting'!#REF!</definedName>
    <definedName name="excel_02">'[3]MTD OB Forecasting'!#REF!</definedName>
    <definedName name="Excel_BuiltIn__FilterDatabase_1" localSheetId="4">#REF!</definedName>
    <definedName name="Excel_BuiltIn__FilterDatabase_1" localSheetId="5">#REF!</definedName>
    <definedName name="Excel_BuiltIn__FilterDatabase_1" localSheetId="8">#REF!</definedName>
    <definedName name="Excel_BuiltIn__FilterDatabase_1" localSheetId="1">#REF!</definedName>
    <definedName name="Excel_BuiltIn__FilterDatabase_1" localSheetId="0">#REF!</definedName>
    <definedName name="Excel_BuiltIn__FilterDatabase_1" localSheetId="3">#REF!</definedName>
    <definedName name="Excel_BuiltIn__FilterDatabase_1" localSheetId="7">#REF!</definedName>
    <definedName name="Excel_BuiltIn__FilterDatabase_1">#REF!</definedName>
    <definedName name="Excel_BuiltIn__FilterDatabase_1_1" localSheetId="8">[38]Project!$Q$7:$Q$10</definedName>
    <definedName name="Excel_BuiltIn__FilterDatabase_1_1">[39]Project!$Q$7:$Q$10</definedName>
    <definedName name="Excel_BuiltIn_Print_Area" localSheetId="4">#REF!</definedName>
    <definedName name="Excel_BuiltIn_Print_Area" localSheetId="6">#REF!</definedName>
    <definedName name="Excel_BuiltIn_Print_Area" localSheetId="5">#REF!</definedName>
    <definedName name="Excel_BuiltIn_Print_Area" localSheetId="8">#REF!</definedName>
    <definedName name="Excel_BuiltIn_Print_Area" localSheetId="1">#REF!</definedName>
    <definedName name="Excel_BuiltIn_Print_Area" localSheetId="0">#REF!</definedName>
    <definedName name="Excel_BuiltIn_Print_Area" localSheetId="3">#REF!</definedName>
    <definedName name="Excel_BuiltIn_Print_Area" localSheetId="7">#REF!</definedName>
    <definedName name="Excel_BuiltIn_Print_Area">#REF!</definedName>
    <definedName name="Excel_BuiltIn_Print_Area_1" localSheetId="4">#REF!</definedName>
    <definedName name="Excel_BuiltIn_Print_Area_1" localSheetId="6">#REF!</definedName>
    <definedName name="Excel_BuiltIn_Print_Area_1" localSheetId="5">#REF!</definedName>
    <definedName name="Excel_BuiltIn_Print_Area_1" localSheetId="8">#REF!</definedName>
    <definedName name="Excel_BuiltIn_Print_Area_1" localSheetId="1">#REF!</definedName>
    <definedName name="Excel_BuiltIn_Print_Area_1" localSheetId="0">#REF!</definedName>
    <definedName name="Excel_BuiltIn_Print_Area_1" localSheetId="3">#REF!</definedName>
    <definedName name="Excel_BuiltIn_Print_Area_1" localSheetId="7">#REF!</definedName>
    <definedName name="Excel_BuiltIn_Print_Area_1">#REF!</definedName>
    <definedName name="Excel_BuiltIn_Print_Area_10" localSheetId="4">'[7]MTD OB Forecasting'!#REF!</definedName>
    <definedName name="Excel_BuiltIn_Print_Area_10" localSheetId="5">'[7]MTD OB Forecasting'!#REF!</definedName>
    <definedName name="Excel_BuiltIn_Print_Area_10" localSheetId="8">'[7]MTD OB Forecasting'!#REF!</definedName>
    <definedName name="Excel_BuiltIn_Print_Area_10" localSheetId="1">'[7]MTD OB Forecasting'!#REF!</definedName>
    <definedName name="Excel_BuiltIn_Print_Area_10" localSheetId="0">'[7]MTD OB Forecasting'!#REF!</definedName>
    <definedName name="Excel_BuiltIn_Print_Area_10" localSheetId="3">'[7]MTD OB Forecasting'!#REF!</definedName>
    <definedName name="Excel_BuiltIn_Print_Area_10" localSheetId="7">'[7]MTD OB Forecasting'!#REF!</definedName>
    <definedName name="Excel_BuiltIn_Print_Area_10">'[7]MTD OB Forecasting'!#REF!</definedName>
    <definedName name="Excel_BuiltIn_Print_Area_10_1" localSheetId="4">'[7]MTD OB Forecasting'!#REF!</definedName>
    <definedName name="Excel_BuiltIn_Print_Area_10_1" localSheetId="5">'[7]MTD OB Forecasting'!#REF!</definedName>
    <definedName name="Excel_BuiltIn_Print_Area_10_1" localSheetId="8">'[7]MTD OB Forecasting'!#REF!</definedName>
    <definedName name="Excel_BuiltIn_Print_Area_10_1" localSheetId="1">'[7]MTD OB Forecasting'!#REF!</definedName>
    <definedName name="Excel_BuiltIn_Print_Area_10_1" localSheetId="0">'[7]MTD OB Forecasting'!#REF!</definedName>
    <definedName name="Excel_BuiltIn_Print_Area_10_1" localSheetId="3">'[7]MTD OB Forecasting'!#REF!</definedName>
    <definedName name="Excel_BuiltIn_Print_Area_10_1" localSheetId="7">'[7]MTD OB Forecasting'!#REF!</definedName>
    <definedName name="Excel_BuiltIn_Print_Area_10_1">'[7]MTD OB Forecasting'!#REF!</definedName>
    <definedName name="Excel_BuiltIn_Print_Area_10_20" localSheetId="4">'[3]MTD OB Forecasting'!#REF!</definedName>
    <definedName name="Excel_BuiltIn_Print_Area_10_20" localSheetId="5">'[3]MTD OB Forecasting'!#REF!</definedName>
    <definedName name="Excel_BuiltIn_Print_Area_10_20" localSheetId="8">'[3]MTD OB Forecasting'!#REF!</definedName>
    <definedName name="Excel_BuiltIn_Print_Area_10_20" localSheetId="1">'[3]MTD OB Forecasting'!#REF!</definedName>
    <definedName name="Excel_BuiltIn_Print_Area_10_20" localSheetId="0">'[3]MTD OB Forecasting'!#REF!</definedName>
    <definedName name="Excel_BuiltIn_Print_Area_10_20" localSheetId="3">'[3]MTD OB Forecasting'!#REF!</definedName>
    <definedName name="Excel_BuiltIn_Print_Area_10_20" localSheetId="7">'[3]MTD OB Forecasting'!#REF!</definedName>
    <definedName name="Excel_BuiltIn_Print_Area_10_20">'[3]MTD OB Forecasting'!#REF!</definedName>
    <definedName name="Excel_BuiltIn_Print_Area_13" localSheetId="4">#REF!</definedName>
    <definedName name="Excel_BuiltIn_Print_Area_13" localSheetId="5">#REF!</definedName>
    <definedName name="Excel_BuiltIn_Print_Area_13" localSheetId="8">#REF!</definedName>
    <definedName name="Excel_BuiltIn_Print_Area_13" localSheetId="1">#REF!</definedName>
    <definedName name="Excel_BuiltIn_Print_Area_13" localSheetId="0">#REF!</definedName>
    <definedName name="Excel_BuiltIn_Print_Area_13" localSheetId="3">#REF!</definedName>
    <definedName name="Excel_BuiltIn_Print_Area_13" localSheetId="7">#REF!</definedName>
    <definedName name="Excel_BuiltIn_Print_Area_13">#REF!</definedName>
    <definedName name="Excel_BuiltIn_Print_Area_3_1_1_1_1_1_1_1_1_1_1_1_1_1_1_1">"'file:///D:/File Adm New/D &amp; M 2007/Down &amp; Maint Okt 07/Down &amp; Maint 03 Agus \'07.xls'#$PITSTOP.$#REF!$#REF!:$#REF!$#REF!"</definedName>
    <definedName name="Excel_BuiltIn_Print_Area_3_1_1_1_1_1_1_1_5">"'file:///D:/File Adm New/D &amp; M 2007/Down &amp; Maint Okt 07/Down &amp; Maint 03 Agus \'07.xls'#$PITSTOP.$#REF!$#REF!:$#REF!$#REF!"</definedName>
    <definedName name="Excel_BuiltIn_Print_Titles" localSheetId="4">#REF!</definedName>
    <definedName name="Excel_BuiltIn_Print_Titles" localSheetId="5">#REF!</definedName>
    <definedName name="Excel_BuiltIn_Print_Titles" localSheetId="8">#REF!</definedName>
    <definedName name="Excel_BuiltIn_Print_Titles" localSheetId="1">#REF!</definedName>
    <definedName name="Excel_BuiltIn_Print_Titles" localSheetId="0">#REF!</definedName>
    <definedName name="Excel_BuiltIn_Print_Titles" localSheetId="3">#REF!</definedName>
    <definedName name="Excel_BuiltIn_Print_Titles" localSheetId="7">#REF!</definedName>
    <definedName name="Excel_BuiltIn_Print_Titles">#REF!</definedName>
    <definedName name="Excel_BuiltIn_Print_Titles_1" localSheetId="4">#REF!</definedName>
    <definedName name="Excel_BuiltIn_Print_Titles_1" localSheetId="5">#REF!</definedName>
    <definedName name="Excel_BuiltIn_Print_Titles_1" localSheetId="8">#REF!</definedName>
    <definedName name="Excel_BuiltIn_Print_Titles_1" localSheetId="1">#REF!</definedName>
    <definedName name="Excel_BuiltIn_Print_Titles_1" localSheetId="0">#REF!</definedName>
    <definedName name="Excel_BuiltIn_Print_Titles_1" localSheetId="3">#REF!</definedName>
    <definedName name="Excel_BuiltIn_Print_Titles_1" localSheetId="7">#REF!</definedName>
    <definedName name="Excel_BuiltIn_Print_Titles_1">#REF!</definedName>
    <definedName name="ExchageCode" localSheetId="6">[11]!Exchange_Code</definedName>
    <definedName name="ExchageCode" localSheetId="8">[12]!Exchange_Code</definedName>
    <definedName name="ExchageCode">[13]!Exchange_Code</definedName>
    <definedName name="ExchangeRate">'[40]Detail Exp.'!$Z$3</definedName>
    <definedName name="f" localSheetId="4" hidden="1">{#N/A,#N/A,FALSE,"M06";#N/A,#N/A,FALSE,"M07"}</definedName>
    <definedName name="f" localSheetId="2" hidden="1">{#N/A,#N/A,FALSE,"M06";#N/A,#N/A,FALSE,"M07"}</definedName>
    <definedName name="f" localSheetId="5" hidden="1">{#N/A,#N/A,FALSE,"M06";#N/A,#N/A,FALSE,"M07"}</definedName>
    <definedName name="f" localSheetId="8" hidden="1">{#N/A,#N/A,FALSE,"M06";#N/A,#N/A,FALSE,"M07"}</definedName>
    <definedName name="f" localSheetId="3" hidden="1">{#N/A,#N/A,FALSE,"M06";#N/A,#N/A,FALSE,"M07"}</definedName>
    <definedName name="f" localSheetId="7" hidden="1">{#N/A,#N/A,FALSE,"M06";#N/A,#N/A,FALSE,"M07"}</definedName>
    <definedName name="f" hidden="1">{#N/A,#N/A,FALSE,"M06";#N/A,#N/A,FALSE,"M07"}</definedName>
    <definedName name="FD" localSheetId="4">#REF!</definedName>
    <definedName name="FD" localSheetId="5">#REF!</definedName>
    <definedName name="FD" localSheetId="8">#REF!</definedName>
    <definedName name="FD" localSheetId="1">#REF!</definedName>
    <definedName name="FD" localSheetId="0">#REF!</definedName>
    <definedName name="FD" localSheetId="3">#REF!</definedName>
    <definedName name="FD" localSheetId="7">#REF!</definedName>
    <definedName name="FD">#REF!</definedName>
    <definedName name="FF" localSheetId="4">#REF!</definedName>
    <definedName name="FF" localSheetId="5">#REF!</definedName>
    <definedName name="FF" localSheetId="8">#REF!</definedName>
    <definedName name="FF" localSheetId="1">#REF!</definedName>
    <definedName name="FF" localSheetId="0">#REF!</definedName>
    <definedName name="FF" localSheetId="3">#REF!</definedName>
    <definedName name="FF" localSheetId="7">#REF!</definedName>
    <definedName name="FF">#REF!</definedName>
    <definedName name="ffff" localSheetId="4">#REF!</definedName>
    <definedName name="ffff" localSheetId="5">#REF!</definedName>
    <definedName name="ffff" localSheetId="8">#REF!</definedName>
    <definedName name="ffff" localSheetId="1">#REF!</definedName>
    <definedName name="ffff" localSheetId="0">#REF!</definedName>
    <definedName name="ffff" localSheetId="3">#REF!</definedName>
    <definedName name="ffff" localSheetId="7">#REF!</definedName>
    <definedName name="ffff">#REF!</definedName>
    <definedName name="fgfdg" hidden="1">{#N/A,#N/A,FALSE,"M01";#N/A,#N/A,FALSE,"M02";#N/A,#N/A,FALSE,"M03";#N/A,#N/A,FALSE,"M04";#N/A,#N/A,FALSE,"M05";#N/A,#N/A,FALSE,"M08"}</definedName>
    <definedName name="FIRM" hidden="1">{#N/A,#N/A,FALSE,"M06";#N/A,#N/A,FALSE,"M07"}</definedName>
    <definedName name="Fiscal_Year" localSheetId="4">#REF!</definedName>
    <definedName name="Fiscal_Year" localSheetId="5">#REF!</definedName>
    <definedName name="Fiscal_Year" localSheetId="3">#REF!</definedName>
    <definedName name="Fiscal_Year" localSheetId="7">#REF!</definedName>
    <definedName name="Fiscal_Year">#REF!</definedName>
    <definedName name="formal" hidden="1">{#N/A,#N/A,FALSE,"M01";#N/A,#N/A,FALSE,"M02";#N/A,#N/A,FALSE,"M03";#N/A,#N/A,FALSE,"M04";#N/A,#N/A,FALSE,"M05";#N/A,#N/A,FALSE,"M08"}</definedName>
    <definedName name="fs" localSheetId="4">#REF!</definedName>
    <definedName name="fs" localSheetId="5">#REF!</definedName>
    <definedName name="fs" localSheetId="8">#REF!</definedName>
    <definedName name="fs" localSheetId="1">#REF!</definedName>
    <definedName name="fs" localSheetId="0">#REF!</definedName>
    <definedName name="fs" localSheetId="3">#REF!</definedName>
    <definedName name="fs" localSheetId="7">#REF!</definedName>
    <definedName name="fs">#REF!</definedName>
    <definedName name="Fuel">[4]Data!$B$177:$AG$208</definedName>
    <definedName name="Fuel_MTD">[4]Data!$B$247:$AG$277</definedName>
    <definedName name="Fuel_STO">[4]Data!$B$166:$AG$173</definedName>
    <definedName name="g" localSheetId="4" hidden="1">{#N/A,#N/A,FALSE,"M01";#N/A,#N/A,FALSE,"M02";#N/A,#N/A,FALSE,"M03";#N/A,#N/A,FALSE,"M04";#N/A,#N/A,FALSE,"M05";#N/A,#N/A,FALSE,"M08"}</definedName>
    <definedName name="g" localSheetId="2" hidden="1">{#N/A,#N/A,FALSE,"M01";#N/A,#N/A,FALSE,"M02";#N/A,#N/A,FALSE,"M03";#N/A,#N/A,FALSE,"M04";#N/A,#N/A,FALSE,"M05";#N/A,#N/A,FALSE,"M08"}</definedName>
    <definedName name="g" localSheetId="5" hidden="1">{#N/A,#N/A,FALSE,"M01";#N/A,#N/A,FALSE,"M02";#N/A,#N/A,FALSE,"M03";#N/A,#N/A,FALSE,"M04";#N/A,#N/A,FALSE,"M05";#N/A,#N/A,FALSE,"M08"}</definedName>
    <definedName name="g" localSheetId="8" hidden="1">{#N/A,#N/A,FALSE,"M01";#N/A,#N/A,FALSE,"M02";#N/A,#N/A,FALSE,"M03";#N/A,#N/A,FALSE,"M04";#N/A,#N/A,FALSE,"M05";#N/A,#N/A,FALSE,"M08"}</definedName>
    <definedName name="g" localSheetId="3" hidden="1">{#N/A,#N/A,FALSE,"M01";#N/A,#N/A,FALSE,"M02";#N/A,#N/A,FALSE,"M03";#N/A,#N/A,FALSE,"M04";#N/A,#N/A,FALSE,"M05";#N/A,#N/A,FALSE,"M08"}</definedName>
    <definedName name="g" localSheetId="7" hidden="1">{#N/A,#N/A,FALSE,"M01";#N/A,#N/A,FALSE,"M02";#N/A,#N/A,FALSE,"M03";#N/A,#N/A,FALSE,"M04";#N/A,#N/A,FALSE,"M05";#N/A,#N/A,FALSE,"M08"}</definedName>
    <definedName name="g" hidden="1">{#N/A,#N/A,FALSE,"M01";#N/A,#N/A,FALSE,"M02";#N/A,#N/A,FALSE,"M03";#N/A,#N/A,FALSE,"M04";#N/A,#N/A,FALSE,"M05";#N/A,#N/A,FALSE,"M08"}</definedName>
    <definedName name="GC_PIndex" localSheetId="4">#REF!</definedName>
    <definedName name="GC_PIndex" localSheetId="5">#REF!</definedName>
    <definedName name="GC_PIndex" localSheetId="3">#REF!</definedName>
    <definedName name="GC_PIndex" localSheetId="7">#REF!</definedName>
    <definedName name="GC_PIndex">#REF!</definedName>
    <definedName name="ggg" localSheetId="4" hidden="1">{#N/A,#N/A,FALSE,"QR";#N/A,#N/A,FALSE,"R02";#N/A,#N/A,FALSE,"R04";#N/A,#N/A,FALSE,"R05";#N/A,#N/A,FALSE,"R08"}</definedName>
    <definedName name="ggg" localSheetId="2" hidden="1">{#N/A,#N/A,FALSE,"QR";#N/A,#N/A,FALSE,"R02";#N/A,#N/A,FALSE,"R04";#N/A,#N/A,FALSE,"R05";#N/A,#N/A,FALSE,"R08"}</definedName>
    <definedName name="ggg" localSheetId="5" hidden="1">{#N/A,#N/A,FALSE,"QR";#N/A,#N/A,FALSE,"R02";#N/A,#N/A,FALSE,"R04";#N/A,#N/A,FALSE,"R05";#N/A,#N/A,FALSE,"R08"}</definedName>
    <definedName name="ggg" localSheetId="8" hidden="1">{#N/A,#N/A,FALSE,"QR";#N/A,#N/A,FALSE,"R02";#N/A,#N/A,FALSE,"R04";#N/A,#N/A,FALSE,"R05";#N/A,#N/A,FALSE,"R08"}</definedName>
    <definedName name="ggg" localSheetId="3" hidden="1">{#N/A,#N/A,FALSE,"QR";#N/A,#N/A,FALSE,"R02";#N/A,#N/A,FALSE,"R04";#N/A,#N/A,FALSE,"R05";#N/A,#N/A,FALSE,"R08"}</definedName>
    <definedName name="ggg" localSheetId="7" hidden="1">{#N/A,#N/A,FALSE,"QR";#N/A,#N/A,FALSE,"R02";#N/A,#N/A,FALSE,"R04";#N/A,#N/A,FALSE,"R05";#N/A,#N/A,FALSE,"R08"}</definedName>
    <definedName name="ggg" hidden="1">{#N/A,#N/A,FALSE,"QR";#N/A,#N/A,FALSE,"R02";#N/A,#N/A,FALSE,"R04";#N/A,#N/A,FALSE,"R05";#N/A,#N/A,FALSE,"R08"}</definedName>
    <definedName name="gghf" hidden="1">{#N/A,#N/A,FALSE,"QR";#N/A,#N/A,FALSE,"R02";#N/A,#N/A,FALSE,"R04";#N/A,#N/A,FALSE,"R05";#N/A,#N/A,FALSE,"R08"}</definedName>
    <definedName name="GHYTR" hidden="1">{#N/A,#N/A,FALSE,"M06";#N/A,#N/A,FALSE,"M07"}</definedName>
    <definedName name="GNRL_OB" localSheetId="4">#REF!</definedName>
    <definedName name="GNRL_OB" localSheetId="5">#REF!</definedName>
    <definedName name="GNRL_OB" localSheetId="8">#REF!</definedName>
    <definedName name="GNRL_OB" localSheetId="1">#REF!</definedName>
    <definedName name="GNRL_OB" localSheetId="0">#REF!</definedName>
    <definedName name="GNRL_OB" localSheetId="3">#REF!</definedName>
    <definedName name="GNRL_OB" localSheetId="7">#REF!</definedName>
    <definedName name="GNRL_OB">#REF!</definedName>
    <definedName name="grg" hidden="1">{#N/A,#N/A,FALSE,"M06";#N/A,#N/A,FALSE,"M07"}</definedName>
    <definedName name="GT" localSheetId="4">#REF!</definedName>
    <definedName name="GT" localSheetId="5">#REF!</definedName>
    <definedName name="GT" localSheetId="8">#REF!</definedName>
    <definedName name="GT" localSheetId="1">#REF!</definedName>
    <definedName name="GT" localSheetId="0">#REF!</definedName>
    <definedName name="GT" localSheetId="3">#REF!</definedName>
    <definedName name="GT" localSheetId="7">#REF!</definedName>
    <definedName name="GT">#REF!</definedName>
    <definedName name="h" localSheetId="4" hidden="1">{#N/A,#N/A,FALSE,"M01";#N/A,#N/A,FALSE,"M02";#N/A,#N/A,FALSE,"M03";#N/A,#N/A,FALSE,"M04";#N/A,#N/A,FALSE,"M05";#N/A,#N/A,FALSE,"M08"}</definedName>
    <definedName name="h" localSheetId="2" hidden="1">{#N/A,#N/A,FALSE,"M01";#N/A,#N/A,FALSE,"M02";#N/A,#N/A,FALSE,"M03";#N/A,#N/A,FALSE,"M04";#N/A,#N/A,FALSE,"M05";#N/A,#N/A,FALSE,"M08"}</definedName>
    <definedName name="h" localSheetId="5" hidden="1">{#N/A,#N/A,FALSE,"M01";#N/A,#N/A,FALSE,"M02";#N/A,#N/A,FALSE,"M03";#N/A,#N/A,FALSE,"M04";#N/A,#N/A,FALSE,"M05";#N/A,#N/A,FALSE,"M08"}</definedName>
    <definedName name="h" localSheetId="8" hidden="1">{#N/A,#N/A,FALSE,"M01";#N/A,#N/A,FALSE,"M02";#N/A,#N/A,FALSE,"M03";#N/A,#N/A,FALSE,"M04";#N/A,#N/A,FALSE,"M05";#N/A,#N/A,FALSE,"M08"}</definedName>
    <definedName name="h" localSheetId="3" hidden="1">{#N/A,#N/A,FALSE,"M01";#N/A,#N/A,FALSE,"M02";#N/A,#N/A,FALSE,"M03";#N/A,#N/A,FALSE,"M04";#N/A,#N/A,FALSE,"M05";#N/A,#N/A,FALSE,"M08"}</definedName>
    <definedName name="h" localSheetId="7" hidden="1">{#N/A,#N/A,FALSE,"M01";#N/A,#N/A,FALSE,"M02";#N/A,#N/A,FALSE,"M03";#N/A,#N/A,FALSE,"M04";#N/A,#N/A,FALSE,"M05";#N/A,#N/A,FALSE,"M08"}</definedName>
    <definedName name="h" hidden="1">{#N/A,#N/A,FALSE,"M01";#N/A,#N/A,FALSE,"M02";#N/A,#N/A,FALSE,"M03";#N/A,#N/A,FALSE,"M04";#N/A,#N/A,FALSE,"M05";#N/A,#N/A,FALSE,"M08"}</definedName>
    <definedName name="H_Contractor" localSheetId="4">#REF!</definedName>
    <definedName name="H_Contractor" localSheetId="5">#REF!</definedName>
    <definedName name="H_Contractor" localSheetId="3">#REF!</definedName>
    <definedName name="H_Contractor" localSheetId="7">#REF!</definedName>
    <definedName name="H_Contractor">#REF!</definedName>
    <definedName name="harian" localSheetId="4">#REF!</definedName>
    <definedName name="harian" localSheetId="5">#REF!</definedName>
    <definedName name="harian" localSheetId="8">#REF!</definedName>
    <definedName name="harian" localSheetId="1">#REF!</definedName>
    <definedName name="harian" localSheetId="0">#REF!</definedName>
    <definedName name="harian" localSheetId="3">#REF!</definedName>
    <definedName name="harian" localSheetId="7">#REF!</definedName>
    <definedName name="harian">#REF!</definedName>
    <definedName name="HAUL_COAL" localSheetId="4">#REF!</definedName>
    <definedName name="HAUL_COAL" localSheetId="5">#REF!</definedName>
    <definedName name="HAUL_COAL" localSheetId="8">#REF!</definedName>
    <definedName name="HAUL_COAL" localSheetId="1">#REF!</definedName>
    <definedName name="HAUL_COAL" localSheetId="0">#REF!</definedName>
    <definedName name="HAUL_COAL" localSheetId="3">#REF!</definedName>
    <definedName name="HAUL_COAL" localSheetId="7">#REF!</definedName>
    <definedName name="HAUL_COAL">#REF!</definedName>
    <definedName name="HAUL_OB" localSheetId="4">#REF!</definedName>
    <definedName name="HAUL_OB" localSheetId="5">#REF!</definedName>
    <definedName name="HAUL_OB" localSheetId="8">#REF!</definedName>
    <definedName name="HAUL_OB" localSheetId="1">#REF!</definedName>
    <definedName name="HAUL_OB" localSheetId="0">#REF!</definedName>
    <definedName name="HAUL_OB" localSheetId="3">#REF!</definedName>
    <definedName name="HAUL_OB" localSheetId="7">#REF!</definedName>
    <definedName name="HAUL_OB">#REF!</definedName>
    <definedName name="HAULPLAN" localSheetId="6">'[5]OB PLAN'!$B$46:$Q$79</definedName>
    <definedName name="HAULPLAN">'[6]OB PLAN'!$B$46:$Q$79</definedName>
    <definedName name="HC" localSheetId="4">#REF!</definedName>
    <definedName name="HC" localSheetId="5">#REF!</definedName>
    <definedName name="HC" localSheetId="8">#REF!</definedName>
    <definedName name="HC" localSheetId="1">#REF!</definedName>
    <definedName name="HC" localSheetId="0">#REF!</definedName>
    <definedName name="HC" localSheetId="3">#REF!</definedName>
    <definedName name="HC" localSheetId="7">#REF!</definedName>
    <definedName name="HC">#REF!</definedName>
    <definedName name="he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fhahfha" localSheetId="4">#REF!</definedName>
    <definedName name="hfhahfha" localSheetId="5">#REF!</definedName>
    <definedName name="hfhahfha" localSheetId="8">#REF!</definedName>
    <definedName name="hfhahfha" localSheetId="1">#REF!</definedName>
    <definedName name="hfhahfha" localSheetId="0">#REF!</definedName>
    <definedName name="hfhahfha" localSheetId="3">#REF!</definedName>
    <definedName name="hfhahfha" localSheetId="7">#REF!</definedName>
    <definedName name="hfhahfha">#REF!</definedName>
    <definedName name="hhka334" localSheetId="4">#REF!</definedName>
    <definedName name="hhka334" localSheetId="5">#REF!</definedName>
    <definedName name="hhka334" localSheetId="8">#REF!</definedName>
    <definedName name="hhka334" localSheetId="1">#REF!</definedName>
    <definedName name="hhka334" localSheetId="0">#REF!</definedName>
    <definedName name="hhka334" localSheetId="3">#REF!</definedName>
    <definedName name="hhka334" localSheetId="7">#REF!</definedName>
    <definedName name="hhka334">#REF!</definedName>
    <definedName name="HJKKKLLL" localSheetId="4">#REF!</definedName>
    <definedName name="HJKKKLLL" localSheetId="5">#REF!</definedName>
    <definedName name="HJKKKLLL" localSheetId="8">#REF!</definedName>
    <definedName name="HJKKKLLL" localSheetId="1">#REF!</definedName>
    <definedName name="HJKKKLLL" localSheetId="0">#REF!</definedName>
    <definedName name="HJKKKLLL" localSheetId="3">#REF!</definedName>
    <definedName name="HJKKKLLL" localSheetId="7">#REF!</definedName>
    <definedName name="HJKKKLLL">#REF!</definedName>
    <definedName name="HL2brm" localSheetId="4">#REF!</definedName>
    <definedName name="HL2brm" localSheetId="6">#REF!</definedName>
    <definedName name="HL2brm" localSheetId="5">#REF!</definedName>
    <definedName name="HL2brm" localSheetId="8">#REF!</definedName>
    <definedName name="HL2brm" localSheetId="1">#REF!</definedName>
    <definedName name="HL2brm" localSheetId="0">#REF!</definedName>
    <definedName name="HL2brm" localSheetId="3">#REF!</definedName>
    <definedName name="HL2brm" localSheetId="7">#REF!</definedName>
    <definedName name="HL2brm">#REF!</definedName>
    <definedName name="HL3brm" localSheetId="4">#REF!</definedName>
    <definedName name="HL3brm" localSheetId="6">#REF!</definedName>
    <definedName name="HL3brm" localSheetId="5">#REF!</definedName>
    <definedName name="HL3brm" localSheetId="8">#REF!</definedName>
    <definedName name="HL3brm" localSheetId="1">#REF!</definedName>
    <definedName name="HL3brm" localSheetId="0">#REF!</definedName>
    <definedName name="HL3brm" localSheetId="3">#REF!</definedName>
    <definedName name="HL3brm" localSheetId="7">#REF!</definedName>
    <definedName name="HL3brm">#REF!</definedName>
    <definedName name="HLS2BW" localSheetId="4">#REF!</definedName>
    <definedName name="HLS2BW" localSheetId="6">#REF!</definedName>
    <definedName name="HLS2BW" localSheetId="5">#REF!</definedName>
    <definedName name="HLS2BW" localSheetId="8">#REF!</definedName>
    <definedName name="HLS2BW" localSheetId="1">#REF!</definedName>
    <definedName name="HLS2BW" localSheetId="0">#REF!</definedName>
    <definedName name="HLS2BW" localSheetId="3">#REF!</definedName>
    <definedName name="HLS2BW" localSheetId="7">#REF!</definedName>
    <definedName name="HLS2BW">#REF!</definedName>
    <definedName name="HLS2FW" localSheetId="4">#REF!</definedName>
    <definedName name="HLS2FW" localSheetId="6">#REF!</definedName>
    <definedName name="HLS2FW" localSheetId="5">#REF!</definedName>
    <definedName name="HLS2FW" localSheetId="8">#REF!</definedName>
    <definedName name="HLS2FW" localSheetId="1">#REF!</definedName>
    <definedName name="HLS2FW" localSheetId="0">#REF!</definedName>
    <definedName name="HLS2FW" localSheetId="3">#REF!</definedName>
    <definedName name="HLS2FW" localSheetId="7">#REF!</definedName>
    <definedName name="HLS2FW">#REF!</definedName>
    <definedName name="HLS2HW" localSheetId="4">#REF!</definedName>
    <definedName name="HLS2HW" localSheetId="6">#REF!</definedName>
    <definedName name="HLS2HW" localSheetId="5">#REF!</definedName>
    <definedName name="HLS2HW" localSheetId="8">#REF!</definedName>
    <definedName name="HLS2HW" localSheetId="1">#REF!</definedName>
    <definedName name="HLS2HW" localSheetId="0">#REF!</definedName>
    <definedName name="HLS2HW" localSheetId="3">#REF!</definedName>
    <definedName name="HLS2HW" localSheetId="7">#REF!</definedName>
    <definedName name="HLS2HW">#REF!</definedName>
    <definedName name="HLS3BW" localSheetId="4">#REF!</definedName>
    <definedName name="HLS3BW" localSheetId="6">#REF!</definedName>
    <definedName name="HLS3BW" localSheetId="5">#REF!</definedName>
    <definedName name="HLS3BW" localSheetId="8">#REF!</definedName>
    <definedName name="HLS3BW" localSheetId="1">#REF!</definedName>
    <definedName name="HLS3BW" localSheetId="0">#REF!</definedName>
    <definedName name="HLS3BW" localSheetId="3">#REF!</definedName>
    <definedName name="HLS3BW" localSheetId="7">#REF!</definedName>
    <definedName name="HLS3BW">#REF!</definedName>
    <definedName name="HLS3FW" localSheetId="4">#REF!</definedName>
    <definedName name="HLS3FW" localSheetId="6">#REF!</definedName>
    <definedName name="HLS3FW" localSheetId="5">#REF!</definedName>
    <definedName name="HLS3FW" localSheetId="8">#REF!</definedName>
    <definedName name="HLS3FW" localSheetId="1">#REF!</definedName>
    <definedName name="HLS3FW" localSheetId="0">#REF!</definedName>
    <definedName name="HLS3FW" localSheetId="3">#REF!</definedName>
    <definedName name="HLS3FW" localSheetId="7">#REF!</definedName>
    <definedName name="HLS3FW">#REF!</definedName>
    <definedName name="HLS3HW" localSheetId="4">#REF!</definedName>
    <definedName name="HLS3HW" localSheetId="6">#REF!</definedName>
    <definedName name="HLS3HW" localSheetId="5">#REF!</definedName>
    <definedName name="HLS3HW" localSheetId="8">#REF!</definedName>
    <definedName name="HLS3HW" localSheetId="1">#REF!</definedName>
    <definedName name="HLS3HW" localSheetId="0">#REF!</definedName>
    <definedName name="HLS3HW" localSheetId="3">#REF!</definedName>
    <definedName name="HLS3HW" localSheetId="7">#REF!</definedName>
    <definedName name="HLS3HW">#REF!</definedName>
    <definedName name="HM">[4]Data!$B$212:$AG$243</definedName>
    <definedName name="HO" localSheetId="4">#REF!</definedName>
    <definedName name="HO" localSheetId="5">#REF!</definedName>
    <definedName name="HO" localSheetId="8">#REF!</definedName>
    <definedName name="HO" localSheetId="1">#REF!</definedName>
    <definedName name="HO" localSheetId="0">#REF!</definedName>
    <definedName name="HO" localSheetId="3">#REF!</definedName>
    <definedName name="HO" localSheetId="7">#REF!</definedName>
    <definedName name="HO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rhtr" hidden="1">{#N/A,#N/A,FALSE,"M01";#N/A,#N/A,FALSE,"M02";#N/A,#N/A,FALSE,"M03";#N/A,#N/A,FALSE,"M04";#N/A,#N/A,FALSE,"M05";#N/A,#N/A,FALSE,"M08"}</definedName>
    <definedName name="htrhtrh" hidden="1">{#N/A,#N/A,FALSE,"M06";#N/A,#N/A,FALSE,"M07"}</definedName>
    <definedName name="httrh" hidden="1">{#N/A,#N/A,FALSE,"M01";#N/A,#N/A,FALSE,"M02";#N/A,#N/A,FALSE,"M03";#N/A,#N/A,FALSE,"M04";#N/A,#N/A,FALSE,"M05";#N/A,#N/A,FALSE,"M08"}</definedName>
    <definedName name="Ici_PIndex" localSheetId="4">#REF!</definedName>
    <definedName name="Ici_PIndex" localSheetId="5">#REF!</definedName>
    <definedName name="Ici_PIndex" localSheetId="3">#REF!</definedName>
    <definedName name="Ici_PIndex" localSheetId="7">#REF!</definedName>
    <definedName name="Ici_PIndex">#REF!</definedName>
    <definedName name="Idle">[4]Data!$B$139:$AG$144</definedName>
    <definedName name="IMM" localSheetId="8">[8]IMM!$A$2:$Y$60</definedName>
    <definedName name="IMM">[9]IMM!$A$2:$Y$60</definedName>
    <definedName name="IMM.LCV.BCT" localSheetId="4">#REF!</definedName>
    <definedName name="IMM.LCV.BCT" localSheetId="5">#REF!</definedName>
    <definedName name="IMM.LCV.BCT" localSheetId="8">#REF!</definedName>
    <definedName name="IMM.LCV.BCT" localSheetId="1">#REF!</definedName>
    <definedName name="IMM.LCV.BCT" localSheetId="0">#REF!</definedName>
    <definedName name="IMM.LCV.BCT" localSheetId="3">#REF!</definedName>
    <definedName name="IMM.LCV.BCT" localSheetId="7">#REF!</definedName>
    <definedName name="IMM.LCV.BCT">#REF!</definedName>
    <definedName name="IMM.LCV.BoCT" localSheetId="4">#REF!</definedName>
    <definedName name="IMM.LCV.BoCT" localSheetId="5">#REF!</definedName>
    <definedName name="IMM.LCV.BoCT" localSheetId="8">#REF!</definedName>
    <definedName name="IMM.LCV.BoCT" localSheetId="1">#REF!</definedName>
    <definedName name="IMM.LCV.BoCT" localSheetId="0">#REF!</definedName>
    <definedName name="IMM.LCV.BoCT" localSheetId="3">#REF!</definedName>
    <definedName name="IMM.LCV.BoCT" localSheetId="7">#REF!</definedName>
    <definedName name="IMM.LCV.BoCT">#REF!</definedName>
    <definedName name="IMM.LCV.Samarinda" localSheetId="4">#REF!</definedName>
    <definedName name="IMM.LCV.Samarinda" localSheetId="5">#REF!</definedName>
    <definedName name="IMM.LCV.Samarinda" localSheetId="8">#REF!</definedName>
    <definedName name="IMM.LCV.Samarinda" localSheetId="1">#REF!</definedName>
    <definedName name="IMM.LCV.Samarinda" localSheetId="0">#REF!</definedName>
    <definedName name="IMM.LCV.Samarinda" localSheetId="3">#REF!</definedName>
    <definedName name="IMM.LCV.Samarinda" localSheetId="7">#REF!</definedName>
    <definedName name="IMM.LCV.Samarinda">#REF!</definedName>
    <definedName name="IMM.West.BCT" localSheetId="4">#REF!</definedName>
    <definedName name="IMM.West.BCT" localSheetId="5">#REF!</definedName>
    <definedName name="IMM.West.BCT" localSheetId="8">#REF!</definedName>
    <definedName name="IMM.West.BCT" localSheetId="1">#REF!</definedName>
    <definedName name="IMM.West.BCT" localSheetId="0">#REF!</definedName>
    <definedName name="IMM.West.BCT" localSheetId="3">#REF!</definedName>
    <definedName name="IMM.West.BCT" localSheetId="7">#REF!</definedName>
    <definedName name="IMM.West.BCT">#REF!</definedName>
    <definedName name="IMM.West.BoCT" localSheetId="4">#REF!</definedName>
    <definedName name="IMM.West.BoCT" localSheetId="5">#REF!</definedName>
    <definedName name="IMM.West.BoCT" localSheetId="8">#REF!</definedName>
    <definedName name="IMM.West.BoCT" localSheetId="1">#REF!</definedName>
    <definedName name="IMM.West.BoCT" localSheetId="0">#REF!</definedName>
    <definedName name="IMM.West.BoCT" localSheetId="3">#REF!</definedName>
    <definedName name="IMM.West.BoCT" localSheetId="7">#REF!</definedName>
    <definedName name="IMM.West.BoCT">#REF!</definedName>
    <definedName name="IMM.West.Samarinda" localSheetId="4">#REF!</definedName>
    <definedName name="IMM.West.Samarinda" localSheetId="5">#REF!</definedName>
    <definedName name="IMM.West.Samarinda" localSheetId="8">#REF!</definedName>
    <definedName name="IMM.West.Samarinda" localSheetId="1">#REF!</definedName>
    <definedName name="IMM.West.Samarinda" localSheetId="0">#REF!</definedName>
    <definedName name="IMM.West.Samarinda" localSheetId="3">#REF!</definedName>
    <definedName name="IMM.West.Samarinda" localSheetId="7">#REF!</definedName>
    <definedName name="IMM.West.Samarinda">#REF!</definedName>
    <definedName name="IS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MBONUS" localSheetId="8">[14]dBase!$BA$2:$BA$4381</definedName>
    <definedName name="ITMBONUS">[15]dBase!$BA$2:$BA$4381</definedName>
    <definedName name="ITMBONUS1" localSheetId="8">[14]dBase!$AZ$2:$AZ$4381</definedName>
    <definedName name="ITMBONUS1">[15]dBase!$AZ$2:$AZ$4381</definedName>
    <definedName name="itoy" localSheetId="4" hidden="1">{"Valuation",#N/A,TRUE,"Valuation Summary";"Financial Statements",#N/A,TRUE,"Results";"Results",#N/A,TRUE,"Results";"Ratios",#N/A,TRUE,"Results";"P2 Summary",#N/A,TRUE,"Results"}</definedName>
    <definedName name="itoy" localSheetId="2" hidden="1">{"Valuation",#N/A,TRUE,"Valuation Summary";"Financial Statements",#N/A,TRUE,"Results";"Results",#N/A,TRUE,"Results";"Ratios",#N/A,TRUE,"Results";"P2 Summary",#N/A,TRUE,"Results"}</definedName>
    <definedName name="itoy" localSheetId="5" hidden="1">{"Valuation",#N/A,TRUE,"Valuation Summary";"Financial Statements",#N/A,TRUE,"Results";"Results",#N/A,TRUE,"Results";"Ratios",#N/A,TRUE,"Results";"P2 Summary",#N/A,TRUE,"Results"}</definedName>
    <definedName name="itoy" localSheetId="8" hidden="1">{"Valuation",#N/A,TRUE,"Valuation Summary";"Financial Statements",#N/A,TRUE,"Results";"Results",#N/A,TRUE,"Results";"Ratios",#N/A,TRUE,"Results";"P2 Summary",#N/A,TRUE,"Results"}</definedName>
    <definedName name="itoy" localSheetId="3" hidden="1">{"Valuation",#N/A,TRUE,"Valuation Summary";"Financial Statements",#N/A,TRUE,"Results";"Results",#N/A,TRUE,"Results";"Ratios",#N/A,TRUE,"Results";"P2 Summary",#N/A,TRUE,"Results"}</definedName>
    <definedName name="itoy" localSheetId="7" hidden="1">{"Valuation",#N/A,TRUE,"Valuation Summary";"Financial Statements",#N/A,TRUE,"Results";"Results",#N/A,TRUE,"Results";"Ratios",#N/A,TRUE,"Results";"P2 Summary",#N/A,TRUE,"Results"}</definedName>
    <definedName name="itoy" hidden="1">{"Valuation",#N/A,TRUE,"Valuation Summary";"Financial Statements",#N/A,TRUE,"Results";"Results",#N/A,TRUE,"Results";"Ratios",#N/A,TRUE,"Results";"P2 Summary",#N/A,TRUE,"Results"}</definedName>
    <definedName name="iu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ahsdkhjk" localSheetId="5">'[7]MTD OB Forecasting'!#REF!</definedName>
    <definedName name="jahsdkhjk" localSheetId="8">'[7]MTD OB Forecasting'!#REF!</definedName>
    <definedName name="jahsdkhjk" localSheetId="1">'[7]MTD OB Forecasting'!#REF!</definedName>
    <definedName name="jahsdkhjk" localSheetId="0">'[7]MTD OB Forecasting'!#REF!</definedName>
    <definedName name="jahsdkhjk" localSheetId="7">'[7]MTD OB Forecasting'!#REF!</definedName>
    <definedName name="jahsdkhjk">'[7]MTD OB Forecasting'!#REF!</definedName>
    <definedName name="JBG" localSheetId="8">[8]JBG!$B$3:$AK$87</definedName>
    <definedName name="JBG">[9]JBG!$B$3:$AK$87</definedName>
    <definedName name="jigsaw" localSheetId="4">#REF!</definedName>
    <definedName name="jigsaw" localSheetId="5">#REF!</definedName>
    <definedName name="jigsaw" localSheetId="8">#REF!</definedName>
    <definedName name="jigsaw" localSheetId="1">#REF!</definedName>
    <definedName name="jigsaw" localSheetId="0">#REF!</definedName>
    <definedName name="jigsaw" localSheetId="3">#REF!</definedName>
    <definedName name="jigsaw" localSheetId="7">#REF!</definedName>
    <definedName name="jigsaw">#REF!</definedName>
    <definedName name="jk" localSheetId="4">'[7]MTD OB Forecasting'!#REF!</definedName>
    <definedName name="jk" localSheetId="5">'[7]MTD OB Forecasting'!#REF!</definedName>
    <definedName name="jk" localSheetId="8">'[7]MTD OB Forecasting'!#REF!</definedName>
    <definedName name="jk" localSheetId="1">'[7]MTD OB Forecasting'!#REF!</definedName>
    <definedName name="jk" localSheetId="0">'[7]MTD OB Forecasting'!#REF!</definedName>
    <definedName name="jk" localSheetId="3">'[7]MTD OB Forecasting'!#REF!</definedName>
    <definedName name="jk" localSheetId="7">'[7]MTD OB Forecasting'!#REF!</definedName>
    <definedName name="jk">'[7]MTD OB Forecasting'!#REF!</definedName>
    <definedName name="Jum_Unit">[4]Data!$B$125:$AG$135</definedName>
    <definedName name="juni" hidden="1">{"Aneh",#N/A,FALSE,"Sheet1"}</definedName>
    <definedName name="K" localSheetId="4">#REF!</definedName>
    <definedName name="K" localSheetId="5">#REF!</definedName>
    <definedName name="K" localSheetId="8">#REF!</definedName>
    <definedName name="K" localSheetId="1">#REF!</definedName>
    <definedName name="K" localSheetId="0">#REF!</definedName>
    <definedName name="K" localSheetId="3">#REF!</definedName>
    <definedName name="K" localSheetId="7">#REF!</definedName>
    <definedName name="K">#REF!</definedName>
    <definedName name="kj" localSheetId="4">'[7]MTD OB Forecasting'!#REF!</definedName>
    <definedName name="kj" localSheetId="5">'[7]MTD OB Forecasting'!#REF!</definedName>
    <definedName name="kj" localSheetId="8">'[7]MTD OB Forecasting'!#REF!</definedName>
    <definedName name="kj" localSheetId="1">'[7]MTD OB Forecasting'!#REF!</definedName>
    <definedName name="kj" localSheetId="0">'[7]MTD OB Forecasting'!#REF!</definedName>
    <definedName name="kj" localSheetId="3">'[7]MTD OB Forecasting'!#REF!</definedName>
    <definedName name="kj" localSheetId="7">'[7]MTD OB Forecasting'!#REF!</definedName>
    <definedName name="kj">'[7]MTD OB Forecasting'!#REF!</definedName>
    <definedName name="KK" hidden="1">{#N/A,#N/A,FALSE,"M01";#N/A,#N/A,FALSE,"M02";#N/A,#N/A,FALSE,"M03";#N/A,#N/A,FALSE,"M04";#N/A,#N/A,FALSE,"M05";#N/A,#N/A,FALSE,"M08"}</definedName>
    <definedName name="kl" localSheetId="4">'[3]MTD OB Forecasting'!#REF!</definedName>
    <definedName name="kl" localSheetId="5">'[3]MTD OB Forecasting'!#REF!</definedName>
    <definedName name="kl" localSheetId="8">'[3]MTD OB Forecasting'!#REF!</definedName>
    <definedName name="kl" localSheetId="1">'[3]MTD OB Forecasting'!#REF!</definedName>
    <definedName name="kl" localSheetId="0">'[3]MTD OB Forecasting'!#REF!</definedName>
    <definedName name="kl" localSheetId="3">'[3]MTD OB Forecasting'!#REF!</definedName>
    <definedName name="kl" localSheetId="7">'[3]MTD OB Forecasting'!#REF!</definedName>
    <definedName name="kl">'[3]MTD OB Forecasting'!#REF!</definedName>
    <definedName name="klj" localSheetId="5">'[7]MTD OB Forecasting'!#REF!</definedName>
    <definedName name="klj" localSheetId="8">'[7]MTD OB Forecasting'!#REF!</definedName>
    <definedName name="klj" localSheetId="1">'[7]MTD OB Forecasting'!#REF!</definedName>
    <definedName name="klj" localSheetId="0">'[7]MTD OB Forecasting'!#REF!</definedName>
    <definedName name="klj" localSheetId="7">'[7]MTD OB Forecasting'!#REF!</definedName>
    <definedName name="klj">'[7]MTD OB Forecasting'!#REF!</definedName>
    <definedName name="Konversi">'[4]Konversi Jarak'!$A$4:$B$34</definedName>
    <definedName name="KR1BW" localSheetId="4">#REF!</definedName>
    <definedName name="KR1BW" localSheetId="6">#REF!</definedName>
    <definedName name="KR1BW" localSheetId="5">#REF!</definedName>
    <definedName name="KR1BW" localSheetId="8">#REF!</definedName>
    <definedName name="KR1BW" localSheetId="1">#REF!</definedName>
    <definedName name="KR1BW" localSheetId="0">#REF!</definedName>
    <definedName name="KR1BW" localSheetId="3">#REF!</definedName>
    <definedName name="KR1BW" localSheetId="7">#REF!</definedName>
    <definedName name="KR1BW">#REF!</definedName>
    <definedName name="KR1FW" localSheetId="4">#REF!</definedName>
    <definedName name="KR1FW" localSheetId="6">#REF!</definedName>
    <definedName name="KR1FW" localSheetId="5">#REF!</definedName>
    <definedName name="KR1FW" localSheetId="8">#REF!</definedName>
    <definedName name="KR1FW" localSheetId="1">#REF!</definedName>
    <definedName name="KR1FW" localSheetId="0">#REF!</definedName>
    <definedName name="KR1FW" localSheetId="3">#REF!</definedName>
    <definedName name="KR1FW" localSheetId="7">#REF!</definedName>
    <definedName name="KR1FW">#REF!</definedName>
    <definedName name="KR1HW" localSheetId="4">#REF!</definedName>
    <definedName name="KR1HW" localSheetId="6">#REF!</definedName>
    <definedName name="KR1HW" localSheetId="5">#REF!</definedName>
    <definedName name="KR1HW" localSheetId="8">#REF!</definedName>
    <definedName name="KR1HW" localSheetId="1">#REF!</definedName>
    <definedName name="KR1HW" localSheetId="0">#REF!</definedName>
    <definedName name="KR1HW" localSheetId="3">#REF!</definedName>
    <definedName name="KR1HW" localSheetId="7">#REF!</definedName>
    <definedName name="KR1HW">#REF!</definedName>
    <definedName name="KR2BW" localSheetId="4">#REF!</definedName>
    <definedName name="KR2BW" localSheetId="6">#REF!</definedName>
    <definedName name="KR2BW" localSheetId="5">#REF!</definedName>
    <definedName name="KR2BW" localSheetId="8">#REF!</definedName>
    <definedName name="KR2BW" localSheetId="1">#REF!</definedName>
    <definedName name="KR2BW" localSheetId="0">#REF!</definedName>
    <definedName name="KR2BW" localSheetId="3">#REF!</definedName>
    <definedName name="KR2BW" localSheetId="7">#REF!</definedName>
    <definedName name="KR2BW">#REF!</definedName>
    <definedName name="KR2FW" localSheetId="4">#REF!</definedName>
    <definedName name="KR2FW" localSheetId="6">#REF!</definedName>
    <definedName name="KR2FW" localSheetId="5">#REF!</definedName>
    <definedName name="KR2FW" localSheetId="8">#REF!</definedName>
    <definedName name="KR2FW" localSheetId="1">#REF!</definedName>
    <definedName name="KR2FW" localSheetId="0">#REF!</definedName>
    <definedName name="KR2FW" localSheetId="3">#REF!</definedName>
    <definedName name="KR2FW" localSheetId="7">#REF!</definedName>
    <definedName name="KR2FW">#REF!</definedName>
    <definedName name="KR2HW" localSheetId="4">#REF!</definedName>
    <definedName name="KR2HW" localSheetId="6">#REF!</definedName>
    <definedName name="KR2HW" localSheetId="5">#REF!</definedName>
    <definedName name="KR2HW" localSheetId="8">#REF!</definedName>
    <definedName name="KR2HW" localSheetId="1">#REF!</definedName>
    <definedName name="KR2HW" localSheetId="0">#REF!</definedName>
    <definedName name="KR2HW" localSheetId="3">#REF!</definedName>
    <definedName name="KR2HW" localSheetId="7">#REF!</definedName>
    <definedName name="KR2HW">#REF!</definedName>
    <definedName name="kris" localSheetId="5">'[7]MTD OB Forecasting'!#REF!</definedName>
    <definedName name="kris" localSheetId="8">'[7]MTD OB Forecasting'!#REF!</definedName>
    <definedName name="kris" localSheetId="1">'[7]MTD OB Forecasting'!#REF!</definedName>
    <definedName name="kris" localSheetId="0">'[7]MTD OB Forecasting'!#REF!</definedName>
    <definedName name="kris" localSheetId="7">'[7]MTD OB Forecasting'!#REF!</definedName>
    <definedName name="kris">'[7]MTD OB Forecasting'!#REF!</definedName>
    <definedName name="kristisnto" localSheetId="5">'[3]MTD OB Forecasting'!#REF!</definedName>
    <definedName name="kristisnto" localSheetId="8">'[3]MTD OB Forecasting'!#REF!</definedName>
    <definedName name="kristisnto" localSheetId="1">'[3]MTD OB Forecasting'!#REF!</definedName>
    <definedName name="kristisnto" localSheetId="0">'[3]MTD OB Forecasting'!#REF!</definedName>
    <definedName name="kristisnto" localSheetId="7">'[3]MTD OB Forecasting'!#REF!</definedName>
    <definedName name="kristisnto">'[3]MTD OB Forecasting'!#REF!</definedName>
    <definedName name="KTD" localSheetId="8">[8]EMB!$A$4:$AX$55</definedName>
    <definedName name="KTD">[9]EMB!$A$4:$AX$55</definedName>
    <definedName name="L" localSheetId="4">#REF!</definedName>
    <definedName name="L" localSheetId="5">#REF!</definedName>
    <definedName name="L" localSheetId="8">#REF!</definedName>
    <definedName name="L" localSheetId="1">#REF!</definedName>
    <definedName name="L" localSheetId="0">#REF!</definedName>
    <definedName name="L" localSheetId="3">#REF!</definedName>
    <definedName name="L" localSheetId="7">#REF!</definedName>
    <definedName name="L">#REF!</definedName>
    <definedName name="Lap" hidden="1">{"Aneh",#N/A,FALSE,"Sheet1"}</definedName>
    <definedName name="limcount" hidden="1">2</definedName>
    <definedName name="LIST_11" localSheetId="4">#REF!</definedName>
    <definedName name="LIST_11" localSheetId="5">#REF!</definedName>
    <definedName name="LIST_11" localSheetId="8">#REF!</definedName>
    <definedName name="LIST_11" localSheetId="1">#REF!</definedName>
    <definedName name="LIST_11" localSheetId="0">#REF!</definedName>
    <definedName name="LIST_11" localSheetId="3">#REF!</definedName>
    <definedName name="LIST_11" localSheetId="7">#REF!</definedName>
    <definedName name="LIST_11">#REF!</definedName>
    <definedName name="LIST_12" localSheetId="4">#REF!</definedName>
    <definedName name="LIST_12" localSheetId="5">#REF!</definedName>
    <definedName name="LIST_12" localSheetId="8">#REF!</definedName>
    <definedName name="LIST_12" localSheetId="1">#REF!</definedName>
    <definedName name="LIST_12" localSheetId="0">#REF!</definedName>
    <definedName name="LIST_12" localSheetId="3">#REF!</definedName>
    <definedName name="LIST_12" localSheetId="7">#REF!</definedName>
    <definedName name="LIST_12">#REF!</definedName>
    <definedName name="LIST_19">[41]LIST!$C$3:$AC$438</definedName>
    <definedName name="LIST_20">[42]LIST!$C$3:$AC$438</definedName>
    <definedName name="LIST_8" localSheetId="4">#REF!</definedName>
    <definedName name="LIST_8" localSheetId="5">#REF!</definedName>
    <definedName name="LIST_8" localSheetId="8">#REF!</definedName>
    <definedName name="LIST_8" localSheetId="1">#REF!</definedName>
    <definedName name="LIST_8" localSheetId="0">#REF!</definedName>
    <definedName name="LIST_8" localSheetId="3">#REF!</definedName>
    <definedName name="LIST_8" localSheetId="7">#REF!</definedName>
    <definedName name="LIST_8">#REF!</definedName>
    <definedName name="LIST_9" localSheetId="4">#REF!</definedName>
    <definedName name="LIST_9" localSheetId="5">#REF!</definedName>
    <definedName name="LIST_9" localSheetId="8">#REF!</definedName>
    <definedName name="LIST_9" localSheetId="1">#REF!</definedName>
    <definedName name="LIST_9" localSheetId="0">#REF!</definedName>
    <definedName name="LIST_9" localSheetId="3">#REF!</definedName>
    <definedName name="LIST_9" localSheetId="7">#REF!</definedName>
    <definedName name="LIST_9">#REF!</definedName>
    <definedName name="LO" localSheetId="4">#REF!</definedName>
    <definedName name="LO" localSheetId="5">#REF!</definedName>
    <definedName name="LO" localSheetId="8">#REF!</definedName>
    <definedName name="LO" localSheetId="1">#REF!</definedName>
    <definedName name="LO" localSheetId="0">#REF!</definedName>
    <definedName name="LO" localSheetId="3">#REF!</definedName>
    <definedName name="LO" localSheetId="7">#REF!</definedName>
    <definedName name="LO">#REF!</definedName>
    <definedName name="LOAD_COAL" localSheetId="4">#REF!</definedName>
    <definedName name="LOAD_COAL" localSheetId="5">#REF!</definedName>
    <definedName name="LOAD_COAL" localSheetId="8">#REF!</definedName>
    <definedName name="LOAD_COAL" localSheetId="1">#REF!</definedName>
    <definedName name="LOAD_COAL" localSheetId="0">#REF!</definedName>
    <definedName name="LOAD_COAL" localSheetId="3">#REF!</definedName>
    <definedName name="LOAD_COAL" localSheetId="7">#REF!</definedName>
    <definedName name="LOAD_COAL">#REF!</definedName>
    <definedName name="LOAD_OB" localSheetId="4">#REF!</definedName>
    <definedName name="LOAD_OB" localSheetId="5">#REF!</definedName>
    <definedName name="LOAD_OB" localSheetId="8">#REF!</definedName>
    <definedName name="LOAD_OB" localSheetId="1">#REF!</definedName>
    <definedName name="LOAD_OB" localSheetId="0">#REF!</definedName>
    <definedName name="LOAD_OB" localSheetId="3">#REF!</definedName>
    <definedName name="LOAD_OB" localSheetId="7">#REF!</definedName>
    <definedName name="LOAD_OB">#REF!</definedName>
    <definedName name="lose" localSheetId="4">#REF!</definedName>
    <definedName name="lose" localSheetId="5">#REF!</definedName>
    <definedName name="lose" localSheetId="8">#REF!</definedName>
    <definedName name="lose" localSheetId="1">#REF!</definedName>
    <definedName name="lose" localSheetId="0">#REF!</definedName>
    <definedName name="lose" localSheetId="3">#REF!</definedName>
    <definedName name="lose" localSheetId="7">#REF!</definedName>
    <definedName name="lose">#REF!</definedName>
    <definedName name="M" hidden="1">{"Aneh",#N/A,FALSE,"Sheet1"}</definedName>
    <definedName name="maret" hidden="1">{"Aneh",#N/A,FALSE,"Sheet1"}</definedName>
    <definedName name="MEASTHITS" localSheetId="4">#REF!</definedName>
    <definedName name="MEASTHITS" localSheetId="5">#REF!</definedName>
    <definedName name="MEASTHITS" localSheetId="8">#REF!</definedName>
    <definedName name="MEASTHITS" localSheetId="1">#REF!</definedName>
    <definedName name="MEASTHITS" localSheetId="0">#REF!</definedName>
    <definedName name="MEASTHITS" localSheetId="3">#REF!</definedName>
    <definedName name="MEASTHITS" localSheetId="7">#REF!</definedName>
    <definedName name="MEASTHITS">#REF!</definedName>
    <definedName name="MEASTMHITS" localSheetId="4">#REF!</definedName>
    <definedName name="MEASTMHITS" localSheetId="5">#REF!</definedName>
    <definedName name="MEASTMHITS" localSheetId="8">#REF!</definedName>
    <definedName name="MEASTMHITS" localSheetId="1">#REF!</definedName>
    <definedName name="MEASTMHITS" localSheetId="0">#REF!</definedName>
    <definedName name="MEASTMHITS" localSheetId="3">#REF!</definedName>
    <definedName name="MEASTMHITS" localSheetId="7">#REF!</definedName>
    <definedName name="MEASTMHITS">#REF!</definedName>
    <definedName name="minesche" localSheetId="4">#REF!</definedName>
    <definedName name="minesche" localSheetId="5">#REF!</definedName>
    <definedName name="minesche" localSheetId="8">#REF!</definedName>
    <definedName name="minesche" localSheetId="1">#REF!</definedName>
    <definedName name="minesche" localSheetId="0">#REF!</definedName>
    <definedName name="minesche" localSheetId="3">#REF!</definedName>
    <definedName name="minesche" localSheetId="7">#REF!</definedName>
    <definedName name="minesche">#REF!</definedName>
    <definedName name="MM" hidden="1">{#N/A,#N/A,FALSE,"QR";#N/A,#N/A,FALSE,"R02";#N/A,#N/A,FALSE,"R04";#N/A,#N/A,FALSE,"R05";#N/A,#N/A,FALSE,"R08"}</definedName>
    <definedName name="MMHITS" localSheetId="4">#REF!</definedName>
    <definedName name="MMHITS" localSheetId="5">#REF!</definedName>
    <definedName name="MMHITS" localSheetId="8">#REF!</definedName>
    <definedName name="MMHITS" localSheetId="1">#REF!</definedName>
    <definedName name="MMHITS" localSheetId="0">#REF!</definedName>
    <definedName name="MMHITS" localSheetId="3">#REF!</definedName>
    <definedName name="MMHITS" localSheetId="7">#REF!</definedName>
    <definedName name="MMHITS">#REF!</definedName>
    <definedName name="MOHH">[34]ACUM!$ED$94:$FJ$117</definedName>
    <definedName name="MONTH" localSheetId="8">[14]dBase!$BE$2:$BE$4381</definedName>
    <definedName name="MONTH">[15]dBase!$BE$2:$BE$4381</definedName>
    <definedName name="MSYINV" localSheetId="4">#REF!</definedName>
    <definedName name="MSYINV" localSheetId="5">#REF!</definedName>
    <definedName name="MSYINV" localSheetId="8">#REF!</definedName>
    <definedName name="MSYINV" localSheetId="1">#REF!</definedName>
    <definedName name="MSYINV" localSheetId="0">#REF!</definedName>
    <definedName name="MSYINV" localSheetId="3">#REF!</definedName>
    <definedName name="MSYINV" localSheetId="7">#REF!</definedName>
    <definedName name="MSYINV">#REF!</definedName>
    <definedName name="MTD">"ACT DIRTY cOAL+'ACT DIRTY COAL'!$A$1:$CI$44"</definedName>
    <definedName name="MTDMHCV" localSheetId="4">#REF!</definedName>
    <definedName name="MTDMHCV" localSheetId="5">#REF!</definedName>
    <definedName name="MTDMHCV" localSheetId="8">#REF!</definedName>
    <definedName name="MTDMHCV" localSheetId="1">#REF!</definedName>
    <definedName name="MTDMHCV" localSheetId="0">#REF!</definedName>
    <definedName name="MTDMHCV" localSheetId="3">#REF!</definedName>
    <definedName name="MTDMHCV" localSheetId="7">#REF!</definedName>
    <definedName name="MTDMHCV">#REF!</definedName>
    <definedName name="MTOTAL" localSheetId="4">#REF!</definedName>
    <definedName name="MTOTAL" localSheetId="5">#REF!</definedName>
    <definedName name="MTOTAL" localSheetId="8">#REF!</definedName>
    <definedName name="MTOTAL" localSheetId="1">#REF!</definedName>
    <definedName name="MTOTAL" localSheetId="0">#REF!</definedName>
    <definedName name="MTOTAL" localSheetId="3">#REF!</definedName>
    <definedName name="MTOTAL" localSheetId="7">#REF!</definedName>
    <definedName name="MTOTAL">#REF!</definedName>
    <definedName name="MWASH" localSheetId="4">#REF!</definedName>
    <definedName name="MWASH" localSheetId="5">#REF!</definedName>
    <definedName name="MWASH" localSheetId="8">#REF!</definedName>
    <definedName name="MWASH" localSheetId="1">#REF!</definedName>
    <definedName name="MWASH" localSheetId="0">#REF!</definedName>
    <definedName name="MWASH" localSheetId="3">#REF!</definedName>
    <definedName name="MWASH" localSheetId="7">#REF!</definedName>
    <definedName name="MWASH">#REF!</definedName>
    <definedName name="MWESTHITS" localSheetId="4">#REF!</definedName>
    <definedName name="MWESTHITS" localSheetId="5">#REF!</definedName>
    <definedName name="MWESTHITS" localSheetId="8">#REF!</definedName>
    <definedName name="MWESTHITS" localSheetId="1">#REF!</definedName>
    <definedName name="MWESTHITS" localSheetId="0">#REF!</definedName>
    <definedName name="MWESTHITS" localSheetId="3">#REF!</definedName>
    <definedName name="MWESTHITS" localSheetId="7">#REF!</definedName>
    <definedName name="MWESTHITS">#REF!</definedName>
    <definedName name="MWESTLOTS" localSheetId="4">#REF!</definedName>
    <definedName name="MWESTLOTS" localSheetId="5">#REF!</definedName>
    <definedName name="MWESTLOTS" localSheetId="8">#REF!</definedName>
    <definedName name="MWESTLOTS" localSheetId="1">#REF!</definedName>
    <definedName name="MWESTLOTS" localSheetId="0">#REF!</definedName>
    <definedName name="MWESTLOTS" localSheetId="3">#REF!</definedName>
    <definedName name="MWESTLOTS" localSheetId="7">#REF!</definedName>
    <definedName name="MWESTLOTS">#REF!</definedName>
    <definedName name="N" localSheetId="4">#REF!</definedName>
    <definedName name="N" localSheetId="5">#REF!</definedName>
    <definedName name="N" localSheetId="8">#REF!</definedName>
    <definedName name="N" localSheetId="1">#REF!</definedName>
    <definedName name="N" localSheetId="0">#REF!</definedName>
    <definedName name="N" localSheetId="3">#REF!</definedName>
    <definedName name="N" localSheetId="7">#REF!</definedName>
    <definedName name="N">#REF!</definedName>
    <definedName name="NAR" localSheetId="8">[43]sum_MSY!$DL$7:$DM$21</definedName>
    <definedName name="NAR">[44]sum_MSY!$DL$7:$DM$21</definedName>
    <definedName name="nav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5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8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7" hidden="1">{"Valuation - Letter",#N/A,TRUE,"Valuation Summary";"Financial Statements - Letter",#N/A,TRUE,"Results";"Results - Letter",#N/A,TRUE,"Results";"Ratios - Letter",#N/A,TRUE,"Results";"P2 Summary - Letter",#N/A,TRUE,"Results"}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ce" localSheetId="5">'[7]MTD OB Forecasting'!#REF!</definedName>
    <definedName name="Nce" localSheetId="8">'[7]MTD OB Forecasting'!#REF!</definedName>
    <definedName name="Nce" localSheetId="1">'[7]MTD OB Forecasting'!#REF!</definedName>
    <definedName name="Nce" localSheetId="0">'[7]MTD OB Forecasting'!#REF!</definedName>
    <definedName name="Nce" localSheetId="7">'[7]MTD OB Forecasting'!#REF!</definedName>
    <definedName name="Nce">'[7]MTD OB Forecasting'!#REF!</definedName>
    <definedName name="nhg" localSheetId="5">'[3]MTD OB Forecasting'!#REF!</definedName>
    <definedName name="nhg" localSheetId="8">'[3]MTD OB Forecasting'!#REF!</definedName>
    <definedName name="nhg" localSheetId="1">'[3]MTD OB Forecasting'!#REF!</definedName>
    <definedName name="nhg" localSheetId="0">'[3]MTD OB Forecasting'!#REF!</definedName>
    <definedName name="nhg" localSheetId="7">'[3]MTD OB Forecasting'!#REF!</definedName>
    <definedName name="nhg">'[3]MTD OB Forecasting'!#REF!</definedName>
    <definedName name="nn" localSheetId="4">#REF!</definedName>
    <definedName name="nn" localSheetId="5">#REF!</definedName>
    <definedName name="nn" localSheetId="8">#REF!</definedName>
    <definedName name="nn" localSheetId="1">#REF!</definedName>
    <definedName name="nn" localSheetId="0">#REF!</definedName>
    <definedName name="nn" localSheetId="3">#REF!</definedName>
    <definedName name="nn" localSheetId="7">#REF!</definedName>
    <definedName name="nn">#REF!</definedName>
    <definedName name="nnn" localSheetId="4">#REF!</definedName>
    <definedName name="nnn" localSheetId="5">#REF!</definedName>
    <definedName name="nnn" localSheetId="8">#REF!</definedName>
    <definedName name="nnn" localSheetId="1">#REF!</definedName>
    <definedName name="nnn" localSheetId="0">#REF!</definedName>
    <definedName name="nnn" localSheetId="3">#REF!</definedName>
    <definedName name="nnn" localSheetId="7">#REF!</definedName>
    <definedName name="nnn">#REF!</definedName>
    <definedName name="nnnnn" localSheetId="8">[12]!Exchange_Code</definedName>
    <definedName name="nnnnn">[13]!Exchange_Code</definedName>
    <definedName name="NOM_11" localSheetId="4">#REF!</definedName>
    <definedName name="NOM_11" localSheetId="5">#REF!</definedName>
    <definedName name="NOM_11" localSheetId="8">#REF!</definedName>
    <definedName name="NOM_11" localSheetId="1">#REF!</definedName>
    <definedName name="NOM_11" localSheetId="0">#REF!</definedName>
    <definedName name="NOM_11" localSheetId="3">#REF!</definedName>
    <definedName name="NOM_11" localSheetId="7">#REF!</definedName>
    <definedName name="NOM_11">#REF!</definedName>
    <definedName name="NOM_12" localSheetId="4">#REF!</definedName>
    <definedName name="NOM_12" localSheetId="5">#REF!</definedName>
    <definedName name="NOM_12" localSheetId="8">#REF!</definedName>
    <definedName name="NOM_12" localSheetId="1">#REF!</definedName>
    <definedName name="NOM_12" localSheetId="0">#REF!</definedName>
    <definedName name="NOM_12" localSheetId="3">#REF!</definedName>
    <definedName name="NOM_12" localSheetId="7">#REF!</definedName>
    <definedName name="NOM_12">#REF!</definedName>
    <definedName name="NOM_19">[41]LIST!$B$4:$AE$437</definedName>
    <definedName name="NOM_20">[42]LIST!$B$4:$AE$437</definedName>
    <definedName name="NOM_8" localSheetId="4">#REF!</definedName>
    <definedName name="NOM_8" localSheetId="5">#REF!</definedName>
    <definedName name="NOM_8" localSheetId="8">#REF!</definedName>
    <definedName name="NOM_8" localSheetId="1">#REF!</definedName>
    <definedName name="NOM_8" localSheetId="0">#REF!</definedName>
    <definedName name="NOM_8" localSheetId="3">#REF!</definedName>
    <definedName name="NOM_8" localSheetId="7">#REF!</definedName>
    <definedName name="NOM_8">#REF!</definedName>
    <definedName name="NOM_9" localSheetId="4">#REF!</definedName>
    <definedName name="NOM_9" localSheetId="5">#REF!</definedName>
    <definedName name="NOM_9" localSheetId="8">#REF!</definedName>
    <definedName name="NOM_9" localSheetId="1">#REF!</definedName>
    <definedName name="NOM_9" localSheetId="0">#REF!</definedName>
    <definedName name="NOM_9" localSheetId="3">#REF!</definedName>
    <definedName name="NOM_9" localSheetId="7">#REF!</definedName>
    <definedName name="NOM_9">#REF!</definedName>
    <definedName name="O" localSheetId="4">#REF!</definedName>
    <definedName name="O" localSheetId="5">#REF!</definedName>
    <definedName name="O" localSheetId="8">#REF!</definedName>
    <definedName name="O" localSheetId="1">#REF!</definedName>
    <definedName name="O" localSheetId="0">#REF!</definedName>
    <definedName name="O" localSheetId="3">#REF!</definedName>
    <definedName name="O" localSheetId="7">#REF!</definedName>
    <definedName name="O">#REF!</definedName>
    <definedName name="OB" localSheetId="4">#REF!</definedName>
    <definedName name="OB" localSheetId="5">#REF!</definedName>
    <definedName name="OB" localSheetId="8">#REF!</definedName>
    <definedName name="OB" localSheetId="1">#REF!</definedName>
    <definedName name="OB" localSheetId="0">#REF!</definedName>
    <definedName name="OB" localSheetId="3">#REF!</definedName>
    <definedName name="OB" localSheetId="7">#REF!</definedName>
    <definedName name="OB">#REF!</definedName>
    <definedName name="oi" localSheetId="4" hidden="1">{"Valuation",#N/A,TRUE,"Valuation Summary";"Financial Statements",#N/A,TRUE,"Results";"Results",#N/A,TRUE,"Results";"Ratios",#N/A,TRUE,"Results";"P2 Summary",#N/A,TRUE,"Results"}</definedName>
    <definedName name="oi" localSheetId="2" hidden="1">{"Valuation",#N/A,TRUE,"Valuation Summary";"Financial Statements",#N/A,TRUE,"Results";"Results",#N/A,TRUE,"Results";"Ratios",#N/A,TRUE,"Results";"P2 Summary",#N/A,TRUE,"Results"}</definedName>
    <definedName name="oi" localSheetId="5" hidden="1">{"Valuation",#N/A,TRUE,"Valuation Summary";"Financial Statements",#N/A,TRUE,"Results";"Results",#N/A,TRUE,"Results";"Ratios",#N/A,TRUE,"Results";"P2 Summary",#N/A,TRUE,"Results"}</definedName>
    <definedName name="oi" localSheetId="8" hidden="1">{"Valuation",#N/A,TRUE,"Valuation Summary";"Financial Statements",#N/A,TRUE,"Results";"Results",#N/A,TRUE,"Results";"Ratios",#N/A,TRUE,"Results";"P2 Summary",#N/A,TRUE,"Results"}</definedName>
    <definedName name="oi" localSheetId="3" hidden="1">{"Valuation",#N/A,TRUE,"Valuation Summary";"Financial Statements",#N/A,TRUE,"Results";"Results",#N/A,TRUE,"Results";"Ratios",#N/A,TRUE,"Results";"P2 Summary",#N/A,TRUE,"Results"}</definedName>
    <definedName name="oi" localSheetId="7" hidden="1">{"Valuation",#N/A,TRUE,"Valuation Summary";"Financial Statements",#N/A,TRUE,"Results";"Results",#N/A,TRUE,"Results";"Ratios",#N/A,TRUE,"Results";"P2 Summary",#N/A,TRUE,"Results"}</definedName>
    <definedName name="oi" hidden="1">{"Valuation",#N/A,TRUE,"Valuation Summary";"Financial Statements",#N/A,TRUE,"Results";"Results",#N/A,TRUE,"Results";"Ratios",#N/A,TRUE,"Results";"P2 Summary",#N/A,TRUE,"Results"}</definedName>
    <definedName name="oktober" hidden="1">{"Aneh",#N/A,FALSE,"Sheet1"}</definedName>
    <definedName name="Operate_Year" localSheetId="4">#REF!</definedName>
    <definedName name="Operate_Year" localSheetId="5">#REF!</definedName>
    <definedName name="Operate_Year" localSheetId="3">#REF!</definedName>
    <definedName name="Operate_Year" localSheetId="7">#REF!</definedName>
    <definedName name="Operate_Year">#REF!</definedName>
    <definedName name="operator">[45]bantuan!$B$2:$C$30</definedName>
    <definedName name="OPT_GL">[46]OPT_GL!$B$4:$S$33</definedName>
    <definedName name="OPT_GL_1">[46]OPT_GL!$B$4:$S$33</definedName>
    <definedName name="OPT_GL_1_1">[46]OPT_GL!$B$4:$S$33</definedName>
    <definedName name="OPT_GL_11">[46]OPT_GL!$B$4:$S$33</definedName>
    <definedName name="OPT_GL_11_1">[46]OPT_GL!$B$4:$S$33</definedName>
    <definedName name="OPT_GL_12">[46]OPT_GL!$B$4:$S$33</definedName>
    <definedName name="OPT_GL_13">[46]OPT_GL!$B$4:$S$33</definedName>
    <definedName name="OPT_GL_16">[46]OPT_GL!$B$4:$S$33</definedName>
    <definedName name="OPT_GL_17">[46]OPT_GL!$B$4:$S$33</definedName>
    <definedName name="OPT_GL_19">[46]OPT_GL!$B$4:$S$33</definedName>
    <definedName name="OPT_GL_2">[46]OPT_GL!$B$4:$S$33</definedName>
    <definedName name="OPT_GL_2_1">[46]OPT_GL!$B$4:$S$33</definedName>
    <definedName name="OPT_GL_20">[46]OPT_GL!$B$4:$S$33</definedName>
    <definedName name="OPT_GL_6">[46]OPT_GL!$B$4:$S$33</definedName>
    <definedName name="OPT_GL_8">[46]OPT_GL!$B$4:$S$33</definedName>
    <definedName name="OPT_GL_8_1">[46]OPT_GL!$B$4:$S$33</definedName>
    <definedName name="OPT_GL_9">[46]OPT_GL!$B$4:$S$33</definedName>
    <definedName name="OPT_GL_9_1">[46]OPT_GL!$B$4:$S$33</definedName>
    <definedName name="ORE" localSheetId="4">#REF!</definedName>
    <definedName name="ORE" localSheetId="6">#REF!</definedName>
    <definedName name="ORE" localSheetId="5">#REF!</definedName>
    <definedName name="ORE" localSheetId="8">#REF!</definedName>
    <definedName name="ORE" localSheetId="1">#REF!</definedName>
    <definedName name="ORE" localSheetId="0">#REF!</definedName>
    <definedName name="ORE" localSheetId="3">#REF!</definedName>
    <definedName name="ORE" localSheetId="7">#REF!</definedName>
    <definedName name="ORE">#REF!</definedName>
    <definedName name="Outlook" localSheetId="8">'[8]Budget &amp; Outlook'!$T$5:$AG$41</definedName>
    <definedName name="Outlook">'[9]Budget &amp; Outlook'!$T$5:$AG$41</definedName>
    <definedName name="P" localSheetId="4">#REF!</definedName>
    <definedName name="P" localSheetId="5">#REF!</definedName>
    <definedName name="P" localSheetId="8">#REF!</definedName>
    <definedName name="P" localSheetId="1">#REF!</definedName>
    <definedName name="P" localSheetId="0">#REF!</definedName>
    <definedName name="P" localSheetId="3">#REF!</definedName>
    <definedName name="P" localSheetId="7">#REF!</definedName>
    <definedName name="P">#REF!</definedName>
    <definedName name="PA_Actual">[4]Data!$B$86:$AG$95</definedName>
    <definedName name="PA_Plan">[4]Data!$B$73:$AG$82</definedName>
    <definedName name="paijo" localSheetId="4">'[3]MTD OB Forecasting'!#REF!</definedName>
    <definedName name="paijo" localSheetId="5">'[3]MTD OB Forecasting'!#REF!</definedName>
    <definedName name="paijo" localSheetId="8">'[3]MTD OB Forecasting'!#REF!</definedName>
    <definedName name="paijo" localSheetId="1">'[3]MTD OB Forecasting'!#REF!</definedName>
    <definedName name="paijo" localSheetId="0">'[3]MTD OB Forecasting'!#REF!</definedName>
    <definedName name="paijo" localSheetId="3">'[3]MTD OB Forecasting'!#REF!</definedName>
    <definedName name="paijo" localSheetId="7">'[3]MTD OB Forecasting'!#REF!</definedName>
    <definedName name="paijo">'[3]MTD OB Forecasting'!#REF!</definedName>
    <definedName name="PAMA" localSheetId="4">#REF!</definedName>
    <definedName name="PAMA" localSheetId="6">#REF!</definedName>
    <definedName name="PAMA" localSheetId="5">#REF!</definedName>
    <definedName name="PAMA" localSheetId="8">#REF!</definedName>
    <definedName name="PAMA" localSheetId="3">#REF!</definedName>
    <definedName name="PAMA" localSheetId="7">#REF!</definedName>
    <definedName name="PAMA">#REF!</definedName>
    <definedName name="PASS" localSheetId="4">#REF!</definedName>
    <definedName name="PASS" localSheetId="5">#REF!</definedName>
    <definedName name="PASS" localSheetId="8">#REF!</definedName>
    <definedName name="PASS" localSheetId="1">#REF!</definedName>
    <definedName name="PASS" localSheetId="0">#REF!</definedName>
    <definedName name="PASS" localSheetId="3">#REF!</definedName>
    <definedName name="PASS" localSheetId="7">#REF!</definedName>
    <definedName name="PASS">#REF!</definedName>
    <definedName name="PASS1" localSheetId="4">#REF!</definedName>
    <definedName name="PASS1" localSheetId="5">#REF!</definedName>
    <definedName name="PASS1" localSheetId="8">#REF!</definedName>
    <definedName name="PASS1" localSheetId="1">#REF!</definedName>
    <definedName name="PASS1" localSheetId="0">#REF!</definedName>
    <definedName name="PASS1" localSheetId="3">#REF!</definedName>
    <definedName name="PASS1" localSheetId="7">#REF!</definedName>
    <definedName name="PASS1">#REF!</definedName>
    <definedName name="PEASTHITS" localSheetId="4">#REF!</definedName>
    <definedName name="PEASTHITS" localSheetId="5">#REF!</definedName>
    <definedName name="PEASTHITS" localSheetId="8">#REF!</definedName>
    <definedName name="PEASTHITS" localSheetId="1">#REF!</definedName>
    <definedName name="PEASTHITS" localSheetId="0">#REF!</definedName>
    <definedName name="PEASTHITS" localSheetId="3">#REF!</definedName>
    <definedName name="PEASTHITS" localSheetId="7">#REF!</definedName>
    <definedName name="PEASTHITS">#REF!</definedName>
    <definedName name="PEMB" localSheetId="4">#REF!</definedName>
    <definedName name="PEMB" localSheetId="5">#REF!</definedName>
    <definedName name="PEMB" localSheetId="8">#REF!</definedName>
    <definedName name="PEMB" localSheetId="1">#REF!</definedName>
    <definedName name="PEMB" localSheetId="0">#REF!</definedName>
    <definedName name="PEMB" localSheetId="3">#REF!</definedName>
    <definedName name="PEMB" localSheetId="7">#REF!</definedName>
    <definedName name="PEMB">#REF!</definedName>
    <definedName name="PENALTY" localSheetId="8">[14]dBonus!$C$7:$J$73</definedName>
    <definedName name="PENALTY">[15]dBonus!$C$7:$J$73</definedName>
    <definedName name="phs">"file:///D:/File Adm New/D &amp; M 2007/Down &amp; Maint Jan 08/PEKERJAAN RUMAH/L Monthly report Des 07/Report/My Documents/Back up Skb/Monthly Report/2006/h Monthly report Agust 2006/Report/Monthly report KPI__Coal Hauler__May 06.xls'#$'sum  PA'.$#REF!$#REF!:$#R"""</definedName>
    <definedName name="phs_10">"'file:///D:/File Adm New/D &amp; M 2007/Down &amp; Maint Jan 08/FILEADM2/My Documents/Back up Skb/Monthly Report/2006/h Monthly report Agust 2006/Report/Monthly report KPI__Coal Hauler__May 06.xls'#$'sum  PA'.$#REF!$#REF!:$#REF!$#REF!"</definedName>
    <definedName name="pit_10" localSheetId="4">'[7]MTD OB Forecasting'!#REF!</definedName>
    <definedName name="pit_10" localSheetId="5">'[7]MTD OB Forecasting'!#REF!</definedName>
    <definedName name="pit_10" localSheetId="8">'[7]MTD OB Forecasting'!#REF!</definedName>
    <definedName name="pit_10" localSheetId="1">'[7]MTD OB Forecasting'!#REF!</definedName>
    <definedName name="pit_10" localSheetId="0">'[7]MTD OB Forecasting'!#REF!</definedName>
    <definedName name="pit_10" localSheetId="3">'[7]MTD OB Forecasting'!#REF!</definedName>
    <definedName name="pit_10" localSheetId="7">'[7]MTD OB Forecasting'!#REF!</definedName>
    <definedName name="pit_10">'[7]MTD OB Forecasting'!#REF!</definedName>
    <definedName name="Pit_Fill" localSheetId="4">#REF!</definedName>
    <definedName name="Pit_Fill" localSheetId="5">#REF!</definedName>
    <definedName name="Pit_Fill" localSheetId="3">#REF!</definedName>
    <definedName name="Pit_Fill" localSheetId="7">#REF!</definedName>
    <definedName name="Pit_Fill">#REF!</definedName>
    <definedName name="Pit_Plan" localSheetId="4">#REF!</definedName>
    <definedName name="Pit_Plan" localSheetId="5">#REF!</definedName>
    <definedName name="Pit_Plan" localSheetId="3">#REF!</definedName>
    <definedName name="Pit_Plan" localSheetId="7">#REF!</definedName>
    <definedName name="Pit_Plan">#REF!</definedName>
    <definedName name="Pivot">#REF!</definedName>
    <definedName name="PJBG" localSheetId="4">#REF!</definedName>
    <definedName name="PJBG" localSheetId="5">#REF!</definedName>
    <definedName name="PJBG" localSheetId="8">#REF!</definedName>
    <definedName name="PJBG" localSheetId="1">#REF!</definedName>
    <definedName name="PJBG" localSheetId="0">#REF!</definedName>
    <definedName name="PJBG" localSheetId="3">#REF!</definedName>
    <definedName name="PJBG" localSheetId="7">#REF!</definedName>
    <definedName name="PJBG">#REF!</definedName>
    <definedName name="Plan">[47]Plan!$A$3:$A$187</definedName>
    <definedName name="PLAN_1">[48]SUM!$B$34:$AB$58</definedName>
    <definedName name="PLAN_1_1">[48]SUM!$B$34:$AB$58</definedName>
    <definedName name="PLAN_11">[48]SUM!$B$34:$AB$58</definedName>
    <definedName name="PLAN_11_1">[48]SUM!$B$34:$AB$58</definedName>
    <definedName name="PLAN_12">[48]SUM!$B$34:$AB$58</definedName>
    <definedName name="PLAN_13">[48]SUM!$B$34:$AB$58</definedName>
    <definedName name="PLAN_16">[48]SUM!$B$34:$AB$58</definedName>
    <definedName name="PLAN_17">[48]SUM!$B$34:$AB$58</definedName>
    <definedName name="PLAN_19">[48]SUM!$B$34:$AB$58</definedName>
    <definedName name="PLAN_2">[48]SUM!$B$34:$AB$58</definedName>
    <definedName name="PLAN_2_1">[48]SUM!$B$34:$AB$58</definedName>
    <definedName name="PLAN_20">[48]SUM!$B$34:$AB$58</definedName>
    <definedName name="PLAN_6">[48]SUM!$B$34:$AB$58</definedName>
    <definedName name="PLAN_8">[48]SUM!$B$34:$AB$58</definedName>
    <definedName name="PLAN_8_1">[48]SUM!$B$34:$AB$58</definedName>
    <definedName name="PLAN_9">[48]SUM!$B$34:$AB$58</definedName>
    <definedName name="PLAN_9_1">[48]SUM!$B$34:$AB$58</definedName>
    <definedName name="PLAN_DAILY">'[49]Daily Plan'!$BH$8:$CA$33</definedName>
    <definedName name="PLAN_MONTHLY">[50]summary!$B$12:$AO$45</definedName>
    <definedName name="PLAN_MONTHLY_1">[50]summary!$B$12:$AO$45</definedName>
    <definedName name="PLAN_MONTHLY_1_1">[50]summary!$B$12:$AO$45</definedName>
    <definedName name="PLAN_MONTHLY_10">[51]summary!$B$12:$AO$45</definedName>
    <definedName name="PLAN_MONTHLY_11">[50]summary!$B$12:$AO$45</definedName>
    <definedName name="PLAN_MONTHLY_13">[50]summary!$B$12:$AO$45</definedName>
    <definedName name="PLAN_MONTHLY_16">[50]summary!$B$12:$AO$45</definedName>
    <definedName name="PLAN_MONTHLY_17">[52]summary!$B$12:$AO$45</definedName>
    <definedName name="PLAN_MONTHLY_19">[21]summary!$B$12:$AO$45</definedName>
    <definedName name="PLAN_MONTHLY_2">[50]summary!$B$12:$AO$45</definedName>
    <definedName name="PLAN_MONTHLY_2_1">[50]summary!$B$12:$AO$45</definedName>
    <definedName name="PLAN_MONTHLY_20">[53]summary!$B$12:$AO$45</definedName>
    <definedName name="PLAN_MONTHLY_3">[54]summary!$B$12:$AO$45</definedName>
    <definedName name="PLAN_MONTHLY_3_1">[54]summary!$B$12:$AO$45</definedName>
    <definedName name="PLAN_MONTHLY_4">[54]summary!$B$12:$AO$45</definedName>
    <definedName name="PLAN_MONTHLY_6">[54]summary!$B$12:$AO$45</definedName>
    <definedName name="PLAN_MONTHLY_6_1">[52]summary!$B$12:$AO$45</definedName>
    <definedName name="PLAN_MONTHLY_7">[54]summary!$B$12:$AO$45</definedName>
    <definedName name="PLAN_MONTHLY_7_1">[51]summary!$B$12:$AO$45</definedName>
    <definedName name="PLAN_MONTHLY_8">[52]summary!$B$12:$AO$45</definedName>
    <definedName name="PLAN_MONTHLY_9">[52]summary!$B$12:$AO$45</definedName>
    <definedName name="pm3brm" localSheetId="4">#REF!</definedName>
    <definedName name="pm3brm" localSheetId="6">#REF!</definedName>
    <definedName name="pm3brm" localSheetId="5">#REF!</definedName>
    <definedName name="pm3brm" localSheetId="8">#REF!</definedName>
    <definedName name="pm3brm" localSheetId="1">#REF!</definedName>
    <definedName name="pm3brm" localSheetId="0">#REF!</definedName>
    <definedName name="pm3brm" localSheetId="3">#REF!</definedName>
    <definedName name="pm3brm" localSheetId="7">#REF!</definedName>
    <definedName name="pm3brm">#REF!</definedName>
    <definedName name="PMEASTHITS" localSheetId="4">#REF!</definedName>
    <definedName name="PMEASTHITS" localSheetId="5">#REF!</definedName>
    <definedName name="PMEASTHITS" localSheetId="8">#REF!</definedName>
    <definedName name="PMEASTHITS" localSheetId="1">#REF!</definedName>
    <definedName name="PMEASTHITS" localSheetId="0">#REF!</definedName>
    <definedName name="PMEASTHITS" localSheetId="3">#REF!</definedName>
    <definedName name="PMEASTHITS" localSheetId="7">#REF!</definedName>
    <definedName name="PMEASTHITS">#REF!</definedName>
    <definedName name="PMS3BW" localSheetId="4">#REF!</definedName>
    <definedName name="PMS3BW" localSheetId="6">#REF!</definedName>
    <definedName name="PMS3BW" localSheetId="5">#REF!</definedName>
    <definedName name="PMS3BW" localSheetId="8">#REF!</definedName>
    <definedName name="PMS3BW" localSheetId="1">#REF!</definedName>
    <definedName name="PMS3BW" localSheetId="0">#REF!</definedName>
    <definedName name="PMS3BW" localSheetId="3">#REF!</definedName>
    <definedName name="PMS3BW" localSheetId="7">#REF!</definedName>
    <definedName name="PMS3BW">#REF!</definedName>
    <definedName name="PMS3FW" localSheetId="4">#REF!</definedName>
    <definedName name="PMS3FW" localSheetId="6">#REF!</definedName>
    <definedName name="PMS3FW" localSheetId="5">#REF!</definedName>
    <definedName name="PMS3FW" localSheetId="8">#REF!</definedName>
    <definedName name="PMS3FW" localSheetId="1">#REF!</definedName>
    <definedName name="PMS3FW" localSheetId="0">#REF!</definedName>
    <definedName name="PMS3FW" localSheetId="3">#REF!</definedName>
    <definedName name="PMS3FW" localSheetId="7">#REF!</definedName>
    <definedName name="PMS3FW">#REF!</definedName>
    <definedName name="PMS3HW" localSheetId="4">#REF!</definedName>
    <definedName name="PMS3HW" localSheetId="6">#REF!</definedName>
    <definedName name="PMS3HW" localSheetId="5">#REF!</definedName>
    <definedName name="PMS3HW" localSheetId="8">#REF!</definedName>
    <definedName name="PMS3HW" localSheetId="1">#REF!</definedName>
    <definedName name="PMS3HW" localSheetId="0">#REF!</definedName>
    <definedName name="PMS3HW" localSheetId="3">#REF!</definedName>
    <definedName name="PMS3HW" localSheetId="7">#REF!</definedName>
    <definedName name="PMS3HW">#REF!</definedName>
    <definedName name="populasi" localSheetId="4">#REF!</definedName>
    <definedName name="populasi" localSheetId="5">#REF!</definedName>
    <definedName name="populasi" localSheetId="8">#REF!</definedName>
    <definedName name="populasi" localSheetId="1">#REF!</definedName>
    <definedName name="populasi" localSheetId="0">#REF!</definedName>
    <definedName name="populasi" localSheetId="3">#REF!</definedName>
    <definedName name="populasi" localSheetId="7">#REF!</definedName>
    <definedName name="populasi">#REF!</definedName>
    <definedName name="_xlnm.Print_Area" localSheetId="4">#REF!</definedName>
    <definedName name="_xlnm.Print_Area" localSheetId="6">#REF!</definedName>
    <definedName name="_xlnm.Print_Area" localSheetId="5">#REF!</definedName>
    <definedName name="_xlnm.Print_Area" localSheetId="8">#REF!</definedName>
    <definedName name="_xlnm.Print_Area" localSheetId="1">'Pro Outlook (Quarterly)'!$B$3:$H$186</definedName>
    <definedName name="_xlnm.Print_Area" localSheetId="0">'Pro Outlook 07 Nov 2025'!$B$3:$P$186</definedName>
    <definedName name="_xlnm.Print_Area" localSheetId="3">#REF!</definedName>
    <definedName name="_xlnm.Print_Area" localSheetId="7">#REF!</definedName>
    <definedName name="_xlnm.Print_Area">#REF!</definedName>
    <definedName name="_xlnm.Print_Titles">#N/A</definedName>
    <definedName name="Print2" localSheetId="4">#REF!</definedName>
    <definedName name="Print2" localSheetId="6">#REF!</definedName>
    <definedName name="Print2" localSheetId="5">#REF!</definedName>
    <definedName name="Print2" localSheetId="8">#REF!</definedName>
    <definedName name="Print2" localSheetId="1">#REF!</definedName>
    <definedName name="Print2" localSheetId="0">#REF!</definedName>
    <definedName name="Print2" localSheetId="3">#REF!</definedName>
    <definedName name="Print2" localSheetId="7">#REF!</definedName>
    <definedName name="Print2">#REF!</definedName>
    <definedName name="prod" localSheetId="4">#REF!</definedName>
    <definedName name="prod" localSheetId="5">#REF!</definedName>
    <definedName name="prod" localSheetId="8">#REF!</definedName>
    <definedName name="prod" localSheetId="1">#REF!</definedName>
    <definedName name="prod" localSheetId="0">#REF!</definedName>
    <definedName name="prod" localSheetId="3">#REF!</definedName>
    <definedName name="prod" localSheetId="7">#REF!</definedName>
    <definedName name="prod">#REF!</definedName>
    <definedName name="PROD_COAL">'[55]DP Report'!$F$42:$F$42</definedName>
    <definedName name="PROD_OB">'[55]DP Report'!$F$33:$F$33</definedName>
    <definedName name="ProdBdgt" localSheetId="8">'[56]Sum Prod &amp; Sales Bdgt'!$C$2:$T$21</definedName>
    <definedName name="ProdBdgt">'[57]Sum Prod &amp; Sales Bdgt'!$C$2:$T$21</definedName>
    <definedName name="Prodty_Actual">[4]Data!$B$20:$AG$33</definedName>
    <definedName name="Prodty_Plan">[4]Data!$B$3:$AG$16</definedName>
    <definedName name="Production">[4]Data!$B$149:$AG$153</definedName>
    <definedName name="produksi" localSheetId="4">#REF!</definedName>
    <definedName name="produksi" localSheetId="5">#REF!</definedName>
    <definedName name="produksi" localSheetId="8">#REF!</definedName>
    <definedName name="produksi" localSheetId="1">#REF!</definedName>
    <definedName name="produksi" localSheetId="0">#REF!</definedName>
    <definedName name="produksi" localSheetId="3">#REF!</definedName>
    <definedName name="produksi" localSheetId="7">#REF!</definedName>
    <definedName name="produksi">#REF!</definedName>
    <definedName name="Project">[47]Project!$A$3:$A$1003</definedName>
    <definedName name="Project1" localSheetId="8">[38]Project!$A$3:$A$1003</definedName>
    <definedName name="Project1">[39]Project!$A$3:$A$1003</definedName>
    <definedName name="PSYINV2" localSheetId="4">#REF!</definedName>
    <definedName name="PSYINV2" localSheetId="5">#REF!</definedName>
    <definedName name="PSYINV2" localSheetId="8">#REF!</definedName>
    <definedName name="PSYINV2" localSheetId="1">#REF!</definedName>
    <definedName name="PSYINV2" localSheetId="0">#REF!</definedName>
    <definedName name="PSYINV2" localSheetId="3">#REF!</definedName>
    <definedName name="PSYINV2" localSheetId="7">#REF!</definedName>
    <definedName name="PSYINV2">#REF!</definedName>
    <definedName name="PT" localSheetId="4">#REF!</definedName>
    <definedName name="PT" localSheetId="5">#REF!</definedName>
    <definedName name="PT" localSheetId="8">#REF!</definedName>
    <definedName name="PT" localSheetId="1">#REF!</definedName>
    <definedName name="PT" localSheetId="0">#REF!</definedName>
    <definedName name="PT" localSheetId="3">#REF!</definedName>
    <definedName name="PT" localSheetId="7">#REF!</definedName>
    <definedName name="PT">#REF!</definedName>
    <definedName name="PTCMHCVHITS" localSheetId="4">#REF!</definedName>
    <definedName name="PTCMHCVHITS" localSheetId="5">#REF!</definedName>
    <definedName name="PTCMHCVHITS" localSheetId="8">#REF!</definedName>
    <definedName name="PTCMHCVHITS" localSheetId="1">#REF!</definedName>
    <definedName name="PTCMHCVHITS" localSheetId="0">#REF!</definedName>
    <definedName name="PTCMHCVHITS" localSheetId="3">#REF!</definedName>
    <definedName name="PTCMHCVHITS" localSheetId="7">#REF!</definedName>
    <definedName name="PTCMHCVHITS">#REF!</definedName>
    <definedName name="PTCMHCVLOTS" localSheetId="4">#REF!</definedName>
    <definedName name="PTCMHCVLOTS" localSheetId="5">#REF!</definedName>
    <definedName name="PTCMHCVLOTS" localSheetId="8">#REF!</definedName>
    <definedName name="PTCMHCVLOTS" localSheetId="1">#REF!</definedName>
    <definedName name="PTCMHCVLOTS" localSheetId="0">#REF!</definedName>
    <definedName name="PTCMHCVLOTS" localSheetId="3">#REF!</definedName>
    <definedName name="PTCMHCVLOTS" localSheetId="7">#REF!</definedName>
    <definedName name="PTCMHCVLOTS">#REF!</definedName>
    <definedName name="PTCMLCVLOTS" localSheetId="4">#REF!</definedName>
    <definedName name="PTCMLCVLOTS" localSheetId="5">#REF!</definedName>
    <definedName name="PTCMLCVLOTS" localSheetId="8">#REF!</definedName>
    <definedName name="PTCMLCVLOTS" localSheetId="1">#REF!</definedName>
    <definedName name="PTCMLCVLOTS" localSheetId="0">#REF!</definedName>
    <definedName name="PTCMLCVLOTS" localSheetId="3">#REF!</definedName>
    <definedName name="PTCMLCVLOTS" localSheetId="7">#REF!</definedName>
    <definedName name="PTCMLCVLOTS">#REF!</definedName>
    <definedName name="PTDMHCV" localSheetId="4">#REF!</definedName>
    <definedName name="PTDMHCV" localSheetId="5">#REF!</definedName>
    <definedName name="PTDMHCV" localSheetId="8">#REF!</definedName>
    <definedName name="PTDMHCV" localSheetId="1">#REF!</definedName>
    <definedName name="PTDMHCV" localSheetId="0">#REF!</definedName>
    <definedName name="PTDMHCV" localSheetId="3">#REF!</definedName>
    <definedName name="PTDMHCV" localSheetId="7">#REF!</definedName>
    <definedName name="PTDMHCV">#REF!</definedName>
    <definedName name="PTOTAL" localSheetId="4">#REF!</definedName>
    <definedName name="PTOTAL" localSheetId="5">#REF!</definedName>
    <definedName name="PTOTAL" localSheetId="8">#REF!</definedName>
    <definedName name="PTOTAL" localSheetId="1">#REF!</definedName>
    <definedName name="PTOTAL" localSheetId="0">#REF!</definedName>
    <definedName name="PTOTAL" localSheetId="3">#REF!</definedName>
    <definedName name="PTOTAL" localSheetId="7">#REF!</definedName>
    <definedName name="PTOTAL">#REF!</definedName>
    <definedName name="PWESTLOTS" localSheetId="4">#REF!</definedName>
    <definedName name="PWESTLOTS" localSheetId="5">#REF!</definedName>
    <definedName name="PWESTLOTS" localSheetId="8">#REF!</definedName>
    <definedName name="PWESTLOTS" localSheetId="1">#REF!</definedName>
    <definedName name="PWESTLOTS" localSheetId="0">#REF!</definedName>
    <definedName name="PWESTLOTS" localSheetId="3">#REF!</definedName>
    <definedName name="PWESTLOTS" localSheetId="7">#REF!</definedName>
    <definedName name="PWESTLOTS">#REF!</definedName>
    <definedName name="q" localSheetId="4">#REF!</definedName>
    <definedName name="q" localSheetId="5">#REF!</definedName>
    <definedName name="q" localSheetId="8">#REF!</definedName>
    <definedName name="q" localSheetId="1">#REF!</definedName>
    <definedName name="q" localSheetId="0">#REF!</definedName>
    <definedName name="q" localSheetId="3">#REF!</definedName>
    <definedName name="q" localSheetId="7">#REF!</definedName>
    <definedName name="q">#REF!</definedName>
    <definedName name="qqqq" hidden="1">{#N/A,#N/A,FALSE,"M01";#N/A,#N/A,FALSE,"M02";#N/A,#N/A,FALSE,"M03";#N/A,#N/A,FALSE,"M04";#N/A,#N/A,FALSE,"M05";#N/A,#N/A,FALSE,"M08"}</definedName>
    <definedName name="QWS" localSheetId="4">#REF!</definedName>
    <definedName name="QWS" localSheetId="5">#REF!</definedName>
    <definedName name="QWS" localSheetId="8">#REF!</definedName>
    <definedName name="QWS" localSheetId="1">#REF!</definedName>
    <definedName name="QWS" localSheetId="0">#REF!</definedName>
    <definedName name="QWS" localSheetId="3">#REF!</definedName>
    <definedName name="QWS" localSheetId="7">#REF!</definedName>
    <definedName name="QWS">#REF!</definedName>
    <definedName name="rcc" localSheetId="4">#REF!</definedName>
    <definedName name="rcc" localSheetId="5">#REF!</definedName>
    <definedName name="rcc" localSheetId="8">#REF!</definedName>
    <definedName name="rcc" localSheetId="1">#REF!</definedName>
    <definedName name="rcc" localSheetId="0">#REF!</definedName>
    <definedName name="rcc" localSheetId="3">#REF!</definedName>
    <definedName name="rcc" localSheetId="7">#REF!</definedName>
    <definedName name="rcc">#REF!</definedName>
    <definedName name="RCP" hidden="1">{#N/A,#N/A,FALSE,"M01";#N/A,#N/A,FALSE,"M02";#N/A,#N/A,FALSE,"M03";#N/A,#N/A,FALSE,"M04";#N/A,#N/A,FALSE,"M05";#N/A,#N/A,FALSE,"M08"}</definedName>
    <definedName name="RD" localSheetId="4">#REF!</definedName>
    <definedName name="RD" localSheetId="5">#REF!</definedName>
    <definedName name="RD" localSheetId="8">#REF!</definedName>
    <definedName name="RD" localSheetId="1">#REF!</definedName>
    <definedName name="RD" localSheetId="0">#REF!</definedName>
    <definedName name="RD" localSheetId="3">#REF!</definedName>
    <definedName name="RD" localSheetId="7">#REF!</definedName>
    <definedName name="RD">#REF!</definedName>
    <definedName name="re" localSheetId="4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2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5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8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3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7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N_KPTJ">[34]TJ!$C$4:$Y$432</definedName>
    <definedName name="REN_LMA">[34]LM!$C$4:$Y$168</definedName>
    <definedName name="RENTAL">[34]ACUM!$B$4:$CT$27</definedName>
    <definedName name="REPORT03" hidden="1">{#N/A,#N/A,FALSE,"QR";#N/A,#N/A,FALSE,"R02";#N/A,#N/A,FALSE,"R04";#N/A,#N/A,FALSE,"R05";#N/A,#N/A,FALSE,"R08"}</definedName>
    <definedName name="rgregg" hidden="1">{#N/A,#N/A,FALSE,"QR";#N/A,#N/A,FALSE,"R02";#N/A,#N/A,FALSE,"R04";#N/A,#N/A,FALSE,"R05";#N/A,#N/A,FALSE,"R08"}</definedName>
    <definedName name="rom" hidden="1">#REF!</definedName>
    <definedName name="rp">[58]OFFICE!$AW$6</definedName>
    <definedName name="saaf" hidden="1">{"Aneh",#N/A,FALSE,"Sheet1"}</definedName>
    <definedName name="Sale_Prod" localSheetId="4">#REF!</definedName>
    <definedName name="Sale_Prod" localSheetId="5">#REF!</definedName>
    <definedName name="Sale_Prod" localSheetId="3">#REF!</definedName>
    <definedName name="Sale_Prod" localSheetId="7">#REF!</definedName>
    <definedName name="Sale_Prod">#REF!</definedName>
    <definedName name="SC" localSheetId="4">#REF!</definedName>
    <definedName name="SC" localSheetId="5">#REF!</definedName>
    <definedName name="SC" localSheetId="8">#REF!</definedName>
    <definedName name="SC" localSheetId="1">#REF!</definedName>
    <definedName name="SC" localSheetId="0">#REF!</definedName>
    <definedName name="SC" localSheetId="3">#REF!</definedName>
    <definedName name="SC" localSheetId="7">#REF!</definedName>
    <definedName name="SC">#REF!</definedName>
    <definedName name="Scenario_Sunk" localSheetId="4">#REF!</definedName>
    <definedName name="Scenario_Sunk" localSheetId="5">#REF!</definedName>
    <definedName name="Scenario_Sunk" localSheetId="3">#REF!</definedName>
    <definedName name="Scenario_Sunk" localSheetId="7">#REF!</definedName>
    <definedName name="Scenario_Sunk">#REF!</definedName>
    <definedName name="sdhjfwsa\" localSheetId="4">'[3]MTD OB Forecasting'!#REF!</definedName>
    <definedName name="sdhjfwsa\" localSheetId="5">'[3]MTD OB Forecasting'!#REF!</definedName>
    <definedName name="sdhjfwsa\" localSheetId="8">'[3]MTD OB Forecasting'!#REF!</definedName>
    <definedName name="sdhjfwsa\" localSheetId="1">'[3]MTD OB Forecasting'!#REF!</definedName>
    <definedName name="sdhjfwsa\" localSheetId="0">'[3]MTD OB Forecasting'!#REF!</definedName>
    <definedName name="sdhjfwsa\" localSheetId="3">'[3]MTD OB Forecasting'!#REF!</definedName>
    <definedName name="sdhjfwsa\" localSheetId="7">'[3]MTD OB Forecasting'!#REF!</definedName>
    <definedName name="sdhjfwsa\">'[3]MTD OB Forecasting'!#REF!</definedName>
    <definedName name="SDS" hidden="1">{"Aneh",#N/A,FALSE,"Sheet1"}</definedName>
    <definedName name="SDSE" hidden="1">{"Aneh",#N/A,FALSE,"Sheet1"}</definedName>
    <definedName name="sencount" hidden="1">2</definedName>
    <definedName name="SFfuel" localSheetId="6">'[59]PROD PLAN CAP 2007'!$D$285</definedName>
    <definedName name="SFfuel" localSheetId="8">[60]Assumptions!$D$473</definedName>
    <definedName name="SFfuel">[61]Assumptions!$D$473</definedName>
    <definedName name="sfrain">'[59]PROD PLAN CAP 2007'!$T$7</definedName>
    <definedName name="sfsdfcxz" hidden="1">{#N/A,#N/A,FALSE,"M06";#N/A,#N/A,FALSE,"M07"}</definedName>
    <definedName name="Shikoku" localSheetId="8">[1]Validation!$A$10</definedName>
    <definedName name="Shikoku">[2]Validation!$A$10</definedName>
    <definedName name="SlsBudget" localSheetId="8">'[56]Sum Prod &amp; Sales Bdgt'!$C$35:$P$49</definedName>
    <definedName name="SlsBudget">'[57]Sum Prod &amp; Sales Bdgt'!$C$35:$P$49</definedName>
    <definedName name="SO" localSheetId="4">#REF!</definedName>
    <definedName name="SO" localSheetId="5">#REF!</definedName>
    <definedName name="SO" localSheetId="8">#REF!</definedName>
    <definedName name="SO" localSheetId="1">#REF!</definedName>
    <definedName name="SO" localSheetId="0">#REF!</definedName>
    <definedName name="SO" localSheetId="3">#REF!</definedName>
    <definedName name="SO" localSheetId="7">#REF!</definedName>
    <definedName name="SO">#REF!</definedName>
    <definedName name="SolverModelArea" localSheetId="4">#REF!</definedName>
    <definedName name="SolverModelArea" localSheetId="6">#REF!</definedName>
    <definedName name="SolverModelArea" localSheetId="5">#REF!</definedName>
    <definedName name="SolverModelArea" localSheetId="8">#REF!</definedName>
    <definedName name="SolverModelArea" localSheetId="3">#REF!</definedName>
    <definedName name="SolverModelArea" localSheetId="7">#REF!</definedName>
    <definedName name="SolverModelArea">#REF!</definedName>
    <definedName name="SPRD_COAL" localSheetId="4">#REF!</definedName>
    <definedName name="SPRD_COAL" localSheetId="5">#REF!</definedName>
    <definedName name="SPRD_COAL" localSheetId="8">#REF!</definedName>
    <definedName name="SPRD_COAL" localSheetId="1">#REF!</definedName>
    <definedName name="SPRD_COAL" localSheetId="0">#REF!</definedName>
    <definedName name="SPRD_COAL" localSheetId="3">#REF!</definedName>
    <definedName name="SPRD_COAL" localSheetId="7">#REF!</definedName>
    <definedName name="SPRD_COAL">#REF!</definedName>
    <definedName name="SPRD_OB" localSheetId="4">#REF!</definedName>
    <definedName name="SPRD_OB" localSheetId="5">#REF!</definedName>
    <definedName name="SPRD_OB" localSheetId="8">#REF!</definedName>
    <definedName name="SPRD_OB" localSheetId="1">#REF!</definedName>
    <definedName name="SPRD_OB" localSheetId="0">#REF!</definedName>
    <definedName name="SPRD_OB" localSheetId="3">#REF!</definedName>
    <definedName name="SPRD_OB" localSheetId="7">#REF!</definedName>
    <definedName name="SPRD_OB">#REF!</definedName>
    <definedName name="ss" hidden="1">{#N/A,#N/A,FALSE,"QR";#N/A,#N/A,FALSE,"R02";#N/A,#N/A,FALSE,"R04";#N/A,#N/A,FALSE,"R05";#N/A,#N/A,FALSE,"R08"}</definedName>
    <definedName name="ssss" localSheetId="4">#REF!</definedName>
    <definedName name="ssss" localSheetId="5">#REF!</definedName>
    <definedName name="ssss" localSheetId="8">#REF!</definedName>
    <definedName name="ssss" localSheetId="1">#REF!</definedName>
    <definedName name="ssss" localSheetId="0">#REF!</definedName>
    <definedName name="ssss" localSheetId="3">#REF!</definedName>
    <definedName name="ssss" localSheetId="7">#REF!</definedName>
    <definedName name="ssss">#REF!</definedName>
    <definedName name="STB">[34]ACUM!$ED$64:$FJ$87</definedName>
    <definedName name="sTR" hidden="1">{"Aneh",#N/A,FALSE,"Sheet1"}</definedName>
    <definedName name="SubAccount" localSheetId="6">[62]!Sub_Account</definedName>
    <definedName name="SubAccount" localSheetId="8">[63]!Sub_Account</definedName>
    <definedName name="SubAccount">[64]!Sub_Account</definedName>
    <definedName name="subhan" localSheetId="4">'[7]MTD OB Forecasting'!#REF!</definedName>
    <definedName name="subhan" localSheetId="5">'[7]MTD OB Forecasting'!#REF!</definedName>
    <definedName name="subhan" localSheetId="8">'[7]MTD OB Forecasting'!#REF!</definedName>
    <definedName name="subhan" localSheetId="1">'[7]MTD OB Forecasting'!#REF!</definedName>
    <definedName name="subhan" localSheetId="0">'[7]MTD OB Forecasting'!#REF!</definedName>
    <definedName name="subhan" localSheetId="3">'[7]MTD OB Forecasting'!#REF!</definedName>
    <definedName name="subhan" localSheetId="7">'[7]MTD OB Forecasting'!#REF!</definedName>
    <definedName name="subhan">'[7]MTD OB Forecasting'!#REF!</definedName>
    <definedName name="SummPRM" localSheetId="8">'[65]Summ PRM'!$B$6:$BO$108</definedName>
    <definedName name="SummPRM">'[66]Summ PRM'!$B$6:$BO$108</definedName>
    <definedName name="suryanto" localSheetId="4">'[3]MTD OB Forecasting'!#REF!</definedName>
    <definedName name="suryanto" localSheetId="5">'[3]MTD OB Forecasting'!#REF!</definedName>
    <definedName name="suryanto" localSheetId="8">'[3]MTD OB Forecasting'!#REF!</definedName>
    <definedName name="suryanto" localSheetId="1">'[3]MTD OB Forecasting'!#REF!</definedName>
    <definedName name="suryanto" localSheetId="0">'[3]MTD OB Forecasting'!#REF!</definedName>
    <definedName name="suryanto" localSheetId="3">'[3]MTD OB Forecasting'!#REF!</definedName>
    <definedName name="suryanto" localSheetId="7">'[3]MTD OB Forecasting'!#REF!</definedName>
    <definedName name="suryanto">'[3]MTD OB Forecasting'!#REF!</definedName>
    <definedName name="TCM" localSheetId="8">[8]TCM!$A$2:$KE$234</definedName>
    <definedName name="TCM">[9]TCM!$A$2:$KE$234</definedName>
    <definedName name="TDM" localSheetId="8">[8]TDM!$A$4:$EW$40</definedName>
    <definedName name="TDM">[9]TDM!$A$4:$EW$40</definedName>
    <definedName name="test" localSheetId="4">#REF!</definedName>
    <definedName name="test" localSheetId="5">#REF!</definedName>
    <definedName name="test" localSheetId="8">#REF!</definedName>
    <definedName name="test" localSheetId="1">#REF!</definedName>
    <definedName name="test" localSheetId="0">#REF!</definedName>
    <definedName name="test" localSheetId="3">#REF!</definedName>
    <definedName name="test" localSheetId="7">#REF!</definedName>
    <definedName name="test">#REF!</definedName>
    <definedName name="TONNAGE" localSheetId="8">[14]dBase!$R$2:$R$4381</definedName>
    <definedName name="TONNAGE">[15]dBase!$R$2:$R$4381</definedName>
    <definedName name="TOP_COSTUM" localSheetId="4">#REF!</definedName>
    <definedName name="TOP_COSTUM" localSheetId="6">#REF!</definedName>
    <definedName name="TOP_COSTUM" localSheetId="5">#REF!</definedName>
    <definedName name="TOP_COSTUM" localSheetId="8">#REF!</definedName>
    <definedName name="TOP_COSTUM" localSheetId="1">#REF!</definedName>
    <definedName name="TOP_COSTUM" localSheetId="0">#REF!</definedName>
    <definedName name="TOP_COSTUM" localSheetId="3">#REF!</definedName>
    <definedName name="TOP_COSTUM" localSheetId="7">#REF!</definedName>
    <definedName name="TOP_COSTUM">#REF!</definedName>
    <definedName name="total" localSheetId="4">#REF!</definedName>
    <definedName name="total" localSheetId="5">#REF!</definedName>
    <definedName name="total" localSheetId="8">#REF!</definedName>
    <definedName name="total" localSheetId="1">#REF!</definedName>
    <definedName name="total" localSheetId="0">#REF!</definedName>
    <definedName name="total" localSheetId="3">#REF!</definedName>
    <definedName name="total" localSheetId="7">#REF!</definedName>
    <definedName name="total">#REF!</definedName>
    <definedName name="try" hidden="1">{#N/A,#N/A,FALSE,"QR";#N/A,#N/A,FALSE,"R02";#N/A,#N/A,FALSE,"R04";#N/A,#N/A,FALSE,"R05";#N/A,#N/A,FALSE,"R08"}</definedName>
    <definedName name="TUNAS">[34]ACUM!$B$4:$CT$27</definedName>
    <definedName name="TYPE" localSheetId="8">[14]dBase!$BC$2:$BC$4381</definedName>
    <definedName name="TYPE">[15]dBase!$BC$2:$BC$4381</definedName>
    <definedName name="UA_Actual">[4]Data!$B$112:$AG$121</definedName>
    <definedName name="UA_Plan">[4]Data!$B$99:$AG$108</definedName>
    <definedName name="UIO" hidden="1">{#N/A,#N/A,FALSE,"QR";#N/A,#N/A,FALSE,"R02";#N/A,#N/A,FALSE,"R04";#N/A,#N/A,FALSE,"R05";#N/A,#N/A,FALSE,"R08"}</definedName>
    <definedName name="uu" localSheetId="4" hidden="1">{"Valuation",#N/A,TRUE,"Valuation Summary";"Financial Statements",#N/A,TRUE,"Results";"Results",#N/A,TRUE,"Results";"Ratios",#N/A,TRUE,"Results";"P2 Summary",#N/A,TRUE,"Results"}</definedName>
    <definedName name="uu" localSheetId="2" hidden="1">{"Valuation",#N/A,TRUE,"Valuation Summary";"Financial Statements",#N/A,TRUE,"Results";"Results",#N/A,TRUE,"Results";"Ratios",#N/A,TRUE,"Results";"P2 Summary",#N/A,TRUE,"Results"}</definedName>
    <definedName name="uu" localSheetId="5" hidden="1">{"Valuation",#N/A,TRUE,"Valuation Summary";"Financial Statements",#N/A,TRUE,"Results";"Results",#N/A,TRUE,"Results";"Ratios",#N/A,TRUE,"Results";"P2 Summary",#N/A,TRUE,"Results"}</definedName>
    <definedName name="uu" localSheetId="8" hidden="1">{"Valuation",#N/A,TRUE,"Valuation Summary";"Financial Statements",#N/A,TRUE,"Results";"Results",#N/A,TRUE,"Results";"Ratios",#N/A,TRUE,"Results";"P2 Summary",#N/A,TRUE,"Results"}</definedName>
    <definedName name="uu" localSheetId="3" hidden="1">{"Valuation",#N/A,TRUE,"Valuation Summary";"Financial Statements",#N/A,TRUE,"Results";"Results",#N/A,TRUE,"Results";"Ratios",#N/A,TRUE,"Results";"P2 Summary",#N/A,TRUE,"Results"}</definedName>
    <definedName name="uu" localSheetId="7" hidden="1">{"Valuation",#N/A,TRUE,"Valuation Summary";"Financial Statements",#N/A,TRUE,"Results";"Results",#N/A,TRUE,"Results";"Ratios",#N/A,TRUE,"Results";"P2 Summary",#N/A,TRUE,"Results"}</definedName>
    <definedName name="uu" hidden="1">{"Valuation",#N/A,TRUE,"Valuation Summary";"Financial Statements",#N/A,TRUE,"Results";"Results",#N/A,TRUE,"Results";"Ratios",#N/A,TRUE,"Results";"P2 Summary",#N/A,TRUE,"Results"}</definedName>
    <definedName name="vfdgfdg" hidden="1">{#N/A,#N/A,FALSE,"M01";#N/A,#N/A,FALSE,"M02";#N/A,#N/A,FALSE,"M03";#N/A,#N/A,FALSE,"M04";#N/A,#N/A,FALSE,"M05";#N/A,#N/A,FALSE,"M08"}</definedName>
    <definedName name="Void_M" localSheetId="4">#REF!</definedName>
    <definedName name="Void_M" localSheetId="5">#REF!</definedName>
    <definedName name="Void_M" localSheetId="3">#REF!</definedName>
    <definedName name="Void_M" localSheetId="7">#REF!</definedName>
    <definedName name="Void_M">#REF!</definedName>
    <definedName name="W" hidden="1">{"Aneh",#N/A,FALSE,"Sheet1"}</definedName>
    <definedName name="WASTE" localSheetId="4">#REF!</definedName>
    <definedName name="WASTE" localSheetId="6">#REF!</definedName>
    <definedName name="WASTE" localSheetId="5">#REF!</definedName>
    <definedName name="WASTE" localSheetId="8">#REF!</definedName>
    <definedName name="WASTE" localSheetId="1">#REF!</definedName>
    <definedName name="WASTE" localSheetId="0">#REF!</definedName>
    <definedName name="WASTE" localSheetId="3">#REF!</definedName>
    <definedName name="WASTE" localSheetId="7">#REF!</definedName>
    <definedName name="WASTE">#REF!</definedName>
    <definedName name="Wh" localSheetId="4">#REF!</definedName>
    <definedName name="Wh" localSheetId="5">#REF!</definedName>
    <definedName name="Wh" localSheetId="8">#REF!</definedName>
    <definedName name="Wh" localSheetId="1">#REF!</definedName>
    <definedName name="Wh" localSheetId="0">#REF!</definedName>
    <definedName name="Wh" localSheetId="3">#REF!</definedName>
    <definedName name="Wh" localSheetId="7">#REF!</definedName>
    <definedName name="Wh">#REF!</definedName>
    <definedName name="wm" hidden="1">{#N/A,#N/A,FALSE,"M01";#N/A,#N/A,FALSE,"M02";#N/A,#N/A,FALSE,"M03";#N/A,#N/A,FALSE,"M04";#N/A,#N/A,FALSE,"M05";#N/A,#N/A,FALSE,"M08"}</definedName>
    <definedName name="wn" hidden="1">{#N/A,#N/A,FALSE,"QR";#N/A,#N/A,FALSE,"R02";#N/A,#N/A,FALSE,"R04";#N/A,#N/A,FALSE,"R05";#N/A,#N/A,FALSE,"R08"}</definedName>
    <definedName name="WORK">[34]ACUM!$ED$4:$FJ$27</definedName>
    <definedName name="Worksheet2016" localSheetId="4">#REF!</definedName>
    <definedName name="Worksheet2016" localSheetId="5">#REF!</definedName>
    <definedName name="Worksheet2016" localSheetId="8">#REF!</definedName>
    <definedName name="Worksheet2016" localSheetId="3">#REF!</definedName>
    <definedName name="Worksheet2016" localSheetId="7">#REF!</definedName>
    <definedName name="Worksheet2016">#REF!</definedName>
    <definedName name="wq" hidden="1">{#N/A,#N/A,FALSE,"QR";#N/A,#N/A,FALSE,"R02";#N/A,#N/A,FALSE,"R04";#N/A,#N/A,FALSE,"R05";#N/A,#N/A,FALSE,"R08"}</definedName>
    <definedName name="wr" hidden="1">{#N/A,#N/A,FALSE,"M01";#N/A,#N/A,FALSE,"M02";#N/A,#N/A,FALSE,"M03";#N/A,#N/A,FALSE,"M04";#N/A,#N/A,FALSE,"M05";#N/A,#N/A,FALSE,"M08"}</definedName>
    <definedName name="wrn.1." hidden="1">{"Aneh",#N/A,FALSE,"Sheet1"}</definedName>
    <definedName name="wrn.M." localSheetId="4" hidden="1">{#N/A,#N/A,FALSE,"M01";#N/A,#N/A,FALSE,"M02";#N/A,#N/A,FALSE,"M03";#N/A,#N/A,FALSE,"M04";#N/A,#N/A,FALSE,"M05";#N/A,#N/A,FALSE,"M08"}</definedName>
    <definedName name="wrn.M." localSheetId="2" hidden="1">{#N/A,#N/A,FALSE,"M01";#N/A,#N/A,FALSE,"M02";#N/A,#N/A,FALSE,"M03";#N/A,#N/A,FALSE,"M04";#N/A,#N/A,FALSE,"M05";#N/A,#N/A,FALSE,"M08"}</definedName>
    <definedName name="wrn.M." localSheetId="5" hidden="1">{#N/A,#N/A,FALSE,"M01";#N/A,#N/A,FALSE,"M02";#N/A,#N/A,FALSE,"M03";#N/A,#N/A,FALSE,"M04";#N/A,#N/A,FALSE,"M05";#N/A,#N/A,FALSE,"M08"}</definedName>
    <definedName name="wrn.M." localSheetId="8" hidden="1">{#N/A,#N/A,FALSE,"M01";#N/A,#N/A,FALSE,"M02";#N/A,#N/A,FALSE,"M03";#N/A,#N/A,FALSE,"M04";#N/A,#N/A,FALSE,"M05";#N/A,#N/A,FALSE,"M08"}</definedName>
    <definedName name="wrn.M." localSheetId="3" hidden="1">{#N/A,#N/A,FALSE,"M01";#N/A,#N/A,FALSE,"M02";#N/A,#N/A,FALSE,"M03";#N/A,#N/A,FALSE,"M04";#N/A,#N/A,FALSE,"M05";#N/A,#N/A,FALSE,"M08"}</definedName>
    <definedName name="wrn.M." localSheetId="7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Print._.All._.A4.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4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2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5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8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3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7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4" hidden="1">{"Valuation",#N/A,TRUE,"Valuation Summary";"Financial Statements",#N/A,TRUE,"Results";"Results",#N/A,TRUE,"Results";"Ratios",#N/A,TRUE,"Results";"P2 Summary",#N/A,TRUE,"Results"}</definedName>
    <definedName name="wrn.Print._.Results._.A4." localSheetId="2" hidden="1">{"Valuation",#N/A,TRUE,"Valuation Summary";"Financial Statements",#N/A,TRUE,"Results";"Results",#N/A,TRUE,"Results";"Ratios",#N/A,TRUE,"Results";"P2 Summary",#N/A,TRUE,"Results"}</definedName>
    <definedName name="wrn.Print._.Results._.A4." localSheetId="5" hidden="1">{"Valuation",#N/A,TRUE,"Valuation Summary";"Financial Statements",#N/A,TRUE,"Results";"Results",#N/A,TRUE,"Results";"Ratios",#N/A,TRUE,"Results";"P2 Summary",#N/A,TRUE,"Results"}</definedName>
    <definedName name="wrn.Print._.Results._.A4." localSheetId="8" hidden="1">{"Valuation",#N/A,TRUE,"Valuation Summary";"Financial Statements",#N/A,TRUE,"Results";"Results",#N/A,TRUE,"Results";"Ratios",#N/A,TRUE,"Results";"P2 Summary",#N/A,TRUE,"Results"}</definedName>
    <definedName name="wrn.Print._.Results._.A4." localSheetId="3" hidden="1">{"Valuation",#N/A,TRUE,"Valuation Summary";"Financial Statements",#N/A,TRUE,"Results";"Results",#N/A,TRUE,"Results";"Ratios",#N/A,TRUE,"Results";"P2 Summary",#N/A,TRUE,"Results"}</definedName>
    <definedName name="wrn.Print._.Results._.A4." localSheetId="7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5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8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7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localSheetId="4" hidden="1">{#N/A,#N/A,FALSE,"QR";#N/A,#N/A,FALSE,"R02";#N/A,#N/A,FALSE,"R04";#N/A,#N/A,FALSE,"R05";#N/A,#N/A,FALSE,"R08"}</definedName>
    <definedName name="wrn.Quater." localSheetId="2" hidden="1">{#N/A,#N/A,FALSE,"QR";#N/A,#N/A,FALSE,"R02";#N/A,#N/A,FALSE,"R04";#N/A,#N/A,FALSE,"R05";#N/A,#N/A,FALSE,"R08"}</definedName>
    <definedName name="wrn.Quater." localSheetId="5" hidden="1">{#N/A,#N/A,FALSE,"QR";#N/A,#N/A,FALSE,"R02";#N/A,#N/A,FALSE,"R04";#N/A,#N/A,FALSE,"R05";#N/A,#N/A,FALSE,"R08"}</definedName>
    <definedName name="wrn.Quater." localSheetId="8" hidden="1">{#N/A,#N/A,FALSE,"QR";#N/A,#N/A,FALSE,"R02";#N/A,#N/A,FALSE,"R04";#N/A,#N/A,FALSE,"R05";#N/A,#N/A,FALSE,"R08"}</definedName>
    <definedName name="wrn.Quater." localSheetId="3" hidden="1">{#N/A,#N/A,FALSE,"QR";#N/A,#N/A,FALSE,"R02";#N/A,#N/A,FALSE,"R04";#N/A,#N/A,FALSE,"R05";#N/A,#N/A,FALSE,"R08"}</definedName>
    <definedName name="wrn.Quater." localSheetId="7" hidden="1">{#N/A,#N/A,FALSE,"QR";#N/A,#N/A,FALSE,"R02";#N/A,#N/A,FALSE,"R04";#N/A,#N/A,FALSE,"R05";#N/A,#N/A,FALSE,"R08"}</definedName>
    <definedName name="wrn.Quater." hidden="1">{#N/A,#N/A,FALSE,"QR";#N/A,#N/A,FALSE,"R02";#N/A,#N/A,FALSE,"R04";#N/A,#N/A,FALSE,"R05";#N/A,#N/A,FALSE,"R08"}</definedName>
    <definedName name="wrn.quater1" hidden="1">{#N/A,#N/A,FALSE,"QR";#N/A,#N/A,FALSE,"R02";#N/A,#N/A,FALSE,"R04";#N/A,#N/A,FALSE,"R05";#N/A,#N/A,FALSE,"R08"}</definedName>
    <definedName name="wrn.Valuation._.LB." localSheetId="4" hidden="1">{"Assumptions",#N/A,FALSE,"ASSUMPTION";"Cash Minimum",#N/A,FALSE,"ASSUMPTION"}</definedName>
    <definedName name="wrn.Valuation._.LB." localSheetId="2" hidden="1">{"Assumptions",#N/A,FALSE,"ASSUMPTION";"Cash Minimum",#N/A,FALSE,"ASSUMPTION"}</definedName>
    <definedName name="wrn.Valuation._.LB." localSheetId="5" hidden="1">{"Assumptions",#N/A,FALSE,"ASSUMPTION";"Cash Minimum",#N/A,FALSE,"ASSUMPTION"}</definedName>
    <definedName name="wrn.Valuation._.LB." localSheetId="8" hidden="1">{"Assumptions",#N/A,FALSE,"ASSUMPTION";"Cash Minimum",#N/A,FALSE,"ASSUMPTION"}</definedName>
    <definedName name="wrn.Valuation._.LB." localSheetId="3" hidden="1">{"Assumptions",#N/A,FALSE,"ASSUMPTION";"Cash Minimum",#N/A,FALSE,"ASSUMPTION"}</definedName>
    <definedName name="wrn.Valuation._.LB." localSheetId="7" hidden="1">{"Assumptions",#N/A,FALSE,"ASSUMPTION";"Cash Minimum",#N/A,FALSE,"ASSUMPTION"}</definedName>
    <definedName name="wrn.Valuation._.LB." hidden="1">{"Assumptions",#N/A,FALSE,"ASSUMPTION";"Cash Minimum",#N/A,FALSE,"ASSUMPTION"}</definedName>
    <definedName name="wrn.Variance." localSheetId="4" hidden="1">{#N/A,#N/A,FALSE,"M06";#N/A,#N/A,FALSE,"M07"}</definedName>
    <definedName name="wrn.Variance." localSheetId="2" hidden="1">{#N/A,#N/A,FALSE,"M06";#N/A,#N/A,FALSE,"M07"}</definedName>
    <definedName name="wrn.Variance." localSheetId="5" hidden="1">{#N/A,#N/A,FALSE,"M06";#N/A,#N/A,FALSE,"M07"}</definedName>
    <definedName name="wrn.Variance." localSheetId="8" hidden="1">{#N/A,#N/A,FALSE,"M06";#N/A,#N/A,FALSE,"M07"}</definedName>
    <definedName name="wrn.Variance." localSheetId="3" hidden="1">{#N/A,#N/A,FALSE,"M06";#N/A,#N/A,FALSE,"M07"}</definedName>
    <definedName name="wrn.Variance." localSheetId="7" hidden="1">{#N/A,#N/A,FALSE,"M06";#N/A,#N/A,FALSE,"M07"}</definedName>
    <definedName name="wrn.Variance." hidden="1">{#N/A,#N/A,FALSE,"M06";#N/A,#N/A,FALSE,"M07"}</definedName>
    <definedName name="WS" localSheetId="8">'[8]WS-Daily'!$B$5:$GJ$1957</definedName>
    <definedName name="WS">'[9]WS-Daily'!$B$5:$GJ$1957</definedName>
    <definedName name="WSA" localSheetId="4">#REF!</definedName>
    <definedName name="WSA" localSheetId="5">#REF!</definedName>
    <definedName name="WSA" localSheetId="8">#REF!</definedName>
    <definedName name="WSA" localSheetId="1">#REF!</definedName>
    <definedName name="WSA" localSheetId="0">#REF!</definedName>
    <definedName name="WSA" localSheetId="3">#REF!</definedName>
    <definedName name="WSA" localSheetId="7">#REF!</definedName>
    <definedName name="WSA">#REF!</definedName>
    <definedName name="wv" hidden="1">{#N/A,#N/A,FALSE,"M06";#N/A,#N/A,FALSE,"M07"}</definedName>
    <definedName name="wvr" hidden="1">{#N/A,#N/A,FALSE,"M06";#N/A,#N/A,FALSE,"M07"}</definedName>
    <definedName name="www" hidden="1">{#N/A,#N/A,FALSE,"M01";#N/A,#N/A,FALSE,"M02";#N/A,#N/A,FALSE,"M03";#N/A,#N/A,FALSE,"M04";#N/A,#N/A,FALSE,"M05";#N/A,#N/A,FALSE,"M08"}</definedName>
    <definedName name="wwwwwwwwwwwwwwwwwwwwwwwwwwwwww" hidden="1">#REF!</definedName>
    <definedName name="xx" hidden="1">{#N/A,#N/A,FALSE,"QR";#N/A,#N/A,FALSE,"R02";#N/A,#N/A,FALSE,"R04";#N/A,#N/A,FALSE,"R05";#N/A,#N/A,FALSE,"R08"}</definedName>
    <definedName name="xxx" localSheetId="4">#REF!</definedName>
    <definedName name="xxx" localSheetId="6">#REF!</definedName>
    <definedName name="xxx" localSheetId="5">#REF!</definedName>
    <definedName name="xxx" localSheetId="8">#REF!</definedName>
    <definedName name="xxx" localSheetId="3">#REF!</definedName>
    <definedName name="xxx" localSheetId="7">#REF!</definedName>
    <definedName name="xxx">#REF!</definedName>
    <definedName name="Y" localSheetId="4" hidden="1">{#N/A,#N/A,FALSE,"M01";#N/A,#N/A,FALSE,"M02";#N/A,#N/A,FALSE,"M03";#N/A,#N/A,FALSE,"M04";#N/A,#N/A,FALSE,"M05";#N/A,#N/A,FALSE,"M08"}</definedName>
    <definedName name="Y" localSheetId="2" hidden="1">{#N/A,#N/A,FALSE,"M01";#N/A,#N/A,FALSE,"M02";#N/A,#N/A,FALSE,"M03";#N/A,#N/A,FALSE,"M04";#N/A,#N/A,FALSE,"M05";#N/A,#N/A,FALSE,"M08"}</definedName>
    <definedName name="Y" localSheetId="5" hidden="1">{#N/A,#N/A,FALSE,"M01";#N/A,#N/A,FALSE,"M02";#N/A,#N/A,FALSE,"M03";#N/A,#N/A,FALSE,"M04";#N/A,#N/A,FALSE,"M05";#N/A,#N/A,FALSE,"M08"}</definedName>
    <definedName name="Y" localSheetId="8" hidden="1">{#N/A,#N/A,FALSE,"M01";#N/A,#N/A,FALSE,"M02";#N/A,#N/A,FALSE,"M03";#N/A,#N/A,FALSE,"M04";#N/A,#N/A,FALSE,"M05";#N/A,#N/A,FALSE,"M08"}</definedName>
    <definedName name="Y" localSheetId="3" hidden="1">{#N/A,#N/A,FALSE,"M01";#N/A,#N/A,FALSE,"M02";#N/A,#N/A,FALSE,"M03";#N/A,#N/A,FALSE,"M04";#N/A,#N/A,FALSE,"M05";#N/A,#N/A,FALSE,"M08"}</definedName>
    <definedName name="Y" localSheetId="7" hidden="1">{#N/A,#N/A,FALSE,"M01";#N/A,#N/A,FALSE,"M02";#N/A,#N/A,FALSE,"M03";#N/A,#N/A,FALSE,"M04";#N/A,#N/A,FALSE,"M05";#N/A,#N/A,FALSE,"M08"}</definedName>
    <definedName name="Y" hidden="1">{#N/A,#N/A,FALSE,"M01";#N/A,#N/A,FALSE,"M02";#N/A,#N/A,FALSE,"M03";#N/A,#N/A,FALSE,"M04";#N/A,#N/A,FALSE,"M05";#N/A,#N/A,FALSE,"M08"}</definedName>
    <definedName name="yes" localSheetId="5">'[7]MTD OB Forecasting'!#REF!</definedName>
    <definedName name="yes" localSheetId="8">'[7]MTD OB Forecasting'!#REF!</definedName>
    <definedName name="yes" localSheetId="1">'[7]MTD OB Forecasting'!#REF!</definedName>
    <definedName name="yes" localSheetId="0">'[7]MTD OB Forecasting'!#REF!</definedName>
    <definedName name="yes" localSheetId="7">'[7]MTD OB Forecasting'!#REF!</definedName>
    <definedName name="yes">'[7]MTD OB Forecasting'!#REF!</definedName>
    <definedName name="YTYT" hidden="1">{#N/A,#N/A,FALSE,"QR";#N/A,#N/A,FALSE,"R02";#N/A,#N/A,FALSE,"R04";#N/A,#N/A,FALSE,"R05";#N/A,#N/A,FALSE,"R08"}</definedName>
    <definedName name="yun" localSheetId="5">'[7]MTD OB Forecasting'!#REF!</definedName>
    <definedName name="yun" localSheetId="8">'[7]MTD OB Forecasting'!#REF!</definedName>
    <definedName name="yun" localSheetId="1">'[7]MTD OB Forecasting'!#REF!</definedName>
    <definedName name="yun" localSheetId="0">'[7]MTD OB Forecasting'!#REF!</definedName>
    <definedName name="yun" localSheetId="7">'[7]MTD OB Forecasting'!#REF!</definedName>
    <definedName name="yun">'[7]MTD OB Forecasting'!#REF!</definedName>
    <definedName name="yusuf" localSheetId="5">'[3]MTD OB Forecasting'!#REF!</definedName>
    <definedName name="yusuf" localSheetId="8">'[3]MTD OB Forecasting'!#REF!</definedName>
    <definedName name="yusuf" localSheetId="1">'[3]MTD OB Forecasting'!#REF!</definedName>
    <definedName name="yusuf" localSheetId="0">'[3]MTD OB Forecasting'!#REF!</definedName>
    <definedName name="yusuf" localSheetId="7">'[3]MTD OB Forecasting'!#REF!</definedName>
    <definedName name="yusuf">'[3]MTD OB Forecasting'!#REF!</definedName>
    <definedName name="yyy" localSheetId="4">#REF!</definedName>
    <definedName name="yyy" localSheetId="6">#REF!</definedName>
    <definedName name="yyy" localSheetId="5">#REF!</definedName>
    <definedName name="yyy" localSheetId="8">#REF!</definedName>
    <definedName name="yyy" localSheetId="3">#REF!</definedName>
    <definedName name="yyy" localSheetId="7">#REF!</definedName>
    <definedName name="yyy">#REF!</definedName>
    <definedName name="z" localSheetId="4">'[7]MTD OB Forecasting'!#REF!</definedName>
    <definedName name="z" localSheetId="5">'[7]MTD OB Forecasting'!#REF!</definedName>
    <definedName name="z" localSheetId="8">'[7]MTD OB Forecasting'!#REF!</definedName>
    <definedName name="z" localSheetId="1">'[7]MTD OB Forecasting'!#REF!</definedName>
    <definedName name="z" localSheetId="0">'[7]MTD OB Forecasting'!#REF!</definedName>
    <definedName name="z" localSheetId="3">'[7]MTD OB Forecasting'!#REF!</definedName>
    <definedName name="z" localSheetId="7">'[7]MTD OB Forecasting'!#REF!</definedName>
    <definedName name="z">'[7]MTD OB Forecasting'!#REF!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8" i="125" l="1"/>
  <c r="P177" i="125"/>
  <c r="P176" i="125"/>
  <c r="P175" i="125"/>
  <c r="P174" i="125"/>
  <c r="F178" i="143" l="1"/>
  <c r="F177" i="143"/>
  <c r="F176" i="143"/>
  <c r="F175" i="143"/>
  <c r="F174" i="143"/>
  <c r="G165" i="143"/>
  <c r="G164" i="143"/>
  <c r="G163" i="143"/>
  <c r="G162" i="143"/>
  <c r="G161" i="143"/>
  <c r="G119" i="143"/>
  <c r="G118" i="143"/>
  <c r="G117" i="143"/>
  <c r="G116" i="143"/>
  <c r="G115" i="143"/>
  <c r="F119" i="143"/>
  <c r="F118" i="143"/>
  <c r="F117" i="143"/>
  <c r="F116" i="143"/>
  <c r="F115" i="143"/>
  <c r="H4" i="143"/>
  <c r="P119" i="125" l="1"/>
  <c r="P118" i="125"/>
  <c r="P117" i="125"/>
  <c r="P116" i="125"/>
  <c r="P115" i="125"/>
  <c r="P181" i="125" l="1"/>
  <c r="P45" i="125" l="1"/>
  <c r="G179" i="143" l="1"/>
  <c r="F179" i="143"/>
  <c r="E179" i="143"/>
  <c r="D179" i="143"/>
  <c r="E175" i="143"/>
  <c r="E176" i="143"/>
  <c r="E177" i="143"/>
  <c r="E178" i="143"/>
  <c r="E174" i="143"/>
  <c r="G178" i="143"/>
  <c r="G177" i="143"/>
  <c r="G176" i="143"/>
  <c r="G175" i="143"/>
  <c r="G174" i="143"/>
  <c r="G173" i="143"/>
  <c r="F173" i="143"/>
  <c r="E173" i="143"/>
  <c r="D173" i="143"/>
  <c r="G172" i="143"/>
  <c r="F172" i="143"/>
  <c r="E172" i="143"/>
  <c r="D172" i="143"/>
  <c r="G171" i="143"/>
  <c r="F171" i="143"/>
  <c r="E171" i="143"/>
  <c r="D171" i="143"/>
  <c r="G166" i="143"/>
  <c r="F166" i="143"/>
  <c r="E166" i="143"/>
  <c r="D166" i="143"/>
  <c r="F165" i="143"/>
  <c r="E165" i="143"/>
  <c r="D165" i="143"/>
  <c r="F164" i="143"/>
  <c r="E164" i="143"/>
  <c r="D164" i="143"/>
  <c r="F163" i="143"/>
  <c r="E163" i="143"/>
  <c r="D163" i="143"/>
  <c r="F162" i="143"/>
  <c r="E162" i="143"/>
  <c r="D162" i="143"/>
  <c r="F161" i="143"/>
  <c r="E161" i="143"/>
  <c r="D161" i="143"/>
  <c r="G160" i="143"/>
  <c r="F160" i="143"/>
  <c r="E160" i="143"/>
  <c r="D160" i="143"/>
  <c r="G159" i="143"/>
  <c r="F159" i="143"/>
  <c r="E159" i="143"/>
  <c r="D159" i="143"/>
  <c r="G152" i="143"/>
  <c r="F152" i="143"/>
  <c r="E152" i="143"/>
  <c r="D152" i="143"/>
  <c r="G151" i="143"/>
  <c r="F151" i="143"/>
  <c r="E151" i="143"/>
  <c r="D151" i="143"/>
  <c r="G150" i="143"/>
  <c r="F150" i="143"/>
  <c r="E150" i="143"/>
  <c r="D150" i="143"/>
  <c r="G149" i="143"/>
  <c r="F149" i="143"/>
  <c r="E149" i="143"/>
  <c r="D149" i="143"/>
  <c r="G148" i="143"/>
  <c r="F148" i="143"/>
  <c r="E148" i="143"/>
  <c r="D148" i="143"/>
  <c r="G181" i="143"/>
  <c r="H181" i="143" s="1"/>
  <c r="F181" i="143"/>
  <c r="E181" i="143"/>
  <c r="D181" i="143"/>
  <c r="G180" i="143"/>
  <c r="H180" i="143" s="1"/>
  <c r="F180" i="143"/>
  <c r="E180" i="143"/>
  <c r="D180" i="143"/>
  <c r="G168" i="143"/>
  <c r="H168" i="143" s="1"/>
  <c r="F168" i="143"/>
  <c r="E168" i="143"/>
  <c r="D168" i="143"/>
  <c r="G167" i="143"/>
  <c r="H167" i="143" s="1"/>
  <c r="F167" i="143"/>
  <c r="E167" i="143"/>
  <c r="D167" i="143"/>
  <c r="G155" i="143"/>
  <c r="H155" i="143" s="1"/>
  <c r="F155" i="143"/>
  <c r="E155" i="143"/>
  <c r="D155" i="143"/>
  <c r="G154" i="143"/>
  <c r="H154" i="143" s="1"/>
  <c r="F154" i="143"/>
  <c r="E154" i="143"/>
  <c r="D154" i="143"/>
  <c r="G153" i="143"/>
  <c r="F153" i="143"/>
  <c r="E153" i="143"/>
  <c r="D153" i="143"/>
  <c r="G147" i="143"/>
  <c r="F147" i="143"/>
  <c r="E147" i="143"/>
  <c r="D147" i="143"/>
  <c r="G146" i="143"/>
  <c r="F146" i="143"/>
  <c r="E146" i="143"/>
  <c r="D146" i="143"/>
  <c r="G142" i="143"/>
  <c r="H142" i="143" s="1"/>
  <c r="F142" i="143"/>
  <c r="E142" i="143"/>
  <c r="D142" i="143"/>
  <c r="G141" i="143"/>
  <c r="H141" i="143" s="1"/>
  <c r="F141" i="143"/>
  <c r="E141" i="143"/>
  <c r="D141" i="143"/>
  <c r="G122" i="143"/>
  <c r="H122" i="143" s="1"/>
  <c r="F122" i="143"/>
  <c r="E122" i="143"/>
  <c r="D122" i="143"/>
  <c r="G121" i="143"/>
  <c r="H121" i="143" s="1"/>
  <c r="F121" i="143"/>
  <c r="E121" i="143"/>
  <c r="D121" i="143"/>
  <c r="G140" i="143"/>
  <c r="F140" i="143"/>
  <c r="E140" i="143"/>
  <c r="D140" i="143"/>
  <c r="G139" i="143"/>
  <c r="F139" i="143"/>
  <c r="E139" i="143"/>
  <c r="D139" i="143"/>
  <c r="G138" i="143"/>
  <c r="F138" i="143"/>
  <c r="E138" i="143"/>
  <c r="D138" i="143"/>
  <c r="G137" i="143"/>
  <c r="F137" i="143"/>
  <c r="E137" i="143"/>
  <c r="D137" i="143"/>
  <c r="G136" i="143"/>
  <c r="F136" i="143"/>
  <c r="E136" i="143"/>
  <c r="D136" i="143"/>
  <c r="G134" i="143"/>
  <c r="F134" i="143"/>
  <c r="E134" i="143"/>
  <c r="D134" i="143"/>
  <c r="G133" i="143"/>
  <c r="F133" i="143"/>
  <c r="E133" i="143"/>
  <c r="D133" i="143"/>
  <c r="G132" i="143"/>
  <c r="F132" i="143"/>
  <c r="E132" i="143"/>
  <c r="D132" i="143"/>
  <c r="G131" i="143"/>
  <c r="F131" i="143"/>
  <c r="E131" i="143"/>
  <c r="D131" i="143"/>
  <c r="G130" i="143"/>
  <c r="F130" i="143"/>
  <c r="E130" i="143"/>
  <c r="D130" i="143"/>
  <c r="G135" i="143"/>
  <c r="F135" i="143"/>
  <c r="E135" i="143"/>
  <c r="D135" i="143"/>
  <c r="G129" i="143"/>
  <c r="F129" i="143"/>
  <c r="E129" i="143"/>
  <c r="D129" i="143"/>
  <c r="G127" i="143"/>
  <c r="F127" i="143"/>
  <c r="E127" i="143"/>
  <c r="D127" i="143"/>
  <c r="G120" i="143"/>
  <c r="F120" i="143"/>
  <c r="E120" i="143"/>
  <c r="D120" i="143"/>
  <c r="G114" i="143"/>
  <c r="F114" i="143"/>
  <c r="E114" i="143"/>
  <c r="D114" i="143"/>
  <c r="G113" i="143"/>
  <c r="F113" i="143"/>
  <c r="E113" i="143"/>
  <c r="D113" i="143"/>
  <c r="G77" i="143"/>
  <c r="F77" i="143"/>
  <c r="E77" i="143"/>
  <c r="D77" i="143"/>
  <c r="G76" i="143"/>
  <c r="F76" i="143"/>
  <c r="E76" i="143"/>
  <c r="D76" i="143"/>
  <c r="G75" i="143"/>
  <c r="F75" i="143"/>
  <c r="E75" i="143"/>
  <c r="D75" i="143"/>
  <c r="G74" i="143"/>
  <c r="F74" i="143"/>
  <c r="E74" i="143"/>
  <c r="D74" i="143"/>
  <c r="G73" i="143"/>
  <c r="F73" i="143"/>
  <c r="E73" i="143"/>
  <c r="D73" i="143"/>
  <c r="G71" i="143"/>
  <c r="F71" i="143"/>
  <c r="G70" i="143"/>
  <c r="F70" i="143"/>
  <c r="G69" i="143"/>
  <c r="F69" i="143"/>
  <c r="G68" i="143"/>
  <c r="F68" i="143"/>
  <c r="G67" i="143"/>
  <c r="F67" i="143"/>
  <c r="E71" i="143"/>
  <c r="E70" i="143"/>
  <c r="E69" i="143"/>
  <c r="E68" i="143"/>
  <c r="E67" i="143"/>
  <c r="D71" i="143"/>
  <c r="D70" i="143"/>
  <c r="D69" i="143"/>
  <c r="D68" i="143"/>
  <c r="D67" i="143"/>
  <c r="G78" i="143"/>
  <c r="F78" i="143"/>
  <c r="E78" i="143"/>
  <c r="D78" i="143"/>
  <c r="G72" i="143"/>
  <c r="F72" i="143"/>
  <c r="E72" i="143"/>
  <c r="D72" i="143"/>
  <c r="G66" i="143"/>
  <c r="F66" i="143"/>
  <c r="E66" i="143"/>
  <c r="D66" i="143"/>
  <c r="G109" i="143"/>
  <c r="H109" i="143" s="1"/>
  <c r="F109" i="143"/>
  <c r="E109" i="143"/>
  <c r="D109" i="143"/>
  <c r="G108" i="143"/>
  <c r="H108" i="143" s="1"/>
  <c r="F108" i="143"/>
  <c r="E108" i="143"/>
  <c r="D108" i="143"/>
  <c r="G63" i="143"/>
  <c r="F63" i="143"/>
  <c r="E63" i="143"/>
  <c r="D63" i="143"/>
  <c r="G62" i="143"/>
  <c r="F62" i="143"/>
  <c r="E62" i="143"/>
  <c r="D62" i="143"/>
  <c r="G61" i="143"/>
  <c r="F61" i="143"/>
  <c r="E61" i="143"/>
  <c r="D61" i="143"/>
  <c r="G60" i="143"/>
  <c r="F60" i="143"/>
  <c r="E60" i="143"/>
  <c r="D60" i="143"/>
  <c r="G59" i="143"/>
  <c r="F59" i="143"/>
  <c r="E59" i="143"/>
  <c r="D59" i="143"/>
  <c r="G58" i="143"/>
  <c r="F58" i="143"/>
  <c r="E58" i="143"/>
  <c r="D58" i="143"/>
  <c r="G57" i="143"/>
  <c r="F57" i="143"/>
  <c r="E57" i="143"/>
  <c r="D57" i="143"/>
  <c r="G56" i="143"/>
  <c r="F56" i="143"/>
  <c r="E56" i="143"/>
  <c r="D56" i="143"/>
  <c r="G54" i="143"/>
  <c r="F54" i="143"/>
  <c r="E54" i="143"/>
  <c r="D54" i="143"/>
  <c r="G44" i="143"/>
  <c r="G43" i="143"/>
  <c r="G42" i="143"/>
  <c r="G41" i="143"/>
  <c r="G40" i="143"/>
  <c r="G38" i="143"/>
  <c r="G37" i="143"/>
  <c r="G36" i="143"/>
  <c r="G35" i="143"/>
  <c r="G34" i="143"/>
  <c r="G32" i="143"/>
  <c r="G31" i="143"/>
  <c r="G30" i="143"/>
  <c r="G29" i="143"/>
  <c r="G28" i="143"/>
  <c r="G20" i="143"/>
  <c r="G19" i="143"/>
  <c r="G18" i="143"/>
  <c r="G17" i="143"/>
  <c r="G16" i="143"/>
  <c r="G14" i="143"/>
  <c r="G13" i="143"/>
  <c r="G12" i="143"/>
  <c r="G11" i="143"/>
  <c r="G10" i="143"/>
  <c r="F44" i="143"/>
  <c r="F43" i="143"/>
  <c r="F42" i="143"/>
  <c r="F41" i="143"/>
  <c r="F40" i="143"/>
  <c r="F38" i="143"/>
  <c r="F37" i="143"/>
  <c r="F36" i="143"/>
  <c r="F35" i="143"/>
  <c r="F34" i="143"/>
  <c r="F32" i="143"/>
  <c r="F31" i="143"/>
  <c r="F30" i="143"/>
  <c r="F29" i="143"/>
  <c r="F28" i="143"/>
  <c r="F14" i="143"/>
  <c r="F13" i="143"/>
  <c r="F12" i="143"/>
  <c r="F11" i="143"/>
  <c r="F10" i="143"/>
  <c r="F20" i="143"/>
  <c r="F19" i="143"/>
  <c r="F18" i="143"/>
  <c r="F17" i="143"/>
  <c r="F16" i="143"/>
  <c r="G46" i="143"/>
  <c r="H46" i="143" s="1"/>
  <c r="G45" i="143"/>
  <c r="H45" i="143" s="1"/>
  <c r="F46" i="143"/>
  <c r="F45" i="143"/>
  <c r="E44" i="143"/>
  <c r="E43" i="143"/>
  <c r="E42" i="143"/>
  <c r="E41" i="143"/>
  <c r="E40" i="143"/>
  <c r="E38" i="143"/>
  <c r="E37" i="143"/>
  <c r="E36" i="143"/>
  <c r="E35" i="143"/>
  <c r="E34" i="143"/>
  <c r="E32" i="143"/>
  <c r="E31" i="143"/>
  <c r="E30" i="143"/>
  <c r="E29" i="143"/>
  <c r="E28" i="143"/>
  <c r="E26" i="143"/>
  <c r="E25" i="143"/>
  <c r="E24" i="143"/>
  <c r="E23" i="143"/>
  <c r="E22" i="143"/>
  <c r="E14" i="143"/>
  <c r="E13" i="143"/>
  <c r="E12" i="143"/>
  <c r="E11" i="143"/>
  <c r="E10" i="143"/>
  <c r="G8" i="143"/>
  <c r="F8" i="143"/>
  <c r="E8" i="143"/>
  <c r="E6" i="143"/>
  <c r="E9" i="143"/>
  <c r="G6" i="143"/>
  <c r="F6" i="143"/>
  <c r="G9" i="143"/>
  <c r="F9" i="143"/>
  <c r="G39" i="143"/>
  <c r="G33" i="143"/>
  <c r="G27" i="143"/>
  <c r="G21" i="143"/>
  <c r="F39" i="143"/>
  <c r="F33" i="143"/>
  <c r="F27" i="143"/>
  <c r="F21" i="143"/>
  <c r="E39" i="143"/>
  <c r="E33" i="143"/>
  <c r="E27" i="143"/>
  <c r="E21" i="143"/>
  <c r="E20" i="143"/>
  <c r="E19" i="143"/>
  <c r="E18" i="143"/>
  <c r="E17" i="143"/>
  <c r="E16" i="143"/>
  <c r="G15" i="143"/>
  <c r="F15" i="143"/>
  <c r="E15" i="143"/>
  <c r="E46" i="143"/>
  <c r="E45" i="143"/>
  <c r="D38" i="143"/>
  <c r="D37" i="143"/>
  <c r="D36" i="143"/>
  <c r="D35" i="143"/>
  <c r="D34" i="143"/>
  <c r="D32" i="143"/>
  <c r="D31" i="143"/>
  <c r="D30" i="143"/>
  <c r="D29" i="143"/>
  <c r="D28" i="143"/>
  <c r="D26" i="143"/>
  <c r="D25" i="143"/>
  <c r="D24" i="143"/>
  <c r="D23" i="143"/>
  <c r="D22" i="143"/>
  <c r="D39" i="143"/>
  <c r="D33" i="143"/>
  <c r="D27" i="143"/>
  <c r="D21" i="143"/>
  <c r="D15" i="143"/>
  <c r="D20" i="143"/>
  <c r="D19" i="143"/>
  <c r="D18" i="143"/>
  <c r="D17" i="143"/>
  <c r="D16" i="143"/>
  <c r="D14" i="143"/>
  <c r="D13" i="143"/>
  <c r="D12" i="143"/>
  <c r="D11" i="143"/>
  <c r="D10" i="143"/>
  <c r="D46" i="143"/>
  <c r="D45" i="143"/>
  <c r="D9" i="143"/>
  <c r="D8" i="143"/>
  <c r="D6" i="143"/>
  <c r="K188" i="143"/>
  <c r="C188" i="143"/>
  <c r="K187" i="143"/>
  <c r="C187" i="143"/>
  <c r="K185" i="143"/>
  <c r="K184" i="143"/>
  <c r="K172" i="143"/>
  <c r="K186" i="143" s="1"/>
  <c r="J105" i="143"/>
  <c r="J104" i="143"/>
  <c r="J103" i="143"/>
  <c r="J102" i="143"/>
  <c r="H102" i="143"/>
  <c r="J99" i="143"/>
  <c r="J98" i="143"/>
  <c r="J97" i="143"/>
  <c r="J96" i="143"/>
  <c r="H96" i="143"/>
  <c r="J95" i="143"/>
  <c r="J93" i="143"/>
  <c r="J92" i="143"/>
  <c r="J91" i="143"/>
  <c r="J90" i="143"/>
  <c r="H90" i="143"/>
  <c r="J89" i="143"/>
  <c r="J87" i="143"/>
  <c r="J86" i="143"/>
  <c r="J85" i="143"/>
  <c r="J84" i="143"/>
  <c r="H84" i="143"/>
  <c r="B62" i="143"/>
  <c r="B61" i="143"/>
  <c r="B60" i="143"/>
  <c r="B59" i="143"/>
  <c r="K55" i="143"/>
  <c r="H53" i="143"/>
  <c r="H52" i="143"/>
  <c r="H51" i="143"/>
  <c r="H50" i="143"/>
  <c r="H117" i="143" l="1"/>
  <c r="H119" i="143"/>
  <c r="H115" i="143"/>
  <c r="H118" i="143"/>
  <c r="H116" i="143"/>
  <c r="E128" i="143"/>
  <c r="D128" i="143"/>
  <c r="H58" i="143"/>
  <c r="H179" i="143"/>
  <c r="H159" i="143"/>
  <c r="H62" i="143"/>
  <c r="H39" i="143"/>
  <c r="J44" i="143" s="1"/>
  <c r="H176" i="143"/>
  <c r="H120" i="143"/>
  <c r="J113" i="143"/>
  <c r="H160" i="143"/>
  <c r="J165" i="143" s="1"/>
  <c r="H163" i="143"/>
  <c r="H153" i="143"/>
  <c r="H151" i="143"/>
  <c r="H147" i="143"/>
  <c r="J148" i="143" s="1"/>
  <c r="H152" i="143"/>
  <c r="H127" i="143"/>
  <c r="H132" i="143"/>
  <c r="H129" i="143"/>
  <c r="J133" i="143" s="1"/>
  <c r="F128" i="143"/>
  <c r="H61" i="143"/>
  <c r="H60" i="143"/>
  <c r="F55" i="143"/>
  <c r="F65" i="143" s="1"/>
  <c r="D55" i="143"/>
  <c r="D65" i="143" s="1"/>
  <c r="E55" i="143"/>
  <c r="E65" i="143" s="1"/>
  <c r="H171" i="143"/>
  <c r="H177" i="143"/>
  <c r="H178" i="143"/>
  <c r="H21" i="143"/>
  <c r="J22" i="143" s="1"/>
  <c r="H27" i="143"/>
  <c r="J28" i="143" s="1"/>
  <c r="H6" i="143"/>
  <c r="H8" i="143"/>
  <c r="H33" i="143"/>
  <c r="J34" i="143" s="1"/>
  <c r="F7" i="143"/>
  <c r="G7" i="143"/>
  <c r="H14" i="143"/>
  <c r="H13" i="143"/>
  <c r="H135" i="143"/>
  <c r="J139" i="143" s="1"/>
  <c r="G128" i="143"/>
  <c r="H140" i="143"/>
  <c r="H134" i="143"/>
  <c r="H131" i="143"/>
  <c r="F188" i="143"/>
  <c r="H172" i="143"/>
  <c r="J174" i="143" s="1"/>
  <c r="H175" i="143"/>
  <c r="H173" i="143"/>
  <c r="H174" i="143"/>
  <c r="H166" i="143"/>
  <c r="H165" i="143"/>
  <c r="H164" i="143"/>
  <c r="H162" i="143"/>
  <c r="D184" i="143"/>
  <c r="E184" i="143"/>
  <c r="G188" i="143"/>
  <c r="H188" i="143" s="1"/>
  <c r="E188" i="143"/>
  <c r="E187" i="143"/>
  <c r="H150" i="143"/>
  <c r="H146" i="143"/>
  <c r="F184" i="143"/>
  <c r="G184" i="143"/>
  <c r="D188" i="143"/>
  <c r="D187" i="143"/>
  <c r="F187" i="143"/>
  <c r="H113" i="143"/>
  <c r="J114" i="143"/>
  <c r="H114" i="143"/>
  <c r="J115" i="143" s="1"/>
  <c r="G187" i="143"/>
  <c r="H187" i="143" s="1"/>
  <c r="H66" i="143"/>
  <c r="G55" i="143"/>
  <c r="G65" i="143" s="1"/>
  <c r="H57" i="143"/>
  <c r="H54" i="143"/>
  <c r="H161" i="143"/>
  <c r="H148" i="143"/>
  <c r="H149" i="143"/>
  <c r="H136" i="143"/>
  <c r="H130" i="143"/>
  <c r="H137" i="143"/>
  <c r="H138" i="143"/>
  <c r="H139" i="143"/>
  <c r="H133" i="143"/>
  <c r="H77" i="143"/>
  <c r="H30" i="143"/>
  <c r="H29" i="143"/>
  <c r="H9" i="143"/>
  <c r="J10" i="143" s="1"/>
  <c r="H35" i="143"/>
  <c r="H11" i="143"/>
  <c r="H36" i="143"/>
  <c r="H72" i="143"/>
  <c r="H12" i="143"/>
  <c r="H37" i="143"/>
  <c r="H73" i="143"/>
  <c r="H68" i="143"/>
  <c r="H74" i="143"/>
  <c r="H69" i="143"/>
  <c r="H75" i="143"/>
  <c r="H76" i="143"/>
  <c r="J77" i="143" s="1"/>
  <c r="H71" i="143"/>
  <c r="H18" i="143"/>
  <c r="H59" i="143"/>
  <c r="H63" i="143"/>
  <c r="H67" i="143"/>
  <c r="H70" i="143"/>
  <c r="J72" i="143" s="1"/>
  <c r="H56" i="143"/>
  <c r="H43" i="143"/>
  <c r="H38" i="143"/>
  <c r="H32" i="143"/>
  <c r="H31" i="143"/>
  <c r="H10" i="143"/>
  <c r="H40" i="143"/>
  <c r="H34" i="143"/>
  <c r="H28" i="143"/>
  <c r="H22" i="143"/>
  <c r="H44" i="143"/>
  <c r="H41" i="143"/>
  <c r="H42" i="143"/>
  <c r="H23" i="143"/>
  <c r="H24" i="143"/>
  <c r="H25" i="143"/>
  <c r="H26" i="143"/>
  <c r="H17" i="143"/>
  <c r="H19" i="143"/>
  <c r="H20" i="143"/>
  <c r="H16" i="143"/>
  <c r="H15" i="143"/>
  <c r="J18" i="143" s="1"/>
  <c r="E7" i="143"/>
  <c r="D7" i="143"/>
  <c r="J161" i="143"/>
  <c r="J131" i="143" l="1"/>
  <c r="J40" i="143"/>
  <c r="J162" i="143"/>
  <c r="J43" i="143"/>
  <c r="J41" i="143"/>
  <c r="J42" i="143"/>
  <c r="J163" i="143"/>
  <c r="J132" i="143"/>
  <c r="J29" i="143"/>
  <c r="J150" i="143"/>
  <c r="J14" i="143"/>
  <c r="J30" i="143"/>
  <c r="J31" i="143"/>
  <c r="J151" i="143"/>
  <c r="J149" i="143"/>
  <c r="J152" i="143"/>
  <c r="J119" i="143"/>
  <c r="J118" i="143"/>
  <c r="J117" i="143"/>
  <c r="J134" i="143"/>
  <c r="J130" i="143"/>
  <c r="J32" i="143"/>
  <c r="J38" i="143"/>
  <c r="J37" i="143"/>
  <c r="J36" i="143"/>
  <c r="J35" i="143"/>
  <c r="J137" i="143"/>
  <c r="J140" i="143"/>
  <c r="H128" i="143"/>
  <c r="J175" i="143"/>
  <c r="J176" i="143"/>
  <c r="J178" i="143"/>
  <c r="J177" i="143"/>
  <c r="J164" i="143"/>
  <c r="J116" i="143"/>
  <c r="J138" i="143"/>
  <c r="J136" i="143"/>
  <c r="G186" i="143"/>
  <c r="F185" i="143"/>
  <c r="H55" i="143"/>
  <c r="D185" i="143"/>
  <c r="E185" i="143"/>
  <c r="J12" i="143"/>
  <c r="G185" i="143"/>
  <c r="J11" i="143"/>
  <c r="D186" i="143"/>
  <c r="E186" i="143"/>
  <c r="F186" i="143"/>
  <c r="J13" i="143"/>
  <c r="H184" i="143"/>
  <c r="H65" i="143"/>
  <c r="J75" i="143"/>
  <c r="J73" i="143"/>
  <c r="J71" i="143"/>
  <c r="J74" i="143"/>
  <c r="J26" i="143"/>
  <c r="J25" i="143"/>
  <c r="J24" i="143"/>
  <c r="J23" i="143"/>
  <c r="J19" i="143"/>
  <c r="H7" i="143"/>
  <c r="J20" i="143"/>
  <c r="J16" i="143"/>
  <c r="J17" i="143"/>
  <c r="H64" i="143"/>
  <c r="J65" i="143" s="1"/>
  <c r="J67" i="143"/>
  <c r="J66" i="143"/>
  <c r="H185" i="143" l="1"/>
  <c r="H186" i="143"/>
  <c r="J68" i="143"/>
  <c r="J69" i="143"/>
  <c r="P46" i="125"/>
  <c r="P155" i="125" l="1"/>
  <c r="P8" i="125" l="1"/>
  <c r="S55" i="125" l="1"/>
  <c r="P71" i="125" l="1"/>
  <c r="P70" i="125"/>
  <c r="P69" i="125"/>
  <c r="P68" i="125"/>
  <c r="P165" i="125" l="1"/>
  <c r="P164" i="125"/>
  <c r="P163" i="125"/>
  <c r="P162" i="125"/>
  <c r="P161" i="125"/>
  <c r="P152" i="125"/>
  <c r="P151" i="125"/>
  <c r="P150" i="125"/>
  <c r="P149" i="125"/>
  <c r="P148" i="125"/>
  <c r="P140" i="125"/>
  <c r="P139" i="125"/>
  <c r="P138" i="125"/>
  <c r="P137" i="125"/>
  <c r="P136" i="125"/>
  <c r="P131" i="125"/>
  <c r="P132" i="125"/>
  <c r="P133" i="125"/>
  <c r="P134" i="125"/>
  <c r="P130" i="125"/>
  <c r="P77" i="125"/>
  <c r="P76" i="125"/>
  <c r="P75" i="125"/>
  <c r="P74" i="125"/>
  <c r="P73" i="125"/>
  <c r="P67" i="125"/>
  <c r="P44" i="125"/>
  <c r="P43" i="125"/>
  <c r="P42" i="125"/>
  <c r="P41" i="125"/>
  <c r="P40" i="125"/>
  <c r="P38" i="125"/>
  <c r="P37" i="125"/>
  <c r="P36" i="125"/>
  <c r="P35" i="125"/>
  <c r="P34" i="125"/>
  <c r="P32" i="125"/>
  <c r="P31" i="125"/>
  <c r="P30" i="125"/>
  <c r="P29" i="125"/>
  <c r="P28" i="125"/>
  <c r="P26" i="125"/>
  <c r="P25" i="125"/>
  <c r="P24" i="125"/>
  <c r="P23" i="125"/>
  <c r="P22" i="125"/>
  <c r="P20" i="125"/>
  <c r="P19" i="125"/>
  <c r="P18" i="125"/>
  <c r="P17" i="125"/>
  <c r="P16" i="125"/>
  <c r="P14" i="125"/>
  <c r="P13" i="125"/>
  <c r="P12" i="125"/>
  <c r="P11" i="125"/>
  <c r="P10" i="125"/>
  <c r="N23" i="142" l="1"/>
  <c r="M23" i="142"/>
  <c r="L23" i="142"/>
  <c r="K23" i="142"/>
  <c r="J23" i="142"/>
  <c r="I23" i="142"/>
  <c r="H23" i="142"/>
  <c r="G23" i="142"/>
  <c r="F23" i="142"/>
  <c r="E23" i="142"/>
  <c r="D23" i="142"/>
  <c r="O23" i="142" s="1"/>
  <c r="C23" i="142"/>
  <c r="O21" i="142"/>
  <c r="O27" i="142" s="1"/>
  <c r="O18" i="142"/>
  <c r="O17" i="142"/>
  <c r="N16" i="142"/>
  <c r="M16" i="142"/>
  <c r="L16" i="142"/>
  <c r="K16" i="142"/>
  <c r="J16" i="142"/>
  <c r="I16" i="142"/>
  <c r="H16" i="142"/>
  <c r="G16" i="142"/>
  <c r="O16" i="142" s="1"/>
  <c r="F16" i="142"/>
  <c r="E16" i="142"/>
  <c r="D16" i="142"/>
  <c r="C16" i="142"/>
  <c r="O14" i="142"/>
  <c r="O10" i="142" s="1"/>
  <c r="N12" i="142"/>
  <c r="K12" i="142"/>
  <c r="J12" i="142"/>
  <c r="I12" i="142"/>
  <c r="H12" i="142"/>
  <c r="G12" i="142"/>
  <c r="F12" i="142"/>
  <c r="N11" i="142"/>
  <c r="M11" i="142"/>
  <c r="L11" i="142"/>
  <c r="K11" i="142"/>
  <c r="J11" i="142"/>
  <c r="I11" i="142"/>
  <c r="H11" i="142"/>
  <c r="G11" i="142"/>
  <c r="F11" i="142"/>
  <c r="E11" i="142"/>
  <c r="D11" i="142"/>
  <c r="C11" i="142"/>
  <c r="N10" i="142"/>
  <c r="M10" i="142"/>
  <c r="M12" i="142" s="1"/>
  <c r="L10" i="142"/>
  <c r="L12" i="142" s="1"/>
  <c r="K10" i="142"/>
  <c r="J10" i="142"/>
  <c r="I10" i="142"/>
  <c r="H10" i="142"/>
  <c r="G10" i="142"/>
  <c r="F10" i="142"/>
  <c r="E10" i="142"/>
  <c r="E12" i="142" s="1"/>
  <c r="D10" i="142"/>
  <c r="D12" i="142" s="1"/>
  <c r="C10" i="142"/>
  <c r="C12" i="142" s="1"/>
  <c r="O9" i="142"/>
  <c r="O8" i="142"/>
  <c r="O12" i="142" s="1"/>
  <c r="N16" i="141"/>
  <c r="M16" i="141"/>
  <c r="L16" i="141"/>
  <c r="K16" i="141"/>
  <c r="J16" i="141"/>
  <c r="I16" i="141"/>
  <c r="H16" i="141"/>
  <c r="G16" i="141"/>
  <c r="F16" i="141"/>
  <c r="E16" i="141"/>
  <c r="D16" i="141"/>
  <c r="C16" i="141"/>
  <c r="N14" i="141"/>
  <c r="M14" i="141"/>
  <c r="L14" i="141"/>
  <c r="K14" i="141"/>
  <c r="J14" i="141"/>
  <c r="I14" i="141"/>
  <c r="H14" i="141"/>
  <c r="G14" i="141"/>
  <c r="F14" i="141"/>
  <c r="E14" i="141"/>
  <c r="D14" i="141"/>
  <c r="C14" i="141"/>
  <c r="O14" i="141" s="1"/>
  <c r="O12" i="141"/>
  <c r="N12" i="141"/>
  <c r="M12" i="141"/>
  <c r="L12" i="141"/>
  <c r="K12" i="141"/>
  <c r="J12" i="141"/>
  <c r="I12" i="141"/>
  <c r="H12" i="141"/>
  <c r="G12" i="141"/>
  <c r="F12" i="141"/>
  <c r="E12" i="141"/>
  <c r="D12" i="141"/>
  <c r="C12" i="141"/>
  <c r="O11" i="141"/>
  <c r="N11" i="141"/>
  <c r="M11" i="141"/>
  <c r="L11" i="141"/>
  <c r="K11" i="141"/>
  <c r="J11" i="141"/>
  <c r="I11" i="141"/>
  <c r="H11" i="141"/>
  <c r="G11" i="141"/>
  <c r="F11" i="141"/>
  <c r="E11" i="141"/>
  <c r="D11" i="141"/>
  <c r="C11" i="141"/>
  <c r="O10" i="141"/>
  <c r="O9" i="141"/>
  <c r="O8" i="141"/>
  <c r="P19" i="140"/>
  <c r="P18" i="140"/>
  <c r="P17" i="140"/>
  <c r="P16" i="140"/>
  <c r="P15" i="140"/>
  <c r="P13" i="140"/>
  <c r="P14" i="140" s="1"/>
  <c r="O11" i="140"/>
  <c r="N11" i="140"/>
  <c r="M11" i="140"/>
  <c r="L11" i="140"/>
  <c r="K11" i="140"/>
  <c r="J11" i="140"/>
  <c r="I11" i="140"/>
  <c r="H11" i="140"/>
  <c r="G11" i="140"/>
  <c r="F11" i="140"/>
  <c r="E11" i="140"/>
  <c r="D11" i="140"/>
  <c r="P10" i="140"/>
  <c r="O10" i="140"/>
  <c r="N10" i="140"/>
  <c r="M10" i="140"/>
  <c r="L10" i="140"/>
  <c r="K10" i="140"/>
  <c r="J10" i="140"/>
  <c r="I10" i="140"/>
  <c r="H10" i="140"/>
  <c r="G10" i="140"/>
  <c r="F10" i="140"/>
  <c r="E10" i="140"/>
  <c r="D10" i="140"/>
  <c r="P9" i="140"/>
  <c r="P8" i="140"/>
  <c r="P7" i="140"/>
  <c r="P11" i="140" s="1"/>
  <c r="N14" i="139"/>
  <c r="M14" i="139"/>
  <c r="L14" i="139"/>
  <c r="K14" i="139"/>
  <c r="J14" i="139"/>
  <c r="I14" i="139"/>
  <c r="H14" i="139"/>
  <c r="G14" i="139"/>
  <c r="F14" i="139"/>
  <c r="E14" i="139"/>
  <c r="O14" i="139" s="1"/>
  <c r="D14" i="139"/>
  <c r="C14" i="139"/>
  <c r="N12" i="139"/>
  <c r="M12" i="139"/>
  <c r="L12" i="139"/>
  <c r="K12" i="139"/>
  <c r="J12" i="139"/>
  <c r="I12" i="139"/>
  <c r="H12" i="139"/>
  <c r="G12" i="139"/>
  <c r="F12" i="139"/>
  <c r="E12" i="139"/>
  <c r="D12" i="139"/>
  <c r="C12" i="139"/>
  <c r="O11" i="139"/>
  <c r="N11" i="139"/>
  <c r="M11" i="139"/>
  <c r="L11" i="139"/>
  <c r="K11" i="139"/>
  <c r="J11" i="139"/>
  <c r="I11" i="139"/>
  <c r="H11" i="139"/>
  <c r="G11" i="139"/>
  <c r="F11" i="139"/>
  <c r="E11" i="139"/>
  <c r="D11" i="139"/>
  <c r="C11" i="139"/>
  <c r="O10" i="139"/>
  <c r="O9" i="139"/>
  <c r="O8" i="139"/>
  <c r="O12" i="139" s="1"/>
  <c r="O27" i="138"/>
  <c r="O21" i="138"/>
  <c r="O26" i="138" s="1"/>
  <c r="O14" i="138"/>
  <c r="O20" i="138" s="1"/>
  <c r="O12" i="138"/>
  <c r="N12" i="138"/>
  <c r="M12" i="138"/>
  <c r="L12" i="138"/>
  <c r="K12" i="138"/>
  <c r="J12" i="138"/>
  <c r="I12" i="138"/>
  <c r="H12" i="138"/>
  <c r="G12" i="138"/>
  <c r="F12" i="138"/>
  <c r="E12" i="138"/>
  <c r="D12" i="138"/>
  <c r="C12" i="138"/>
  <c r="O11" i="138"/>
  <c r="N11" i="138"/>
  <c r="M11" i="138"/>
  <c r="L11" i="138"/>
  <c r="K11" i="138"/>
  <c r="J11" i="138"/>
  <c r="I11" i="138"/>
  <c r="H11" i="138"/>
  <c r="G11" i="138"/>
  <c r="F11" i="138"/>
  <c r="E11" i="138"/>
  <c r="D11" i="138"/>
  <c r="C11" i="138"/>
  <c r="O10" i="138"/>
  <c r="O9" i="138"/>
  <c r="O8" i="138"/>
  <c r="O34" i="137"/>
  <c r="O33" i="137"/>
  <c r="O32" i="137"/>
  <c r="O31" i="137"/>
  <c r="O30" i="137"/>
  <c r="O29" i="137"/>
  <c r="O28" i="137"/>
  <c r="O24" i="137"/>
  <c r="O23" i="137"/>
  <c r="O22" i="137"/>
  <c r="O21" i="137"/>
  <c r="O27" i="137" s="1"/>
  <c r="O20" i="137"/>
  <c r="O19" i="137"/>
  <c r="O18" i="137"/>
  <c r="O17" i="137"/>
  <c r="O16" i="137"/>
  <c r="O15" i="137"/>
  <c r="O14" i="137"/>
  <c r="K12" i="137"/>
  <c r="J12" i="137"/>
  <c r="I12" i="137"/>
  <c r="H12" i="137"/>
  <c r="G12" i="137"/>
  <c r="F12" i="137"/>
  <c r="E12" i="137"/>
  <c r="D12" i="137"/>
  <c r="C12" i="137"/>
  <c r="O11" i="137"/>
  <c r="N11" i="137"/>
  <c r="M11" i="137"/>
  <c r="L11" i="137"/>
  <c r="K11" i="137"/>
  <c r="J11" i="137"/>
  <c r="I11" i="137"/>
  <c r="H11" i="137"/>
  <c r="G11" i="137"/>
  <c r="F11" i="137"/>
  <c r="E11" i="137"/>
  <c r="D11" i="137"/>
  <c r="C11" i="137"/>
  <c r="N10" i="137"/>
  <c r="N12" i="137" s="1"/>
  <c r="M10" i="137"/>
  <c r="M12" i="137" s="1"/>
  <c r="L10" i="137"/>
  <c r="L12" i="137" s="1"/>
  <c r="K10" i="137"/>
  <c r="J10" i="137"/>
  <c r="I10" i="137"/>
  <c r="H10" i="137"/>
  <c r="G10" i="137"/>
  <c r="F10" i="137"/>
  <c r="E10" i="137"/>
  <c r="D10" i="137"/>
  <c r="C10" i="137"/>
  <c r="O9" i="137"/>
  <c r="O8" i="137"/>
  <c r="O62" i="136"/>
  <c r="O61" i="136"/>
  <c r="O60" i="136"/>
  <c r="O59" i="136"/>
  <c r="O58" i="136"/>
  <c r="O56" i="136"/>
  <c r="O57" i="136" s="1"/>
  <c r="O50" i="136"/>
  <c r="O49" i="136"/>
  <c r="O52" i="136" s="1"/>
  <c r="O42" i="136"/>
  <c r="O44" i="136" s="1"/>
  <c r="O35" i="136"/>
  <c r="O41" i="136" s="1"/>
  <c r="O28" i="136"/>
  <c r="O34" i="136" s="1"/>
  <c r="O27" i="136"/>
  <c r="O26" i="136"/>
  <c r="O21" i="136"/>
  <c r="O25" i="136" s="1"/>
  <c r="O14" i="136"/>
  <c r="O18" i="136" s="1"/>
  <c r="O12" i="136"/>
  <c r="N12" i="136"/>
  <c r="M12" i="136"/>
  <c r="L12" i="136"/>
  <c r="K12" i="136"/>
  <c r="J12" i="136"/>
  <c r="I12" i="136"/>
  <c r="H12" i="136"/>
  <c r="G12" i="136"/>
  <c r="F12" i="136"/>
  <c r="E12" i="136"/>
  <c r="D12" i="136"/>
  <c r="C12" i="136"/>
  <c r="N11" i="136"/>
  <c r="M11" i="136"/>
  <c r="L11" i="136"/>
  <c r="K11" i="136"/>
  <c r="J11" i="136"/>
  <c r="I11" i="136"/>
  <c r="H11" i="136"/>
  <c r="G11" i="136"/>
  <c r="F11" i="136"/>
  <c r="E11" i="136"/>
  <c r="D11" i="136"/>
  <c r="C11" i="136"/>
  <c r="O10" i="136"/>
  <c r="O9" i="136"/>
  <c r="O8" i="136"/>
  <c r="O11" i="136" s="1"/>
  <c r="S188" i="125"/>
  <c r="S187" i="125"/>
  <c r="S186" i="125"/>
  <c r="S184" i="125"/>
  <c r="C188" i="125"/>
  <c r="C187" i="125"/>
  <c r="E188" i="125"/>
  <c r="F188" i="125"/>
  <c r="G188" i="125"/>
  <c r="H188" i="125"/>
  <c r="I188" i="125"/>
  <c r="J188" i="125"/>
  <c r="K188" i="125"/>
  <c r="L188" i="125"/>
  <c r="M188" i="125"/>
  <c r="N188" i="125"/>
  <c r="O188" i="125"/>
  <c r="D188" i="125"/>
  <c r="E187" i="125"/>
  <c r="F187" i="125"/>
  <c r="G187" i="125"/>
  <c r="H187" i="125"/>
  <c r="I187" i="125"/>
  <c r="J187" i="125"/>
  <c r="K187" i="125"/>
  <c r="L187" i="125"/>
  <c r="M187" i="125"/>
  <c r="N187" i="125"/>
  <c r="O187" i="125"/>
  <c r="D187" i="125"/>
  <c r="E184" i="125"/>
  <c r="F184" i="125"/>
  <c r="G184" i="125"/>
  <c r="H184" i="125"/>
  <c r="I184" i="125"/>
  <c r="J184" i="125"/>
  <c r="K184" i="125"/>
  <c r="L184" i="125"/>
  <c r="M184" i="125"/>
  <c r="N184" i="125"/>
  <c r="O184" i="125"/>
  <c r="D184" i="125"/>
  <c r="P180" i="125"/>
  <c r="P179" i="125"/>
  <c r="P173" i="125"/>
  <c r="S172" i="125"/>
  <c r="S185" i="125" s="1"/>
  <c r="P171" i="125"/>
  <c r="P172" i="125" l="1"/>
  <c r="Q14" i="137"/>
  <c r="O19" i="139"/>
  <c r="O18" i="139"/>
  <c r="O17" i="139"/>
  <c r="O16" i="139"/>
  <c r="O15" i="139"/>
  <c r="O20" i="139"/>
  <c r="O19" i="141"/>
  <c r="O15" i="141"/>
  <c r="O18" i="141"/>
  <c r="O17" i="141"/>
  <c r="O16" i="141"/>
  <c r="O20" i="141"/>
  <c r="O16" i="138"/>
  <c r="O16" i="136"/>
  <c r="O32" i="136"/>
  <c r="O48" i="136"/>
  <c r="O17" i="138"/>
  <c r="O17" i="136"/>
  <c r="O33" i="136"/>
  <c r="O18" i="138"/>
  <c r="O29" i="136"/>
  <c r="O19" i="138"/>
  <c r="O30" i="136"/>
  <c r="O15" i="136"/>
  <c r="O43" i="136"/>
  <c r="O10" i="137"/>
  <c r="Q21" i="137" s="1"/>
  <c r="O46" i="136"/>
  <c r="O31" i="136"/>
  <c r="O37" i="136"/>
  <c r="O53" i="136"/>
  <c r="O25" i="137"/>
  <c r="O22" i="138"/>
  <c r="O15" i="142"/>
  <c r="O19" i="142"/>
  <c r="O45" i="136"/>
  <c r="O19" i="136"/>
  <c r="O51" i="136"/>
  <c r="O22" i="136"/>
  <c r="O38" i="136"/>
  <c r="O54" i="136"/>
  <c r="O26" i="137"/>
  <c r="O23" i="138"/>
  <c r="O11" i="142"/>
  <c r="O20" i="142"/>
  <c r="O24" i="142"/>
  <c r="O15" i="138"/>
  <c r="O47" i="136"/>
  <c r="O20" i="136"/>
  <c r="O23" i="136"/>
  <c r="O39" i="136"/>
  <c r="O55" i="136"/>
  <c r="O24" i="138"/>
  <c r="O25" i="142"/>
  <c r="O24" i="136"/>
  <c r="O40" i="136"/>
  <c r="O25" i="138"/>
  <c r="O22" i="142"/>
  <c r="O26" i="142"/>
  <c r="O36" i="136"/>
  <c r="R177" i="125" l="1"/>
  <c r="R178" i="125"/>
  <c r="R176" i="125"/>
  <c r="R174" i="125"/>
  <c r="R175" i="125"/>
  <c r="O12" i="137"/>
  <c r="Q28" i="137"/>
  <c r="P6" i="125" l="1"/>
  <c r="B62" i="125" l="1"/>
  <c r="B61" i="125"/>
  <c r="B60" i="125"/>
  <c r="B59" i="125"/>
  <c r="P59" i="125" l="1"/>
  <c r="P60" i="125"/>
  <c r="R99" i="125"/>
  <c r="R98" i="125"/>
  <c r="R97" i="125"/>
  <c r="R96" i="125"/>
  <c r="P96" i="125"/>
  <c r="R95" i="125"/>
  <c r="R93" i="125"/>
  <c r="R92" i="125"/>
  <c r="R91" i="125"/>
  <c r="R90" i="125"/>
  <c r="P90" i="125"/>
  <c r="P33" i="125" l="1"/>
  <c r="P39" i="125" l="1"/>
  <c r="R44" i="125" s="1"/>
  <c r="R40" i="125" l="1"/>
  <c r="R41" i="125"/>
  <c r="R42" i="125"/>
  <c r="R43" i="125"/>
  <c r="P63" i="125" l="1"/>
  <c r="P166" i="125" l="1"/>
  <c r="P167" i="125"/>
  <c r="P160" i="125"/>
  <c r="P54" i="125" l="1"/>
  <c r="P154" i="125" l="1"/>
  <c r="P147" i="125"/>
  <c r="P146" i="125"/>
  <c r="D64" i="125" l="1"/>
  <c r="E64" i="125"/>
  <c r="F64" i="125"/>
  <c r="G64" i="125"/>
  <c r="H64" i="125"/>
  <c r="I64" i="125"/>
  <c r="J64" i="125"/>
  <c r="K64" i="125"/>
  <c r="L64" i="125"/>
  <c r="M64" i="125"/>
  <c r="N64" i="125"/>
  <c r="O64" i="125"/>
  <c r="P84" i="125" l="1"/>
  <c r="P159" i="125" l="1"/>
  <c r="P168" i="125" l="1"/>
  <c r="R165" i="125"/>
  <c r="R164" i="125"/>
  <c r="R163" i="125"/>
  <c r="R162" i="125"/>
  <c r="R161" i="125"/>
  <c r="P142" i="125" l="1"/>
  <c r="P141" i="125"/>
  <c r="P135" i="125"/>
  <c r="P127" i="125"/>
  <c r="P109" i="125" l="1"/>
  <c r="P108" i="125"/>
  <c r="P57" i="125"/>
  <c r="P56" i="125"/>
  <c r="O65" i="125"/>
  <c r="N65" i="125"/>
  <c r="L65" i="125"/>
  <c r="J65" i="125"/>
  <c r="G65" i="125"/>
  <c r="F65" i="125"/>
  <c r="D65" i="125"/>
  <c r="P61" i="125" l="1"/>
  <c r="P62" i="125"/>
  <c r="I65" i="125"/>
  <c r="P72" i="125"/>
  <c r="M65" i="125"/>
  <c r="P66" i="125"/>
  <c r="P102" i="125"/>
  <c r="E65" i="125"/>
  <c r="H65" i="125"/>
  <c r="P55" i="125"/>
  <c r="K65" i="125"/>
  <c r="P65" i="125" l="1"/>
  <c r="P64" i="125"/>
  <c r="R85" i="125" l="1"/>
  <c r="R87" i="125" l="1"/>
  <c r="R84" i="125"/>
  <c r="R86" i="125"/>
  <c r="R102" i="125" l="1"/>
  <c r="R103" i="125"/>
  <c r="R89" i="125"/>
  <c r="R105" i="125"/>
  <c r="R104" i="125"/>
  <c r="P153" i="125" l="1"/>
  <c r="R150" i="125"/>
  <c r="R139" i="125"/>
  <c r="P122" i="125"/>
  <c r="P121" i="125"/>
  <c r="P120" i="125"/>
  <c r="R114" i="125"/>
  <c r="P114" i="125"/>
  <c r="R113" i="125"/>
  <c r="P113" i="125"/>
  <c r="R74" i="125"/>
  <c r="R68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P52" i="125"/>
  <c r="O52" i="125"/>
  <c r="N52" i="125"/>
  <c r="M52" i="125"/>
  <c r="L52" i="125"/>
  <c r="K52" i="125"/>
  <c r="J52" i="125"/>
  <c r="I52" i="125"/>
  <c r="H52" i="125"/>
  <c r="G52" i="125"/>
  <c r="F52" i="125"/>
  <c r="E52" i="125"/>
  <c r="D52" i="125"/>
  <c r="P51" i="125"/>
  <c r="O51" i="125"/>
  <c r="N51" i="125"/>
  <c r="M51" i="125"/>
  <c r="L51" i="125"/>
  <c r="K51" i="125"/>
  <c r="J51" i="125"/>
  <c r="I51" i="125"/>
  <c r="H51" i="125"/>
  <c r="G51" i="125"/>
  <c r="F51" i="125"/>
  <c r="E51" i="125"/>
  <c r="D51" i="125"/>
  <c r="P50" i="125"/>
  <c r="O50" i="125"/>
  <c r="N50" i="125"/>
  <c r="M50" i="125"/>
  <c r="L50" i="125"/>
  <c r="K50" i="125"/>
  <c r="J50" i="125"/>
  <c r="I50" i="125"/>
  <c r="H50" i="125"/>
  <c r="G50" i="125"/>
  <c r="F50" i="125"/>
  <c r="E50" i="125"/>
  <c r="D50" i="125"/>
  <c r="R37" i="125"/>
  <c r="P27" i="125"/>
  <c r="R31" i="125" s="1"/>
  <c r="P21" i="125"/>
  <c r="R25" i="125" s="1"/>
  <c r="P15" i="125"/>
  <c r="R20" i="125" s="1"/>
  <c r="P9" i="125"/>
  <c r="R13" i="125" l="1"/>
  <c r="P7" i="125"/>
  <c r="R38" i="125"/>
  <c r="R148" i="125"/>
  <c r="R75" i="125"/>
  <c r="R151" i="125"/>
  <c r="R30" i="125"/>
  <c r="R140" i="125"/>
  <c r="R152" i="125"/>
  <c r="R136" i="125"/>
  <c r="R14" i="125"/>
  <c r="R69" i="125"/>
  <c r="R32" i="125"/>
  <c r="R138" i="125"/>
  <c r="R12" i="125"/>
  <c r="R10" i="125"/>
  <c r="R65" i="125"/>
  <c r="R71" i="125"/>
  <c r="R67" i="125"/>
  <c r="R73" i="125"/>
  <c r="R34" i="125"/>
  <c r="R36" i="125"/>
  <c r="R28" i="125"/>
  <c r="P184" i="125"/>
  <c r="R19" i="125"/>
  <c r="R11" i="125"/>
  <c r="R22" i="125"/>
  <c r="R24" i="125"/>
  <c r="R26" i="125"/>
  <c r="R35" i="125"/>
  <c r="R72" i="125"/>
  <c r="R137" i="125"/>
  <c r="R17" i="125"/>
  <c r="R16" i="125"/>
  <c r="R18" i="125"/>
  <c r="R29" i="125"/>
  <c r="R66" i="125"/>
  <c r="R77" i="125"/>
  <c r="R149" i="125"/>
  <c r="R23" i="125"/>
  <c r="P188" i="125" l="1"/>
  <c r="P187" i="125"/>
  <c r="P129" i="125"/>
  <c r="R134" i="125" s="1"/>
  <c r="L186" i="125" l="1"/>
  <c r="L185" i="125"/>
  <c r="D186" i="125"/>
  <c r="D185" i="125"/>
  <c r="G186" i="125"/>
  <c r="G185" i="125"/>
  <c r="N186" i="125"/>
  <c r="N185" i="125"/>
  <c r="J186" i="125"/>
  <c r="J185" i="125"/>
  <c r="M186" i="125"/>
  <c r="M185" i="125"/>
  <c r="I186" i="125"/>
  <c r="I185" i="125"/>
  <c r="E186" i="125"/>
  <c r="E185" i="125"/>
  <c r="K186" i="125"/>
  <c r="K185" i="125"/>
  <c r="H186" i="125"/>
  <c r="H185" i="125"/>
  <c r="F186" i="125"/>
  <c r="F185" i="125"/>
  <c r="O186" i="125"/>
  <c r="O185" i="125"/>
  <c r="R133" i="125"/>
  <c r="R130" i="125"/>
  <c r="R131" i="125"/>
  <c r="R132" i="125"/>
  <c r="P128" i="125"/>
  <c r="P185" i="125" l="1"/>
  <c r="P186" i="1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  <author>tc={C570ADFF-4860-43CC-ACE1-BCBBA41CD8C2}</author>
  </authors>
  <commentList>
    <comment ref="B45" authorId="0" shapeId="0" xr:uid="{C73ACA76-A906-4E38-B635-7D74DDB2A8C6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Exclude High ash stock and exclude fine coal stock</t>
        </r>
      </text>
    </comment>
    <comment ref="B46" authorId="0" shapeId="0" xr:uid="{054FFE67-1D36-44D5-928A-2122833F0C53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MSY + PSY</t>
        </r>
      </text>
    </comment>
    <comment ref="A145" authorId="1" shapeId="0" xr:uid="{C570ADFF-4860-43CC-ACE1-BCBBA41CD8C2}">
      <text>
        <t>[Threaded comment]
Your version of Excel allows you to read this threaded comment; however, any edits to it will get removed if the file is opened in a newer version of Excel. Learn more: https://go.microsoft.com/fwlink/?linkid=870924
Comment:
    Still using budget for outlook 2024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  <author>tc={413DCCAB-8259-4CB0-ABDE-2CAA2CA1268E}</author>
  </authors>
  <commentList>
    <comment ref="B45" authorId="0" shapeId="0" xr:uid="{3FAA42B9-63B7-43EA-8BD3-51F21C67887A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Exclude High ash stock and exclude fine coal stock</t>
        </r>
      </text>
    </comment>
    <comment ref="B46" authorId="0" shapeId="0" xr:uid="{0EC48775-869E-46C6-B91E-6E01DCC2B471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MSY + PSY</t>
        </r>
      </text>
    </comment>
    <comment ref="A145" authorId="1" shapeId="0" xr:uid="{413DCCAB-8259-4CB0-ABDE-2CAA2CA126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Still using budget for outlook 2024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tc={A578B717-E691-491C-8F57-037AE4C3E18A}</author>
  </authors>
  <commentList>
    <comment ref="A8" authorId="0" shapeId="0" xr:uid="{A578B717-E691-491C-8F57-037AE4C3E18A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 Mud and Sliding</t>
      </text>
    </comment>
  </commentList>
</comments>
</file>

<file path=xl/sharedStrings.xml><?xml version="1.0" encoding="utf-8"?>
<sst xmlns="http://schemas.openxmlformats.org/spreadsheetml/2006/main" count="1009" uniqueCount="143">
  <si>
    <t>IMM</t>
  </si>
  <si>
    <t>Total</t>
  </si>
  <si>
    <t>TCM</t>
  </si>
  <si>
    <t>JBG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</si>
  <si>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</si>
  <si>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</si>
  <si>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</si>
  <si>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</si>
  <si>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</si>
  <si>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</si>
  <si>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</si>
  <si>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</si>
  <si>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</si>
  <si>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</si>
  <si>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</si>
  <si>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</si>
  <si>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TS</t>
  </si>
  <si>
    <t>Ash</t>
  </si>
  <si>
    <t>Pama</t>
  </si>
  <si>
    <t>Map</t>
  </si>
  <si>
    <t>Bas</t>
  </si>
  <si>
    <t>IM</t>
  </si>
  <si>
    <t>TM</t>
  </si>
  <si>
    <t>ITM GRAND TOTAL</t>
  </si>
  <si>
    <t>TOTAL</t>
  </si>
  <si>
    <t>Moist</t>
  </si>
  <si>
    <t>BEK</t>
  </si>
  <si>
    <t>Rml</t>
  </si>
  <si>
    <t>Notes :</t>
  </si>
  <si>
    <t>FC Load/Ready Sale (Kton)</t>
  </si>
  <si>
    <t>FC Product (Kton)</t>
  </si>
  <si>
    <t>FC Ready to Haul Product (Kton)</t>
  </si>
  <si>
    <t>ROM Production</t>
  </si>
  <si>
    <t>FC Product (KTons)</t>
  </si>
  <si>
    <t>ok</t>
  </si>
  <si>
    <t>FINAL DRAFT OF ITM PLANBASE</t>
  </si>
  <si>
    <t>A</t>
  </si>
  <si>
    <t>ROM Stock</t>
  </si>
  <si>
    <t>FC Stock</t>
  </si>
  <si>
    <t>ASH &lt; 5.0</t>
  </si>
  <si>
    <t>GPK</t>
  </si>
  <si>
    <t>Loading Barge</t>
  </si>
  <si>
    <t>Sul &lt; 0.7</t>
  </si>
  <si>
    <t>Sul &lt; 2.0</t>
  </si>
  <si>
    <t xml:space="preserve">TCM.HCV.LS </t>
  </si>
  <si>
    <t xml:space="preserve">TCM.HCV.HS </t>
  </si>
  <si>
    <t>IMM-WB.HCV.LS</t>
  </si>
  <si>
    <t>IMM-EB.MCV.LS</t>
  </si>
  <si>
    <t>IMM-EB.MCV.MS</t>
  </si>
  <si>
    <t>IMM-EB.MCV.HS</t>
  </si>
  <si>
    <t>FC Product CP (TCM all)</t>
  </si>
  <si>
    <t>FC Product CP (TCM only)</t>
  </si>
  <si>
    <t>Mine</t>
  </si>
  <si>
    <t>FC Production TCM (Kton)</t>
  </si>
  <si>
    <t>Done</t>
  </si>
  <si>
    <t>CV (GAR)</t>
  </si>
  <si>
    <t>Cv (GAR)</t>
  </si>
  <si>
    <t>JBG FC Product (Kton)</t>
  </si>
  <si>
    <t>FC Production</t>
  </si>
  <si>
    <t>FC + EBH + MBL</t>
  </si>
  <si>
    <t>TIS</t>
  </si>
  <si>
    <t>Out</t>
  </si>
  <si>
    <t>TCM.LCV.MS.HA</t>
  </si>
  <si>
    <t>FC Loading</t>
  </si>
  <si>
    <t>Fine Coal</t>
  </si>
  <si>
    <t>IMM-WB.HCV.HS</t>
  </si>
  <si>
    <t>EBH 6000</t>
  </si>
  <si>
    <t>MBL 5800</t>
  </si>
  <si>
    <t>Sul 0.6</t>
  </si>
  <si>
    <t>ASH 9.0</t>
  </si>
  <si>
    <t>Sul 1.0</t>
  </si>
  <si>
    <t>ASH 6.0</t>
  </si>
  <si>
    <t>IM 14.00-15.00</t>
  </si>
  <si>
    <t>TM 22.00-24.00</t>
  </si>
  <si>
    <t>EBH.HCV.LS</t>
  </si>
  <si>
    <t>MBL.MCV.MS</t>
  </si>
  <si>
    <t>Sul 1.2</t>
  </si>
  <si>
    <t>ASH</t>
  </si>
  <si>
    <t>Unit</t>
  </si>
  <si>
    <t>OB removal</t>
  </si>
  <si>
    <t>KBCM</t>
  </si>
  <si>
    <t>ROM production</t>
  </si>
  <si>
    <t>Kton</t>
  </si>
  <si>
    <t>FC production</t>
  </si>
  <si>
    <t>SR (OB:ROM)</t>
  </si>
  <si>
    <t>BCM/Ton</t>
  </si>
  <si>
    <t>SR (OB:FC)</t>
  </si>
  <si>
    <t>Product type</t>
  </si>
  <si>
    <t>IMM WB HCV LS</t>
  </si>
  <si>
    <t>KTon</t>
  </si>
  <si>
    <t>CV (ADB)</t>
  </si>
  <si>
    <t>Kcal/kg</t>
  </si>
  <si>
    <t>%</t>
  </si>
  <si>
    <t>IMM WB HCV HS</t>
  </si>
  <si>
    <t>IMM EB MCV LS</t>
  </si>
  <si>
    <t>IMM EB MCV MS</t>
  </si>
  <si>
    <t>IMM EB MCV HS</t>
  </si>
  <si>
    <t>IMM EB MCV HS Extreme</t>
  </si>
  <si>
    <t>FINE COAL</t>
  </si>
  <si>
    <t>TCM HCV LS</t>
  </si>
  <si>
    <t>TCM HCV HS</t>
  </si>
  <si>
    <t>BEK MCV LS</t>
  </si>
  <si>
    <t>BEK MCV MS</t>
  </si>
  <si>
    <t>OB Removal</t>
  </si>
  <si>
    <t>GPK LCV LS</t>
  </si>
  <si>
    <t>Kcal/Kg</t>
  </si>
  <si>
    <t>ITM MINE PLAN YEAR 2025</t>
  </si>
  <si>
    <t>Y2025 Bgt</t>
  </si>
  <si>
    <t>EO Y24</t>
  </si>
  <si>
    <t>NPR</t>
  </si>
  <si>
    <t>NPR.MCV.HS</t>
  </si>
  <si>
    <t>FC Load/barges (Kton)</t>
  </si>
  <si>
    <t>IMM 2025 Production Plan - 2nd Draft Year 2025</t>
  </si>
  <si>
    <t>Draft file</t>
  </si>
  <si>
    <t>1st Draft 2025 OPT5 email</t>
  </si>
  <si>
    <t>Draft date</t>
  </si>
  <si>
    <t>Include Fine Coal 150 KT</t>
  </si>
  <si>
    <t>Include Fine Coal 127.5 KT</t>
  </si>
  <si>
    <t>TCM 2025 Production Plan - 2nd Draft</t>
  </si>
  <si>
    <t>Draft Production Plan Year 2025 TCM (12 Oct 2024)_V2.1</t>
  </si>
  <si>
    <t>BEK 2025 Production Plan - 2nd Draft</t>
  </si>
  <si>
    <t>00. BEK Production Budget Y25_ver2.2_08Oct24_rwsp</t>
  </si>
  <si>
    <t>JBG 2025 Production Plan - 2nd draft</t>
  </si>
  <si>
    <t>JBG Production Budget 2025 update 16112024</t>
  </si>
  <si>
    <t>GPK 2025 Production Plan - 2nd Draft</t>
  </si>
  <si>
    <t>Draft GPK Production Plan 2025 Ver.1.3 (2.1 MTon) (22 Sept'24_)</t>
  </si>
  <si>
    <t>TIS 2025 Production Plan - 2nd Draft</t>
  </si>
  <si>
    <t>TIS_Draft Plan Production Y2025_R03 (18Nov24)</t>
  </si>
  <si>
    <t>NPR 2025 Production Plan - 2nd Draft</t>
  </si>
  <si>
    <t>Draft NPR Production Plan 2025 - 450 Kton ROM</t>
  </si>
  <si>
    <t>MCV-LS</t>
  </si>
  <si>
    <t>Ton</t>
  </si>
  <si>
    <t>MCV-HS</t>
  </si>
  <si>
    <t>Sul</t>
  </si>
  <si>
    <t>Act</t>
  </si>
  <si>
    <t>ROM exclude fine coal</t>
  </si>
  <si>
    <t>BEK.HCV.LS</t>
  </si>
  <si>
    <t>BEK.HCV.HS</t>
  </si>
  <si>
    <t>Q1</t>
  </si>
  <si>
    <t>Q2</t>
  </si>
  <si>
    <t>Q3</t>
  </si>
  <si>
    <t>Q4</t>
  </si>
  <si>
    <t>NPR.MCV.MS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</si>
</sst>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Rp&quot;#,##0.00;[Red]\-&quot;Rp&quot;#,##0.00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  <numFmt numFmtId="168" formatCode="mmmm\ d\,\ yyyy"/>
    <numFmt numFmtId="169" formatCode="&quot;£&quot;#,##0.00;[Red]\-&quot;£&quot;#,##0.00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0.0000E+00"/>
    <numFmt numFmtId="173" formatCode="000000"/>
    <numFmt numFmtId="174" formatCode="d\.mmm"/>
    <numFmt numFmtId="175" formatCode="#,##0\ &quot;FB&quot;;\-#,##0\ &quot;FB&quot;"/>
    <numFmt numFmtId="176" formatCode="_-* #,##0_-;\-* #,##0_-;_-* &quot;-&quot;??_-;_-@_-"/>
    <numFmt numFmtId="177" formatCode="* #,##0.00;* \-#,##0.00;* &quot;-&quot;??;@"/>
    <numFmt numFmtId="178" formatCode="&quot;IR£&quot;#,##0.00;[Red]\-&quot;IR£&quot;#,##0.00"/>
    <numFmt numFmtId="179" formatCode="&quot;IR£&quot;#,##0.00;[Red]&quot;-IR£&quot;#,##0.00"/>
    <numFmt numFmtId="180" formatCode="_(&quot;$&quot;* #,##0.0_);_(&quot;$&quot;* \(#,##0.0\);_(&quot;$&quot;* &quot;-&quot;?_);_(@_)"/>
    <numFmt numFmtId="181" formatCode="_(\$* #,##0.0_);_(\$* \(#,##0.0\);_(\$* \-?_);_(@_)"/>
    <numFmt numFmtId="182" formatCode="0.0%"/>
    <numFmt numFmtId="183" formatCode="[$-409]dd\-mmm\-yy;@"/>
    <numFmt numFmtId="184" formatCode="_([$€-2]* #,##0.00_);_([$€-2]* \(#,##0.00\);_([$€-2]* &quot;-&quot;??_)"/>
    <numFmt numFmtId="185" formatCode="0E+00"/>
    <numFmt numFmtId="186" formatCode="General_)"/>
    <numFmt numFmtId="187" formatCode="_(&quot;Rp&quot;* #,##0.0_);_(&quot;Rp&quot;* \(#,##0.0\);_(&quot;Rp&quot;* \-?_);_(@_)"/>
    <numFmt numFmtId="188" formatCode="&quot; $&quot;#,##0.0\ ;&quot; $(&quot;#,##0.0\);&quot; $-&quot;#\ ;@\ "/>
    <numFmt numFmtId="189" formatCode="_ * #,##0_ ;_ * \-#,##0_ ;_ * &quot;-&quot;_ ;_ @_ "/>
    <numFmt numFmtId="190" formatCode="#,##0.0\ ;&quot; (&quot;#,##0.0\);&quot; - &quot;;@\ "/>
    <numFmt numFmtId="191" formatCode="_(* #,##0.0_);_(* \(#,##0.0\);_(* &quot;-&quot;_);_(@_)"/>
    <numFmt numFmtId="192" formatCode="_(* #,##0.0_);_(* \(#,##0.0\);_(* \-_);_(@_)"/>
    <numFmt numFmtId="193" formatCode="#,##0.00000"/>
    <numFmt numFmtId="194" formatCode="#,##0.00\ ;&quot; (&quot;#,##0.00\);&quot; - &quot;;@\ "/>
    <numFmt numFmtId="195" formatCode="_(* #,##0.00_);_(* \(#,##0.00\);_(* &quot;-&quot;_);_(@_)"/>
    <numFmt numFmtId="196" formatCode="_(* #,##0.00_);_(* \(#,##0.00\);_(* \-_);_(@_)"/>
    <numFmt numFmtId="197" formatCode="#,##0.0_);\(#,##0.0\)"/>
    <numFmt numFmtId="198" formatCode="mmm\ yyyy"/>
    <numFmt numFmtId="199" formatCode="0.000000000"/>
    <numFmt numFmtId="200" formatCode="_-&quot;$&quot;* #,##0.00_-;\-&quot;$&quot;* #,##0.00_-;_-&quot;$&quot;* &quot;-&quot;??_-;_-@_-"/>
    <numFmt numFmtId="201" formatCode="_-&quot;$&quot;* #,##0_-;\-&quot;$&quot;* #,##0_-;_-&quot;$&quot;* &quot;-&quot;_-;_-@_-"/>
    <numFmt numFmtId="202" formatCode="[$-409]d\-mmm\-yy;@"/>
    <numFmt numFmtId="203" formatCode="#,##0.00_)__;\(#,##0.00\)__"/>
    <numFmt numFmtId="204" formatCode="#,##0;\-#,##0;&quot;-&quot;"/>
    <numFmt numFmtId="205" formatCode="#,##0.00;\-#,##0.00;&quot;-&quot;"/>
    <numFmt numFmtId="206" formatCode="#,##0%;\-#,##0%;&quot;- &quot;"/>
    <numFmt numFmtId="207" formatCode="#,##0.0%;\-#,##0.0%;&quot;- &quot;"/>
    <numFmt numFmtId="208" formatCode="#,##0.00%;\-#,##0.00%;&quot;- &quot;"/>
    <numFmt numFmtId="209" formatCode="#,##0.0;\-#,##0.0;&quot;-&quot;"/>
    <numFmt numFmtId="210" formatCode="#,##0.0_);[Red]\(#,##0.0\)"/>
    <numFmt numFmtId="211" formatCode="#,##0.000_);[Red]\(#,##0.000\)"/>
    <numFmt numFmtId="212" formatCode="_(* #,##0.00_);_(* \(#,##0.00\);_(* \-??_);_(@_)"/>
    <numFmt numFmtId="213" formatCode="&quot;Rp&quot;#,##0.0;\(&quot;Rp&quot;#,##0.0\);&quot;Rp&quot;#,##0.0"/>
    <numFmt numFmtId="214" formatCode="\£#,##0.0;\(\£#,##0.0\);\£#,##0.0"/>
    <numFmt numFmtId="215" formatCode="_(&quot;Rp&quot;* #,##0_);_(&quot;Rp&quot;* \(#,##0\);_(&quot;Rp&quot;* &quot;-&quot;_);_(@_)"/>
    <numFmt numFmtId="216" formatCode="&quot;Rp&quot;#,##0.0_);[Red]\(&quot;Rp&quot;#,##0.0\)"/>
    <numFmt numFmtId="217" formatCode="&quot;Rp&quot;#,##0.00_);[Red]\(&quot;Rp&quot;#,##0.00\)"/>
    <numFmt numFmtId="218" formatCode="_-* #,##0.0000\ _D_M_-;\-* #,##0.0000\ _D_M_-;_-* &quot;-&quot;?????\ _D_M_-;_-@_-"/>
    <numFmt numFmtId="219" formatCode="0.000%"/>
    <numFmt numFmtId="220" formatCode="\$#,##0\ ;\(\$#,##0\)"/>
    <numFmt numFmtId="221" formatCode="&quot;Rp&quot;#,##0.00_);\(&quot;Rp&quot;#,##0.00\)"/>
    <numFmt numFmtId="222" formatCode="#."/>
    <numFmt numFmtId="223" formatCode="#,##0.0_);\(#,##0.0\);\-_)"/>
    <numFmt numFmtId="224" formatCode="_(* #,##0.00000_);_(* \(#,##0.00000\);_(* &quot;-&quot;??_);_(@_)"/>
    <numFmt numFmtId="225" formatCode="#,##0.000_);\(#,##0.000\)"/>
    <numFmt numFmtId="226" formatCode="_-* #,##0.00\ _D_M_-;\-* #,##0.00\ _D_M_-;_-* &quot;-&quot;?????\ _D_M_-;_-@_-"/>
    <numFmt numFmtId="227" formatCode="* #,##0.0_);[Red]* \(#,##0.0\)"/>
    <numFmt numFmtId="228" formatCode="0.00_)"/>
    <numFmt numFmtId="229" formatCode="[$-409]mmmm\-yy;@"/>
    <numFmt numFmtId="230" formatCode="_ * #,##0.00_ ;_ * \-#,##0.00_ ;_ * &quot;-&quot;??_ ;_ @_ "/>
    <numFmt numFmtId="231" formatCode="&quot;\&quot;#,##0;[Red]&quot;\&quot;&quot;\&quot;\-#,##0"/>
    <numFmt numFmtId="232" formatCode="&quot;\&quot;#,##0.00;[Red]&quot;\&quot;&quot;\&quot;&quot;\&quot;&quot;\&quot;&quot;\&quot;&quot;\&quot;\-#,##0.00"/>
    <numFmt numFmtId="233" formatCode="&quot;\&quot;#,##0.00;[Red]&quot;\&quot;\-#,##0.00"/>
    <numFmt numFmtId="234" formatCode="&quot;\&quot;#,##0;[Red]&quot;\&quot;\-#,##0"/>
    <numFmt numFmtId="235" formatCode="#,##0.00\ &quot;\&quot;;[Red]#,##0.00\ &quot;\&quot;"/>
    <numFmt numFmtId="236" formatCode="#,##0\ &quot;\&quot;;[Red]#,##0\ &quot;\&quot;"/>
    <numFmt numFmtId="237" formatCode="_-* #,##0.00_-;\-* #,##0.00_-;_-* &quot;-&quot;_-;_-@_-"/>
  </numFmts>
  <fonts count="188">
    <font>
      <sz val="10"/>
      <name val="Arial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¹ÙÅÁÃ¼"/>
    </font>
    <font>
      <b/>
      <sz val="12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b/>
      <sz val="10"/>
      <color indexed="9"/>
      <name val="Tahoma"/>
      <family val="2"/>
    </font>
    <font>
      <b/>
      <sz val="10"/>
      <color rgb="FF1205BB"/>
      <name val="Tahoma"/>
      <family val="2"/>
    </font>
    <font>
      <sz val="10"/>
      <color theme="0"/>
      <name val="Tahoma"/>
      <family val="2"/>
    </font>
    <font>
      <sz val="11"/>
      <color theme="1"/>
      <name val="Calibri"/>
      <family val="2"/>
      <charset val="1"/>
      <scheme val="minor"/>
    </font>
    <font>
      <b/>
      <sz val="10"/>
      <color rgb="FF0000FF"/>
      <name val="Tahoma"/>
      <family val="2"/>
    </font>
    <font>
      <b/>
      <sz val="10"/>
      <name val="Arial"/>
      <family val="2"/>
    </font>
    <font>
      <sz val="11"/>
      <color indexed="8"/>
      <name val="Calibri"/>
      <family val="2"/>
      <charset val="1"/>
    </font>
    <font>
      <sz val="11"/>
      <color theme="0"/>
      <name val="Calibri"/>
      <family val="2"/>
      <scheme val="minor"/>
    </font>
    <font>
      <sz val="14"/>
      <name val="AngsanaUPC"/>
      <family val="1"/>
      <charset val="22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Arial"/>
      <family val="2"/>
    </font>
    <font>
      <b/>
      <sz val="15"/>
      <color theme="3"/>
      <name val="Calibri"/>
      <family val="2"/>
      <scheme val="minor"/>
    </font>
    <font>
      <b/>
      <sz val="18"/>
      <name val="Arial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Courier"/>
      <family val="3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นูลมรผ"/>
      <charset val="129"/>
    </font>
    <font>
      <b/>
      <sz val="10"/>
      <name val="MS Sans Serif"/>
      <family val="2"/>
    </font>
    <font>
      <sz val="14"/>
      <name val="??"/>
      <family val="3"/>
      <charset val="129"/>
    </font>
    <font>
      <sz val="11"/>
      <name val="??"/>
      <charset val="129"/>
    </font>
    <font>
      <b/>
      <u/>
      <sz val="8"/>
      <color indexed="10"/>
      <name val="Times New Roman"/>
      <family val="1"/>
    </font>
    <font>
      <sz val="12"/>
      <name val="Times New Roman"/>
      <family val="1"/>
    </font>
    <font>
      <sz val="14"/>
      <name val="AngsanaUPC"/>
      <family val="1"/>
    </font>
    <font>
      <sz val="10"/>
      <name val="MS Sans Serif"/>
      <family val="2"/>
    </font>
    <font>
      <sz val="10"/>
      <name val="Univers (W1)"/>
    </font>
    <font>
      <sz val="12"/>
      <name val="Helv"/>
    </font>
    <font>
      <sz val="12"/>
      <name val="Arial"/>
      <family val="2"/>
    </font>
    <font>
      <sz val="10"/>
      <name val="Times New Roman"/>
      <family val="1"/>
    </font>
    <font>
      <sz val="16"/>
      <name val="Arial"/>
      <family val="2"/>
    </font>
    <font>
      <sz val="11"/>
      <color indexed="9"/>
      <name val="Calibri"/>
      <family val="2"/>
      <charset val="1"/>
    </font>
    <font>
      <sz val="8"/>
      <color indexed="12"/>
      <name val="Times New Roman"/>
      <family val="1"/>
    </font>
    <font>
      <sz val="12"/>
      <name val="¹UAAA¼"/>
      <family val="3"/>
      <charset val="129"/>
    </font>
    <font>
      <sz val="11"/>
      <color indexed="20"/>
      <name val="Calibri"/>
      <family val="2"/>
      <charset val="1"/>
    </font>
    <font>
      <sz val="12"/>
      <name val="Tms Rmn"/>
    </font>
    <font>
      <sz val="10"/>
      <color indexed="8"/>
      <name val="Arial"/>
      <family val="2"/>
    </font>
    <font>
      <b/>
      <sz val="11"/>
      <color indexed="54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i/>
      <sz val="8"/>
      <color indexed="10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14"/>
      <name val="Cordia New"/>
      <family val="2"/>
    </font>
    <font>
      <sz val="10"/>
      <name val="Century Gothic"/>
      <family val="2"/>
    </font>
    <font>
      <sz val="10"/>
      <name val="Geneva"/>
      <family val="2"/>
    </font>
    <font>
      <b/>
      <sz val="10"/>
      <name val="Tms Rmn"/>
    </font>
    <font>
      <sz val="11"/>
      <name val="Times New Roman"/>
      <family val="1"/>
    </font>
    <font>
      <sz val="8"/>
      <name val="Helv"/>
      <family val="2"/>
    </font>
    <font>
      <sz val="8"/>
      <color indexed="18"/>
      <name val="Times New Roman"/>
      <family val="1"/>
    </font>
    <font>
      <sz val="1"/>
      <color indexed="16"/>
      <name val="Courier"/>
      <family val="3"/>
    </font>
    <font>
      <b/>
      <sz val="11"/>
      <color indexed="8"/>
      <name val="Calibri"/>
      <family val="2"/>
      <charset val="1"/>
    </font>
    <font>
      <sz val="10"/>
      <color indexed="12"/>
      <name val="Arial"/>
      <family val="2"/>
    </font>
    <font>
      <i/>
      <sz val="11"/>
      <color indexed="23"/>
      <name val="Calibri"/>
      <family val="2"/>
      <charset val="1"/>
    </font>
    <font>
      <i/>
      <sz val="1"/>
      <color indexed="16"/>
      <name val="Courier"/>
      <family val="3"/>
    </font>
    <font>
      <b/>
      <u/>
      <sz val="10"/>
      <name val="Helv"/>
    </font>
    <font>
      <b/>
      <sz val="10"/>
      <name val="Helv"/>
    </font>
    <font>
      <sz val="9"/>
      <name val="Tahoma"/>
      <family val="2"/>
    </font>
    <font>
      <i/>
      <sz val="6"/>
      <name val="Times New Roman"/>
      <family val="1"/>
    </font>
    <font>
      <sz val="11"/>
      <color indexed="17"/>
      <name val="Calibri"/>
      <family val="2"/>
      <charset val="1"/>
    </font>
    <font>
      <b/>
      <sz val="12"/>
      <name val="Helv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b/>
      <sz val="11"/>
      <color indexed="18"/>
      <name val="Arial"/>
      <family val="2"/>
    </font>
    <font>
      <u/>
      <sz val="8.5"/>
      <color indexed="12"/>
      <name val="Arial"/>
      <family val="2"/>
    </font>
    <font>
      <sz val="11"/>
      <color indexed="62"/>
      <name val="Calibri"/>
      <family val="2"/>
      <charset val="1"/>
    </font>
    <font>
      <b/>
      <sz val="10"/>
      <color indexed="9"/>
      <name val="Times New Roman"/>
      <family val="1"/>
    </font>
    <font>
      <sz val="10"/>
      <color indexed="14"/>
      <name val="Arial"/>
      <family val="2"/>
    </font>
    <font>
      <sz val="11"/>
      <color indexed="54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sz val="7"/>
      <name val="Small Fonts"/>
      <family val="2"/>
    </font>
    <font>
      <b/>
      <i/>
      <sz val="16"/>
      <name val="Arial"/>
      <family val="2"/>
    </font>
    <font>
      <b/>
      <i/>
      <sz val="16"/>
      <name val="Helv"/>
    </font>
    <font>
      <b/>
      <sz val="11"/>
      <color indexed="62"/>
      <name val="Arial"/>
      <family val="2"/>
    </font>
    <font>
      <sz val="12"/>
      <color indexed="12"/>
      <name val="Times New Roman"/>
      <family val="1"/>
    </font>
    <font>
      <b/>
      <sz val="12"/>
      <name val="Times New Roman"/>
      <family val="1"/>
    </font>
    <font>
      <b/>
      <sz val="10"/>
      <color indexed="18"/>
      <name val="Arial"/>
      <family val="2"/>
    </font>
    <font>
      <i/>
      <sz val="10"/>
      <name val="Helv"/>
    </font>
    <font>
      <sz val="10"/>
      <name val="Palatino"/>
      <family val="1"/>
    </font>
    <font>
      <b/>
      <sz val="11"/>
      <color indexed="63"/>
      <name val="Calibri"/>
      <family val="2"/>
      <charset val="1"/>
    </font>
    <font>
      <i/>
      <sz val="10"/>
      <name val="Helvetica"/>
      <family val="2"/>
    </font>
    <font>
      <i/>
      <sz val="8"/>
      <name val="Times New Roman"/>
      <family val="1"/>
    </font>
    <font>
      <sz val="8"/>
      <name val="Helv"/>
    </font>
    <font>
      <b/>
      <sz val="18"/>
      <color indexed="62"/>
      <name val="Cambria"/>
      <family val="2"/>
      <charset val="1"/>
    </font>
    <font>
      <b/>
      <sz val="12"/>
      <name val="MS Sans Serif"/>
      <family val="2"/>
    </font>
    <font>
      <b/>
      <sz val="9"/>
      <color indexed="12"/>
      <name val="Arial"/>
      <family val="2"/>
    </font>
    <font>
      <b/>
      <sz val="11"/>
      <color indexed="23"/>
      <name val="Arial"/>
      <family val="2"/>
    </font>
    <font>
      <sz val="11"/>
      <name val="Helv"/>
    </font>
    <font>
      <b/>
      <sz val="11"/>
      <color indexed="8"/>
      <name val="Arial"/>
      <family val="2"/>
    </font>
    <font>
      <b/>
      <sz val="11"/>
      <color indexed="39"/>
      <name val="Arial"/>
      <family val="2"/>
    </font>
    <font>
      <sz val="10"/>
      <color indexed="39"/>
      <name val="Arial"/>
      <family val="2"/>
    </font>
    <font>
      <b/>
      <sz val="11"/>
      <color indexed="10"/>
      <name val="Arial"/>
      <family val="2"/>
    </font>
    <font>
      <sz val="10"/>
      <color indexed="10"/>
      <name val="Arial"/>
      <family val="2"/>
    </font>
    <font>
      <sz val="10"/>
      <color indexed="23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0"/>
      <color indexed="10"/>
      <name val="Arial"/>
      <family val="2"/>
    </font>
    <font>
      <b/>
      <sz val="10"/>
      <color indexed="33"/>
      <name val="Arial"/>
      <family val="2"/>
    </font>
    <font>
      <sz val="9"/>
      <color indexed="8"/>
      <name val="Arial"/>
      <family val="2"/>
    </font>
    <font>
      <sz val="9"/>
      <color indexed="39"/>
      <name val="Arial"/>
      <family val="2"/>
    </font>
    <font>
      <sz val="9"/>
      <color indexed="10"/>
      <name val="Arial"/>
      <family val="2"/>
    </font>
    <font>
      <sz val="9"/>
      <color indexed="33"/>
      <name val="Arial"/>
      <family val="2"/>
    </font>
    <font>
      <b/>
      <sz val="10"/>
      <color indexed="9"/>
      <name val="Arial"/>
      <family val="2"/>
    </font>
    <font>
      <sz val="9"/>
      <color indexed="9"/>
      <name val="Arial"/>
      <family val="2"/>
    </font>
    <font>
      <sz val="12"/>
      <name val="MS Sans Serif"/>
      <family val="2"/>
    </font>
    <font>
      <sz val="9"/>
      <name val="Arial"/>
      <family val="2"/>
    </font>
    <font>
      <b/>
      <sz val="18"/>
      <color indexed="56"/>
      <name val="Cambria"/>
      <family val="2"/>
      <charset val="1"/>
    </font>
    <font>
      <sz val="10"/>
      <name val="Helv"/>
    </font>
    <font>
      <sz val="11"/>
      <color indexed="10"/>
      <name val="Calibri"/>
      <family val="2"/>
      <charset val="1"/>
    </font>
    <font>
      <b/>
      <sz val="11"/>
      <color indexed="9"/>
      <name val="Calibri"/>
      <family val="2"/>
      <charset val="222"/>
    </font>
    <font>
      <sz val="11"/>
      <color indexed="52"/>
      <name val="Calibri"/>
      <family val="2"/>
      <charset val="222"/>
    </font>
    <font>
      <b/>
      <sz val="11"/>
      <color indexed="63"/>
      <name val="Calibri"/>
      <family val="2"/>
      <charset val="222"/>
    </font>
    <font>
      <b/>
      <sz val="11"/>
      <color indexed="52"/>
      <name val="Calibri"/>
      <family val="2"/>
      <charset val="222"/>
    </font>
    <font>
      <sz val="11"/>
      <color indexed="62"/>
      <name val="Calibri"/>
      <family val="2"/>
      <charset val="222"/>
    </font>
    <font>
      <b/>
      <sz val="11"/>
      <color indexed="8"/>
      <name val="Calibri"/>
      <family val="2"/>
      <charset val="22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10"/>
      <name val="Arial"/>
      <family val="2"/>
    </font>
    <font>
      <b/>
      <sz val="11"/>
      <name val="Tahoma"/>
      <family val="2"/>
    </font>
    <font>
      <b/>
      <sz val="12"/>
      <color rgb="FF1205BB"/>
      <name val="Tahoma"/>
      <family val="2"/>
    </font>
    <font>
      <sz val="10"/>
      <color rgb="FF1205BB"/>
      <name val="Tahoma"/>
      <family val="2"/>
    </font>
    <font>
      <b/>
      <sz val="10"/>
      <color rgb="FF00B050"/>
      <name val="Tahoma"/>
      <family val="2"/>
    </font>
    <font>
      <b/>
      <sz val="10"/>
      <color rgb="FFC00000"/>
      <name val="Tahoma"/>
      <family val="2"/>
    </font>
    <font>
      <sz val="10"/>
      <color rgb="FF0000FF"/>
      <name val="Tahoma"/>
      <family val="2"/>
    </font>
    <font>
      <b/>
      <sz val="10"/>
      <color theme="3"/>
      <name val="Tahoma"/>
      <family val="2"/>
    </font>
    <font>
      <b/>
      <sz val="10"/>
      <color theme="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1205BB"/>
      <name val="Arial"/>
      <family val="2"/>
    </font>
    <font>
      <sz val="10"/>
      <color rgb="FFFF0000"/>
      <name val="Tahoma"/>
      <family val="2"/>
    </font>
    <font>
      <i/>
      <sz val="9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sz val="11"/>
      <color theme="1"/>
      <name val="Arial"/>
      <family val="2"/>
    </font>
    <font>
      <b/>
      <i/>
      <sz val="11"/>
      <color theme="5" tint="-0.249977111117893"/>
      <name val="Calibri"/>
      <family val="2"/>
      <scheme val="minor"/>
    </font>
  </fonts>
  <fills count="12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1"/>
        <bgColor indexed="31"/>
      </patternFill>
    </fill>
    <fill>
      <patternFill patternType="solid">
        <fgColor indexed="31"/>
        <bgColor indexed="41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34"/>
      </patternFill>
    </fill>
    <fill>
      <patternFill patternType="solid">
        <fgColor indexed="54"/>
        <bgColor indexed="55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  <bgColor indexed="56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  <bgColor indexed="60"/>
      </patternFill>
    </fill>
    <fill>
      <patternFill patternType="solid">
        <fgColor indexed="42"/>
        <bgColor indexed="42"/>
      </patternFill>
    </fill>
    <fill>
      <patternFill patternType="solid">
        <fgColor indexed="57"/>
        <bgColor indexed="21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4"/>
        <bgColor indexed="64"/>
      </patternFill>
    </fill>
    <fill>
      <patternFill patternType="gray125">
        <fgColor indexed="8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1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3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1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10"/>
      </top>
      <bottom style="hair">
        <color indexed="10"/>
      </bottom>
      <diagonal/>
    </border>
    <border>
      <left style="medium">
        <color indexed="64"/>
      </left>
      <right/>
      <top style="hair">
        <color indexed="1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10"/>
      </top>
      <bottom style="hair">
        <color indexed="10"/>
      </bottom>
      <diagonal/>
    </border>
    <border>
      <left style="thin">
        <color indexed="64"/>
      </left>
      <right/>
      <top style="hair">
        <color indexed="1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10"/>
      </top>
      <bottom style="hair">
        <color indexed="10"/>
      </bottom>
      <diagonal/>
    </border>
    <border>
      <left style="thin">
        <color indexed="64"/>
      </left>
      <right style="medium">
        <color indexed="64"/>
      </right>
      <top style="hair">
        <color indexed="1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10"/>
      </bottom>
      <diagonal/>
    </border>
    <border>
      <left style="thin">
        <color indexed="64"/>
      </left>
      <right/>
      <top style="hair">
        <color indexed="64"/>
      </top>
      <bottom style="hair">
        <color indexed="10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1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double">
        <color indexed="5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10"/>
      </bottom>
      <diagonal/>
    </border>
    <border>
      <left/>
      <right/>
      <top style="hair">
        <color indexed="10"/>
      </top>
      <bottom style="hair">
        <color indexed="10"/>
      </bottom>
      <diagonal/>
    </border>
    <border>
      <left/>
      <right/>
      <top style="hair">
        <color indexed="1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10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52689">
    <xf numFmtId="183" fontId="0" fillId="0" borderId="0"/>
    <xf numFmtId="173" fontId="10" fillId="0" borderId="0">
      <protection locked="0"/>
    </xf>
    <xf numFmtId="174" fontId="10" fillId="0" borderId="0">
      <protection locked="0"/>
    </xf>
    <xf numFmtId="173" fontId="10" fillId="0" borderId="0">
      <protection locked="0"/>
    </xf>
    <xf numFmtId="174" fontId="10" fillId="0" borderId="0">
      <protection locked="0"/>
    </xf>
    <xf numFmtId="9" fontId="29" fillId="0" borderId="0" applyFont="0" applyFill="0" applyBorder="0" applyAlignment="0" applyProtection="0"/>
    <xf numFmtId="183" fontId="12" fillId="2" borderId="0" applyNumberFormat="0" applyBorder="0" applyAlignment="0" applyProtection="0"/>
    <xf numFmtId="183" fontId="12" fillId="3" borderId="0" applyNumberFormat="0" applyBorder="0" applyAlignment="0" applyProtection="0"/>
    <xf numFmtId="183" fontId="12" fillId="4" borderId="0" applyNumberFormat="0" applyBorder="0" applyAlignment="0" applyProtection="0"/>
    <xf numFmtId="183" fontId="12" fillId="5" borderId="0" applyNumberFormat="0" applyBorder="0" applyAlignment="0" applyProtection="0"/>
    <xf numFmtId="183" fontId="12" fillId="6" borderId="0" applyNumberFormat="0" applyBorder="0" applyAlignment="0" applyProtection="0"/>
    <xf numFmtId="183" fontId="12" fillId="7" borderId="0" applyNumberFormat="0" applyBorder="0" applyAlignment="0" applyProtection="0"/>
    <xf numFmtId="183" fontId="12" fillId="8" borderId="0" applyNumberFormat="0" applyBorder="0" applyAlignment="0" applyProtection="0"/>
    <xf numFmtId="183" fontId="12" fillId="9" borderId="0" applyNumberFormat="0" applyBorder="0" applyAlignment="0" applyProtection="0"/>
    <xf numFmtId="183" fontId="12" fillId="10" borderId="0" applyNumberFormat="0" applyBorder="0" applyAlignment="0" applyProtection="0"/>
    <xf numFmtId="183" fontId="12" fillId="5" borderId="0" applyNumberFormat="0" applyBorder="0" applyAlignment="0" applyProtection="0"/>
    <xf numFmtId="183" fontId="12" fillId="8" borderId="0" applyNumberFormat="0" applyBorder="0" applyAlignment="0" applyProtection="0"/>
    <xf numFmtId="183" fontId="12" fillId="11" borderId="0" applyNumberFormat="0" applyBorder="0" applyAlignment="0" applyProtection="0"/>
    <xf numFmtId="183" fontId="13" fillId="12" borderId="0" applyNumberFormat="0" applyBorder="0" applyAlignment="0" applyProtection="0"/>
    <xf numFmtId="183" fontId="13" fillId="9" borderId="0" applyNumberFormat="0" applyBorder="0" applyAlignment="0" applyProtection="0"/>
    <xf numFmtId="183" fontId="13" fillId="10" borderId="0" applyNumberFormat="0" applyBorder="0" applyAlignment="0" applyProtection="0"/>
    <xf numFmtId="183" fontId="13" fillId="13" borderId="0" applyNumberFormat="0" applyBorder="0" applyAlignment="0" applyProtection="0"/>
    <xf numFmtId="183" fontId="13" fillId="14" borderId="0" applyNumberFormat="0" applyBorder="0" applyAlignment="0" applyProtection="0"/>
    <xf numFmtId="183" fontId="13" fillId="15" borderId="0" applyNumberFormat="0" applyBorder="0" applyAlignment="0" applyProtection="0"/>
    <xf numFmtId="183" fontId="13" fillId="16" borderId="0" applyNumberFormat="0" applyBorder="0" applyAlignment="0" applyProtection="0"/>
    <xf numFmtId="183" fontId="13" fillId="17" borderId="0" applyNumberFormat="0" applyBorder="0" applyAlignment="0" applyProtection="0"/>
    <xf numFmtId="183" fontId="13" fillId="18" borderId="0" applyNumberFormat="0" applyBorder="0" applyAlignment="0" applyProtection="0"/>
    <xf numFmtId="183" fontId="13" fillId="13" borderId="0" applyNumberFormat="0" applyBorder="0" applyAlignment="0" applyProtection="0"/>
    <xf numFmtId="183" fontId="13" fillId="14" borderId="0" applyNumberFormat="0" applyBorder="0" applyAlignment="0" applyProtection="0"/>
    <xf numFmtId="183" fontId="13" fillId="19" borderId="0" applyNumberFormat="0" applyBorder="0" applyAlignment="0" applyProtection="0"/>
    <xf numFmtId="169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83" fontId="14" fillId="3" borderId="0" applyNumberFormat="0" applyBorder="0" applyAlignment="0" applyProtection="0"/>
    <xf numFmtId="183" fontId="29" fillId="0" borderId="0"/>
    <xf numFmtId="183" fontId="15" fillId="20" borderId="1" applyNumberFormat="0" applyAlignment="0" applyProtection="0"/>
    <xf numFmtId="183" fontId="16" fillId="21" borderId="2" applyNumberFormat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3" fontId="10" fillId="0" borderId="0" applyFill="0" applyBorder="0" applyAlignment="0" applyProtection="0"/>
    <xf numFmtId="5" fontId="10" fillId="0" borderId="0" applyFill="0" applyBorder="0" applyAlignment="0" applyProtection="0"/>
    <xf numFmtId="168" fontId="10" fillId="0" borderId="0" applyFill="0" applyBorder="0" applyAlignment="0" applyProtection="0"/>
    <xf numFmtId="183" fontId="17" fillId="0" borderId="0" applyNumberFormat="0" applyFill="0" applyBorder="0" applyAlignment="0" applyProtection="0"/>
    <xf numFmtId="2" fontId="10" fillId="0" borderId="0" applyFill="0" applyBorder="0" applyAlignment="0" applyProtection="0"/>
    <xf numFmtId="183" fontId="18" fillId="4" borderId="0" applyNumberFormat="0" applyBorder="0" applyAlignment="0" applyProtection="0"/>
    <xf numFmtId="183" fontId="30" fillId="0" borderId="3" applyNumberFormat="0" applyAlignment="0" applyProtection="0">
      <alignment horizontal="left" vertical="center"/>
    </xf>
    <xf numFmtId="183" fontId="30" fillId="0" borderId="4">
      <alignment horizontal="left" vertical="center"/>
    </xf>
    <xf numFmtId="183" fontId="19" fillId="0" borderId="5" applyNumberFormat="0" applyFill="0" applyAlignment="0" applyProtection="0"/>
    <xf numFmtId="183" fontId="20" fillId="0" borderId="6" applyNumberFormat="0" applyFill="0" applyAlignment="0" applyProtection="0"/>
    <xf numFmtId="183" fontId="21" fillId="0" borderId="7" applyNumberFormat="0" applyFill="0" applyAlignment="0" applyProtection="0"/>
    <xf numFmtId="183" fontId="21" fillId="0" borderId="0" applyNumberFormat="0" applyFill="0" applyBorder="0" applyAlignment="0" applyProtection="0"/>
    <xf numFmtId="173" fontId="10" fillId="0" borderId="0">
      <protection locked="0"/>
    </xf>
    <xf numFmtId="173" fontId="10" fillId="0" borderId="0">
      <protection locked="0"/>
    </xf>
    <xf numFmtId="183" fontId="22" fillId="7" borderId="1" applyNumberFormat="0" applyAlignment="0" applyProtection="0"/>
    <xf numFmtId="183" fontId="23" fillId="0" borderId="8" applyNumberFormat="0" applyFill="0" applyAlignment="0" applyProtection="0"/>
    <xf numFmtId="183" fontId="24" fillId="22" borderId="0" applyNumberFormat="0" applyBorder="0" applyAlignment="0" applyProtection="0"/>
    <xf numFmtId="172" fontId="10" fillId="0" borderId="0"/>
    <xf numFmtId="183" fontId="11" fillId="0" borderId="0"/>
    <xf numFmtId="183" fontId="10" fillId="0" borderId="0"/>
    <xf numFmtId="183" fontId="11" fillId="23" borderId="9" applyNumberFormat="0" applyFont="0" applyAlignment="0" applyProtection="0"/>
    <xf numFmtId="183" fontId="25" fillId="20" borderId="10" applyNumberFormat="0" applyAlignment="0" applyProtection="0"/>
    <xf numFmtId="183" fontId="26" fillId="0" borderId="0" applyNumberFormat="0" applyFill="0" applyBorder="0" applyAlignment="0" applyProtection="0"/>
    <xf numFmtId="183" fontId="27" fillId="0" borderId="11" applyNumberFormat="0" applyFill="0" applyAlignment="0" applyProtection="0"/>
    <xf numFmtId="183" fontId="28" fillId="0" borderId="0" applyNumberFormat="0" applyFill="0" applyBorder="0" applyAlignment="0" applyProtection="0"/>
    <xf numFmtId="183" fontId="37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9" fillId="0" borderId="0"/>
    <xf numFmtId="43" fontId="9" fillId="0" borderId="0" applyFont="0" applyFill="0" applyBorder="0" applyAlignment="0" applyProtection="0"/>
    <xf numFmtId="183" fontId="8" fillId="0" borderId="0"/>
    <xf numFmtId="183" fontId="10" fillId="0" borderId="0"/>
    <xf numFmtId="166" fontId="8" fillId="0" borderId="0" applyFont="0" applyFill="0" applyBorder="0" applyAlignment="0" applyProtection="0"/>
    <xf numFmtId="183" fontId="7" fillId="0" borderId="0"/>
    <xf numFmtId="166" fontId="7" fillId="0" borderId="0" applyFont="0" applyFill="0" applyBorder="0" applyAlignment="0" applyProtection="0"/>
    <xf numFmtId="177" fontId="39" fillId="0" borderId="0" applyFont="0" applyFill="0" applyBorder="0" applyAlignment="0" applyProtection="0"/>
    <xf numFmtId="174" fontId="10" fillId="0" borderId="0">
      <protection locked="0"/>
    </xf>
    <xf numFmtId="173" fontId="10" fillId="0" borderId="0">
      <protection locked="0"/>
    </xf>
    <xf numFmtId="174" fontId="10" fillId="0" borderId="0">
      <protection locked="0"/>
    </xf>
    <xf numFmtId="173" fontId="10" fillId="0" borderId="0">
      <protection locked="0"/>
    </xf>
    <xf numFmtId="41" fontId="10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40" fillId="0" borderId="0" applyFont="0" applyFill="0" applyBorder="0" applyAlignment="0" applyProtection="0"/>
    <xf numFmtId="183" fontId="37" fillId="0" borderId="0"/>
    <xf numFmtId="183" fontId="37" fillId="0" borderId="0"/>
    <xf numFmtId="183" fontId="10" fillId="0" borderId="0"/>
    <xf numFmtId="183" fontId="10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10" fillId="0" borderId="0"/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12" fillId="38" borderId="0" applyNumberFormat="0" applyBorder="0" applyAlignment="0" applyProtection="0"/>
    <xf numFmtId="183" fontId="12" fillId="2" borderId="0" applyNumberFormat="0" applyBorder="0" applyAlignment="0" applyProtection="0"/>
    <xf numFmtId="183" fontId="12" fillId="39" borderId="0" applyNumberFormat="0" applyBorder="0" applyAlignment="0" applyProtection="0"/>
    <xf numFmtId="183" fontId="12" fillId="3" borderId="0" applyNumberFormat="0" applyBorder="0" applyAlignment="0" applyProtection="0"/>
    <xf numFmtId="183" fontId="12" fillId="40" borderId="0" applyNumberFormat="0" applyBorder="0" applyAlignment="0" applyProtection="0"/>
    <xf numFmtId="183" fontId="12" fillId="4" borderId="0" applyNumberFormat="0" applyBorder="0" applyAlignment="0" applyProtection="0"/>
    <xf numFmtId="183" fontId="12" fillId="41" borderId="0" applyNumberFormat="0" applyBorder="0" applyAlignment="0" applyProtection="0"/>
    <xf numFmtId="183" fontId="12" fillId="5" borderId="0" applyNumberFormat="0" applyBorder="0" applyAlignment="0" applyProtection="0"/>
    <xf numFmtId="183" fontId="12" fillId="42" borderId="0" applyNumberFormat="0" applyBorder="0" applyAlignment="0" applyProtection="0"/>
    <xf numFmtId="183" fontId="12" fillId="6" borderId="0" applyNumberFormat="0" applyBorder="0" applyAlignment="0" applyProtection="0"/>
    <xf numFmtId="183" fontId="12" fillId="43" borderId="0" applyNumberFormat="0" applyBorder="0" applyAlignment="0" applyProtection="0"/>
    <xf numFmtId="183" fontId="12" fillId="7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12" fillId="50" borderId="0" applyNumberFormat="0" applyBorder="0" applyAlignment="0" applyProtection="0"/>
    <xf numFmtId="183" fontId="12" fillId="8" borderId="0" applyNumberFormat="0" applyBorder="0" applyAlignment="0" applyProtection="0"/>
    <xf numFmtId="183" fontId="12" fillId="51" borderId="0" applyNumberFormat="0" applyBorder="0" applyAlignment="0" applyProtection="0"/>
    <xf numFmtId="183" fontId="12" fillId="9" borderId="0" applyNumberFormat="0" applyBorder="0" applyAlignment="0" applyProtection="0"/>
    <xf numFmtId="183" fontId="12" fillId="52" borderId="0" applyNumberFormat="0" applyBorder="0" applyAlignment="0" applyProtection="0"/>
    <xf numFmtId="183" fontId="12" fillId="10" borderId="0" applyNumberFormat="0" applyBorder="0" applyAlignment="0" applyProtection="0"/>
    <xf numFmtId="183" fontId="12" fillId="41" borderId="0" applyNumberFormat="0" applyBorder="0" applyAlignment="0" applyProtection="0"/>
    <xf numFmtId="183" fontId="12" fillId="5" borderId="0" applyNumberFormat="0" applyBorder="0" applyAlignment="0" applyProtection="0"/>
    <xf numFmtId="183" fontId="12" fillId="50" borderId="0" applyNumberFormat="0" applyBorder="0" applyAlignment="0" applyProtection="0"/>
    <xf numFmtId="183" fontId="12" fillId="8" borderId="0" applyNumberFormat="0" applyBorder="0" applyAlignment="0" applyProtection="0"/>
    <xf numFmtId="183" fontId="12" fillId="53" borderId="0" applyNumberFormat="0" applyBorder="0" applyAlignment="0" applyProtection="0"/>
    <xf numFmtId="183" fontId="12" fillId="11" borderId="0" applyNumberFormat="0" applyBorder="0" applyAlignment="0" applyProtection="0"/>
    <xf numFmtId="183" fontId="41" fillId="54" borderId="0" applyNumberFormat="0" applyBorder="0" applyAlignment="0" applyProtection="0"/>
    <xf numFmtId="183" fontId="41" fillId="55" borderId="0" applyNumberFormat="0" applyBorder="0" applyAlignment="0" applyProtection="0"/>
    <xf numFmtId="183" fontId="41" fillId="56" borderId="0" applyNumberFormat="0" applyBorder="0" applyAlignment="0" applyProtection="0"/>
    <xf numFmtId="183" fontId="41" fillId="57" borderId="0" applyNumberFormat="0" applyBorder="0" applyAlignment="0" applyProtection="0"/>
    <xf numFmtId="183" fontId="41" fillId="58" borderId="0" applyNumberFormat="0" applyBorder="0" applyAlignment="0" applyProtection="0"/>
    <xf numFmtId="183" fontId="41" fillId="59" borderId="0" applyNumberFormat="0" applyBorder="0" applyAlignment="0" applyProtection="0"/>
    <xf numFmtId="183" fontId="13" fillId="60" borderId="0" applyNumberFormat="0" applyBorder="0" applyAlignment="0" applyProtection="0"/>
    <xf numFmtId="183" fontId="13" fillId="12" borderId="0" applyNumberFormat="0" applyBorder="0" applyAlignment="0" applyProtection="0"/>
    <xf numFmtId="183" fontId="13" fillId="51" borderId="0" applyNumberFormat="0" applyBorder="0" applyAlignment="0" applyProtection="0"/>
    <xf numFmtId="183" fontId="13" fillId="9" borderId="0" applyNumberFormat="0" applyBorder="0" applyAlignment="0" applyProtection="0"/>
    <xf numFmtId="183" fontId="13" fillId="52" borderId="0" applyNumberFormat="0" applyBorder="0" applyAlignment="0" applyProtection="0"/>
    <xf numFmtId="183" fontId="13" fillId="10" borderId="0" applyNumberFormat="0" applyBorder="0" applyAlignment="0" applyProtection="0"/>
    <xf numFmtId="183" fontId="13" fillId="61" borderId="0" applyNumberFormat="0" applyBorder="0" applyAlignment="0" applyProtection="0"/>
    <xf numFmtId="183" fontId="13" fillId="13" borderId="0" applyNumberFormat="0" applyBorder="0" applyAlignment="0" applyProtection="0"/>
    <xf numFmtId="183" fontId="13" fillId="62" borderId="0" applyNumberFormat="0" applyBorder="0" applyAlignment="0" applyProtection="0"/>
    <xf numFmtId="183" fontId="13" fillId="14" borderId="0" applyNumberFormat="0" applyBorder="0" applyAlignment="0" applyProtection="0"/>
    <xf numFmtId="183" fontId="13" fillId="63" borderId="0" applyNumberFormat="0" applyBorder="0" applyAlignment="0" applyProtection="0"/>
    <xf numFmtId="183" fontId="13" fillId="15" borderId="0" applyNumberFormat="0" applyBorder="0" applyAlignment="0" applyProtection="0"/>
    <xf numFmtId="9" fontId="42" fillId="0" borderId="0"/>
    <xf numFmtId="183" fontId="41" fillId="64" borderId="0" applyNumberFormat="0" applyBorder="0" applyAlignment="0" applyProtection="0"/>
    <xf numFmtId="183" fontId="41" fillId="65" borderId="0" applyNumberFormat="0" applyBorder="0" applyAlignment="0" applyProtection="0"/>
    <xf numFmtId="183" fontId="41" fillId="66" borderId="0" applyNumberFormat="0" applyBorder="0" applyAlignment="0" applyProtection="0"/>
    <xf numFmtId="183" fontId="41" fillId="67" borderId="0" applyNumberFormat="0" applyBorder="0" applyAlignment="0" applyProtection="0"/>
    <xf numFmtId="183" fontId="41" fillId="68" borderId="0" applyNumberFormat="0" applyBorder="0" applyAlignment="0" applyProtection="0"/>
    <xf numFmtId="183" fontId="41" fillId="69" borderId="0" applyNumberFormat="0" applyBorder="0" applyAlignment="0" applyProtection="0"/>
    <xf numFmtId="183" fontId="43" fillId="70" borderId="0" applyNumberFormat="0" applyBorder="0" applyAlignment="0" applyProtection="0"/>
    <xf numFmtId="183" fontId="44" fillId="71" borderId="53" applyNumberFormat="0" applyAlignment="0" applyProtection="0"/>
    <xf numFmtId="183" fontId="45" fillId="72" borderId="54" applyNumberFormat="0" applyAlignment="0" applyProtection="0"/>
    <xf numFmtId="43" fontId="1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5" fontId="10" fillId="0" borderId="0" applyFill="0" applyBorder="0" applyAlignment="0" applyProtection="0"/>
    <xf numFmtId="5" fontId="10" fillId="0" borderId="0" applyFill="0" applyBorder="0" applyAlignment="0" applyProtection="0"/>
    <xf numFmtId="168" fontId="10" fillId="0" borderId="0" applyFill="0" applyBorder="0" applyAlignment="0" applyProtection="0"/>
    <xf numFmtId="168" fontId="10" fillId="0" borderId="0" applyFill="0" applyBorder="0" applyAlignment="0" applyProtection="0"/>
    <xf numFmtId="183" fontId="46" fillId="0" borderId="0" applyNumberFormat="0" applyFill="0" applyBorder="0" applyAlignment="0" applyProtection="0"/>
    <xf numFmtId="2" fontId="10" fillId="0" borderId="0" applyFill="0" applyBorder="0" applyAlignment="0" applyProtection="0"/>
    <xf numFmtId="2" fontId="10" fillId="0" borderId="0" applyFill="0" applyBorder="0" applyAlignment="0" applyProtection="0"/>
    <xf numFmtId="183" fontId="47" fillId="73" borderId="0" applyNumberFormat="0" applyBorder="0" applyAlignment="0" applyProtection="0"/>
    <xf numFmtId="38" fontId="48" fillId="30" borderId="0" applyNumberFormat="0" applyBorder="0" applyAlignment="0" applyProtection="0"/>
    <xf numFmtId="183" fontId="30" fillId="0" borderId="3" applyNumberFormat="0" applyAlignment="0" applyProtection="0">
      <alignment horizontal="left" vertical="center"/>
    </xf>
    <xf numFmtId="183" fontId="30" fillId="0" borderId="3" applyNumberFormat="0" applyAlignment="0" applyProtection="0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49" fillId="0" borderId="55" applyNumberFormat="0" applyFill="0" applyAlignment="0" applyProtection="0"/>
    <xf numFmtId="183" fontId="50" fillId="0" borderId="0" applyNumberFormat="0" applyFill="0" applyBorder="0" applyAlignment="0" applyProtection="0"/>
    <xf numFmtId="183" fontId="50" fillId="0" borderId="0" applyNumberFormat="0" applyFill="0" applyBorder="0" applyAlignment="0" applyProtection="0"/>
    <xf numFmtId="183" fontId="51" fillId="0" borderId="56" applyNumberFormat="0" applyFill="0" applyAlignment="0" applyProtection="0"/>
    <xf numFmtId="183" fontId="30" fillId="0" borderId="0" applyNumberFormat="0" applyFill="0" applyBorder="0" applyAlignment="0" applyProtection="0"/>
    <xf numFmtId="183" fontId="30" fillId="0" borderId="0" applyNumberFormat="0" applyFill="0" applyBorder="0" applyAlignment="0" applyProtection="0"/>
    <xf numFmtId="183" fontId="52" fillId="0" borderId="57" applyNumberFormat="0" applyFill="0" applyAlignment="0" applyProtection="0"/>
    <xf numFmtId="183" fontId="52" fillId="0" borderId="0" applyNumberFormat="0" applyFill="0" applyBorder="0" applyAlignment="0" applyProtection="0"/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0" fontId="48" fillId="31" borderId="31" applyNumberFormat="0" applyBorder="0" applyAlignment="0" applyProtection="0"/>
    <xf numFmtId="183" fontId="53" fillId="74" borderId="53" applyNumberFormat="0" applyAlignment="0" applyProtection="0"/>
    <xf numFmtId="183" fontId="54" fillId="0" borderId="58" applyNumberFormat="0" applyFill="0" applyAlignment="0" applyProtection="0"/>
    <xf numFmtId="183" fontId="55" fillId="75" borderId="0" applyNumberFormat="0" applyBorder="0" applyAlignment="0" applyProtection="0"/>
    <xf numFmtId="183" fontId="56" fillId="0" borderId="0"/>
    <xf numFmtId="172" fontId="10" fillId="0" borderId="0"/>
    <xf numFmtId="172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57" fillId="71" borderId="60" applyNumberFormat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183" fontId="58" fillId="0" borderId="0" applyNumberFormat="0" applyFill="0" applyBorder="0" applyAlignment="0" applyProtection="0"/>
    <xf numFmtId="183" fontId="59" fillId="0" borderId="61" applyNumberFormat="0" applyFill="0" applyAlignment="0" applyProtection="0"/>
    <xf numFmtId="183" fontId="10" fillId="0" borderId="62" applyNumberFormat="0" applyFill="0" applyAlignment="0" applyProtection="0"/>
    <xf numFmtId="183" fontId="10" fillId="0" borderId="62" applyNumberFormat="0" applyFill="0" applyAlignment="0" applyProtection="0"/>
    <xf numFmtId="183" fontId="60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183" fontId="16" fillId="21" borderId="2" applyNumberFormat="0" applyAlignment="0" applyProtection="0"/>
    <xf numFmtId="183" fontId="23" fillId="0" borderId="8" applyNumberFormat="0" applyFill="0" applyAlignment="0" applyProtection="0"/>
    <xf numFmtId="183" fontId="14" fillId="3" borderId="0" applyNumberFormat="0" applyBorder="0" applyAlignment="0" applyProtection="0"/>
    <xf numFmtId="183" fontId="25" fillId="20" borderId="10" applyNumberFormat="0" applyAlignment="0" applyProtection="0"/>
    <xf numFmtId="183" fontId="15" fillId="20" borderId="1" applyNumberFormat="0" applyAlignment="0" applyProtection="0"/>
    <xf numFmtId="183" fontId="28" fillId="0" borderId="0" applyNumberFormat="0" applyFill="0" applyBorder="0" applyAlignment="0" applyProtection="0"/>
    <xf numFmtId="183" fontId="17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18" fillId="4" borderId="0" applyNumberFormat="0" applyBorder="0" applyAlignment="0" applyProtection="0"/>
    <xf numFmtId="9" fontId="61" fillId="0" borderId="0" applyFont="0" applyFill="0" applyBorder="0" applyAlignment="0" applyProtection="0"/>
    <xf numFmtId="183" fontId="22" fillId="7" borderId="1" applyNumberFormat="0" applyAlignment="0" applyProtection="0"/>
    <xf numFmtId="183" fontId="24" fillId="22" borderId="0" applyNumberFormat="0" applyBorder="0" applyAlignment="0" applyProtection="0"/>
    <xf numFmtId="183" fontId="27" fillId="0" borderId="11" applyNumberFormat="0" applyFill="0" applyAlignment="0" applyProtection="0"/>
    <xf numFmtId="6" fontId="10" fillId="0" borderId="0" applyFont="0" applyFill="0" applyBorder="0" applyAlignment="0" applyProtection="0"/>
    <xf numFmtId="8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7" fontId="10" fillId="0" borderId="0" applyFont="0" applyFill="0" applyBorder="0" applyAlignment="0" applyProtection="0"/>
    <xf numFmtId="183" fontId="61" fillId="0" borderId="0"/>
    <xf numFmtId="183" fontId="13" fillId="16" borderId="0" applyNumberFormat="0" applyBorder="0" applyAlignment="0" applyProtection="0"/>
    <xf numFmtId="183" fontId="13" fillId="17" borderId="0" applyNumberFormat="0" applyBorder="0" applyAlignment="0" applyProtection="0"/>
    <xf numFmtId="183" fontId="13" fillId="18" borderId="0" applyNumberFormat="0" applyBorder="0" applyAlignment="0" applyProtection="0"/>
    <xf numFmtId="183" fontId="13" fillId="13" borderId="0" applyNumberFormat="0" applyBorder="0" applyAlignment="0" applyProtection="0"/>
    <xf numFmtId="183" fontId="13" fillId="14" borderId="0" applyNumberFormat="0" applyBorder="0" applyAlignment="0" applyProtection="0"/>
    <xf numFmtId="183" fontId="13" fillId="19" borderId="0" applyNumberFormat="0" applyBorder="0" applyAlignment="0" applyProtection="0"/>
    <xf numFmtId="183" fontId="10" fillId="23" borderId="9" applyNumberFormat="0" applyFont="0" applyAlignment="0" applyProtection="0"/>
    <xf numFmtId="183" fontId="19" fillId="0" borderId="5" applyNumberFormat="0" applyFill="0" applyAlignment="0" applyProtection="0"/>
    <xf numFmtId="183" fontId="20" fillId="0" borderId="6" applyNumberFormat="0" applyFill="0" applyAlignment="0" applyProtection="0"/>
    <xf numFmtId="183" fontId="21" fillId="0" borderId="7" applyNumberFormat="0" applyFill="0" applyAlignment="0" applyProtection="0"/>
    <xf numFmtId="183" fontId="21" fillId="0" borderId="0" applyNumberFormat="0" applyFill="0" applyBorder="0" applyAlignment="0" applyProtection="0"/>
    <xf numFmtId="183" fontId="5" fillId="0" borderId="0"/>
    <xf numFmtId="183" fontId="10" fillId="0" borderId="0"/>
    <xf numFmtId="166" fontId="5" fillId="0" borderId="0" applyFont="0" applyFill="0" applyBorder="0" applyAlignment="0" applyProtection="0"/>
    <xf numFmtId="183" fontId="5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4" fontId="62" fillId="0" borderId="0" applyNumberFormat="0" applyFill="0" applyBorder="0" applyAlignment="0" applyProtection="0"/>
    <xf numFmtId="184" fontId="63" fillId="0" borderId="0" applyFont="0" applyFill="0" applyBorder="0" applyAlignment="0" applyProtection="0"/>
    <xf numFmtId="185" fontId="64" fillId="0" borderId="0" applyFont="0" applyFill="0" applyBorder="0" applyAlignment="0" applyProtection="0"/>
    <xf numFmtId="184" fontId="65" fillId="0" borderId="0" applyNumberFormat="0" applyFill="0" applyBorder="0" applyAlignment="0" applyProtection="0">
      <alignment vertical="top"/>
      <protection locked="0"/>
    </xf>
    <xf numFmtId="40" fontId="63" fillId="0" borderId="0" applyFont="0" applyFill="0" applyBorder="0" applyAlignment="0" applyProtection="0"/>
    <xf numFmtId="184" fontId="65" fillId="0" borderId="0" applyNumberFormat="0" applyBorder="0" applyAlignment="0" applyProtection="0">
      <alignment vertical="top"/>
      <protection locked="0"/>
    </xf>
    <xf numFmtId="38" fontId="63" fillId="0" borderId="0" applyFont="0" applyFill="0" applyBorder="0" applyAlignment="0" applyProtection="0"/>
    <xf numFmtId="184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4" fillId="0" borderId="0" applyFont="0" applyFill="0" applyBorder="0" applyAlignment="0" applyProtection="0"/>
    <xf numFmtId="184" fontId="10" fillId="0" borderId="0"/>
    <xf numFmtId="37" fontId="10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9" fillId="0" borderId="67"/>
    <xf numFmtId="184" fontId="69" fillId="0" borderId="67"/>
    <xf numFmtId="186" fontId="70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69" fillId="0" borderId="67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6" fontId="70" fillId="0" borderId="0"/>
    <xf numFmtId="184" fontId="69" fillId="0" borderId="67"/>
    <xf numFmtId="184" fontId="68" fillId="0" borderId="0"/>
    <xf numFmtId="184" fontId="69" fillId="0" borderId="67"/>
    <xf numFmtId="184" fontId="69" fillId="0" borderId="67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6" fontId="70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6" fillId="0" borderId="0"/>
    <xf numFmtId="184" fontId="66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6" fontId="70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6" fontId="70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9" fillId="0" borderId="67"/>
    <xf numFmtId="184" fontId="69" fillId="0" borderId="67"/>
    <xf numFmtId="184" fontId="69" fillId="0" borderId="67"/>
    <xf numFmtId="186" fontId="70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9" fillId="0" borderId="67"/>
    <xf numFmtId="184" fontId="66" fillId="0" borderId="0"/>
    <xf numFmtId="184" fontId="66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6" fontId="7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69" fillId="0" borderId="67"/>
    <xf numFmtId="184" fontId="69" fillId="0" borderId="67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7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1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8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3" fontId="10" fillId="0" borderId="0">
      <protection locked="0"/>
    </xf>
    <xf numFmtId="194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5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5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7" fontId="10" fillId="0" borderId="0">
      <protection locked="0"/>
    </xf>
    <xf numFmtId="197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7" fontId="10" fillId="0" borderId="0">
      <protection locked="0"/>
    </xf>
    <xf numFmtId="193" fontId="10" fillId="0" borderId="0">
      <protection locked="0"/>
    </xf>
    <xf numFmtId="197" fontId="10" fillId="0" borderId="0">
      <protection locked="0"/>
    </xf>
    <xf numFmtId="197" fontId="10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7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83" fontId="10" fillId="0" borderId="0"/>
    <xf numFmtId="0" fontId="10" fillId="0" borderId="0"/>
    <xf numFmtId="180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1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99" fontId="10" fillId="0" borderId="0">
      <protection locked="0"/>
    </xf>
    <xf numFmtId="189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87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1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8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3" fontId="10" fillId="0" borderId="0">
      <protection locked="0"/>
    </xf>
    <xf numFmtId="194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5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5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7" fontId="10" fillId="0" borderId="0">
      <protection locked="0"/>
    </xf>
    <xf numFmtId="197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7" fontId="10" fillId="0" borderId="0">
      <protection locked="0"/>
    </xf>
    <xf numFmtId="193" fontId="10" fillId="0" borderId="0">
      <protection locked="0"/>
    </xf>
    <xf numFmtId="197" fontId="10" fillId="0" borderId="0">
      <protection locked="0"/>
    </xf>
    <xf numFmtId="197" fontId="10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7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80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1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99" fontId="10" fillId="0" borderId="0">
      <protection locked="0"/>
    </xf>
    <xf numFmtId="189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200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183" fontId="10" fillId="0" borderId="0"/>
    <xf numFmtId="202" fontId="40" fillId="79" borderId="0" applyNumberFormat="0" applyBorder="0" applyAlignment="0" applyProtection="0"/>
    <xf numFmtId="202" fontId="12" fillId="80" borderId="0" applyNumberFormat="0" applyBorder="0" applyAlignment="0" applyProtection="0"/>
    <xf numFmtId="202" fontId="12" fillId="80" borderId="0" applyNumberFormat="0" applyBorder="0" applyAlignment="0" applyProtection="0"/>
    <xf numFmtId="202" fontId="40" fillId="39" borderId="0" applyNumberFormat="0" applyBorder="0" applyAlignment="0" applyProtection="0"/>
    <xf numFmtId="202" fontId="12" fillId="39" borderId="0" applyNumberFormat="0" applyBorder="0" applyAlignment="0" applyProtection="0"/>
    <xf numFmtId="202" fontId="12" fillId="39" borderId="0" applyNumberFormat="0" applyBorder="0" applyAlignment="0" applyProtection="0"/>
    <xf numFmtId="202" fontId="40" fillId="40" borderId="0" applyNumberFormat="0" applyBorder="0" applyAlignment="0" applyProtection="0"/>
    <xf numFmtId="202" fontId="12" fillId="40" borderId="0" applyNumberFormat="0" applyBorder="0" applyAlignment="0" applyProtection="0"/>
    <xf numFmtId="202" fontId="12" fillId="40" borderId="0" applyNumberFormat="0" applyBorder="0" applyAlignment="0" applyProtection="0"/>
    <xf numFmtId="202" fontId="40" fillId="41" borderId="0" applyNumberFormat="0" applyBorder="0" applyAlignment="0" applyProtection="0"/>
    <xf numFmtId="202" fontId="12" fillId="41" borderId="0" applyNumberFormat="0" applyBorder="0" applyAlignment="0" applyProtection="0"/>
    <xf numFmtId="202" fontId="12" fillId="41" borderId="0" applyNumberFormat="0" applyBorder="0" applyAlignment="0" applyProtection="0"/>
    <xf numFmtId="202" fontId="40" fillId="81" borderId="0" applyNumberFormat="0" applyBorder="0" applyAlignment="0" applyProtection="0"/>
    <xf numFmtId="202" fontId="12" fillId="81" borderId="0" applyNumberFormat="0" applyBorder="0" applyAlignment="0" applyProtection="0"/>
    <xf numFmtId="202" fontId="12" fillId="81" borderId="0" applyNumberFormat="0" applyBorder="0" applyAlignment="0" applyProtection="0"/>
    <xf numFmtId="202" fontId="40" fillId="82" borderId="0" applyNumberFormat="0" applyBorder="0" applyAlignment="0" applyProtection="0"/>
    <xf numFmtId="202" fontId="12" fillId="82" borderId="0" applyNumberFormat="0" applyBorder="0" applyAlignment="0" applyProtection="0"/>
    <xf numFmtId="202" fontId="12" fillId="82" borderId="0" applyNumberFormat="0" applyBorder="0" applyAlignment="0" applyProtection="0"/>
    <xf numFmtId="203" fontId="73" fillId="0" borderId="0"/>
    <xf numFmtId="202" fontId="40" fillId="50" borderId="0" applyNumberFormat="0" applyBorder="0" applyAlignment="0" applyProtection="0"/>
    <xf numFmtId="202" fontId="12" fillId="50" borderId="0" applyNumberFormat="0" applyBorder="0" applyAlignment="0" applyProtection="0"/>
    <xf numFmtId="202" fontId="12" fillId="50" borderId="0" applyNumberFormat="0" applyBorder="0" applyAlignment="0" applyProtection="0"/>
    <xf numFmtId="202" fontId="40" fillId="51" borderId="0" applyNumberFormat="0" applyBorder="0" applyAlignment="0" applyProtection="0"/>
    <xf numFmtId="202" fontId="12" fillId="51" borderId="0" applyNumberFormat="0" applyBorder="0" applyAlignment="0" applyProtection="0"/>
    <xf numFmtId="202" fontId="12" fillId="51" borderId="0" applyNumberFormat="0" applyBorder="0" applyAlignment="0" applyProtection="0"/>
    <xf numFmtId="202" fontId="40" fillId="52" borderId="0" applyNumberFormat="0" applyBorder="0" applyAlignment="0" applyProtection="0"/>
    <xf numFmtId="202" fontId="12" fillId="52" borderId="0" applyNumberFormat="0" applyBorder="0" applyAlignment="0" applyProtection="0"/>
    <xf numFmtId="202" fontId="12" fillId="52" borderId="0" applyNumberFormat="0" applyBorder="0" applyAlignment="0" applyProtection="0"/>
    <xf numFmtId="202" fontId="40" fillId="41" borderId="0" applyNumberFormat="0" applyBorder="0" applyAlignment="0" applyProtection="0"/>
    <xf numFmtId="202" fontId="12" fillId="41" borderId="0" applyNumberFormat="0" applyBorder="0" applyAlignment="0" applyProtection="0"/>
    <xf numFmtId="202" fontId="12" fillId="41" borderId="0" applyNumberFormat="0" applyBorder="0" applyAlignment="0" applyProtection="0"/>
    <xf numFmtId="202" fontId="40" fillId="50" borderId="0" applyNumberFormat="0" applyBorder="0" applyAlignment="0" applyProtection="0"/>
    <xf numFmtId="202" fontId="12" fillId="50" borderId="0" applyNumberFormat="0" applyBorder="0" applyAlignment="0" applyProtection="0"/>
    <xf numFmtId="202" fontId="12" fillId="50" borderId="0" applyNumberFormat="0" applyBorder="0" applyAlignment="0" applyProtection="0"/>
    <xf numFmtId="202" fontId="40" fillId="53" borderId="0" applyNumberFormat="0" applyBorder="0" applyAlignment="0" applyProtection="0"/>
    <xf numFmtId="202" fontId="12" fillId="53" borderId="0" applyNumberFormat="0" applyBorder="0" applyAlignment="0" applyProtection="0"/>
    <xf numFmtId="202" fontId="12" fillId="53" borderId="0" applyNumberFormat="0" applyBorder="0" applyAlignment="0" applyProtection="0"/>
    <xf numFmtId="202" fontId="74" fillId="60" borderId="0" applyNumberFormat="0" applyBorder="0" applyAlignment="0" applyProtection="0"/>
    <xf numFmtId="202" fontId="13" fillId="60" borderId="0" applyNumberFormat="0" applyBorder="0" applyAlignment="0" applyProtection="0"/>
    <xf numFmtId="202" fontId="13" fillId="60" borderId="0" applyNumberFormat="0" applyBorder="0" applyAlignment="0" applyProtection="0"/>
    <xf numFmtId="183" fontId="13" fillId="12" borderId="0" applyNumberFormat="0" applyBorder="0" applyAlignment="0" applyProtection="0"/>
    <xf numFmtId="202" fontId="13" fillId="12" borderId="0" applyNumberFormat="0" applyBorder="0" applyAlignment="0" applyProtection="0"/>
    <xf numFmtId="183" fontId="74" fillId="12" borderId="0" applyNumberFormat="0" applyBorder="0" applyAlignment="0" applyProtection="0"/>
    <xf numFmtId="202" fontId="74" fillId="51" borderId="0" applyNumberFormat="0" applyBorder="0" applyAlignment="0" applyProtection="0"/>
    <xf numFmtId="202" fontId="13" fillId="51" borderId="0" applyNumberFormat="0" applyBorder="0" applyAlignment="0" applyProtection="0"/>
    <xf numFmtId="202" fontId="13" fillId="51" borderId="0" applyNumberFormat="0" applyBorder="0" applyAlignment="0" applyProtection="0"/>
    <xf numFmtId="183" fontId="13" fillId="9" borderId="0" applyNumberFormat="0" applyBorder="0" applyAlignment="0" applyProtection="0"/>
    <xf numFmtId="202" fontId="13" fillId="9" borderId="0" applyNumberFormat="0" applyBorder="0" applyAlignment="0" applyProtection="0"/>
    <xf numFmtId="183" fontId="74" fillId="9" borderId="0" applyNumberFormat="0" applyBorder="0" applyAlignment="0" applyProtection="0"/>
    <xf numFmtId="202" fontId="74" fillId="52" borderId="0" applyNumberFormat="0" applyBorder="0" applyAlignment="0" applyProtection="0"/>
    <xf numFmtId="202" fontId="13" fillId="52" borderId="0" applyNumberFormat="0" applyBorder="0" applyAlignment="0" applyProtection="0"/>
    <xf numFmtId="202" fontId="13" fillId="52" borderId="0" applyNumberFormat="0" applyBorder="0" applyAlignment="0" applyProtection="0"/>
    <xf numFmtId="183" fontId="13" fillId="10" borderId="0" applyNumberFormat="0" applyBorder="0" applyAlignment="0" applyProtection="0"/>
    <xf numFmtId="202" fontId="13" fillId="10" borderId="0" applyNumberFormat="0" applyBorder="0" applyAlignment="0" applyProtection="0"/>
    <xf numFmtId="183" fontId="74" fillId="10" borderId="0" applyNumberFormat="0" applyBorder="0" applyAlignment="0" applyProtection="0"/>
    <xf numFmtId="202" fontId="74" fillId="61" borderId="0" applyNumberFormat="0" applyBorder="0" applyAlignment="0" applyProtection="0"/>
    <xf numFmtId="202" fontId="13" fillId="61" borderId="0" applyNumberFormat="0" applyBorder="0" applyAlignment="0" applyProtection="0"/>
    <xf numFmtId="202" fontId="13" fillId="61" borderId="0" applyNumberFormat="0" applyBorder="0" applyAlignment="0" applyProtection="0"/>
    <xf numFmtId="183" fontId="13" fillId="13" borderId="0" applyNumberFormat="0" applyBorder="0" applyAlignment="0" applyProtection="0"/>
    <xf numFmtId="202" fontId="13" fillId="13" borderId="0" applyNumberFormat="0" applyBorder="0" applyAlignment="0" applyProtection="0"/>
    <xf numFmtId="183" fontId="74" fillId="13" borderId="0" applyNumberFormat="0" applyBorder="0" applyAlignment="0" applyProtection="0"/>
    <xf numFmtId="202" fontId="74" fillId="62" borderId="0" applyNumberFormat="0" applyBorder="0" applyAlignment="0" applyProtection="0"/>
    <xf numFmtId="202" fontId="13" fillId="62" borderId="0" applyNumberFormat="0" applyBorder="0" applyAlignment="0" applyProtection="0"/>
    <xf numFmtId="202" fontId="13" fillId="62" borderId="0" applyNumberFormat="0" applyBorder="0" applyAlignment="0" applyProtection="0"/>
    <xf numFmtId="183" fontId="13" fillId="14" borderId="0" applyNumberFormat="0" applyBorder="0" applyAlignment="0" applyProtection="0"/>
    <xf numFmtId="202" fontId="13" fillId="14" borderId="0" applyNumberFormat="0" applyBorder="0" applyAlignment="0" applyProtection="0"/>
    <xf numFmtId="183" fontId="74" fillId="14" borderId="0" applyNumberFormat="0" applyBorder="0" applyAlignment="0" applyProtection="0"/>
    <xf numFmtId="202" fontId="74" fillId="83" borderId="0" applyNumberFormat="0" applyBorder="0" applyAlignment="0" applyProtection="0"/>
    <xf numFmtId="202" fontId="13" fillId="63" borderId="0" applyNumberFormat="0" applyBorder="0" applyAlignment="0" applyProtection="0"/>
    <xf numFmtId="202" fontId="13" fillId="63" borderId="0" applyNumberFormat="0" applyBorder="0" applyAlignment="0" applyProtection="0"/>
    <xf numFmtId="183" fontId="13" fillId="15" borderId="0" applyNumberFormat="0" applyBorder="0" applyAlignment="0" applyProtection="0"/>
    <xf numFmtId="202" fontId="13" fillId="15" borderId="0" applyNumberFormat="0" applyBorder="0" applyAlignment="0" applyProtection="0"/>
    <xf numFmtId="183" fontId="74" fillId="15" borderId="0" applyNumberFormat="0" applyBorder="0" applyAlignment="0" applyProtection="0"/>
    <xf numFmtId="9" fontId="42" fillId="0" borderId="0"/>
    <xf numFmtId="9" fontId="67" fillId="0" borderId="0"/>
    <xf numFmtId="184" fontId="40" fillId="84" borderId="0" applyNumberFormat="0" applyBorder="0" applyAlignment="0" applyProtection="0"/>
    <xf numFmtId="184" fontId="40" fillId="84" borderId="0" applyNumberFormat="0" applyBorder="0" applyAlignment="0" applyProtection="0"/>
    <xf numFmtId="184" fontId="74" fillId="85" borderId="0" applyNumberFormat="0" applyBorder="0" applyAlignment="0" applyProtection="0"/>
    <xf numFmtId="202" fontId="74" fillId="86" borderId="0" applyNumberFormat="0" applyBorder="0" applyAlignment="0" applyProtection="0"/>
    <xf numFmtId="202" fontId="13" fillId="86" borderId="0" applyNumberFormat="0" applyBorder="0" applyAlignment="0" applyProtection="0"/>
    <xf numFmtId="202" fontId="13" fillId="86" borderId="0" applyNumberFormat="0" applyBorder="0" applyAlignment="0" applyProtection="0"/>
    <xf numFmtId="183" fontId="13" fillId="16" borderId="0" applyNumberFormat="0" applyBorder="0" applyAlignment="0" applyProtection="0"/>
    <xf numFmtId="202" fontId="13" fillId="16" borderId="0" applyNumberFormat="0" applyBorder="0" applyAlignment="0" applyProtection="0"/>
    <xf numFmtId="183" fontId="74" fillId="16" borderId="0" applyNumberFormat="0" applyBorder="0" applyAlignment="0" applyProtection="0"/>
    <xf numFmtId="184" fontId="40" fillId="87" borderId="0" applyNumberFormat="0" applyBorder="0" applyAlignment="0" applyProtection="0"/>
    <xf numFmtId="184" fontId="40" fillId="88" borderId="0" applyNumberFormat="0" applyBorder="0" applyAlignment="0" applyProtection="0"/>
    <xf numFmtId="184" fontId="74" fillId="89" borderId="0" applyNumberFormat="0" applyBorder="0" applyAlignment="0" applyProtection="0"/>
    <xf numFmtId="202" fontId="74" fillId="90" borderId="0" applyNumberFormat="0" applyBorder="0" applyAlignment="0" applyProtection="0"/>
    <xf numFmtId="202" fontId="13" fillId="90" borderId="0" applyNumberFormat="0" applyBorder="0" applyAlignment="0" applyProtection="0"/>
    <xf numFmtId="202" fontId="13" fillId="90" borderId="0" applyNumberFormat="0" applyBorder="0" applyAlignment="0" applyProtection="0"/>
    <xf numFmtId="183" fontId="13" fillId="17" borderId="0" applyNumberFormat="0" applyBorder="0" applyAlignment="0" applyProtection="0"/>
    <xf numFmtId="202" fontId="13" fillId="17" borderId="0" applyNumberFormat="0" applyBorder="0" applyAlignment="0" applyProtection="0"/>
    <xf numFmtId="183" fontId="74" fillId="17" borderId="0" applyNumberFormat="0" applyBorder="0" applyAlignment="0" applyProtection="0"/>
    <xf numFmtId="184" fontId="40" fillId="87" borderId="0" applyNumberFormat="0" applyBorder="0" applyAlignment="0" applyProtection="0"/>
    <xf numFmtId="184" fontId="40" fillId="91" borderId="0" applyNumberFormat="0" applyBorder="0" applyAlignment="0" applyProtection="0"/>
    <xf numFmtId="184" fontId="74" fillId="88" borderId="0" applyNumberFormat="0" applyBorder="0" applyAlignment="0" applyProtection="0"/>
    <xf numFmtId="202" fontId="74" fillId="92" borderId="0" applyNumberFormat="0" applyBorder="0" applyAlignment="0" applyProtection="0"/>
    <xf numFmtId="202" fontId="13" fillId="92" borderId="0" applyNumberFormat="0" applyBorder="0" applyAlignment="0" applyProtection="0"/>
    <xf numFmtId="202" fontId="13" fillId="92" borderId="0" applyNumberFormat="0" applyBorder="0" applyAlignment="0" applyProtection="0"/>
    <xf numFmtId="183" fontId="13" fillId="18" borderId="0" applyNumberFormat="0" applyBorder="0" applyAlignment="0" applyProtection="0"/>
    <xf numFmtId="202" fontId="13" fillId="18" borderId="0" applyNumberFormat="0" applyBorder="0" applyAlignment="0" applyProtection="0"/>
    <xf numFmtId="183" fontId="74" fillId="18" borderId="0" applyNumberFormat="0" applyBorder="0" applyAlignment="0" applyProtection="0"/>
    <xf numFmtId="184" fontId="40" fillId="84" borderId="0" applyNumberFormat="0" applyBorder="0" applyAlignment="0" applyProtection="0"/>
    <xf numFmtId="184" fontId="40" fillId="88" borderId="0" applyNumberFormat="0" applyBorder="0" applyAlignment="0" applyProtection="0"/>
    <xf numFmtId="184" fontId="74" fillId="88" borderId="0" applyNumberFormat="0" applyBorder="0" applyAlignment="0" applyProtection="0"/>
    <xf numFmtId="202" fontId="74" fillId="61" borderId="0" applyNumberFormat="0" applyBorder="0" applyAlignment="0" applyProtection="0"/>
    <xf numFmtId="202" fontId="13" fillId="61" borderId="0" applyNumberFormat="0" applyBorder="0" applyAlignment="0" applyProtection="0"/>
    <xf numFmtId="202" fontId="13" fillId="61" borderId="0" applyNumberFormat="0" applyBorder="0" applyAlignment="0" applyProtection="0"/>
    <xf numFmtId="183" fontId="13" fillId="13" borderId="0" applyNumberFormat="0" applyBorder="0" applyAlignment="0" applyProtection="0"/>
    <xf numFmtId="202" fontId="13" fillId="13" borderId="0" applyNumberFormat="0" applyBorder="0" applyAlignment="0" applyProtection="0"/>
    <xf numFmtId="183" fontId="74" fillId="13" borderId="0" applyNumberFormat="0" applyBorder="0" applyAlignment="0" applyProtection="0"/>
    <xf numFmtId="184" fontId="40" fillId="93" borderId="0" applyNumberFormat="0" applyBorder="0" applyAlignment="0" applyProtection="0"/>
    <xf numFmtId="184" fontId="40" fillId="84" borderId="0" applyNumberFormat="0" applyBorder="0" applyAlignment="0" applyProtection="0"/>
    <xf numFmtId="184" fontId="74" fillId="85" borderId="0" applyNumberFormat="0" applyBorder="0" applyAlignment="0" applyProtection="0"/>
    <xf numFmtId="202" fontId="74" fillId="62" borderId="0" applyNumberFormat="0" applyBorder="0" applyAlignment="0" applyProtection="0"/>
    <xf numFmtId="202" fontId="13" fillId="62" borderId="0" applyNumberFormat="0" applyBorder="0" applyAlignment="0" applyProtection="0"/>
    <xf numFmtId="202" fontId="13" fillId="62" borderId="0" applyNumberFormat="0" applyBorder="0" applyAlignment="0" applyProtection="0"/>
    <xf numFmtId="183" fontId="13" fillId="14" borderId="0" applyNumberFormat="0" applyBorder="0" applyAlignment="0" applyProtection="0"/>
    <xf numFmtId="202" fontId="13" fillId="14" borderId="0" applyNumberFormat="0" applyBorder="0" applyAlignment="0" applyProtection="0"/>
    <xf numFmtId="183" fontId="74" fillId="14" borderId="0" applyNumberFormat="0" applyBorder="0" applyAlignment="0" applyProtection="0"/>
    <xf numFmtId="184" fontId="40" fillId="87" borderId="0" applyNumberFormat="0" applyBorder="0" applyAlignment="0" applyProtection="0"/>
    <xf numFmtId="184" fontId="40" fillId="94" borderId="0" applyNumberFormat="0" applyBorder="0" applyAlignment="0" applyProtection="0"/>
    <xf numFmtId="184" fontId="74" fillId="94" borderId="0" applyNumberFormat="0" applyBorder="0" applyAlignment="0" applyProtection="0"/>
    <xf numFmtId="202" fontId="74" fillId="95" borderId="0" applyNumberFormat="0" applyBorder="0" applyAlignment="0" applyProtection="0"/>
    <xf numFmtId="202" fontId="13" fillId="95" borderId="0" applyNumberFormat="0" applyBorder="0" applyAlignment="0" applyProtection="0"/>
    <xf numFmtId="202" fontId="13" fillId="95" borderId="0" applyNumberFormat="0" applyBorder="0" applyAlignment="0" applyProtection="0"/>
    <xf numFmtId="183" fontId="13" fillId="19" borderId="0" applyNumberFormat="0" applyBorder="0" applyAlignment="0" applyProtection="0"/>
    <xf numFmtId="202" fontId="13" fillId="19" borderId="0" applyNumberFormat="0" applyBorder="0" applyAlignment="0" applyProtection="0"/>
    <xf numFmtId="183" fontId="74" fillId="19" borderId="0" applyNumberFormat="0" applyBorder="0" applyAlignment="0" applyProtection="0"/>
    <xf numFmtId="184" fontId="75" fillId="30" borderId="0" applyFont="0" applyFill="0" applyBorder="0" applyAlignment="0" applyProtection="0">
      <protection locked="0"/>
    </xf>
    <xf numFmtId="183" fontId="76" fillId="0" borderId="0" applyFont="0" applyFill="0" applyBorder="0" applyAlignment="0" applyProtection="0"/>
    <xf numFmtId="183" fontId="76" fillId="0" borderId="0" applyFont="0" applyFill="0" applyBorder="0" applyAlignment="0" applyProtection="0"/>
    <xf numFmtId="202" fontId="10" fillId="0" borderId="0" applyNumberFormat="0" applyFill="0" applyBorder="0" applyAlignment="0">
      <protection locked="0"/>
    </xf>
    <xf numFmtId="202" fontId="10" fillId="0" borderId="0" applyNumberFormat="0" applyFill="0" applyBorder="0" applyAlignment="0">
      <protection locked="0"/>
    </xf>
    <xf numFmtId="202" fontId="10" fillId="0" borderId="0" applyNumberFormat="0" applyFill="0" applyBorder="0" applyAlignment="0">
      <protection locked="0"/>
    </xf>
    <xf numFmtId="0" fontId="10" fillId="0" borderId="0" applyNumberFormat="0" applyFill="0" applyBorder="0" applyAlignment="0">
      <protection locked="0"/>
    </xf>
    <xf numFmtId="183" fontId="10" fillId="0" borderId="0" applyNumberFormat="0" applyFont="0" applyFill="0" applyBorder="0" applyAlignment="0">
      <protection locked="0"/>
    </xf>
    <xf numFmtId="184" fontId="48" fillId="0" borderId="68" applyNumberFormat="0" applyFill="0" applyAlignment="0" applyProtection="0"/>
    <xf numFmtId="184" fontId="48" fillId="0" borderId="68" applyNumberFormat="0" applyFill="0" applyAlignment="0" applyProtection="0"/>
    <xf numFmtId="183" fontId="48" fillId="0" borderId="68" applyNumberFormat="0" applyFill="0" applyAlignment="0" applyProtection="0"/>
    <xf numFmtId="183" fontId="48" fillId="0" borderId="68" applyNumberFormat="0" applyFill="0" applyAlignment="0" applyProtection="0"/>
    <xf numFmtId="183" fontId="76" fillId="0" borderId="0" applyFont="0" applyFill="0" applyBorder="0" applyAlignment="0" applyProtection="0"/>
    <xf numFmtId="183" fontId="76" fillId="0" borderId="0" applyFont="0" applyFill="0" applyBorder="0" applyAlignment="0" applyProtection="0"/>
    <xf numFmtId="202" fontId="77" fillId="39" borderId="0" applyNumberFormat="0" applyBorder="0" applyAlignment="0" applyProtection="0"/>
    <xf numFmtId="202" fontId="14" fillId="39" borderId="0" applyNumberFormat="0" applyBorder="0" applyAlignment="0" applyProtection="0"/>
    <xf numFmtId="202" fontId="14" fillId="39" borderId="0" applyNumberFormat="0" applyBorder="0" applyAlignment="0" applyProtection="0"/>
    <xf numFmtId="183" fontId="14" fillId="3" borderId="0" applyNumberFormat="0" applyBorder="0" applyAlignment="0" applyProtection="0"/>
    <xf numFmtId="202" fontId="14" fillId="3" borderId="0" applyNumberFormat="0" applyBorder="0" applyAlignment="0" applyProtection="0"/>
    <xf numFmtId="183" fontId="77" fillId="3" borderId="0" applyNumberFormat="0" applyBorder="0" applyAlignment="0" applyProtection="0"/>
    <xf numFmtId="184" fontId="78" fillId="0" borderId="0" applyNumberFormat="0" applyFill="0" applyBorder="0" applyAlignment="0" applyProtection="0"/>
    <xf numFmtId="183" fontId="76" fillId="0" borderId="0"/>
    <xf numFmtId="183" fontId="76" fillId="0" borderId="0"/>
    <xf numFmtId="204" fontId="79" fillId="0" borderId="0" applyFill="0" applyBorder="0" applyAlignment="0"/>
    <xf numFmtId="204" fontId="79" fillId="0" borderId="0" applyFill="0" applyBorder="0" applyAlignment="0"/>
    <xf numFmtId="205" fontId="79" fillId="0" borderId="0" applyFill="0" applyBorder="0" applyAlignment="0"/>
    <xf numFmtId="205" fontId="79" fillId="0" borderId="0" applyFill="0" applyBorder="0" applyAlignment="0"/>
    <xf numFmtId="206" fontId="79" fillId="0" borderId="0" applyFill="0" applyBorder="0" applyAlignment="0"/>
    <xf numFmtId="206" fontId="79" fillId="0" borderId="0" applyFill="0" applyBorder="0" applyAlignment="0"/>
    <xf numFmtId="207" fontId="79" fillId="0" borderId="0" applyFill="0" applyBorder="0" applyAlignment="0"/>
    <xf numFmtId="207" fontId="79" fillId="0" borderId="0" applyFill="0" applyBorder="0" applyAlignment="0"/>
    <xf numFmtId="208" fontId="79" fillId="0" borderId="0" applyFill="0" applyBorder="0" applyAlignment="0"/>
    <xf numFmtId="208" fontId="79" fillId="0" borderId="0" applyFill="0" applyBorder="0" applyAlignment="0"/>
    <xf numFmtId="204" fontId="79" fillId="0" borderId="0" applyFill="0" applyBorder="0" applyAlignment="0"/>
    <xf numFmtId="204" fontId="79" fillId="0" borderId="0" applyFill="0" applyBorder="0" applyAlignment="0"/>
    <xf numFmtId="209" fontId="79" fillId="0" borderId="0" applyFill="0" applyBorder="0" applyAlignment="0"/>
    <xf numFmtId="209" fontId="79" fillId="0" borderId="0" applyFill="0" applyBorder="0" applyAlignment="0"/>
    <xf numFmtId="205" fontId="79" fillId="0" borderId="0" applyFill="0" applyBorder="0" applyAlignment="0"/>
    <xf numFmtId="205" fontId="79" fillId="0" borderId="0" applyFill="0" applyBorder="0" applyAlignment="0"/>
    <xf numFmtId="202" fontId="80" fillId="96" borderId="1" applyNumberFormat="0" applyAlignment="0" applyProtection="0"/>
    <xf numFmtId="202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202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202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81" fillId="20" borderId="1" applyNumberFormat="0" applyAlignment="0" applyProtection="0"/>
    <xf numFmtId="183" fontId="81" fillId="20" borderId="1" applyNumberFormat="0" applyAlignment="0" applyProtection="0"/>
    <xf numFmtId="202" fontId="82" fillId="97" borderId="69" applyNumberFormat="0" applyAlignment="0" applyProtection="0"/>
    <xf numFmtId="202" fontId="16" fillId="97" borderId="69" applyNumberFormat="0" applyAlignment="0" applyProtection="0"/>
    <xf numFmtId="183" fontId="16" fillId="97" borderId="69" applyNumberFormat="0" applyAlignment="0" applyProtection="0"/>
    <xf numFmtId="183" fontId="16" fillId="97" borderId="69" applyNumberFormat="0" applyAlignment="0" applyProtection="0"/>
    <xf numFmtId="183" fontId="16" fillId="97" borderId="69" applyNumberFormat="0" applyAlignment="0" applyProtection="0"/>
    <xf numFmtId="202" fontId="16" fillId="97" borderId="69" applyNumberFormat="0" applyAlignment="0" applyProtection="0"/>
    <xf numFmtId="183" fontId="16" fillId="97" borderId="69" applyNumberFormat="0" applyAlignment="0" applyProtection="0"/>
    <xf numFmtId="183" fontId="16" fillId="97" borderId="69" applyNumberFormat="0" applyAlignment="0" applyProtection="0"/>
    <xf numFmtId="183" fontId="16" fillId="97" borderId="69" applyNumberFormat="0" applyAlignment="0" applyProtection="0"/>
    <xf numFmtId="183" fontId="82" fillId="97" borderId="69" applyNumberFormat="0" applyAlignment="0" applyProtection="0"/>
    <xf numFmtId="183" fontId="82" fillId="97" borderId="69" applyNumberFormat="0" applyAlignment="0" applyProtection="0"/>
    <xf numFmtId="183" fontId="82" fillId="97" borderId="69" applyNumberFormat="0" applyAlignment="0" applyProtection="0"/>
    <xf numFmtId="183" fontId="82" fillId="97" borderId="69" applyNumberFormat="0" applyAlignment="0" applyProtection="0"/>
    <xf numFmtId="183" fontId="82" fillId="97" borderId="69" applyNumberFormat="0" applyAlignment="0" applyProtection="0"/>
    <xf numFmtId="183" fontId="16" fillId="21" borderId="69" applyNumberFormat="0" applyAlignment="0" applyProtection="0"/>
    <xf numFmtId="183" fontId="16" fillId="21" borderId="69" applyNumberFormat="0" applyAlignment="0" applyProtection="0"/>
    <xf numFmtId="183" fontId="82" fillId="97" borderId="69" applyNumberFormat="0" applyAlignment="0" applyProtection="0"/>
    <xf numFmtId="202" fontId="16" fillId="21" borderId="69" applyNumberFormat="0" applyAlignment="0" applyProtection="0"/>
    <xf numFmtId="183" fontId="16" fillId="21" borderId="69" applyNumberFormat="0" applyAlignment="0" applyProtection="0"/>
    <xf numFmtId="183" fontId="16" fillId="21" borderId="69" applyNumberFormat="0" applyAlignment="0" applyProtection="0"/>
    <xf numFmtId="183" fontId="16" fillId="21" borderId="69" applyNumberFormat="0" applyAlignment="0" applyProtection="0"/>
    <xf numFmtId="183" fontId="82" fillId="21" borderId="69" applyNumberFormat="0" applyAlignment="0" applyProtection="0"/>
    <xf numFmtId="183" fontId="82" fillId="21" borderId="69" applyNumberFormat="0" applyAlignment="0" applyProtection="0"/>
    <xf numFmtId="183" fontId="82" fillId="21" borderId="69" applyNumberFormat="0" applyAlignment="0" applyProtection="0"/>
    <xf numFmtId="183" fontId="82" fillId="21" borderId="69" applyNumberFormat="0" applyAlignment="0" applyProtection="0"/>
    <xf numFmtId="184" fontId="83" fillId="0" borderId="0"/>
    <xf numFmtId="37" fontId="78" fillId="0" borderId="0"/>
    <xf numFmtId="37" fontId="78" fillId="0" borderId="0"/>
    <xf numFmtId="37" fontId="78" fillId="0" borderId="0"/>
    <xf numFmtId="37" fontId="78" fillId="0" borderId="0"/>
    <xf numFmtId="37" fontId="78" fillId="0" borderId="0"/>
    <xf numFmtId="37" fontId="78" fillId="0" borderId="0"/>
    <xf numFmtId="37" fontId="78" fillId="0" borderId="0"/>
    <xf numFmtId="37" fontId="78" fillId="0" borderId="0"/>
    <xf numFmtId="165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10" fillId="0" borderId="0" applyFont="0" applyFill="0" applyBorder="0" applyAlignment="0" applyProtection="0"/>
    <xf numFmtId="204" fontId="10" fillId="0" borderId="0" applyFont="0" applyFill="0" applyBorder="0" applyAlignment="0" applyProtection="0"/>
    <xf numFmtId="210" fontId="84" fillId="0" borderId="0" applyFont="0" applyFill="0" applyBorder="0" applyAlignment="0" applyProtection="0"/>
    <xf numFmtId="40" fontId="85" fillId="0" borderId="0" applyFont="0" applyFill="0" applyBorder="0" applyAlignment="0" applyProtection="0">
      <alignment horizontal="center"/>
    </xf>
    <xf numFmtId="211" fontId="85" fillId="0" borderId="0" applyFont="0" applyFill="0" applyBorder="0" applyAlignment="0" applyProtection="0">
      <alignment horizontal="center"/>
    </xf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7" fillId="30" borderId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12" fontId="10" fillId="0" borderId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4" fontId="88" fillId="0" borderId="0" applyFont="0" applyFill="0" applyBorder="0" applyAlignment="0" applyProtection="0"/>
    <xf numFmtId="3" fontId="10" fillId="0" borderId="0" applyFont="0" applyFill="0" applyBorder="0" applyAlignment="0" applyProtection="0"/>
    <xf numFmtId="183" fontId="89" fillId="0" borderId="0"/>
    <xf numFmtId="183" fontId="89" fillId="0" borderId="0"/>
    <xf numFmtId="213" fontId="84" fillId="0" borderId="0" applyFont="0" applyFill="0" applyBorder="0" applyAlignment="0" applyProtection="0">
      <protection locked="0"/>
    </xf>
    <xf numFmtId="214" fontId="84" fillId="0" borderId="0" applyFont="0" applyFill="0" applyBorder="0" applyAlignment="0" applyProtection="0">
      <protection locked="0"/>
    </xf>
    <xf numFmtId="164" fontId="78" fillId="0" borderId="31"/>
    <xf numFmtId="215" fontId="10" fillId="0" borderId="0" applyFont="0" applyFill="0" applyBorder="0" applyAlignment="0" applyProtection="0"/>
    <xf numFmtId="215" fontId="10" fillId="0" borderId="0" applyFont="0" applyFill="0" applyBorder="0" applyAlignment="0" applyProtection="0"/>
    <xf numFmtId="205" fontId="10" fillId="0" borderId="0" applyFont="0" applyFill="0" applyBorder="0" applyAlignment="0" applyProtection="0"/>
    <xf numFmtId="216" fontId="72" fillId="0" borderId="0" applyFont="0" applyFill="0" applyBorder="0" applyAlignment="0" applyProtection="0"/>
    <xf numFmtId="217" fontId="84" fillId="0" borderId="0" applyFont="0" applyFill="0" applyBorder="0" applyAlignment="0" applyProtection="0"/>
    <xf numFmtId="218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219" fontId="10" fillId="0" borderId="0" applyFont="0" applyFill="0" applyBorder="0" applyAlignment="0" applyProtection="0"/>
    <xf numFmtId="38" fontId="90" fillId="0" borderId="12" applyBorder="0"/>
    <xf numFmtId="220" fontId="10" fillId="0" borderId="0" applyFont="0" applyFill="0" applyBorder="0" applyAlignment="0" applyProtection="0"/>
    <xf numFmtId="221" fontId="91" fillId="0" borderId="0" applyFill="0" applyBorder="0" applyProtection="0"/>
    <xf numFmtId="217" fontId="92" fillId="0" borderId="0" applyNumberFormat="0" applyFill="0" applyBorder="0" applyAlignment="0"/>
    <xf numFmtId="202" fontId="10" fillId="0" borderId="0" applyNumberFormat="0" applyFill="0" applyBorder="0" applyProtection="0">
      <alignment horizontal="left"/>
    </xf>
    <xf numFmtId="202" fontId="10" fillId="0" borderId="0" applyNumberFormat="0" applyFill="0" applyBorder="0" applyProtection="0">
      <alignment horizontal="left"/>
    </xf>
    <xf numFmtId="202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202" fontId="10" fillId="0" borderId="0" applyNumberFormat="0" applyFill="0" applyBorder="0" applyProtection="0">
      <alignment horizontal="left"/>
    </xf>
    <xf numFmtId="202" fontId="10" fillId="0" borderId="0" applyNumberFormat="0" applyFill="0" applyBorder="0" applyProtection="0">
      <alignment horizontal="left"/>
    </xf>
    <xf numFmtId="202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37" fontId="10" fillId="0" borderId="0">
      <protection locked="0"/>
    </xf>
    <xf numFmtId="14" fontId="79" fillId="0" borderId="0" applyFill="0" applyBorder="0" applyAlignment="0"/>
    <xf numFmtId="14" fontId="79" fillId="0" borderId="0" applyFill="0" applyBorder="0" applyAlignment="0"/>
    <xf numFmtId="222" fontId="93" fillId="0" borderId="0">
      <protection locked="0"/>
    </xf>
    <xf numFmtId="184" fontId="94" fillId="98" borderId="0" applyNumberFormat="0" applyBorder="0" applyAlignment="0" applyProtection="0"/>
    <xf numFmtId="184" fontId="94" fillId="99" borderId="0" applyNumberFormat="0" applyBorder="0" applyAlignment="0" applyProtection="0"/>
    <xf numFmtId="184" fontId="94" fillId="100" borderId="0" applyNumberFormat="0" applyBorder="0" applyAlignment="0" applyProtection="0"/>
    <xf numFmtId="204" fontId="95" fillId="0" borderId="0" applyFill="0" applyBorder="0" applyAlignment="0"/>
    <xf numFmtId="204" fontId="95" fillId="0" borderId="0" applyFill="0" applyBorder="0" applyAlignment="0"/>
    <xf numFmtId="205" fontId="95" fillId="0" borderId="0" applyFill="0" applyBorder="0" applyAlignment="0"/>
    <xf numFmtId="205" fontId="95" fillId="0" borderId="0" applyFill="0" applyBorder="0" applyAlignment="0"/>
    <xf numFmtId="204" fontId="95" fillId="0" borderId="0" applyFill="0" applyBorder="0" applyAlignment="0"/>
    <xf numFmtId="204" fontId="95" fillId="0" borderId="0" applyFill="0" applyBorder="0" applyAlignment="0"/>
    <xf numFmtId="209" fontId="95" fillId="0" borderId="0" applyFill="0" applyBorder="0" applyAlignment="0"/>
    <xf numFmtId="209" fontId="95" fillId="0" borderId="0" applyFill="0" applyBorder="0" applyAlignment="0"/>
    <xf numFmtId="205" fontId="95" fillId="0" borderId="0" applyFill="0" applyBorder="0" applyAlignment="0"/>
    <xf numFmtId="205" fontId="95" fillId="0" borderId="0" applyFill="0" applyBorder="0" applyAlignment="0"/>
    <xf numFmtId="184" fontId="10" fillId="0" borderId="0" applyFont="0" applyFill="0" applyBorder="0" applyAlignment="0" applyProtection="0"/>
    <xf numFmtId="9" fontId="10" fillId="0" borderId="0" applyFill="0" applyBorder="0" applyAlignment="0" applyProtection="0"/>
    <xf numFmtId="202" fontId="96" fillId="0" borderId="0" applyNumberFormat="0" applyFill="0" applyBorder="0" applyAlignment="0" applyProtection="0"/>
    <xf numFmtId="202" fontId="17" fillId="0" borderId="0" applyNumberFormat="0" applyFill="0" applyBorder="0" applyAlignment="0" applyProtection="0"/>
    <xf numFmtId="202" fontId="17" fillId="0" borderId="0" applyNumberFormat="0" applyFill="0" applyBorder="0" applyAlignment="0" applyProtection="0"/>
    <xf numFmtId="183" fontId="17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222" fontId="93" fillId="0" borderId="0">
      <protection locked="0"/>
    </xf>
    <xf numFmtId="222" fontId="93" fillId="0" borderId="0">
      <protection locked="0"/>
    </xf>
    <xf numFmtId="222" fontId="97" fillId="0" borderId="0">
      <protection locked="0"/>
    </xf>
    <xf numFmtId="222" fontId="93" fillId="0" borderId="0">
      <protection locked="0"/>
    </xf>
    <xf numFmtId="222" fontId="93" fillId="0" borderId="0">
      <protection locked="0"/>
    </xf>
    <xf numFmtId="184" fontId="98" fillId="0" borderId="0"/>
    <xf numFmtId="222" fontId="93" fillId="0" borderId="0">
      <protection locked="0"/>
    </xf>
    <xf numFmtId="222" fontId="93" fillId="0" borderId="0">
      <protection locked="0"/>
    </xf>
    <xf numFmtId="222" fontId="97" fillId="0" borderId="0">
      <protection locked="0"/>
    </xf>
    <xf numFmtId="184" fontId="99" fillId="0" borderId="0"/>
    <xf numFmtId="222" fontId="97" fillId="0" borderId="0">
      <protection locked="0"/>
    </xf>
    <xf numFmtId="223" fontId="100" fillId="101" borderId="0" applyFont="0" applyFill="0" applyBorder="0" applyProtection="0">
      <alignment horizontal="right"/>
    </xf>
    <xf numFmtId="43" fontId="10" fillId="0" borderId="0" applyBorder="0"/>
    <xf numFmtId="224" fontId="10" fillId="0" borderId="0" applyNumberFormat="0"/>
    <xf numFmtId="43" fontId="10" fillId="0" borderId="0" applyBorder="0"/>
    <xf numFmtId="37" fontId="10" fillId="0" borderId="0">
      <protection locked="0"/>
    </xf>
    <xf numFmtId="225" fontId="91" fillId="0" borderId="0" applyFill="0" applyBorder="0" applyProtection="0"/>
    <xf numFmtId="184" fontId="101" fillId="0" borderId="0" applyNumberFormat="0" applyFill="0" applyBorder="0" applyAlignment="0" applyProtection="0"/>
    <xf numFmtId="202" fontId="102" fillId="40" borderId="0" applyNumberFormat="0" applyBorder="0" applyAlignment="0" applyProtection="0"/>
    <xf numFmtId="202" fontId="18" fillId="40" borderId="0" applyNumberFormat="0" applyBorder="0" applyAlignment="0" applyProtection="0"/>
    <xf numFmtId="202" fontId="18" fillId="40" borderId="0" applyNumberFormat="0" applyBorder="0" applyAlignment="0" applyProtection="0"/>
    <xf numFmtId="183" fontId="18" fillId="4" borderId="0" applyNumberFormat="0" applyBorder="0" applyAlignment="0" applyProtection="0"/>
    <xf numFmtId="202" fontId="18" fillId="4" borderId="0" applyNumberFormat="0" applyBorder="0" applyAlignment="0" applyProtection="0"/>
    <xf numFmtId="183" fontId="102" fillId="4" borderId="0" applyNumberFormat="0" applyBorder="0" applyAlignment="0" applyProtection="0"/>
    <xf numFmtId="202" fontId="48" fillId="96" borderId="0" applyNumberFormat="0" applyBorder="0" applyAlignment="0" applyProtection="0"/>
    <xf numFmtId="202" fontId="48" fillId="96" borderId="0" applyNumberFormat="0" applyBorder="0" applyAlignment="0" applyProtection="0"/>
    <xf numFmtId="38" fontId="48" fillId="30" borderId="0" applyNumberFormat="0" applyBorder="0" applyAlignment="0" applyProtection="0"/>
    <xf numFmtId="38" fontId="48" fillId="30" borderId="0" applyNumberFormat="0" applyBorder="0" applyAlignment="0" applyProtection="0"/>
    <xf numFmtId="202" fontId="48" fillId="96" borderId="0" applyNumberFormat="0" applyBorder="0" applyAlignment="0" applyProtection="0"/>
    <xf numFmtId="183" fontId="103" fillId="102" borderId="70"/>
    <xf numFmtId="183" fontId="30" fillId="0" borderId="3" applyNumberFormat="0" applyAlignment="0" applyProtection="0">
      <alignment horizontal="left" vertical="center"/>
    </xf>
    <xf numFmtId="183" fontId="30" fillId="0" borderId="3" applyNumberFormat="0" applyAlignment="0" applyProtection="0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9" fillId="25" borderId="17">
      <alignment vertical="center" wrapText="1"/>
    </xf>
    <xf numFmtId="202" fontId="104" fillId="0" borderId="5" applyNumberFormat="0" applyFill="0" applyAlignment="0" applyProtection="0"/>
    <xf numFmtId="202" fontId="19" fillId="0" borderId="5" applyNumberFormat="0" applyFill="0" applyAlignment="0" applyProtection="0"/>
    <xf numFmtId="202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04" fillId="0" borderId="5" applyNumberFormat="0" applyFill="0" applyAlignment="0" applyProtection="0"/>
    <xf numFmtId="202" fontId="105" fillId="0" borderId="6" applyNumberFormat="0" applyFill="0" applyAlignment="0" applyProtection="0"/>
    <xf numFmtId="202" fontId="20" fillId="0" borderId="6" applyNumberFormat="0" applyFill="0" applyAlignment="0" applyProtection="0"/>
    <xf numFmtId="202" fontId="20" fillId="0" borderId="6" applyNumberFormat="0" applyFill="0" applyAlignment="0" applyProtection="0"/>
    <xf numFmtId="183" fontId="20" fillId="0" borderId="6" applyNumberFormat="0" applyFill="0" applyAlignment="0" applyProtection="0"/>
    <xf numFmtId="183" fontId="105" fillId="0" borderId="6" applyNumberFormat="0" applyFill="0" applyAlignment="0" applyProtection="0"/>
    <xf numFmtId="202" fontId="106" fillId="0" borderId="7" applyNumberFormat="0" applyFill="0" applyAlignment="0" applyProtection="0"/>
    <xf numFmtId="202" fontId="21" fillId="0" borderId="7" applyNumberFormat="0" applyFill="0" applyAlignment="0" applyProtection="0"/>
    <xf numFmtId="183" fontId="21" fillId="0" borderId="7" applyNumberFormat="0" applyFill="0" applyAlignment="0" applyProtection="0"/>
    <xf numFmtId="202" fontId="21" fillId="0" borderId="7" applyNumberFormat="0" applyFill="0" applyAlignment="0" applyProtection="0"/>
    <xf numFmtId="183" fontId="21" fillId="0" borderId="7" applyNumberFormat="0" applyFill="0" applyAlignment="0" applyProtection="0"/>
    <xf numFmtId="183" fontId="106" fillId="0" borderId="7" applyNumberFormat="0" applyFill="0" applyAlignment="0" applyProtection="0"/>
    <xf numFmtId="183" fontId="106" fillId="0" borderId="7" applyNumberFormat="0" applyFill="0" applyAlignment="0" applyProtection="0"/>
    <xf numFmtId="183" fontId="21" fillId="0" borderId="7" applyNumberFormat="0" applyFill="0" applyAlignment="0" applyProtection="0"/>
    <xf numFmtId="183" fontId="106" fillId="0" borderId="7" applyNumberFormat="0" applyFill="0" applyAlignment="0" applyProtection="0"/>
    <xf numFmtId="183" fontId="106" fillId="0" borderId="7" applyNumberFormat="0" applyFill="0" applyAlignment="0" applyProtection="0"/>
    <xf numFmtId="202" fontId="106" fillId="0" borderId="0" applyNumberFormat="0" applyFill="0" applyBorder="0" applyAlignment="0" applyProtection="0"/>
    <xf numFmtId="202" fontId="21" fillId="0" borderId="0" applyNumberFormat="0" applyFill="0" applyBorder="0" applyAlignment="0" applyProtection="0"/>
    <xf numFmtId="202" fontId="21" fillId="0" borderId="0" applyNumberFormat="0" applyFill="0" applyBorder="0" applyAlignment="0" applyProtection="0"/>
    <xf numFmtId="183" fontId="21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39" fillId="25" borderId="17">
      <alignment vertical="center" wrapText="1"/>
    </xf>
    <xf numFmtId="219" fontId="10" fillId="0" borderId="0">
      <protection locked="0"/>
    </xf>
    <xf numFmtId="219" fontId="10" fillId="0" borderId="0">
      <protection locked="0"/>
    </xf>
    <xf numFmtId="219" fontId="10" fillId="0" borderId="0">
      <protection locked="0"/>
    </xf>
    <xf numFmtId="37" fontId="10" fillId="0" borderId="0">
      <protection locked="0"/>
    </xf>
    <xf numFmtId="219" fontId="10" fillId="0" borderId="0">
      <protection locked="0"/>
    </xf>
    <xf numFmtId="37" fontId="10" fillId="0" borderId="0">
      <protection locked="0"/>
    </xf>
    <xf numFmtId="184" fontId="107" fillId="0" borderId="0"/>
    <xf numFmtId="0" fontId="108" fillId="0" borderId="0" applyNumberFormat="0" applyFill="0" applyBorder="0" applyAlignment="0" applyProtection="0">
      <alignment vertical="top"/>
      <protection locked="0"/>
    </xf>
    <xf numFmtId="202" fontId="108" fillId="0" borderId="0" applyNumberFormat="0" applyFill="0" applyBorder="0" applyAlignment="0" applyProtection="0">
      <alignment vertical="top"/>
      <protection locked="0"/>
    </xf>
    <xf numFmtId="182" fontId="10" fillId="25" borderId="31"/>
    <xf numFmtId="202" fontId="48" fillId="103" borderId="0" applyNumberFormat="0" applyBorder="0" applyAlignment="0" applyProtection="0"/>
    <xf numFmtId="202" fontId="48" fillId="103" borderId="0" applyNumberFormat="0" applyBorder="0" applyAlignment="0" applyProtection="0"/>
    <xf numFmtId="10" fontId="48" fillId="31" borderId="31" applyNumberFormat="0" applyBorder="0" applyAlignment="0" applyProtection="0"/>
    <xf numFmtId="10" fontId="48" fillId="31" borderId="31" applyNumberFormat="0" applyBorder="0" applyAlignment="0" applyProtection="0"/>
    <xf numFmtId="202" fontId="48" fillId="103" borderId="0" applyNumberFormat="0" applyBorder="0" applyAlignment="0" applyProtection="0"/>
    <xf numFmtId="202" fontId="109" fillId="82" borderId="1" applyNumberFormat="0" applyAlignment="0" applyProtection="0"/>
    <xf numFmtId="202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202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202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224" fontId="10" fillId="104" borderId="0"/>
    <xf numFmtId="184" fontId="10" fillId="105" borderId="0"/>
    <xf numFmtId="184" fontId="10" fillId="0" borderId="0"/>
    <xf numFmtId="184" fontId="10" fillId="0" borderId="71" applyNumberFormat="0" applyFont="0" applyFill="0" applyAlignment="0" applyProtection="0"/>
    <xf numFmtId="37" fontId="110" fillId="106" borderId="0" applyFont="0" applyFill="0" applyBorder="0" applyAlignment="0">
      <alignment horizontal="center" vertical="center"/>
    </xf>
    <xf numFmtId="204" fontId="111" fillId="0" borderId="0" applyFill="0" applyBorder="0" applyAlignment="0"/>
    <xf numFmtId="204" fontId="111" fillId="0" borderId="0" applyFill="0" applyBorder="0" applyAlignment="0"/>
    <xf numFmtId="205" fontId="111" fillId="0" borderId="0" applyFill="0" applyBorder="0" applyAlignment="0"/>
    <xf numFmtId="205" fontId="111" fillId="0" borderId="0" applyFill="0" applyBorder="0" applyAlignment="0"/>
    <xf numFmtId="204" fontId="111" fillId="0" borderId="0" applyFill="0" applyBorder="0" applyAlignment="0"/>
    <xf numFmtId="204" fontId="111" fillId="0" borderId="0" applyFill="0" applyBorder="0" applyAlignment="0"/>
    <xf numFmtId="209" fontId="111" fillId="0" borderId="0" applyFill="0" applyBorder="0" applyAlignment="0"/>
    <xf numFmtId="209" fontId="111" fillId="0" borderId="0" applyFill="0" applyBorder="0" applyAlignment="0"/>
    <xf numFmtId="205" fontId="111" fillId="0" borderId="0" applyFill="0" applyBorder="0" applyAlignment="0"/>
    <xf numFmtId="205" fontId="111" fillId="0" borderId="0" applyFill="0" applyBorder="0" applyAlignment="0"/>
    <xf numFmtId="202" fontId="112" fillId="0" borderId="72" applyNumberFormat="0" applyFill="0" applyAlignment="0" applyProtection="0"/>
    <xf numFmtId="202" fontId="23" fillId="0" borderId="8" applyNumberFormat="0" applyFill="0" applyAlignment="0" applyProtection="0"/>
    <xf numFmtId="183" fontId="23" fillId="0" borderId="8" applyNumberFormat="0" applyFill="0" applyAlignment="0" applyProtection="0"/>
    <xf numFmtId="202" fontId="23" fillId="0" borderId="8" applyNumberFormat="0" applyFill="0" applyAlignment="0" applyProtection="0"/>
    <xf numFmtId="183" fontId="23" fillId="0" borderId="8" applyNumberFormat="0" applyFill="0" applyAlignment="0" applyProtection="0"/>
    <xf numFmtId="183" fontId="112" fillId="0" borderId="72" applyNumberFormat="0" applyFill="0" applyAlignment="0" applyProtection="0"/>
    <xf numFmtId="183" fontId="23" fillId="0" borderId="8" applyNumberFormat="0" applyFill="0" applyAlignment="0" applyProtection="0"/>
    <xf numFmtId="183" fontId="23" fillId="0" borderId="8" applyNumberFormat="0" applyFill="0" applyAlignment="0" applyProtection="0"/>
    <xf numFmtId="183" fontId="112" fillId="0" borderId="72" applyNumberFormat="0" applyFill="0" applyAlignment="0" applyProtection="0"/>
    <xf numFmtId="183" fontId="113" fillId="0" borderId="8" applyNumberFormat="0" applyFill="0" applyAlignment="0" applyProtection="0"/>
    <xf numFmtId="183" fontId="113" fillId="0" borderId="8" applyNumberFormat="0" applyFill="0" applyAlignment="0" applyProtection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6" fontId="68" fillId="0" borderId="0" applyFont="0" applyFill="0" applyBorder="0" applyAlignment="0" applyProtection="0"/>
    <xf numFmtId="8" fontId="68" fillId="0" borderId="0" applyFont="0" applyFill="0" applyBorder="0" applyAlignment="0" applyProtection="0"/>
    <xf numFmtId="226" fontId="10" fillId="0" borderId="0" applyFill="0" applyBorder="0" applyProtection="0">
      <alignment horizontal="right"/>
    </xf>
    <xf numFmtId="227" fontId="10" fillId="0" borderId="0" applyFill="0" applyBorder="0" applyProtection="0">
      <alignment horizontal="right"/>
    </xf>
    <xf numFmtId="226" fontId="10" fillId="0" borderId="0" applyFill="0" applyBorder="0" applyProtection="0">
      <alignment horizontal="right"/>
    </xf>
    <xf numFmtId="202" fontId="114" fillId="107" borderId="0" applyNumberFormat="0" applyBorder="0" applyAlignment="0" applyProtection="0"/>
    <xf numFmtId="202" fontId="24" fillId="107" borderId="0" applyNumberFormat="0" applyBorder="0" applyAlignment="0" applyProtection="0"/>
    <xf numFmtId="202" fontId="24" fillId="107" borderId="0" applyNumberFormat="0" applyBorder="0" applyAlignment="0" applyProtection="0"/>
    <xf numFmtId="183" fontId="24" fillId="22" borderId="0" applyNumberFormat="0" applyBorder="0" applyAlignment="0" applyProtection="0"/>
    <xf numFmtId="202" fontId="24" fillId="22" borderId="0" applyNumberFormat="0" applyBorder="0" applyAlignment="0" applyProtection="0"/>
    <xf numFmtId="183" fontId="114" fillId="22" borderId="0" applyNumberFormat="0" applyBorder="0" applyAlignment="0" applyProtection="0"/>
    <xf numFmtId="37" fontId="115" fillId="0" borderId="0"/>
    <xf numFmtId="228" fontId="116" fillId="0" borderId="0"/>
    <xf numFmtId="228" fontId="117" fillId="0" borderId="0"/>
    <xf numFmtId="183" fontId="89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10" fillId="0" borderId="0"/>
    <xf numFmtId="0" fontId="4" fillId="0" borderId="0"/>
    <xf numFmtId="202" fontId="10" fillId="0" borderId="0"/>
    <xf numFmtId="229" fontId="10" fillId="0" borderId="0"/>
    <xf numFmtId="0" fontId="10" fillId="0" borderId="0" applyAlignment="0"/>
    <xf numFmtId="202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0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0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37" fillId="0" borderId="0"/>
    <xf numFmtId="0" fontId="10" fillId="0" borderId="0"/>
    <xf numFmtId="202" fontId="86" fillId="0" borderId="0"/>
    <xf numFmtId="183" fontId="10" fillId="0" borderId="0"/>
    <xf numFmtId="0" fontId="10" fillId="0" borderId="0"/>
    <xf numFmtId="183" fontId="10" fillId="0" borderId="0"/>
    <xf numFmtId="0" fontId="10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0" fontId="12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0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>
      <alignment wrapText="1"/>
    </xf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4" fontId="39" fillId="0" borderId="0"/>
    <xf numFmtId="49" fontId="118" fillId="0" borderId="0">
      <alignment horizontal="left"/>
    </xf>
    <xf numFmtId="183" fontId="79" fillId="108" borderId="0">
      <alignment horizontal="center"/>
      <protection locked="0"/>
    </xf>
    <xf numFmtId="183" fontId="79" fillId="109" borderId="0">
      <alignment horizontal="right"/>
      <protection locked="0"/>
    </xf>
    <xf numFmtId="183" fontId="79" fillId="110" borderId="0">
      <alignment horizontal="center"/>
      <protection locked="0"/>
    </xf>
    <xf numFmtId="183" fontId="79" fillId="25" borderId="0">
      <alignment horizontal="center"/>
      <protection locked="0"/>
    </xf>
    <xf numFmtId="183" fontId="10" fillId="111" borderId="0">
      <alignment horizontal="center"/>
      <protection locked="0"/>
    </xf>
    <xf numFmtId="183" fontId="79" fillId="111" borderId="0">
      <alignment horizontal="center"/>
      <protection locked="0"/>
    </xf>
    <xf numFmtId="49" fontId="79" fillId="24" borderId="0">
      <alignment horizontal="center"/>
      <protection locked="0"/>
    </xf>
    <xf numFmtId="183" fontId="79" fillId="24" borderId="0">
      <alignment horizontal="center"/>
      <protection locked="0"/>
    </xf>
    <xf numFmtId="197" fontId="119" fillId="0" borderId="0">
      <alignment horizontal="left"/>
      <protection locked="0"/>
    </xf>
    <xf numFmtId="197" fontId="120" fillId="0" borderId="0">
      <alignment horizontal="left"/>
      <protection locked="0"/>
    </xf>
    <xf numFmtId="202" fontId="10" fillId="112" borderId="9" applyNumberFormat="0" applyAlignment="0" applyProtection="0"/>
    <xf numFmtId="202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202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38" fontId="121" fillId="0" borderId="0"/>
    <xf numFmtId="184" fontId="122" fillId="0" borderId="12"/>
    <xf numFmtId="197" fontId="123" fillId="0" borderId="0"/>
    <xf numFmtId="230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202" fontId="124" fillId="96" borderId="10" applyNumberFormat="0" applyAlignment="0" applyProtection="0"/>
    <xf numFmtId="202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202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202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124" fillId="20" borderId="10" applyNumberFormat="0" applyAlignment="0" applyProtection="0"/>
    <xf numFmtId="183" fontId="124" fillId="20" borderId="10" applyNumberFormat="0" applyAlignment="0" applyProtection="0"/>
    <xf numFmtId="182" fontId="125" fillId="0" borderId="0" applyFill="0" applyBorder="0" applyProtection="0">
      <alignment vertical="top"/>
    </xf>
    <xf numFmtId="182" fontId="126" fillId="0" borderId="0" applyFont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10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8" fillId="0" borderId="66" applyNumberFormat="0" applyBorder="0"/>
    <xf numFmtId="219" fontId="91" fillId="0" borderId="0" applyFill="0" applyBorder="0" applyProtection="0"/>
    <xf numFmtId="40" fontId="10" fillId="0" borderId="0"/>
    <xf numFmtId="4" fontId="127" fillId="0" borderId="0"/>
    <xf numFmtId="184" fontId="128" fillId="0" borderId="0" applyNumberFormat="0" applyFill="0" applyBorder="0" applyAlignment="0" applyProtection="0"/>
    <xf numFmtId="183" fontId="68" fillId="0" borderId="0"/>
    <xf numFmtId="184" fontId="129" fillId="0" borderId="31">
      <alignment horizontal="center"/>
    </xf>
    <xf numFmtId="202" fontId="130" fillId="113" borderId="73">
      <alignment horizontal="center" vertical="center"/>
    </xf>
    <xf numFmtId="202" fontId="130" fillId="113" borderId="73">
      <alignment horizontal="center" vertical="center"/>
    </xf>
    <xf numFmtId="184" fontId="10" fillId="0" borderId="0"/>
    <xf numFmtId="184" fontId="68" fillId="0" borderId="0"/>
    <xf numFmtId="17" fontId="131" fillId="31" borderId="0" applyProtection="0">
      <alignment horizontal="center" vertical="center"/>
    </xf>
    <xf numFmtId="37" fontId="10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184" fontId="39" fillId="0" borderId="0"/>
    <xf numFmtId="17" fontId="131" fillId="31" borderId="0" applyProtection="0">
      <alignment horizontal="center" vertical="center"/>
    </xf>
    <xf numFmtId="37" fontId="70" fillId="0" borderId="0"/>
    <xf numFmtId="17" fontId="131" fillId="31" borderId="0" applyProtection="0">
      <alignment horizontal="center" vertical="center"/>
    </xf>
    <xf numFmtId="184" fontId="68" fillId="0" borderId="0"/>
    <xf numFmtId="39" fontId="132" fillId="0" borderId="0"/>
    <xf numFmtId="17" fontId="131" fillId="31" borderId="0" applyProtection="0">
      <alignment horizontal="center" vertical="center"/>
    </xf>
    <xf numFmtId="37" fontId="70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39" fontId="132" fillId="0" borderId="0"/>
    <xf numFmtId="17" fontId="131" fillId="31" borderId="0" applyProtection="0">
      <alignment horizontal="center" vertical="center"/>
    </xf>
    <xf numFmtId="184" fontId="39" fillId="0" borderId="0"/>
    <xf numFmtId="17" fontId="131" fillId="31" borderId="0" applyProtection="0">
      <alignment horizontal="center" vertical="center"/>
    </xf>
    <xf numFmtId="37" fontId="10" fillId="0" borderId="0"/>
    <xf numFmtId="184" fontId="68" fillId="0" borderId="0"/>
    <xf numFmtId="17" fontId="131" fillId="31" borderId="0" applyProtection="0">
      <alignment horizontal="center" vertical="center"/>
    </xf>
    <xf numFmtId="37" fontId="10" fillId="0" borderId="0"/>
    <xf numFmtId="17" fontId="131" fillId="31" borderId="0" applyProtection="0">
      <alignment horizontal="center" vertical="center"/>
    </xf>
    <xf numFmtId="184" fontId="68" fillId="0" borderId="0"/>
    <xf numFmtId="17" fontId="131" fillId="31" borderId="0" applyProtection="0">
      <alignment horizontal="center" vertical="center"/>
    </xf>
    <xf numFmtId="37" fontId="10" fillId="0" borderId="0"/>
    <xf numFmtId="17" fontId="131" fillId="31" borderId="0" applyProtection="0">
      <alignment horizontal="center" vertical="center"/>
    </xf>
    <xf numFmtId="37" fontId="70" fillId="0" borderId="0"/>
    <xf numFmtId="17" fontId="131" fillId="31" borderId="0" applyProtection="0">
      <alignment horizontal="center" vertical="center"/>
    </xf>
    <xf numFmtId="37" fontId="70" fillId="0" borderId="0"/>
    <xf numFmtId="39" fontId="132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184" fontId="39" fillId="0" borderId="0"/>
    <xf numFmtId="17" fontId="131" fillId="31" borderId="0" applyProtection="0">
      <alignment horizontal="center" vertical="center"/>
    </xf>
    <xf numFmtId="184" fontId="10" fillId="0" borderId="0"/>
    <xf numFmtId="17" fontId="131" fillId="31" borderId="0" applyProtection="0">
      <alignment horizontal="center" vertical="center"/>
    </xf>
    <xf numFmtId="184" fontId="10" fillId="0" borderId="0"/>
    <xf numFmtId="17" fontId="131" fillId="31" borderId="0" applyProtection="0">
      <alignment horizontal="center" vertical="center"/>
    </xf>
    <xf numFmtId="39" fontId="132" fillId="0" borderId="0"/>
    <xf numFmtId="184" fontId="88" fillId="0" borderId="0"/>
    <xf numFmtId="17" fontId="131" fillId="31" borderId="0" applyProtection="0">
      <alignment horizontal="center" vertical="center"/>
    </xf>
    <xf numFmtId="184" fontId="68" fillId="0" borderId="0"/>
    <xf numFmtId="17" fontId="131" fillId="31" borderId="0" applyProtection="0">
      <alignment horizontal="center" vertical="center"/>
    </xf>
    <xf numFmtId="39" fontId="132" fillId="0" borderId="0"/>
    <xf numFmtId="17" fontId="131" fillId="31" borderId="0" applyProtection="0">
      <alignment horizontal="center" vertical="center"/>
    </xf>
    <xf numFmtId="37" fontId="70" fillId="0" borderId="0"/>
    <xf numFmtId="17" fontId="131" fillId="31" borderId="0" applyProtection="0">
      <alignment horizontal="center" vertical="center"/>
    </xf>
    <xf numFmtId="37" fontId="10" fillId="0" borderId="0"/>
    <xf numFmtId="17" fontId="131" fillId="31" borderId="0" applyProtection="0">
      <alignment horizontal="center" vertical="center"/>
    </xf>
    <xf numFmtId="184" fontId="88" fillId="0" borderId="0"/>
    <xf numFmtId="184" fontId="39" fillId="0" borderId="0"/>
    <xf numFmtId="17" fontId="131" fillId="31" borderId="0" applyProtection="0">
      <alignment horizontal="center" vertical="center"/>
    </xf>
    <xf numFmtId="184" fontId="39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184" fontId="10" fillId="0" borderId="0"/>
    <xf numFmtId="17" fontId="131" fillId="31" borderId="0" applyProtection="0">
      <alignment horizontal="center" vertical="center"/>
    </xf>
    <xf numFmtId="184" fontId="68" fillId="0" borderId="0"/>
    <xf numFmtId="17" fontId="131" fillId="31" borderId="0" applyProtection="0">
      <alignment horizontal="center" vertical="center"/>
    </xf>
    <xf numFmtId="184" fontId="39" fillId="0" borderId="0"/>
    <xf numFmtId="37" fontId="10" fillId="0" borderId="0"/>
    <xf numFmtId="17" fontId="131" fillId="31" borderId="0" applyProtection="0">
      <alignment horizontal="center" vertical="center"/>
    </xf>
    <xf numFmtId="37" fontId="70" fillId="0" borderId="0"/>
    <xf numFmtId="39" fontId="132" fillId="0" borderId="0"/>
    <xf numFmtId="184" fontId="10" fillId="0" borderId="0"/>
    <xf numFmtId="184" fontId="68" fillId="0" borderId="0" applyFont="0" applyFill="0" applyBorder="0" applyAlignment="0" applyProtection="0"/>
    <xf numFmtId="184" fontId="10" fillId="0" borderId="0"/>
    <xf numFmtId="184" fontId="10" fillId="0" borderId="0"/>
    <xf numFmtId="184" fontId="68" fillId="0" borderId="0"/>
    <xf numFmtId="37" fontId="10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184" fontId="10" fillId="0" borderId="0"/>
    <xf numFmtId="184" fontId="68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184" fontId="39" fillId="0" borderId="0"/>
    <xf numFmtId="37" fontId="10" fillId="0" borderId="0"/>
    <xf numFmtId="184" fontId="39" fillId="0" borderId="0"/>
    <xf numFmtId="39" fontId="132" fillId="0" borderId="0"/>
    <xf numFmtId="37" fontId="70" fillId="0" borderId="0"/>
    <xf numFmtId="184" fontId="88" fillId="0" borderId="0"/>
    <xf numFmtId="184" fontId="10" fillId="0" borderId="0"/>
    <xf numFmtId="184" fontId="68" fillId="0" borderId="0"/>
    <xf numFmtId="37" fontId="10" fillId="0" borderId="0"/>
    <xf numFmtId="184" fontId="88" fillId="0" borderId="0"/>
    <xf numFmtId="39" fontId="132" fillId="0" borderId="0"/>
    <xf numFmtId="184" fontId="39" fillId="0" borderId="0"/>
    <xf numFmtId="37" fontId="70" fillId="0" borderId="0"/>
    <xf numFmtId="39" fontId="132" fillId="0" borderId="0"/>
    <xf numFmtId="37" fontId="70" fillId="0" borderId="0"/>
    <xf numFmtId="184" fontId="88" fillId="0" borderId="0"/>
    <xf numFmtId="39" fontId="132" fillId="0" borderId="0"/>
    <xf numFmtId="184" fontId="39" fillId="0" borderId="0"/>
    <xf numFmtId="184" fontId="68" fillId="0" borderId="0"/>
    <xf numFmtId="37" fontId="10" fillId="0" borderId="0"/>
    <xf numFmtId="184" fontId="68" fillId="0" borderId="0"/>
    <xf numFmtId="202" fontId="46" fillId="114" borderId="58" applyAlignment="0">
      <alignment horizontal="center" vertical="center"/>
    </xf>
    <xf numFmtId="37" fontId="70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184" fontId="10" fillId="0" borderId="0"/>
    <xf numFmtId="184" fontId="10" fillId="0" borderId="0"/>
    <xf numFmtId="184" fontId="88" fillId="0" borderId="0"/>
    <xf numFmtId="184" fontId="68" fillId="0" borderId="0"/>
    <xf numFmtId="39" fontId="132" fillId="0" borderId="0"/>
    <xf numFmtId="184" fontId="88" fillId="0" borderId="0"/>
    <xf numFmtId="37" fontId="70" fillId="0" borderId="0"/>
    <xf numFmtId="37" fontId="10" fillId="0" borderId="0"/>
    <xf numFmtId="184" fontId="39" fillId="0" borderId="0"/>
    <xf numFmtId="184" fontId="39" fillId="0" borderId="0"/>
    <xf numFmtId="184" fontId="88" fillId="0" borderId="0"/>
    <xf numFmtId="184" fontId="10" fillId="0" borderId="0"/>
    <xf numFmtId="184" fontId="68" fillId="0" borderId="0"/>
    <xf numFmtId="37" fontId="10" fillId="0" borderId="0"/>
    <xf numFmtId="37" fontId="70" fillId="0" borderId="0"/>
    <xf numFmtId="39" fontId="132" fillId="0" borderId="0"/>
    <xf numFmtId="184" fontId="10" fillId="0" borderId="0"/>
    <xf numFmtId="184" fontId="10" fillId="0" borderId="0"/>
    <xf numFmtId="184" fontId="68" fillId="0" borderId="0" applyFont="0" applyFill="0" applyBorder="0" applyAlignment="0" applyProtection="0"/>
    <xf numFmtId="184" fontId="10" fillId="0" borderId="0"/>
    <xf numFmtId="184" fontId="10" fillId="0" borderId="0"/>
    <xf numFmtId="184" fontId="68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37" fontId="70" fillId="0" borderId="0"/>
    <xf numFmtId="184" fontId="10" fillId="0" borderId="0"/>
    <xf numFmtId="184" fontId="68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37" fontId="10" fillId="0" borderId="0"/>
    <xf numFmtId="184" fontId="39" fillId="0" borderId="0"/>
    <xf numFmtId="39" fontId="132" fillId="0" borderId="0"/>
    <xf numFmtId="184" fontId="88" fillId="0" borderId="0"/>
    <xf numFmtId="37" fontId="70" fillId="0" borderId="0"/>
    <xf numFmtId="184" fontId="88" fillId="0" borderId="0"/>
    <xf numFmtId="184" fontId="10" fillId="0" borderId="0"/>
    <xf numFmtId="184" fontId="68" fillId="0" borderId="0"/>
    <xf numFmtId="37" fontId="10" fillId="0" borderId="0"/>
    <xf numFmtId="184" fontId="88" fillId="0" borderId="0"/>
    <xf numFmtId="184" fontId="39" fillId="0" borderId="0"/>
    <xf numFmtId="37" fontId="70" fillId="0" borderId="0"/>
    <xf numFmtId="39" fontId="132" fillId="0" borderId="0"/>
    <xf numFmtId="37" fontId="70" fillId="0" borderId="0"/>
    <xf numFmtId="39" fontId="132" fillId="0" borderId="0"/>
    <xf numFmtId="184" fontId="88" fillId="0" borderId="0"/>
    <xf numFmtId="39" fontId="132" fillId="0" borderId="0"/>
    <xf numFmtId="184" fontId="39" fillId="0" borderId="0"/>
    <xf numFmtId="184" fontId="68" fillId="0" borderId="0"/>
    <xf numFmtId="37" fontId="10" fillId="0" borderId="0"/>
    <xf numFmtId="39" fontId="132" fillId="0" borderId="0"/>
    <xf numFmtId="184" fontId="39" fillId="0" borderId="0"/>
    <xf numFmtId="184" fontId="68" fillId="0" borderId="0"/>
    <xf numFmtId="37" fontId="10" fillId="0" borderId="0"/>
    <xf numFmtId="184" fontId="68" fillId="0" borderId="0"/>
    <xf numFmtId="184" fontId="10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184" fontId="10" fillId="0" borderId="0"/>
    <xf numFmtId="184" fontId="10" fillId="0" borderId="0"/>
    <xf numFmtId="184" fontId="88" fillId="0" borderId="0"/>
    <xf numFmtId="184" fontId="68" fillId="0" borderId="0"/>
    <xf numFmtId="39" fontId="132" fillId="0" borderId="0"/>
    <xf numFmtId="184" fontId="68" fillId="0" borderId="0"/>
    <xf numFmtId="37" fontId="70" fillId="0" borderId="0"/>
    <xf numFmtId="184" fontId="133" fillId="31" borderId="0" applyNumberFormat="0" applyProtection="0">
      <alignment horizontal="center" vertical="center"/>
    </xf>
    <xf numFmtId="4" fontId="79" fillId="31" borderId="0" applyProtection="0">
      <alignment horizontal="center" vertical="center"/>
    </xf>
    <xf numFmtId="4" fontId="79" fillId="31" borderId="0" applyProtection="0">
      <alignment horizontal="center" vertical="center"/>
    </xf>
    <xf numFmtId="184" fontId="134" fillId="31" borderId="0" applyNumberFormat="0" applyProtection="0">
      <alignment horizontal="center" vertical="center"/>
    </xf>
    <xf numFmtId="4" fontId="135" fillId="31" borderId="0" applyProtection="0">
      <alignment horizontal="center" vertical="center"/>
    </xf>
    <xf numFmtId="184" fontId="136" fillId="115" borderId="0" applyNumberFormat="0" applyProtection="0">
      <alignment horizontal="center" vertical="center"/>
    </xf>
    <xf numFmtId="4" fontId="137" fillId="115" borderId="0" applyProtection="0">
      <alignment horizontal="center" vertical="center"/>
    </xf>
    <xf numFmtId="4" fontId="137" fillId="115" borderId="0" applyProtection="0">
      <alignment horizontal="center" vertical="center"/>
    </xf>
    <xf numFmtId="184" fontId="131" fillId="31" borderId="0" applyNumberFormat="0" applyProtection="0">
      <alignment horizontal="center" vertical="center"/>
    </xf>
    <xf numFmtId="4" fontId="138" fillId="31" borderId="0" applyProtection="0">
      <alignment horizontal="center" vertical="center"/>
    </xf>
    <xf numFmtId="184" fontId="139" fillId="116" borderId="0" applyNumberFormat="0" applyProtection="0">
      <alignment horizontal="center" vertical="center"/>
    </xf>
    <xf numFmtId="37" fontId="10" fillId="0" borderId="0"/>
    <xf numFmtId="4" fontId="140" fillId="116" borderId="0" applyProtection="0">
      <alignment horizontal="center" vertical="center"/>
    </xf>
    <xf numFmtId="4" fontId="140" fillId="116" borderId="0" applyProtection="0">
      <alignment horizontal="center" vertical="center"/>
    </xf>
    <xf numFmtId="184" fontId="10" fillId="0" borderId="0"/>
    <xf numFmtId="184" fontId="10" fillId="0" borderId="0"/>
    <xf numFmtId="184" fontId="68" fillId="0" borderId="0" applyFont="0" applyFill="0" applyBorder="0" applyAlignment="0" applyProtection="0"/>
    <xf numFmtId="184" fontId="10" fillId="0" borderId="0"/>
    <xf numFmtId="184" fontId="10" fillId="0" borderId="0"/>
    <xf numFmtId="184" fontId="141" fillId="31" borderId="0" applyNumberFormat="0" applyProtection="0">
      <alignment horizontal="center" vertical="center" wrapText="1"/>
    </xf>
    <xf numFmtId="184" fontId="68" fillId="0" borderId="0"/>
    <xf numFmtId="184" fontId="142" fillId="31" borderId="0" applyNumberFormat="0" applyProtection="0">
      <alignment horizontal="center" vertical="center" wrapText="1"/>
    </xf>
    <xf numFmtId="37" fontId="10" fillId="0" borderId="0"/>
    <xf numFmtId="37" fontId="70" fillId="0" borderId="0"/>
    <xf numFmtId="184" fontId="143" fillId="115" borderId="0" applyNumberFormat="0" applyProtection="0">
      <alignment horizontal="center" vertical="center" wrapText="1"/>
    </xf>
    <xf numFmtId="37" fontId="70" fillId="0" borderId="0"/>
    <xf numFmtId="184" fontId="144" fillId="31" borderId="0" applyNumberFormat="0" applyProtection="0">
      <alignment horizontal="center" vertical="center" wrapText="1"/>
    </xf>
    <xf numFmtId="184" fontId="141" fillId="31" borderId="0" applyNumberFormat="0" applyProtection="0">
      <alignment horizontal="center" vertical="center" wrapText="1"/>
    </xf>
    <xf numFmtId="4" fontId="145" fillId="31" borderId="0" applyProtection="0">
      <alignment horizontal="center" vertical="top" wrapText="1"/>
    </xf>
    <xf numFmtId="184" fontId="142" fillId="31" borderId="0" applyNumberFormat="0" applyProtection="0">
      <alignment horizontal="center" vertical="center" wrapText="1"/>
    </xf>
    <xf numFmtId="4" fontId="146" fillId="31" borderId="0" applyProtection="0">
      <alignment horizontal="center" vertical="top" wrapText="1"/>
    </xf>
    <xf numFmtId="184" fontId="143" fillId="115" borderId="0" applyNumberFormat="0" applyProtection="0">
      <alignment horizontal="center" vertical="center" wrapText="1"/>
    </xf>
    <xf numFmtId="4" fontId="147" fillId="115" borderId="0" applyProtection="0">
      <alignment horizontal="center" vertical="top" wrapText="1"/>
    </xf>
    <xf numFmtId="184" fontId="144" fillId="31" borderId="0" applyNumberFormat="0" applyProtection="0">
      <alignment horizontal="center" vertical="center" wrapText="1"/>
    </xf>
    <xf numFmtId="39" fontId="132" fillId="0" borderId="0"/>
    <xf numFmtId="4" fontId="148" fillId="31" borderId="0" applyProtection="0">
      <alignment horizontal="center" vertical="top" wrapText="1"/>
    </xf>
    <xf numFmtId="184" fontId="149" fillId="116" borderId="0" applyNumberFormat="0" applyProtection="0">
      <alignment horizontal="center" vertical="center" wrapText="1"/>
    </xf>
    <xf numFmtId="4" fontId="150" fillId="116" borderId="0" applyProtection="0">
      <alignment horizontal="center" vertical="top" wrapText="1"/>
    </xf>
    <xf numFmtId="184" fontId="141" fillId="106" borderId="0" applyNumberFormat="0" applyProtection="0">
      <alignment horizontal="center" vertical="center" wrapText="1"/>
    </xf>
    <xf numFmtId="4" fontId="145" fillId="106" borderId="0" applyProtection="0">
      <alignment horizontal="center" vertical="top" wrapText="1"/>
    </xf>
    <xf numFmtId="39" fontId="132" fillId="0" borderId="0"/>
    <xf numFmtId="184" fontId="88" fillId="0" borderId="0"/>
    <xf numFmtId="184" fontId="39" fillId="0" borderId="0"/>
    <xf numFmtId="184" fontId="10" fillId="0" borderId="0"/>
    <xf numFmtId="184" fontId="68" fillId="0" borderId="0"/>
    <xf numFmtId="184" fontId="88" fillId="0" borderId="0"/>
    <xf numFmtId="37" fontId="10" fillId="0" borderId="0"/>
    <xf numFmtId="37" fontId="70" fillId="0" borderId="0"/>
    <xf numFmtId="39" fontId="132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184" fontId="39" fillId="0" borderId="0"/>
    <xf numFmtId="17" fontId="131" fillId="31" borderId="0" applyProtection="0">
      <alignment horizontal="center" vertical="center"/>
    </xf>
    <xf numFmtId="37" fontId="10" fillId="0" borderId="0"/>
    <xf numFmtId="17" fontId="131" fillId="31" borderId="0" applyProtection="0">
      <alignment horizontal="center" vertical="center"/>
    </xf>
    <xf numFmtId="184" fontId="39" fillId="0" borderId="0"/>
    <xf numFmtId="184" fontId="39" fillId="0" borderId="0"/>
    <xf numFmtId="17" fontId="131" fillId="31" borderId="0" applyProtection="0">
      <alignment horizontal="center" vertical="center"/>
    </xf>
    <xf numFmtId="39" fontId="132" fillId="0" borderId="0"/>
    <xf numFmtId="17" fontId="131" fillId="31" borderId="0" applyProtection="0">
      <alignment horizontal="center" vertical="center"/>
    </xf>
    <xf numFmtId="37" fontId="70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184" fontId="10" fillId="0" borderId="0"/>
    <xf numFmtId="17" fontId="131" fillId="31" borderId="0" applyProtection="0">
      <alignment horizontal="center" vertical="center"/>
    </xf>
    <xf numFmtId="184" fontId="129" fillId="0" borderId="31">
      <alignment horizontal="center"/>
    </xf>
    <xf numFmtId="184" fontId="129" fillId="0" borderId="0">
      <alignment horizontal="center" vertical="center"/>
    </xf>
    <xf numFmtId="184" fontId="151" fillId="117" borderId="0" applyNumberFormat="0" applyFill="0">
      <alignment horizontal="left" vertical="center"/>
    </xf>
    <xf numFmtId="184" fontId="152" fillId="0" borderId="0"/>
    <xf numFmtId="184" fontId="152" fillId="0" borderId="0"/>
    <xf numFmtId="3" fontId="10" fillId="0" borderId="31" applyNumberFormat="0" applyFont="0" applyFill="0" applyAlignment="0" applyProtection="0">
      <alignment vertical="center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202" fontId="153" fillId="0" borderId="0" applyNumberFormat="0" applyFill="0" applyBorder="0" applyAlignment="0" applyProtection="0"/>
    <xf numFmtId="202" fontId="26" fillId="0" borderId="0" applyNumberFormat="0" applyFill="0" applyBorder="0" applyAlignment="0" applyProtection="0"/>
    <xf numFmtId="202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153" fillId="0" borderId="0" applyNumberFormat="0" applyFill="0" applyBorder="0" applyAlignment="0" applyProtection="0"/>
    <xf numFmtId="202" fontId="94" fillId="0" borderId="11" applyNumberFormat="0" applyFill="0" applyAlignment="0" applyProtection="0"/>
    <xf numFmtId="202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202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4" fontId="10" fillId="0" borderId="74" applyNumberFormat="0" applyFont="0" applyFill="0" applyAlignment="0" applyProtection="0"/>
    <xf numFmtId="41" fontId="10" fillId="0" borderId="0" applyFont="0" applyFill="0" applyBorder="0" applyAlignment="0" applyProtection="0"/>
    <xf numFmtId="4" fontId="154" fillId="0" borderId="0" applyFont="0" applyFill="0" applyBorder="0" applyAlignment="0" applyProtection="0"/>
    <xf numFmtId="184" fontId="10" fillId="0" borderId="0">
      <alignment horizontal="center"/>
    </xf>
    <xf numFmtId="184" fontId="95" fillId="0" borderId="75" applyNumberFormat="0" applyFill="0" applyBorder="0" applyAlignment="0">
      <protection locked="0"/>
    </xf>
    <xf numFmtId="184" fontId="95" fillId="0" borderId="75" applyNumberFormat="0" applyFill="0" applyBorder="0" applyAlignment="0">
      <protection locked="0"/>
    </xf>
    <xf numFmtId="183" fontId="95" fillId="0" borderId="75" applyNumberFormat="0" applyFill="0" applyBorder="0" applyAlignment="0">
      <protection locked="0"/>
    </xf>
    <xf numFmtId="183" fontId="95" fillId="0" borderId="75" applyNumberFormat="0" applyFill="0" applyBorder="0" applyAlignment="0">
      <protection locked="0"/>
    </xf>
    <xf numFmtId="183" fontId="10" fillId="0" borderId="0"/>
    <xf numFmtId="215" fontId="10" fillId="0" borderId="0" applyFont="0" applyFill="0" applyBorder="0" applyAlignment="0" applyProtection="0"/>
    <xf numFmtId="8" fontId="154" fillId="0" borderId="0" applyFont="0" applyFill="0" applyBorder="0" applyAlignment="0" applyProtection="0"/>
    <xf numFmtId="202" fontId="155" fillId="0" borderId="0" applyNumberFormat="0" applyFill="0" applyBorder="0" applyAlignment="0" applyProtection="0"/>
    <xf numFmtId="202" fontId="28" fillId="0" borderId="0" applyNumberFormat="0" applyFill="0" applyBorder="0" applyAlignment="0" applyProtection="0"/>
    <xf numFmtId="202" fontId="28" fillId="0" borderId="0" applyNumberFormat="0" applyFill="0" applyBorder="0" applyAlignment="0" applyProtection="0"/>
    <xf numFmtId="183" fontId="28" fillId="0" borderId="0" applyNumberFormat="0" applyFill="0" applyBorder="0" applyAlignment="0" applyProtection="0"/>
    <xf numFmtId="183" fontId="155" fillId="0" borderId="0" applyNumberFormat="0" applyFill="0" applyBorder="0" applyAlignment="0" applyProtection="0"/>
    <xf numFmtId="183" fontId="70" fillId="0" borderId="76"/>
    <xf numFmtId="43" fontId="10" fillId="0" borderId="0" applyFont="0" applyFill="0" applyBorder="0" applyAlignment="0" applyProtection="0"/>
    <xf numFmtId="183" fontId="156" fillId="21" borderId="69" applyNumberFormat="0" applyAlignment="0" applyProtection="0"/>
    <xf numFmtId="183" fontId="157" fillId="0" borderId="8" applyNumberFormat="0" applyFill="0" applyAlignment="0" applyProtection="0"/>
    <xf numFmtId="183" fontId="158" fillId="20" borderId="10" applyNumberFormat="0" applyAlignment="0" applyProtection="0"/>
    <xf numFmtId="183" fontId="159" fillId="20" borderId="1" applyNumberFormat="0" applyAlignment="0" applyProtection="0"/>
    <xf numFmtId="183" fontId="10" fillId="0" borderId="0"/>
    <xf numFmtId="0" fontId="86" fillId="0" borderId="0"/>
    <xf numFmtId="183" fontId="160" fillId="7" borderId="1" applyNumberFormat="0" applyAlignment="0" applyProtection="0"/>
    <xf numFmtId="183" fontId="161" fillId="0" borderId="11" applyNumberFormat="0" applyFill="0" applyAlignment="0" applyProtection="0"/>
    <xf numFmtId="183" fontId="10" fillId="23" borderId="9" applyNumberFormat="0" applyFont="0" applyAlignment="0" applyProtection="0"/>
    <xf numFmtId="40" fontId="162" fillId="0" borderId="0" applyFont="0" applyFill="0" applyBorder="0" applyAlignment="0" applyProtection="0"/>
    <xf numFmtId="38" fontId="162" fillId="0" borderId="0" applyFont="0" applyFill="0" applyBorder="0" applyAlignment="0" applyProtection="0"/>
    <xf numFmtId="183" fontId="162" fillId="0" borderId="0" applyFont="0" applyFill="0" applyBorder="0" applyAlignment="0" applyProtection="0"/>
    <xf numFmtId="183" fontId="162" fillId="0" borderId="0" applyFont="0" applyFill="0" applyBorder="0" applyAlignment="0" applyProtection="0"/>
    <xf numFmtId="10" fontId="10" fillId="0" borderId="0" applyFont="0" applyFill="0" applyBorder="0" applyAlignment="0" applyProtection="0"/>
    <xf numFmtId="183" fontId="163" fillId="0" borderId="0"/>
    <xf numFmtId="184" fontId="65" fillId="0" borderId="0" applyNumberFormat="0" applyFill="0" applyBorder="0" applyAlignment="0" applyProtection="0">
      <alignment vertical="top"/>
      <protection locked="0"/>
    </xf>
    <xf numFmtId="184" fontId="10" fillId="0" borderId="0"/>
    <xf numFmtId="231" fontId="10" fillId="0" borderId="0" applyFont="0" applyFill="0" applyBorder="0" applyAlignment="0" applyProtection="0"/>
    <xf numFmtId="232" fontId="10" fillId="0" borderId="0" applyFont="0" applyFill="0" applyBorder="0" applyAlignment="0" applyProtection="0"/>
    <xf numFmtId="233" fontId="164" fillId="0" borderId="0" applyFont="0" applyFill="0" applyBorder="0" applyAlignment="0" applyProtection="0"/>
    <xf numFmtId="234" fontId="164" fillId="0" borderId="0" applyFont="0" applyFill="0" applyBorder="0" applyAlignment="0" applyProtection="0"/>
    <xf numFmtId="183" fontId="165" fillId="0" borderId="0"/>
    <xf numFmtId="184" fontId="65" fillId="0" borderId="0" applyNumberFormat="0" applyBorder="0" applyAlignment="0" applyProtection="0">
      <alignment vertical="top"/>
      <protection locked="0"/>
    </xf>
    <xf numFmtId="184" fontId="166" fillId="0" borderId="0"/>
    <xf numFmtId="184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230" fontId="167" fillId="0" borderId="0" applyFont="0" applyFill="0" applyBorder="0" applyAlignment="0" applyProtection="0"/>
    <xf numFmtId="189" fontId="167" fillId="0" borderId="0" applyFont="0" applyFill="0" applyBorder="0" applyAlignment="0" applyProtection="0"/>
    <xf numFmtId="184" fontId="167" fillId="0" borderId="0"/>
    <xf numFmtId="184" fontId="10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6" fillId="0" borderId="0" applyFont="0" applyFill="0" applyBorder="0" applyAlignment="0" applyProtection="0"/>
    <xf numFmtId="235" fontId="168" fillId="0" borderId="0" applyFont="0" applyFill="0" applyBorder="0" applyAlignment="0" applyProtection="0"/>
    <xf numFmtId="236" fontId="168" fillId="0" borderId="0" applyFont="0" applyFill="0" applyBorder="0" applyAlignment="0" applyProtection="0"/>
    <xf numFmtId="0" fontId="10" fillId="0" borderId="0"/>
    <xf numFmtId="0" fontId="169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83" fontId="3" fillId="0" borderId="0"/>
    <xf numFmtId="183" fontId="3" fillId="0" borderId="0"/>
    <xf numFmtId="183" fontId="3" fillId="0" borderId="0"/>
    <xf numFmtId="183" fontId="3" fillId="0" borderId="0"/>
    <xf numFmtId="0" fontId="178" fillId="0" borderId="0"/>
    <xf numFmtId="183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0" fontId="10" fillId="0" borderId="0"/>
    <xf numFmtId="183" fontId="10" fillId="0" borderId="0"/>
    <xf numFmtId="43" fontId="3" fillId="0" borderId="0" applyFont="0" applyFill="0" applyBorder="0" applyAlignment="0" applyProtection="0"/>
    <xf numFmtId="183" fontId="10" fillId="0" borderId="0"/>
    <xf numFmtId="0" fontId="1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478">
    <xf numFmtId="183" fontId="0" fillId="0" borderId="0" xfId="0"/>
    <xf numFmtId="167" fontId="31" fillId="0" borderId="0" xfId="38" applyNumberFormat="1" applyFont="1"/>
    <xf numFmtId="43" fontId="31" fillId="0" borderId="0" xfId="38" applyFont="1" applyFill="1" applyBorder="1"/>
    <xf numFmtId="2" fontId="31" fillId="0" borderId="0" xfId="63" applyNumberFormat="1" applyFont="1" applyAlignment="1" applyProtection="1">
      <alignment horizontal="right" vertical="center" wrapText="1" readingOrder="1"/>
      <protection locked="0"/>
    </xf>
    <xf numFmtId="183" fontId="32" fillId="0" borderId="0" xfId="63" applyFont="1" applyAlignment="1">
      <alignment horizontal="right" vertical="center" wrapText="1" readingOrder="1"/>
    </xf>
    <xf numFmtId="43" fontId="36" fillId="0" borderId="0" xfId="38" applyFont="1" applyFill="1" applyBorder="1"/>
    <xf numFmtId="167" fontId="31" fillId="0" borderId="0" xfId="38" applyNumberFormat="1" applyFont="1" applyFill="1" applyBorder="1"/>
    <xf numFmtId="167" fontId="35" fillId="0" borderId="0" xfId="38" applyNumberFormat="1" applyFont="1" applyFill="1" applyBorder="1"/>
    <xf numFmtId="167" fontId="32" fillId="0" borderId="0" xfId="38" applyNumberFormat="1" applyFont="1" applyFill="1" applyBorder="1"/>
    <xf numFmtId="43" fontId="32" fillId="0" borderId="0" xfId="38" applyFont="1" applyFill="1" applyBorder="1"/>
    <xf numFmtId="167" fontId="31" fillId="0" borderId="0" xfId="38" applyNumberFormat="1" applyFont="1" applyFill="1"/>
    <xf numFmtId="167" fontId="32" fillId="0" borderId="0" xfId="38" applyNumberFormat="1" applyFont="1" applyFill="1" applyBorder="1" applyAlignment="1">
      <alignment horizontal="right"/>
    </xf>
    <xf numFmtId="37" fontId="32" fillId="0" borderId="0" xfId="38" applyNumberFormat="1" applyFont="1" applyFill="1" applyBorder="1"/>
    <xf numFmtId="43" fontId="32" fillId="0" borderId="0" xfId="38" applyFont="1" applyFill="1" applyBorder="1" applyAlignment="1">
      <alignment horizontal="right"/>
    </xf>
    <xf numFmtId="2" fontId="32" fillId="0" borderId="0" xfId="70" applyNumberFormat="1" applyFont="1" applyFill="1" applyBorder="1" applyAlignment="1">
      <alignment horizontal="right" vertical="center" wrapText="1" readingOrder="1"/>
    </xf>
    <xf numFmtId="43" fontId="31" fillId="0" borderId="0" xfId="38" applyFont="1"/>
    <xf numFmtId="183" fontId="34" fillId="26" borderId="17" xfId="72" applyFont="1" applyFill="1" applyBorder="1" applyAlignment="1">
      <alignment horizontal="center"/>
    </xf>
    <xf numFmtId="183" fontId="34" fillId="26" borderId="36" xfId="72" applyFont="1" applyFill="1" applyBorder="1" applyAlignment="1">
      <alignment horizontal="center"/>
    </xf>
    <xf numFmtId="183" fontId="31" fillId="0" borderId="0" xfId="72" applyFont="1"/>
    <xf numFmtId="167" fontId="31" fillId="0" borderId="0" xfId="72" applyNumberFormat="1" applyFont="1"/>
    <xf numFmtId="15" fontId="32" fillId="0" borderId="0" xfId="72" applyNumberFormat="1" applyFont="1"/>
    <xf numFmtId="183" fontId="34" fillId="26" borderId="28" xfId="72" applyFont="1" applyFill="1" applyBorder="1" applyAlignment="1">
      <alignment horizontal="center"/>
    </xf>
    <xf numFmtId="183" fontId="34" fillId="26" borderId="45" xfId="72" applyFont="1" applyFill="1" applyBorder="1" applyAlignment="1">
      <alignment horizontal="center"/>
    </xf>
    <xf numFmtId="183" fontId="32" fillId="0" borderId="0" xfId="72" applyFont="1" applyAlignment="1">
      <alignment horizontal="center"/>
    </xf>
    <xf numFmtId="3" fontId="32" fillId="0" borderId="0" xfId="72" applyNumberFormat="1" applyFont="1" applyAlignment="1">
      <alignment horizontal="right"/>
    </xf>
    <xf numFmtId="167" fontId="32" fillId="0" borderId="0" xfId="72" applyNumberFormat="1" applyFont="1" applyAlignment="1">
      <alignment horizontal="right"/>
    </xf>
    <xf numFmtId="43" fontId="32" fillId="0" borderId="0" xfId="72" applyNumberFormat="1" applyFont="1"/>
    <xf numFmtId="183" fontId="32" fillId="24" borderId="18" xfId="72" applyFont="1" applyFill="1" applyBorder="1"/>
    <xf numFmtId="167" fontId="35" fillId="0" borderId="0" xfId="72" applyNumberFormat="1" applyFont="1"/>
    <xf numFmtId="167" fontId="32" fillId="0" borderId="0" xfId="72" applyNumberFormat="1" applyFont="1"/>
    <xf numFmtId="183" fontId="32" fillId="0" borderId="0" xfId="72" applyFont="1"/>
    <xf numFmtId="183" fontId="34" fillId="26" borderId="42" xfId="72" applyFont="1" applyFill="1" applyBorder="1" applyAlignment="1">
      <alignment horizontal="center"/>
    </xf>
    <xf numFmtId="43" fontId="31" fillId="0" borderId="0" xfId="72" applyNumberFormat="1" applyFont="1" applyAlignment="1">
      <alignment horizontal="right"/>
    </xf>
    <xf numFmtId="183" fontId="34" fillId="26" borderId="24" xfId="72" applyFont="1" applyFill="1" applyBorder="1" applyAlignment="1">
      <alignment horizontal="center"/>
    </xf>
    <xf numFmtId="43" fontId="31" fillId="24" borderId="13" xfId="72" applyNumberFormat="1" applyFont="1" applyFill="1" applyBorder="1"/>
    <xf numFmtId="43" fontId="32" fillId="24" borderId="44" xfId="72" applyNumberFormat="1" applyFont="1" applyFill="1" applyBorder="1"/>
    <xf numFmtId="37" fontId="32" fillId="0" borderId="0" xfId="72" applyNumberFormat="1" applyFont="1" applyAlignment="1">
      <alignment horizontal="right"/>
    </xf>
    <xf numFmtId="43" fontId="32" fillId="0" borderId="0" xfId="72" applyNumberFormat="1" applyFont="1" applyAlignment="1">
      <alignment horizontal="right"/>
    </xf>
    <xf numFmtId="183" fontId="32" fillId="0" borderId="0" xfId="72" applyFont="1" applyAlignment="1">
      <alignment horizontal="right"/>
    </xf>
    <xf numFmtId="176" fontId="31" fillId="0" borderId="0" xfId="72" applyNumberFormat="1" applyFont="1"/>
    <xf numFmtId="176" fontId="32" fillId="0" borderId="0" xfId="72" applyNumberFormat="1" applyFont="1" applyAlignment="1">
      <alignment horizontal="right"/>
    </xf>
    <xf numFmtId="183" fontId="34" fillId="26" borderId="21" xfId="72" applyFont="1" applyFill="1" applyBorder="1"/>
    <xf numFmtId="183" fontId="34" fillId="26" borderId="35" xfId="72" applyFont="1" applyFill="1" applyBorder="1" applyAlignment="1">
      <alignment horizontal="center"/>
    </xf>
    <xf numFmtId="43" fontId="31" fillId="0" borderId="0" xfId="72" applyNumberFormat="1" applyFont="1"/>
    <xf numFmtId="167" fontId="35" fillId="0" borderId="0" xfId="72" applyNumberFormat="1" applyFont="1" applyAlignment="1">
      <alignment horizontal="right"/>
    </xf>
    <xf numFmtId="183" fontId="32" fillId="0" borderId="0" xfId="72" applyFont="1" applyAlignment="1">
      <alignment horizontal="center" vertical="center"/>
    </xf>
    <xf numFmtId="43" fontId="31" fillId="0" borderId="0" xfId="38" applyFont="1" applyFill="1" applyAlignment="1">
      <alignment horizontal="center" vertical="center"/>
    </xf>
    <xf numFmtId="183" fontId="34" fillId="0" borderId="0" xfId="72" applyFont="1" applyAlignment="1">
      <alignment horizontal="center"/>
    </xf>
    <xf numFmtId="167" fontId="38" fillId="0" borderId="0" xfId="72" applyNumberFormat="1" applyFont="1" applyAlignment="1">
      <alignment horizontal="right"/>
    </xf>
    <xf numFmtId="183" fontId="32" fillId="77" borderId="25" xfId="72" applyFont="1" applyFill="1" applyBorder="1"/>
    <xf numFmtId="167" fontId="32" fillId="77" borderId="26" xfId="38" applyNumberFormat="1" applyFont="1" applyFill="1" applyBorder="1"/>
    <xf numFmtId="167" fontId="32" fillId="77" borderId="39" xfId="38" applyNumberFormat="1" applyFont="1" applyFill="1" applyBorder="1"/>
    <xf numFmtId="183" fontId="32" fillId="77" borderId="23" xfId="72" applyFont="1" applyFill="1" applyBorder="1"/>
    <xf numFmtId="183" fontId="35" fillId="78" borderId="25" xfId="72" applyFont="1" applyFill="1" applyBorder="1"/>
    <xf numFmtId="183" fontId="35" fillId="78" borderId="33" xfId="72" applyFont="1" applyFill="1" applyBorder="1" applyAlignment="1">
      <alignment horizontal="center"/>
    </xf>
    <xf numFmtId="167" fontId="35" fillId="78" borderId="31" xfId="38" applyNumberFormat="1" applyFont="1" applyFill="1" applyBorder="1"/>
    <xf numFmtId="167" fontId="35" fillId="78" borderId="32" xfId="38" applyNumberFormat="1" applyFont="1" applyFill="1" applyBorder="1"/>
    <xf numFmtId="183" fontId="32" fillId="77" borderId="33" xfId="72" applyFont="1" applyFill="1" applyBorder="1" applyAlignment="1">
      <alignment horizontal="center"/>
    </xf>
    <xf numFmtId="167" fontId="32" fillId="77" borderId="31" xfId="38" applyNumberFormat="1" applyFont="1" applyFill="1" applyBorder="1"/>
    <xf numFmtId="167" fontId="32" fillId="77" borderId="32" xfId="38" applyNumberFormat="1" applyFont="1" applyFill="1" applyBorder="1"/>
    <xf numFmtId="183" fontId="32" fillId="78" borderId="48" xfId="72" applyFont="1" applyFill="1" applyBorder="1"/>
    <xf numFmtId="167" fontId="32" fillId="78" borderId="27" xfId="38" applyNumberFormat="1" applyFont="1" applyFill="1" applyBorder="1"/>
    <xf numFmtId="167" fontId="32" fillId="78" borderId="49" xfId="72" applyNumberFormat="1" applyFont="1" applyFill="1" applyBorder="1"/>
    <xf numFmtId="183" fontId="32" fillId="28" borderId="19" xfId="72" applyFont="1" applyFill="1" applyBorder="1"/>
    <xf numFmtId="183" fontId="32" fillId="28" borderId="20" xfId="72" applyFont="1" applyFill="1" applyBorder="1"/>
    <xf numFmtId="183" fontId="32" fillId="28" borderId="23" xfId="72" applyFont="1" applyFill="1" applyBorder="1"/>
    <xf numFmtId="183" fontId="32" fillId="28" borderId="25" xfId="72" applyFont="1" applyFill="1" applyBorder="1"/>
    <xf numFmtId="183" fontId="32" fillId="24" borderId="14" xfId="72" applyFont="1" applyFill="1" applyBorder="1" applyAlignment="1">
      <alignment horizontal="center" vertical="center"/>
    </xf>
    <xf numFmtId="167" fontId="32" fillId="24" borderId="15" xfId="38" applyNumberFormat="1" applyFont="1" applyFill="1" applyBorder="1"/>
    <xf numFmtId="167" fontId="32" fillId="24" borderId="40" xfId="38" applyNumberFormat="1" applyFont="1" applyFill="1" applyBorder="1"/>
    <xf numFmtId="183" fontId="35" fillId="28" borderId="48" xfId="72" applyFont="1" applyFill="1" applyBorder="1"/>
    <xf numFmtId="167" fontId="35" fillId="28" borderId="27" xfId="38" applyNumberFormat="1" applyFont="1" applyFill="1" applyBorder="1"/>
    <xf numFmtId="167" fontId="35" fillId="28" borderId="49" xfId="72" applyNumberFormat="1" applyFont="1" applyFill="1" applyBorder="1"/>
    <xf numFmtId="183" fontId="170" fillId="0" borderId="0" xfId="72" applyFont="1"/>
    <xf numFmtId="176" fontId="38" fillId="28" borderId="40" xfId="72" applyNumberFormat="1" applyFont="1" applyFill="1" applyBorder="1" applyAlignment="1">
      <alignment horizontal="right"/>
    </xf>
    <xf numFmtId="183" fontId="34" fillId="26" borderId="3" xfId="72" applyFont="1" applyFill="1" applyBorder="1" applyAlignment="1">
      <alignment horizontal="center"/>
    </xf>
    <xf numFmtId="183" fontId="32" fillId="78" borderId="66" xfId="72" applyFont="1" applyFill="1" applyBorder="1"/>
    <xf numFmtId="183" fontId="35" fillId="28" borderId="66" xfId="72" applyFont="1" applyFill="1" applyBorder="1"/>
    <xf numFmtId="183" fontId="35" fillId="78" borderId="79" xfId="72" applyFont="1" applyFill="1" applyBorder="1"/>
    <xf numFmtId="183" fontId="32" fillId="28" borderId="80" xfId="72" applyFont="1" applyFill="1" applyBorder="1"/>
    <xf numFmtId="183" fontId="32" fillId="28" borderId="52" xfId="72" applyFont="1" applyFill="1" applyBorder="1"/>
    <xf numFmtId="183" fontId="32" fillId="28" borderId="81" xfId="72" applyFont="1" applyFill="1" applyBorder="1"/>
    <xf numFmtId="183" fontId="34" fillId="26" borderId="82" xfId="72" applyFont="1" applyFill="1" applyBorder="1" applyAlignment="1">
      <alignment horizontal="center"/>
    </xf>
    <xf numFmtId="183" fontId="32" fillId="24" borderId="83" xfId="72" applyFont="1" applyFill="1" applyBorder="1"/>
    <xf numFmtId="183" fontId="32" fillId="24" borderId="84" xfId="72" applyFont="1" applyFill="1" applyBorder="1"/>
    <xf numFmtId="183" fontId="32" fillId="24" borderId="85" xfId="72" applyFont="1" applyFill="1" applyBorder="1" applyAlignment="1">
      <alignment horizontal="center" vertical="center"/>
    </xf>
    <xf numFmtId="183" fontId="32" fillId="77" borderId="78" xfId="72" applyFont="1" applyFill="1" applyBorder="1" applyAlignment="1">
      <alignment horizontal="center"/>
    </xf>
    <xf numFmtId="183" fontId="35" fillId="78" borderId="78" xfId="72" applyFont="1" applyFill="1" applyBorder="1" applyAlignment="1">
      <alignment horizontal="center"/>
    </xf>
    <xf numFmtId="15" fontId="32" fillId="118" borderId="0" xfId="72" applyNumberFormat="1" applyFont="1" applyFill="1"/>
    <xf numFmtId="183" fontId="33" fillId="27" borderId="0" xfId="72" applyFont="1" applyFill="1"/>
    <xf numFmtId="167" fontId="170" fillId="0" borderId="0" xfId="38" applyNumberFormat="1" applyFont="1" applyAlignment="1">
      <alignment horizontal="center"/>
    </xf>
    <xf numFmtId="167" fontId="35" fillId="78" borderId="26" xfId="72" applyNumberFormat="1" applyFont="1" applyFill="1" applyBorder="1"/>
    <xf numFmtId="167" fontId="35" fillId="78" borderId="39" xfId="72" applyNumberFormat="1" applyFont="1" applyFill="1" applyBorder="1"/>
    <xf numFmtId="167" fontId="31" fillId="28" borderId="15" xfId="72" applyNumberFormat="1" applyFont="1" applyFill="1" applyBorder="1"/>
    <xf numFmtId="43" fontId="31" fillId="28" borderId="15" xfId="38" applyFont="1" applyFill="1" applyBorder="1"/>
    <xf numFmtId="43" fontId="31" fillId="28" borderId="15" xfId="72" applyNumberFormat="1" applyFont="1" applyFill="1" applyBorder="1"/>
    <xf numFmtId="167" fontId="32" fillId="28" borderId="40" xfId="72" applyNumberFormat="1" applyFont="1" applyFill="1" applyBorder="1"/>
    <xf numFmtId="43" fontId="32" fillId="28" borderId="40" xfId="38" applyFont="1" applyFill="1" applyBorder="1"/>
    <xf numFmtId="43" fontId="31" fillId="28" borderId="16" xfId="72" applyNumberFormat="1" applyFont="1" applyFill="1" applyBorder="1"/>
    <xf numFmtId="43" fontId="31" fillId="28" borderId="22" xfId="72" applyNumberFormat="1" applyFont="1" applyFill="1" applyBorder="1"/>
    <xf numFmtId="43" fontId="32" fillId="28" borderId="43" xfId="38" applyFont="1" applyFill="1" applyBorder="1"/>
    <xf numFmtId="43" fontId="32" fillId="28" borderId="41" xfId="38" applyFont="1" applyFill="1" applyBorder="1"/>
    <xf numFmtId="167" fontId="32" fillId="77" borderId="41" xfId="38" applyNumberFormat="1" applyFont="1" applyFill="1" applyBorder="1"/>
    <xf numFmtId="176" fontId="32" fillId="78" borderId="40" xfId="72" applyNumberFormat="1" applyFont="1" applyFill="1" applyBorder="1" applyAlignment="1">
      <alignment horizontal="right"/>
    </xf>
    <xf numFmtId="167" fontId="32" fillId="77" borderId="79" xfId="38" applyNumberFormat="1" applyFont="1" applyFill="1" applyBorder="1"/>
    <xf numFmtId="167" fontId="32" fillId="77" borderId="81" xfId="38" applyNumberFormat="1" applyFont="1" applyFill="1" applyBorder="1"/>
    <xf numFmtId="167" fontId="32" fillId="77" borderId="22" xfId="38" applyNumberFormat="1" applyFont="1" applyFill="1" applyBorder="1"/>
    <xf numFmtId="183" fontId="171" fillId="28" borderId="0" xfId="72" applyFont="1" applyFill="1"/>
    <xf numFmtId="183" fontId="33" fillId="28" borderId="0" xfId="72" applyFont="1" applyFill="1"/>
    <xf numFmtId="183" fontId="173" fillId="0" borderId="0" xfId="63" applyFont="1" applyAlignment="1">
      <alignment horizontal="right" vertical="center" wrapText="1" readingOrder="1"/>
    </xf>
    <xf numFmtId="167" fontId="35" fillId="78" borderId="27" xfId="38" applyNumberFormat="1" applyFont="1" applyFill="1" applyBorder="1"/>
    <xf numFmtId="183" fontId="32" fillId="28" borderId="27" xfId="72" applyFont="1" applyFill="1" applyBorder="1"/>
    <xf numFmtId="167" fontId="32" fillId="28" borderId="27" xfId="72" applyNumberFormat="1" applyFont="1" applyFill="1" applyBorder="1"/>
    <xf numFmtId="167" fontId="32" fillId="28" borderId="90" xfId="38" applyNumberFormat="1" applyFont="1" applyFill="1" applyBorder="1" applyAlignment="1">
      <alignment horizontal="right"/>
    </xf>
    <xf numFmtId="183" fontId="174" fillId="29" borderId="0" xfId="72" applyFont="1" applyFill="1" applyAlignment="1">
      <alignment horizontal="center" vertical="center"/>
    </xf>
    <xf numFmtId="167" fontId="32" fillId="78" borderId="90" xfId="72" applyNumberFormat="1" applyFont="1" applyFill="1" applyBorder="1"/>
    <xf numFmtId="167" fontId="35" fillId="28" borderId="90" xfId="72" applyNumberFormat="1" applyFont="1" applyFill="1" applyBorder="1"/>
    <xf numFmtId="183" fontId="174" fillId="0" borderId="0" xfId="72" applyFont="1"/>
    <xf numFmtId="183" fontId="31" fillId="119" borderId="0" xfId="72" applyFont="1" applyFill="1"/>
    <xf numFmtId="167" fontId="38" fillId="78" borderId="39" xfId="72" applyNumberFormat="1" applyFont="1" applyFill="1" applyBorder="1" applyAlignment="1">
      <alignment horizontal="right"/>
    </xf>
    <xf numFmtId="183" fontId="36" fillId="0" borderId="0" xfId="72" applyFont="1"/>
    <xf numFmtId="43" fontId="36" fillId="0" borderId="0" xfId="38" applyFont="1"/>
    <xf numFmtId="183" fontId="32" fillId="28" borderId="92" xfId="72" applyFont="1" applyFill="1" applyBorder="1"/>
    <xf numFmtId="167" fontId="32" fillId="28" borderId="91" xfId="38" applyNumberFormat="1" applyFont="1" applyFill="1" applyBorder="1" applyAlignment="1">
      <alignment horizontal="right"/>
    </xf>
    <xf numFmtId="183" fontId="38" fillId="28" borderId="92" xfId="72" applyFont="1" applyFill="1" applyBorder="1"/>
    <xf numFmtId="167" fontId="38" fillId="28" borderId="91" xfId="38" applyNumberFormat="1" applyFont="1" applyFill="1" applyBorder="1" applyAlignment="1">
      <alignment horizontal="right"/>
    </xf>
    <xf numFmtId="183" fontId="38" fillId="28" borderId="93" xfId="72" applyFont="1" applyFill="1" applyBorder="1"/>
    <xf numFmtId="183" fontId="32" fillId="28" borderId="84" xfId="72" applyFont="1" applyFill="1" applyBorder="1"/>
    <xf numFmtId="167" fontId="38" fillId="28" borderId="12" xfId="38" applyNumberFormat="1" applyFont="1" applyFill="1" applyBorder="1"/>
    <xf numFmtId="167" fontId="172" fillId="28" borderId="94" xfId="38" applyNumberFormat="1" applyFont="1" applyFill="1" applyBorder="1"/>
    <xf numFmtId="167" fontId="32" fillId="28" borderId="91" xfId="72" applyNumberFormat="1" applyFont="1" applyFill="1" applyBorder="1" applyAlignment="1">
      <alignment horizontal="right"/>
    </xf>
    <xf numFmtId="183" fontId="32" fillId="24" borderId="95" xfId="72" applyFont="1" applyFill="1" applyBorder="1"/>
    <xf numFmtId="183" fontId="32" fillId="24" borderId="96" xfId="72" applyFont="1" applyFill="1" applyBorder="1"/>
    <xf numFmtId="43" fontId="172" fillId="28" borderId="94" xfId="38" applyFont="1" applyFill="1" applyBorder="1"/>
    <xf numFmtId="43" fontId="32" fillId="28" borderId="91" xfId="38" applyFont="1" applyFill="1" applyBorder="1" applyAlignment="1">
      <alignment horizontal="right"/>
    </xf>
    <xf numFmtId="167" fontId="35" fillId="78" borderId="96" xfId="38" applyNumberFormat="1" applyFont="1" applyFill="1" applyBorder="1"/>
    <xf numFmtId="167" fontId="38" fillId="78" borderId="91" xfId="38" applyNumberFormat="1" applyFont="1" applyFill="1" applyBorder="1" applyAlignment="1">
      <alignment horizontal="right"/>
    </xf>
    <xf numFmtId="183" fontId="32" fillId="24" borderId="92" xfId="72" applyFont="1" applyFill="1" applyBorder="1"/>
    <xf numFmtId="167" fontId="172" fillId="28" borderId="96" xfId="38" applyNumberFormat="1" applyFont="1" applyFill="1" applyBorder="1"/>
    <xf numFmtId="43" fontId="172" fillId="28" borderId="96" xfId="38" applyFont="1" applyFill="1" applyBorder="1"/>
    <xf numFmtId="43" fontId="172" fillId="28" borderId="97" xfId="38" applyFont="1" applyFill="1" applyBorder="1"/>
    <xf numFmtId="183" fontId="35" fillId="78" borderId="96" xfId="72" applyFont="1" applyFill="1" applyBorder="1"/>
    <xf numFmtId="167" fontId="35" fillId="78" borderId="97" xfId="38" applyNumberFormat="1" applyFont="1" applyFill="1" applyBorder="1"/>
    <xf numFmtId="167" fontId="38" fillId="78" borderId="91" xfId="72" applyNumberFormat="1" applyFont="1" applyFill="1" applyBorder="1" applyAlignment="1">
      <alignment horizontal="right"/>
    </xf>
    <xf numFmtId="167" fontId="175" fillId="28" borderId="94" xfId="38" applyNumberFormat="1" applyFont="1" applyFill="1" applyBorder="1"/>
    <xf numFmtId="43" fontId="175" fillId="28" borderId="94" xfId="38" applyFont="1" applyFill="1" applyBorder="1"/>
    <xf numFmtId="183" fontId="32" fillId="77" borderId="98" xfId="72" applyFont="1" applyFill="1" applyBorder="1"/>
    <xf numFmtId="167" fontId="32" fillId="77" borderId="99" xfId="38" applyNumberFormat="1" applyFont="1" applyFill="1" applyBorder="1"/>
    <xf numFmtId="167" fontId="32" fillId="77" borderId="100" xfId="38" applyNumberFormat="1" applyFont="1" applyFill="1" applyBorder="1"/>
    <xf numFmtId="167" fontId="32" fillId="77" borderId="101" xfId="38" applyNumberFormat="1" applyFont="1" applyFill="1" applyBorder="1"/>
    <xf numFmtId="183" fontId="34" fillId="0" borderId="66" xfId="72" applyFont="1" applyBorder="1" applyAlignment="1">
      <alignment horizontal="center"/>
    </xf>
    <xf numFmtId="183" fontId="32" fillId="0" borderId="66" xfId="72" applyFont="1" applyBorder="1" applyAlignment="1">
      <alignment horizontal="center"/>
    </xf>
    <xf numFmtId="183" fontId="32" fillId="24" borderId="102" xfId="72" applyFont="1" applyFill="1" applyBorder="1"/>
    <xf numFmtId="43" fontId="31" fillId="24" borderId="96" xfId="72" applyNumberFormat="1" applyFont="1" applyFill="1" applyBorder="1"/>
    <xf numFmtId="43" fontId="32" fillId="24" borderId="91" xfId="72" applyNumberFormat="1" applyFont="1" applyFill="1" applyBorder="1"/>
    <xf numFmtId="183" fontId="32" fillId="24" borderId="103" xfId="72" applyFont="1" applyFill="1" applyBorder="1"/>
    <xf numFmtId="43" fontId="31" fillId="24" borderId="97" xfId="72" applyNumberFormat="1" applyFont="1" applyFill="1" applyBorder="1"/>
    <xf numFmtId="43" fontId="32" fillId="24" borderId="104" xfId="72" applyNumberFormat="1" applyFont="1" applyFill="1" applyBorder="1"/>
    <xf numFmtId="183" fontId="32" fillId="28" borderId="102" xfId="72" applyFont="1" applyFill="1" applyBorder="1"/>
    <xf numFmtId="183" fontId="38" fillId="28" borderId="102" xfId="72" applyFont="1" applyFill="1" applyBorder="1"/>
    <xf numFmtId="167" fontId="38" fillId="28" borderId="96" xfId="38" applyNumberFormat="1" applyFont="1" applyFill="1" applyBorder="1"/>
    <xf numFmtId="183" fontId="38" fillId="28" borderId="98" xfId="72" applyFont="1" applyFill="1" applyBorder="1"/>
    <xf numFmtId="183" fontId="32" fillId="28" borderId="99" xfId="72" applyFont="1" applyFill="1" applyBorder="1"/>
    <xf numFmtId="167" fontId="38" fillId="28" borderId="100" xfId="38" applyNumberFormat="1" applyFont="1" applyFill="1" applyBorder="1"/>
    <xf numFmtId="167" fontId="31" fillId="0" borderId="34" xfId="38" applyNumberFormat="1" applyFont="1" applyFill="1" applyBorder="1"/>
    <xf numFmtId="43" fontId="31" fillId="0" borderId="34" xfId="38" applyFont="1" applyFill="1" applyBorder="1"/>
    <xf numFmtId="167" fontId="38" fillId="28" borderId="107" xfId="38" applyNumberFormat="1" applyFont="1" applyFill="1" applyBorder="1"/>
    <xf numFmtId="43" fontId="32" fillId="0" borderId="66" xfId="72" applyNumberFormat="1" applyFont="1" applyBorder="1"/>
    <xf numFmtId="167" fontId="38" fillId="28" borderId="101" xfId="38" applyNumberFormat="1" applyFont="1" applyFill="1" applyBorder="1" applyAlignment="1">
      <alignment horizontal="right"/>
    </xf>
    <xf numFmtId="3" fontId="32" fillId="0" borderId="34" xfId="72" applyNumberFormat="1" applyFont="1" applyBorder="1" applyAlignment="1">
      <alignment horizontal="right"/>
    </xf>
    <xf numFmtId="37" fontId="32" fillId="0" borderId="34" xfId="72" applyNumberFormat="1" applyFont="1" applyBorder="1" applyAlignment="1">
      <alignment horizontal="right"/>
    </xf>
    <xf numFmtId="167" fontId="32" fillId="28" borderId="109" xfId="38" applyNumberFormat="1" applyFont="1" applyFill="1" applyBorder="1" applyAlignment="1">
      <alignment horizontal="right"/>
    </xf>
    <xf numFmtId="167" fontId="32" fillId="28" borderId="110" xfId="38" applyNumberFormat="1" applyFont="1" applyFill="1" applyBorder="1" applyAlignment="1">
      <alignment horizontal="right"/>
    </xf>
    <xf numFmtId="167" fontId="38" fillId="28" borderId="110" xfId="38" applyNumberFormat="1" applyFont="1" applyFill="1" applyBorder="1" applyAlignment="1">
      <alignment horizontal="right"/>
    </xf>
    <xf numFmtId="167" fontId="38" fillId="28" borderId="111" xfId="38" applyNumberFormat="1" applyFont="1" applyFill="1" applyBorder="1" applyAlignment="1">
      <alignment horizontal="right"/>
    </xf>
    <xf numFmtId="167" fontId="38" fillId="28" borderId="112" xfId="38" applyNumberFormat="1" applyFont="1" applyFill="1" applyBorder="1"/>
    <xf numFmtId="167" fontId="32" fillId="28" borderId="108" xfId="38" applyNumberFormat="1" applyFont="1" applyFill="1" applyBorder="1" applyAlignment="1">
      <alignment horizontal="right"/>
    </xf>
    <xf numFmtId="167" fontId="38" fillId="78" borderId="109" xfId="72" applyNumberFormat="1" applyFont="1" applyFill="1" applyBorder="1" applyAlignment="1">
      <alignment horizontal="right"/>
    </xf>
    <xf numFmtId="167" fontId="32" fillId="28" borderId="110" xfId="72" applyNumberFormat="1" applyFont="1" applyFill="1" applyBorder="1" applyAlignment="1">
      <alignment horizontal="right"/>
    </xf>
    <xf numFmtId="43" fontId="32" fillId="28" borderId="110" xfId="38" applyFont="1" applyFill="1" applyBorder="1" applyAlignment="1">
      <alignment horizontal="right"/>
    </xf>
    <xf numFmtId="167" fontId="38" fillId="78" borderId="110" xfId="38" applyNumberFormat="1" applyFont="1" applyFill="1" applyBorder="1" applyAlignment="1">
      <alignment horizontal="right"/>
    </xf>
    <xf numFmtId="167" fontId="38" fillId="78" borderId="110" xfId="72" applyNumberFormat="1" applyFont="1" applyFill="1" applyBorder="1" applyAlignment="1">
      <alignment horizontal="right"/>
    </xf>
    <xf numFmtId="167" fontId="32" fillId="77" borderId="109" xfId="38" applyNumberFormat="1" applyFont="1" applyFill="1" applyBorder="1"/>
    <xf numFmtId="167" fontId="32" fillId="77" borderId="111" xfId="38" applyNumberFormat="1" applyFont="1" applyFill="1" applyBorder="1"/>
    <xf numFmtId="167" fontId="32" fillId="24" borderId="96" xfId="38" applyNumberFormat="1" applyFont="1" applyFill="1" applyBorder="1"/>
    <xf numFmtId="183" fontId="38" fillId="28" borderId="92" xfId="63" applyFont="1" applyFill="1" applyBorder="1" applyAlignment="1">
      <alignment horizontal="left" vertical="center" wrapText="1" readingOrder="1"/>
    </xf>
    <xf numFmtId="183" fontId="38" fillId="28" borderId="102" xfId="63" applyFont="1" applyFill="1" applyBorder="1" applyAlignment="1">
      <alignment horizontal="left" vertical="center" wrapText="1" readingOrder="1"/>
    </xf>
    <xf numFmtId="176" fontId="38" fillId="28" borderId="96" xfId="72" applyNumberFormat="1" applyFont="1" applyFill="1" applyBorder="1" applyAlignment="1">
      <alignment horizontal="right"/>
    </xf>
    <xf numFmtId="176" fontId="38" fillId="28" borderId="91" xfId="72" applyNumberFormat="1" applyFont="1" applyFill="1" applyBorder="1" applyAlignment="1">
      <alignment horizontal="right"/>
    </xf>
    <xf numFmtId="183" fontId="32" fillId="78" borderId="92" xfId="63" applyFont="1" applyFill="1" applyBorder="1" applyAlignment="1">
      <alignment horizontal="left" vertical="center" wrapText="1" readingOrder="1"/>
    </xf>
    <xf numFmtId="183" fontId="32" fillId="78" borderId="102" xfId="63" applyFont="1" applyFill="1" applyBorder="1" applyAlignment="1">
      <alignment horizontal="left" vertical="center" wrapText="1" readingOrder="1"/>
    </xf>
    <xf numFmtId="176" fontId="32" fillId="78" borderId="91" xfId="72" applyNumberFormat="1" applyFont="1" applyFill="1" applyBorder="1" applyAlignment="1">
      <alignment horizontal="right"/>
    </xf>
    <xf numFmtId="167" fontId="176" fillId="78" borderId="39" xfId="72" applyNumberFormat="1" applyFont="1" applyFill="1" applyBorder="1"/>
    <xf numFmtId="183" fontId="32" fillId="28" borderId="92" xfId="63" applyFont="1" applyFill="1" applyBorder="1" applyAlignment="1">
      <alignment horizontal="left" vertical="center" wrapText="1" readingOrder="1"/>
    </xf>
    <xf numFmtId="183" fontId="32" fillId="28" borderId="102" xfId="63" applyFont="1" applyFill="1" applyBorder="1" applyAlignment="1">
      <alignment horizontal="center" vertical="center" wrapText="1" readingOrder="1"/>
    </xf>
    <xf numFmtId="176" fontId="172" fillId="28" borderId="96" xfId="72" applyNumberFormat="1" applyFont="1" applyFill="1" applyBorder="1" applyAlignment="1">
      <alignment horizontal="right"/>
    </xf>
    <xf numFmtId="43" fontId="172" fillId="28" borderId="96" xfId="38" applyFont="1" applyFill="1" applyBorder="1" applyAlignment="1">
      <alignment horizontal="right"/>
    </xf>
    <xf numFmtId="43" fontId="38" fillId="28" borderId="91" xfId="38" applyFont="1" applyFill="1" applyBorder="1" applyAlignment="1">
      <alignment horizontal="right"/>
    </xf>
    <xf numFmtId="176" fontId="32" fillId="28" borderId="40" xfId="72" applyNumberFormat="1" applyFont="1" applyFill="1" applyBorder="1" applyAlignment="1">
      <alignment horizontal="right"/>
    </xf>
    <xf numFmtId="43" fontId="32" fillId="28" borderId="40" xfId="38" applyFont="1" applyFill="1" applyBorder="1" applyAlignment="1">
      <alignment horizontal="right"/>
    </xf>
    <xf numFmtId="176" fontId="175" fillId="28" borderId="96" xfId="72" applyNumberFormat="1" applyFont="1" applyFill="1" applyBorder="1" applyAlignment="1">
      <alignment horizontal="right"/>
    </xf>
    <xf numFmtId="43" fontId="175" fillId="28" borderId="96" xfId="38" applyFont="1" applyFill="1" applyBorder="1" applyAlignment="1">
      <alignment horizontal="right"/>
    </xf>
    <xf numFmtId="183" fontId="34" fillId="26" borderId="31" xfId="72" applyFont="1" applyFill="1" applyBorder="1" applyAlignment="1">
      <alignment horizontal="center"/>
    </xf>
    <xf numFmtId="167" fontId="32" fillId="77" borderId="113" xfId="38" applyNumberFormat="1" applyFont="1" applyFill="1" applyBorder="1"/>
    <xf numFmtId="183" fontId="38" fillId="78" borderId="25" xfId="72" applyFont="1" applyFill="1" applyBorder="1"/>
    <xf numFmtId="183" fontId="35" fillId="78" borderId="26" xfId="72" applyFont="1" applyFill="1" applyBorder="1"/>
    <xf numFmtId="183" fontId="38" fillId="78" borderId="92" xfId="72" applyFont="1" applyFill="1" applyBorder="1"/>
    <xf numFmtId="183" fontId="32" fillId="78" borderId="51" xfId="72" applyFont="1" applyFill="1" applyBorder="1"/>
    <xf numFmtId="183" fontId="32" fillId="78" borderId="50" xfId="72" applyFont="1" applyFill="1" applyBorder="1"/>
    <xf numFmtId="167" fontId="38" fillId="78" borderId="52" xfId="72" applyNumberFormat="1" applyFont="1" applyFill="1" applyBorder="1"/>
    <xf numFmtId="167" fontId="38" fillId="78" borderId="43" xfId="72" applyNumberFormat="1" applyFont="1" applyFill="1" applyBorder="1"/>
    <xf numFmtId="183" fontId="32" fillId="28" borderId="63" xfId="72" applyFont="1" applyFill="1" applyBorder="1" applyAlignment="1">
      <alignment horizontal="left"/>
    </xf>
    <xf numFmtId="183" fontId="32" fillId="28" borderId="86" xfId="72" applyFont="1" applyFill="1" applyBorder="1" applyAlignment="1">
      <alignment horizontal="center"/>
    </xf>
    <xf numFmtId="167" fontId="175" fillId="28" borderId="64" xfId="38" applyNumberFormat="1" applyFont="1" applyFill="1" applyBorder="1"/>
    <xf numFmtId="167" fontId="38" fillId="28" borderId="65" xfId="38" applyNumberFormat="1" applyFont="1" applyFill="1" applyBorder="1"/>
    <xf numFmtId="183" fontId="32" fillId="28" borderId="29" xfId="72" applyFont="1" applyFill="1" applyBorder="1" applyAlignment="1">
      <alignment horizontal="left"/>
    </xf>
    <xf numFmtId="183" fontId="32" fillId="28" borderId="87" xfId="72" applyFont="1" applyFill="1" applyBorder="1" applyAlignment="1">
      <alignment horizontal="center"/>
    </xf>
    <xf numFmtId="43" fontId="175" fillId="28" borderId="37" xfId="38" applyFont="1" applyFill="1" applyBorder="1"/>
    <xf numFmtId="43" fontId="38" fillId="28" borderId="46" xfId="38" applyFont="1" applyFill="1" applyBorder="1"/>
    <xf numFmtId="183" fontId="32" fillId="28" borderId="30" xfId="72" applyFont="1" applyFill="1" applyBorder="1" applyAlignment="1">
      <alignment horizontal="left"/>
    </xf>
    <xf numFmtId="183" fontId="32" fillId="28" borderId="88" xfId="72" applyFont="1" applyFill="1" applyBorder="1" applyAlignment="1">
      <alignment horizontal="center"/>
    </xf>
    <xf numFmtId="43" fontId="175" fillId="28" borderId="38" xfId="38" applyFont="1" applyFill="1" applyBorder="1"/>
    <xf numFmtId="43" fontId="38" fillId="28" borderId="47" xfId="38" applyFont="1" applyFill="1" applyBorder="1"/>
    <xf numFmtId="183" fontId="32" fillId="28" borderId="89" xfId="72" applyFont="1" applyFill="1" applyBorder="1" applyAlignment="1">
      <alignment horizontal="left"/>
    </xf>
    <xf numFmtId="183" fontId="32" fillId="28" borderId="0" xfId="72" applyFont="1" applyFill="1" applyAlignment="1">
      <alignment horizontal="center"/>
    </xf>
    <xf numFmtId="167" fontId="175" fillId="28" borderId="75" xfId="38" applyNumberFormat="1" applyFont="1" applyFill="1" applyBorder="1"/>
    <xf numFmtId="167" fontId="38" fillId="28" borderId="47" xfId="38" applyNumberFormat="1" applyFont="1" applyFill="1" applyBorder="1"/>
    <xf numFmtId="183" fontId="32" fillId="78" borderId="105" xfId="72" applyFont="1" applyFill="1" applyBorder="1"/>
    <xf numFmtId="183" fontId="32" fillId="78" borderId="106" xfId="72" applyFont="1" applyFill="1" applyBorder="1"/>
    <xf numFmtId="167" fontId="32" fillId="78" borderId="90" xfId="38" applyNumberFormat="1" applyFont="1" applyFill="1" applyBorder="1" applyAlignment="1">
      <alignment horizontal="right"/>
    </xf>
    <xf numFmtId="167" fontId="32" fillId="78" borderId="108" xfId="38" applyNumberFormat="1" applyFont="1" applyFill="1" applyBorder="1" applyAlignment="1">
      <alignment horizontal="right"/>
    </xf>
    <xf numFmtId="183" fontId="177" fillId="28" borderId="25" xfId="72" applyFont="1" applyFill="1" applyBorder="1"/>
    <xf numFmtId="183" fontId="177" fillId="28" borderId="27" xfId="72" applyFont="1" applyFill="1" applyBorder="1"/>
    <xf numFmtId="167" fontId="177" fillId="28" borderId="27" xfId="72" applyNumberFormat="1" applyFont="1" applyFill="1" applyBorder="1"/>
    <xf numFmtId="167" fontId="177" fillId="28" borderId="90" xfId="38" applyNumberFormat="1" applyFont="1" applyFill="1" applyBorder="1" applyAlignment="1">
      <alignment horizontal="right"/>
    </xf>
    <xf numFmtId="167" fontId="177" fillId="0" borderId="0" xfId="72" applyNumberFormat="1" applyFont="1" applyAlignment="1">
      <alignment horizontal="right"/>
    </xf>
    <xf numFmtId="167" fontId="177" fillId="28" borderId="108" xfId="38" applyNumberFormat="1" applyFont="1" applyFill="1" applyBorder="1" applyAlignment="1">
      <alignment horizontal="right"/>
    </xf>
    <xf numFmtId="167" fontId="32" fillId="78" borderId="96" xfId="72" applyNumberFormat="1" applyFont="1" applyFill="1" applyBorder="1" applyAlignment="1">
      <alignment horizontal="right"/>
    </xf>
    <xf numFmtId="2" fontId="31" fillId="0" borderId="0" xfId="72" applyNumberFormat="1" applyFont="1"/>
    <xf numFmtId="1" fontId="31" fillId="0" borderId="0" xfId="72" applyNumberFormat="1" applyFont="1"/>
    <xf numFmtId="176" fontId="31" fillId="0" borderId="0" xfId="38" applyNumberFormat="1" applyFont="1"/>
    <xf numFmtId="176" fontId="32" fillId="0" borderId="0" xfId="72" applyNumberFormat="1" applyFont="1"/>
    <xf numFmtId="43" fontId="175" fillId="28" borderId="94" xfId="38" quotePrefix="1" applyFont="1" applyFill="1" applyBorder="1"/>
    <xf numFmtId="183" fontId="38" fillId="28" borderId="95" xfId="72" applyFont="1" applyFill="1" applyBorder="1"/>
    <xf numFmtId="183" fontId="32" fillId="28" borderId="103" xfId="72" applyFont="1" applyFill="1" applyBorder="1"/>
    <xf numFmtId="167" fontId="38" fillId="28" borderId="97" xfId="38" applyNumberFormat="1" applyFont="1" applyFill="1" applyBorder="1"/>
    <xf numFmtId="167" fontId="38" fillId="28" borderId="104" xfId="38" applyNumberFormat="1" applyFont="1" applyFill="1" applyBorder="1" applyAlignment="1">
      <alignment horizontal="right"/>
    </xf>
    <xf numFmtId="167" fontId="38" fillId="28" borderId="114" xfId="38" applyNumberFormat="1" applyFont="1" applyFill="1" applyBorder="1" applyAlignment="1">
      <alignment horizontal="right"/>
    </xf>
    <xf numFmtId="43" fontId="32" fillId="0" borderId="50" xfId="72" applyNumberFormat="1" applyFont="1" applyBorder="1"/>
    <xf numFmtId="167" fontId="32" fillId="28" borderId="96" xfId="38" applyNumberFormat="1" applyFont="1" applyFill="1" applyBorder="1"/>
    <xf numFmtId="167" fontId="33" fillId="27" borderId="0" xfId="38" applyNumberFormat="1" applyFont="1" applyFill="1"/>
    <xf numFmtId="43" fontId="31" fillId="0" borderId="0" xfId="38" applyFont="1" applyFill="1"/>
    <xf numFmtId="183" fontId="181" fillId="120" borderId="0" xfId="52676" applyFont="1" applyFill="1"/>
    <xf numFmtId="183" fontId="10" fillId="120" borderId="0" xfId="52676" applyFill="1"/>
    <xf numFmtId="165" fontId="10" fillId="120" borderId="0" xfId="52677" applyFont="1" applyFill="1"/>
    <xf numFmtId="165" fontId="0" fillId="120" borderId="0" xfId="52678" applyFont="1" applyFill="1"/>
    <xf numFmtId="183" fontId="10" fillId="120" borderId="31" xfId="52676" applyFill="1" applyBorder="1" applyAlignment="1">
      <alignment horizontal="center"/>
    </xf>
    <xf numFmtId="183" fontId="10" fillId="77" borderId="77" xfId="52676" applyFill="1" applyBorder="1"/>
    <xf numFmtId="183" fontId="10" fillId="77" borderId="4" xfId="52676" applyFill="1" applyBorder="1"/>
    <xf numFmtId="183" fontId="10" fillId="77" borderId="78" xfId="52676" applyFill="1" applyBorder="1"/>
    <xf numFmtId="183" fontId="10" fillId="120" borderId="31" xfId="52676" applyFill="1" applyBorder="1"/>
    <xf numFmtId="167" fontId="0" fillId="120" borderId="31" xfId="2661" applyNumberFormat="1" applyFont="1" applyFill="1" applyBorder="1"/>
    <xf numFmtId="43" fontId="0" fillId="120" borderId="31" xfId="2661" applyFont="1" applyFill="1" applyBorder="1"/>
    <xf numFmtId="183" fontId="10" fillId="121" borderId="31" xfId="52676" applyFill="1" applyBorder="1"/>
    <xf numFmtId="165" fontId="0" fillId="121" borderId="31" xfId="52678" applyFont="1" applyFill="1" applyBorder="1"/>
    <xf numFmtId="165" fontId="0" fillId="121" borderId="31" xfId="52677" applyFont="1" applyFill="1" applyBorder="1"/>
    <xf numFmtId="165" fontId="0" fillId="120" borderId="31" xfId="52678" applyFont="1" applyFill="1" applyBorder="1"/>
    <xf numFmtId="165" fontId="0" fillId="120" borderId="31" xfId="12730" applyFont="1" applyFill="1" applyBorder="1"/>
    <xf numFmtId="237" fontId="0" fillId="120" borderId="31" xfId="52678" applyNumberFormat="1" applyFont="1" applyFill="1" applyBorder="1"/>
    <xf numFmtId="4" fontId="10" fillId="120" borderId="31" xfId="63" applyNumberFormat="1" applyFill="1" applyBorder="1"/>
    <xf numFmtId="165" fontId="10" fillId="121" borderId="31" xfId="52676" applyNumberFormat="1" applyFill="1" applyBorder="1"/>
    <xf numFmtId="165" fontId="0" fillId="120" borderId="0" xfId="52678" applyFont="1" applyFill="1" applyBorder="1"/>
    <xf numFmtId="183" fontId="181" fillId="120" borderId="0" xfId="63" applyFont="1" applyFill="1"/>
    <xf numFmtId="183" fontId="10" fillId="120" borderId="0" xfId="63" applyFill="1"/>
    <xf numFmtId="183" fontId="10" fillId="120" borderId="0" xfId="63" quotePrefix="1" applyFill="1"/>
    <xf numFmtId="183" fontId="10" fillId="120" borderId="31" xfId="63" applyFill="1" applyBorder="1" applyAlignment="1">
      <alignment horizontal="center"/>
    </xf>
    <xf numFmtId="183" fontId="10" fillId="77" borderId="77" xfId="63" applyFill="1" applyBorder="1"/>
    <xf numFmtId="183" fontId="10" fillId="77" borderId="4" xfId="63" applyFill="1" applyBorder="1"/>
    <xf numFmtId="183" fontId="10" fillId="77" borderId="78" xfId="63" applyFill="1" applyBorder="1"/>
    <xf numFmtId="183" fontId="10" fillId="120" borderId="31" xfId="63" applyFill="1" applyBorder="1"/>
    <xf numFmtId="183" fontId="10" fillId="121" borderId="31" xfId="63" applyFill="1" applyBorder="1"/>
    <xf numFmtId="3" fontId="10" fillId="121" borderId="31" xfId="63" applyNumberFormat="1" applyFill="1" applyBorder="1"/>
    <xf numFmtId="0" fontId="3" fillId="0" borderId="0" xfId="52680"/>
    <xf numFmtId="183" fontId="181" fillId="120" borderId="0" xfId="52682" applyFont="1" applyFill="1"/>
    <xf numFmtId="183" fontId="10" fillId="120" borderId="0" xfId="52682" applyFill="1"/>
    <xf numFmtId="183" fontId="10" fillId="120" borderId="0" xfId="52682" quotePrefix="1" applyFill="1"/>
    <xf numFmtId="183" fontId="10" fillId="120" borderId="31" xfId="52682" applyFill="1" applyBorder="1" applyAlignment="1">
      <alignment horizontal="center"/>
    </xf>
    <xf numFmtId="183" fontId="10" fillId="77" borderId="77" xfId="52682" applyFill="1" applyBorder="1"/>
    <xf numFmtId="183" fontId="10" fillId="77" borderId="4" xfId="52682" applyFill="1" applyBorder="1"/>
    <xf numFmtId="183" fontId="10" fillId="77" borderId="78" xfId="52682" applyFill="1" applyBorder="1"/>
    <xf numFmtId="183" fontId="10" fillId="120" borderId="31" xfId="52682" applyFill="1" applyBorder="1"/>
    <xf numFmtId="167" fontId="0" fillId="120" borderId="31" xfId="52683" applyNumberFormat="1" applyFont="1" applyFill="1" applyBorder="1"/>
    <xf numFmtId="43" fontId="0" fillId="120" borderId="31" xfId="52683" applyFont="1" applyFill="1" applyBorder="1"/>
    <xf numFmtId="183" fontId="10" fillId="121" borderId="31" xfId="52682" applyFill="1" applyBorder="1"/>
    <xf numFmtId="167" fontId="0" fillId="121" borderId="31" xfId="52683" applyNumberFormat="1" applyFont="1" applyFill="1" applyBorder="1"/>
    <xf numFmtId="183" fontId="181" fillId="120" borderId="0" xfId="52684" applyFont="1" applyFill="1"/>
    <xf numFmtId="183" fontId="10" fillId="120" borderId="0" xfId="52684" applyFill="1"/>
    <xf numFmtId="167" fontId="10" fillId="120" borderId="0" xfId="52683" applyNumberFormat="1" applyFont="1" applyFill="1"/>
    <xf numFmtId="183" fontId="10" fillId="120" borderId="0" xfId="52684" quotePrefix="1" applyFill="1"/>
    <xf numFmtId="183" fontId="10" fillId="120" borderId="31" xfId="52684" applyFill="1" applyBorder="1" applyAlignment="1">
      <alignment horizontal="center"/>
    </xf>
    <xf numFmtId="183" fontId="10" fillId="77" borderId="77" xfId="52684" applyFill="1" applyBorder="1"/>
    <xf numFmtId="183" fontId="10" fillId="77" borderId="4" xfId="52684" applyFill="1" applyBorder="1"/>
    <xf numFmtId="183" fontId="10" fillId="77" borderId="78" xfId="52684" applyFill="1" applyBorder="1"/>
    <xf numFmtId="183" fontId="10" fillId="120" borderId="31" xfId="52684" applyFill="1" applyBorder="1"/>
    <xf numFmtId="183" fontId="10" fillId="121" borderId="31" xfId="52684" applyFill="1" applyBorder="1"/>
    <xf numFmtId="167" fontId="10" fillId="121" borderId="31" xfId="52684" applyNumberFormat="1" applyFill="1" applyBorder="1"/>
    <xf numFmtId="167" fontId="10" fillId="120" borderId="31" xfId="52683" applyNumberFormat="1" applyFont="1" applyFill="1" applyBorder="1"/>
    <xf numFmtId="43" fontId="10" fillId="120" borderId="31" xfId="52684" applyNumberFormat="1" applyFill="1" applyBorder="1"/>
    <xf numFmtId="43" fontId="10" fillId="120" borderId="31" xfId="52683" applyFont="1" applyFill="1" applyBorder="1"/>
    <xf numFmtId="43" fontId="10" fillId="120" borderId="0" xfId="52683" applyFont="1" applyFill="1"/>
    <xf numFmtId="0" fontId="10" fillId="120" borderId="0" xfId="52684" applyNumberFormat="1" applyFill="1"/>
    <xf numFmtId="43" fontId="10" fillId="120" borderId="0" xfId="52684" applyNumberFormat="1" applyFill="1"/>
    <xf numFmtId="0" fontId="0" fillId="120" borderId="0" xfId="2661" applyNumberFormat="1" applyFont="1" applyFill="1"/>
    <xf numFmtId="2" fontId="10" fillId="120" borderId="0" xfId="52684" applyNumberFormat="1" applyFill="1"/>
    <xf numFmtId="0" fontId="10" fillId="0" borderId="0" xfId="52685"/>
    <xf numFmtId="167" fontId="39" fillId="0" borderId="31" xfId="2661" applyNumberFormat="1" applyFont="1" applyBorder="1"/>
    <xf numFmtId="167" fontId="0" fillId="0" borderId="31" xfId="2661" applyNumberFormat="1" applyFont="1" applyBorder="1"/>
    <xf numFmtId="167" fontId="10" fillId="120" borderId="31" xfId="52684" applyNumberFormat="1" applyFill="1" applyBorder="1"/>
    <xf numFmtId="43" fontId="32" fillId="28" borderId="0" xfId="38" applyFont="1" applyFill="1" applyAlignment="1">
      <alignment horizontal="center"/>
    </xf>
    <xf numFmtId="43" fontId="182" fillId="0" borderId="0" xfId="38" applyFont="1" applyFill="1" applyBorder="1"/>
    <xf numFmtId="167" fontId="38" fillId="78" borderId="96" xfId="72" applyNumberFormat="1" applyFont="1" applyFill="1" applyBorder="1" applyAlignment="1">
      <alignment horizontal="right"/>
    </xf>
    <xf numFmtId="176" fontId="38" fillId="78" borderId="91" xfId="72" applyNumberFormat="1" applyFont="1" applyFill="1" applyBorder="1" applyAlignment="1">
      <alignment horizontal="right"/>
    </xf>
    <xf numFmtId="176" fontId="31" fillId="28" borderId="96" xfId="72" applyNumberFormat="1" applyFont="1" applyFill="1" applyBorder="1" applyAlignment="1">
      <alignment horizontal="right"/>
    </xf>
    <xf numFmtId="176" fontId="32" fillId="28" borderId="91" xfId="72" applyNumberFormat="1" applyFont="1" applyFill="1" applyBorder="1" applyAlignment="1">
      <alignment horizontal="right"/>
    </xf>
    <xf numFmtId="43" fontId="31" fillId="28" borderId="96" xfId="38" applyFont="1" applyFill="1" applyBorder="1" applyAlignment="1">
      <alignment horizontal="right"/>
    </xf>
    <xf numFmtId="183" fontId="38" fillId="28" borderId="89" xfId="72" applyFont="1" applyFill="1" applyBorder="1" applyAlignment="1">
      <alignment horizontal="left"/>
    </xf>
    <xf numFmtId="167" fontId="38" fillId="28" borderId="75" xfId="38" applyNumberFormat="1" applyFont="1" applyFill="1" applyBorder="1"/>
    <xf numFmtId="167" fontId="10" fillId="120" borderId="0" xfId="52686" quotePrefix="1" applyNumberFormat="1" applyFont="1" applyFill="1"/>
    <xf numFmtId="183" fontId="183" fillId="120" borderId="0" xfId="52684" applyFont="1" applyFill="1"/>
    <xf numFmtId="183" fontId="152" fillId="120" borderId="0" xfId="52684" applyFont="1" applyFill="1"/>
    <xf numFmtId="43" fontId="10" fillId="120" borderId="0" xfId="52686" applyFont="1" applyFill="1"/>
    <xf numFmtId="43" fontId="10" fillId="120" borderId="0" xfId="52686" applyFont="1" applyFill="1" applyBorder="1"/>
    <xf numFmtId="167" fontId="10" fillId="120" borderId="0" xfId="52686" applyNumberFormat="1" applyFont="1" applyFill="1"/>
    <xf numFmtId="9" fontId="10" fillId="120" borderId="0" xfId="52687" applyFont="1" applyFill="1"/>
    <xf numFmtId="167" fontId="3" fillId="0" borderId="0" xfId="52686" applyNumberFormat="1" applyFont="1"/>
    <xf numFmtId="167" fontId="0" fillId="120" borderId="0" xfId="52686" applyNumberFormat="1" applyFont="1" applyFill="1"/>
    <xf numFmtId="0" fontId="1" fillId="0" borderId="31" xfId="52688" applyBorder="1" applyAlignment="1">
      <alignment vertical="center"/>
    </xf>
    <xf numFmtId="0" fontId="1" fillId="0" borderId="31" xfId="52688" applyBorder="1" applyAlignment="1">
      <alignment horizontal="center" vertical="center"/>
    </xf>
    <xf numFmtId="0" fontId="39" fillId="0" borderId="31" xfId="52688" applyFont="1" applyBorder="1" applyAlignment="1">
      <alignment horizontal="center" vertical="center"/>
    </xf>
    <xf numFmtId="0" fontId="1" fillId="77" borderId="31" xfId="52688" applyFill="1" applyBorder="1"/>
    <xf numFmtId="0" fontId="1" fillId="77" borderId="31" xfId="52688" applyFill="1" applyBorder="1" applyAlignment="1">
      <alignment horizontal="center"/>
    </xf>
    <xf numFmtId="0" fontId="39" fillId="77" borderId="31" xfId="52688" applyFont="1" applyFill="1" applyBorder="1"/>
    <xf numFmtId="0" fontId="1" fillId="0" borderId="31" xfId="52688" applyBorder="1"/>
    <xf numFmtId="0" fontId="1" fillId="0" borderId="31" xfId="52688" applyBorder="1" applyAlignment="1">
      <alignment horizontal="center"/>
    </xf>
    <xf numFmtId="41" fontId="1" fillId="0" borderId="31" xfId="52688" applyNumberFormat="1" applyBorder="1"/>
    <xf numFmtId="195" fontId="1" fillId="0" borderId="31" xfId="52688" applyNumberFormat="1" applyBorder="1" applyAlignment="1">
      <alignment horizontal="right"/>
    </xf>
    <xf numFmtId="195" fontId="39" fillId="0" borderId="31" xfId="52688" applyNumberFormat="1" applyFont="1" applyBorder="1"/>
    <xf numFmtId="0" fontId="1" fillId="121" borderId="31" xfId="52688" applyFill="1" applyBorder="1"/>
    <xf numFmtId="0" fontId="1" fillId="121" borderId="31" xfId="52688" applyFill="1" applyBorder="1" applyAlignment="1">
      <alignment horizontal="center"/>
    </xf>
    <xf numFmtId="167" fontId="39" fillId="121" borderId="31" xfId="52686" applyNumberFormat="1" applyFont="1" applyFill="1" applyBorder="1"/>
    <xf numFmtId="43" fontId="39" fillId="0" borderId="31" xfId="52686" applyFont="1" applyBorder="1"/>
    <xf numFmtId="43" fontId="10" fillId="0" borderId="0" xfId="52685" applyNumberFormat="1"/>
    <xf numFmtId="183" fontId="10" fillId="120" borderId="115" xfId="52684" applyFill="1" applyBorder="1"/>
    <xf numFmtId="183" fontId="10" fillId="120" borderId="116" xfId="52684" applyFill="1" applyBorder="1"/>
    <xf numFmtId="167" fontId="184" fillId="120" borderId="31" xfId="2661" applyNumberFormat="1" applyFont="1" applyFill="1" applyBorder="1"/>
    <xf numFmtId="43" fontId="184" fillId="120" borderId="31" xfId="2661" applyFont="1" applyFill="1" applyBorder="1"/>
    <xf numFmtId="43" fontId="10" fillId="120" borderId="31" xfId="52686" applyFont="1" applyFill="1" applyBorder="1"/>
    <xf numFmtId="183" fontId="185" fillId="120" borderId="0" xfId="52684" applyFont="1" applyFill="1"/>
    <xf numFmtId="0" fontId="186" fillId="120" borderId="0" xfId="2661" applyNumberFormat="1" applyFont="1" applyFill="1"/>
    <xf numFmtId="167" fontId="32" fillId="28" borderId="91" xfId="72" applyNumberFormat="1" applyFont="1" applyFill="1" applyBorder="1"/>
    <xf numFmtId="43" fontId="32" fillId="28" borderId="91" xfId="38" applyFont="1" applyFill="1" applyBorder="1"/>
    <xf numFmtId="43" fontId="32" fillId="28" borderId="104" xfId="38" applyFont="1" applyFill="1" applyBorder="1"/>
    <xf numFmtId="43" fontId="32" fillId="28" borderId="101" xfId="38" applyFont="1" applyFill="1" applyBorder="1"/>
    <xf numFmtId="167" fontId="38" fillId="28" borderId="110" xfId="72" applyNumberFormat="1" applyFont="1" applyFill="1" applyBorder="1" applyAlignment="1">
      <alignment horizontal="right"/>
    </xf>
    <xf numFmtId="167" fontId="177" fillId="28" borderId="110" xfId="72" applyNumberFormat="1" applyFont="1" applyFill="1" applyBorder="1" applyAlignment="1">
      <alignment horizontal="right"/>
    </xf>
    <xf numFmtId="43" fontId="177" fillId="28" borderId="110" xfId="38" applyFont="1" applyFill="1" applyBorder="1" applyAlignment="1">
      <alignment horizontal="right"/>
    </xf>
    <xf numFmtId="43" fontId="177" fillId="28" borderId="110" xfId="72" applyNumberFormat="1" applyFont="1" applyFill="1" applyBorder="1" applyAlignment="1">
      <alignment horizontal="right"/>
    </xf>
    <xf numFmtId="43" fontId="38" fillId="28" borderId="110" xfId="72" applyNumberFormat="1" applyFont="1" applyFill="1" applyBorder="1" applyAlignment="1">
      <alignment horizontal="right"/>
    </xf>
    <xf numFmtId="167" fontId="32" fillId="27" borderId="27" xfId="38" applyNumberFormat="1" applyFont="1" applyFill="1" applyBorder="1"/>
    <xf numFmtId="176" fontId="38" fillId="27" borderId="96" xfId="72" applyNumberFormat="1" applyFont="1" applyFill="1" applyBorder="1" applyAlignment="1">
      <alignment horizontal="right"/>
    </xf>
    <xf numFmtId="167" fontId="35" fillId="27" borderId="27" xfId="38" applyNumberFormat="1" applyFont="1" applyFill="1" applyBorder="1"/>
    <xf numFmtId="167" fontId="35" fillId="27" borderId="26" xfId="72" applyNumberFormat="1" applyFont="1" applyFill="1" applyBorder="1"/>
    <xf numFmtId="167" fontId="31" fillId="27" borderId="15" xfId="72" applyNumberFormat="1" applyFont="1" applyFill="1" applyBorder="1"/>
    <xf numFmtId="43" fontId="31" fillId="27" borderId="15" xfId="38" applyFont="1" applyFill="1" applyBorder="1"/>
    <xf numFmtId="43" fontId="31" fillId="27" borderId="15" xfId="72" applyNumberFormat="1" applyFont="1" applyFill="1" applyBorder="1"/>
    <xf numFmtId="43" fontId="31" fillId="27" borderId="16" xfId="72" applyNumberFormat="1" applyFont="1" applyFill="1" applyBorder="1"/>
    <xf numFmtId="43" fontId="31" fillId="27" borderId="22" xfId="72" applyNumberFormat="1" applyFont="1" applyFill="1" applyBorder="1"/>
    <xf numFmtId="167" fontId="32" fillId="27" borderId="26" xfId="38" applyNumberFormat="1" applyFont="1" applyFill="1" applyBorder="1"/>
    <xf numFmtId="167" fontId="32" fillId="27" borderId="22" xfId="38" applyNumberFormat="1" applyFont="1" applyFill="1" applyBorder="1"/>
    <xf numFmtId="167" fontId="32" fillId="27" borderId="96" xfId="38" applyNumberFormat="1" applyFont="1" applyFill="1" applyBorder="1"/>
    <xf numFmtId="167" fontId="38" fillId="27" borderId="12" xfId="38" applyNumberFormat="1" applyFont="1" applyFill="1" applyBorder="1"/>
    <xf numFmtId="167" fontId="32" fillId="27" borderId="27" xfId="72" applyNumberFormat="1" applyFont="1" applyFill="1" applyBorder="1"/>
    <xf numFmtId="167" fontId="172" fillId="27" borderId="94" xfId="38" applyNumberFormat="1" applyFont="1" applyFill="1" applyBorder="1"/>
    <xf numFmtId="43" fontId="172" fillId="27" borderId="94" xfId="38" applyFont="1" applyFill="1" applyBorder="1"/>
    <xf numFmtId="167" fontId="35" fillId="27" borderId="96" xfId="38" applyNumberFormat="1" applyFont="1" applyFill="1" applyBorder="1"/>
    <xf numFmtId="167" fontId="172" fillId="27" borderId="96" xfId="38" applyNumberFormat="1" applyFont="1" applyFill="1" applyBorder="1"/>
    <xf numFmtId="43" fontId="172" fillId="27" borderId="96" xfId="38" applyFont="1" applyFill="1" applyBorder="1"/>
    <xf numFmtId="43" fontId="172" fillId="27" borderId="97" xfId="38" applyFont="1" applyFill="1" applyBorder="1"/>
    <xf numFmtId="167" fontId="32" fillId="27" borderId="100" xfId="38" applyNumberFormat="1" applyFont="1" applyFill="1" applyBorder="1"/>
    <xf numFmtId="167" fontId="38" fillId="27" borderId="52" xfId="72" applyNumberFormat="1" applyFont="1" applyFill="1" applyBorder="1"/>
    <xf numFmtId="167" fontId="175" fillId="27" borderId="64" xfId="38" applyNumberFormat="1" applyFont="1" applyFill="1" applyBorder="1"/>
    <xf numFmtId="43" fontId="175" fillId="27" borderId="37" xfId="38" applyFont="1" applyFill="1" applyBorder="1"/>
    <xf numFmtId="43" fontId="175" fillId="27" borderId="38" xfId="38" applyFont="1" applyFill="1" applyBorder="1"/>
    <xf numFmtId="167" fontId="175" fillId="27" borderId="75" xfId="38" applyNumberFormat="1" applyFont="1" applyFill="1" applyBorder="1"/>
    <xf numFmtId="176" fontId="175" fillId="27" borderId="96" xfId="72" applyNumberFormat="1" applyFont="1" applyFill="1" applyBorder="1" applyAlignment="1">
      <alignment horizontal="right"/>
    </xf>
    <xf numFmtId="43" fontId="175" fillId="27" borderId="96" xfId="38" applyFont="1" applyFill="1" applyBorder="1" applyAlignment="1">
      <alignment horizontal="right"/>
    </xf>
    <xf numFmtId="43" fontId="172" fillId="27" borderId="96" xfId="38" applyFont="1" applyFill="1" applyBorder="1" applyAlignment="1">
      <alignment horizontal="right"/>
    </xf>
    <xf numFmtId="167" fontId="32" fillId="27" borderId="79" xfId="38" applyNumberFormat="1" applyFont="1" applyFill="1" applyBorder="1"/>
    <xf numFmtId="167" fontId="32" fillId="27" borderId="99" xfId="38" applyNumberFormat="1" applyFont="1" applyFill="1" applyBorder="1"/>
    <xf numFmtId="183" fontId="187" fillId="120" borderId="0" xfId="0" applyFont="1" applyFill="1"/>
    <xf numFmtId="167" fontId="32" fillId="27" borderId="96" xfId="72" applyNumberFormat="1" applyFont="1" applyFill="1" applyBorder="1" applyAlignment="1">
      <alignment horizontal="right"/>
    </xf>
    <xf numFmtId="176" fontId="172" fillId="27" borderId="96" xfId="72" applyNumberFormat="1" applyFont="1" applyFill="1" applyBorder="1" applyAlignment="1">
      <alignment horizontal="right"/>
    </xf>
    <xf numFmtId="0" fontId="31" fillId="0" borderId="0" xfId="72" applyNumberFormat="1" applyFont="1"/>
    <xf numFmtId="167" fontId="38" fillId="27" borderId="96" xfId="38" applyNumberFormat="1" applyFont="1" applyFill="1" applyBorder="1"/>
    <xf numFmtId="167" fontId="38" fillId="27" borderId="97" xfId="38" applyNumberFormat="1" applyFont="1" applyFill="1" applyBorder="1"/>
    <xf numFmtId="167" fontId="38" fillId="27" borderId="100" xfId="38" applyNumberFormat="1" applyFont="1" applyFill="1" applyBorder="1"/>
    <xf numFmtId="167" fontId="38" fillId="28" borderId="91" xfId="72" applyNumberFormat="1" applyFont="1" applyFill="1" applyBorder="1" applyAlignment="1">
      <alignment horizontal="right"/>
    </xf>
    <xf numFmtId="43" fontId="38" fillId="28" borderId="91" xfId="72" applyNumberFormat="1" applyFont="1" applyFill="1" applyBorder="1" applyAlignment="1">
      <alignment horizontal="right"/>
    </xf>
    <xf numFmtId="43" fontId="172" fillId="28" borderId="100" xfId="38" applyFont="1" applyFill="1" applyBorder="1" applyAlignment="1">
      <alignment horizontal="right"/>
    </xf>
    <xf numFmtId="43" fontId="38" fillId="28" borderId="101" xfId="72" applyNumberFormat="1" applyFont="1" applyFill="1" applyBorder="1" applyAlignment="1">
      <alignment horizontal="right"/>
    </xf>
    <xf numFmtId="167" fontId="38" fillId="27" borderId="96" xfId="72" applyNumberFormat="1" applyFont="1" applyFill="1" applyBorder="1" applyAlignment="1">
      <alignment horizontal="right"/>
    </xf>
    <xf numFmtId="176" fontId="31" fillId="27" borderId="96" xfId="72" applyNumberFormat="1" applyFont="1" applyFill="1" applyBorder="1" applyAlignment="1">
      <alignment horizontal="right"/>
    </xf>
    <xf numFmtId="43" fontId="31" fillId="27" borderId="96" xfId="38" applyFont="1" applyFill="1" applyBorder="1" applyAlignment="1">
      <alignment horizontal="right"/>
    </xf>
    <xf numFmtId="167" fontId="38" fillId="27" borderId="75" xfId="38" applyNumberFormat="1" applyFont="1" applyFill="1" applyBorder="1"/>
    <xf numFmtId="167" fontId="31" fillId="27" borderId="96" xfId="72" applyNumberFormat="1" applyFont="1" applyFill="1" applyBorder="1"/>
    <xf numFmtId="43" fontId="31" fillId="27" borderId="96" xfId="38" applyFont="1" applyFill="1" applyBorder="1"/>
    <xf numFmtId="43" fontId="31" fillId="27" borderId="96" xfId="72" applyNumberFormat="1" applyFont="1" applyFill="1" applyBorder="1"/>
    <xf numFmtId="43" fontId="31" fillId="27" borderId="97" xfId="72" applyNumberFormat="1" applyFont="1" applyFill="1" applyBorder="1"/>
    <xf numFmtId="43" fontId="31" fillId="27" borderId="100" xfId="72" applyNumberFormat="1" applyFont="1" applyFill="1" applyBorder="1"/>
    <xf numFmtId="167" fontId="38" fillId="27" borderId="103" xfId="72" applyNumberFormat="1" applyFont="1" applyFill="1" applyBorder="1"/>
    <xf numFmtId="167" fontId="31" fillId="28" borderId="96" xfId="72" applyNumberFormat="1" applyFont="1" applyFill="1" applyBorder="1"/>
    <xf numFmtId="43" fontId="31" fillId="28" borderId="96" xfId="38" applyFont="1" applyFill="1" applyBorder="1"/>
    <xf numFmtId="43" fontId="31" fillId="28" borderId="96" xfId="72" applyNumberFormat="1" applyFont="1" applyFill="1" applyBorder="1"/>
    <xf numFmtId="43" fontId="31" fillId="28" borderId="97" xfId="72" applyNumberFormat="1" applyFont="1" applyFill="1" applyBorder="1"/>
    <xf numFmtId="43" fontId="31" fillId="28" borderId="100" xfId="72" applyNumberFormat="1" applyFont="1" applyFill="1" applyBorder="1"/>
    <xf numFmtId="167" fontId="38" fillId="78" borderId="103" xfId="72" applyNumberFormat="1" applyFont="1" applyFill="1" applyBorder="1"/>
    <xf numFmtId="167" fontId="32" fillId="78" borderId="66" xfId="38" applyNumberFormat="1" applyFont="1" applyFill="1" applyBorder="1"/>
    <xf numFmtId="167" fontId="35" fillId="28" borderId="66" xfId="38" applyNumberFormat="1" applyFont="1" applyFill="1" applyBorder="1"/>
    <xf numFmtId="167" fontId="35" fillId="78" borderId="117" xfId="72" applyNumberFormat="1" applyFont="1" applyFill="1" applyBorder="1"/>
    <xf numFmtId="167" fontId="31" fillId="28" borderId="118" xfId="72" applyNumberFormat="1" applyFont="1" applyFill="1" applyBorder="1"/>
    <xf numFmtId="43" fontId="31" fillId="28" borderId="118" xfId="38" applyFont="1" applyFill="1" applyBorder="1"/>
    <xf numFmtId="43" fontId="31" fillId="28" borderId="118" xfId="72" applyNumberFormat="1" applyFont="1" applyFill="1" applyBorder="1"/>
    <xf numFmtId="43" fontId="31" fillId="28" borderId="119" xfId="72" applyNumberFormat="1" applyFont="1" applyFill="1" applyBorder="1"/>
    <xf numFmtId="43" fontId="31" fillId="28" borderId="120" xfId="72" applyNumberFormat="1" applyFont="1" applyFill="1" applyBorder="1"/>
    <xf numFmtId="167" fontId="32" fillId="77" borderId="117" xfId="38" applyNumberFormat="1" applyFont="1" applyFill="1" applyBorder="1"/>
    <xf numFmtId="167" fontId="32" fillId="77" borderId="120" xfId="38" applyNumberFormat="1" applyFont="1" applyFill="1" applyBorder="1"/>
    <xf numFmtId="43" fontId="31" fillId="24" borderId="121" xfId="72" applyNumberFormat="1" applyFont="1" applyFill="1" applyBorder="1"/>
    <xf numFmtId="43" fontId="31" fillId="24" borderId="118" xfId="72" applyNumberFormat="1" applyFont="1" applyFill="1" applyBorder="1"/>
    <xf numFmtId="43" fontId="31" fillId="24" borderId="119" xfId="72" applyNumberFormat="1" applyFont="1" applyFill="1" applyBorder="1"/>
    <xf numFmtId="167" fontId="32" fillId="78" borderId="122" xfId="38" applyNumberFormat="1" applyFont="1" applyFill="1" applyBorder="1"/>
    <xf numFmtId="176" fontId="38" fillId="28" borderId="118" xfId="72" applyNumberFormat="1" applyFont="1" applyFill="1" applyBorder="1" applyAlignment="1">
      <alignment horizontal="right"/>
    </xf>
    <xf numFmtId="167" fontId="32" fillId="28" borderId="118" xfId="38" applyNumberFormat="1" applyFont="1" applyFill="1" applyBorder="1"/>
    <xf numFmtId="167" fontId="38" fillId="28" borderId="118" xfId="38" applyNumberFormat="1" applyFont="1" applyFill="1" applyBorder="1"/>
    <xf numFmtId="167" fontId="38" fillId="28" borderId="119" xfId="38" applyNumberFormat="1" applyFont="1" applyFill="1" applyBorder="1"/>
    <xf numFmtId="167" fontId="38" fillId="28" borderId="120" xfId="38" applyNumberFormat="1" applyFont="1" applyFill="1" applyBorder="1"/>
    <xf numFmtId="167" fontId="177" fillId="28" borderId="122" xfId="72" applyNumberFormat="1" applyFont="1" applyFill="1" applyBorder="1"/>
    <xf numFmtId="167" fontId="32" fillId="28" borderId="122" xfId="72" applyNumberFormat="1" applyFont="1" applyFill="1" applyBorder="1"/>
    <xf numFmtId="167" fontId="35" fillId="78" borderId="122" xfId="38" applyNumberFormat="1" applyFont="1" applyFill="1" applyBorder="1"/>
    <xf numFmtId="43" fontId="172" fillId="28" borderId="0" xfId="38" applyFont="1" applyFill="1" applyBorder="1"/>
    <xf numFmtId="167" fontId="35" fillId="78" borderId="118" xfId="38" applyNumberFormat="1" applyFont="1" applyFill="1" applyBorder="1"/>
    <xf numFmtId="167" fontId="172" fillId="28" borderId="85" xfId="38" applyNumberFormat="1" applyFont="1" applyFill="1" applyBorder="1"/>
    <xf numFmtId="167" fontId="35" fillId="78" borderId="119" xfId="38" applyNumberFormat="1" applyFont="1" applyFill="1" applyBorder="1"/>
    <xf numFmtId="43" fontId="175" fillId="28" borderId="75" xfId="38" applyFont="1" applyFill="1" applyBorder="1"/>
    <xf numFmtId="43" fontId="175" fillId="28" borderId="75" xfId="38" quotePrefix="1" applyFont="1" applyFill="1" applyBorder="1"/>
    <xf numFmtId="167" fontId="38" fillId="78" borderId="50" xfId="72" applyNumberFormat="1" applyFont="1" applyFill="1" applyBorder="1"/>
    <xf numFmtId="167" fontId="32" fillId="78" borderId="118" xfId="72" applyNumberFormat="1" applyFont="1" applyFill="1" applyBorder="1" applyAlignment="1">
      <alignment horizontal="right"/>
    </xf>
    <xf numFmtId="176" fontId="175" fillId="28" borderId="118" xfId="72" applyNumberFormat="1" applyFont="1" applyFill="1" applyBorder="1" applyAlignment="1">
      <alignment horizontal="right"/>
    </xf>
    <xf numFmtId="43" fontId="175" fillId="28" borderId="118" xfId="38" applyFont="1" applyFill="1" applyBorder="1" applyAlignment="1">
      <alignment horizontal="right"/>
    </xf>
    <xf numFmtId="43" fontId="172" fillId="28" borderId="118" xfId="38" applyFont="1" applyFill="1" applyBorder="1" applyAlignment="1">
      <alignment horizontal="right"/>
    </xf>
    <xf numFmtId="176" fontId="172" fillId="28" borderId="118" xfId="72" applyNumberFormat="1" applyFont="1" applyFill="1" applyBorder="1" applyAlignment="1">
      <alignment horizontal="right"/>
    </xf>
    <xf numFmtId="43" fontId="172" fillId="28" borderId="120" xfId="38" applyFont="1" applyFill="1" applyBorder="1" applyAlignment="1">
      <alignment horizontal="right"/>
    </xf>
    <xf numFmtId="167" fontId="32" fillId="77" borderId="123" xfId="38" applyNumberFormat="1" applyFont="1" applyFill="1" applyBorder="1"/>
    <xf numFmtId="167" fontId="32" fillId="77" borderId="124" xfId="38" applyNumberFormat="1" applyFont="1" applyFill="1" applyBorder="1"/>
    <xf numFmtId="176" fontId="175" fillId="28" borderId="85" xfId="72" applyNumberFormat="1" applyFont="1" applyFill="1" applyBorder="1" applyAlignment="1">
      <alignment horizontal="right"/>
    </xf>
    <xf numFmtId="43" fontId="175" fillId="28" borderId="85" xfId="38" applyFont="1" applyFill="1" applyBorder="1" applyAlignment="1">
      <alignment horizontal="right"/>
    </xf>
    <xf numFmtId="43" fontId="172" fillId="28" borderId="85" xfId="38" applyFont="1" applyFill="1" applyBorder="1" applyAlignment="1">
      <alignment horizontal="right"/>
    </xf>
    <xf numFmtId="167" fontId="38" fillId="78" borderId="118" xfId="72" applyNumberFormat="1" applyFont="1" applyFill="1" applyBorder="1" applyAlignment="1">
      <alignment horizontal="right"/>
    </xf>
    <xf numFmtId="176" fontId="31" fillId="28" borderId="85" xfId="72" applyNumberFormat="1" applyFont="1" applyFill="1" applyBorder="1" applyAlignment="1">
      <alignment horizontal="right"/>
    </xf>
    <xf numFmtId="43" fontId="31" fillId="28" borderId="85" xfId="38" applyFont="1" applyFill="1" applyBorder="1" applyAlignment="1">
      <alignment horizontal="right"/>
    </xf>
    <xf numFmtId="167" fontId="32" fillId="24" borderId="118" xfId="38" applyNumberFormat="1" applyFont="1" applyFill="1" applyBorder="1"/>
    <xf numFmtId="167" fontId="32" fillId="77" borderId="77" xfId="38" applyNumberFormat="1" applyFont="1" applyFill="1" applyBorder="1"/>
    <xf numFmtId="167" fontId="35" fillId="78" borderId="77" xfId="38" applyNumberFormat="1" applyFont="1" applyFill="1" applyBorder="1"/>
    <xf numFmtId="0" fontId="31" fillId="27" borderId="96" xfId="72" applyNumberFormat="1" applyFont="1" applyFill="1" applyBorder="1" applyAlignment="1">
      <alignment horizontal="right"/>
    </xf>
    <xf numFmtId="43" fontId="38" fillId="28" borderId="101" xfId="38" applyFont="1" applyFill="1" applyBorder="1"/>
    <xf numFmtId="0" fontId="10" fillId="120" borderId="31" xfId="52676" applyNumberFormat="1" applyFill="1" applyBorder="1" applyAlignment="1">
      <alignment horizontal="center"/>
    </xf>
    <xf numFmtId="0" fontId="10" fillId="120" borderId="31" xfId="63" applyNumberFormat="1" applyFill="1" applyBorder="1" applyAlignment="1">
      <alignment horizontal="center"/>
    </xf>
    <xf numFmtId="0" fontId="10" fillId="120" borderId="31" xfId="52682" applyNumberFormat="1" applyFill="1" applyBorder="1" applyAlignment="1">
      <alignment horizontal="center"/>
    </xf>
    <xf numFmtId="0" fontId="10" fillId="120" borderId="31" xfId="52684" applyNumberFormat="1" applyFill="1" applyBorder="1" applyAlignment="1">
      <alignment horizontal="center"/>
    </xf>
  </cellXfs>
  <cellStyles count="52689">
    <cellStyle name="_x000a_386grabber=M" xfId="3137" xr:uid="{00000000-0005-0000-0000-000000000000}"/>
    <cellStyle name="?? [0.00]_PRODUCT DETAIL Q1Q3" xfId="3138" xr:uid="{00000000-0005-0000-0000-000001000000}"/>
    <cellStyle name="?? [0]_97?? ???? ?? (2)OMMENTS_??" xfId="3139" xr:uid="{00000000-0005-0000-0000-000002000000}"/>
    <cellStyle name="??? ?????" xfId="3140" xr:uid="{00000000-0005-0000-0000-000003000000}"/>
    <cellStyle name="???? [0.00]_PRODUCT DETAIL Q1_x0013_" xfId="3141" xr:uid="{00000000-0005-0000-0000-000004000000}"/>
    <cellStyle name="?????" xfId="3142" xr:uid="{00000000-0005-0000-0000-000005000000}"/>
    <cellStyle name="????_PRODUCT DETAIL Q1TAIL" xfId="3143" xr:uid="{00000000-0005-0000-0000-000006000000}"/>
    <cellStyle name="???[0]_CFB617" xfId="3144" xr:uid="{00000000-0005-0000-0000-000007000000}"/>
    <cellStyle name="???_CFB617" xfId="3145" xr:uid="{00000000-0005-0000-0000-000008000000}"/>
    <cellStyle name="??[0]_Dialog2" xfId="3146" xr:uid="{00000000-0005-0000-0000-000009000000}"/>
    <cellStyle name="??_97?? ???? ?? (2) (2)OMMENT" xfId="3147" xr:uid="{00000000-0005-0000-0000-00000A000000}"/>
    <cellStyle name="?\?1@" xfId="3148" xr:uid="{00000000-0005-0000-0000-00000B000000}"/>
    <cellStyle name="_L0101B" xfId="3149" xr:uid="{00000000-0005-0000-0000-00000C000000}"/>
    <cellStyle name="_L0101B_1" xfId="3150" xr:uid="{00000000-0005-0000-0000-00000D000000}"/>
    <cellStyle name="_L0101B_1_BPP sd Juni 07" xfId="3151" xr:uid="{00000000-0005-0000-0000-00000E000000}"/>
    <cellStyle name="_L0101B_1_BPP sd Juni 07_HEkonomi 200804Ver1(OK)" xfId="3152" xr:uid="{00000000-0005-0000-0000-00000F000000}"/>
    <cellStyle name="_L0101B_1_BPP sd Juni 07_HEkonomi 200805-update1" xfId="3153" xr:uid="{00000000-0005-0000-0000-000010000000}"/>
    <cellStyle name="_L0101B_1_BPP sd Juni 07_HEkonomi200711(OK)" xfId="3154" xr:uid="{00000000-0005-0000-0000-000011000000}"/>
    <cellStyle name="_L0101B_1_BPP sd Juni 07_Pertamax200712_Med" xfId="3155" xr:uid="{00000000-0005-0000-0000-000012000000}"/>
    <cellStyle name="_L0101B_1_BPP sd Juni 07_Pertamax200801Ver01" xfId="3156" xr:uid="{00000000-0005-0000-0000-000013000000}"/>
    <cellStyle name="_L0101B_1_bpp_Real 2007" xfId="3157" xr:uid="{00000000-0005-0000-0000-000014000000}"/>
    <cellStyle name="_L0101B_1_bpp_Real 2007_HEkonomi 200804Ver1(OK)" xfId="3158" xr:uid="{00000000-0005-0000-0000-000015000000}"/>
    <cellStyle name="_L0101B_1_bpp_Real 2007_HEkonomi 200805-update1" xfId="3159" xr:uid="{00000000-0005-0000-0000-000016000000}"/>
    <cellStyle name="_L0101B_1_Realisasi PL BBM Kons Hilir  Des 07 Final Closing" xfId="3160" xr:uid="{00000000-0005-0000-0000-000017000000}"/>
    <cellStyle name="_L0101B_1_Realisasi PL BBM Kons Hilir  Des 07 Final Closing_HEkonomi 200804Ver1(OK)" xfId="3161" xr:uid="{00000000-0005-0000-0000-000018000000}"/>
    <cellStyle name="_L0101B_1_Realisasi PL BBM Kons Hilir  Des 07 Final Closing_HEkonomi 200805-update1" xfId="3162" xr:uid="{00000000-0005-0000-0000-000019000000}"/>
    <cellStyle name="_L0101B_2" xfId="3163" xr:uid="{00000000-0005-0000-0000-00001A000000}"/>
    <cellStyle name="_L0101B_2_BPP sd Juni 07" xfId="3164" xr:uid="{00000000-0005-0000-0000-00001B000000}"/>
    <cellStyle name="_L0101B_3" xfId="3165" xr:uid="{00000000-0005-0000-0000-00001C000000}"/>
    <cellStyle name="_L0101B_4" xfId="3166" xr:uid="{00000000-0005-0000-0000-00001D000000}"/>
    <cellStyle name="_L0101B_4 2" xfId="3167" xr:uid="{00000000-0005-0000-0000-00001E000000}"/>
    <cellStyle name="_L0101B_4_BPP sd Juni 07" xfId="3168" xr:uid="{00000000-0005-0000-0000-00001F000000}"/>
    <cellStyle name="_L0101B_4_BPP sd Juni 07 2" xfId="3169" xr:uid="{00000000-0005-0000-0000-000020000000}"/>
    <cellStyle name="_L0101B_4_BPP sd Juni 07_HEkonomi 200804Ver1(OK)" xfId="3170" xr:uid="{00000000-0005-0000-0000-000021000000}"/>
    <cellStyle name="_L0101B_4_BPP sd Juni 07_HEkonomi 200804Ver1(OK) 2" xfId="3171" xr:uid="{00000000-0005-0000-0000-000022000000}"/>
    <cellStyle name="_L0101B_4_BPP sd Juni 07_HEkonomi 200805-update1" xfId="3172" xr:uid="{00000000-0005-0000-0000-000023000000}"/>
    <cellStyle name="_L0101B_4_BPP sd Juni 07_HEkonomi 200805-update1 2" xfId="3173" xr:uid="{00000000-0005-0000-0000-000024000000}"/>
    <cellStyle name="_L0101B_4_BPP sd Juni 07_HEkonomi200711(OK)" xfId="3174" xr:uid="{00000000-0005-0000-0000-000025000000}"/>
    <cellStyle name="_L0101B_4_BPP sd Juni 07_HEkonomi200711(OK) 2" xfId="3175" xr:uid="{00000000-0005-0000-0000-000026000000}"/>
    <cellStyle name="_L0101B_4_BPP sd Juni 07_Pertamax200712_Med" xfId="3176" xr:uid="{00000000-0005-0000-0000-000027000000}"/>
    <cellStyle name="_L0101B_4_BPP sd Juni 07_Pertamax200712_Med 2" xfId="3177" xr:uid="{00000000-0005-0000-0000-000028000000}"/>
    <cellStyle name="_L0101B_4_BPP sd Juni 07_Pertamax200801Ver01" xfId="3178" xr:uid="{00000000-0005-0000-0000-000029000000}"/>
    <cellStyle name="_L0101B_4_BPP sd Juni 07_Pertamax200801Ver01 2" xfId="3179" xr:uid="{00000000-0005-0000-0000-00002A000000}"/>
    <cellStyle name="_L0101B_4_bpp_Real 2007" xfId="3180" xr:uid="{00000000-0005-0000-0000-00002B000000}"/>
    <cellStyle name="_L0101B_4_bpp_Real 2007 2" xfId="3181" xr:uid="{00000000-0005-0000-0000-00002C000000}"/>
    <cellStyle name="_L0101B_4_bpp_Real 2007_HEkonomi 200804Ver1(OK)" xfId="3182" xr:uid="{00000000-0005-0000-0000-00002D000000}"/>
    <cellStyle name="_L0101B_4_bpp_Real 2007_HEkonomi 200804Ver1(OK) 2" xfId="3183" xr:uid="{00000000-0005-0000-0000-00002E000000}"/>
    <cellStyle name="_L0101B_4_bpp_Real 2007_HEkonomi 200805-update1" xfId="3184" xr:uid="{00000000-0005-0000-0000-00002F000000}"/>
    <cellStyle name="_L0101B_4_bpp_Real 2007_HEkonomi 200805-update1 2" xfId="3185" xr:uid="{00000000-0005-0000-0000-000030000000}"/>
    <cellStyle name="_L0101B_4_Realisasi PL BBM Kons Hilir  Des 07 Final Closing" xfId="3186" xr:uid="{00000000-0005-0000-0000-000031000000}"/>
    <cellStyle name="_L0101B_4_Realisasi PL BBM Kons Hilir  Des 07 Final Closing 2" xfId="3187" xr:uid="{00000000-0005-0000-0000-000032000000}"/>
    <cellStyle name="_L0101B_4_Realisasi PL BBM Kons Hilir  Des 07 Final Closing_HEkonomi 200804Ver1(OK)" xfId="3188" xr:uid="{00000000-0005-0000-0000-000033000000}"/>
    <cellStyle name="_L0101B_4_Realisasi PL BBM Kons Hilir  Des 07 Final Closing_HEkonomi 200804Ver1(OK) 2" xfId="3189" xr:uid="{00000000-0005-0000-0000-000034000000}"/>
    <cellStyle name="_L0101B_4_Realisasi PL BBM Kons Hilir  Des 07 Final Closing_HEkonomi 200805-update1" xfId="3190" xr:uid="{00000000-0005-0000-0000-000035000000}"/>
    <cellStyle name="_L0101B_4_Realisasi PL BBM Kons Hilir  Des 07 Final Closing_HEkonomi 200805-update1 2" xfId="3191" xr:uid="{00000000-0005-0000-0000-000036000000}"/>
    <cellStyle name="_L0101B_BPP sd Juni 07" xfId="3192" xr:uid="{00000000-0005-0000-0000-000037000000}"/>
    <cellStyle name="_L0101B_BPP sd Juni 07_HEkonomi 200804Ver1(OK)" xfId="3193" xr:uid="{00000000-0005-0000-0000-000038000000}"/>
    <cellStyle name="_L0101B_BPP sd Juni 07_HEkonomi 200805-update1" xfId="3194" xr:uid="{00000000-0005-0000-0000-000039000000}"/>
    <cellStyle name="_L0101B_BPP sd Juni 07_HEkonomi200711(OK)" xfId="3195" xr:uid="{00000000-0005-0000-0000-00003A000000}"/>
    <cellStyle name="_L0101B_BPP sd Juni 07_Pertamax200712_Med" xfId="3196" xr:uid="{00000000-0005-0000-0000-00003B000000}"/>
    <cellStyle name="_L0101B_BPP sd Juni 07_Pertamax200801Ver01" xfId="3197" xr:uid="{00000000-0005-0000-0000-00003C000000}"/>
    <cellStyle name="_L0101B_bpp_Real 2007" xfId="3198" xr:uid="{00000000-0005-0000-0000-00003D000000}"/>
    <cellStyle name="_L0101B_bpp_Real 2007_HEkonomi 200804Ver1(OK)" xfId="3199" xr:uid="{00000000-0005-0000-0000-00003E000000}"/>
    <cellStyle name="_L0101B_bpp_Real 2007_HEkonomi 200805-update1" xfId="3200" xr:uid="{00000000-0005-0000-0000-00003F000000}"/>
    <cellStyle name="_L0101B_Realisasi PL BBM Kons Hilir  Des 07 Final Closing" xfId="3201" xr:uid="{00000000-0005-0000-0000-000040000000}"/>
    <cellStyle name="_L0101B_Realisasi PL BBM Kons Hilir  Des 07 Final Closing_HEkonomi 200804Ver1(OK)" xfId="3202" xr:uid="{00000000-0005-0000-0000-000041000000}"/>
    <cellStyle name="_L0101B_Realisasi PL BBM Kons Hilir  Des 07 Final Closing_HEkonomi 200805-update1" xfId="3203" xr:uid="{00000000-0005-0000-0000-000042000000}"/>
    <cellStyle name="_L0103B" xfId="3204" xr:uid="{00000000-0005-0000-0000-000043000000}"/>
    <cellStyle name="_L0103B_1" xfId="3205" xr:uid="{00000000-0005-0000-0000-000044000000}"/>
    <cellStyle name="_L0103B_1 2" xfId="3206" xr:uid="{00000000-0005-0000-0000-000045000000}"/>
    <cellStyle name="_L0103B_1_BPP sd Juni 07" xfId="3207" xr:uid="{00000000-0005-0000-0000-000046000000}"/>
    <cellStyle name="_L0103B_1_BPP sd Juni 07 2" xfId="3208" xr:uid="{00000000-0005-0000-0000-000047000000}"/>
    <cellStyle name="_L0103B_1_BPP sd Juni 07_HEkonomi 200804Ver1(OK)" xfId="3209" xr:uid="{00000000-0005-0000-0000-000048000000}"/>
    <cellStyle name="_L0103B_1_BPP sd Juni 07_HEkonomi 200804Ver1(OK) 2" xfId="3210" xr:uid="{00000000-0005-0000-0000-000049000000}"/>
    <cellStyle name="_L0103B_1_BPP sd Juni 07_HEkonomi 200805-update1" xfId="3211" xr:uid="{00000000-0005-0000-0000-00004A000000}"/>
    <cellStyle name="_L0103B_1_BPP sd Juni 07_HEkonomi 200805-update1 2" xfId="3212" xr:uid="{00000000-0005-0000-0000-00004B000000}"/>
    <cellStyle name="_L0103B_1_BPP sd Juni 07_HEkonomi200711(OK)" xfId="3213" xr:uid="{00000000-0005-0000-0000-00004C000000}"/>
    <cellStyle name="_L0103B_1_BPP sd Juni 07_HEkonomi200711(OK) 2" xfId="3214" xr:uid="{00000000-0005-0000-0000-00004D000000}"/>
    <cellStyle name="_L0103B_1_BPP sd Juni 07_Pertamax200712_Med" xfId="3215" xr:uid="{00000000-0005-0000-0000-00004E000000}"/>
    <cellStyle name="_L0103B_1_BPP sd Juni 07_Pertamax200712_Med 2" xfId="3216" xr:uid="{00000000-0005-0000-0000-00004F000000}"/>
    <cellStyle name="_L0103B_1_BPP sd Juni 07_Pertamax200801Ver01" xfId="3217" xr:uid="{00000000-0005-0000-0000-000050000000}"/>
    <cellStyle name="_L0103B_1_BPP sd Juni 07_Pertamax200801Ver01 2" xfId="3218" xr:uid="{00000000-0005-0000-0000-000051000000}"/>
    <cellStyle name="_L0103B_1_bpp_Real 2007" xfId="3219" xr:uid="{00000000-0005-0000-0000-000052000000}"/>
    <cellStyle name="_L0103B_1_bpp_Real 2007 2" xfId="3220" xr:uid="{00000000-0005-0000-0000-000053000000}"/>
    <cellStyle name="_L0103B_1_bpp_Real 2007_HEkonomi 200804Ver1(OK)" xfId="3221" xr:uid="{00000000-0005-0000-0000-000054000000}"/>
    <cellStyle name="_L0103B_1_bpp_Real 2007_HEkonomi 200804Ver1(OK) 2" xfId="3222" xr:uid="{00000000-0005-0000-0000-000055000000}"/>
    <cellStyle name="_L0103B_1_bpp_Real 2007_HEkonomi 200805-update1" xfId="3223" xr:uid="{00000000-0005-0000-0000-000056000000}"/>
    <cellStyle name="_L0103B_1_bpp_Real 2007_HEkonomi 200805-update1 2" xfId="3224" xr:uid="{00000000-0005-0000-0000-000057000000}"/>
    <cellStyle name="_L0103B_1_Realisasi PL BBM Kons Hilir  Des 07 Final Closing" xfId="3225" xr:uid="{00000000-0005-0000-0000-000058000000}"/>
    <cellStyle name="_L0103B_1_Realisasi PL BBM Kons Hilir  Des 07 Final Closing 2" xfId="3226" xr:uid="{00000000-0005-0000-0000-000059000000}"/>
    <cellStyle name="_L0103B_1_Realisasi PL BBM Kons Hilir  Des 07 Final Closing_HEkonomi 200804Ver1(OK)" xfId="3227" xr:uid="{00000000-0005-0000-0000-00005A000000}"/>
    <cellStyle name="_L0103B_1_Realisasi PL BBM Kons Hilir  Des 07 Final Closing_HEkonomi 200804Ver1(OK) 2" xfId="3228" xr:uid="{00000000-0005-0000-0000-00005B000000}"/>
    <cellStyle name="_L0103B_1_Realisasi PL BBM Kons Hilir  Des 07 Final Closing_HEkonomi 200805-update1" xfId="3229" xr:uid="{00000000-0005-0000-0000-00005C000000}"/>
    <cellStyle name="_L0103B_1_Realisasi PL BBM Kons Hilir  Des 07 Final Closing_HEkonomi 200805-update1 2" xfId="3230" xr:uid="{00000000-0005-0000-0000-00005D000000}"/>
    <cellStyle name="_L0103B_2" xfId="3231" xr:uid="{00000000-0005-0000-0000-00005E000000}"/>
    <cellStyle name="_L0103B_2_BPP sd Juni 07" xfId="3232" xr:uid="{00000000-0005-0000-0000-00005F000000}"/>
    <cellStyle name="_L0103B_2_BPP sd Juni 07_HEkonomi 200804Ver1(OK)" xfId="3233" xr:uid="{00000000-0005-0000-0000-000060000000}"/>
    <cellStyle name="_L0103B_2_BPP sd Juni 07_HEkonomi 200805-update1" xfId="3234" xr:uid="{00000000-0005-0000-0000-000061000000}"/>
    <cellStyle name="_L0103B_2_BPP sd Juni 07_HEkonomi200711(OK)" xfId="3235" xr:uid="{00000000-0005-0000-0000-000062000000}"/>
    <cellStyle name="_L0103B_2_BPP sd Juni 07_Pertamax200712_Med" xfId="3236" xr:uid="{00000000-0005-0000-0000-000063000000}"/>
    <cellStyle name="_L0103B_2_BPP sd Juni 07_Pertamax200801Ver01" xfId="3237" xr:uid="{00000000-0005-0000-0000-000064000000}"/>
    <cellStyle name="_L0103B_2_bpp_Real 2007" xfId="3238" xr:uid="{00000000-0005-0000-0000-000065000000}"/>
    <cellStyle name="_L0103B_2_bpp_Real 2007_HEkonomi 200804Ver1(OK)" xfId="3239" xr:uid="{00000000-0005-0000-0000-000066000000}"/>
    <cellStyle name="_L0103B_2_bpp_Real 2007_HEkonomi 200805-update1" xfId="3240" xr:uid="{00000000-0005-0000-0000-000067000000}"/>
    <cellStyle name="_L0103B_2_Realisasi PL BBM Kons Hilir  Des 07 Final Closing" xfId="3241" xr:uid="{00000000-0005-0000-0000-000068000000}"/>
    <cellStyle name="_L0103B_2_Realisasi PL BBM Kons Hilir  Des 07 Final Closing_HEkonomi 200804Ver1(OK)" xfId="3242" xr:uid="{00000000-0005-0000-0000-000069000000}"/>
    <cellStyle name="_L0103B_2_Realisasi PL BBM Kons Hilir  Des 07 Final Closing_HEkonomi 200805-update1" xfId="3243" xr:uid="{00000000-0005-0000-0000-00006A000000}"/>
    <cellStyle name="_L0103B_3" xfId="3244" xr:uid="{00000000-0005-0000-0000-00006B000000}"/>
    <cellStyle name="_L0103B_3 2" xfId="3245" xr:uid="{00000000-0005-0000-0000-00006C000000}"/>
    <cellStyle name="_L0103B_3_BPP sd Juni 07" xfId="3246" xr:uid="{00000000-0005-0000-0000-00006D000000}"/>
    <cellStyle name="_L0103B_3_BPP sd Juni 07 2" xfId="3247" xr:uid="{00000000-0005-0000-0000-00006E000000}"/>
    <cellStyle name="_L0103B_3_BPP sd Juni 07_HEkonomi 200804Ver1(OK)" xfId="3248" xr:uid="{00000000-0005-0000-0000-00006F000000}"/>
    <cellStyle name="_L0103B_3_BPP sd Juni 07_HEkonomi 200804Ver1(OK) 2" xfId="3249" xr:uid="{00000000-0005-0000-0000-000070000000}"/>
    <cellStyle name="_L0103B_3_BPP sd Juni 07_HEkonomi 200805-update1" xfId="3250" xr:uid="{00000000-0005-0000-0000-000071000000}"/>
    <cellStyle name="_L0103B_3_BPP sd Juni 07_HEkonomi 200805-update1 2" xfId="3251" xr:uid="{00000000-0005-0000-0000-000072000000}"/>
    <cellStyle name="_L0103B_3_BPP sd Juni 07_HEkonomi200711(OK)" xfId="3252" xr:uid="{00000000-0005-0000-0000-000073000000}"/>
    <cellStyle name="_L0103B_3_BPP sd Juni 07_HEkonomi200711(OK) 2" xfId="3253" xr:uid="{00000000-0005-0000-0000-000074000000}"/>
    <cellStyle name="_L0103B_3_BPP sd Juni 07_Pertamax200712_Med" xfId="3254" xr:uid="{00000000-0005-0000-0000-000075000000}"/>
    <cellStyle name="_L0103B_3_BPP sd Juni 07_Pertamax200712_Med 2" xfId="3255" xr:uid="{00000000-0005-0000-0000-000076000000}"/>
    <cellStyle name="_L0103B_3_BPP sd Juni 07_Pertamax200801Ver01" xfId="3256" xr:uid="{00000000-0005-0000-0000-000077000000}"/>
    <cellStyle name="_L0103B_3_BPP sd Juni 07_Pertamax200801Ver01 2" xfId="3257" xr:uid="{00000000-0005-0000-0000-000078000000}"/>
    <cellStyle name="_L0103B_3_bpp_Real 2007" xfId="3258" xr:uid="{00000000-0005-0000-0000-000079000000}"/>
    <cellStyle name="_L0103B_3_bpp_Real 2007 2" xfId="3259" xr:uid="{00000000-0005-0000-0000-00007A000000}"/>
    <cellStyle name="_L0103B_3_bpp_Real 2007_HEkonomi 200804Ver1(OK)" xfId="3260" xr:uid="{00000000-0005-0000-0000-00007B000000}"/>
    <cellStyle name="_L0103B_3_bpp_Real 2007_HEkonomi 200804Ver1(OK) 2" xfId="3261" xr:uid="{00000000-0005-0000-0000-00007C000000}"/>
    <cellStyle name="_L0103B_3_bpp_Real 2007_HEkonomi 200805-update1" xfId="3262" xr:uid="{00000000-0005-0000-0000-00007D000000}"/>
    <cellStyle name="_L0103B_3_bpp_Real 2007_HEkonomi 200805-update1 2" xfId="3263" xr:uid="{00000000-0005-0000-0000-00007E000000}"/>
    <cellStyle name="_L0103B_3_Realisasi PL BBM Kons Hilir  Des 07 Final Closing" xfId="3264" xr:uid="{00000000-0005-0000-0000-00007F000000}"/>
    <cellStyle name="_L0103B_3_Realisasi PL BBM Kons Hilir  Des 07 Final Closing 2" xfId="3265" xr:uid="{00000000-0005-0000-0000-000080000000}"/>
    <cellStyle name="_L0103B_3_Realisasi PL BBM Kons Hilir  Des 07 Final Closing_HEkonomi 200804Ver1(OK)" xfId="3266" xr:uid="{00000000-0005-0000-0000-000081000000}"/>
    <cellStyle name="_L0103B_3_Realisasi PL BBM Kons Hilir  Des 07 Final Closing_HEkonomi 200804Ver1(OK) 2" xfId="3267" xr:uid="{00000000-0005-0000-0000-000082000000}"/>
    <cellStyle name="_L0103B_3_Realisasi PL BBM Kons Hilir  Des 07 Final Closing_HEkonomi 200805-update1" xfId="3268" xr:uid="{00000000-0005-0000-0000-000083000000}"/>
    <cellStyle name="_L0103B_3_Realisasi PL BBM Kons Hilir  Des 07 Final Closing_HEkonomi 200805-update1 2" xfId="3269" xr:uid="{00000000-0005-0000-0000-000084000000}"/>
    <cellStyle name="_L0103B_4" xfId="3270" xr:uid="{00000000-0005-0000-0000-000085000000}"/>
    <cellStyle name="_L0103B_BPP sd Juni 07" xfId="3271" xr:uid="{00000000-0005-0000-0000-000086000000}"/>
    <cellStyle name="_L0107B" xfId="3272" xr:uid="{00000000-0005-0000-0000-000087000000}"/>
    <cellStyle name="_L0107B_1" xfId="3273" xr:uid="{00000000-0005-0000-0000-000088000000}"/>
    <cellStyle name="_L0107B_1_BPP sd Juni 07" xfId="3274" xr:uid="{00000000-0005-0000-0000-000089000000}"/>
    <cellStyle name="_L0107B_2" xfId="3275" xr:uid="{00000000-0005-0000-0000-00008A000000}"/>
    <cellStyle name="_L0107B_2 2" xfId="3276" xr:uid="{00000000-0005-0000-0000-00008B000000}"/>
    <cellStyle name="_L0107B_2_BPP sd Juni 07" xfId="3277" xr:uid="{00000000-0005-0000-0000-00008C000000}"/>
    <cellStyle name="_L0107B_2_BPP sd Juni 07 2" xfId="3278" xr:uid="{00000000-0005-0000-0000-00008D000000}"/>
    <cellStyle name="_L0107B_2_BPP sd Juni 07_HEkonomi 200804Ver1(OK)" xfId="3279" xr:uid="{00000000-0005-0000-0000-00008E000000}"/>
    <cellStyle name="_L0107B_2_BPP sd Juni 07_HEkonomi 200804Ver1(OK) 2" xfId="3280" xr:uid="{00000000-0005-0000-0000-00008F000000}"/>
    <cellStyle name="_L0107B_2_BPP sd Juni 07_HEkonomi 200805-update1" xfId="3281" xr:uid="{00000000-0005-0000-0000-000090000000}"/>
    <cellStyle name="_L0107B_2_BPP sd Juni 07_HEkonomi 200805-update1 2" xfId="3282" xr:uid="{00000000-0005-0000-0000-000091000000}"/>
    <cellStyle name="_L0107B_2_BPP sd Juni 07_HEkonomi200711(OK)" xfId="3283" xr:uid="{00000000-0005-0000-0000-000092000000}"/>
    <cellStyle name="_L0107B_2_BPP sd Juni 07_HEkonomi200711(OK) 2" xfId="3284" xr:uid="{00000000-0005-0000-0000-000093000000}"/>
    <cellStyle name="_L0107B_2_BPP sd Juni 07_Pertamax200712_Med" xfId="3285" xr:uid="{00000000-0005-0000-0000-000094000000}"/>
    <cellStyle name="_L0107B_2_BPP sd Juni 07_Pertamax200712_Med 2" xfId="3286" xr:uid="{00000000-0005-0000-0000-000095000000}"/>
    <cellStyle name="_L0107B_2_BPP sd Juni 07_Pertamax200801Ver01" xfId="3287" xr:uid="{00000000-0005-0000-0000-000096000000}"/>
    <cellStyle name="_L0107B_2_BPP sd Juni 07_Pertamax200801Ver01 2" xfId="3288" xr:uid="{00000000-0005-0000-0000-000097000000}"/>
    <cellStyle name="_L0107B_2_bpp_Real 2007" xfId="3289" xr:uid="{00000000-0005-0000-0000-000098000000}"/>
    <cellStyle name="_L0107B_2_bpp_Real 2007 2" xfId="3290" xr:uid="{00000000-0005-0000-0000-000099000000}"/>
    <cellStyle name="_L0107B_2_bpp_Real 2007_HEkonomi 200804Ver1(OK)" xfId="3291" xr:uid="{00000000-0005-0000-0000-00009A000000}"/>
    <cellStyle name="_L0107B_2_bpp_Real 2007_HEkonomi 200804Ver1(OK) 2" xfId="3292" xr:uid="{00000000-0005-0000-0000-00009B000000}"/>
    <cellStyle name="_L0107B_2_bpp_Real 2007_HEkonomi 200805-update1" xfId="3293" xr:uid="{00000000-0005-0000-0000-00009C000000}"/>
    <cellStyle name="_L0107B_2_bpp_Real 2007_HEkonomi 200805-update1 2" xfId="3294" xr:uid="{00000000-0005-0000-0000-00009D000000}"/>
    <cellStyle name="_L0107B_2_Realisasi PL BBM Kons Hilir  Des 07 Final Closing" xfId="3295" xr:uid="{00000000-0005-0000-0000-00009E000000}"/>
    <cellStyle name="_L0107B_2_Realisasi PL BBM Kons Hilir  Des 07 Final Closing 2" xfId="3296" xr:uid="{00000000-0005-0000-0000-00009F000000}"/>
    <cellStyle name="_L0107B_2_Realisasi PL BBM Kons Hilir  Des 07 Final Closing_HEkonomi 200804Ver1(OK)" xfId="3297" xr:uid="{00000000-0005-0000-0000-0000A0000000}"/>
    <cellStyle name="_L0107B_2_Realisasi PL BBM Kons Hilir  Des 07 Final Closing_HEkonomi 200804Ver1(OK) 2" xfId="3298" xr:uid="{00000000-0005-0000-0000-0000A1000000}"/>
    <cellStyle name="_L0107B_2_Realisasi PL BBM Kons Hilir  Des 07 Final Closing_HEkonomi 200805-update1" xfId="3299" xr:uid="{00000000-0005-0000-0000-0000A2000000}"/>
    <cellStyle name="_L0107B_2_Realisasi PL BBM Kons Hilir  Des 07 Final Closing_HEkonomi 200805-update1 2" xfId="3300" xr:uid="{00000000-0005-0000-0000-0000A3000000}"/>
    <cellStyle name="_L0107B_3" xfId="3301" xr:uid="{00000000-0005-0000-0000-0000A4000000}"/>
    <cellStyle name="_L0107B_3_BPP sd Juni 07" xfId="3302" xr:uid="{00000000-0005-0000-0000-0000A5000000}"/>
    <cellStyle name="_L0107B_3_BPP sd Juni 07_HEkonomi 200804Ver1(OK)" xfId="3303" xr:uid="{00000000-0005-0000-0000-0000A6000000}"/>
    <cellStyle name="_L0107B_3_BPP sd Juni 07_HEkonomi 200805-update1" xfId="3304" xr:uid="{00000000-0005-0000-0000-0000A7000000}"/>
    <cellStyle name="_L0107B_3_BPP sd Juni 07_HEkonomi200711(OK)" xfId="3305" xr:uid="{00000000-0005-0000-0000-0000A8000000}"/>
    <cellStyle name="_L0107B_3_BPP sd Juni 07_Pertamax200712_Med" xfId="3306" xr:uid="{00000000-0005-0000-0000-0000A9000000}"/>
    <cellStyle name="_L0107B_3_BPP sd Juni 07_Pertamax200801Ver01" xfId="3307" xr:uid="{00000000-0005-0000-0000-0000AA000000}"/>
    <cellStyle name="_L0107B_3_bpp_Real 2007" xfId="3308" xr:uid="{00000000-0005-0000-0000-0000AB000000}"/>
    <cellStyle name="_L0107B_3_bpp_Real 2007_HEkonomi 200804Ver1(OK)" xfId="3309" xr:uid="{00000000-0005-0000-0000-0000AC000000}"/>
    <cellStyle name="_L0107B_3_bpp_Real 2007_HEkonomi 200805-update1" xfId="3310" xr:uid="{00000000-0005-0000-0000-0000AD000000}"/>
    <cellStyle name="_L0107B_3_Realisasi PL BBM Kons Hilir  Des 07 Final Closing" xfId="3311" xr:uid="{00000000-0005-0000-0000-0000AE000000}"/>
    <cellStyle name="_L0107B_3_Realisasi PL BBM Kons Hilir  Des 07 Final Closing_HEkonomi 200804Ver1(OK)" xfId="3312" xr:uid="{00000000-0005-0000-0000-0000AF000000}"/>
    <cellStyle name="_L0107B_3_Realisasi PL BBM Kons Hilir  Des 07 Final Closing_HEkonomi 200805-update1" xfId="3313" xr:uid="{00000000-0005-0000-0000-0000B0000000}"/>
    <cellStyle name="_L0107B_4" xfId="3314" xr:uid="{00000000-0005-0000-0000-0000B1000000}"/>
    <cellStyle name="_L0107B_4 2" xfId="3315" xr:uid="{00000000-0005-0000-0000-0000B2000000}"/>
    <cellStyle name="_L0107B_4_BPP sd Juni 07" xfId="3316" xr:uid="{00000000-0005-0000-0000-0000B3000000}"/>
    <cellStyle name="_L0107B_4_BPP sd Juni 07 2" xfId="3317" xr:uid="{00000000-0005-0000-0000-0000B4000000}"/>
    <cellStyle name="_L0107B_4_BPP sd Juni 07_HEkonomi 200804Ver1(OK)" xfId="3318" xr:uid="{00000000-0005-0000-0000-0000B5000000}"/>
    <cellStyle name="_L0107B_4_BPP sd Juni 07_HEkonomi 200804Ver1(OK) 2" xfId="3319" xr:uid="{00000000-0005-0000-0000-0000B6000000}"/>
    <cellStyle name="_L0107B_4_BPP sd Juni 07_HEkonomi 200805-update1" xfId="3320" xr:uid="{00000000-0005-0000-0000-0000B7000000}"/>
    <cellStyle name="_L0107B_4_BPP sd Juni 07_HEkonomi 200805-update1 2" xfId="3321" xr:uid="{00000000-0005-0000-0000-0000B8000000}"/>
    <cellStyle name="_L0107B_4_BPP sd Juni 07_HEkonomi200711(OK)" xfId="3322" xr:uid="{00000000-0005-0000-0000-0000B9000000}"/>
    <cellStyle name="_L0107B_4_BPP sd Juni 07_HEkonomi200711(OK) 2" xfId="3323" xr:uid="{00000000-0005-0000-0000-0000BA000000}"/>
    <cellStyle name="_L0107B_4_BPP sd Juni 07_Pertamax200712_Med" xfId="3324" xr:uid="{00000000-0005-0000-0000-0000BB000000}"/>
    <cellStyle name="_L0107B_4_BPP sd Juni 07_Pertamax200712_Med 2" xfId="3325" xr:uid="{00000000-0005-0000-0000-0000BC000000}"/>
    <cellStyle name="_L0107B_4_BPP sd Juni 07_Pertamax200801Ver01" xfId="3326" xr:uid="{00000000-0005-0000-0000-0000BD000000}"/>
    <cellStyle name="_L0107B_4_BPP sd Juni 07_Pertamax200801Ver01 2" xfId="3327" xr:uid="{00000000-0005-0000-0000-0000BE000000}"/>
    <cellStyle name="_L0107B_4_bpp_Real 2007" xfId="3328" xr:uid="{00000000-0005-0000-0000-0000BF000000}"/>
    <cellStyle name="_L0107B_4_bpp_Real 2007 2" xfId="3329" xr:uid="{00000000-0005-0000-0000-0000C0000000}"/>
    <cellStyle name="_L0107B_4_bpp_Real 2007_HEkonomi 200804Ver1(OK)" xfId="3330" xr:uid="{00000000-0005-0000-0000-0000C1000000}"/>
    <cellStyle name="_L0107B_4_bpp_Real 2007_HEkonomi 200804Ver1(OK) 2" xfId="3331" xr:uid="{00000000-0005-0000-0000-0000C2000000}"/>
    <cellStyle name="_L0107B_4_bpp_Real 2007_HEkonomi 200805-update1" xfId="3332" xr:uid="{00000000-0005-0000-0000-0000C3000000}"/>
    <cellStyle name="_L0107B_4_bpp_Real 2007_HEkonomi 200805-update1 2" xfId="3333" xr:uid="{00000000-0005-0000-0000-0000C4000000}"/>
    <cellStyle name="_L0107B_4_Realisasi PL BBM Kons Hilir  Des 07 Final Closing" xfId="3334" xr:uid="{00000000-0005-0000-0000-0000C5000000}"/>
    <cellStyle name="_L0107B_4_Realisasi PL BBM Kons Hilir  Des 07 Final Closing 2" xfId="3335" xr:uid="{00000000-0005-0000-0000-0000C6000000}"/>
    <cellStyle name="_L0107B_4_Realisasi PL BBM Kons Hilir  Des 07 Final Closing_HEkonomi 200804Ver1(OK)" xfId="3336" xr:uid="{00000000-0005-0000-0000-0000C7000000}"/>
    <cellStyle name="_L0107B_4_Realisasi PL BBM Kons Hilir  Des 07 Final Closing_HEkonomi 200804Ver1(OK) 2" xfId="3337" xr:uid="{00000000-0005-0000-0000-0000C8000000}"/>
    <cellStyle name="_L0107B_4_Realisasi PL BBM Kons Hilir  Des 07 Final Closing_HEkonomi 200805-update1" xfId="3338" xr:uid="{00000000-0005-0000-0000-0000C9000000}"/>
    <cellStyle name="_L0107B_4_Realisasi PL BBM Kons Hilir  Des 07 Final Closing_HEkonomi 200805-update1 2" xfId="3339" xr:uid="{00000000-0005-0000-0000-0000CA000000}"/>
    <cellStyle name="_L0107B_BPP sd Juni 07" xfId="3340" xr:uid="{00000000-0005-0000-0000-0000CB000000}"/>
    <cellStyle name="_L0107B_BPP sd Juni 07_HEkonomi 200804Ver1(OK)" xfId="3341" xr:uid="{00000000-0005-0000-0000-0000CC000000}"/>
    <cellStyle name="_L0107B_BPP sd Juni 07_HEkonomi 200805-update1" xfId="3342" xr:uid="{00000000-0005-0000-0000-0000CD000000}"/>
    <cellStyle name="_L0107B_BPP sd Juni 07_HEkonomi200711(OK)" xfId="3343" xr:uid="{00000000-0005-0000-0000-0000CE000000}"/>
    <cellStyle name="_L0107B_BPP sd Juni 07_Pertamax200712_Med" xfId="3344" xr:uid="{00000000-0005-0000-0000-0000CF000000}"/>
    <cellStyle name="_L0107B_BPP sd Juni 07_Pertamax200801Ver01" xfId="3345" xr:uid="{00000000-0005-0000-0000-0000D0000000}"/>
    <cellStyle name="_L0107B_bpp_Real 2007" xfId="3346" xr:uid="{00000000-0005-0000-0000-0000D1000000}"/>
    <cellStyle name="_L0107B_bpp_Real 2007_HEkonomi 200804Ver1(OK)" xfId="3347" xr:uid="{00000000-0005-0000-0000-0000D2000000}"/>
    <cellStyle name="_L0107B_bpp_Real 2007_HEkonomi 200805-update1" xfId="3348" xr:uid="{00000000-0005-0000-0000-0000D3000000}"/>
    <cellStyle name="_L0107B_Realisasi PL BBM Kons Hilir  Des 07 Final Closing" xfId="3349" xr:uid="{00000000-0005-0000-0000-0000D4000000}"/>
    <cellStyle name="_L0107B_Realisasi PL BBM Kons Hilir  Des 07 Final Closing_HEkonomi 200804Ver1(OK)" xfId="3350" xr:uid="{00000000-0005-0000-0000-0000D5000000}"/>
    <cellStyle name="_L0107B_Realisasi PL BBM Kons Hilir  Des 07 Final Closing_HEkonomi 200805-update1" xfId="3351" xr:uid="{00000000-0005-0000-0000-0000D6000000}"/>
    <cellStyle name="_L0108B" xfId="3352" xr:uid="{00000000-0005-0000-0000-0000D7000000}"/>
    <cellStyle name="_L0108B_1" xfId="3353" xr:uid="{00000000-0005-0000-0000-0000D8000000}"/>
    <cellStyle name="_L0108B_2" xfId="3354" xr:uid="{00000000-0005-0000-0000-0000D9000000}"/>
    <cellStyle name="_L0108B_2 2" xfId="3355" xr:uid="{00000000-0005-0000-0000-0000DA000000}"/>
    <cellStyle name="_L0108B_2_BPP sd Juni 07" xfId="3356" xr:uid="{00000000-0005-0000-0000-0000DB000000}"/>
    <cellStyle name="_L0108B_2_BPP sd Juni 07 2" xfId="3357" xr:uid="{00000000-0005-0000-0000-0000DC000000}"/>
    <cellStyle name="_L0108B_2_BPP sd Juni 07_HEkonomi 200804Ver1(OK)" xfId="3358" xr:uid="{00000000-0005-0000-0000-0000DD000000}"/>
    <cellStyle name="_L0108B_2_BPP sd Juni 07_HEkonomi 200804Ver1(OK) 2" xfId="3359" xr:uid="{00000000-0005-0000-0000-0000DE000000}"/>
    <cellStyle name="_L0108B_2_BPP sd Juni 07_HEkonomi 200805-update1" xfId="3360" xr:uid="{00000000-0005-0000-0000-0000DF000000}"/>
    <cellStyle name="_L0108B_2_BPP sd Juni 07_HEkonomi 200805-update1 2" xfId="3361" xr:uid="{00000000-0005-0000-0000-0000E0000000}"/>
    <cellStyle name="_L0108B_2_BPP sd Juni 07_HEkonomi200711(OK)" xfId="3362" xr:uid="{00000000-0005-0000-0000-0000E1000000}"/>
    <cellStyle name="_L0108B_2_BPP sd Juni 07_HEkonomi200711(OK) 2" xfId="3363" xr:uid="{00000000-0005-0000-0000-0000E2000000}"/>
    <cellStyle name="_L0108B_2_BPP sd Juni 07_Pertamax200712_Med" xfId="3364" xr:uid="{00000000-0005-0000-0000-0000E3000000}"/>
    <cellStyle name="_L0108B_2_BPP sd Juni 07_Pertamax200712_Med 2" xfId="3365" xr:uid="{00000000-0005-0000-0000-0000E4000000}"/>
    <cellStyle name="_L0108B_2_BPP sd Juni 07_Pertamax200801Ver01" xfId="3366" xr:uid="{00000000-0005-0000-0000-0000E5000000}"/>
    <cellStyle name="_L0108B_2_BPP sd Juni 07_Pertamax200801Ver01 2" xfId="3367" xr:uid="{00000000-0005-0000-0000-0000E6000000}"/>
    <cellStyle name="_L0108B_2_bpp_Real 2007" xfId="3368" xr:uid="{00000000-0005-0000-0000-0000E7000000}"/>
    <cellStyle name="_L0108B_2_bpp_Real 2007 2" xfId="3369" xr:uid="{00000000-0005-0000-0000-0000E8000000}"/>
    <cellStyle name="_L0108B_2_bpp_Real 2007_HEkonomi 200804Ver1(OK)" xfId="3370" xr:uid="{00000000-0005-0000-0000-0000E9000000}"/>
    <cellStyle name="_L0108B_2_bpp_Real 2007_HEkonomi 200804Ver1(OK) 2" xfId="3371" xr:uid="{00000000-0005-0000-0000-0000EA000000}"/>
    <cellStyle name="_L0108B_2_bpp_Real 2007_HEkonomi 200805-update1" xfId="3372" xr:uid="{00000000-0005-0000-0000-0000EB000000}"/>
    <cellStyle name="_L0108B_2_bpp_Real 2007_HEkonomi 200805-update1 2" xfId="3373" xr:uid="{00000000-0005-0000-0000-0000EC000000}"/>
    <cellStyle name="_L0108B_2_Realisasi PL BBM Kons Hilir  Des 07 Final Closing" xfId="3374" xr:uid="{00000000-0005-0000-0000-0000ED000000}"/>
    <cellStyle name="_L0108B_2_Realisasi PL BBM Kons Hilir  Des 07 Final Closing 2" xfId="3375" xr:uid="{00000000-0005-0000-0000-0000EE000000}"/>
    <cellStyle name="_L0108B_2_Realisasi PL BBM Kons Hilir  Des 07 Final Closing_HEkonomi 200804Ver1(OK)" xfId="3376" xr:uid="{00000000-0005-0000-0000-0000EF000000}"/>
    <cellStyle name="_L0108B_2_Realisasi PL BBM Kons Hilir  Des 07 Final Closing_HEkonomi 200804Ver1(OK) 2" xfId="3377" xr:uid="{00000000-0005-0000-0000-0000F0000000}"/>
    <cellStyle name="_L0108B_2_Realisasi PL BBM Kons Hilir  Des 07 Final Closing_HEkonomi 200805-update1" xfId="3378" xr:uid="{00000000-0005-0000-0000-0000F1000000}"/>
    <cellStyle name="_L0108B_2_Realisasi PL BBM Kons Hilir  Des 07 Final Closing_HEkonomi 200805-update1 2" xfId="3379" xr:uid="{00000000-0005-0000-0000-0000F2000000}"/>
    <cellStyle name="_L0108B_3" xfId="3380" xr:uid="{00000000-0005-0000-0000-0000F3000000}"/>
    <cellStyle name="_L0108B_3_BPP sd Juni 07" xfId="3381" xr:uid="{00000000-0005-0000-0000-0000F4000000}"/>
    <cellStyle name="_L0108B_3_BPP sd Juni 07_HEkonomi 200804Ver1(OK)" xfId="3382" xr:uid="{00000000-0005-0000-0000-0000F5000000}"/>
    <cellStyle name="_L0108B_3_BPP sd Juni 07_HEkonomi 200805-update1" xfId="3383" xr:uid="{00000000-0005-0000-0000-0000F6000000}"/>
    <cellStyle name="_L0108B_3_BPP sd Juni 07_HEkonomi200711(OK)" xfId="3384" xr:uid="{00000000-0005-0000-0000-0000F7000000}"/>
    <cellStyle name="_L0108B_3_BPP sd Juni 07_Pertamax200712_Med" xfId="3385" xr:uid="{00000000-0005-0000-0000-0000F8000000}"/>
    <cellStyle name="_L0108B_3_BPP sd Juni 07_Pertamax200801Ver01" xfId="3386" xr:uid="{00000000-0005-0000-0000-0000F9000000}"/>
    <cellStyle name="_L0108B_3_bpp_Real 2007" xfId="3387" xr:uid="{00000000-0005-0000-0000-0000FA000000}"/>
    <cellStyle name="_L0108B_3_bpp_Real 2007_HEkonomi 200804Ver1(OK)" xfId="3388" xr:uid="{00000000-0005-0000-0000-0000FB000000}"/>
    <cellStyle name="_L0108B_3_bpp_Real 2007_HEkonomi 200805-update1" xfId="3389" xr:uid="{00000000-0005-0000-0000-0000FC000000}"/>
    <cellStyle name="_L0108B_3_Realisasi PL BBM Kons Hilir  Des 07 Final Closing" xfId="3390" xr:uid="{00000000-0005-0000-0000-0000FD000000}"/>
    <cellStyle name="_L0108B_3_Realisasi PL BBM Kons Hilir  Des 07 Final Closing_HEkonomi 200804Ver1(OK)" xfId="3391" xr:uid="{00000000-0005-0000-0000-0000FE000000}"/>
    <cellStyle name="_L0108B_3_Realisasi PL BBM Kons Hilir  Des 07 Final Closing_HEkonomi 200805-update1" xfId="3392" xr:uid="{00000000-0005-0000-0000-0000FF000000}"/>
    <cellStyle name="_L0108B_4" xfId="3393" xr:uid="{00000000-0005-0000-0000-000000010000}"/>
    <cellStyle name="_L0108B_4 2" xfId="3394" xr:uid="{00000000-0005-0000-0000-000001010000}"/>
    <cellStyle name="_L0108B_4_BPP sd Juni 07" xfId="3395" xr:uid="{00000000-0005-0000-0000-000002010000}"/>
    <cellStyle name="_L0108B_4_BPP sd Juni 07 2" xfId="3396" xr:uid="{00000000-0005-0000-0000-000003010000}"/>
    <cellStyle name="_L0108B_4_BPP sd Juni 07_HEkonomi 200804Ver1(OK)" xfId="3397" xr:uid="{00000000-0005-0000-0000-000004010000}"/>
    <cellStyle name="_L0108B_4_BPP sd Juni 07_HEkonomi 200804Ver1(OK) 2" xfId="3398" xr:uid="{00000000-0005-0000-0000-000005010000}"/>
    <cellStyle name="_L0108B_4_BPP sd Juni 07_HEkonomi 200805-update1" xfId="3399" xr:uid="{00000000-0005-0000-0000-000006010000}"/>
    <cellStyle name="_L0108B_4_BPP sd Juni 07_HEkonomi 200805-update1 2" xfId="3400" xr:uid="{00000000-0005-0000-0000-000007010000}"/>
    <cellStyle name="_L0108B_4_BPP sd Juni 07_HEkonomi200711(OK)" xfId="3401" xr:uid="{00000000-0005-0000-0000-000008010000}"/>
    <cellStyle name="_L0108B_4_BPP sd Juni 07_HEkonomi200711(OK) 2" xfId="3402" xr:uid="{00000000-0005-0000-0000-000009010000}"/>
    <cellStyle name="_L0108B_4_BPP sd Juni 07_Pertamax200712_Med" xfId="3403" xr:uid="{00000000-0005-0000-0000-00000A010000}"/>
    <cellStyle name="_L0108B_4_BPP sd Juni 07_Pertamax200712_Med 2" xfId="3404" xr:uid="{00000000-0005-0000-0000-00000B010000}"/>
    <cellStyle name="_L0108B_4_BPP sd Juni 07_Pertamax200801Ver01" xfId="3405" xr:uid="{00000000-0005-0000-0000-00000C010000}"/>
    <cellStyle name="_L0108B_4_BPP sd Juni 07_Pertamax200801Ver01 2" xfId="3406" xr:uid="{00000000-0005-0000-0000-00000D010000}"/>
    <cellStyle name="_L0108B_4_bpp_Real 2007" xfId="3407" xr:uid="{00000000-0005-0000-0000-00000E010000}"/>
    <cellStyle name="_L0108B_4_bpp_Real 2007 2" xfId="3408" xr:uid="{00000000-0005-0000-0000-00000F010000}"/>
    <cellStyle name="_L0108B_4_bpp_Real 2007_HEkonomi 200804Ver1(OK)" xfId="3409" xr:uid="{00000000-0005-0000-0000-000010010000}"/>
    <cellStyle name="_L0108B_4_bpp_Real 2007_HEkonomi 200804Ver1(OK) 2" xfId="3410" xr:uid="{00000000-0005-0000-0000-000011010000}"/>
    <cellStyle name="_L0108B_4_bpp_Real 2007_HEkonomi 200805-update1" xfId="3411" xr:uid="{00000000-0005-0000-0000-000012010000}"/>
    <cellStyle name="_L0108B_4_bpp_Real 2007_HEkonomi 200805-update1 2" xfId="3412" xr:uid="{00000000-0005-0000-0000-000013010000}"/>
    <cellStyle name="_L0108B_4_Realisasi PL BBM Kons Hilir  Des 07 Final Closing" xfId="3413" xr:uid="{00000000-0005-0000-0000-000014010000}"/>
    <cellStyle name="_L0108B_4_Realisasi PL BBM Kons Hilir  Des 07 Final Closing 2" xfId="3414" xr:uid="{00000000-0005-0000-0000-000015010000}"/>
    <cellStyle name="_L0108B_4_Realisasi PL BBM Kons Hilir  Des 07 Final Closing_HEkonomi 200804Ver1(OK)" xfId="3415" xr:uid="{00000000-0005-0000-0000-000016010000}"/>
    <cellStyle name="_L0108B_4_Realisasi PL BBM Kons Hilir  Des 07 Final Closing_HEkonomi 200804Ver1(OK) 2" xfId="3416" xr:uid="{00000000-0005-0000-0000-000017010000}"/>
    <cellStyle name="_L0108B_4_Realisasi PL BBM Kons Hilir  Des 07 Final Closing_HEkonomi 200805-update1" xfId="3417" xr:uid="{00000000-0005-0000-0000-000018010000}"/>
    <cellStyle name="_L0108B_4_Realisasi PL BBM Kons Hilir  Des 07 Final Closing_HEkonomi 200805-update1 2" xfId="3418" xr:uid="{00000000-0005-0000-0000-000019010000}"/>
    <cellStyle name="_L0108B_BPP sd Juni 07" xfId="3419" xr:uid="{00000000-0005-0000-0000-00001A010000}"/>
    <cellStyle name="_L0108B_BPP sd Juni 07_HEkonomi 200804Ver1(OK)" xfId="3420" xr:uid="{00000000-0005-0000-0000-00001B010000}"/>
    <cellStyle name="_L0108B_BPP sd Juni 07_HEkonomi 200805-update1" xfId="3421" xr:uid="{00000000-0005-0000-0000-00001C010000}"/>
    <cellStyle name="_L0108B_BPP sd Juni 07_HEkonomi200711(OK)" xfId="3422" xr:uid="{00000000-0005-0000-0000-00001D010000}"/>
    <cellStyle name="_L0108B_BPP sd Juni 07_Pertamax200712_Med" xfId="3423" xr:uid="{00000000-0005-0000-0000-00001E010000}"/>
    <cellStyle name="_L0108B_BPP sd Juni 07_Pertamax200801Ver01" xfId="3424" xr:uid="{00000000-0005-0000-0000-00001F010000}"/>
    <cellStyle name="_L0108B_bpp_Real 2007" xfId="3425" xr:uid="{00000000-0005-0000-0000-000020010000}"/>
    <cellStyle name="_L0108B_bpp_Real 2007_HEkonomi 200804Ver1(OK)" xfId="3426" xr:uid="{00000000-0005-0000-0000-000021010000}"/>
    <cellStyle name="_L0108B_bpp_Real 2007_HEkonomi 200805-update1" xfId="3427" xr:uid="{00000000-0005-0000-0000-000022010000}"/>
    <cellStyle name="_L0108B_Realisasi PL BBM Kons Hilir  Des 07 Final Closing" xfId="3428" xr:uid="{00000000-0005-0000-0000-000023010000}"/>
    <cellStyle name="_L0108B_Realisasi PL BBM Kons Hilir  Des 07 Final Closing_HEkonomi 200804Ver1(OK)" xfId="3429" xr:uid="{00000000-0005-0000-0000-000024010000}"/>
    <cellStyle name="_L0108B_Realisasi PL BBM Kons Hilir  Des 07 Final Closing_HEkonomi 200805-update1" xfId="3430" xr:uid="{00000000-0005-0000-0000-000025010000}"/>
    <cellStyle name="_L0109B" xfId="3431" xr:uid="{00000000-0005-0000-0000-000026010000}"/>
    <cellStyle name="_L0109B 2" xfId="3432" xr:uid="{00000000-0005-0000-0000-000027010000}"/>
    <cellStyle name="_L0109B_1" xfId="3433" xr:uid="{00000000-0005-0000-0000-000028010000}"/>
    <cellStyle name="_L0109B_1_BPP sd Juni 07" xfId="3434" xr:uid="{00000000-0005-0000-0000-000029010000}"/>
    <cellStyle name="_L0109B_1_BPP sd Juni 07_HEkonomi 200804Ver1(OK)" xfId="3435" xr:uid="{00000000-0005-0000-0000-00002A010000}"/>
    <cellStyle name="_L0109B_1_BPP sd Juni 07_HEkonomi 200805-update1" xfId="3436" xr:uid="{00000000-0005-0000-0000-00002B010000}"/>
    <cellStyle name="_L0109B_1_BPP sd Juni 07_HEkonomi200711(OK)" xfId="3437" xr:uid="{00000000-0005-0000-0000-00002C010000}"/>
    <cellStyle name="_L0109B_1_BPP sd Juni 07_Pertamax200712_Med" xfId="3438" xr:uid="{00000000-0005-0000-0000-00002D010000}"/>
    <cellStyle name="_L0109B_1_BPP sd Juni 07_Pertamax200801Ver01" xfId="3439" xr:uid="{00000000-0005-0000-0000-00002E010000}"/>
    <cellStyle name="_L0109B_1_bpp_Real 2007" xfId="3440" xr:uid="{00000000-0005-0000-0000-00002F010000}"/>
    <cellStyle name="_L0109B_1_bpp_Real 2007_HEkonomi 200804Ver1(OK)" xfId="3441" xr:uid="{00000000-0005-0000-0000-000030010000}"/>
    <cellStyle name="_L0109B_1_bpp_Real 2007_HEkonomi 200805-update1" xfId="3442" xr:uid="{00000000-0005-0000-0000-000031010000}"/>
    <cellStyle name="_L0109B_1_Realisasi PL BBM Kons Hilir  Des 07 Final Closing" xfId="3443" xr:uid="{00000000-0005-0000-0000-000032010000}"/>
    <cellStyle name="_L0109B_1_Realisasi PL BBM Kons Hilir  Des 07 Final Closing_HEkonomi 200804Ver1(OK)" xfId="3444" xr:uid="{00000000-0005-0000-0000-000033010000}"/>
    <cellStyle name="_L0109B_1_Realisasi PL BBM Kons Hilir  Des 07 Final Closing_HEkonomi 200805-update1" xfId="3445" xr:uid="{00000000-0005-0000-0000-000034010000}"/>
    <cellStyle name="_L0109B_2" xfId="3446" xr:uid="{00000000-0005-0000-0000-000035010000}"/>
    <cellStyle name="_L0109B_2_BPP sd Juni 07" xfId="3447" xr:uid="{00000000-0005-0000-0000-000036010000}"/>
    <cellStyle name="_L0109B_2_BPP sd Juni 07_HEkonomi 200804Ver1(OK)" xfId="3448" xr:uid="{00000000-0005-0000-0000-000037010000}"/>
    <cellStyle name="_L0109B_2_BPP sd Juni 07_HEkonomi 200805-update1" xfId="3449" xr:uid="{00000000-0005-0000-0000-000038010000}"/>
    <cellStyle name="_L0109B_2_BPP sd Juni 07_HEkonomi200711(OK)" xfId="3450" xr:uid="{00000000-0005-0000-0000-000039010000}"/>
    <cellStyle name="_L0109B_2_BPP sd Juni 07_Pertamax200712_Med" xfId="3451" xr:uid="{00000000-0005-0000-0000-00003A010000}"/>
    <cellStyle name="_L0109B_2_BPP sd Juni 07_Pertamax200801Ver01" xfId="3452" xr:uid="{00000000-0005-0000-0000-00003B010000}"/>
    <cellStyle name="_L0109B_2_bpp_Real 2007" xfId="3453" xr:uid="{00000000-0005-0000-0000-00003C010000}"/>
    <cellStyle name="_L0109B_2_bpp_Real 2007_HEkonomi 200804Ver1(OK)" xfId="3454" xr:uid="{00000000-0005-0000-0000-00003D010000}"/>
    <cellStyle name="_L0109B_2_bpp_Real 2007_HEkonomi 200805-update1" xfId="3455" xr:uid="{00000000-0005-0000-0000-00003E010000}"/>
    <cellStyle name="_L0109B_2_Realisasi PL BBM Kons Hilir  Des 07 Final Closing" xfId="3456" xr:uid="{00000000-0005-0000-0000-00003F010000}"/>
    <cellStyle name="_L0109B_2_Realisasi PL BBM Kons Hilir  Des 07 Final Closing_HEkonomi 200804Ver1(OK)" xfId="3457" xr:uid="{00000000-0005-0000-0000-000040010000}"/>
    <cellStyle name="_L0109B_2_Realisasi PL BBM Kons Hilir  Des 07 Final Closing_HEkonomi 200805-update1" xfId="3458" xr:uid="{00000000-0005-0000-0000-000041010000}"/>
    <cellStyle name="_L0109B_3" xfId="3459" xr:uid="{00000000-0005-0000-0000-000042010000}"/>
    <cellStyle name="_L0109B_3 2" xfId="3460" xr:uid="{00000000-0005-0000-0000-000043010000}"/>
    <cellStyle name="_L0109B_3_BPP sd Juni 07" xfId="3461" xr:uid="{00000000-0005-0000-0000-000044010000}"/>
    <cellStyle name="_L0109B_3_BPP sd Juni 07 2" xfId="3462" xr:uid="{00000000-0005-0000-0000-000045010000}"/>
    <cellStyle name="_L0109B_3_BPP sd Juni 07_HEkonomi 200804Ver1(OK)" xfId="3463" xr:uid="{00000000-0005-0000-0000-000046010000}"/>
    <cellStyle name="_L0109B_3_BPP sd Juni 07_HEkonomi 200804Ver1(OK) 2" xfId="3464" xr:uid="{00000000-0005-0000-0000-000047010000}"/>
    <cellStyle name="_L0109B_3_BPP sd Juni 07_HEkonomi 200805-update1" xfId="3465" xr:uid="{00000000-0005-0000-0000-000048010000}"/>
    <cellStyle name="_L0109B_3_BPP sd Juni 07_HEkonomi 200805-update1 2" xfId="3466" xr:uid="{00000000-0005-0000-0000-000049010000}"/>
    <cellStyle name="_L0109B_3_BPP sd Juni 07_HEkonomi200711(OK)" xfId="3467" xr:uid="{00000000-0005-0000-0000-00004A010000}"/>
    <cellStyle name="_L0109B_3_BPP sd Juni 07_HEkonomi200711(OK) 2" xfId="3468" xr:uid="{00000000-0005-0000-0000-00004B010000}"/>
    <cellStyle name="_L0109B_3_BPP sd Juni 07_Pertamax200712_Med" xfId="3469" xr:uid="{00000000-0005-0000-0000-00004C010000}"/>
    <cellStyle name="_L0109B_3_BPP sd Juni 07_Pertamax200712_Med 2" xfId="3470" xr:uid="{00000000-0005-0000-0000-00004D010000}"/>
    <cellStyle name="_L0109B_3_BPP sd Juni 07_Pertamax200801Ver01" xfId="3471" xr:uid="{00000000-0005-0000-0000-00004E010000}"/>
    <cellStyle name="_L0109B_3_BPP sd Juni 07_Pertamax200801Ver01 2" xfId="3472" xr:uid="{00000000-0005-0000-0000-00004F010000}"/>
    <cellStyle name="_L0109B_3_bpp_Real 2007" xfId="3473" xr:uid="{00000000-0005-0000-0000-000050010000}"/>
    <cellStyle name="_L0109B_3_bpp_Real 2007 2" xfId="3474" xr:uid="{00000000-0005-0000-0000-000051010000}"/>
    <cellStyle name="_L0109B_3_bpp_Real 2007_HEkonomi 200804Ver1(OK)" xfId="3475" xr:uid="{00000000-0005-0000-0000-000052010000}"/>
    <cellStyle name="_L0109B_3_bpp_Real 2007_HEkonomi 200804Ver1(OK) 2" xfId="3476" xr:uid="{00000000-0005-0000-0000-000053010000}"/>
    <cellStyle name="_L0109B_3_bpp_Real 2007_HEkonomi 200805-update1" xfId="3477" xr:uid="{00000000-0005-0000-0000-000054010000}"/>
    <cellStyle name="_L0109B_3_bpp_Real 2007_HEkonomi 200805-update1 2" xfId="3478" xr:uid="{00000000-0005-0000-0000-000055010000}"/>
    <cellStyle name="_L0109B_3_Realisasi PL BBM Kons Hilir  Des 07 Final Closing" xfId="3479" xr:uid="{00000000-0005-0000-0000-000056010000}"/>
    <cellStyle name="_L0109B_3_Realisasi PL BBM Kons Hilir  Des 07 Final Closing 2" xfId="3480" xr:uid="{00000000-0005-0000-0000-000057010000}"/>
    <cellStyle name="_L0109B_3_Realisasi PL BBM Kons Hilir  Des 07 Final Closing_HEkonomi 200804Ver1(OK)" xfId="3481" xr:uid="{00000000-0005-0000-0000-000058010000}"/>
    <cellStyle name="_L0109B_3_Realisasi PL BBM Kons Hilir  Des 07 Final Closing_HEkonomi 200804Ver1(OK) 2" xfId="3482" xr:uid="{00000000-0005-0000-0000-000059010000}"/>
    <cellStyle name="_L0109B_3_Realisasi PL BBM Kons Hilir  Des 07 Final Closing_HEkonomi 200805-update1" xfId="3483" xr:uid="{00000000-0005-0000-0000-00005A010000}"/>
    <cellStyle name="_L0109B_3_Realisasi PL BBM Kons Hilir  Des 07 Final Closing_HEkonomi 200805-update1 2" xfId="3484" xr:uid="{00000000-0005-0000-0000-00005B010000}"/>
    <cellStyle name="_L0109B_4" xfId="3485" xr:uid="{00000000-0005-0000-0000-00005C010000}"/>
    <cellStyle name="_L0109B_BPP sd Juni 07" xfId="3486" xr:uid="{00000000-0005-0000-0000-00005D010000}"/>
    <cellStyle name="_L0109B_BPP sd Juni 07 2" xfId="3487" xr:uid="{00000000-0005-0000-0000-00005E010000}"/>
    <cellStyle name="_L0109B_BPP sd Juni 07_HEkonomi 200804Ver1(OK)" xfId="3488" xr:uid="{00000000-0005-0000-0000-00005F010000}"/>
    <cellStyle name="_L0109B_BPP sd Juni 07_HEkonomi 200804Ver1(OK) 2" xfId="3489" xr:uid="{00000000-0005-0000-0000-000060010000}"/>
    <cellStyle name="_L0109B_BPP sd Juni 07_HEkonomi 200805-update1" xfId="3490" xr:uid="{00000000-0005-0000-0000-000061010000}"/>
    <cellStyle name="_L0109B_BPP sd Juni 07_HEkonomi 200805-update1 2" xfId="3491" xr:uid="{00000000-0005-0000-0000-000062010000}"/>
    <cellStyle name="_L0109B_BPP sd Juni 07_HEkonomi200711(OK)" xfId="3492" xr:uid="{00000000-0005-0000-0000-000063010000}"/>
    <cellStyle name="_L0109B_BPP sd Juni 07_HEkonomi200711(OK) 2" xfId="3493" xr:uid="{00000000-0005-0000-0000-000064010000}"/>
    <cellStyle name="_L0109B_BPP sd Juni 07_Pertamax200712_Med" xfId="3494" xr:uid="{00000000-0005-0000-0000-000065010000}"/>
    <cellStyle name="_L0109B_BPP sd Juni 07_Pertamax200712_Med 2" xfId="3495" xr:uid="{00000000-0005-0000-0000-000066010000}"/>
    <cellStyle name="_L0109B_BPP sd Juni 07_Pertamax200801Ver01" xfId="3496" xr:uid="{00000000-0005-0000-0000-000067010000}"/>
    <cellStyle name="_L0109B_BPP sd Juni 07_Pertamax200801Ver01 2" xfId="3497" xr:uid="{00000000-0005-0000-0000-000068010000}"/>
    <cellStyle name="_L0109B_bpp_Real 2007" xfId="3498" xr:uid="{00000000-0005-0000-0000-000069010000}"/>
    <cellStyle name="_L0109B_bpp_Real 2007 2" xfId="3499" xr:uid="{00000000-0005-0000-0000-00006A010000}"/>
    <cellStyle name="_L0109B_bpp_Real 2007_HEkonomi 200804Ver1(OK)" xfId="3500" xr:uid="{00000000-0005-0000-0000-00006B010000}"/>
    <cellStyle name="_L0109B_bpp_Real 2007_HEkonomi 200804Ver1(OK) 2" xfId="3501" xr:uid="{00000000-0005-0000-0000-00006C010000}"/>
    <cellStyle name="_L0109B_bpp_Real 2007_HEkonomi 200805-update1" xfId="3502" xr:uid="{00000000-0005-0000-0000-00006D010000}"/>
    <cellStyle name="_L0109B_bpp_Real 2007_HEkonomi 200805-update1 2" xfId="3503" xr:uid="{00000000-0005-0000-0000-00006E010000}"/>
    <cellStyle name="_L0109B_Realisasi PL BBM Kons Hilir  Des 07 Final Closing" xfId="3504" xr:uid="{00000000-0005-0000-0000-00006F010000}"/>
    <cellStyle name="_L0109B_Realisasi PL BBM Kons Hilir  Des 07 Final Closing 2" xfId="3505" xr:uid="{00000000-0005-0000-0000-000070010000}"/>
    <cellStyle name="_L0109B_Realisasi PL BBM Kons Hilir  Des 07 Final Closing_HEkonomi 200804Ver1(OK)" xfId="3506" xr:uid="{00000000-0005-0000-0000-000071010000}"/>
    <cellStyle name="_L0109B_Realisasi PL BBM Kons Hilir  Des 07 Final Closing_HEkonomi 200804Ver1(OK) 2" xfId="3507" xr:uid="{00000000-0005-0000-0000-000072010000}"/>
    <cellStyle name="_L0109B_Realisasi PL BBM Kons Hilir  Des 07 Final Closing_HEkonomi 200805-update1" xfId="3508" xr:uid="{00000000-0005-0000-0000-000073010000}"/>
    <cellStyle name="_L0109B_Realisasi PL BBM Kons Hilir  Des 07 Final Closing_HEkonomi 200805-update1 2" xfId="3509" xr:uid="{00000000-0005-0000-0000-000074010000}"/>
    <cellStyle name="_L0900" xfId="3510" xr:uid="{00000000-0005-0000-0000-000075010000}"/>
    <cellStyle name="_L0900 2" xfId="3511" xr:uid="{00000000-0005-0000-0000-000076010000}"/>
    <cellStyle name="_L0900_1" xfId="3512" xr:uid="{00000000-0005-0000-0000-000077010000}"/>
    <cellStyle name="_L0900_1_BPP sd Juni 07" xfId="3513" xr:uid="{00000000-0005-0000-0000-000078010000}"/>
    <cellStyle name="_L0900_1_BPP sd Juni 07_HEkonomi 200804Ver1(OK)" xfId="3514" xr:uid="{00000000-0005-0000-0000-000079010000}"/>
    <cellStyle name="_L0900_1_BPP sd Juni 07_HEkonomi 200805-update1" xfId="3515" xr:uid="{00000000-0005-0000-0000-00007A010000}"/>
    <cellStyle name="_L0900_1_BPP sd Juni 07_HEkonomi200711(OK)" xfId="3516" xr:uid="{00000000-0005-0000-0000-00007B010000}"/>
    <cellStyle name="_L0900_1_BPP sd Juni 07_Pertamax200712_Med" xfId="3517" xr:uid="{00000000-0005-0000-0000-00007C010000}"/>
    <cellStyle name="_L0900_1_BPP sd Juni 07_Pertamax200801Ver01" xfId="3518" xr:uid="{00000000-0005-0000-0000-00007D010000}"/>
    <cellStyle name="_L0900_1_bpp_Real 2007" xfId="3519" xr:uid="{00000000-0005-0000-0000-00007E010000}"/>
    <cellStyle name="_L0900_1_bpp_Real 2007_HEkonomi 200804Ver1(OK)" xfId="3520" xr:uid="{00000000-0005-0000-0000-00007F010000}"/>
    <cellStyle name="_L0900_1_bpp_Real 2007_HEkonomi 200805-update1" xfId="3521" xr:uid="{00000000-0005-0000-0000-000080010000}"/>
    <cellStyle name="_L0900_1_Realisasi PL BBM Kons Hilir  Des 07 Final Closing" xfId="3522" xr:uid="{00000000-0005-0000-0000-000081010000}"/>
    <cellStyle name="_L0900_1_Realisasi PL BBM Kons Hilir  Des 07 Final Closing_HEkonomi 200804Ver1(OK)" xfId="3523" xr:uid="{00000000-0005-0000-0000-000082010000}"/>
    <cellStyle name="_L0900_1_Realisasi PL BBM Kons Hilir  Des 07 Final Closing_HEkonomi 200805-update1" xfId="3524" xr:uid="{00000000-0005-0000-0000-000083010000}"/>
    <cellStyle name="_L0900_2" xfId="3525" xr:uid="{00000000-0005-0000-0000-000084010000}"/>
    <cellStyle name="_L0900_2_BPP sd Juni 07" xfId="3526" xr:uid="{00000000-0005-0000-0000-000085010000}"/>
    <cellStyle name="_L0900_2_BPP sd Juni 07_HEkonomi 200804Ver1(OK)" xfId="3527" xr:uid="{00000000-0005-0000-0000-000086010000}"/>
    <cellStyle name="_L0900_2_BPP sd Juni 07_HEkonomi 200805-update1" xfId="3528" xr:uid="{00000000-0005-0000-0000-000087010000}"/>
    <cellStyle name="_L0900_2_BPP sd Juni 07_HEkonomi200711(OK)" xfId="3529" xr:uid="{00000000-0005-0000-0000-000088010000}"/>
    <cellStyle name="_L0900_2_BPP sd Juni 07_Pertamax200712_Med" xfId="3530" xr:uid="{00000000-0005-0000-0000-000089010000}"/>
    <cellStyle name="_L0900_2_BPP sd Juni 07_Pertamax200801Ver01" xfId="3531" xr:uid="{00000000-0005-0000-0000-00008A010000}"/>
    <cellStyle name="_L0900_2_bpp_Real 2007" xfId="3532" xr:uid="{00000000-0005-0000-0000-00008B010000}"/>
    <cellStyle name="_L0900_2_bpp_Real 2007_HEkonomi 200804Ver1(OK)" xfId="3533" xr:uid="{00000000-0005-0000-0000-00008C010000}"/>
    <cellStyle name="_L0900_2_bpp_Real 2007_HEkonomi 200805-update1" xfId="3534" xr:uid="{00000000-0005-0000-0000-00008D010000}"/>
    <cellStyle name="_L0900_2_Realisasi PL BBM Kons Hilir  Des 07 Final Closing" xfId="3535" xr:uid="{00000000-0005-0000-0000-00008E010000}"/>
    <cellStyle name="_L0900_2_Realisasi PL BBM Kons Hilir  Des 07 Final Closing_HEkonomi 200804Ver1(OK)" xfId="3536" xr:uid="{00000000-0005-0000-0000-00008F010000}"/>
    <cellStyle name="_L0900_2_Realisasi PL BBM Kons Hilir  Des 07 Final Closing_HEkonomi 200805-update1" xfId="3537" xr:uid="{00000000-0005-0000-0000-000090010000}"/>
    <cellStyle name="_L0900_3" xfId="3538" xr:uid="{00000000-0005-0000-0000-000091010000}"/>
    <cellStyle name="_L0900_3 2" xfId="3539" xr:uid="{00000000-0005-0000-0000-000092010000}"/>
    <cellStyle name="_L0900_3_BPP sd Juni 07" xfId="3540" xr:uid="{00000000-0005-0000-0000-000093010000}"/>
    <cellStyle name="_L0900_3_BPP sd Juni 07 2" xfId="3541" xr:uid="{00000000-0005-0000-0000-000094010000}"/>
    <cellStyle name="_L0900_3_BPP sd Juni 07_HEkonomi 200804Ver1(OK)" xfId="3542" xr:uid="{00000000-0005-0000-0000-000095010000}"/>
    <cellStyle name="_L0900_3_BPP sd Juni 07_HEkonomi 200804Ver1(OK) 2" xfId="3543" xr:uid="{00000000-0005-0000-0000-000096010000}"/>
    <cellStyle name="_L0900_3_BPP sd Juni 07_HEkonomi 200805-update1" xfId="3544" xr:uid="{00000000-0005-0000-0000-000097010000}"/>
    <cellStyle name="_L0900_3_BPP sd Juni 07_HEkonomi 200805-update1 2" xfId="3545" xr:uid="{00000000-0005-0000-0000-000098010000}"/>
    <cellStyle name="_L0900_3_BPP sd Juni 07_HEkonomi200711(OK)" xfId="3546" xr:uid="{00000000-0005-0000-0000-000099010000}"/>
    <cellStyle name="_L0900_3_BPP sd Juni 07_HEkonomi200711(OK) 2" xfId="3547" xr:uid="{00000000-0005-0000-0000-00009A010000}"/>
    <cellStyle name="_L0900_3_BPP sd Juni 07_Pertamax200712_Med" xfId="3548" xr:uid="{00000000-0005-0000-0000-00009B010000}"/>
    <cellStyle name="_L0900_3_BPP sd Juni 07_Pertamax200712_Med 2" xfId="3549" xr:uid="{00000000-0005-0000-0000-00009C010000}"/>
    <cellStyle name="_L0900_3_BPP sd Juni 07_Pertamax200801Ver01" xfId="3550" xr:uid="{00000000-0005-0000-0000-00009D010000}"/>
    <cellStyle name="_L0900_3_BPP sd Juni 07_Pertamax200801Ver01 2" xfId="3551" xr:uid="{00000000-0005-0000-0000-00009E010000}"/>
    <cellStyle name="_L0900_3_bpp_Real 2007" xfId="3552" xr:uid="{00000000-0005-0000-0000-00009F010000}"/>
    <cellStyle name="_L0900_3_bpp_Real 2007 2" xfId="3553" xr:uid="{00000000-0005-0000-0000-0000A0010000}"/>
    <cellStyle name="_L0900_3_bpp_Real 2007_HEkonomi 200804Ver1(OK)" xfId="3554" xr:uid="{00000000-0005-0000-0000-0000A1010000}"/>
    <cellStyle name="_L0900_3_bpp_Real 2007_HEkonomi 200804Ver1(OK) 2" xfId="3555" xr:uid="{00000000-0005-0000-0000-0000A2010000}"/>
    <cellStyle name="_L0900_3_bpp_Real 2007_HEkonomi 200805-update1" xfId="3556" xr:uid="{00000000-0005-0000-0000-0000A3010000}"/>
    <cellStyle name="_L0900_3_bpp_Real 2007_HEkonomi 200805-update1 2" xfId="3557" xr:uid="{00000000-0005-0000-0000-0000A4010000}"/>
    <cellStyle name="_L0900_3_Realisasi PL BBM Kons Hilir  Des 07 Final Closing" xfId="3558" xr:uid="{00000000-0005-0000-0000-0000A5010000}"/>
    <cellStyle name="_L0900_3_Realisasi PL BBM Kons Hilir  Des 07 Final Closing 2" xfId="3559" xr:uid="{00000000-0005-0000-0000-0000A6010000}"/>
    <cellStyle name="_L0900_3_Realisasi PL BBM Kons Hilir  Des 07 Final Closing_HEkonomi 200804Ver1(OK)" xfId="3560" xr:uid="{00000000-0005-0000-0000-0000A7010000}"/>
    <cellStyle name="_L0900_3_Realisasi PL BBM Kons Hilir  Des 07 Final Closing_HEkonomi 200804Ver1(OK) 2" xfId="3561" xr:uid="{00000000-0005-0000-0000-0000A8010000}"/>
    <cellStyle name="_L0900_3_Realisasi PL BBM Kons Hilir  Des 07 Final Closing_HEkonomi 200805-update1" xfId="3562" xr:uid="{00000000-0005-0000-0000-0000A9010000}"/>
    <cellStyle name="_L0900_3_Realisasi PL BBM Kons Hilir  Des 07 Final Closing_HEkonomi 200805-update1 2" xfId="3563" xr:uid="{00000000-0005-0000-0000-0000AA010000}"/>
    <cellStyle name="_L0900_4" xfId="3564" xr:uid="{00000000-0005-0000-0000-0000AB010000}"/>
    <cellStyle name="_L0900_BPP sd Juni 07" xfId="3565" xr:uid="{00000000-0005-0000-0000-0000AC010000}"/>
    <cellStyle name="_L0900_BPP sd Juni 07 2" xfId="3566" xr:uid="{00000000-0005-0000-0000-0000AD010000}"/>
    <cellStyle name="_L0900_BPP sd Juni 07_HEkonomi 200804Ver1(OK)" xfId="3567" xr:uid="{00000000-0005-0000-0000-0000AE010000}"/>
    <cellStyle name="_L0900_BPP sd Juni 07_HEkonomi 200804Ver1(OK) 2" xfId="3568" xr:uid="{00000000-0005-0000-0000-0000AF010000}"/>
    <cellStyle name="_L0900_BPP sd Juni 07_HEkonomi 200805-update1" xfId="3569" xr:uid="{00000000-0005-0000-0000-0000B0010000}"/>
    <cellStyle name="_L0900_BPP sd Juni 07_HEkonomi 200805-update1 2" xfId="3570" xr:uid="{00000000-0005-0000-0000-0000B1010000}"/>
    <cellStyle name="_L0900_BPP sd Juni 07_HEkonomi200711(OK)" xfId="3571" xr:uid="{00000000-0005-0000-0000-0000B2010000}"/>
    <cellStyle name="_L0900_BPP sd Juni 07_HEkonomi200711(OK) 2" xfId="3572" xr:uid="{00000000-0005-0000-0000-0000B3010000}"/>
    <cellStyle name="_L0900_BPP sd Juni 07_Pertamax200712_Med" xfId="3573" xr:uid="{00000000-0005-0000-0000-0000B4010000}"/>
    <cellStyle name="_L0900_BPP sd Juni 07_Pertamax200712_Med 2" xfId="3574" xr:uid="{00000000-0005-0000-0000-0000B5010000}"/>
    <cellStyle name="_L0900_BPP sd Juni 07_Pertamax200801Ver01" xfId="3575" xr:uid="{00000000-0005-0000-0000-0000B6010000}"/>
    <cellStyle name="_L0900_BPP sd Juni 07_Pertamax200801Ver01 2" xfId="3576" xr:uid="{00000000-0005-0000-0000-0000B7010000}"/>
    <cellStyle name="_L0900_bpp_Real 2007" xfId="3577" xr:uid="{00000000-0005-0000-0000-0000B8010000}"/>
    <cellStyle name="_L0900_bpp_Real 2007 2" xfId="3578" xr:uid="{00000000-0005-0000-0000-0000B9010000}"/>
    <cellStyle name="_L0900_bpp_Real 2007_HEkonomi 200804Ver1(OK)" xfId="3579" xr:uid="{00000000-0005-0000-0000-0000BA010000}"/>
    <cellStyle name="_L0900_bpp_Real 2007_HEkonomi 200804Ver1(OK) 2" xfId="3580" xr:uid="{00000000-0005-0000-0000-0000BB010000}"/>
    <cellStyle name="_L0900_bpp_Real 2007_HEkonomi 200805-update1" xfId="3581" xr:uid="{00000000-0005-0000-0000-0000BC010000}"/>
    <cellStyle name="_L0900_bpp_Real 2007_HEkonomi 200805-update1 2" xfId="3582" xr:uid="{00000000-0005-0000-0000-0000BD010000}"/>
    <cellStyle name="_L0900_Realisasi PL BBM Kons Hilir  Des 07 Final Closing" xfId="3583" xr:uid="{00000000-0005-0000-0000-0000BE010000}"/>
    <cellStyle name="_L0900_Realisasi PL BBM Kons Hilir  Des 07 Final Closing 2" xfId="3584" xr:uid="{00000000-0005-0000-0000-0000BF010000}"/>
    <cellStyle name="_L0900_Realisasi PL BBM Kons Hilir  Des 07 Final Closing_HEkonomi 200804Ver1(OK)" xfId="3585" xr:uid="{00000000-0005-0000-0000-0000C0010000}"/>
    <cellStyle name="_L0900_Realisasi PL BBM Kons Hilir  Des 07 Final Closing_HEkonomi 200804Ver1(OK) 2" xfId="3586" xr:uid="{00000000-0005-0000-0000-0000C1010000}"/>
    <cellStyle name="_L0900_Realisasi PL BBM Kons Hilir  Des 07 Final Closing_HEkonomi 200805-update1" xfId="3587" xr:uid="{00000000-0005-0000-0000-0000C2010000}"/>
    <cellStyle name="_L0900_Realisasi PL BBM Kons Hilir  Des 07 Final Closing_HEkonomi 200805-update1 2" xfId="3588" xr:uid="{00000000-0005-0000-0000-0000C3010000}"/>
    <cellStyle name="_L0900A" xfId="3589" xr:uid="{00000000-0005-0000-0000-0000C4010000}"/>
    <cellStyle name="_L0900A_BPP sd Juni 07" xfId="3590" xr:uid="{00000000-0005-0000-0000-0000C5010000}"/>
    <cellStyle name="_L0900B" xfId="3591" xr:uid="{00000000-0005-0000-0000-0000C6010000}"/>
    <cellStyle name="_L0900B_1" xfId="3592" xr:uid="{00000000-0005-0000-0000-0000C7010000}"/>
    <cellStyle name="_L0900B_2" xfId="3593" xr:uid="{00000000-0005-0000-0000-0000C8010000}"/>
    <cellStyle name="_L0900B_2 2" xfId="3594" xr:uid="{00000000-0005-0000-0000-0000C9010000}"/>
    <cellStyle name="_L0900B_2_BPP sd Juni 07" xfId="3595" xr:uid="{00000000-0005-0000-0000-0000CA010000}"/>
    <cellStyle name="_L0900B_2_BPP sd Juni 07 2" xfId="3596" xr:uid="{00000000-0005-0000-0000-0000CB010000}"/>
    <cellStyle name="_L0900B_2_BPP sd Juni 07_HEkonomi 200804Ver1(OK)" xfId="3597" xr:uid="{00000000-0005-0000-0000-0000CC010000}"/>
    <cellStyle name="_L0900B_2_BPP sd Juni 07_HEkonomi 200804Ver1(OK) 2" xfId="3598" xr:uid="{00000000-0005-0000-0000-0000CD010000}"/>
    <cellStyle name="_L0900B_2_BPP sd Juni 07_HEkonomi 200805-update1" xfId="3599" xr:uid="{00000000-0005-0000-0000-0000CE010000}"/>
    <cellStyle name="_L0900B_2_BPP sd Juni 07_HEkonomi 200805-update1 2" xfId="3600" xr:uid="{00000000-0005-0000-0000-0000CF010000}"/>
    <cellStyle name="_L0900B_2_BPP sd Juni 07_HEkonomi200711(OK)" xfId="3601" xr:uid="{00000000-0005-0000-0000-0000D0010000}"/>
    <cellStyle name="_L0900B_2_BPP sd Juni 07_HEkonomi200711(OK) 2" xfId="3602" xr:uid="{00000000-0005-0000-0000-0000D1010000}"/>
    <cellStyle name="_L0900B_2_BPP sd Juni 07_Pertamax200712_Med" xfId="3603" xr:uid="{00000000-0005-0000-0000-0000D2010000}"/>
    <cellStyle name="_L0900B_2_BPP sd Juni 07_Pertamax200712_Med 2" xfId="3604" xr:uid="{00000000-0005-0000-0000-0000D3010000}"/>
    <cellStyle name="_L0900B_2_BPP sd Juni 07_Pertamax200801Ver01" xfId="3605" xr:uid="{00000000-0005-0000-0000-0000D4010000}"/>
    <cellStyle name="_L0900B_2_BPP sd Juni 07_Pertamax200801Ver01 2" xfId="3606" xr:uid="{00000000-0005-0000-0000-0000D5010000}"/>
    <cellStyle name="_L0900B_2_bpp_Real 2007" xfId="3607" xr:uid="{00000000-0005-0000-0000-0000D6010000}"/>
    <cellStyle name="_L0900B_2_bpp_Real 2007 2" xfId="3608" xr:uid="{00000000-0005-0000-0000-0000D7010000}"/>
    <cellStyle name="_L0900B_2_bpp_Real 2007_HEkonomi 200804Ver1(OK)" xfId="3609" xr:uid="{00000000-0005-0000-0000-0000D8010000}"/>
    <cellStyle name="_L0900B_2_bpp_Real 2007_HEkonomi 200804Ver1(OK) 2" xfId="3610" xr:uid="{00000000-0005-0000-0000-0000D9010000}"/>
    <cellStyle name="_L0900B_2_bpp_Real 2007_HEkonomi 200805-update1" xfId="3611" xr:uid="{00000000-0005-0000-0000-0000DA010000}"/>
    <cellStyle name="_L0900B_2_bpp_Real 2007_HEkonomi 200805-update1 2" xfId="3612" xr:uid="{00000000-0005-0000-0000-0000DB010000}"/>
    <cellStyle name="_L0900B_2_Realisasi PL BBM Kons Hilir  Des 07 Final Closing" xfId="3613" xr:uid="{00000000-0005-0000-0000-0000DC010000}"/>
    <cellStyle name="_L0900B_2_Realisasi PL BBM Kons Hilir  Des 07 Final Closing 2" xfId="3614" xr:uid="{00000000-0005-0000-0000-0000DD010000}"/>
    <cellStyle name="_L0900B_2_Realisasi PL BBM Kons Hilir  Des 07 Final Closing_HEkonomi 200804Ver1(OK)" xfId="3615" xr:uid="{00000000-0005-0000-0000-0000DE010000}"/>
    <cellStyle name="_L0900B_2_Realisasi PL BBM Kons Hilir  Des 07 Final Closing_HEkonomi 200804Ver1(OK) 2" xfId="3616" xr:uid="{00000000-0005-0000-0000-0000DF010000}"/>
    <cellStyle name="_L0900B_2_Realisasi PL BBM Kons Hilir  Des 07 Final Closing_HEkonomi 200805-update1" xfId="3617" xr:uid="{00000000-0005-0000-0000-0000E0010000}"/>
    <cellStyle name="_L0900B_2_Realisasi PL BBM Kons Hilir  Des 07 Final Closing_HEkonomi 200805-update1 2" xfId="3618" xr:uid="{00000000-0005-0000-0000-0000E1010000}"/>
    <cellStyle name="_L0900B_3" xfId="3619" xr:uid="{00000000-0005-0000-0000-0000E2010000}"/>
    <cellStyle name="_L0900B_3_BPP sd Juni 07" xfId="3620" xr:uid="{00000000-0005-0000-0000-0000E3010000}"/>
    <cellStyle name="_L0900B_3_BPP sd Juni 07_HEkonomi 200804Ver1(OK)" xfId="3621" xr:uid="{00000000-0005-0000-0000-0000E4010000}"/>
    <cellStyle name="_L0900B_3_BPP sd Juni 07_HEkonomi 200805-update1" xfId="3622" xr:uid="{00000000-0005-0000-0000-0000E5010000}"/>
    <cellStyle name="_L0900B_3_BPP sd Juni 07_HEkonomi200711(OK)" xfId="3623" xr:uid="{00000000-0005-0000-0000-0000E6010000}"/>
    <cellStyle name="_L0900B_3_BPP sd Juni 07_Pertamax200712_Med" xfId="3624" xr:uid="{00000000-0005-0000-0000-0000E7010000}"/>
    <cellStyle name="_L0900B_3_BPP sd Juni 07_Pertamax200801Ver01" xfId="3625" xr:uid="{00000000-0005-0000-0000-0000E8010000}"/>
    <cellStyle name="_L0900B_3_bpp_Real 2007" xfId="3626" xr:uid="{00000000-0005-0000-0000-0000E9010000}"/>
    <cellStyle name="_L0900B_3_bpp_Real 2007_HEkonomi 200804Ver1(OK)" xfId="3627" xr:uid="{00000000-0005-0000-0000-0000EA010000}"/>
    <cellStyle name="_L0900B_3_bpp_Real 2007_HEkonomi 200805-update1" xfId="3628" xr:uid="{00000000-0005-0000-0000-0000EB010000}"/>
    <cellStyle name="_L0900B_3_Realisasi PL BBM Kons Hilir  Des 07 Final Closing" xfId="3629" xr:uid="{00000000-0005-0000-0000-0000EC010000}"/>
    <cellStyle name="_L0900B_3_Realisasi PL BBM Kons Hilir  Des 07 Final Closing_HEkonomi 200804Ver1(OK)" xfId="3630" xr:uid="{00000000-0005-0000-0000-0000ED010000}"/>
    <cellStyle name="_L0900B_3_Realisasi PL BBM Kons Hilir  Des 07 Final Closing_HEkonomi 200805-update1" xfId="3631" xr:uid="{00000000-0005-0000-0000-0000EE010000}"/>
    <cellStyle name="_L0900B_4" xfId="3632" xr:uid="{00000000-0005-0000-0000-0000EF010000}"/>
    <cellStyle name="_L0900B_4 2" xfId="3633" xr:uid="{00000000-0005-0000-0000-0000F0010000}"/>
    <cellStyle name="_L0900B_4_BPP sd Juni 07" xfId="3634" xr:uid="{00000000-0005-0000-0000-0000F1010000}"/>
    <cellStyle name="_L0900B_4_BPP sd Juni 07 2" xfId="3635" xr:uid="{00000000-0005-0000-0000-0000F2010000}"/>
    <cellStyle name="_L0900B_4_BPP sd Juni 07_HEkonomi 200804Ver1(OK)" xfId="3636" xr:uid="{00000000-0005-0000-0000-0000F3010000}"/>
    <cellStyle name="_L0900B_4_BPP sd Juni 07_HEkonomi 200804Ver1(OK) 2" xfId="3637" xr:uid="{00000000-0005-0000-0000-0000F4010000}"/>
    <cellStyle name="_L0900B_4_BPP sd Juni 07_HEkonomi 200805-update1" xfId="3638" xr:uid="{00000000-0005-0000-0000-0000F5010000}"/>
    <cellStyle name="_L0900B_4_BPP sd Juni 07_HEkonomi 200805-update1 2" xfId="3639" xr:uid="{00000000-0005-0000-0000-0000F6010000}"/>
    <cellStyle name="_L0900B_4_BPP sd Juni 07_HEkonomi200711(OK)" xfId="3640" xr:uid="{00000000-0005-0000-0000-0000F7010000}"/>
    <cellStyle name="_L0900B_4_BPP sd Juni 07_HEkonomi200711(OK) 2" xfId="3641" xr:uid="{00000000-0005-0000-0000-0000F8010000}"/>
    <cellStyle name="_L0900B_4_BPP sd Juni 07_Pertamax200712_Med" xfId="3642" xr:uid="{00000000-0005-0000-0000-0000F9010000}"/>
    <cellStyle name="_L0900B_4_BPP sd Juni 07_Pertamax200712_Med 2" xfId="3643" xr:uid="{00000000-0005-0000-0000-0000FA010000}"/>
    <cellStyle name="_L0900B_4_BPP sd Juni 07_Pertamax200801Ver01" xfId="3644" xr:uid="{00000000-0005-0000-0000-0000FB010000}"/>
    <cellStyle name="_L0900B_4_BPP sd Juni 07_Pertamax200801Ver01 2" xfId="3645" xr:uid="{00000000-0005-0000-0000-0000FC010000}"/>
    <cellStyle name="_L0900B_4_bpp_Real 2007" xfId="3646" xr:uid="{00000000-0005-0000-0000-0000FD010000}"/>
    <cellStyle name="_L0900B_4_bpp_Real 2007 2" xfId="3647" xr:uid="{00000000-0005-0000-0000-0000FE010000}"/>
    <cellStyle name="_L0900B_4_bpp_Real 2007_HEkonomi 200804Ver1(OK)" xfId="3648" xr:uid="{00000000-0005-0000-0000-0000FF010000}"/>
    <cellStyle name="_L0900B_4_bpp_Real 2007_HEkonomi 200804Ver1(OK) 2" xfId="3649" xr:uid="{00000000-0005-0000-0000-000000020000}"/>
    <cellStyle name="_L0900B_4_bpp_Real 2007_HEkonomi 200805-update1" xfId="3650" xr:uid="{00000000-0005-0000-0000-000001020000}"/>
    <cellStyle name="_L0900B_4_bpp_Real 2007_HEkonomi 200805-update1 2" xfId="3651" xr:uid="{00000000-0005-0000-0000-000002020000}"/>
    <cellStyle name="_L0900B_4_Realisasi PL BBM Kons Hilir  Des 07 Final Closing" xfId="3652" xr:uid="{00000000-0005-0000-0000-000003020000}"/>
    <cellStyle name="_L0900B_4_Realisasi PL BBM Kons Hilir  Des 07 Final Closing 2" xfId="3653" xr:uid="{00000000-0005-0000-0000-000004020000}"/>
    <cellStyle name="_L0900B_4_Realisasi PL BBM Kons Hilir  Des 07 Final Closing_HEkonomi 200804Ver1(OK)" xfId="3654" xr:uid="{00000000-0005-0000-0000-000005020000}"/>
    <cellStyle name="_L0900B_4_Realisasi PL BBM Kons Hilir  Des 07 Final Closing_HEkonomi 200804Ver1(OK) 2" xfId="3655" xr:uid="{00000000-0005-0000-0000-000006020000}"/>
    <cellStyle name="_L0900B_4_Realisasi PL BBM Kons Hilir  Des 07 Final Closing_HEkonomi 200805-update1" xfId="3656" xr:uid="{00000000-0005-0000-0000-000007020000}"/>
    <cellStyle name="_L0900B_4_Realisasi PL BBM Kons Hilir  Des 07 Final Closing_HEkonomi 200805-update1 2" xfId="3657" xr:uid="{00000000-0005-0000-0000-000008020000}"/>
    <cellStyle name="_L0900B_5" xfId="3658" xr:uid="{00000000-0005-0000-0000-000009020000}"/>
    <cellStyle name="_L0900B_5_BPP sd Juni 07" xfId="3659" xr:uid="{00000000-0005-0000-0000-00000A020000}"/>
    <cellStyle name="_L0900B_5_BPP sd Juni 07_HEkonomi 200804Ver1(OK)" xfId="3660" xr:uid="{00000000-0005-0000-0000-00000B020000}"/>
    <cellStyle name="_L0900B_5_BPP sd Juni 07_HEkonomi 200805-update1" xfId="3661" xr:uid="{00000000-0005-0000-0000-00000C020000}"/>
    <cellStyle name="_L0900B_5_BPP sd Juni 07_HEkonomi200711(OK)" xfId="3662" xr:uid="{00000000-0005-0000-0000-00000D020000}"/>
    <cellStyle name="_L0900B_5_BPP sd Juni 07_Pertamax200712_Med" xfId="3663" xr:uid="{00000000-0005-0000-0000-00000E020000}"/>
    <cellStyle name="_L0900B_5_BPP sd Juni 07_Pertamax200801Ver01" xfId="3664" xr:uid="{00000000-0005-0000-0000-00000F020000}"/>
    <cellStyle name="_L0900B_5_bpp_Real 2007" xfId="3665" xr:uid="{00000000-0005-0000-0000-000010020000}"/>
    <cellStyle name="_L0900B_5_bpp_Real 2007_HEkonomi 200804Ver1(OK)" xfId="3666" xr:uid="{00000000-0005-0000-0000-000011020000}"/>
    <cellStyle name="_L0900B_5_bpp_Real 2007_HEkonomi 200805-update1" xfId="3667" xr:uid="{00000000-0005-0000-0000-000012020000}"/>
    <cellStyle name="_L0900B_5_Realisasi PL BBM Kons Hilir  Des 07 Final Closing" xfId="3668" xr:uid="{00000000-0005-0000-0000-000013020000}"/>
    <cellStyle name="_L0900B_5_Realisasi PL BBM Kons Hilir  Des 07 Final Closing_HEkonomi 200804Ver1(OK)" xfId="3669" xr:uid="{00000000-0005-0000-0000-000014020000}"/>
    <cellStyle name="_L0900B_5_Realisasi PL BBM Kons Hilir  Des 07 Final Closing_HEkonomi 200805-update1" xfId="3670" xr:uid="{00000000-0005-0000-0000-000015020000}"/>
    <cellStyle name="_L0900B_BPP sd Juni 07" xfId="3671" xr:uid="{00000000-0005-0000-0000-000016020000}"/>
    <cellStyle name="_L1000B" xfId="3672" xr:uid="{00000000-0005-0000-0000-000017020000}"/>
    <cellStyle name="_L1000B 2" xfId="3673" xr:uid="{00000000-0005-0000-0000-000018020000}"/>
    <cellStyle name="_L1000B_1" xfId="3674" xr:uid="{00000000-0005-0000-0000-000019020000}"/>
    <cellStyle name="_L1000B_1_BPP sd Juni 07" xfId="3675" xr:uid="{00000000-0005-0000-0000-00001A020000}"/>
    <cellStyle name="_L1000B_1_BPP sd Juni 07_HEkonomi 200804Ver1(OK)" xfId="3676" xr:uid="{00000000-0005-0000-0000-00001B020000}"/>
    <cellStyle name="_L1000B_1_BPP sd Juni 07_HEkonomi 200805-update1" xfId="3677" xr:uid="{00000000-0005-0000-0000-00001C020000}"/>
    <cellStyle name="_L1000B_1_BPP sd Juni 07_HEkonomi200711(OK)" xfId="3678" xr:uid="{00000000-0005-0000-0000-00001D020000}"/>
    <cellStyle name="_L1000B_1_BPP sd Juni 07_Pertamax200712_Med" xfId="3679" xr:uid="{00000000-0005-0000-0000-00001E020000}"/>
    <cellStyle name="_L1000B_1_BPP sd Juni 07_Pertamax200801Ver01" xfId="3680" xr:uid="{00000000-0005-0000-0000-00001F020000}"/>
    <cellStyle name="_L1000B_1_bpp_Real 2007" xfId="3681" xr:uid="{00000000-0005-0000-0000-000020020000}"/>
    <cellStyle name="_L1000B_1_bpp_Real 2007_HEkonomi 200804Ver1(OK)" xfId="3682" xr:uid="{00000000-0005-0000-0000-000021020000}"/>
    <cellStyle name="_L1000B_1_bpp_Real 2007_HEkonomi 200805-update1" xfId="3683" xr:uid="{00000000-0005-0000-0000-000022020000}"/>
    <cellStyle name="_L1000B_1_Realisasi PL BBM Kons Hilir  Des 07 Final Closing" xfId="3684" xr:uid="{00000000-0005-0000-0000-000023020000}"/>
    <cellStyle name="_L1000B_1_Realisasi PL BBM Kons Hilir  Des 07 Final Closing_HEkonomi 200804Ver1(OK)" xfId="3685" xr:uid="{00000000-0005-0000-0000-000024020000}"/>
    <cellStyle name="_L1000B_1_Realisasi PL BBM Kons Hilir  Des 07 Final Closing_HEkonomi 200805-update1" xfId="3686" xr:uid="{00000000-0005-0000-0000-000025020000}"/>
    <cellStyle name="_L1000B_2" xfId="3687" xr:uid="{00000000-0005-0000-0000-000026020000}"/>
    <cellStyle name="_L1000B_3" xfId="3688" xr:uid="{00000000-0005-0000-0000-000027020000}"/>
    <cellStyle name="_L1000B_3 2" xfId="3689" xr:uid="{00000000-0005-0000-0000-000028020000}"/>
    <cellStyle name="_L1000B_3_BPP sd Juni 07" xfId="3690" xr:uid="{00000000-0005-0000-0000-000029020000}"/>
    <cellStyle name="_L1000B_3_BPP sd Juni 07 2" xfId="3691" xr:uid="{00000000-0005-0000-0000-00002A020000}"/>
    <cellStyle name="_L1000B_3_BPP sd Juni 07_HEkonomi 200804Ver1(OK)" xfId="3692" xr:uid="{00000000-0005-0000-0000-00002B020000}"/>
    <cellStyle name="_L1000B_3_BPP sd Juni 07_HEkonomi 200804Ver1(OK) 2" xfId="3693" xr:uid="{00000000-0005-0000-0000-00002C020000}"/>
    <cellStyle name="_L1000B_3_BPP sd Juni 07_HEkonomi 200805-update1" xfId="3694" xr:uid="{00000000-0005-0000-0000-00002D020000}"/>
    <cellStyle name="_L1000B_3_BPP sd Juni 07_HEkonomi 200805-update1 2" xfId="3695" xr:uid="{00000000-0005-0000-0000-00002E020000}"/>
    <cellStyle name="_L1000B_3_BPP sd Juni 07_HEkonomi200711(OK)" xfId="3696" xr:uid="{00000000-0005-0000-0000-00002F020000}"/>
    <cellStyle name="_L1000B_3_BPP sd Juni 07_HEkonomi200711(OK) 2" xfId="3697" xr:uid="{00000000-0005-0000-0000-000030020000}"/>
    <cellStyle name="_L1000B_3_BPP sd Juni 07_Pertamax200712_Med" xfId="3698" xr:uid="{00000000-0005-0000-0000-000031020000}"/>
    <cellStyle name="_L1000B_3_BPP sd Juni 07_Pertamax200712_Med 2" xfId="3699" xr:uid="{00000000-0005-0000-0000-000032020000}"/>
    <cellStyle name="_L1000B_3_BPP sd Juni 07_Pertamax200801Ver01" xfId="3700" xr:uid="{00000000-0005-0000-0000-000033020000}"/>
    <cellStyle name="_L1000B_3_BPP sd Juni 07_Pertamax200801Ver01 2" xfId="3701" xr:uid="{00000000-0005-0000-0000-000034020000}"/>
    <cellStyle name="_L1000B_3_bpp_Real 2007" xfId="3702" xr:uid="{00000000-0005-0000-0000-000035020000}"/>
    <cellStyle name="_L1000B_3_bpp_Real 2007 2" xfId="3703" xr:uid="{00000000-0005-0000-0000-000036020000}"/>
    <cellStyle name="_L1000B_3_bpp_Real 2007_HEkonomi 200804Ver1(OK)" xfId="3704" xr:uid="{00000000-0005-0000-0000-000037020000}"/>
    <cellStyle name="_L1000B_3_bpp_Real 2007_HEkonomi 200804Ver1(OK) 2" xfId="3705" xr:uid="{00000000-0005-0000-0000-000038020000}"/>
    <cellStyle name="_L1000B_3_bpp_Real 2007_HEkonomi 200805-update1" xfId="3706" xr:uid="{00000000-0005-0000-0000-000039020000}"/>
    <cellStyle name="_L1000B_3_bpp_Real 2007_HEkonomi 200805-update1 2" xfId="3707" xr:uid="{00000000-0005-0000-0000-00003A020000}"/>
    <cellStyle name="_L1000B_3_Realisasi PL BBM Kons Hilir  Des 07 Final Closing" xfId="3708" xr:uid="{00000000-0005-0000-0000-00003B020000}"/>
    <cellStyle name="_L1000B_3_Realisasi PL BBM Kons Hilir  Des 07 Final Closing 2" xfId="3709" xr:uid="{00000000-0005-0000-0000-00003C020000}"/>
    <cellStyle name="_L1000B_3_Realisasi PL BBM Kons Hilir  Des 07 Final Closing_HEkonomi 200804Ver1(OK)" xfId="3710" xr:uid="{00000000-0005-0000-0000-00003D020000}"/>
    <cellStyle name="_L1000B_3_Realisasi PL BBM Kons Hilir  Des 07 Final Closing_HEkonomi 200804Ver1(OK) 2" xfId="3711" xr:uid="{00000000-0005-0000-0000-00003E020000}"/>
    <cellStyle name="_L1000B_3_Realisasi PL BBM Kons Hilir  Des 07 Final Closing_HEkonomi 200805-update1" xfId="3712" xr:uid="{00000000-0005-0000-0000-00003F020000}"/>
    <cellStyle name="_L1000B_3_Realisasi PL BBM Kons Hilir  Des 07 Final Closing_HEkonomi 200805-update1 2" xfId="3713" xr:uid="{00000000-0005-0000-0000-000040020000}"/>
    <cellStyle name="_L1000B_4" xfId="3714" xr:uid="{00000000-0005-0000-0000-000041020000}"/>
    <cellStyle name="_L1000B_4_BPP sd Juni 07" xfId="3715" xr:uid="{00000000-0005-0000-0000-000042020000}"/>
    <cellStyle name="_L1000B_BPP sd Juni 07" xfId="3716" xr:uid="{00000000-0005-0000-0000-000043020000}"/>
    <cellStyle name="_L1000B_BPP sd Juni 07 2" xfId="3717" xr:uid="{00000000-0005-0000-0000-000044020000}"/>
    <cellStyle name="_L1000B_BPP sd Juni 07_HEkonomi 200804Ver1(OK)" xfId="3718" xr:uid="{00000000-0005-0000-0000-000045020000}"/>
    <cellStyle name="_L1000B_BPP sd Juni 07_HEkonomi 200804Ver1(OK) 2" xfId="3719" xr:uid="{00000000-0005-0000-0000-000046020000}"/>
    <cellStyle name="_L1000B_BPP sd Juni 07_HEkonomi 200805-update1" xfId="3720" xr:uid="{00000000-0005-0000-0000-000047020000}"/>
    <cellStyle name="_L1000B_BPP sd Juni 07_HEkonomi 200805-update1 2" xfId="3721" xr:uid="{00000000-0005-0000-0000-000048020000}"/>
    <cellStyle name="_L1000B_BPP sd Juni 07_HEkonomi200711(OK)" xfId="3722" xr:uid="{00000000-0005-0000-0000-000049020000}"/>
    <cellStyle name="_L1000B_BPP sd Juni 07_HEkonomi200711(OK) 2" xfId="3723" xr:uid="{00000000-0005-0000-0000-00004A020000}"/>
    <cellStyle name="_L1000B_BPP sd Juni 07_Pertamax200712_Med" xfId="3724" xr:uid="{00000000-0005-0000-0000-00004B020000}"/>
    <cellStyle name="_L1000B_BPP sd Juni 07_Pertamax200712_Med 2" xfId="3725" xr:uid="{00000000-0005-0000-0000-00004C020000}"/>
    <cellStyle name="_L1000B_BPP sd Juni 07_Pertamax200801Ver01" xfId="3726" xr:uid="{00000000-0005-0000-0000-00004D020000}"/>
    <cellStyle name="_L1000B_BPP sd Juni 07_Pertamax200801Ver01 2" xfId="3727" xr:uid="{00000000-0005-0000-0000-00004E020000}"/>
    <cellStyle name="_L1000B_bpp_Real 2007" xfId="3728" xr:uid="{00000000-0005-0000-0000-00004F020000}"/>
    <cellStyle name="_L1000B_bpp_Real 2007 2" xfId="3729" xr:uid="{00000000-0005-0000-0000-000050020000}"/>
    <cellStyle name="_L1000B_bpp_Real 2007_HEkonomi 200804Ver1(OK)" xfId="3730" xr:uid="{00000000-0005-0000-0000-000051020000}"/>
    <cellStyle name="_L1000B_bpp_Real 2007_HEkonomi 200804Ver1(OK) 2" xfId="3731" xr:uid="{00000000-0005-0000-0000-000052020000}"/>
    <cellStyle name="_L1000B_bpp_Real 2007_HEkonomi 200805-update1" xfId="3732" xr:uid="{00000000-0005-0000-0000-000053020000}"/>
    <cellStyle name="_L1000B_bpp_Real 2007_HEkonomi 200805-update1 2" xfId="3733" xr:uid="{00000000-0005-0000-0000-000054020000}"/>
    <cellStyle name="_L1000B_Realisasi PL BBM Kons Hilir  Des 07 Final Closing" xfId="3734" xr:uid="{00000000-0005-0000-0000-000055020000}"/>
    <cellStyle name="_L1000B_Realisasi PL BBM Kons Hilir  Des 07 Final Closing 2" xfId="3735" xr:uid="{00000000-0005-0000-0000-000056020000}"/>
    <cellStyle name="_L1000B_Realisasi PL BBM Kons Hilir  Des 07 Final Closing_HEkonomi 200804Ver1(OK)" xfId="3736" xr:uid="{00000000-0005-0000-0000-000057020000}"/>
    <cellStyle name="_L1000B_Realisasi PL BBM Kons Hilir  Des 07 Final Closing_HEkonomi 200804Ver1(OK) 2" xfId="3737" xr:uid="{00000000-0005-0000-0000-000058020000}"/>
    <cellStyle name="_L1000B_Realisasi PL BBM Kons Hilir  Des 07 Final Closing_HEkonomi 200805-update1" xfId="3738" xr:uid="{00000000-0005-0000-0000-000059020000}"/>
    <cellStyle name="_L1000B_Realisasi PL BBM Kons Hilir  Des 07 Final Closing_HEkonomi 200805-update1 2" xfId="3739" xr:uid="{00000000-0005-0000-0000-00005A020000}"/>
    <cellStyle name="…" xfId="3740" xr:uid="{00000000-0005-0000-0000-00005B020000}"/>
    <cellStyle name="…_BPP sd Juni 07" xfId="3741" xr:uid="{00000000-0005-0000-0000-00005C020000}"/>
    <cellStyle name="…_BPP sd Juni 07_HEkonomi 200804Ver1(OK)" xfId="3742" xr:uid="{00000000-0005-0000-0000-00005D020000}"/>
    <cellStyle name="…_BPP sd Juni 07_HEkonomi 200805-update1" xfId="3743" xr:uid="{00000000-0005-0000-0000-00005E020000}"/>
    <cellStyle name="…_BPP sd Juni 07_HEkonomi200711(OK)" xfId="3744" xr:uid="{00000000-0005-0000-0000-00005F020000}"/>
    <cellStyle name="…_BPP sd Juni 07_Pertamax200712_Med" xfId="3745" xr:uid="{00000000-0005-0000-0000-000060020000}"/>
    <cellStyle name="…_BPP sd Juni 07_Pertamax200801Ver01" xfId="3746" xr:uid="{00000000-0005-0000-0000-000061020000}"/>
    <cellStyle name="…_bpp_Real 2007" xfId="3747" xr:uid="{00000000-0005-0000-0000-000062020000}"/>
    <cellStyle name="…_bpp_Real 2007_HEkonomi 200804Ver1(OK)" xfId="3748" xr:uid="{00000000-0005-0000-0000-000063020000}"/>
    <cellStyle name="…_bpp_Real 2007_HEkonomi 200805-update1" xfId="3749" xr:uid="{00000000-0005-0000-0000-000064020000}"/>
    <cellStyle name="…_Realisasi PL BBM Kons Hilir  Des 07 Final Closing" xfId="3750" xr:uid="{00000000-0005-0000-0000-000065020000}"/>
    <cellStyle name="…_Realisasi PL BBM Kons Hilir  Des 07 Final Closing_HEkonomi 200804Ver1(OK)" xfId="3751" xr:uid="{00000000-0005-0000-0000-000066020000}"/>
    <cellStyle name="…_Realisasi PL BBM Kons Hilir  Des 07 Final Closing_HEkonomi 200805-update1" xfId="3752" xr:uid="{00000000-0005-0000-0000-000067020000}"/>
    <cellStyle name="‡" xfId="1" xr:uid="{00000000-0005-0000-0000-000068020000}"/>
    <cellStyle name="‡ 1" xfId="3753" xr:uid="{00000000-0005-0000-0000-000069020000}"/>
    <cellStyle name="‡ 2" xfId="105" xr:uid="{00000000-0005-0000-0000-00006A020000}"/>
    <cellStyle name="‡ 2 2" xfId="106" xr:uid="{00000000-0005-0000-0000-00006B020000}"/>
    <cellStyle name="‡ 3" xfId="3754" xr:uid="{00000000-0005-0000-0000-00006C020000}"/>
    <cellStyle name="‡_01 OB 2008" xfId="3755" xr:uid="{00000000-0005-0000-0000-00006D020000}"/>
    <cellStyle name="‡_01 OB 2008 1" xfId="3756" xr:uid="{00000000-0005-0000-0000-00006E020000}"/>
    <cellStyle name="‡_01 OB 2008 2" xfId="3757" xr:uid="{00000000-0005-0000-0000-00006F020000}"/>
    <cellStyle name="‡_06 Jun07_Plant" xfId="3758" xr:uid="{00000000-0005-0000-0000-000070020000}"/>
    <cellStyle name="‡_06 Jun07_Plant_Budget 2009 New COA-Bu Ria Actual" xfId="3759" xr:uid="{00000000-0005-0000-0000-000071020000}"/>
    <cellStyle name="‡_2 HR Okt'07" xfId="3760" xr:uid="{00000000-0005-0000-0000-000072020000}"/>
    <cellStyle name="‡_2 HR Okt'07_Copy of Copy of Daily Report Okt" xfId="3761" xr:uid="{00000000-0005-0000-0000-000073020000}"/>
    <cellStyle name="‡_2 HR Okt'07_Copy of Copy of Daily Report Okt_KPP HJUR global simulation r3" xfId="3762" xr:uid="{00000000-0005-0000-0000-000074020000}"/>
    <cellStyle name="‡_2 HR Okt'07_Copy of Copy of Daily Report Okt_KPP HJUR global simulation r4" xfId="3763" xr:uid="{00000000-0005-0000-0000-000075020000}"/>
    <cellStyle name="‡_2 HR Okt'07_Copy of Copy of Daily Report Okt_KPP HJUR global simulation r9" xfId="3764" xr:uid="{00000000-0005-0000-0000-000076020000}"/>
    <cellStyle name="‡_2 HR Okt'07_KPP HJUR global simulation r3" xfId="3765" xr:uid="{00000000-0005-0000-0000-000077020000}"/>
    <cellStyle name="‡_2 HR Okt'07_KPP HJUR global simulation r4" xfId="3766" xr:uid="{00000000-0005-0000-0000-000078020000}"/>
    <cellStyle name="‡_2 HR Okt'07_KPP HJUR global simulation r9" xfId="3767" xr:uid="{00000000-0005-0000-0000-000079020000}"/>
    <cellStyle name="‡_2009 Outlook IMM Jul_Act (Aug 19, 2009)" xfId="3768" xr:uid="{00000000-0005-0000-0000-00007A020000}"/>
    <cellStyle name="‡_2009 Outlook IMM Jul_Act (Aug 19, 2009) 2" xfId="3769" xr:uid="{00000000-0005-0000-0000-00007B020000}"/>
    <cellStyle name="‡_23 Jan '08" xfId="3770" xr:uid="{00000000-0005-0000-0000-00007C020000}"/>
    <cellStyle name="‡_23 Jan '08_KPP HJUR global simulation r3" xfId="3771" xr:uid="{00000000-0005-0000-0000-00007D020000}"/>
    <cellStyle name="‡_23 Jan '08_KPP HJUR global simulation r4" xfId="3772" xr:uid="{00000000-0005-0000-0000-00007E020000}"/>
    <cellStyle name="‡_23 Jan '08_KPP HJUR global simulation r9" xfId="3773" xr:uid="{00000000-0005-0000-0000-00007F020000}"/>
    <cellStyle name="‡_31 Jan '08 new" xfId="3774" xr:uid="{00000000-0005-0000-0000-000080020000}"/>
    <cellStyle name="‡_31 Jan '08 new_KPP HJUR global simulation r3" xfId="3775" xr:uid="{00000000-0005-0000-0000-000081020000}"/>
    <cellStyle name="‡_31 Jan '08 new_KPP HJUR global simulation r4" xfId="3776" xr:uid="{00000000-0005-0000-0000-000082020000}"/>
    <cellStyle name="‡_31 Jan '08 new_KPP HJUR global simulation r9" xfId="3777" xr:uid="{00000000-0005-0000-0000-000083020000}"/>
    <cellStyle name="‡_7_Monthly_Juli08_pre" xfId="3778" xr:uid="{00000000-0005-0000-0000-000084020000}"/>
    <cellStyle name="‡_7_Monthly_Juli08_pre 1" xfId="3779" xr:uid="{00000000-0005-0000-0000-000085020000}"/>
    <cellStyle name="‡_7_Monthly_Juli08_pre 2" xfId="3780" xr:uid="{00000000-0005-0000-0000-000086020000}"/>
    <cellStyle name="‡_AUX PCR 2009" xfId="3781" xr:uid="{00000000-0005-0000-0000-000087020000}"/>
    <cellStyle name="‡_BAS" xfId="107" xr:uid="{00000000-0005-0000-0000-000088020000}"/>
    <cellStyle name="‡_BAS Exc_Daily-MA UA UO_Nov' 08" xfId="108" xr:uid="{00000000-0005-0000-0000-000089020000}"/>
    <cellStyle name="‡_BAS feb_R1" xfId="109" xr:uid="{00000000-0005-0000-0000-00008A020000}"/>
    <cellStyle name="‡_BOOK1" xfId="2" xr:uid="{00000000-0005-0000-0000-00008B020000}"/>
    <cellStyle name="‡_BOOK1 1" xfId="3782" xr:uid="{00000000-0005-0000-0000-00008C020000}"/>
    <cellStyle name="‡_BOOK1 2" xfId="110" xr:uid="{00000000-0005-0000-0000-00008D020000}"/>
    <cellStyle name="‡_BOOK1 2 2" xfId="111" xr:uid="{00000000-0005-0000-0000-00008E020000}"/>
    <cellStyle name="‡_BOOK1 3" xfId="3783" xr:uid="{00000000-0005-0000-0000-00008F020000}"/>
    <cellStyle name="‡_BOOK1_01 OB 2008" xfId="3784" xr:uid="{00000000-0005-0000-0000-000090020000}"/>
    <cellStyle name="‡_BOOK1_01 OB 2008 1" xfId="3785" xr:uid="{00000000-0005-0000-0000-000091020000}"/>
    <cellStyle name="‡_BOOK1_01 OB 2008 2" xfId="3786" xr:uid="{00000000-0005-0000-0000-000092020000}"/>
    <cellStyle name="‡_BOOK1_1" xfId="3787" xr:uid="{00000000-0005-0000-0000-000093020000}"/>
    <cellStyle name="‡_BOOK1_1_Copy of Copy of Daily Report Okt" xfId="3788" xr:uid="{00000000-0005-0000-0000-000094020000}"/>
    <cellStyle name="‡_BOOK1_1_Copy of Copy of Daily Report Okt_KPP HJUR global simulation r3" xfId="3789" xr:uid="{00000000-0005-0000-0000-000095020000}"/>
    <cellStyle name="‡_BOOK1_1_Copy of Copy of Daily Report Okt_KPP HJUR global simulation r4" xfId="3790" xr:uid="{00000000-0005-0000-0000-000096020000}"/>
    <cellStyle name="‡_BOOK1_1_Copy of Copy of Daily Report Okt_KPP HJUR global simulation r9" xfId="3791" xr:uid="{00000000-0005-0000-0000-000097020000}"/>
    <cellStyle name="‡_BOOK1_1_Daily 12 Mei '06" xfId="3792" xr:uid="{00000000-0005-0000-0000-000098020000}"/>
    <cellStyle name="‡_BOOK1_1_Daily 12 Mei '06_Copy of Copy of Daily Report Okt" xfId="3793" xr:uid="{00000000-0005-0000-0000-000099020000}"/>
    <cellStyle name="‡_BOOK1_1_Daily 12 Mei '06_Copy of Copy of Daily Report Okt_KPP HJUR global simulation r3" xfId="3794" xr:uid="{00000000-0005-0000-0000-00009A020000}"/>
    <cellStyle name="‡_BOOK1_1_Daily 12 Mei '06_Copy of Copy of Daily Report Okt_KPP HJUR global simulation r4" xfId="3795" xr:uid="{00000000-0005-0000-0000-00009B020000}"/>
    <cellStyle name="‡_BOOK1_1_Daily 12 Mei '06_Copy of Copy of Daily Report Okt_KPP HJUR global simulation r9" xfId="3796" xr:uid="{00000000-0005-0000-0000-00009C020000}"/>
    <cellStyle name="‡_BOOK1_1_Daily 12 Mei '06_KPP HJUR global simulation r3" xfId="3797" xr:uid="{00000000-0005-0000-0000-00009D020000}"/>
    <cellStyle name="‡_BOOK1_1_Daily 12 Mei '06_KPP HJUR global simulation r4" xfId="3798" xr:uid="{00000000-0005-0000-0000-00009E020000}"/>
    <cellStyle name="‡_BOOK1_1_Daily 12 Mei '06_KPP HJUR global simulation r9" xfId="3799" xr:uid="{00000000-0005-0000-0000-00009F020000}"/>
    <cellStyle name="‡_BOOK1_1_KPP HJUR global simulation r3" xfId="3800" xr:uid="{00000000-0005-0000-0000-0000A0020000}"/>
    <cellStyle name="‡_BOOK1_1_KPP HJUR global simulation r4" xfId="3801" xr:uid="{00000000-0005-0000-0000-0000A1020000}"/>
    <cellStyle name="‡_BOOK1_1_KPP HJUR global simulation r9" xfId="3802" xr:uid="{00000000-0005-0000-0000-0000A2020000}"/>
    <cellStyle name="‡_Book1_2" xfId="3803" xr:uid="{00000000-0005-0000-0000-0000A3020000}"/>
    <cellStyle name="‡_BOOK1_2 HR Okt'07" xfId="3804" xr:uid="{00000000-0005-0000-0000-0000A4020000}"/>
    <cellStyle name="‡_BOOK1_2 HR Okt'07_Copy of Copy of Daily Report Okt" xfId="3805" xr:uid="{00000000-0005-0000-0000-0000A5020000}"/>
    <cellStyle name="‡_BOOK1_2 HR Okt'07_Copy of Copy of Daily Report Okt_KPP HJUR global simulation r3" xfId="3806" xr:uid="{00000000-0005-0000-0000-0000A6020000}"/>
    <cellStyle name="‡_BOOK1_2 HR Okt'07_Copy of Copy of Daily Report Okt_KPP HJUR global simulation r4" xfId="3807" xr:uid="{00000000-0005-0000-0000-0000A7020000}"/>
    <cellStyle name="‡_BOOK1_2 HR Okt'07_Copy of Copy of Daily Report Okt_KPP HJUR global simulation r9" xfId="3808" xr:uid="{00000000-0005-0000-0000-0000A8020000}"/>
    <cellStyle name="‡_BOOK1_2 HR Okt'07_KPP HJUR global simulation r3" xfId="3809" xr:uid="{00000000-0005-0000-0000-0000A9020000}"/>
    <cellStyle name="‡_BOOK1_2 HR Okt'07_KPP HJUR global simulation r4" xfId="3810" xr:uid="{00000000-0005-0000-0000-0000AA020000}"/>
    <cellStyle name="‡_BOOK1_2 HR Okt'07_KPP HJUR global simulation r9" xfId="3811" xr:uid="{00000000-0005-0000-0000-0000AB020000}"/>
    <cellStyle name="‡_Book1_2_Copy of Copy of Daily Report Okt" xfId="3812" xr:uid="{00000000-0005-0000-0000-0000AC020000}"/>
    <cellStyle name="‡_Book1_2_Copy of Copy of Daily Report Okt_KPP HJUR global simulation r3" xfId="3813" xr:uid="{00000000-0005-0000-0000-0000AD020000}"/>
    <cellStyle name="‡_Book1_2_Copy of Copy of Daily Report Okt_KPP HJUR global simulation r4" xfId="3814" xr:uid="{00000000-0005-0000-0000-0000AE020000}"/>
    <cellStyle name="‡_Book1_2_Copy of Copy of Daily Report Okt_KPP HJUR global simulation r9" xfId="3815" xr:uid="{00000000-0005-0000-0000-0000AF020000}"/>
    <cellStyle name="‡_Book1_2_KPP HJUR global simulation r3" xfId="3816" xr:uid="{00000000-0005-0000-0000-0000B0020000}"/>
    <cellStyle name="‡_Book1_2_KPP HJUR global simulation r4" xfId="3817" xr:uid="{00000000-0005-0000-0000-0000B1020000}"/>
    <cellStyle name="‡_Book1_2_KPP HJUR global simulation r9" xfId="3818" xr:uid="{00000000-0005-0000-0000-0000B2020000}"/>
    <cellStyle name="‡_BOOK1_2009 Outlook IMM Jul_Act (Aug 19, 2009)" xfId="3819" xr:uid="{00000000-0005-0000-0000-0000B3020000}"/>
    <cellStyle name="‡_BOOK1_2009 Outlook IMM Jul_Act (Aug 19, 2009) 2" xfId="3820" xr:uid="{00000000-0005-0000-0000-0000B4020000}"/>
    <cellStyle name="‡_BOOK1_23 Jan '08" xfId="3821" xr:uid="{00000000-0005-0000-0000-0000B5020000}"/>
    <cellStyle name="‡_BOOK1_23 Jan '08_KPP HJUR global simulation r3" xfId="3822" xr:uid="{00000000-0005-0000-0000-0000B6020000}"/>
    <cellStyle name="‡_BOOK1_23 Jan '08_KPP HJUR global simulation r4" xfId="3823" xr:uid="{00000000-0005-0000-0000-0000B7020000}"/>
    <cellStyle name="‡_BOOK1_23 Jan '08_KPP HJUR global simulation r9" xfId="3824" xr:uid="{00000000-0005-0000-0000-0000B8020000}"/>
    <cellStyle name="‡_BOOK1_31 Jan '08 new" xfId="3825" xr:uid="{00000000-0005-0000-0000-0000B9020000}"/>
    <cellStyle name="‡_BOOK1_31 Jan '08 new_KPP HJUR global simulation r3" xfId="3826" xr:uid="{00000000-0005-0000-0000-0000BA020000}"/>
    <cellStyle name="‡_BOOK1_31 Jan '08 new_KPP HJUR global simulation r4" xfId="3827" xr:uid="{00000000-0005-0000-0000-0000BB020000}"/>
    <cellStyle name="‡_BOOK1_31 Jan '08 new_KPP HJUR global simulation r9" xfId="3828" xr:uid="{00000000-0005-0000-0000-0000BC020000}"/>
    <cellStyle name="‡_BOOK1_7_Monthly_Juli08_pre" xfId="3829" xr:uid="{00000000-0005-0000-0000-0000BD020000}"/>
    <cellStyle name="‡_BOOK1_7_Monthly_Juli08_pre 1" xfId="3830" xr:uid="{00000000-0005-0000-0000-0000BE020000}"/>
    <cellStyle name="‡_BOOK1_7_Monthly_Juli08_pre 2" xfId="3831" xr:uid="{00000000-0005-0000-0000-0000BF020000}"/>
    <cellStyle name="‡_BOOK1_AUX PCR 2009" xfId="3832" xr:uid="{00000000-0005-0000-0000-0000C0020000}"/>
    <cellStyle name="‡_BOOK1_BAS" xfId="112" xr:uid="{00000000-0005-0000-0000-0000C1020000}"/>
    <cellStyle name="‡_BOOK1_BAS Exc_Daily-MA UA UO_Nov' 08" xfId="113" xr:uid="{00000000-0005-0000-0000-0000C2020000}"/>
    <cellStyle name="‡_BOOK1_BAS feb_R1" xfId="114" xr:uid="{00000000-0005-0000-0000-0000C3020000}"/>
    <cellStyle name="‡_BOOK1_BOOK1" xfId="3833" xr:uid="{00000000-0005-0000-0000-0000C4020000}"/>
    <cellStyle name="‡_BOOK1_Book1_1" xfId="3834" xr:uid="{00000000-0005-0000-0000-0000C5020000}"/>
    <cellStyle name="‡_BOOK1_Book1_1_Copy of Copy of Daily Report Okt" xfId="3835" xr:uid="{00000000-0005-0000-0000-0000C6020000}"/>
    <cellStyle name="‡_BOOK1_Book1_1_Copy of Copy of Daily Report Okt_KPP HJUR global simulation r3" xfId="3836" xr:uid="{00000000-0005-0000-0000-0000C7020000}"/>
    <cellStyle name="‡_BOOK1_Book1_1_Copy of Copy of Daily Report Okt_KPP HJUR global simulation r4" xfId="3837" xr:uid="{00000000-0005-0000-0000-0000C8020000}"/>
    <cellStyle name="‡_BOOK1_Book1_1_Copy of Copy of Daily Report Okt_KPP HJUR global simulation r9" xfId="3838" xr:uid="{00000000-0005-0000-0000-0000C9020000}"/>
    <cellStyle name="‡_BOOK1_Book1_1_KPP HJUR global simulation r3" xfId="3839" xr:uid="{00000000-0005-0000-0000-0000CA020000}"/>
    <cellStyle name="‡_BOOK1_Book1_1_KPP HJUR global simulation r4" xfId="3840" xr:uid="{00000000-0005-0000-0000-0000CB020000}"/>
    <cellStyle name="‡_BOOK1_Book1_1_KPP HJUR global simulation r9" xfId="3841" xr:uid="{00000000-0005-0000-0000-0000CC020000}"/>
    <cellStyle name="‡_BOOK1_BOOK1_Copy of Copy of Daily Report Okt" xfId="3842" xr:uid="{00000000-0005-0000-0000-0000CD020000}"/>
    <cellStyle name="‡_BOOK1_BOOK1_Copy of Copy of Daily Report Okt_KPP HJUR global simulation r3" xfId="3843" xr:uid="{00000000-0005-0000-0000-0000CE020000}"/>
    <cellStyle name="‡_BOOK1_BOOK1_Copy of Copy of Daily Report Okt_KPP HJUR global simulation r4" xfId="3844" xr:uid="{00000000-0005-0000-0000-0000CF020000}"/>
    <cellStyle name="‡_BOOK1_BOOK1_Copy of Copy of Daily Report Okt_KPP HJUR global simulation r9" xfId="3845" xr:uid="{00000000-0005-0000-0000-0000D0020000}"/>
    <cellStyle name="‡_BOOK1_BOOK1_Daily 12 Mei '06" xfId="3846" xr:uid="{00000000-0005-0000-0000-0000D1020000}"/>
    <cellStyle name="‡_BOOK1_BOOK1_Daily 12 Mei '06_Copy of Copy of Daily Report Okt" xfId="3847" xr:uid="{00000000-0005-0000-0000-0000D2020000}"/>
    <cellStyle name="‡_BOOK1_BOOK1_Daily 12 Mei '06_Copy of Copy of Daily Report Okt_KPP HJUR global simulation r3" xfId="3848" xr:uid="{00000000-0005-0000-0000-0000D3020000}"/>
    <cellStyle name="‡_BOOK1_BOOK1_Daily 12 Mei '06_Copy of Copy of Daily Report Okt_KPP HJUR global simulation r4" xfId="3849" xr:uid="{00000000-0005-0000-0000-0000D4020000}"/>
    <cellStyle name="‡_BOOK1_BOOK1_Daily 12 Mei '06_Copy of Copy of Daily Report Okt_KPP HJUR global simulation r9" xfId="3850" xr:uid="{00000000-0005-0000-0000-0000D5020000}"/>
    <cellStyle name="‡_BOOK1_BOOK1_Daily 12 Mei '06_KPP HJUR global simulation r3" xfId="3851" xr:uid="{00000000-0005-0000-0000-0000D6020000}"/>
    <cellStyle name="‡_BOOK1_BOOK1_Daily 12 Mei '06_KPP HJUR global simulation r4" xfId="3852" xr:uid="{00000000-0005-0000-0000-0000D7020000}"/>
    <cellStyle name="‡_BOOK1_BOOK1_Daily 12 Mei '06_KPP HJUR global simulation r9" xfId="3853" xr:uid="{00000000-0005-0000-0000-0000D8020000}"/>
    <cellStyle name="‡_BOOK1_BOOK1_KPP HJUR global simulation r3" xfId="3854" xr:uid="{00000000-0005-0000-0000-0000D9020000}"/>
    <cellStyle name="‡_BOOK1_BOOK1_KPP HJUR global simulation r4" xfId="3855" xr:uid="{00000000-0005-0000-0000-0000DA020000}"/>
    <cellStyle name="‡_BOOK1_BOOK1_KPP HJUR global simulation r9" xfId="3856" xr:uid="{00000000-0005-0000-0000-0000DB020000}"/>
    <cellStyle name="‡_BOOK1_Budget 2009 New COA-Bu Ria Actual" xfId="3857" xr:uid="{00000000-0005-0000-0000-0000DC020000}"/>
    <cellStyle name="‡_BOOK1_CC" xfId="3858" xr:uid="{00000000-0005-0000-0000-0000DD020000}"/>
    <cellStyle name="‡_BOOK1_CC 1" xfId="3859" xr:uid="{00000000-0005-0000-0000-0000DE020000}"/>
    <cellStyle name="‡_BOOK1_CC 2" xfId="3860" xr:uid="{00000000-0005-0000-0000-0000DF020000}"/>
    <cellStyle name="‡_BOOK1_Contractor Performance Plan of  2009_V7" xfId="115" xr:uid="{00000000-0005-0000-0000-0000E0020000}"/>
    <cellStyle name="‡_BOOK1_Copy of Copy of Daily Report Okt" xfId="3861" xr:uid="{00000000-0005-0000-0000-0000E1020000}"/>
    <cellStyle name="‡_BOOK1_Copy of Copy of Daily Report Okt_KPP HJUR global simulation r3" xfId="3862" xr:uid="{00000000-0005-0000-0000-0000E2020000}"/>
    <cellStyle name="‡_BOOK1_Copy of Copy of Daily Report Okt_KPP HJUR global simulation r4" xfId="3863" xr:uid="{00000000-0005-0000-0000-0000E3020000}"/>
    <cellStyle name="‡_BOOK1_Copy of Copy of Daily Report Okt_KPP HJUR global simulation r9" xfId="3864" xr:uid="{00000000-0005-0000-0000-0000E4020000}"/>
    <cellStyle name="‡_BOOK1_CSMU" xfId="116" xr:uid="{00000000-0005-0000-0000-0000E5020000}"/>
    <cellStyle name="‡_BOOK1_CSMU DES R12008" xfId="117" xr:uid="{00000000-0005-0000-0000-0000E6020000}"/>
    <cellStyle name="‡_BOOK1_CSMU_r1" xfId="118" xr:uid="{00000000-0005-0000-0000-0000E7020000}"/>
    <cellStyle name="‡_BOOK1_Daily 12 Mei '06" xfId="3865" xr:uid="{00000000-0005-0000-0000-0000E8020000}"/>
    <cellStyle name="‡_BOOK1_Daily 12 Mei '06_Copy of Copy of Daily Report Okt" xfId="3866" xr:uid="{00000000-0005-0000-0000-0000E9020000}"/>
    <cellStyle name="‡_BOOK1_Daily 12 Mei '06_Copy of Copy of Daily Report Okt_KPP HJUR global simulation r3" xfId="3867" xr:uid="{00000000-0005-0000-0000-0000EA020000}"/>
    <cellStyle name="‡_BOOK1_Daily 12 Mei '06_Copy of Copy of Daily Report Okt_KPP HJUR global simulation r4" xfId="3868" xr:uid="{00000000-0005-0000-0000-0000EB020000}"/>
    <cellStyle name="‡_BOOK1_Daily 12 Mei '06_Copy of Copy of Daily Report Okt_KPP HJUR global simulation r9" xfId="3869" xr:uid="{00000000-0005-0000-0000-0000EC020000}"/>
    <cellStyle name="‡_BOOK1_Daily 12 Mei '06_KPP HJUR global simulation r3" xfId="3870" xr:uid="{00000000-0005-0000-0000-0000ED020000}"/>
    <cellStyle name="‡_BOOK1_Daily 12 Mei '06_KPP HJUR global simulation r4" xfId="3871" xr:uid="{00000000-0005-0000-0000-0000EE020000}"/>
    <cellStyle name="‡_BOOK1_Daily 12 Mei '06_KPP HJUR global simulation r9" xfId="3872" xr:uid="{00000000-0005-0000-0000-0000EF020000}"/>
    <cellStyle name="‡_BOOK1_Daily report juli" xfId="3873" xr:uid="{00000000-0005-0000-0000-0000F0020000}"/>
    <cellStyle name="‡_BOOK1_Daily report juli_Copy of Copy of Daily Report Okt" xfId="3874" xr:uid="{00000000-0005-0000-0000-0000F1020000}"/>
    <cellStyle name="‡_BOOK1_Daily report juli_Copy of Copy of Daily Report Okt_KPP HJUR global simulation r3" xfId="3875" xr:uid="{00000000-0005-0000-0000-0000F2020000}"/>
    <cellStyle name="‡_BOOK1_Daily report juli_Copy of Copy of Daily Report Okt_KPP HJUR global simulation r4" xfId="3876" xr:uid="{00000000-0005-0000-0000-0000F3020000}"/>
    <cellStyle name="‡_BOOK1_Daily report juli_Copy of Copy of Daily Report Okt_KPP HJUR global simulation r9" xfId="3877" xr:uid="{00000000-0005-0000-0000-0000F4020000}"/>
    <cellStyle name="‡_BOOK1_Daily report juli_KPP HJUR global simulation r3" xfId="3878" xr:uid="{00000000-0005-0000-0000-0000F5020000}"/>
    <cellStyle name="‡_BOOK1_Daily report juli_KPP HJUR global simulation r4" xfId="3879" xr:uid="{00000000-0005-0000-0000-0000F6020000}"/>
    <cellStyle name="‡_BOOK1_Daily report juli_KPP HJUR global simulation r9" xfId="3880" xr:uid="{00000000-0005-0000-0000-0000F7020000}"/>
    <cellStyle name="‡_BOOK1_Draft Plan 2011 end apr10 10052010 opt1#" xfId="83" xr:uid="{00000000-0005-0000-0000-0000F8020000}"/>
    <cellStyle name="‡_BOOK1_EQUIPMENT EXCAVATOR PT. GAS" xfId="119" xr:uid="{00000000-0005-0000-0000-0000F9020000}"/>
    <cellStyle name="‡_BOOK1_Equipment Performance end of Jan09" xfId="120" xr:uid="{00000000-0005-0000-0000-0000FA020000}"/>
    <cellStyle name="‡_BOOK1_Equipment Performance end of November" xfId="121" xr:uid="{00000000-0005-0000-0000-0000FB020000}"/>
    <cellStyle name="‡_BOOK1_Equipment Performance end of November_BAS feb_R1" xfId="122" xr:uid="{00000000-0005-0000-0000-0000FC020000}"/>
    <cellStyle name="‡_BOOK1_Equipment Performance end of November_Exc_Daily-MA-UA-OA_0109" xfId="123" xr:uid="{00000000-0005-0000-0000-0000FD020000}"/>
    <cellStyle name="‡_BOOK1_Equipment Performance end of November_Exc_Daily-MA-UA-OA_Des' 08" xfId="124" xr:uid="{00000000-0005-0000-0000-0000FE020000}"/>
    <cellStyle name="‡_BOOK1_Equipment Performance end of October" xfId="125" xr:uid="{00000000-0005-0000-0000-0000FF020000}"/>
    <cellStyle name="‡_BOOK1_Equipment Performance end of October_BAS feb_R1" xfId="126" xr:uid="{00000000-0005-0000-0000-000000030000}"/>
    <cellStyle name="‡_BOOK1_Equipment Performance end of October_Exc_Daily-MA-UA-OA_0109" xfId="127" xr:uid="{00000000-0005-0000-0000-000001030000}"/>
    <cellStyle name="‡_BOOK1_Equipment Performance end of October_Exc_Daily-MA-UA-OA_Des' 08" xfId="128" xr:uid="{00000000-0005-0000-0000-000002030000}"/>
    <cellStyle name="‡_BOOK1_Equipment Performance Gaswara_feb_" xfId="129" xr:uid="{00000000-0005-0000-0000-000003030000}"/>
    <cellStyle name="‡_BOOK1_EQUIPMENT PERFORMANCE OB PT. CSMU FEB 2009" xfId="130" xr:uid="{00000000-0005-0000-0000-000004030000}"/>
    <cellStyle name="‡_BOOK1_Equipment Performance Plan 2010" xfId="131" xr:uid="{00000000-0005-0000-0000-000005030000}"/>
    <cellStyle name="‡_BOOK1_EQUIPMENT PERFORMANCE PT. CSMU NOP 2008" xfId="132" xr:uid="{00000000-0005-0000-0000-000006030000}"/>
    <cellStyle name="‡_BOOK1_est" xfId="3881" xr:uid="{00000000-0005-0000-0000-000007030000}"/>
    <cellStyle name="‡_BOOK1_Exc_Daily-MA-UA-OA_0109" xfId="133" xr:uid="{00000000-0005-0000-0000-000008030000}"/>
    <cellStyle name="‡_BOOK1_Exc_Daily-MA-UA-OA_Des' 08" xfId="134" xr:uid="{00000000-0005-0000-0000-000009030000}"/>
    <cellStyle name="‡_BOOK1_Form Performance Unit HE-Nov08" xfId="135" xr:uid="{00000000-0005-0000-0000-00000A030000}"/>
    <cellStyle name="‡_BOOK1_GASWARA JANUARI" xfId="136" xr:uid="{00000000-0005-0000-0000-00000B030000}"/>
    <cellStyle name="‡_BOOK1_Gaswara_DecR1" xfId="137" xr:uid="{00000000-0005-0000-0000-00000C030000}"/>
    <cellStyle name="‡_BOOK1_GEA" xfId="3882" xr:uid="{00000000-0005-0000-0000-00000D030000}"/>
    <cellStyle name="‡_BOOK1_Hourly Mar '08" xfId="3883" xr:uid="{00000000-0005-0000-0000-00000E030000}"/>
    <cellStyle name="‡_BOOK1_Hourly Mar '08_KPP HJUR global simulation r3" xfId="3884" xr:uid="{00000000-0005-0000-0000-00000F030000}"/>
    <cellStyle name="‡_BOOK1_Hourly Mar '08_KPP HJUR global simulation r4" xfId="3885" xr:uid="{00000000-0005-0000-0000-000010030000}"/>
    <cellStyle name="‡_BOOK1_Hourly Mar '08_KPP HJUR global simulation r9" xfId="3886" xr:uid="{00000000-0005-0000-0000-000011030000}"/>
    <cellStyle name="‡_BOOK1_ITM Rain v WH Availabke R0" xfId="138" xr:uid="{00000000-0005-0000-0000-000012030000}"/>
    <cellStyle name="‡_BOOK1_ITM Rain v WH Availabke R0_BAS" xfId="139" xr:uid="{00000000-0005-0000-0000-000013030000}"/>
    <cellStyle name="‡_BOOK1_ITM Rain v WH Availabke R0_BAS Exc_Daily-MA UA UO_Nov' 08" xfId="140" xr:uid="{00000000-0005-0000-0000-000014030000}"/>
    <cellStyle name="‡_BOOK1_ITM Rain v WH Availabke R0_BAS feb_R1" xfId="141" xr:uid="{00000000-0005-0000-0000-000015030000}"/>
    <cellStyle name="‡_BOOK1_ITM Rain v WH Availabke R0_Contractor Performance Plan of  2009_V7" xfId="142" xr:uid="{00000000-0005-0000-0000-000016030000}"/>
    <cellStyle name="‡_BOOK1_ITM Rain v WH Availabke R0_CSMU" xfId="143" xr:uid="{00000000-0005-0000-0000-000017030000}"/>
    <cellStyle name="‡_BOOK1_ITM Rain v WH Availabke R0_CSMU DES R12008" xfId="144" xr:uid="{00000000-0005-0000-0000-000018030000}"/>
    <cellStyle name="‡_BOOK1_ITM Rain v WH Availabke R0_CSMU_r1" xfId="145" xr:uid="{00000000-0005-0000-0000-000019030000}"/>
    <cellStyle name="‡_BOOK1_ITM Rain v WH Availabke R0_EQUIPMENT EXCAVATOR PT. GAS" xfId="146" xr:uid="{00000000-0005-0000-0000-00001A030000}"/>
    <cellStyle name="‡_BOOK1_ITM Rain v WH Availabke R0_Equipment Performance end of Jan09" xfId="147" xr:uid="{00000000-0005-0000-0000-00001B030000}"/>
    <cellStyle name="‡_BOOK1_ITM Rain v WH Availabke R0_Equipment Performance end of November" xfId="148" xr:uid="{00000000-0005-0000-0000-00001C030000}"/>
    <cellStyle name="‡_BOOK1_ITM Rain v WH Availabke R0_Equipment Performance end of November_BAS feb_R1" xfId="149" xr:uid="{00000000-0005-0000-0000-00001D030000}"/>
    <cellStyle name="‡_BOOK1_ITM Rain v WH Availabke R0_Equipment Performance end of November_Exc_Daily-MA-UA-OA_0109" xfId="150" xr:uid="{00000000-0005-0000-0000-00001E030000}"/>
    <cellStyle name="‡_BOOK1_ITM Rain v WH Availabke R0_Equipment Performance end of November_Exc_Daily-MA-UA-OA_Des' 08" xfId="151" xr:uid="{00000000-0005-0000-0000-00001F030000}"/>
    <cellStyle name="‡_BOOK1_ITM Rain v WH Availabke R0_Equipment Performance end of October" xfId="152" xr:uid="{00000000-0005-0000-0000-000020030000}"/>
    <cellStyle name="‡_BOOK1_ITM Rain v WH Availabke R0_Equipment Performance end of October_BAS feb_R1" xfId="153" xr:uid="{00000000-0005-0000-0000-000021030000}"/>
    <cellStyle name="‡_BOOK1_ITM Rain v WH Availabke R0_Equipment Performance end of October_Exc_Daily-MA-UA-OA_0109" xfId="154" xr:uid="{00000000-0005-0000-0000-000022030000}"/>
    <cellStyle name="‡_BOOK1_ITM Rain v WH Availabke R0_Equipment Performance end of October_Exc_Daily-MA-UA-OA_Des' 08" xfId="155" xr:uid="{00000000-0005-0000-0000-000023030000}"/>
    <cellStyle name="‡_BOOK1_ITM Rain v WH Availabke R0_Equipment Performance Gaswara_feb_" xfId="156" xr:uid="{00000000-0005-0000-0000-000024030000}"/>
    <cellStyle name="‡_BOOK1_ITM Rain v WH Availabke R0_EQUIPMENT PERFORMANCE OB PT. CSMU FEB 2009" xfId="157" xr:uid="{00000000-0005-0000-0000-000025030000}"/>
    <cellStyle name="‡_BOOK1_ITM Rain v WH Availabke R0_Equipment Performance Plan 2010" xfId="158" xr:uid="{00000000-0005-0000-0000-000026030000}"/>
    <cellStyle name="‡_BOOK1_ITM Rain v WH Availabke R0_EQUIPMENT PERFORMANCE PT. CSMU NOP 2008" xfId="159" xr:uid="{00000000-0005-0000-0000-000027030000}"/>
    <cellStyle name="‡_BOOK1_ITM Rain v WH Availabke R0_Exc_Daily-MA-UA-OA_0109" xfId="160" xr:uid="{00000000-0005-0000-0000-000028030000}"/>
    <cellStyle name="‡_BOOK1_ITM Rain v WH Availabke R0_Exc_Daily-MA-UA-OA_Des' 08" xfId="161" xr:uid="{00000000-0005-0000-0000-000029030000}"/>
    <cellStyle name="‡_BOOK1_ITM Rain v WH Availabke R0_Form Performance Unit HE-Nov08" xfId="162" xr:uid="{00000000-0005-0000-0000-00002A030000}"/>
    <cellStyle name="‡_BOOK1_ITM Rain v WH Availabke R0_GASWARA JANUARI" xfId="163" xr:uid="{00000000-0005-0000-0000-00002B030000}"/>
    <cellStyle name="‡_BOOK1_ITM Rain v WH Availabke R0_Gaswara_DecR1" xfId="164" xr:uid="{00000000-0005-0000-0000-00002C030000}"/>
    <cellStyle name="‡_BOOK1_ITM Rain v WH Availabke R0_Performance Unit Feb 09-up to JBG.xlsSTS" xfId="165" xr:uid="{00000000-0005-0000-0000-00002D030000}"/>
    <cellStyle name="‡_BOOK1_ITM Rain v WH Availabke R0_RCP Report JAN 09_r1" xfId="166" xr:uid="{00000000-0005-0000-0000-00002E030000}"/>
    <cellStyle name="‡_BOOK1_ITM Rain v WH Availabke R0_RCP_R1" xfId="167" xr:uid="{00000000-0005-0000-0000-00002F030000}"/>
    <cellStyle name="‡_BOOK1_ITM Rain v WH Availabke R0_STS" xfId="168" xr:uid="{00000000-0005-0000-0000-000030030000}"/>
    <cellStyle name="‡_BOOK1_ITM Rain v WH Availabke R0_STS rev1" xfId="169" xr:uid="{00000000-0005-0000-0000-000031030000}"/>
    <cellStyle name="‡_BOOK1_ITM Rain v WH Availabke R0_STS_BAS feb_R1" xfId="170" xr:uid="{00000000-0005-0000-0000-000032030000}"/>
    <cellStyle name="‡_BOOK1_ITM Rain v WH Availabke R0_STS_Exc_Daily-MA-UA-OA_0109" xfId="171" xr:uid="{00000000-0005-0000-0000-000033030000}"/>
    <cellStyle name="‡_BOOK1_ITM Rain v WH Availabke R0_STS_Exc_Daily-MA-UA-OA_Des' 08" xfId="172" xr:uid="{00000000-0005-0000-0000-000034030000}"/>
    <cellStyle name="‡_BOOK1_ITM Rain v WH Availabke R0_STS_r1" xfId="173" xr:uid="{00000000-0005-0000-0000-000035030000}"/>
    <cellStyle name="‡_BOOK1_KPP HJUR global simulation r3" xfId="3887" xr:uid="{00000000-0005-0000-0000-000036030000}"/>
    <cellStyle name="‡_BOOK1_KPP HJUR global simulation r4" xfId="3888" xr:uid="{00000000-0005-0000-0000-000037030000}"/>
    <cellStyle name="‡_BOOK1_KPP HJUR global simulation r9" xfId="3889" xr:uid="{00000000-0005-0000-0000-000038030000}"/>
    <cellStyle name="‡_BOOK1_Monthly Agust 2005" xfId="3890" xr:uid="{00000000-0005-0000-0000-000039030000}"/>
    <cellStyle name="‡_BOOK1_Monthly Agust 2005_Copy of Copy of Daily Report Okt" xfId="3891" xr:uid="{00000000-0005-0000-0000-00003A030000}"/>
    <cellStyle name="‡_BOOK1_Monthly Agust 2005_Copy of Copy of Daily Report Okt_KPP HJUR global simulation r3" xfId="3892" xr:uid="{00000000-0005-0000-0000-00003B030000}"/>
    <cellStyle name="‡_BOOK1_Monthly Agust 2005_Copy of Copy of Daily Report Okt_KPP HJUR global simulation r4" xfId="3893" xr:uid="{00000000-0005-0000-0000-00003C030000}"/>
    <cellStyle name="‡_BOOK1_Monthly Agust 2005_Copy of Copy of Daily Report Okt_KPP HJUR global simulation r9" xfId="3894" xr:uid="{00000000-0005-0000-0000-00003D030000}"/>
    <cellStyle name="‡_BOOK1_Monthly Agust 2005_Daily 12 Mei '06" xfId="3895" xr:uid="{00000000-0005-0000-0000-00003E030000}"/>
    <cellStyle name="‡_BOOK1_Monthly Agust 2005_Daily 12 Mei '06_Copy of Copy of Daily Report Okt" xfId="3896" xr:uid="{00000000-0005-0000-0000-00003F030000}"/>
    <cellStyle name="‡_BOOK1_Monthly Agust 2005_Daily 12 Mei '06_Copy of Copy of Daily Report Okt_KPP HJUR global simulation r3" xfId="3897" xr:uid="{00000000-0005-0000-0000-000040030000}"/>
    <cellStyle name="‡_BOOK1_Monthly Agust 2005_Daily 12 Mei '06_Copy of Copy of Daily Report Okt_KPP HJUR global simulation r4" xfId="3898" xr:uid="{00000000-0005-0000-0000-000041030000}"/>
    <cellStyle name="‡_BOOK1_Monthly Agust 2005_Daily 12 Mei '06_Copy of Copy of Daily Report Okt_KPP HJUR global simulation r9" xfId="3899" xr:uid="{00000000-0005-0000-0000-000042030000}"/>
    <cellStyle name="‡_BOOK1_Monthly Agust 2005_Daily 12 Mei '06_KPP HJUR global simulation r3" xfId="3900" xr:uid="{00000000-0005-0000-0000-000043030000}"/>
    <cellStyle name="‡_BOOK1_Monthly Agust 2005_Daily 12 Mei '06_KPP HJUR global simulation r4" xfId="3901" xr:uid="{00000000-0005-0000-0000-000044030000}"/>
    <cellStyle name="‡_BOOK1_Monthly Agust 2005_Daily 12 Mei '06_KPP HJUR global simulation r9" xfId="3902" xr:uid="{00000000-0005-0000-0000-000045030000}"/>
    <cellStyle name="‡_BOOK1_Monthly Agust 2005_KPP HJUR global simulation r3" xfId="3903" xr:uid="{00000000-0005-0000-0000-000046030000}"/>
    <cellStyle name="‡_BOOK1_Monthly Agust 2005_KPP HJUR global simulation r4" xfId="3904" xr:uid="{00000000-0005-0000-0000-000047030000}"/>
    <cellStyle name="‡_BOOK1_Monthly Agust 2005_KPP HJUR global simulation r9" xfId="3905" xr:uid="{00000000-0005-0000-0000-000048030000}"/>
    <cellStyle name="‡_BOOK1_OOC&amp;INV" xfId="3906" xr:uid="{00000000-0005-0000-0000-000049030000}"/>
    <cellStyle name="‡_BOOK1_P&amp;M Maintenance Cost_Draft 2009 Smt II" xfId="3907" xr:uid="{00000000-0005-0000-0000-00004A030000}"/>
    <cellStyle name="‡_BOOK1_Pere Equipment 2008 TCM" xfId="174" xr:uid="{00000000-0005-0000-0000-00004B030000}"/>
    <cellStyle name="‡_BOOK1_Pere Equipment 2008 TCM_BAS" xfId="175" xr:uid="{00000000-0005-0000-0000-00004C030000}"/>
    <cellStyle name="‡_BOOK1_Pere Equipment 2008 TCM_BAS Exc_Daily-MA UA UO_Nov' 08" xfId="176" xr:uid="{00000000-0005-0000-0000-00004D030000}"/>
    <cellStyle name="‡_BOOK1_Pere Equipment 2008 TCM_BAS feb_R1" xfId="177" xr:uid="{00000000-0005-0000-0000-00004E030000}"/>
    <cellStyle name="‡_BOOK1_Pere Equipment 2008 TCM_Contractor Performance Plan of  2009_V7" xfId="178" xr:uid="{00000000-0005-0000-0000-00004F030000}"/>
    <cellStyle name="‡_BOOK1_Pere Equipment 2008 TCM_CSMU" xfId="179" xr:uid="{00000000-0005-0000-0000-000050030000}"/>
    <cellStyle name="‡_BOOK1_Pere Equipment 2008 TCM_CSMU DES R12008" xfId="180" xr:uid="{00000000-0005-0000-0000-000051030000}"/>
    <cellStyle name="‡_BOOK1_Pere Equipment 2008 TCM_CSMU_r1" xfId="181" xr:uid="{00000000-0005-0000-0000-000052030000}"/>
    <cellStyle name="‡_BOOK1_Pere Equipment 2008 TCM_EQUIPMENT EXCAVATOR PT. GAS" xfId="182" xr:uid="{00000000-0005-0000-0000-000053030000}"/>
    <cellStyle name="‡_BOOK1_Pere Equipment 2008 TCM_Equipment Performance end of Jan09" xfId="183" xr:uid="{00000000-0005-0000-0000-000054030000}"/>
    <cellStyle name="‡_BOOK1_Pere Equipment 2008 TCM_Equipment Performance end of November" xfId="184" xr:uid="{00000000-0005-0000-0000-000055030000}"/>
    <cellStyle name="‡_BOOK1_Pere Equipment 2008 TCM_Equipment Performance end of November_BAS feb_R1" xfId="185" xr:uid="{00000000-0005-0000-0000-000056030000}"/>
    <cellStyle name="‡_BOOK1_Pere Equipment 2008 TCM_Equipment Performance end of November_Exc_Daily-MA-UA-OA_0109" xfId="186" xr:uid="{00000000-0005-0000-0000-000057030000}"/>
    <cellStyle name="‡_BOOK1_Pere Equipment 2008 TCM_Equipment Performance end of November_Exc_Daily-MA-UA-OA_Des' 08" xfId="187" xr:uid="{00000000-0005-0000-0000-000058030000}"/>
    <cellStyle name="‡_BOOK1_Pere Equipment 2008 TCM_Equipment Performance end of October" xfId="188" xr:uid="{00000000-0005-0000-0000-000059030000}"/>
    <cellStyle name="‡_BOOK1_Pere Equipment 2008 TCM_Equipment Performance end of October_BAS feb_R1" xfId="189" xr:uid="{00000000-0005-0000-0000-00005A030000}"/>
    <cellStyle name="‡_BOOK1_Pere Equipment 2008 TCM_Equipment Performance end of October_Exc_Daily-MA-UA-OA_0109" xfId="190" xr:uid="{00000000-0005-0000-0000-00005B030000}"/>
    <cellStyle name="‡_BOOK1_Pere Equipment 2008 TCM_Equipment Performance end of October_Exc_Daily-MA-UA-OA_Des' 08" xfId="191" xr:uid="{00000000-0005-0000-0000-00005C030000}"/>
    <cellStyle name="‡_BOOK1_Pere Equipment 2008 TCM_Equipment Performance Gaswara_feb_" xfId="192" xr:uid="{00000000-0005-0000-0000-00005D030000}"/>
    <cellStyle name="‡_BOOK1_Pere Equipment 2008 TCM_EQUIPMENT PERFORMANCE OB PT. CSMU FEB 2009" xfId="193" xr:uid="{00000000-0005-0000-0000-00005E030000}"/>
    <cellStyle name="‡_BOOK1_Pere Equipment 2008 TCM_Equipment Performance Plan 2010" xfId="194" xr:uid="{00000000-0005-0000-0000-00005F030000}"/>
    <cellStyle name="‡_BOOK1_Pere Equipment 2008 TCM_EQUIPMENT PERFORMANCE PT. CSMU NOP 2008" xfId="195" xr:uid="{00000000-0005-0000-0000-000060030000}"/>
    <cellStyle name="‡_BOOK1_Pere Equipment 2008 TCM_Exc_Daily-MA-UA-OA_0109" xfId="196" xr:uid="{00000000-0005-0000-0000-000061030000}"/>
    <cellStyle name="‡_BOOK1_Pere Equipment 2008 TCM_Exc_Daily-MA-UA-OA_Des' 08" xfId="197" xr:uid="{00000000-0005-0000-0000-000062030000}"/>
    <cellStyle name="‡_BOOK1_Pere Equipment 2008 TCM_Form Performance Unit HE-Nov08" xfId="198" xr:uid="{00000000-0005-0000-0000-000063030000}"/>
    <cellStyle name="‡_BOOK1_Pere Equipment 2008 TCM_GASWARA JANUARI" xfId="199" xr:uid="{00000000-0005-0000-0000-000064030000}"/>
    <cellStyle name="‡_BOOK1_Pere Equipment 2008 TCM_Gaswara_DecR1" xfId="200" xr:uid="{00000000-0005-0000-0000-000065030000}"/>
    <cellStyle name="‡_BOOK1_Pere Equipment 2008 TCM_Performance Unit Feb 09-up to JBG.xlsSTS" xfId="201" xr:uid="{00000000-0005-0000-0000-000066030000}"/>
    <cellStyle name="‡_BOOK1_Pere Equipment 2008 TCM_RCP Report JAN 09_r1" xfId="202" xr:uid="{00000000-0005-0000-0000-000067030000}"/>
    <cellStyle name="‡_BOOK1_Pere Equipment 2008 TCM_RCP_R1" xfId="203" xr:uid="{00000000-0005-0000-0000-000068030000}"/>
    <cellStyle name="‡_BOOK1_Pere Equipment 2008 TCM_STS" xfId="204" xr:uid="{00000000-0005-0000-0000-000069030000}"/>
    <cellStyle name="‡_BOOK1_Pere Equipment 2008 TCM_STS rev1" xfId="205" xr:uid="{00000000-0005-0000-0000-00006A030000}"/>
    <cellStyle name="‡_BOOK1_Pere Equipment 2008 TCM_STS_BAS feb_R1" xfId="206" xr:uid="{00000000-0005-0000-0000-00006B030000}"/>
    <cellStyle name="‡_BOOK1_Pere Equipment 2008 TCM_STS_Exc_Daily-MA-UA-OA_0109" xfId="207" xr:uid="{00000000-0005-0000-0000-00006C030000}"/>
    <cellStyle name="‡_BOOK1_Pere Equipment 2008 TCM_STS_Exc_Daily-MA-UA-OA_Des' 08" xfId="208" xr:uid="{00000000-0005-0000-0000-00006D030000}"/>
    <cellStyle name="‡_BOOK1_Pere Equipment 2008 TCM_STS_r1" xfId="209" xr:uid="{00000000-0005-0000-0000-00006E030000}"/>
    <cellStyle name="‡_BOOK1_Pere Jkt Y 2008 NB R6 HO_iqb (8Feb08)" xfId="210" xr:uid="{00000000-0005-0000-0000-00006F030000}"/>
    <cellStyle name="‡_BOOK1_Pere Jkt Y 2008 NB R6 HO_iqb (8Feb08)_BAS" xfId="211" xr:uid="{00000000-0005-0000-0000-000070030000}"/>
    <cellStyle name="‡_BOOK1_Pere Jkt Y 2008 NB R6 HO_iqb (8Feb08)_BAS Exc_Daily-MA UA UO_Nov' 08" xfId="212" xr:uid="{00000000-0005-0000-0000-000071030000}"/>
    <cellStyle name="‡_BOOK1_Pere Jkt Y 2008 NB R6 HO_iqb (8Feb08)_BAS feb_R1" xfId="213" xr:uid="{00000000-0005-0000-0000-000072030000}"/>
    <cellStyle name="‡_BOOK1_Pere Jkt Y 2008 NB R6 HO_iqb (8Feb08)_Contractor Performance Plan of  2009_V7" xfId="214" xr:uid="{00000000-0005-0000-0000-000073030000}"/>
    <cellStyle name="‡_BOOK1_Pere Jkt Y 2008 NB R6 HO_iqb (8Feb08)_CSMU" xfId="215" xr:uid="{00000000-0005-0000-0000-000074030000}"/>
    <cellStyle name="‡_BOOK1_Pere Jkt Y 2008 NB R6 HO_iqb (8Feb08)_CSMU DES R12008" xfId="216" xr:uid="{00000000-0005-0000-0000-000075030000}"/>
    <cellStyle name="‡_BOOK1_Pere Jkt Y 2008 NB R6 HO_iqb (8Feb08)_CSMU_r1" xfId="217" xr:uid="{00000000-0005-0000-0000-000076030000}"/>
    <cellStyle name="‡_BOOK1_Pere Jkt Y 2008 NB R6 HO_iqb (8Feb08)_EQUIPMENT EXCAVATOR PT. GAS" xfId="218" xr:uid="{00000000-0005-0000-0000-000077030000}"/>
    <cellStyle name="‡_BOOK1_Pere Jkt Y 2008 NB R6 HO_iqb (8Feb08)_Equipment Performance end of Jan09" xfId="219" xr:uid="{00000000-0005-0000-0000-000078030000}"/>
    <cellStyle name="‡_BOOK1_Pere Jkt Y 2008 NB R6 HO_iqb (8Feb08)_Equipment Performance end of November" xfId="220" xr:uid="{00000000-0005-0000-0000-000079030000}"/>
    <cellStyle name="‡_BOOK1_Pere Jkt Y 2008 NB R6 HO_iqb (8Feb08)_Equipment Performance end of November_BAS feb_R1" xfId="221" xr:uid="{00000000-0005-0000-0000-00007A030000}"/>
    <cellStyle name="‡_BOOK1_Pere Jkt Y 2008 NB R6 HO_iqb (8Feb08)_Equipment Performance end of November_Exc_Daily-MA-UA-OA_0109" xfId="222" xr:uid="{00000000-0005-0000-0000-00007B030000}"/>
    <cellStyle name="‡_BOOK1_Pere Jkt Y 2008 NB R6 HO_iqb (8Feb08)_Equipment Performance end of November_Exc_Daily-MA-UA-OA_Des' 08" xfId="223" xr:uid="{00000000-0005-0000-0000-00007C030000}"/>
    <cellStyle name="‡_BOOK1_Pere Jkt Y 2008 NB R6 HO_iqb (8Feb08)_Equipment Performance end of October" xfId="224" xr:uid="{00000000-0005-0000-0000-00007D030000}"/>
    <cellStyle name="‡_BOOK1_Pere Jkt Y 2008 NB R6 HO_iqb (8Feb08)_Equipment Performance end of October_BAS feb_R1" xfId="225" xr:uid="{00000000-0005-0000-0000-00007E030000}"/>
    <cellStyle name="‡_BOOK1_Pere Jkt Y 2008 NB R6 HO_iqb (8Feb08)_Equipment Performance end of October_Exc_Daily-MA-UA-OA_0109" xfId="226" xr:uid="{00000000-0005-0000-0000-00007F030000}"/>
    <cellStyle name="‡_BOOK1_Pere Jkt Y 2008 NB R6 HO_iqb (8Feb08)_Equipment Performance end of October_Exc_Daily-MA-UA-OA_Des' 08" xfId="227" xr:uid="{00000000-0005-0000-0000-000080030000}"/>
    <cellStyle name="‡_BOOK1_Pere Jkt Y 2008 NB R6 HO_iqb (8Feb08)_Equipment Performance Gaswara_feb_" xfId="228" xr:uid="{00000000-0005-0000-0000-000081030000}"/>
    <cellStyle name="‡_BOOK1_Pere Jkt Y 2008 NB R6 HO_iqb (8Feb08)_EQUIPMENT PERFORMANCE OB PT. CSMU FEB 2009" xfId="229" xr:uid="{00000000-0005-0000-0000-000082030000}"/>
    <cellStyle name="‡_BOOK1_Pere Jkt Y 2008 NB R6 HO_iqb (8Feb08)_Equipment Performance Plan 2010" xfId="230" xr:uid="{00000000-0005-0000-0000-000083030000}"/>
    <cellStyle name="‡_BOOK1_Pere Jkt Y 2008 NB R6 HO_iqb (8Feb08)_EQUIPMENT PERFORMANCE PT. CSMU NOP 2008" xfId="231" xr:uid="{00000000-0005-0000-0000-000084030000}"/>
    <cellStyle name="‡_BOOK1_Pere Jkt Y 2008 NB R6 HO_iqb (8Feb08)_Exc_Daily-MA-UA-OA_0109" xfId="232" xr:uid="{00000000-0005-0000-0000-000085030000}"/>
    <cellStyle name="‡_BOOK1_Pere Jkt Y 2008 NB R6 HO_iqb (8Feb08)_Exc_Daily-MA-UA-OA_Des' 08" xfId="233" xr:uid="{00000000-0005-0000-0000-000086030000}"/>
    <cellStyle name="‡_BOOK1_Pere Jkt Y 2008 NB R6 HO_iqb (8Feb08)_Form Performance Unit HE-Nov08" xfId="234" xr:uid="{00000000-0005-0000-0000-000087030000}"/>
    <cellStyle name="‡_BOOK1_Pere Jkt Y 2008 NB R6 HO_iqb (8Feb08)_GASWARA JANUARI" xfId="235" xr:uid="{00000000-0005-0000-0000-000088030000}"/>
    <cellStyle name="‡_BOOK1_Pere Jkt Y 2008 NB R6 HO_iqb (8Feb08)_Gaswara_DecR1" xfId="236" xr:uid="{00000000-0005-0000-0000-000089030000}"/>
    <cellStyle name="‡_BOOK1_Pere Jkt Y 2008 NB R6 HO_iqb (8Feb08)_Performance Unit Feb 09-up to JBG.xlsSTS" xfId="237" xr:uid="{00000000-0005-0000-0000-00008A030000}"/>
    <cellStyle name="‡_BOOK1_Pere Jkt Y 2008 NB R6 HO_iqb (8Feb08)_RCP Report JAN 09_r1" xfId="238" xr:uid="{00000000-0005-0000-0000-00008B030000}"/>
    <cellStyle name="‡_BOOK1_Pere Jkt Y 2008 NB R6 HO_iqb (8Feb08)_RCP_R1" xfId="239" xr:uid="{00000000-0005-0000-0000-00008C030000}"/>
    <cellStyle name="‡_BOOK1_Pere Jkt Y 2008 NB R6 HO_iqb (8Feb08)_STS" xfId="240" xr:uid="{00000000-0005-0000-0000-00008D030000}"/>
    <cellStyle name="‡_BOOK1_Pere Jkt Y 2008 NB R6 HO_iqb (8Feb08)_STS rev1" xfId="241" xr:uid="{00000000-0005-0000-0000-00008E030000}"/>
    <cellStyle name="‡_BOOK1_Pere Jkt Y 2008 NB R6 HO_iqb (8Feb08)_STS_BAS feb_R1" xfId="242" xr:uid="{00000000-0005-0000-0000-00008F030000}"/>
    <cellStyle name="‡_BOOK1_Pere Jkt Y 2008 NB R6 HO_iqb (8Feb08)_STS_Exc_Daily-MA-UA-OA_0109" xfId="243" xr:uid="{00000000-0005-0000-0000-000090030000}"/>
    <cellStyle name="‡_BOOK1_Pere Jkt Y 2008 NB R6 HO_iqb (8Feb08)_STS_Exc_Daily-MA-UA-OA_Des' 08" xfId="244" xr:uid="{00000000-0005-0000-0000-000091030000}"/>
    <cellStyle name="‡_BOOK1_Pere Jkt Y 2008 NB R6 HO_iqb (8Feb08)_STS_r1" xfId="245" xr:uid="{00000000-0005-0000-0000-000092030000}"/>
    <cellStyle name="‡_BOOK1_Performance Unit Feb 09-up to JBG.xlsSTS" xfId="246" xr:uid="{00000000-0005-0000-0000-000093030000}"/>
    <cellStyle name="‡_BOOK1_Prodty hauler" xfId="3908" xr:uid="{00000000-0005-0000-0000-000094030000}"/>
    <cellStyle name="‡_BOOK1_RCP Report JAN 09_r1" xfId="247" xr:uid="{00000000-0005-0000-0000-000095030000}"/>
    <cellStyle name="‡_BOOK1_RCP_R1" xfId="248" xr:uid="{00000000-0005-0000-0000-000096030000}"/>
    <cellStyle name="‡_BOOK1_sch" xfId="3909" xr:uid="{00000000-0005-0000-0000-000097030000}"/>
    <cellStyle name="‡_BOOK1_SHE Monthly  Report April 2005" xfId="3910" xr:uid="{00000000-0005-0000-0000-000098030000}"/>
    <cellStyle name="‡_BOOK1_SHE Monthly  Report April 2005_Daily 12 Mei '06" xfId="3911" xr:uid="{00000000-0005-0000-0000-000099030000}"/>
    <cellStyle name="‡_BOOK1_SHE Monthly  Report April 2005_Daily 12 Mei '06_Book1" xfId="3912" xr:uid="{00000000-0005-0000-0000-00009A030000}"/>
    <cellStyle name="‡_BOOK1_SHE Monthly  Report April 2005_Daily 12 Mei '06_Copy of Copy of Daily Report Okt" xfId="3913" xr:uid="{00000000-0005-0000-0000-00009B030000}"/>
    <cellStyle name="‡_BOOK1_SHE Monthly  Report April 2005_Daily 12 Mei '06_Daily Report Nov" xfId="3914" xr:uid="{00000000-0005-0000-0000-00009C030000}"/>
    <cellStyle name="‡_BOOK1_SHE Monthly  Report April 2005_Daily 12 Mei '06_Daily Report Nov New" xfId="3915" xr:uid="{00000000-0005-0000-0000-00009D030000}"/>
    <cellStyle name="‡_BOOK1_SHE Monthly  Report April 2005_Daily 12 Mei '06_Daily Report Okt" xfId="3916" xr:uid="{00000000-0005-0000-0000-00009E030000}"/>
    <cellStyle name="‡_BOOK1_SHE Monthly  Report April 2005_Daily 12 Mei '06_Daily Report Okt 2" xfId="3917" xr:uid="{00000000-0005-0000-0000-00009F030000}"/>
    <cellStyle name="‡_BOOK1_SHE Monthly  Report April 2005_Daily 12 Mei '06_Daily Report Sept" xfId="3918" xr:uid="{00000000-0005-0000-0000-0000A0030000}"/>
    <cellStyle name="‡_BOOK1_SHE Monthly  Report April 2005_Daily 12 Mei '06_Daily Report Sept_Book1" xfId="3919" xr:uid="{00000000-0005-0000-0000-0000A1030000}"/>
    <cellStyle name="‡_BOOK1_SHE Monthly  Report April 2005_Daily 12 Mei '06_Daily Report Sept_Copy of Copy of Daily Report Okt" xfId="3920" xr:uid="{00000000-0005-0000-0000-0000A2030000}"/>
    <cellStyle name="‡_BOOK1_SHE Monthly  Report April 2005_Daily 12 Mei '06_Daily Report Sept_Daily Report Nov" xfId="3921" xr:uid="{00000000-0005-0000-0000-0000A3030000}"/>
    <cellStyle name="‡_BOOK1_SHE Monthly  Report April 2005_Daily 12 Mei '06_Daily Report Sept_Daily Report Nov New" xfId="3922" xr:uid="{00000000-0005-0000-0000-0000A4030000}"/>
    <cellStyle name="‡_BOOK1_SHE Monthly  Report April 2005_Daily 12 Mei '06_Daily Report Sept_Daily Report Okt" xfId="3923" xr:uid="{00000000-0005-0000-0000-0000A5030000}"/>
    <cellStyle name="‡_BOOK1_SHE Monthly  Report April 2005_Daily 12 Mei '06_Daily Report Sept_Daily Report Okt 2" xfId="3924" xr:uid="{00000000-0005-0000-0000-0000A6030000}"/>
    <cellStyle name="‡_BOOK1_SOURCE" xfId="3925" xr:uid="{00000000-0005-0000-0000-0000A7030000}"/>
    <cellStyle name="‡_BOOK1_STS" xfId="249" xr:uid="{00000000-0005-0000-0000-0000A8030000}"/>
    <cellStyle name="‡_BOOK1_STS rev1" xfId="250" xr:uid="{00000000-0005-0000-0000-0000A9030000}"/>
    <cellStyle name="‡_BOOK1_STS_BAS feb_R1" xfId="251" xr:uid="{00000000-0005-0000-0000-0000AA030000}"/>
    <cellStyle name="‡_BOOK1_STS_Exc_Daily-MA-UA-OA_0109" xfId="252" xr:uid="{00000000-0005-0000-0000-0000AB030000}"/>
    <cellStyle name="‡_BOOK1_STS_Exc_Daily-MA-UA-OA_Des' 08" xfId="253" xr:uid="{00000000-0005-0000-0000-0000AC030000}"/>
    <cellStyle name="‡_BOOK1_STS_r1" xfId="254" xr:uid="{00000000-0005-0000-0000-0000AD030000}"/>
    <cellStyle name="‡_BOOK1_Sum_Problem" xfId="3926" xr:uid="{00000000-0005-0000-0000-0000AE030000}"/>
    <cellStyle name="‡_BOOK1_Sum_Problem_Copy of Copy of Daily Report Okt" xfId="3927" xr:uid="{00000000-0005-0000-0000-0000AF030000}"/>
    <cellStyle name="‡_BOOK1_Sum_Problem_Copy of Copy of Daily Report Okt_KPP HJUR global simulation r3" xfId="3928" xr:uid="{00000000-0005-0000-0000-0000B0030000}"/>
    <cellStyle name="‡_BOOK1_Sum_Problem_Copy of Copy of Daily Report Okt_KPP HJUR global simulation r4" xfId="3929" xr:uid="{00000000-0005-0000-0000-0000B1030000}"/>
    <cellStyle name="‡_BOOK1_Sum_Problem_Copy of Copy of Daily Report Okt_KPP HJUR global simulation r9" xfId="3930" xr:uid="{00000000-0005-0000-0000-0000B2030000}"/>
    <cellStyle name="‡_BOOK1_Sum_Problem_KPP HJUR global simulation r3" xfId="3931" xr:uid="{00000000-0005-0000-0000-0000B3030000}"/>
    <cellStyle name="‡_BOOK1_Sum_Problem_KPP HJUR global simulation r4" xfId="3932" xr:uid="{00000000-0005-0000-0000-0000B4030000}"/>
    <cellStyle name="‡_BOOK1_Sum_Problem_KPP HJUR global simulation r9" xfId="3933" xr:uid="{00000000-0005-0000-0000-0000B5030000}"/>
    <cellStyle name="‡_BOOK1_TCM performance report_V3 (prelim)22Feb08" xfId="255" xr:uid="{00000000-0005-0000-0000-0000B6030000}"/>
    <cellStyle name="‡_BOOK1_TCM performance report_V3 (prelim)22Feb08_BAS" xfId="256" xr:uid="{00000000-0005-0000-0000-0000B7030000}"/>
    <cellStyle name="‡_BOOK1_TCM performance report_V3 (prelim)22Feb08_BAS Exc_Daily-MA UA UO_Nov' 08" xfId="257" xr:uid="{00000000-0005-0000-0000-0000B8030000}"/>
    <cellStyle name="‡_BOOK1_TCM performance report_V3 (prelim)22Feb08_BAS feb_R1" xfId="258" xr:uid="{00000000-0005-0000-0000-0000B9030000}"/>
    <cellStyle name="‡_BOOK1_TCM performance report_V3 (prelim)22Feb08_Contractor Performance Plan of  2009_V7" xfId="259" xr:uid="{00000000-0005-0000-0000-0000BA030000}"/>
    <cellStyle name="‡_BOOK1_TCM performance report_V3 (prelim)22Feb08_CSMU" xfId="260" xr:uid="{00000000-0005-0000-0000-0000BB030000}"/>
    <cellStyle name="‡_BOOK1_TCM performance report_V3 (prelim)22Feb08_CSMU DES R12008" xfId="261" xr:uid="{00000000-0005-0000-0000-0000BC030000}"/>
    <cellStyle name="‡_BOOK1_TCM performance report_V3 (prelim)22Feb08_CSMU_r1" xfId="262" xr:uid="{00000000-0005-0000-0000-0000BD030000}"/>
    <cellStyle name="‡_BOOK1_TCM performance report_V3 (prelim)22Feb08_EQUIPMENT EXCAVATOR PT. GAS" xfId="263" xr:uid="{00000000-0005-0000-0000-0000BE030000}"/>
    <cellStyle name="‡_BOOK1_TCM performance report_V3 (prelim)22Feb08_Equipment Performance end of Jan09" xfId="264" xr:uid="{00000000-0005-0000-0000-0000BF030000}"/>
    <cellStyle name="‡_BOOK1_TCM performance report_V3 (prelim)22Feb08_Equipment Performance end of November" xfId="265" xr:uid="{00000000-0005-0000-0000-0000C0030000}"/>
    <cellStyle name="‡_BOOK1_TCM performance report_V3 (prelim)22Feb08_Equipment Performance end of November_BAS feb_R1" xfId="266" xr:uid="{00000000-0005-0000-0000-0000C1030000}"/>
    <cellStyle name="‡_BOOK1_TCM performance report_V3 (prelim)22Feb08_Equipment Performance end of November_Exc_Daily-MA-UA-OA_0109" xfId="267" xr:uid="{00000000-0005-0000-0000-0000C2030000}"/>
    <cellStyle name="‡_BOOK1_TCM performance report_V3 (prelim)22Feb08_Equipment Performance end of November_Exc_Daily-MA-UA-OA_Des' 08" xfId="268" xr:uid="{00000000-0005-0000-0000-0000C3030000}"/>
    <cellStyle name="‡_BOOK1_TCM performance report_V3 (prelim)22Feb08_Equipment Performance end of October" xfId="269" xr:uid="{00000000-0005-0000-0000-0000C4030000}"/>
    <cellStyle name="‡_BOOK1_TCM performance report_V3 (prelim)22Feb08_Equipment Performance end of October_BAS feb_R1" xfId="270" xr:uid="{00000000-0005-0000-0000-0000C5030000}"/>
    <cellStyle name="‡_BOOK1_TCM performance report_V3 (prelim)22Feb08_Equipment Performance end of October_Exc_Daily-MA-UA-OA_0109" xfId="271" xr:uid="{00000000-0005-0000-0000-0000C6030000}"/>
    <cellStyle name="‡_BOOK1_TCM performance report_V3 (prelim)22Feb08_Equipment Performance end of October_Exc_Daily-MA-UA-OA_Des' 08" xfId="272" xr:uid="{00000000-0005-0000-0000-0000C7030000}"/>
    <cellStyle name="‡_BOOK1_TCM performance report_V3 (prelim)22Feb08_Equipment Performance Gaswara_feb_" xfId="273" xr:uid="{00000000-0005-0000-0000-0000C8030000}"/>
    <cellStyle name="‡_BOOK1_TCM performance report_V3 (prelim)22Feb08_EQUIPMENT PERFORMANCE OB PT. CSMU FEB 2009" xfId="274" xr:uid="{00000000-0005-0000-0000-0000C9030000}"/>
    <cellStyle name="‡_BOOK1_TCM performance report_V3 (prelim)22Feb08_Equipment Performance Plan 2010" xfId="275" xr:uid="{00000000-0005-0000-0000-0000CA030000}"/>
    <cellStyle name="‡_BOOK1_TCM performance report_V3 (prelim)22Feb08_EQUIPMENT PERFORMANCE PT. CSMU NOP 2008" xfId="276" xr:uid="{00000000-0005-0000-0000-0000CB030000}"/>
    <cellStyle name="‡_BOOK1_TCM performance report_V3 (prelim)22Feb08_Exc_Daily-MA-UA-OA_0109" xfId="277" xr:uid="{00000000-0005-0000-0000-0000CC030000}"/>
    <cellStyle name="‡_BOOK1_TCM performance report_V3 (prelim)22Feb08_Exc_Daily-MA-UA-OA_Des' 08" xfId="278" xr:uid="{00000000-0005-0000-0000-0000CD030000}"/>
    <cellStyle name="‡_BOOK1_TCM performance report_V3 (prelim)22Feb08_Form Performance Unit HE-Nov08" xfId="279" xr:uid="{00000000-0005-0000-0000-0000CE030000}"/>
    <cellStyle name="‡_BOOK1_TCM performance report_V3 (prelim)22Feb08_GASWARA JANUARI" xfId="280" xr:uid="{00000000-0005-0000-0000-0000CF030000}"/>
    <cellStyle name="‡_BOOK1_TCM performance report_V3 (prelim)22Feb08_Gaswara_DecR1" xfId="281" xr:uid="{00000000-0005-0000-0000-0000D0030000}"/>
    <cellStyle name="‡_BOOK1_TCM performance report_V3 (prelim)22Feb08_Performance Unit Feb 09-up to JBG.xlsSTS" xfId="282" xr:uid="{00000000-0005-0000-0000-0000D1030000}"/>
    <cellStyle name="‡_BOOK1_TCM performance report_V3 (prelim)22Feb08_RCP Report JAN 09_r1" xfId="283" xr:uid="{00000000-0005-0000-0000-0000D2030000}"/>
    <cellStyle name="‡_BOOK1_TCM performance report_V3 (prelim)22Feb08_RCP_R1" xfId="284" xr:uid="{00000000-0005-0000-0000-0000D3030000}"/>
    <cellStyle name="‡_BOOK1_TCM performance report_V3 (prelim)22Feb08_STS" xfId="285" xr:uid="{00000000-0005-0000-0000-0000D4030000}"/>
    <cellStyle name="‡_BOOK1_TCM performance report_V3 (prelim)22Feb08_STS rev1" xfId="286" xr:uid="{00000000-0005-0000-0000-0000D5030000}"/>
    <cellStyle name="‡_BOOK1_TCM performance report_V3 (prelim)22Feb08_STS_BAS feb_R1" xfId="287" xr:uid="{00000000-0005-0000-0000-0000D6030000}"/>
    <cellStyle name="‡_BOOK1_TCM performance report_V3 (prelim)22Feb08_STS_Exc_Daily-MA-UA-OA_0109" xfId="288" xr:uid="{00000000-0005-0000-0000-0000D7030000}"/>
    <cellStyle name="‡_BOOK1_TCM performance report_V3 (prelim)22Feb08_STS_Exc_Daily-MA-UA-OA_Des' 08" xfId="289" xr:uid="{00000000-0005-0000-0000-0000D8030000}"/>
    <cellStyle name="‡_BOOK1_TCM performance report_V3 (prelim)22Feb08_STS_r1" xfId="290" xr:uid="{00000000-0005-0000-0000-0000D9030000}"/>
    <cellStyle name="‡_BOOK1_Unit OB Detail_TCMM_1" xfId="3934" xr:uid="{00000000-0005-0000-0000-0000DA030000}"/>
    <cellStyle name="‡_Book6 2" xfId="3935" xr:uid="{00000000-0005-0000-0000-0000DB030000}"/>
    <cellStyle name="‡_Budget 2009 New COA-Bu Ria Actual" xfId="3936" xr:uid="{00000000-0005-0000-0000-0000DC030000}"/>
    <cellStyle name="‡_CC" xfId="3937" xr:uid="{00000000-0005-0000-0000-0000DD030000}"/>
    <cellStyle name="‡_CC 1" xfId="3938" xr:uid="{00000000-0005-0000-0000-0000DE030000}"/>
    <cellStyle name="‡_CC 2" xfId="3939" xr:uid="{00000000-0005-0000-0000-0000DF030000}"/>
    <cellStyle name="‡_Contractor Performance Plan of  2009_V7" xfId="291" xr:uid="{00000000-0005-0000-0000-0000E0030000}"/>
    <cellStyle name="‡_Copy of Copy of Daily Report Okt" xfId="3940" xr:uid="{00000000-0005-0000-0000-0000E1030000}"/>
    <cellStyle name="‡_Copy of Copy of Daily Report Okt_KPP HJUR global simulation r3" xfId="3941" xr:uid="{00000000-0005-0000-0000-0000E2030000}"/>
    <cellStyle name="‡_Copy of Copy of Daily Report Okt_KPP HJUR global simulation r4" xfId="3942" xr:uid="{00000000-0005-0000-0000-0000E3030000}"/>
    <cellStyle name="‡_Copy of Copy of Daily Report Okt_KPP HJUR global simulation r9" xfId="3943" xr:uid="{00000000-0005-0000-0000-0000E4030000}"/>
    <cellStyle name="‡_CSMU" xfId="292" xr:uid="{00000000-0005-0000-0000-0000E5030000}"/>
    <cellStyle name="‡_CSMU DES R12008" xfId="293" xr:uid="{00000000-0005-0000-0000-0000E6030000}"/>
    <cellStyle name="‡_CSMU_r1" xfId="294" xr:uid="{00000000-0005-0000-0000-0000E7030000}"/>
    <cellStyle name="‡_Daily 12 Mei '06" xfId="3944" xr:uid="{00000000-0005-0000-0000-0000E8030000}"/>
    <cellStyle name="‡_Daily 12 Mei '06_Copy of Copy of Daily Report Okt" xfId="3945" xr:uid="{00000000-0005-0000-0000-0000E9030000}"/>
    <cellStyle name="‡_Daily 12 Mei '06_Copy of Copy of Daily Report Okt_KPP HJUR global simulation r3" xfId="3946" xr:uid="{00000000-0005-0000-0000-0000EA030000}"/>
    <cellStyle name="‡_Daily 12 Mei '06_Copy of Copy of Daily Report Okt_KPP HJUR global simulation r4" xfId="3947" xr:uid="{00000000-0005-0000-0000-0000EB030000}"/>
    <cellStyle name="‡_Daily 12 Mei '06_Copy of Copy of Daily Report Okt_KPP HJUR global simulation r9" xfId="3948" xr:uid="{00000000-0005-0000-0000-0000EC030000}"/>
    <cellStyle name="‡_Daily 12 Mei '06_KPP HJUR global simulation r3" xfId="3949" xr:uid="{00000000-0005-0000-0000-0000ED030000}"/>
    <cellStyle name="‡_Daily 12 Mei '06_KPP HJUR global simulation r4" xfId="3950" xr:uid="{00000000-0005-0000-0000-0000EE030000}"/>
    <cellStyle name="‡_Daily 12 Mei '06_KPP HJUR global simulation r9" xfId="3951" xr:uid="{00000000-0005-0000-0000-0000EF030000}"/>
    <cellStyle name="‡_Daily report juli" xfId="3952" xr:uid="{00000000-0005-0000-0000-0000F0030000}"/>
    <cellStyle name="‡_Daily report juli_Copy of Copy of Daily Report Okt" xfId="3953" xr:uid="{00000000-0005-0000-0000-0000F1030000}"/>
    <cellStyle name="‡_Daily report juli_Copy of Copy of Daily Report Okt_KPP HJUR global simulation r3" xfId="3954" xr:uid="{00000000-0005-0000-0000-0000F2030000}"/>
    <cellStyle name="‡_Daily report juli_Copy of Copy of Daily Report Okt_KPP HJUR global simulation r4" xfId="3955" xr:uid="{00000000-0005-0000-0000-0000F3030000}"/>
    <cellStyle name="‡_Daily report juli_Copy of Copy of Daily Report Okt_KPP HJUR global simulation r9" xfId="3956" xr:uid="{00000000-0005-0000-0000-0000F4030000}"/>
    <cellStyle name="‡_Daily report juli_KPP HJUR global simulation r3" xfId="3957" xr:uid="{00000000-0005-0000-0000-0000F5030000}"/>
    <cellStyle name="‡_Daily report juli_KPP HJUR global simulation r4" xfId="3958" xr:uid="{00000000-0005-0000-0000-0000F6030000}"/>
    <cellStyle name="‡_Daily report juli_KPP HJUR global simulation r9" xfId="3959" xr:uid="{00000000-0005-0000-0000-0000F7030000}"/>
    <cellStyle name="‡_Draft Plan 2011 end apr10 10052010 opt1#" xfId="84" xr:uid="{00000000-0005-0000-0000-0000F8030000}"/>
    <cellStyle name="‡_EQUIPMENT EXCAVATOR PT. GAS" xfId="295" xr:uid="{00000000-0005-0000-0000-0000F9030000}"/>
    <cellStyle name="‡_Equipment Performance end of Jan09" xfId="296" xr:uid="{00000000-0005-0000-0000-0000FA030000}"/>
    <cellStyle name="‡_Equipment Performance end of November" xfId="297" xr:uid="{00000000-0005-0000-0000-0000FB030000}"/>
    <cellStyle name="‡_Equipment Performance end of November_BAS feb_R1" xfId="298" xr:uid="{00000000-0005-0000-0000-0000FC030000}"/>
    <cellStyle name="‡_Equipment Performance end of November_Exc_Daily-MA-UA-OA_0109" xfId="299" xr:uid="{00000000-0005-0000-0000-0000FD030000}"/>
    <cellStyle name="‡_Equipment Performance end of November_Exc_Daily-MA-UA-OA_Des' 08" xfId="300" xr:uid="{00000000-0005-0000-0000-0000FE030000}"/>
    <cellStyle name="‡_Equipment Performance end of October" xfId="301" xr:uid="{00000000-0005-0000-0000-0000FF030000}"/>
    <cellStyle name="‡_Equipment Performance end of October_BAS feb_R1" xfId="302" xr:uid="{00000000-0005-0000-0000-000000040000}"/>
    <cellStyle name="‡_Equipment Performance end of October_Exc_Daily-MA-UA-OA_0109" xfId="303" xr:uid="{00000000-0005-0000-0000-000001040000}"/>
    <cellStyle name="‡_Equipment Performance end of October_Exc_Daily-MA-UA-OA_Des' 08" xfId="304" xr:uid="{00000000-0005-0000-0000-000002040000}"/>
    <cellStyle name="‡_Equipment Performance Gaswara_feb_" xfId="305" xr:uid="{00000000-0005-0000-0000-000003040000}"/>
    <cellStyle name="‡_EQUIPMENT PERFORMANCE OB PT. CSMU FEB 2009" xfId="306" xr:uid="{00000000-0005-0000-0000-000004040000}"/>
    <cellStyle name="‡_Equipment Performance Plan 2010" xfId="307" xr:uid="{00000000-0005-0000-0000-000005040000}"/>
    <cellStyle name="‡_EQUIPMENT PERFORMANCE PT. CSMU NOP 2008" xfId="308" xr:uid="{00000000-0005-0000-0000-000006040000}"/>
    <cellStyle name="‡_est" xfId="3960" xr:uid="{00000000-0005-0000-0000-000007040000}"/>
    <cellStyle name="‡_Exc_Daily-MA-UA-OA_0109" xfId="309" xr:uid="{00000000-0005-0000-0000-000008040000}"/>
    <cellStyle name="‡_Exc_Daily-MA-UA-OA_Des' 08" xfId="310" xr:uid="{00000000-0005-0000-0000-000009040000}"/>
    <cellStyle name="‡_Form Performance Unit HE-Nov08" xfId="311" xr:uid="{00000000-0005-0000-0000-00000A040000}"/>
    <cellStyle name="‡_GASWARA JANUARI" xfId="312" xr:uid="{00000000-0005-0000-0000-00000B040000}"/>
    <cellStyle name="‡_Gaswara_DecR1" xfId="313" xr:uid="{00000000-0005-0000-0000-00000C040000}"/>
    <cellStyle name="‡_GEA" xfId="3961" xr:uid="{00000000-0005-0000-0000-00000D040000}"/>
    <cellStyle name="‡_Hourly Mar '08" xfId="3962" xr:uid="{00000000-0005-0000-0000-00000E040000}"/>
    <cellStyle name="‡_Hourly Mar '08_KPP HJUR global simulation r3" xfId="3963" xr:uid="{00000000-0005-0000-0000-00000F040000}"/>
    <cellStyle name="‡_Hourly Mar '08_KPP HJUR global simulation r4" xfId="3964" xr:uid="{00000000-0005-0000-0000-000010040000}"/>
    <cellStyle name="‡_Hourly Mar '08_KPP HJUR global simulation r9" xfId="3965" xr:uid="{00000000-0005-0000-0000-000011040000}"/>
    <cellStyle name="‡_ITM Rain v WH Availabke R0" xfId="314" xr:uid="{00000000-0005-0000-0000-000012040000}"/>
    <cellStyle name="‡_ITM Rain v WH Availabke R0_BAS" xfId="315" xr:uid="{00000000-0005-0000-0000-000013040000}"/>
    <cellStyle name="‡_ITM Rain v WH Availabke R0_BAS Exc_Daily-MA UA UO_Nov' 08" xfId="316" xr:uid="{00000000-0005-0000-0000-000014040000}"/>
    <cellStyle name="‡_ITM Rain v WH Availabke R0_BAS feb_R1" xfId="317" xr:uid="{00000000-0005-0000-0000-000015040000}"/>
    <cellStyle name="‡_ITM Rain v WH Availabke R0_Contractor Performance Plan of  2009_V7" xfId="318" xr:uid="{00000000-0005-0000-0000-000016040000}"/>
    <cellStyle name="‡_ITM Rain v WH Availabke R0_CSMU" xfId="319" xr:uid="{00000000-0005-0000-0000-000017040000}"/>
    <cellStyle name="‡_ITM Rain v WH Availabke R0_CSMU DES R12008" xfId="320" xr:uid="{00000000-0005-0000-0000-000018040000}"/>
    <cellStyle name="‡_ITM Rain v WH Availabke R0_CSMU_r1" xfId="321" xr:uid="{00000000-0005-0000-0000-000019040000}"/>
    <cellStyle name="‡_ITM Rain v WH Availabke R0_EQUIPMENT EXCAVATOR PT. GAS" xfId="322" xr:uid="{00000000-0005-0000-0000-00001A040000}"/>
    <cellStyle name="‡_ITM Rain v WH Availabke R0_Equipment Performance end of Jan09" xfId="323" xr:uid="{00000000-0005-0000-0000-00001B040000}"/>
    <cellStyle name="‡_ITM Rain v WH Availabke R0_Equipment Performance end of November" xfId="324" xr:uid="{00000000-0005-0000-0000-00001C040000}"/>
    <cellStyle name="‡_ITM Rain v WH Availabke R0_Equipment Performance end of November_BAS feb_R1" xfId="325" xr:uid="{00000000-0005-0000-0000-00001D040000}"/>
    <cellStyle name="‡_ITM Rain v WH Availabke R0_Equipment Performance end of November_Exc_Daily-MA-UA-OA_0109" xfId="326" xr:uid="{00000000-0005-0000-0000-00001E040000}"/>
    <cellStyle name="‡_ITM Rain v WH Availabke R0_Equipment Performance end of November_Exc_Daily-MA-UA-OA_Des' 08" xfId="327" xr:uid="{00000000-0005-0000-0000-00001F040000}"/>
    <cellStyle name="‡_ITM Rain v WH Availabke R0_Equipment Performance end of October" xfId="328" xr:uid="{00000000-0005-0000-0000-000020040000}"/>
    <cellStyle name="‡_ITM Rain v WH Availabke R0_Equipment Performance end of October_BAS feb_R1" xfId="329" xr:uid="{00000000-0005-0000-0000-000021040000}"/>
    <cellStyle name="‡_ITM Rain v WH Availabke R0_Equipment Performance end of October_Exc_Daily-MA-UA-OA_0109" xfId="330" xr:uid="{00000000-0005-0000-0000-000022040000}"/>
    <cellStyle name="‡_ITM Rain v WH Availabke R0_Equipment Performance end of October_Exc_Daily-MA-UA-OA_Des' 08" xfId="331" xr:uid="{00000000-0005-0000-0000-000023040000}"/>
    <cellStyle name="‡_ITM Rain v WH Availabke R0_Equipment Performance Gaswara_feb_" xfId="332" xr:uid="{00000000-0005-0000-0000-000024040000}"/>
    <cellStyle name="‡_ITM Rain v WH Availabke R0_EQUIPMENT PERFORMANCE OB PT. CSMU FEB 2009" xfId="333" xr:uid="{00000000-0005-0000-0000-000025040000}"/>
    <cellStyle name="‡_ITM Rain v WH Availabke R0_Equipment Performance Plan 2010" xfId="334" xr:uid="{00000000-0005-0000-0000-000026040000}"/>
    <cellStyle name="‡_ITM Rain v WH Availabke R0_EQUIPMENT PERFORMANCE PT. CSMU NOP 2008" xfId="335" xr:uid="{00000000-0005-0000-0000-000027040000}"/>
    <cellStyle name="‡_ITM Rain v WH Availabke R0_Exc_Daily-MA-UA-OA_0109" xfId="336" xr:uid="{00000000-0005-0000-0000-000028040000}"/>
    <cellStyle name="‡_ITM Rain v WH Availabke R0_Exc_Daily-MA-UA-OA_Des' 08" xfId="337" xr:uid="{00000000-0005-0000-0000-000029040000}"/>
    <cellStyle name="‡_ITM Rain v WH Availabke R0_Form Performance Unit HE-Nov08" xfId="338" xr:uid="{00000000-0005-0000-0000-00002A040000}"/>
    <cellStyle name="‡_ITM Rain v WH Availabke R0_GASWARA JANUARI" xfId="339" xr:uid="{00000000-0005-0000-0000-00002B040000}"/>
    <cellStyle name="‡_ITM Rain v WH Availabke R0_Gaswara_DecR1" xfId="340" xr:uid="{00000000-0005-0000-0000-00002C040000}"/>
    <cellStyle name="‡_ITM Rain v WH Availabke R0_Performance Unit Feb 09-up to JBG.xlsSTS" xfId="341" xr:uid="{00000000-0005-0000-0000-00002D040000}"/>
    <cellStyle name="‡_ITM Rain v WH Availabke R0_RCP Report JAN 09_r1" xfId="342" xr:uid="{00000000-0005-0000-0000-00002E040000}"/>
    <cellStyle name="‡_ITM Rain v WH Availabke R0_RCP_R1" xfId="343" xr:uid="{00000000-0005-0000-0000-00002F040000}"/>
    <cellStyle name="‡_ITM Rain v WH Availabke R0_STS" xfId="344" xr:uid="{00000000-0005-0000-0000-000030040000}"/>
    <cellStyle name="‡_ITM Rain v WH Availabke R0_STS rev1" xfId="345" xr:uid="{00000000-0005-0000-0000-000031040000}"/>
    <cellStyle name="‡_ITM Rain v WH Availabke R0_STS_BAS feb_R1" xfId="346" xr:uid="{00000000-0005-0000-0000-000032040000}"/>
    <cellStyle name="‡_ITM Rain v WH Availabke R0_STS_Exc_Daily-MA-UA-OA_0109" xfId="347" xr:uid="{00000000-0005-0000-0000-000033040000}"/>
    <cellStyle name="‡_ITM Rain v WH Availabke R0_STS_Exc_Daily-MA-UA-OA_Des' 08" xfId="348" xr:uid="{00000000-0005-0000-0000-000034040000}"/>
    <cellStyle name="‡_ITM Rain v WH Availabke R0_STS_r1" xfId="349" xr:uid="{00000000-0005-0000-0000-000035040000}"/>
    <cellStyle name="‡_KPP HJUR global simulation r3" xfId="3966" xr:uid="{00000000-0005-0000-0000-000036040000}"/>
    <cellStyle name="‡_KPP HJUR global simulation r4" xfId="3967" xr:uid="{00000000-0005-0000-0000-000037040000}"/>
    <cellStyle name="‡_KPP HJUR global simulation r9" xfId="3968" xr:uid="{00000000-0005-0000-0000-000038040000}"/>
    <cellStyle name="‡_Monthly Agust 2005" xfId="3969" xr:uid="{00000000-0005-0000-0000-000039040000}"/>
    <cellStyle name="‡_Monthly Agust 2005_Copy of Copy of Daily Report Okt" xfId="3970" xr:uid="{00000000-0005-0000-0000-00003A040000}"/>
    <cellStyle name="‡_Monthly Agust 2005_Copy of Copy of Daily Report Okt_KPP HJUR global simulation r3" xfId="3971" xr:uid="{00000000-0005-0000-0000-00003B040000}"/>
    <cellStyle name="‡_Monthly Agust 2005_Copy of Copy of Daily Report Okt_KPP HJUR global simulation r4" xfId="3972" xr:uid="{00000000-0005-0000-0000-00003C040000}"/>
    <cellStyle name="‡_Monthly Agust 2005_Copy of Copy of Daily Report Okt_KPP HJUR global simulation r9" xfId="3973" xr:uid="{00000000-0005-0000-0000-00003D040000}"/>
    <cellStyle name="‡_Monthly Agust 2005_Daily 12 Mei '06" xfId="3974" xr:uid="{00000000-0005-0000-0000-00003E040000}"/>
    <cellStyle name="‡_Monthly Agust 2005_Daily 12 Mei '06_Copy of Copy of Daily Report Okt" xfId="3975" xr:uid="{00000000-0005-0000-0000-00003F040000}"/>
    <cellStyle name="‡_Monthly Agust 2005_Daily 12 Mei '06_Copy of Copy of Daily Report Okt_KPP HJUR global simulation r3" xfId="3976" xr:uid="{00000000-0005-0000-0000-000040040000}"/>
    <cellStyle name="‡_Monthly Agust 2005_Daily 12 Mei '06_Copy of Copy of Daily Report Okt_KPP HJUR global simulation r4" xfId="3977" xr:uid="{00000000-0005-0000-0000-000041040000}"/>
    <cellStyle name="‡_Monthly Agust 2005_Daily 12 Mei '06_Copy of Copy of Daily Report Okt_KPP HJUR global simulation r9" xfId="3978" xr:uid="{00000000-0005-0000-0000-000042040000}"/>
    <cellStyle name="‡_Monthly Agust 2005_Daily 12 Mei '06_KPP HJUR global simulation r3" xfId="3979" xr:uid="{00000000-0005-0000-0000-000043040000}"/>
    <cellStyle name="‡_Monthly Agust 2005_Daily 12 Mei '06_KPP HJUR global simulation r4" xfId="3980" xr:uid="{00000000-0005-0000-0000-000044040000}"/>
    <cellStyle name="‡_Monthly Agust 2005_Daily 12 Mei '06_KPP HJUR global simulation r9" xfId="3981" xr:uid="{00000000-0005-0000-0000-000045040000}"/>
    <cellStyle name="‡_Monthly Agust 2005_KPP HJUR global simulation r3" xfId="3982" xr:uid="{00000000-0005-0000-0000-000046040000}"/>
    <cellStyle name="‡_Monthly Agust 2005_KPP HJUR global simulation r4" xfId="3983" xr:uid="{00000000-0005-0000-0000-000047040000}"/>
    <cellStyle name="‡_Monthly Agust 2005_KPP HJUR global simulation r9" xfId="3984" xr:uid="{00000000-0005-0000-0000-000048040000}"/>
    <cellStyle name="‡_Monthly_sept_06_A" xfId="3985" xr:uid="{00000000-0005-0000-0000-000049040000}"/>
    <cellStyle name="‡_Monthly_sept_06_A 1" xfId="3986" xr:uid="{00000000-0005-0000-0000-00004A040000}"/>
    <cellStyle name="‡_Monthly_sept_06_A 2" xfId="3987" xr:uid="{00000000-0005-0000-0000-00004B040000}"/>
    <cellStyle name="‡_Monthly_sept_06_A_CC" xfId="3988" xr:uid="{00000000-0005-0000-0000-00004C040000}"/>
    <cellStyle name="‡_Monthly_sept_06_A_CC 1" xfId="3989" xr:uid="{00000000-0005-0000-0000-00004D040000}"/>
    <cellStyle name="‡_Monthly_sept_06_A_CC 2" xfId="3990" xr:uid="{00000000-0005-0000-0000-00004E040000}"/>
    <cellStyle name="‡_OOC&amp;INV" xfId="3991" xr:uid="{00000000-0005-0000-0000-00004F040000}"/>
    <cellStyle name="‡_P&amp;M Maintenance Cost_Draft 2009 Smt II" xfId="3992" xr:uid="{00000000-0005-0000-0000-000050040000}"/>
    <cellStyle name="‡_Pere Equipment 2008 TCM" xfId="350" xr:uid="{00000000-0005-0000-0000-000051040000}"/>
    <cellStyle name="‡_Pere Equipment 2008 TCM_BAS" xfId="351" xr:uid="{00000000-0005-0000-0000-000052040000}"/>
    <cellStyle name="‡_Pere Equipment 2008 TCM_BAS Exc_Daily-MA UA UO_Nov' 08" xfId="352" xr:uid="{00000000-0005-0000-0000-000053040000}"/>
    <cellStyle name="‡_Pere Equipment 2008 TCM_BAS feb_R1" xfId="353" xr:uid="{00000000-0005-0000-0000-000054040000}"/>
    <cellStyle name="‡_Pere Equipment 2008 TCM_Contractor Performance Plan of  2009_V7" xfId="354" xr:uid="{00000000-0005-0000-0000-000055040000}"/>
    <cellStyle name="‡_Pere Equipment 2008 TCM_CSMU" xfId="355" xr:uid="{00000000-0005-0000-0000-000056040000}"/>
    <cellStyle name="‡_Pere Equipment 2008 TCM_CSMU DES R12008" xfId="356" xr:uid="{00000000-0005-0000-0000-000057040000}"/>
    <cellStyle name="‡_Pere Equipment 2008 TCM_CSMU_r1" xfId="357" xr:uid="{00000000-0005-0000-0000-000058040000}"/>
    <cellStyle name="‡_Pere Equipment 2008 TCM_EQUIPMENT EXCAVATOR PT. GAS" xfId="358" xr:uid="{00000000-0005-0000-0000-000059040000}"/>
    <cellStyle name="‡_Pere Equipment 2008 TCM_Equipment Performance end of Jan09" xfId="359" xr:uid="{00000000-0005-0000-0000-00005A040000}"/>
    <cellStyle name="‡_Pere Equipment 2008 TCM_Equipment Performance end of November" xfId="360" xr:uid="{00000000-0005-0000-0000-00005B040000}"/>
    <cellStyle name="‡_Pere Equipment 2008 TCM_Equipment Performance end of November_BAS feb_R1" xfId="361" xr:uid="{00000000-0005-0000-0000-00005C040000}"/>
    <cellStyle name="‡_Pere Equipment 2008 TCM_Equipment Performance end of November_Exc_Daily-MA-UA-OA_0109" xfId="362" xr:uid="{00000000-0005-0000-0000-00005D040000}"/>
    <cellStyle name="‡_Pere Equipment 2008 TCM_Equipment Performance end of November_Exc_Daily-MA-UA-OA_Des' 08" xfId="363" xr:uid="{00000000-0005-0000-0000-00005E040000}"/>
    <cellStyle name="‡_Pere Equipment 2008 TCM_Equipment Performance end of October" xfId="364" xr:uid="{00000000-0005-0000-0000-00005F040000}"/>
    <cellStyle name="‡_Pere Equipment 2008 TCM_Equipment Performance end of October_BAS feb_R1" xfId="365" xr:uid="{00000000-0005-0000-0000-000060040000}"/>
    <cellStyle name="‡_Pere Equipment 2008 TCM_Equipment Performance end of October_Exc_Daily-MA-UA-OA_0109" xfId="366" xr:uid="{00000000-0005-0000-0000-000061040000}"/>
    <cellStyle name="‡_Pere Equipment 2008 TCM_Equipment Performance end of October_Exc_Daily-MA-UA-OA_Des' 08" xfId="367" xr:uid="{00000000-0005-0000-0000-000062040000}"/>
    <cellStyle name="‡_Pere Equipment 2008 TCM_Equipment Performance Gaswara_feb_" xfId="368" xr:uid="{00000000-0005-0000-0000-000063040000}"/>
    <cellStyle name="‡_Pere Equipment 2008 TCM_EQUIPMENT PERFORMANCE OB PT. CSMU FEB 2009" xfId="369" xr:uid="{00000000-0005-0000-0000-000064040000}"/>
    <cellStyle name="‡_Pere Equipment 2008 TCM_Equipment Performance Plan 2010" xfId="370" xr:uid="{00000000-0005-0000-0000-000065040000}"/>
    <cellStyle name="‡_Pere Equipment 2008 TCM_EQUIPMENT PERFORMANCE PT. CSMU NOP 2008" xfId="371" xr:uid="{00000000-0005-0000-0000-000066040000}"/>
    <cellStyle name="‡_Pere Equipment 2008 TCM_Exc_Daily-MA-UA-OA_0109" xfId="372" xr:uid="{00000000-0005-0000-0000-000067040000}"/>
    <cellStyle name="‡_Pere Equipment 2008 TCM_Exc_Daily-MA-UA-OA_Des' 08" xfId="373" xr:uid="{00000000-0005-0000-0000-000068040000}"/>
    <cellStyle name="‡_Pere Equipment 2008 TCM_Form Performance Unit HE-Nov08" xfId="374" xr:uid="{00000000-0005-0000-0000-000069040000}"/>
    <cellStyle name="‡_Pere Equipment 2008 TCM_GASWARA JANUARI" xfId="375" xr:uid="{00000000-0005-0000-0000-00006A040000}"/>
    <cellStyle name="‡_Pere Equipment 2008 TCM_Gaswara_DecR1" xfId="376" xr:uid="{00000000-0005-0000-0000-00006B040000}"/>
    <cellStyle name="‡_Pere Equipment 2008 TCM_Performance Unit Feb 09-up to JBG.xlsSTS" xfId="377" xr:uid="{00000000-0005-0000-0000-00006C040000}"/>
    <cellStyle name="‡_Pere Equipment 2008 TCM_RCP Report JAN 09_r1" xfId="378" xr:uid="{00000000-0005-0000-0000-00006D040000}"/>
    <cellStyle name="‡_Pere Equipment 2008 TCM_RCP_R1" xfId="379" xr:uid="{00000000-0005-0000-0000-00006E040000}"/>
    <cellStyle name="‡_Pere Equipment 2008 TCM_STS" xfId="380" xr:uid="{00000000-0005-0000-0000-00006F040000}"/>
    <cellStyle name="‡_Pere Equipment 2008 TCM_STS rev1" xfId="381" xr:uid="{00000000-0005-0000-0000-000070040000}"/>
    <cellStyle name="‡_Pere Equipment 2008 TCM_STS_BAS feb_R1" xfId="382" xr:uid="{00000000-0005-0000-0000-000071040000}"/>
    <cellStyle name="‡_Pere Equipment 2008 TCM_STS_Exc_Daily-MA-UA-OA_0109" xfId="383" xr:uid="{00000000-0005-0000-0000-000072040000}"/>
    <cellStyle name="‡_Pere Equipment 2008 TCM_STS_Exc_Daily-MA-UA-OA_Des' 08" xfId="384" xr:uid="{00000000-0005-0000-0000-000073040000}"/>
    <cellStyle name="‡_Pere Equipment 2008 TCM_STS_r1" xfId="385" xr:uid="{00000000-0005-0000-0000-000074040000}"/>
    <cellStyle name="‡_Pere Jkt Y 2008 NB R6 HO_iqb (8Feb08)" xfId="386" xr:uid="{00000000-0005-0000-0000-000075040000}"/>
    <cellStyle name="‡_Pere Jkt Y 2008 NB R6 HO_iqb (8Feb08)_BAS" xfId="387" xr:uid="{00000000-0005-0000-0000-000076040000}"/>
    <cellStyle name="‡_Pere Jkt Y 2008 NB R6 HO_iqb (8Feb08)_BAS Exc_Daily-MA UA UO_Nov' 08" xfId="388" xr:uid="{00000000-0005-0000-0000-000077040000}"/>
    <cellStyle name="‡_Pere Jkt Y 2008 NB R6 HO_iqb (8Feb08)_BAS feb_R1" xfId="389" xr:uid="{00000000-0005-0000-0000-000078040000}"/>
    <cellStyle name="‡_Pere Jkt Y 2008 NB R6 HO_iqb (8Feb08)_Contractor Performance Plan of  2009_V7" xfId="390" xr:uid="{00000000-0005-0000-0000-000079040000}"/>
    <cellStyle name="‡_Pere Jkt Y 2008 NB R6 HO_iqb (8Feb08)_CSMU" xfId="391" xr:uid="{00000000-0005-0000-0000-00007A040000}"/>
    <cellStyle name="‡_Pere Jkt Y 2008 NB R6 HO_iqb (8Feb08)_CSMU DES R12008" xfId="392" xr:uid="{00000000-0005-0000-0000-00007B040000}"/>
    <cellStyle name="‡_Pere Jkt Y 2008 NB R6 HO_iqb (8Feb08)_CSMU_r1" xfId="393" xr:uid="{00000000-0005-0000-0000-00007C040000}"/>
    <cellStyle name="‡_Pere Jkt Y 2008 NB R6 HO_iqb (8Feb08)_EQUIPMENT EXCAVATOR PT. GAS" xfId="394" xr:uid="{00000000-0005-0000-0000-00007D040000}"/>
    <cellStyle name="‡_Pere Jkt Y 2008 NB R6 HO_iqb (8Feb08)_Equipment Performance end of Jan09" xfId="395" xr:uid="{00000000-0005-0000-0000-00007E040000}"/>
    <cellStyle name="‡_Pere Jkt Y 2008 NB R6 HO_iqb (8Feb08)_Equipment Performance end of November" xfId="396" xr:uid="{00000000-0005-0000-0000-00007F040000}"/>
    <cellStyle name="‡_Pere Jkt Y 2008 NB R6 HO_iqb (8Feb08)_Equipment Performance end of November_BAS feb_R1" xfId="397" xr:uid="{00000000-0005-0000-0000-000080040000}"/>
    <cellStyle name="‡_Pere Jkt Y 2008 NB R6 HO_iqb (8Feb08)_Equipment Performance end of November_Exc_Daily-MA-UA-OA_0109" xfId="398" xr:uid="{00000000-0005-0000-0000-000081040000}"/>
    <cellStyle name="‡_Pere Jkt Y 2008 NB R6 HO_iqb (8Feb08)_Equipment Performance end of November_Exc_Daily-MA-UA-OA_Des' 08" xfId="399" xr:uid="{00000000-0005-0000-0000-000082040000}"/>
    <cellStyle name="‡_Pere Jkt Y 2008 NB R6 HO_iqb (8Feb08)_Equipment Performance end of October" xfId="400" xr:uid="{00000000-0005-0000-0000-000083040000}"/>
    <cellStyle name="‡_Pere Jkt Y 2008 NB R6 HO_iqb (8Feb08)_Equipment Performance end of October_BAS feb_R1" xfId="401" xr:uid="{00000000-0005-0000-0000-000084040000}"/>
    <cellStyle name="‡_Pere Jkt Y 2008 NB R6 HO_iqb (8Feb08)_Equipment Performance end of October_Exc_Daily-MA-UA-OA_0109" xfId="402" xr:uid="{00000000-0005-0000-0000-000085040000}"/>
    <cellStyle name="‡_Pere Jkt Y 2008 NB R6 HO_iqb (8Feb08)_Equipment Performance end of October_Exc_Daily-MA-UA-OA_Des' 08" xfId="403" xr:uid="{00000000-0005-0000-0000-000086040000}"/>
    <cellStyle name="‡_Pere Jkt Y 2008 NB R6 HO_iqb (8Feb08)_Equipment Performance Gaswara_feb_" xfId="404" xr:uid="{00000000-0005-0000-0000-000087040000}"/>
    <cellStyle name="‡_Pere Jkt Y 2008 NB R6 HO_iqb (8Feb08)_EQUIPMENT PERFORMANCE OB PT. CSMU FEB 2009" xfId="405" xr:uid="{00000000-0005-0000-0000-000088040000}"/>
    <cellStyle name="‡_Pere Jkt Y 2008 NB R6 HO_iqb (8Feb08)_Equipment Performance Plan 2010" xfId="406" xr:uid="{00000000-0005-0000-0000-000089040000}"/>
    <cellStyle name="‡_Pere Jkt Y 2008 NB R6 HO_iqb (8Feb08)_EQUIPMENT PERFORMANCE PT. CSMU NOP 2008" xfId="407" xr:uid="{00000000-0005-0000-0000-00008A040000}"/>
    <cellStyle name="‡_Pere Jkt Y 2008 NB R6 HO_iqb (8Feb08)_Exc_Daily-MA-UA-OA_0109" xfId="408" xr:uid="{00000000-0005-0000-0000-00008B040000}"/>
    <cellStyle name="‡_Pere Jkt Y 2008 NB R6 HO_iqb (8Feb08)_Exc_Daily-MA-UA-OA_Des' 08" xfId="409" xr:uid="{00000000-0005-0000-0000-00008C040000}"/>
    <cellStyle name="‡_Pere Jkt Y 2008 NB R6 HO_iqb (8Feb08)_Form Performance Unit HE-Nov08" xfId="410" xr:uid="{00000000-0005-0000-0000-00008D040000}"/>
    <cellStyle name="‡_Pere Jkt Y 2008 NB R6 HO_iqb (8Feb08)_GASWARA JANUARI" xfId="411" xr:uid="{00000000-0005-0000-0000-00008E040000}"/>
    <cellStyle name="‡_Pere Jkt Y 2008 NB R6 HO_iqb (8Feb08)_Gaswara_DecR1" xfId="412" xr:uid="{00000000-0005-0000-0000-00008F040000}"/>
    <cellStyle name="‡_Pere Jkt Y 2008 NB R6 HO_iqb (8Feb08)_Performance Unit Feb 09-up to JBG.xlsSTS" xfId="413" xr:uid="{00000000-0005-0000-0000-000090040000}"/>
    <cellStyle name="‡_Pere Jkt Y 2008 NB R6 HO_iqb (8Feb08)_RCP Report JAN 09_r1" xfId="414" xr:uid="{00000000-0005-0000-0000-000091040000}"/>
    <cellStyle name="‡_Pere Jkt Y 2008 NB R6 HO_iqb (8Feb08)_RCP_R1" xfId="415" xr:uid="{00000000-0005-0000-0000-000092040000}"/>
    <cellStyle name="‡_Pere Jkt Y 2008 NB R6 HO_iqb (8Feb08)_STS" xfId="416" xr:uid="{00000000-0005-0000-0000-000093040000}"/>
    <cellStyle name="‡_Pere Jkt Y 2008 NB R6 HO_iqb (8Feb08)_STS rev1" xfId="417" xr:uid="{00000000-0005-0000-0000-000094040000}"/>
    <cellStyle name="‡_Pere Jkt Y 2008 NB R6 HO_iqb (8Feb08)_STS_BAS feb_R1" xfId="418" xr:uid="{00000000-0005-0000-0000-000095040000}"/>
    <cellStyle name="‡_Pere Jkt Y 2008 NB R6 HO_iqb (8Feb08)_STS_Exc_Daily-MA-UA-OA_0109" xfId="419" xr:uid="{00000000-0005-0000-0000-000096040000}"/>
    <cellStyle name="‡_Pere Jkt Y 2008 NB R6 HO_iqb (8Feb08)_STS_Exc_Daily-MA-UA-OA_Des' 08" xfId="420" xr:uid="{00000000-0005-0000-0000-000097040000}"/>
    <cellStyle name="‡_Pere Jkt Y 2008 NB R6 HO_iqb (8Feb08)_STS_r1" xfId="421" xr:uid="{00000000-0005-0000-0000-000098040000}"/>
    <cellStyle name="‡_Performance Unit Feb 09-up to JBG.xlsSTS" xfId="422" xr:uid="{00000000-0005-0000-0000-000099040000}"/>
    <cellStyle name="‡_Prodty hauler" xfId="3993" xr:uid="{00000000-0005-0000-0000-00009A040000}"/>
    <cellStyle name="‡_RCP Report JAN 09_r1" xfId="423" xr:uid="{00000000-0005-0000-0000-00009B040000}"/>
    <cellStyle name="‡_RCP_R1" xfId="424" xr:uid="{00000000-0005-0000-0000-00009C040000}"/>
    <cellStyle name="‡_sch" xfId="3994" xr:uid="{00000000-0005-0000-0000-00009D040000}"/>
    <cellStyle name="‡_SOURCE" xfId="3995" xr:uid="{00000000-0005-0000-0000-00009E040000}"/>
    <cellStyle name="‡_STA-DRP" xfId="3" xr:uid="{00000000-0005-0000-0000-00009F040000}"/>
    <cellStyle name="‡_STA-DRP 1" xfId="3996" xr:uid="{00000000-0005-0000-0000-0000A0040000}"/>
    <cellStyle name="‡_STA-DRP 2" xfId="425" xr:uid="{00000000-0005-0000-0000-0000A1040000}"/>
    <cellStyle name="‡_STA-DRP 2 2" xfId="426" xr:uid="{00000000-0005-0000-0000-0000A2040000}"/>
    <cellStyle name="‡_STA-DRP 3" xfId="3997" xr:uid="{00000000-0005-0000-0000-0000A3040000}"/>
    <cellStyle name="‡_STA-DRP_01 OB 2008" xfId="3998" xr:uid="{00000000-0005-0000-0000-0000A4040000}"/>
    <cellStyle name="‡_STA-DRP_01 OB 2008 1" xfId="3999" xr:uid="{00000000-0005-0000-0000-0000A5040000}"/>
    <cellStyle name="‡_STA-DRP_01 OB 2008 2" xfId="4000" xr:uid="{00000000-0005-0000-0000-0000A6040000}"/>
    <cellStyle name="‡_STA-DRP_06 Jun07_Plant" xfId="4001" xr:uid="{00000000-0005-0000-0000-0000A7040000}"/>
    <cellStyle name="‡_STA-DRP_06 Jun07_Plant_Budget 2009 New COA-Bu Ria Actual" xfId="4002" xr:uid="{00000000-0005-0000-0000-0000A8040000}"/>
    <cellStyle name="‡_STA-DRP_2 HR Okt'07" xfId="4003" xr:uid="{00000000-0005-0000-0000-0000A9040000}"/>
    <cellStyle name="‡_STA-DRP_2 HR Okt'07_Copy of Copy of Daily Report Okt" xfId="4004" xr:uid="{00000000-0005-0000-0000-0000AA040000}"/>
    <cellStyle name="‡_STA-DRP_2 HR Okt'07_Copy of Copy of Daily Report Okt_KPP HJUR global simulation r3" xfId="4005" xr:uid="{00000000-0005-0000-0000-0000AB040000}"/>
    <cellStyle name="‡_STA-DRP_2 HR Okt'07_Copy of Copy of Daily Report Okt_KPP HJUR global simulation r4" xfId="4006" xr:uid="{00000000-0005-0000-0000-0000AC040000}"/>
    <cellStyle name="‡_STA-DRP_2 HR Okt'07_Copy of Copy of Daily Report Okt_KPP HJUR global simulation r9" xfId="4007" xr:uid="{00000000-0005-0000-0000-0000AD040000}"/>
    <cellStyle name="‡_STA-DRP_2 HR Okt'07_KPP HJUR global simulation r3" xfId="4008" xr:uid="{00000000-0005-0000-0000-0000AE040000}"/>
    <cellStyle name="‡_STA-DRP_2 HR Okt'07_KPP HJUR global simulation r4" xfId="4009" xr:uid="{00000000-0005-0000-0000-0000AF040000}"/>
    <cellStyle name="‡_STA-DRP_2 HR Okt'07_KPP HJUR global simulation r9" xfId="4010" xr:uid="{00000000-0005-0000-0000-0000B0040000}"/>
    <cellStyle name="‡_STA-DRP_2009 Outlook IMM Jul_Act (Aug 19, 2009)" xfId="4011" xr:uid="{00000000-0005-0000-0000-0000B1040000}"/>
    <cellStyle name="‡_STA-DRP_2009 Outlook IMM Jul_Act (Aug 19, 2009) 2" xfId="4012" xr:uid="{00000000-0005-0000-0000-0000B2040000}"/>
    <cellStyle name="‡_STA-DRP_23 Jan '08" xfId="4013" xr:uid="{00000000-0005-0000-0000-0000B3040000}"/>
    <cellStyle name="‡_STA-DRP_23 Jan '08_KPP HJUR global simulation r3" xfId="4014" xr:uid="{00000000-0005-0000-0000-0000B4040000}"/>
    <cellStyle name="‡_STA-DRP_23 Jan '08_KPP HJUR global simulation r4" xfId="4015" xr:uid="{00000000-0005-0000-0000-0000B5040000}"/>
    <cellStyle name="‡_STA-DRP_23 Jan '08_KPP HJUR global simulation r9" xfId="4016" xr:uid="{00000000-0005-0000-0000-0000B6040000}"/>
    <cellStyle name="‡_STA-DRP_31 Jan '08 new" xfId="4017" xr:uid="{00000000-0005-0000-0000-0000B7040000}"/>
    <cellStyle name="‡_STA-DRP_31 Jan '08 new_KPP HJUR global simulation r3" xfId="4018" xr:uid="{00000000-0005-0000-0000-0000B8040000}"/>
    <cellStyle name="‡_STA-DRP_31 Jan '08 new_KPP HJUR global simulation r4" xfId="4019" xr:uid="{00000000-0005-0000-0000-0000B9040000}"/>
    <cellStyle name="‡_STA-DRP_31 Jan '08 new_KPP HJUR global simulation r9" xfId="4020" xr:uid="{00000000-0005-0000-0000-0000BA040000}"/>
    <cellStyle name="‡_STA-DRP_7_Monthly_Juli08_pre" xfId="4021" xr:uid="{00000000-0005-0000-0000-0000BB040000}"/>
    <cellStyle name="‡_STA-DRP_7_Monthly_Juli08_pre 1" xfId="4022" xr:uid="{00000000-0005-0000-0000-0000BC040000}"/>
    <cellStyle name="‡_STA-DRP_7_Monthly_Juli08_pre 2" xfId="4023" xr:uid="{00000000-0005-0000-0000-0000BD040000}"/>
    <cellStyle name="‡_STA-DRP_AUX PCR 2009" xfId="4024" xr:uid="{00000000-0005-0000-0000-0000BE040000}"/>
    <cellStyle name="‡_STA-DRP_BAS" xfId="427" xr:uid="{00000000-0005-0000-0000-0000BF040000}"/>
    <cellStyle name="‡_STA-DRP_BAS Exc_Daily-MA UA UO_Nov' 08" xfId="428" xr:uid="{00000000-0005-0000-0000-0000C0040000}"/>
    <cellStyle name="‡_STA-DRP_BAS feb_R1" xfId="429" xr:uid="{00000000-0005-0000-0000-0000C1040000}"/>
    <cellStyle name="‡_STA-DRP_BOOK1" xfId="4" xr:uid="{00000000-0005-0000-0000-0000C2040000}"/>
    <cellStyle name="‡_STA-DRP_BOOK1 1" xfId="4025" xr:uid="{00000000-0005-0000-0000-0000C3040000}"/>
    <cellStyle name="‡_STA-DRP_BOOK1 2" xfId="430" xr:uid="{00000000-0005-0000-0000-0000C4040000}"/>
    <cellStyle name="‡_STA-DRP_BOOK1 2 2" xfId="431" xr:uid="{00000000-0005-0000-0000-0000C5040000}"/>
    <cellStyle name="‡_STA-DRP_BOOK1 3" xfId="4026" xr:uid="{00000000-0005-0000-0000-0000C6040000}"/>
    <cellStyle name="‡_STA-DRP_BOOK1_01 OB 2008" xfId="4027" xr:uid="{00000000-0005-0000-0000-0000C7040000}"/>
    <cellStyle name="‡_STA-DRP_BOOK1_01 OB 2008 1" xfId="4028" xr:uid="{00000000-0005-0000-0000-0000C8040000}"/>
    <cellStyle name="‡_STA-DRP_BOOK1_01 OB 2008 2" xfId="4029" xr:uid="{00000000-0005-0000-0000-0000C9040000}"/>
    <cellStyle name="‡_STA-DRP_BOOK1_1" xfId="4030" xr:uid="{00000000-0005-0000-0000-0000CA040000}"/>
    <cellStyle name="‡_STA-DRP_BOOK1_1_Copy of Copy of Daily Report Okt" xfId="4031" xr:uid="{00000000-0005-0000-0000-0000CB040000}"/>
    <cellStyle name="‡_STA-DRP_BOOK1_1_Copy of Copy of Daily Report Okt_KPP HJUR global simulation r3" xfId="4032" xr:uid="{00000000-0005-0000-0000-0000CC040000}"/>
    <cellStyle name="‡_STA-DRP_BOOK1_1_Copy of Copy of Daily Report Okt_KPP HJUR global simulation r4" xfId="4033" xr:uid="{00000000-0005-0000-0000-0000CD040000}"/>
    <cellStyle name="‡_STA-DRP_BOOK1_1_Copy of Copy of Daily Report Okt_KPP HJUR global simulation r9" xfId="4034" xr:uid="{00000000-0005-0000-0000-0000CE040000}"/>
    <cellStyle name="‡_STA-DRP_BOOK1_1_Daily 12 Mei '06" xfId="4035" xr:uid="{00000000-0005-0000-0000-0000CF040000}"/>
    <cellStyle name="‡_STA-DRP_BOOK1_1_Daily 12 Mei '06_Copy of Copy of Daily Report Okt" xfId="4036" xr:uid="{00000000-0005-0000-0000-0000D0040000}"/>
    <cellStyle name="‡_STA-DRP_BOOK1_1_Daily 12 Mei '06_Copy of Copy of Daily Report Okt_KPP HJUR global simulation r3" xfId="4037" xr:uid="{00000000-0005-0000-0000-0000D1040000}"/>
    <cellStyle name="‡_STA-DRP_BOOK1_1_Daily 12 Mei '06_Copy of Copy of Daily Report Okt_KPP HJUR global simulation r4" xfId="4038" xr:uid="{00000000-0005-0000-0000-0000D2040000}"/>
    <cellStyle name="‡_STA-DRP_BOOK1_1_Daily 12 Mei '06_Copy of Copy of Daily Report Okt_KPP HJUR global simulation r9" xfId="4039" xr:uid="{00000000-0005-0000-0000-0000D3040000}"/>
    <cellStyle name="‡_STA-DRP_BOOK1_1_Daily 12 Mei '06_KPP HJUR global simulation r3" xfId="4040" xr:uid="{00000000-0005-0000-0000-0000D4040000}"/>
    <cellStyle name="‡_STA-DRP_BOOK1_1_Daily 12 Mei '06_KPP HJUR global simulation r4" xfId="4041" xr:uid="{00000000-0005-0000-0000-0000D5040000}"/>
    <cellStyle name="‡_STA-DRP_BOOK1_1_Daily 12 Mei '06_KPP HJUR global simulation r9" xfId="4042" xr:uid="{00000000-0005-0000-0000-0000D6040000}"/>
    <cellStyle name="‡_STA-DRP_BOOK1_1_KPP HJUR global simulation r3" xfId="4043" xr:uid="{00000000-0005-0000-0000-0000D7040000}"/>
    <cellStyle name="‡_STA-DRP_BOOK1_1_KPP HJUR global simulation r4" xfId="4044" xr:uid="{00000000-0005-0000-0000-0000D8040000}"/>
    <cellStyle name="‡_STA-DRP_BOOK1_1_KPP HJUR global simulation r9" xfId="4045" xr:uid="{00000000-0005-0000-0000-0000D9040000}"/>
    <cellStyle name="‡_STA-DRP_Book1_2" xfId="4046" xr:uid="{00000000-0005-0000-0000-0000DA040000}"/>
    <cellStyle name="‡_STA-DRP_BOOK1_2 HR Okt'07" xfId="4047" xr:uid="{00000000-0005-0000-0000-0000DB040000}"/>
    <cellStyle name="‡_STA-DRP_BOOK1_2 HR Okt'07_Copy of Copy of Daily Report Okt" xfId="4048" xr:uid="{00000000-0005-0000-0000-0000DC040000}"/>
    <cellStyle name="‡_STA-DRP_BOOK1_2 HR Okt'07_Copy of Copy of Daily Report Okt_KPP HJUR global simulation r3" xfId="4049" xr:uid="{00000000-0005-0000-0000-0000DD040000}"/>
    <cellStyle name="‡_STA-DRP_BOOK1_2 HR Okt'07_Copy of Copy of Daily Report Okt_KPP HJUR global simulation r4" xfId="4050" xr:uid="{00000000-0005-0000-0000-0000DE040000}"/>
    <cellStyle name="‡_STA-DRP_BOOK1_2 HR Okt'07_Copy of Copy of Daily Report Okt_KPP HJUR global simulation r9" xfId="4051" xr:uid="{00000000-0005-0000-0000-0000DF040000}"/>
    <cellStyle name="‡_STA-DRP_BOOK1_2 HR Okt'07_KPP HJUR global simulation r3" xfId="4052" xr:uid="{00000000-0005-0000-0000-0000E0040000}"/>
    <cellStyle name="‡_STA-DRP_BOOK1_2 HR Okt'07_KPP HJUR global simulation r4" xfId="4053" xr:uid="{00000000-0005-0000-0000-0000E1040000}"/>
    <cellStyle name="‡_STA-DRP_BOOK1_2 HR Okt'07_KPP HJUR global simulation r9" xfId="4054" xr:uid="{00000000-0005-0000-0000-0000E2040000}"/>
    <cellStyle name="‡_STA-DRP_Book1_2_Copy of Copy of Daily Report Okt" xfId="4055" xr:uid="{00000000-0005-0000-0000-0000E3040000}"/>
    <cellStyle name="‡_STA-DRP_Book1_2_Copy of Copy of Daily Report Okt_KPP HJUR global simulation r3" xfId="4056" xr:uid="{00000000-0005-0000-0000-0000E4040000}"/>
    <cellStyle name="‡_STA-DRP_Book1_2_Copy of Copy of Daily Report Okt_KPP HJUR global simulation r4" xfId="4057" xr:uid="{00000000-0005-0000-0000-0000E5040000}"/>
    <cellStyle name="‡_STA-DRP_Book1_2_Copy of Copy of Daily Report Okt_KPP HJUR global simulation r9" xfId="4058" xr:uid="{00000000-0005-0000-0000-0000E6040000}"/>
    <cellStyle name="‡_STA-DRP_Book1_2_KPP HJUR global simulation r3" xfId="4059" xr:uid="{00000000-0005-0000-0000-0000E7040000}"/>
    <cellStyle name="‡_STA-DRP_Book1_2_KPP HJUR global simulation r4" xfId="4060" xr:uid="{00000000-0005-0000-0000-0000E8040000}"/>
    <cellStyle name="‡_STA-DRP_Book1_2_KPP HJUR global simulation r9" xfId="4061" xr:uid="{00000000-0005-0000-0000-0000E9040000}"/>
    <cellStyle name="‡_STA-DRP_BOOK1_2009 Outlook IMM Jul_Act (Aug 19, 2009)" xfId="4062" xr:uid="{00000000-0005-0000-0000-0000EA040000}"/>
    <cellStyle name="‡_STA-DRP_BOOK1_2009 Outlook IMM Jul_Act (Aug 19, 2009) 2" xfId="4063" xr:uid="{00000000-0005-0000-0000-0000EB040000}"/>
    <cellStyle name="‡_STA-DRP_BOOK1_23 Jan '08" xfId="4064" xr:uid="{00000000-0005-0000-0000-0000EC040000}"/>
    <cellStyle name="‡_STA-DRP_BOOK1_23 Jan '08_KPP HJUR global simulation r3" xfId="4065" xr:uid="{00000000-0005-0000-0000-0000ED040000}"/>
    <cellStyle name="‡_STA-DRP_BOOK1_23 Jan '08_KPP HJUR global simulation r4" xfId="4066" xr:uid="{00000000-0005-0000-0000-0000EE040000}"/>
    <cellStyle name="‡_STA-DRP_BOOK1_23 Jan '08_KPP HJUR global simulation r9" xfId="4067" xr:uid="{00000000-0005-0000-0000-0000EF040000}"/>
    <cellStyle name="‡_STA-DRP_BOOK1_31 Jan '08 new" xfId="4068" xr:uid="{00000000-0005-0000-0000-0000F0040000}"/>
    <cellStyle name="‡_STA-DRP_BOOK1_31 Jan '08 new_KPP HJUR global simulation r3" xfId="4069" xr:uid="{00000000-0005-0000-0000-0000F1040000}"/>
    <cellStyle name="‡_STA-DRP_BOOK1_31 Jan '08 new_KPP HJUR global simulation r4" xfId="4070" xr:uid="{00000000-0005-0000-0000-0000F2040000}"/>
    <cellStyle name="‡_STA-DRP_BOOK1_31 Jan '08 new_KPP HJUR global simulation r9" xfId="4071" xr:uid="{00000000-0005-0000-0000-0000F3040000}"/>
    <cellStyle name="‡_STA-DRP_BOOK1_7_Monthly_Juli08_pre" xfId="4072" xr:uid="{00000000-0005-0000-0000-0000F4040000}"/>
    <cellStyle name="‡_STA-DRP_BOOK1_7_Monthly_Juli08_pre 1" xfId="4073" xr:uid="{00000000-0005-0000-0000-0000F5040000}"/>
    <cellStyle name="‡_STA-DRP_BOOK1_7_Monthly_Juli08_pre 2" xfId="4074" xr:uid="{00000000-0005-0000-0000-0000F6040000}"/>
    <cellStyle name="‡_STA-DRP_BOOK1_AUX PCR 2009" xfId="4075" xr:uid="{00000000-0005-0000-0000-0000F7040000}"/>
    <cellStyle name="‡_STA-DRP_BOOK1_BAS" xfId="432" xr:uid="{00000000-0005-0000-0000-0000F8040000}"/>
    <cellStyle name="‡_STA-DRP_BOOK1_BAS Exc_Daily-MA UA UO_Nov' 08" xfId="433" xr:uid="{00000000-0005-0000-0000-0000F9040000}"/>
    <cellStyle name="‡_STA-DRP_BOOK1_BAS feb_R1" xfId="434" xr:uid="{00000000-0005-0000-0000-0000FA040000}"/>
    <cellStyle name="‡_STA-DRP_BOOK1_BOOK1" xfId="4076" xr:uid="{00000000-0005-0000-0000-0000FB040000}"/>
    <cellStyle name="‡_STA-DRP_BOOK1_Book1_1" xfId="4077" xr:uid="{00000000-0005-0000-0000-0000FC040000}"/>
    <cellStyle name="‡_STA-DRP_BOOK1_Book1_1_Copy of Copy of Daily Report Okt" xfId="4078" xr:uid="{00000000-0005-0000-0000-0000FD040000}"/>
    <cellStyle name="‡_STA-DRP_BOOK1_Book1_1_Copy of Copy of Daily Report Okt_KPP HJUR global simulation r3" xfId="4079" xr:uid="{00000000-0005-0000-0000-0000FE040000}"/>
    <cellStyle name="‡_STA-DRP_BOOK1_Book1_1_Copy of Copy of Daily Report Okt_KPP HJUR global simulation r4" xfId="4080" xr:uid="{00000000-0005-0000-0000-0000FF040000}"/>
    <cellStyle name="‡_STA-DRP_BOOK1_Book1_1_Copy of Copy of Daily Report Okt_KPP HJUR global simulation r9" xfId="4081" xr:uid="{00000000-0005-0000-0000-000000050000}"/>
    <cellStyle name="‡_STA-DRP_BOOK1_Book1_1_KPP HJUR global simulation r3" xfId="4082" xr:uid="{00000000-0005-0000-0000-000001050000}"/>
    <cellStyle name="‡_STA-DRP_BOOK1_Book1_1_KPP HJUR global simulation r4" xfId="4083" xr:uid="{00000000-0005-0000-0000-000002050000}"/>
    <cellStyle name="‡_STA-DRP_BOOK1_Book1_1_KPP HJUR global simulation r9" xfId="4084" xr:uid="{00000000-0005-0000-0000-000003050000}"/>
    <cellStyle name="‡_STA-DRP_BOOK1_BOOK1_Copy of Copy of Daily Report Okt" xfId="4085" xr:uid="{00000000-0005-0000-0000-000004050000}"/>
    <cellStyle name="‡_STA-DRP_BOOK1_BOOK1_Copy of Copy of Daily Report Okt_KPP HJUR global simulation r3" xfId="4086" xr:uid="{00000000-0005-0000-0000-000005050000}"/>
    <cellStyle name="‡_STA-DRP_BOOK1_BOOK1_Copy of Copy of Daily Report Okt_KPP HJUR global simulation r4" xfId="4087" xr:uid="{00000000-0005-0000-0000-000006050000}"/>
    <cellStyle name="‡_STA-DRP_BOOK1_BOOK1_Copy of Copy of Daily Report Okt_KPP HJUR global simulation r9" xfId="4088" xr:uid="{00000000-0005-0000-0000-000007050000}"/>
    <cellStyle name="‡_STA-DRP_BOOK1_BOOK1_Daily 12 Mei '06" xfId="4089" xr:uid="{00000000-0005-0000-0000-000008050000}"/>
    <cellStyle name="‡_STA-DRP_BOOK1_BOOK1_Daily 12 Mei '06_Copy of Copy of Daily Report Okt" xfId="4090" xr:uid="{00000000-0005-0000-0000-000009050000}"/>
    <cellStyle name="‡_STA-DRP_BOOK1_BOOK1_Daily 12 Mei '06_Copy of Copy of Daily Report Okt_KPP HJUR global simulation r3" xfId="4091" xr:uid="{00000000-0005-0000-0000-00000A050000}"/>
    <cellStyle name="‡_STA-DRP_BOOK1_BOOK1_Daily 12 Mei '06_Copy of Copy of Daily Report Okt_KPP HJUR global simulation r4" xfId="4092" xr:uid="{00000000-0005-0000-0000-00000B050000}"/>
    <cellStyle name="‡_STA-DRP_BOOK1_BOOK1_Daily 12 Mei '06_Copy of Copy of Daily Report Okt_KPP HJUR global simulation r9" xfId="4093" xr:uid="{00000000-0005-0000-0000-00000C050000}"/>
    <cellStyle name="‡_STA-DRP_BOOK1_BOOK1_Daily 12 Mei '06_KPP HJUR global simulation r3" xfId="4094" xr:uid="{00000000-0005-0000-0000-00000D050000}"/>
    <cellStyle name="‡_STA-DRP_BOOK1_BOOK1_Daily 12 Mei '06_KPP HJUR global simulation r4" xfId="4095" xr:uid="{00000000-0005-0000-0000-00000E050000}"/>
    <cellStyle name="‡_STA-DRP_BOOK1_BOOK1_Daily 12 Mei '06_KPP HJUR global simulation r9" xfId="4096" xr:uid="{00000000-0005-0000-0000-00000F050000}"/>
    <cellStyle name="‡_STA-DRP_BOOK1_BOOK1_KPP HJUR global simulation r3" xfId="4097" xr:uid="{00000000-0005-0000-0000-000010050000}"/>
    <cellStyle name="‡_STA-DRP_BOOK1_BOOK1_KPP HJUR global simulation r4" xfId="4098" xr:uid="{00000000-0005-0000-0000-000011050000}"/>
    <cellStyle name="‡_STA-DRP_BOOK1_BOOK1_KPP HJUR global simulation r9" xfId="4099" xr:uid="{00000000-0005-0000-0000-000012050000}"/>
    <cellStyle name="‡_STA-DRP_BOOK1_Budget 2009 New COA-Bu Ria Actual" xfId="4100" xr:uid="{00000000-0005-0000-0000-000013050000}"/>
    <cellStyle name="‡_STA-DRP_BOOK1_CC" xfId="4101" xr:uid="{00000000-0005-0000-0000-000014050000}"/>
    <cellStyle name="‡_STA-DRP_BOOK1_CC 1" xfId="4102" xr:uid="{00000000-0005-0000-0000-000015050000}"/>
    <cellStyle name="‡_STA-DRP_BOOK1_CC 2" xfId="4103" xr:uid="{00000000-0005-0000-0000-000016050000}"/>
    <cellStyle name="‡_STA-DRP_BOOK1_Contractor Performance Plan of  2009_V7" xfId="435" xr:uid="{00000000-0005-0000-0000-000017050000}"/>
    <cellStyle name="‡_STA-DRP_BOOK1_Copy of Copy of Daily Report Okt" xfId="4104" xr:uid="{00000000-0005-0000-0000-000018050000}"/>
    <cellStyle name="‡_STA-DRP_BOOK1_Copy of Copy of Daily Report Okt_KPP HJUR global simulation r3" xfId="4105" xr:uid="{00000000-0005-0000-0000-000019050000}"/>
    <cellStyle name="‡_STA-DRP_BOOK1_Copy of Copy of Daily Report Okt_KPP HJUR global simulation r4" xfId="4106" xr:uid="{00000000-0005-0000-0000-00001A050000}"/>
    <cellStyle name="‡_STA-DRP_BOOK1_Copy of Copy of Daily Report Okt_KPP HJUR global simulation r9" xfId="4107" xr:uid="{00000000-0005-0000-0000-00001B050000}"/>
    <cellStyle name="‡_STA-DRP_BOOK1_CSMU" xfId="436" xr:uid="{00000000-0005-0000-0000-00001C050000}"/>
    <cellStyle name="‡_STA-DRP_BOOK1_CSMU DES R12008" xfId="437" xr:uid="{00000000-0005-0000-0000-00001D050000}"/>
    <cellStyle name="‡_STA-DRP_BOOK1_CSMU_r1" xfId="438" xr:uid="{00000000-0005-0000-0000-00001E050000}"/>
    <cellStyle name="‡_STA-DRP_BOOK1_Daily 12 Mei '06" xfId="4108" xr:uid="{00000000-0005-0000-0000-00001F050000}"/>
    <cellStyle name="‡_STA-DRP_BOOK1_Daily 12 Mei '06_Copy of Copy of Daily Report Okt" xfId="4109" xr:uid="{00000000-0005-0000-0000-000020050000}"/>
    <cellStyle name="‡_STA-DRP_BOOK1_Daily 12 Mei '06_Copy of Copy of Daily Report Okt_KPP HJUR global simulation r3" xfId="4110" xr:uid="{00000000-0005-0000-0000-000021050000}"/>
    <cellStyle name="‡_STA-DRP_BOOK1_Daily 12 Mei '06_Copy of Copy of Daily Report Okt_KPP HJUR global simulation r4" xfId="4111" xr:uid="{00000000-0005-0000-0000-000022050000}"/>
    <cellStyle name="‡_STA-DRP_BOOK1_Daily 12 Mei '06_Copy of Copy of Daily Report Okt_KPP HJUR global simulation r9" xfId="4112" xr:uid="{00000000-0005-0000-0000-000023050000}"/>
    <cellStyle name="‡_STA-DRP_BOOK1_Daily 12 Mei '06_KPP HJUR global simulation r3" xfId="4113" xr:uid="{00000000-0005-0000-0000-000024050000}"/>
    <cellStyle name="‡_STA-DRP_BOOK1_Daily 12 Mei '06_KPP HJUR global simulation r4" xfId="4114" xr:uid="{00000000-0005-0000-0000-000025050000}"/>
    <cellStyle name="‡_STA-DRP_BOOK1_Daily 12 Mei '06_KPP HJUR global simulation r9" xfId="4115" xr:uid="{00000000-0005-0000-0000-000026050000}"/>
    <cellStyle name="‡_STA-DRP_BOOK1_Daily report juli" xfId="4116" xr:uid="{00000000-0005-0000-0000-000027050000}"/>
    <cellStyle name="‡_STA-DRP_BOOK1_Daily report juli_Copy of Copy of Daily Report Okt" xfId="4117" xr:uid="{00000000-0005-0000-0000-000028050000}"/>
    <cellStyle name="‡_STA-DRP_BOOK1_Daily report juli_Copy of Copy of Daily Report Okt_KPP HJUR global simulation r3" xfId="4118" xr:uid="{00000000-0005-0000-0000-000029050000}"/>
    <cellStyle name="‡_STA-DRP_BOOK1_Daily report juli_Copy of Copy of Daily Report Okt_KPP HJUR global simulation r4" xfId="4119" xr:uid="{00000000-0005-0000-0000-00002A050000}"/>
    <cellStyle name="‡_STA-DRP_BOOK1_Daily report juli_Copy of Copy of Daily Report Okt_KPP HJUR global simulation r9" xfId="4120" xr:uid="{00000000-0005-0000-0000-00002B050000}"/>
    <cellStyle name="‡_STA-DRP_BOOK1_Daily report juli_KPP HJUR global simulation r3" xfId="4121" xr:uid="{00000000-0005-0000-0000-00002C050000}"/>
    <cellStyle name="‡_STA-DRP_BOOK1_Daily report juli_KPP HJUR global simulation r4" xfId="4122" xr:uid="{00000000-0005-0000-0000-00002D050000}"/>
    <cellStyle name="‡_STA-DRP_BOOK1_Daily report juli_KPP HJUR global simulation r9" xfId="4123" xr:uid="{00000000-0005-0000-0000-00002E050000}"/>
    <cellStyle name="‡_STA-DRP_BOOK1_Draft Plan 2011 end apr10 10052010 opt1#" xfId="85" xr:uid="{00000000-0005-0000-0000-00002F050000}"/>
    <cellStyle name="‡_STA-DRP_BOOK1_EQUIPMENT EXCAVATOR PT. GAS" xfId="439" xr:uid="{00000000-0005-0000-0000-000030050000}"/>
    <cellStyle name="‡_STA-DRP_BOOK1_Equipment Performance end of Jan09" xfId="440" xr:uid="{00000000-0005-0000-0000-000031050000}"/>
    <cellStyle name="‡_STA-DRP_BOOK1_Equipment Performance end of November" xfId="441" xr:uid="{00000000-0005-0000-0000-000032050000}"/>
    <cellStyle name="‡_STA-DRP_BOOK1_Equipment Performance end of November_BAS feb_R1" xfId="442" xr:uid="{00000000-0005-0000-0000-000033050000}"/>
    <cellStyle name="‡_STA-DRP_BOOK1_Equipment Performance end of November_Exc_Daily-MA-UA-OA_0109" xfId="443" xr:uid="{00000000-0005-0000-0000-000034050000}"/>
    <cellStyle name="‡_STA-DRP_BOOK1_Equipment Performance end of November_Exc_Daily-MA-UA-OA_Des' 08" xfId="444" xr:uid="{00000000-0005-0000-0000-000035050000}"/>
    <cellStyle name="‡_STA-DRP_BOOK1_Equipment Performance end of October" xfId="445" xr:uid="{00000000-0005-0000-0000-000036050000}"/>
    <cellStyle name="‡_STA-DRP_BOOK1_Equipment Performance end of October_BAS feb_R1" xfId="446" xr:uid="{00000000-0005-0000-0000-000037050000}"/>
    <cellStyle name="‡_STA-DRP_BOOK1_Equipment Performance end of October_Exc_Daily-MA-UA-OA_0109" xfId="447" xr:uid="{00000000-0005-0000-0000-000038050000}"/>
    <cellStyle name="‡_STA-DRP_BOOK1_Equipment Performance end of October_Exc_Daily-MA-UA-OA_Des' 08" xfId="448" xr:uid="{00000000-0005-0000-0000-000039050000}"/>
    <cellStyle name="‡_STA-DRP_BOOK1_Equipment Performance Gaswara_feb_" xfId="449" xr:uid="{00000000-0005-0000-0000-00003A050000}"/>
    <cellStyle name="‡_STA-DRP_BOOK1_EQUIPMENT PERFORMANCE OB PT. CSMU FEB 2009" xfId="450" xr:uid="{00000000-0005-0000-0000-00003B050000}"/>
    <cellStyle name="‡_STA-DRP_BOOK1_Equipment Performance Plan 2010" xfId="451" xr:uid="{00000000-0005-0000-0000-00003C050000}"/>
    <cellStyle name="‡_STA-DRP_BOOK1_EQUIPMENT PERFORMANCE PT. CSMU NOP 2008" xfId="452" xr:uid="{00000000-0005-0000-0000-00003D050000}"/>
    <cellStyle name="‡_STA-DRP_BOOK1_est" xfId="4124" xr:uid="{00000000-0005-0000-0000-00003E050000}"/>
    <cellStyle name="‡_STA-DRP_BOOK1_Exc_Daily-MA-UA-OA_0109" xfId="453" xr:uid="{00000000-0005-0000-0000-00003F050000}"/>
    <cellStyle name="‡_STA-DRP_BOOK1_Exc_Daily-MA-UA-OA_Des' 08" xfId="454" xr:uid="{00000000-0005-0000-0000-000040050000}"/>
    <cellStyle name="‡_STA-DRP_BOOK1_Form Performance Unit HE-Nov08" xfId="455" xr:uid="{00000000-0005-0000-0000-000041050000}"/>
    <cellStyle name="‡_STA-DRP_BOOK1_GASWARA JANUARI" xfId="456" xr:uid="{00000000-0005-0000-0000-000042050000}"/>
    <cellStyle name="‡_STA-DRP_BOOK1_Gaswara_DecR1" xfId="457" xr:uid="{00000000-0005-0000-0000-000043050000}"/>
    <cellStyle name="‡_STA-DRP_BOOK1_GEA" xfId="4125" xr:uid="{00000000-0005-0000-0000-000044050000}"/>
    <cellStyle name="‡_STA-DRP_BOOK1_Hourly Mar '08" xfId="4126" xr:uid="{00000000-0005-0000-0000-000045050000}"/>
    <cellStyle name="‡_STA-DRP_BOOK1_Hourly Mar '08_KPP HJUR global simulation r3" xfId="4127" xr:uid="{00000000-0005-0000-0000-000046050000}"/>
    <cellStyle name="‡_STA-DRP_BOOK1_Hourly Mar '08_KPP HJUR global simulation r4" xfId="4128" xr:uid="{00000000-0005-0000-0000-000047050000}"/>
    <cellStyle name="‡_STA-DRP_BOOK1_Hourly Mar '08_KPP HJUR global simulation r9" xfId="4129" xr:uid="{00000000-0005-0000-0000-000048050000}"/>
    <cellStyle name="‡_STA-DRP_BOOK1_ITM Rain v WH Availabke R0" xfId="458" xr:uid="{00000000-0005-0000-0000-000049050000}"/>
    <cellStyle name="‡_STA-DRP_BOOK1_ITM Rain v WH Availabke R0_BAS" xfId="459" xr:uid="{00000000-0005-0000-0000-00004A050000}"/>
    <cellStyle name="‡_STA-DRP_BOOK1_ITM Rain v WH Availabke R0_BAS Exc_Daily-MA UA UO_Nov' 08" xfId="460" xr:uid="{00000000-0005-0000-0000-00004B050000}"/>
    <cellStyle name="‡_STA-DRP_BOOK1_ITM Rain v WH Availabke R0_BAS feb_R1" xfId="461" xr:uid="{00000000-0005-0000-0000-00004C050000}"/>
    <cellStyle name="‡_STA-DRP_BOOK1_ITM Rain v WH Availabke R0_Contractor Performance Plan of  2009_V7" xfId="462" xr:uid="{00000000-0005-0000-0000-00004D050000}"/>
    <cellStyle name="‡_STA-DRP_BOOK1_ITM Rain v WH Availabke R0_CSMU" xfId="463" xr:uid="{00000000-0005-0000-0000-00004E050000}"/>
    <cellStyle name="‡_STA-DRP_BOOK1_ITM Rain v WH Availabke R0_CSMU DES R12008" xfId="464" xr:uid="{00000000-0005-0000-0000-00004F050000}"/>
    <cellStyle name="‡_STA-DRP_BOOK1_ITM Rain v WH Availabke R0_CSMU_r1" xfId="465" xr:uid="{00000000-0005-0000-0000-000050050000}"/>
    <cellStyle name="‡_STA-DRP_BOOK1_ITM Rain v WH Availabke R0_EQUIPMENT EXCAVATOR PT. GAS" xfId="466" xr:uid="{00000000-0005-0000-0000-000051050000}"/>
    <cellStyle name="‡_STA-DRP_BOOK1_ITM Rain v WH Availabke R0_Equipment Performance end of Jan09" xfId="467" xr:uid="{00000000-0005-0000-0000-000052050000}"/>
    <cellStyle name="‡_STA-DRP_BOOK1_ITM Rain v WH Availabke R0_Equipment Performance end of November" xfId="468" xr:uid="{00000000-0005-0000-0000-000053050000}"/>
    <cellStyle name="‡_STA-DRP_BOOK1_ITM Rain v WH Availabke R0_Equipment Performance end of November_BAS feb_R1" xfId="469" xr:uid="{00000000-0005-0000-0000-000054050000}"/>
    <cellStyle name="‡_STA-DRP_BOOK1_ITM Rain v WH Availabke R0_Equipment Performance end of November_Exc_Daily-MA-UA-OA_0109" xfId="470" xr:uid="{00000000-0005-0000-0000-000055050000}"/>
    <cellStyle name="‡_STA-DRP_BOOK1_ITM Rain v WH Availabke R0_Equipment Performance end of November_Exc_Daily-MA-UA-OA_Des' 08" xfId="471" xr:uid="{00000000-0005-0000-0000-000056050000}"/>
    <cellStyle name="‡_STA-DRP_BOOK1_ITM Rain v WH Availabke R0_Equipment Performance end of October" xfId="472" xr:uid="{00000000-0005-0000-0000-000057050000}"/>
    <cellStyle name="‡_STA-DRP_BOOK1_ITM Rain v WH Availabke R0_Equipment Performance end of October_BAS feb_R1" xfId="473" xr:uid="{00000000-0005-0000-0000-000058050000}"/>
    <cellStyle name="‡_STA-DRP_BOOK1_ITM Rain v WH Availabke R0_Equipment Performance end of October_Exc_Daily-MA-UA-OA_0109" xfId="474" xr:uid="{00000000-0005-0000-0000-000059050000}"/>
    <cellStyle name="‡_STA-DRP_BOOK1_ITM Rain v WH Availabke R0_Equipment Performance end of October_Exc_Daily-MA-UA-OA_Des' 08" xfId="475" xr:uid="{00000000-0005-0000-0000-00005A050000}"/>
    <cellStyle name="‡_STA-DRP_BOOK1_ITM Rain v WH Availabke R0_Equipment Performance Gaswara_feb_" xfId="476" xr:uid="{00000000-0005-0000-0000-00005B050000}"/>
    <cellStyle name="‡_STA-DRP_BOOK1_ITM Rain v WH Availabke R0_EQUIPMENT PERFORMANCE OB PT. CSMU FEB 2009" xfId="477" xr:uid="{00000000-0005-0000-0000-00005C050000}"/>
    <cellStyle name="‡_STA-DRP_BOOK1_ITM Rain v WH Availabke R0_Equipment Performance Plan 2010" xfId="478" xr:uid="{00000000-0005-0000-0000-00005D050000}"/>
    <cellStyle name="‡_STA-DRP_BOOK1_ITM Rain v WH Availabke R0_EQUIPMENT PERFORMANCE PT. CSMU NOP 2008" xfId="479" xr:uid="{00000000-0005-0000-0000-00005E050000}"/>
    <cellStyle name="‡_STA-DRP_BOOK1_ITM Rain v WH Availabke R0_Exc_Daily-MA-UA-OA_0109" xfId="480" xr:uid="{00000000-0005-0000-0000-00005F050000}"/>
    <cellStyle name="‡_STA-DRP_BOOK1_ITM Rain v WH Availabke R0_Exc_Daily-MA-UA-OA_Des' 08" xfId="481" xr:uid="{00000000-0005-0000-0000-000060050000}"/>
    <cellStyle name="‡_STA-DRP_BOOK1_ITM Rain v WH Availabke R0_Form Performance Unit HE-Nov08" xfId="482" xr:uid="{00000000-0005-0000-0000-000061050000}"/>
    <cellStyle name="‡_STA-DRP_BOOK1_ITM Rain v WH Availabke R0_GASWARA JANUARI" xfId="483" xr:uid="{00000000-0005-0000-0000-000062050000}"/>
    <cellStyle name="‡_STA-DRP_BOOK1_ITM Rain v WH Availabke R0_Gaswara_DecR1" xfId="484" xr:uid="{00000000-0005-0000-0000-000063050000}"/>
    <cellStyle name="‡_STA-DRP_BOOK1_ITM Rain v WH Availabke R0_Performance Unit Feb 09-up to JBG.xlsSTS" xfId="485" xr:uid="{00000000-0005-0000-0000-000064050000}"/>
    <cellStyle name="‡_STA-DRP_BOOK1_ITM Rain v WH Availabke R0_RCP Report JAN 09_r1" xfId="486" xr:uid="{00000000-0005-0000-0000-000065050000}"/>
    <cellStyle name="‡_STA-DRP_BOOK1_ITM Rain v WH Availabke R0_RCP_R1" xfId="487" xr:uid="{00000000-0005-0000-0000-000066050000}"/>
    <cellStyle name="‡_STA-DRP_BOOK1_ITM Rain v WH Availabke R0_STS" xfId="488" xr:uid="{00000000-0005-0000-0000-000067050000}"/>
    <cellStyle name="‡_STA-DRP_BOOK1_ITM Rain v WH Availabke R0_STS rev1" xfId="489" xr:uid="{00000000-0005-0000-0000-000068050000}"/>
    <cellStyle name="‡_STA-DRP_BOOK1_ITM Rain v WH Availabke R0_STS_BAS feb_R1" xfId="490" xr:uid="{00000000-0005-0000-0000-000069050000}"/>
    <cellStyle name="‡_STA-DRP_BOOK1_ITM Rain v WH Availabke R0_STS_Exc_Daily-MA-UA-OA_0109" xfId="491" xr:uid="{00000000-0005-0000-0000-00006A050000}"/>
    <cellStyle name="‡_STA-DRP_BOOK1_ITM Rain v WH Availabke R0_STS_Exc_Daily-MA-UA-OA_Des' 08" xfId="492" xr:uid="{00000000-0005-0000-0000-00006B050000}"/>
    <cellStyle name="‡_STA-DRP_BOOK1_ITM Rain v WH Availabke R0_STS_r1" xfId="493" xr:uid="{00000000-0005-0000-0000-00006C050000}"/>
    <cellStyle name="‡_STA-DRP_BOOK1_KPP HJUR global simulation r3" xfId="4130" xr:uid="{00000000-0005-0000-0000-00006D050000}"/>
    <cellStyle name="‡_STA-DRP_BOOK1_KPP HJUR global simulation r4" xfId="4131" xr:uid="{00000000-0005-0000-0000-00006E050000}"/>
    <cellStyle name="‡_STA-DRP_BOOK1_KPP HJUR global simulation r9" xfId="4132" xr:uid="{00000000-0005-0000-0000-00006F050000}"/>
    <cellStyle name="‡_STA-DRP_BOOK1_Monthly Agust 2005" xfId="4133" xr:uid="{00000000-0005-0000-0000-000070050000}"/>
    <cellStyle name="‡_STA-DRP_BOOK1_Monthly Agust 2005_Copy of Copy of Daily Report Okt" xfId="4134" xr:uid="{00000000-0005-0000-0000-000071050000}"/>
    <cellStyle name="‡_STA-DRP_BOOK1_Monthly Agust 2005_Copy of Copy of Daily Report Okt_KPP HJUR global simulation r3" xfId="4135" xr:uid="{00000000-0005-0000-0000-000072050000}"/>
    <cellStyle name="‡_STA-DRP_BOOK1_Monthly Agust 2005_Copy of Copy of Daily Report Okt_KPP HJUR global simulation r4" xfId="4136" xr:uid="{00000000-0005-0000-0000-000073050000}"/>
    <cellStyle name="‡_STA-DRP_BOOK1_Monthly Agust 2005_Copy of Copy of Daily Report Okt_KPP HJUR global simulation r9" xfId="4137" xr:uid="{00000000-0005-0000-0000-000074050000}"/>
    <cellStyle name="‡_STA-DRP_BOOK1_Monthly Agust 2005_Daily 12 Mei '06" xfId="4138" xr:uid="{00000000-0005-0000-0000-000075050000}"/>
    <cellStyle name="‡_STA-DRP_BOOK1_Monthly Agust 2005_Daily 12 Mei '06_Copy of Copy of Daily Report Okt" xfId="4139" xr:uid="{00000000-0005-0000-0000-000076050000}"/>
    <cellStyle name="‡_STA-DRP_BOOK1_Monthly Agust 2005_Daily 12 Mei '06_Copy of Copy of Daily Report Okt_KPP HJUR global simulation r3" xfId="4140" xr:uid="{00000000-0005-0000-0000-000077050000}"/>
    <cellStyle name="‡_STA-DRP_BOOK1_Monthly Agust 2005_Daily 12 Mei '06_Copy of Copy of Daily Report Okt_KPP HJUR global simulation r4" xfId="4141" xr:uid="{00000000-0005-0000-0000-000078050000}"/>
    <cellStyle name="‡_STA-DRP_BOOK1_Monthly Agust 2005_Daily 12 Mei '06_Copy of Copy of Daily Report Okt_KPP HJUR global simulation r9" xfId="4142" xr:uid="{00000000-0005-0000-0000-000079050000}"/>
    <cellStyle name="‡_STA-DRP_BOOK1_Monthly Agust 2005_Daily 12 Mei '06_KPP HJUR global simulation r3" xfId="4143" xr:uid="{00000000-0005-0000-0000-00007A050000}"/>
    <cellStyle name="‡_STA-DRP_BOOK1_Monthly Agust 2005_Daily 12 Mei '06_KPP HJUR global simulation r4" xfId="4144" xr:uid="{00000000-0005-0000-0000-00007B050000}"/>
    <cellStyle name="‡_STA-DRP_BOOK1_Monthly Agust 2005_Daily 12 Mei '06_KPP HJUR global simulation r9" xfId="4145" xr:uid="{00000000-0005-0000-0000-00007C050000}"/>
    <cellStyle name="‡_STA-DRP_BOOK1_Monthly Agust 2005_KPP HJUR global simulation r3" xfId="4146" xr:uid="{00000000-0005-0000-0000-00007D050000}"/>
    <cellStyle name="‡_STA-DRP_BOOK1_Monthly Agust 2005_KPP HJUR global simulation r4" xfId="4147" xr:uid="{00000000-0005-0000-0000-00007E050000}"/>
    <cellStyle name="‡_STA-DRP_BOOK1_Monthly Agust 2005_KPP HJUR global simulation r9" xfId="4148" xr:uid="{00000000-0005-0000-0000-00007F050000}"/>
    <cellStyle name="‡_STA-DRP_BOOK1_OOC&amp;INV" xfId="4149" xr:uid="{00000000-0005-0000-0000-000080050000}"/>
    <cellStyle name="‡_STA-DRP_BOOK1_P&amp;M Maintenance Cost_Draft 2009 Smt II" xfId="4150" xr:uid="{00000000-0005-0000-0000-000081050000}"/>
    <cellStyle name="‡_STA-DRP_BOOK1_Pere Equipment 2008 TCM" xfId="494" xr:uid="{00000000-0005-0000-0000-000082050000}"/>
    <cellStyle name="‡_STA-DRP_BOOK1_Pere Equipment 2008 TCM_BAS" xfId="495" xr:uid="{00000000-0005-0000-0000-000083050000}"/>
    <cellStyle name="‡_STA-DRP_BOOK1_Pere Equipment 2008 TCM_BAS Exc_Daily-MA UA UO_Nov' 08" xfId="496" xr:uid="{00000000-0005-0000-0000-000084050000}"/>
    <cellStyle name="‡_STA-DRP_BOOK1_Pere Equipment 2008 TCM_BAS feb_R1" xfId="497" xr:uid="{00000000-0005-0000-0000-000085050000}"/>
    <cellStyle name="‡_STA-DRP_BOOK1_Pere Equipment 2008 TCM_Contractor Performance Plan of  2009_V7" xfId="498" xr:uid="{00000000-0005-0000-0000-000086050000}"/>
    <cellStyle name="‡_STA-DRP_BOOK1_Pere Equipment 2008 TCM_CSMU" xfId="499" xr:uid="{00000000-0005-0000-0000-000087050000}"/>
    <cellStyle name="‡_STA-DRP_BOOK1_Pere Equipment 2008 TCM_CSMU DES R12008" xfId="500" xr:uid="{00000000-0005-0000-0000-000088050000}"/>
    <cellStyle name="‡_STA-DRP_BOOK1_Pere Equipment 2008 TCM_CSMU_r1" xfId="501" xr:uid="{00000000-0005-0000-0000-000089050000}"/>
    <cellStyle name="‡_STA-DRP_BOOK1_Pere Equipment 2008 TCM_EQUIPMENT EXCAVATOR PT. GAS" xfId="502" xr:uid="{00000000-0005-0000-0000-00008A050000}"/>
    <cellStyle name="‡_STA-DRP_BOOK1_Pere Equipment 2008 TCM_Equipment Performance end of Jan09" xfId="503" xr:uid="{00000000-0005-0000-0000-00008B050000}"/>
    <cellStyle name="‡_STA-DRP_BOOK1_Pere Equipment 2008 TCM_Equipment Performance end of November" xfId="504" xr:uid="{00000000-0005-0000-0000-00008C050000}"/>
    <cellStyle name="‡_STA-DRP_BOOK1_Pere Equipment 2008 TCM_Equipment Performance end of November_BAS feb_R1" xfId="505" xr:uid="{00000000-0005-0000-0000-00008D050000}"/>
    <cellStyle name="‡_STA-DRP_BOOK1_Pere Equipment 2008 TCM_Equipment Performance end of November_Exc_Daily-MA-UA-OA_0109" xfId="506" xr:uid="{00000000-0005-0000-0000-00008E050000}"/>
    <cellStyle name="‡_STA-DRP_BOOK1_Pere Equipment 2008 TCM_Equipment Performance end of November_Exc_Daily-MA-UA-OA_Des' 08" xfId="507" xr:uid="{00000000-0005-0000-0000-00008F050000}"/>
    <cellStyle name="‡_STA-DRP_BOOK1_Pere Equipment 2008 TCM_Equipment Performance end of October" xfId="508" xr:uid="{00000000-0005-0000-0000-000090050000}"/>
    <cellStyle name="‡_STA-DRP_BOOK1_Pere Equipment 2008 TCM_Equipment Performance end of October_BAS feb_R1" xfId="509" xr:uid="{00000000-0005-0000-0000-000091050000}"/>
    <cellStyle name="‡_STA-DRP_BOOK1_Pere Equipment 2008 TCM_Equipment Performance end of October_Exc_Daily-MA-UA-OA_0109" xfId="510" xr:uid="{00000000-0005-0000-0000-000092050000}"/>
    <cellStyle name="‡_STA-DRP_BOOK1_Pere Equipment 2008 TCM_Equipment Performance end of October_Exc_Daily-MA-UA-OA_Des' 08" xfId="511" xr:uid="{00000000-0005-0000-0000-000093050000}"/>
    <cellStyle name="‡_STA-DRP_BOOK1_Pere Equipment 2008 TCM_Equipment Performance Gaswara_feb_" xfId="512" xr:uid="{00000000-0005-0000-0000-000094050000}"/>
    <cellStyle name="‡_STA-DRP_BOOK1_Pere Equipment 2008 TCM_EQUIPMENT PERFORMANCE OB PT. CSMU FEB 2009" xfId="513" xr:uid="{00000000-0005-0000-0000-000095050000}"/>
    <cellStyle name="‡_STA-DRP_BOOK1_Pere Equipment 2008 TCM_Equipment Performance Plan 2010" xfId="514" xr:uid="{00000000-0005-0000-0000-000096050000}"/>
    <cellStyle name="‡_STA-DRP_BOOK1_Pere Equipment 2008 TCM_EQUIPMENT PERFORMANCE PT. CSMU NOP 2008" xfId="515" xr:uid="{00000000-0005-0000-0000-000097050000}"/>
    <cellStyle name="‡_STA-DRP_BOOK1_Pere Equipment 2008 TCM_Exc_Daily-MA-UA-OA_0109" xfId="516" xr:uid="{00000000-0005-0000-0000-000098050000}"/>
    <cellStyle name="‡_STA-DRP_BOOK1_Pere Equipment 2008 TCM_Exc_Daily-MA-UA-OA_Des' 08" xfId="517" xr:uid="{00000000-0005-0000-0000-000099050000}"/>
    <cellStyle name="‡_STA-DRP_BOOK1_Pere Equipment 2008 TCM_Form Performance Unit HE-Nov08" xfId="518" xr:uid="{00000000-0005-0000-0000-00009A050000}"/>
    <cellStyle name="‡_STA-DRP_BOOK1_Pere Equipment 2008 TCM_GASWARA JANUARI" xfId="519" xr:uid="{00000000-0005-0000-0000-00009B050000}"/>
    <cellStyle name="‡_STA-DRP_BOOK1_Pere Equipment 2008 TCM_Gaswara_DecR1" xfId="520" xr:uid="{00000000-0005-0000-0000-00009C050000}"/>
    <cellStyle name="‡_STA-DRP_BOOK1_Pere Equipment 2008 TCM_Performance Unit Feb 09-up to JBG.xlsSTS" xfId="521" xr:uid="{00000000-0005-0000-0000-00009D050000}"/>
    <cellStyle name="‡_STA-DRP_BOOK1_Pere Equipment 2008 TCM_RCP Report JAN 09_r1" xfId="522" xr:uid="{00000000-0005-0000-0000-00009E050000}"/>
    <cellStyle name="‡_STA-DRP_BOOK1_Pere Equipment 2008 TCM_RCP_R1" xfId="523" xr:uid="{00000000-0005-0000-0000-00009F050000}"/>
    <cellStyle name="‡_STA-DRP_BOOK1_Pere Equipment 2008 TCM_STS" xfId="524" xr:uid="{00000000-0005-0000-0000-0000A0050000}"/>
    <cellStyle name="‡_STA-DRP_BOOK1_Pere Equipment 2008 TCM_STS rev1" xfId="525" xr:uid="{00000000-0005-0000-0000-0000A1050000}"/>
    <cellStyle name="‡_STA-DRP_BOOK1_Pere Equipment 2008 TCM_STS_BAS feb_R1" xfId="526" xr:uid="{00000000-0005-0000-0000-0000A2050000}"/>
    <cellStyle name="‡_STA-DRP_BOOK1_Pere Equipment 2008 TCM_STS_Exc_Daily-MA-UA-OA_0109" xfId="527" xr:uid="{00000000-0005-0000-0000-0000A3050000}"/>
    <cellStyle name="‡_STA-DRP_BOOK1_Pere Equipment 2008 TCM_STS_Exc_Daily-MA-UA-OA_Des' 08" xfId="528" xr:uid="{00000000-0005-0000-0000-0000A4050000}"/>
    <cellStyle name="‡_STA-DRP_BOOK1_Pere Equipment 2008 TCM_STS_r1" xfId="529" xr:uid="{00000000-0005-0000-0000-0000A5050000}"/>
    <cellStyle name="‡_STA-DRP_BOOK1_Pere Jkt Y 2008 NB R6 HO_iqb (8Feb08)" xfId="530" xr:uid="{00000000-0005-0000-0000-0000A6050000}"/>
    <cellStyle name="‡_STA-DRP_BOOK1_Pere Jkt Y 2008 NB R6 HO_iqb (8Feb08)_BAS" xfId="531" xr:uid="{00000000-0005-0000-0000-0000A7050000}"/>
    <cellStyle name="‡_STA-DRP_BOOK1_Pere Jkt Y 2008 NB R6 HO_iqb (8Feb08)_BAS Exc_Daily-MA UA UO_Nov' 08" xfId="532" xr:uid="{00000000-0005-0000-0000-0000A8050000}"/>
    <cellStyle name="‡_STA-DRP_BOOK1_Pere Jkt Y 2008 NB R6 HO_iqb (8Feb08)_BAS feb_R1" xfId="533" xr:uid="{00000000-0005-0000-0000-0000A9050000}"/>
    <cellStyle name="‡_STA-DRP_BOOK1_Pere Jkt Y 2008 NB R6 HO_iqb (8Feb08)_Contractor Performance Plan of  2009_V7" xfId="534" xr:uid="{00000000-0005-0000-0000-0000AA050000}"/>
    <cellStyle name="‡_STA-DRP_BOOK1_Pere Jkt Y 2008 NB R6 HO_iqb (8Feb08)_CSMU" xfId="535" xr:uid="{00000000-0005-0000-0000-0000AB050000}"/>
    <cellStyle name="‡_STA-DRP_BOOK1_Pere Jkt Y 2008 NB R6 HO_iqb (8Feb08)_CSMU DES R12008" xfId="536" xr:uid="{00000000-0005-0000-0000-0000AC050000}"/>
    <cellStyle name="‡_STA-DRP_BOOK1_Pere Jkt Y 2008 NB R6 HO_iqb (8Feb08)_CSMU_r1" xfId="537" xr:uid="{00000000-0005-0000-0000-0000AD050000}"/>
    <cellStyle name="‡_STA-DRP_BOOK1_Pere Jkt Y 2008 NB R6 HO_iqb (8Feb08)_EQUIPMENT EXCAVATOR PT. GAS" xfId="538" xr:uid="{00000000-0005-0000-0000-0000AE050000}"/>
    <cellStyle name="‡_STA-DRP_BOOK1_Pere Jkt Y 2008 NB R6 HO_iqb (8Feb08)_Equipment Performance end of Jan09" xfId="539" xr:uid="{00000000-0005-0000-0000-0000AF050000}"/>
    <cellStyle name="‡_STA-DRP_BOOK1_Pere Jkt Y 2008 NB R6 HO_iqb (8Feb08)_Equipment Performance end of November" xfId="540" xr:uid="{00000000-0005-0000-0000-0000B0050000}"/>
    <cellStyle name="‡_STA-DRP_BOOK1_Pere Jkt Y 2008 NB R6 HO_iqb (8Feb08)_Equipment Performance end of November_BAS feb_R1" xfId="541" xr:uid="{00000000-0005-0000-0000-0000B1050000}"/>
    <cellStyle name="‡_STA-DRP_BOOK1_Pere Jkt Y 2008 NB R6 HO_iqb (8Feb08)_Equipment Performance end of November_Exc_Daily-MA-UA-OA_0109" xfId="542" xr:uid="{00000000-0005-0000-0000-0000B2050000}"/>
    <cellStyle name="‡_STA-DRP_BOOK1_Pere Jkt Y 2008 NB R6 HO_iqb (8Feb08)_Equipment Performance end of November_Exc_Daily-MA-UA-OA_Des' 08" xfId="543" xr:uid="{00000000-0005-0000-0000-0000B3050000}"/>
    <cellStyle name="‡_STA-DRP_BOOK1_Pere Jkt Y 2008 NB R6 HO_iqb (8Feb08)_Equipment Performance end of October" xfId="544" xr:uid="{00000000-0005-0000-0000-0000B4050000}"/>
    <cellStyle name="‡_STA-DRP_BOOK1_Pere Jkt Y 2008 NB R6 HO_iqb (8Feb08)_Equipment Performance end of October_BAS feb_R1" xfId="545" xr:uid="{00000000-0005-0000-0000-0000B5050000}"/>
    <cellStyle name="‡_STA-DRP_BOOK1_Pere Jkt Y 2008 NB R6 HO_iqb (8Feb08)_Equipment Performance end of October_Exc_Daily-MA-UA-OA_0109" xfId="546" xr:uid="{00000000-0005-0000-0000-0000B6050000}"/>
    <cellStyle name="‡_STA-DRP_BOOK1_Pere Jkt Y 2008 NB R6 HO_iqb (8Feb08)_Equipment Performance end of October_Exc_Daily-MA-UA-OA_Des' 08" xfId="547" xr:uid="{00000000-0005-0000-0000-0000B7050000}"/>
    <cellStyle name="‡_STA-DRP_BOOK1_Pere Jkt Y 2008 NB R6 HO_iqb (8Feb08)_Equipment Performance Gaswara_feb_" xfId="548" xr:uid="{00000000-0005-0000-0000-0000B8050000}"/>
    <cellStyle name="‡_STA-DRP_BOOK1_Pere Jkt Y 2008 NB R6 HO_iqb (8Feb08)_EQUIPMENT PERFORMANCE OB PT. CSMU FEB 2009" xfId="549" xr:uid="{00000000-0005-0000-0000-0000B9050000}"/>
    <cellStyle name="‡_STA-DRP_BOOK1_Pere Jkt Y 2008 NB R6 HO_iqb (8Feb08)_Equipment Performance Plan 2010" xfId="550" xr:uid="{00000000-0005-0000-0000-0000BA050000}"/>
    <cellStyle name="‡_STA-DRP_BOOK1_Pere Jkt Y 2008 NB R6 HO_iqb (8Feb08)_EQUIPMENT PERFORMANCE PT. CSMU NOP 2008" xfId="551" xr:uid="{00000000-0005-0000-0000-0000BB050000}"/>
    <cellStyle name="‡_STA-DRP_BOOK1_Pere Jkt Y 2008 NB R6 HO_iqb (8Feb08)_Exc_Daily-MA-UA-OA_0109" xfId="552" xr:uid="{00000000-0005-0000-0000-0000BC050000}"/>
    <cellStyle name="‡_STA-DRP_BOOK1_Pere Jkt Y 2008 NB R6 HO_iqb (8Feb08)_Exc_Daily-MA-UA-OA_Des' 08" xfId="553" xr:uid="{00000000-0005-0000-0000-0000BD050000}"/>
    <cellStyle name="‡_STA-DRP_BOOK1_Pere Jkt Y 2008 NB R6 HO_iqb (8Feb08)_Form Performance Unit HE-Nov08" xfId="554" xr:uid="{00000000-0005-0000-0000-0000BE050000}"/>
    <cellStyle name="‡_STA-DRP_BOOK1_Pere Jkt Y 2008 NB R6 HO_iqb (8Feb08)_GASWARA JANUARI" xfId="555" xr:uid="{00000000-0005-0000-0000-0000BF050000}"/>
    <cellStyle name="‡_STA-DRP_BOOK1_Pere Jkt Y 2008 NB R6 HO_iqb (8Feb08)_Gaswara_DecR1" xfId="556" xr:uid="{00000000-0005-0000-0000-0000C0050000}"/>
    <cellStyle name="‡_STA-DRP_BOOK1_Pere Jkt Y 2008 NB R6 HO_iqb (8Feb08)_Performance Unit Feb 09-up to JBG.xlsSTS" xfId="557" xr:uid="{00000000-0005-0000-0000-0000C1050000}"/>
    <cellStyle name="‡_STA-DRP_BOOK1_Pere Jkt Y 2008 NB R6 HO_iqb (8Feb08)_RCP Report JAN 09_r1" xfId="558" xr:uid="{00000000-0005-0000-0000-0000C2050000}"/>
    <cellStyle name="‡_STA-DRP_BOOK1_Pere Jkt Y 2008 NB R6 HO_iqb (8Feb08)_RCP_R1" xfId="559" xr:uid="{00000000-0005-0000-0000-0000C3050000}"/>
    <cellStyle name="‡_STA-DRP_BOOK1_Pere Jkt Y 2008 NB R6 HO_iqb (8Feb08)_STS" xfId="560" xr:uid="{00000000-0005-0000-0000-0000C4050000}"/>
    <cellStyle name="‡_STA-DRP_BOOK1_Pere Jkt Y 2008 NB R6 HO_iqb (8Feb08)_STS rev1" xfId="561" xr:uid="{00000000-0005-0000-0000-0000C5050000}"/>
    <cellStyle name="‡_STA-DRP_BOOK1_Pere Jkt Y 2008 NB R6 HO_iqb (8Feb08)_STS_BAS feb_R1" xfId="562" xr:uid="{00000000-0005-0000-0000-0000C6050000}"/>
    <cellStyle name="‡_STA-DRP_BOOK1_Pere Jkt Y 2008 NB R6 HO_iqb (8Feb08)_STS_Exc_Daily-MA-UA-OA_0109" xfId="563" xr:uid="{00000000-0005-0000-0000-0000C7050000}"/>
    <cellStyle name="‡_STA-DRP_BOOK1_Pere Jkt Y 2008 NB R6 HO_iqb (8Feb08)_STS_Exc_Daily-MA-UA-OA_Des' 08" xfId="564" xr:uid="{00000000-0005-0000-0000-0000C8050000}"/>
    <cellStyle name="‡_STA-DRP_BOOK1_Pere Jkt Y 2008 NB R6 HO_iqb (8Feb08)_STS_r1" xfId="565" xr:uid="{00000000-0005-0000-0000-0000C9050000}"/>
    <cellStyle name="‡_STA-DRP_BOOK1_Performance Unit Feb 09-up to JBG.xlsSTS" xfId="566" xr:uid="{00000000-0005-0000-0000-0000CA050000}"/>
    <cellStyle name="‡_STA-DRP_BOOK1_Prodty hauler" xfId="4151" xr:uid="{00000000-0005-0000-0000-0000CB050000}"/>
    <cellStyle name="‡_STA-DRP_BOOK1_RCP Report JAN 09_r1" xfId="567" xr:uid="{00000000-0005-0000-0000-0000CC050000}"/>
    <cellStyle name="‡_STA-DRP_BOOK1_RCP_R1" xfId="568" xr:uid="{00000000-0005-0000-0000-0000CD050000}"/>
    <cellStyle name="‡_STA-DRP_BOOK1_sch" xfId="4152" xr:uid="{00000000-0005-0000-0000-0000CE050000}"/>
    <cellStyle name="‡_STA-DRP_BOOK1_SHE Monthly  Report April 2005" xfId="4153" xr:uid="{00000000-0005-0000-0000-0000CF050000}"/>
    <cellStyle name="‡_STA-DRP_BOOK1_SHE Monthly  Report April 2005_Daily 12 Mei '06" xfId="4154" xr:uid="{00000000-0005-0000-0000-0000D0050000}"/>
    <cellStyle name="‡_STA-DRP_BOOK1_SHE Monthly  Report April 2005_Daily 12 Mei '06_Book1" xfId="4155" xr:uid="{00000000-0005-0000-0000-0000D1050000}"/>
    <cellStyle name="‡_STA-DRP_BOOK1_SHE Monthly  Report April 2005_Daily 12 Mei '06_Copy of Copy of Daily Report Okt" xfId="4156" xr:uid="{00000000-0005-0000-0000-0000D2050000}"/>
    <cellStyle name="‡_STA-DRP_BOOK1_SHE Monthly  Report April 2005_Daily 12 Mei '06_Daily Report Nov" xfId="4157" xr:uid="{00000000-0005-0000-0000-0000D3050000}"/>
    <cellStyle name="‡_STA-DRP_BOOK1_SHE Monthly  Report April 2005_Daily 12 Mei '06_Daily Report Nov New" xfId="4158" xr:uid="{00000000-0005-0000-0000-0000D4050000}"/>
    <cellStyle name="‡_STA-DRP_BOOK1_SHE Monthly  Report April 2005_Daily 12 Mei '06_Daily Report Okt" xfId="4159" xr:uid="{00000000-0005-0000-0000-0000D5050000}"/>
    <cellStyle name="‡_STA-DRP_BOOK1_SHE Monthly  Report April 2005_Daily 12 Mei '06_Daily Report Okt 2" xfId="4160" xr:uid="{00000000-0005-0000-0000-0000D6050000}"/>
    <cellStyle name="‡_STA-DRP_BOOK1_SHE Monthly  Report April 2005_Daily 12 Mei '06_Daily Report Sept" xfId="4161" xr:uid="{00000000-0005-0000-0000-0000D7050000}"/>
    <cellStyle name="‡_STA-DRP_BOOK1_SHE Monthly  Report April 2005_Daily 12 Mei '06_Daily Report Sept_Book1" xfId="4162" xr:uid="{00000000-0005-0000-0000-0000D8050000}"/>
    <cellStyle name="‡_STA-DRP_BOOK1_SHE Monthly  Report April 2005_Daily 12 Mei '06_Daily Report Sept_Copy of Copy of Daily Report Okt" xfId="4163" xr:uid="{00000000-0005-0000-0000-0000D9050000}"/>
    <cellStyle name="‡_STA-DRP_BOOK1_SHE Monthly  Report April 2005_Daily 12 Mei '06_Daily Report Sept_Daily Report Nov" xfId="4164" xr:uid="{00000000-0005-0000-0000-0000DA050000}"/>
    <cellStyle name="‡_STA-DRP_BOOK1_SHE Monthly  Report April 2005_Daily 12 Mei '06_Daily Report Sept_Daily Report Nov New" xfId="4165" xr:uid="{00000000-0005-0000-0000-0000DB050000}"/>
    <cellStyle name="‡_STA-DRP_BOOK1_SHE Monthly  Report April 2005_Daily 12 Mei '06_Daily Report Sept_Daily Report Okt" xfId="4166" xr:uid="{00000000-0005-0000-0000-0000DC050000}"/>
    <cellStyle name="‡_STA-DRP_BOOK1_SHE Monthly  Report April 2005_Daily 12 Mei '06_Daily Report Sept_Daily Report Okt 2" xfId="4167" xr:uid="{00000000-0005-0000-0000-0000DD050000}"/>
    <cellStyle name="‡_STA-DRP_BOOK1_SOURCE" xfId="4168" xr:uid="{00000000-0005-0000-0000-0000DE050000}"/>
    <cellStyle name="‡_STA-DRP_BOOK1_STS" xfId="569" xr:uid="{00000000-0005-0000-0000-0000DF050000}"/>
    <cellStyle name="‡_STA-DRP_BOOK1_STS rev1" xfId="570" xr:uid="{00000000-0005-0000-0000-0000E0050000}"/>
    <cellStyle name="‡_STA-DRP_BOOK1_STS_BAS feb_R1" xfId="571" xr:uid="{00000000-0005-0000-0000-0000E1050000}"/>
    <cellStyle name="‡_STA-DRP_BOOK1_STS_Exc_Daily-MA-UA-OA_0109" xfId="572" xr:uid="{00000000-0005-0000-0000-0000E2050000}"/>
    <cellStyle name="‡_STA-DRP_BOOK1_STS_Exc_Daily-MA-UA-OA_Des' 08" xfId="573" xr:uid="{00000000-0005-0000-0000-0000E3050000}"/>
    <cellStyle name="‡_STA-DRP_BOOK1_STS_r1" xfId="574" xr:uid="{00000000-0005-0000-0000-0000E4050000}"/>
    <cellStyle name="‡_STA-DRP_BOOK1_Sum_Problem" xfId="4169" xr:uid="{00000000-0005-0000-0000-0000E5050000}"/>
    <cellStyle name="‡_STA-DRP_BOOK1_Sum_Problem_Copy of Copy of Daily Report Okt" xfId="4170" xr:uid="{00000000-0005-0000-0000-0000E6050000}"/>
    <cellStyle name="‡_STA-DRP_BOOK1_Sum_Problem_Copy of Copy of Daily Report Okt_KPP HJUR global simulation r3" xfId="4171" xr:uid="{00000000-0005-0000-0000-0000E7050000}"/>
    <cellStyle name="‡_STA-DRP_BOOK1_Sum_Problem_Copy of Copy of Daily Report Okt_KPP HJUR global simulation r4" xfId="4172" xr:uid="{00000000-0005-0000-0000-0000E8050000}"/>
    <cellStyle name="‡_STA-DRP_BOOK1_Sum_Problem_Copy of Copy of Daily Report Okt_KPP HJUR global simulation r9" xfId="4173" xr:uid="{00000000-0005-0000-0000-0000E9050000}"/>
    <cellStyle name="‡_STA-DRP_BOOK1_Sum_Problem_KPP HJUR global simulation r3" xfId="4174" xr:uid="{00000000-0005-0000-0000-0000EA050000}"/>
    <cellStyle name="‡_STA-DRP_BOOK1_Sum_Problem_KPP HJUR global simulation r4" xfId="4175" xr:uid="{00000000-0005-0000-0000-0000EB050000}"/>
    <cellStyle name="‡_STA-DRP_BOOK1_Sum_Problem_KPP HJUR global simulation r9" xfId="4176" xr:uid="{00000000-0005-0000-0000-0000EC050000}"/>
    <cellStyle name="‡_STA-DRP_BOOK1_TCM performance report_V3 (prelim)22Feb08" xfId="575" xr:uid="{00000000-0005-0000-0000-0000ED050000}"/>
    <cellStyle name="‡_STA-DRP_BOOK1_TCM performance report_V3 (prelim)22Feb08_BAS" xfId="576" xr:uid="{00000000-0005-0000-0000-0000EE050000}"/>
    <cellStyle name="‡_STA-DRP_BOOK1_TCM performance report_V3 (prelim)22Feb08_BAS Exc_Daily-MA UA UO_Nov' 08" xfId="577" xr:uid="{00000000-0005-0000-0000-0000EF050000}"/>
    <cellStyle name="‡_STA-DRP_BOOK1_TCM performance report_V3 (prelim)22Feb08_BAS feb_R1" xfId="578" xr:uid="{00000000-0005-0000-0000-0000F0050000}"/>
    <cellStyle name="‡_STA-DRP_BOOK1_TCM performance report_V3 (prelim)22Feb08_Contractor Performance Plan of  2009_V7" xfId="579" xr:uid="{00000000-0005-0000-0000-0000F1050000}"/>
    <cellStyle name="‡_STA-DRP_BOOK1_TCM performance report_V3 (prelim)22Feb08_CSMU" xfId="580" xr:uid="{00000000-0005-0000-0000-0000F2050000}"/>
    <cellStyle name="‡_STA-DRP_BOOK1_TCM performance report_V3 (prelim)22Feb08_CSMU DES R12008" xfId="581" xr:uid="{00000000-0005-0000-0000-0000F3050000}"/>
    <cellStyle name="‡_STA-DRP_BOOK1_TCM performance report_V3 (prelim)22Feb08_CSMU_r1" xfId="582" xr:uid="{00000000-0005-0000-0000-0000F4050000}"/>
    <cellStyle name="‡_STA-DRP_BOOK1_TCM performance report_V3 (prelim)22Feb08_EQUIPMENT EXCAVATOR PT. GAS" xfId="583" xr:uid="{00000000-0005-0000-0000-0000F5050000}"/>
    <cellStyle name="‡_STA-DRP_BOOK1_TCM performance report_V3 (prelim)22Feb08_Equipment Performance end of Jan09" xfId="584" xr:uid="{00000000-0005-0000-0000-0000F6050000}"/>
    <cellStyle name="‡_STA-DRP_BOOK1_TCM performance report_V3 (prelim)22Feb08_Equipment Performance end of November" xfId="585" xr:uid="{00000000-0005-0000-0000-0000F7050000}"/>
    <cellStyle name="‡_STA-DRP_BOOK1_TCM performance report_V3 (prelim)22Feb08_Equipment Performance end of November_BAS feb_R1" xfId="586" xr:uid="{00000000-0005-0000-0000-0000F8050000}"/>
    <cellStyle name="‡_STA-DRP_BOOK1_TCM performance report_V3 (prelim)22Feb08_Equipment Performance end of November_Exc_Daily-MA-UA-OA_0109" xfId="587" xr:uid="{00000000-0005-0000-0000-0000F9050000}"/>
    <cellStyle name="‡_STA-DRP_BOOK1_TCM performance report_V3 (prelim)22Feb08_Equipment Performance end of November_Exc_Daily-MA-UA-OA_Des' 08" xfId="588" xr:uid="{00000000-0005-0000-0000-0000FA050000}"/>
    <cellStyle name="‡_STA-DRP_BOOK1_TCM performance report_V3 (prelim)22Feb08_Equipment Performance end of October" xfId="589" xr:uid="{00000000-0005-0000-0000-0000FB050000}"/>
    <cellStyle name="‡_STA-DRP_BOOK1_TCM performance report_V3 (prelim)22Feb08_Equipment Performance end of October_BAS feb_R1" xfId="590" xr:uid="{00000000-0005-0000-0000-0000FC050000}"/>
    <cellStyle name="‡_STA-DRP_BOOK1_TCM performance report_V3 (prelim)22Feb08_Equipment Performance end of October_Exc_Daily-MA-UA-OA_0109" xfId="591" xr:uid="{00000000-0005-0000-0000-0000FD050000}"/>
    <cellStyle name="‡_STA-DRP_BOOK1_TCM performance report_V3 (prelim)22Feb08_Equipment Performance end of October_Exc_Daily-MA-UA-OA_Des' 08" xfId="592" xr:uid="{00000000-0005-0000-0000-0000FE050000}"/>
    <cellStyle name="‡_STA-DRP_BOOK1_TCM performance report_V3 (prelim)22Feb08_Equipment Performance Gaswara_feb_" xfId="593" xr:uid="{00000000-0005-0000-0000-0000FF050000}"/>
    <cellStyle name="‡_STA-DRP_BOOK1_TCM performance report_V3 (prelim)22Feb08_EQUIPMENT PERFORMANCE OB PT. CSMU FEB 2009" xfId="594" xr:uid="{00000000-0005-0000-0000-000000060000}"/>
    <cellStyle name="‡_STA-DRP_BOOK1_TCM performance report_V3 (prelim)22Feb08_Equipment Performance Plan 2010" xfId="595" xr:uid="{00000000-0005-0000-0000-000001060000}"/>
    <cellStyle name="‡_STA-DRP_BOOK1_TCM performance report_V3 (prelim)22Feb08_EQUIPMENT PERFORMANCE PT. CSMU NOP 2008" xfId="596" xr:uid="{00000000-0005-0000-0000-000002060000}"/>
    <cellStyle name="‡_STA-DRP_BOOK1_TCM performance report_V3 (prelim)22Feb08_Exc_Daily-MA-UA-OA_0109" xfId="597" xr:uid="{00000000-0005-0000-0000-000003060000}"/>
    <cellStyle name="‡_STA-DRP_BOOK1_TCM performance report_V3 (prelim)22Feb08_Exc_Daily-MA-UA-OA_Des' 08" xfId="598" xr:uid="{00000000-0005-0000-0000-000004060000}"/>
    <cellStyle name="‡_STA-DRP_BOOK1_TCM performance report_V3 (prelim)22Feb08_Form Performance Unit HE-Nov08" xfId="599" xr:uid="{00000000-0005-0000-0000-000005060000}"/>
    <cellStyle name="‡_STA-DRP_BOOK1_TCM performance report_V3 (prelim)22Feb08_GASWARA JANUARI" xfId="600" xr:uid="{00000000-0005-0000-0000-000006060000}"/>
    <cellStyle name="‡_STA-DRP_BOOK1_TCM performance report_V3 (prelim)22Feb08_Gaswara_DecR1" xfId="601" xr:uid="{00000000-0005-0000-0000-000007060000}"/>
    <cellStyle name="‡_STA-DRP_BOOK1_TCM performance report_V3 (prelim)22Feb08_Performance Unit Feb 09-up to JBG.xlsSTS" xfId="602" xr:uid="{00000000-0005-0000-0000-000008060000}"/>
    <cellStyle name="‡_STA-DRP_BOOK1_TCM performance report_V3 (prelim)22Feb08_RCP Report JAN 09_r1" xfId="603" xr:uid="{00000000-0005-0000-0000-000009060000}"/>
    <cellStyle name="‡_STA-DRP_BOOK1_TCM performance report_V3 (prelim)22Feb08_RCP_R1" xfId="604" xr:uid="{00000000-0005-0000-0000-00000A060000}"/>
    <cellStyle name="‡_STA-DRP_BOOK1_TCM performance report_V3 (prelim)22Feb08_STS" xfId="605" xr:uid="{00000000-0005-0000-0000-00000B060000}"/>
    <cellStyle name="‡_STA-DRP_BOOK1_TCM performance report_V3 (prelim)22Feb08_STS rev1" xfId="606" xr:uid="{00000000-0005-0000-0000-00000C060000}"/>
    <cellStyle name="‡_STA-DRP_BOOK1_TCM performance report_V3 (prelim)22Feb08_STS_BAS feb_R1" xfId="607" xr:uid="{00000000-0005-0000-0000-00000D060000}"/>
    <cellStyle name="‡_STA-DRP_BOOK1_TCM performance report_V3 (prelim)22Feb08_STS_Exc_Daily-MA-UA-OA_0109" xfId="608" xr:uid="{00000000-0005-0000-0000-00000E060000}"/>
    <cellStyle name="‡_STA-DRP_BOOK1_TCM performance report_V3 (prelim)22Feb08_STS_Exc_Daily-MA-UA-OA_Des' 08" xfId="609" xr:uid="{00000000-0005-0000-0000-00000F060000}"/>
    <cellStyle name="‡_STA-DRP_BOOK1_TCM performance report_V3 (prelim)22Feb08_STS_r1" xfId="610" xr:uid="{00000000-0005-0000-0000-000010060000}"/>
    <cellStyle name="‡_STA-DRP_Budget 2009 New COA-Bu Ria Actual" xfId="4177" xr:uid="{00000000-0005-0000-0000-000011060000}"/>
    <cellStyle name="‡_STA-DRP_CC" xfId="4178" xr:uid="{00000000-0005-0000-0000-000012060000}"/>
    <cellStyle name="‡_STA-DRP_CC 1" xfId="4179" xr:uid="{00000000-0005-0000-0000-000013060000}"/>
    <cellStyle name="‡_STA-DRP_CC 2" xfId="4180" xr:uid="{00000000-0005-0000-0000-000014060000}"/>
    <cellStyle name="‡_STA-DRP_Contractor Performance Plan of  2009_V7" xfId="611" xr:uid="{00000000-0005-0000-0000-000015060000}"/>
    <cellStyle name="‡_STA-DRP_Copy of Copy of Daily Report Okt" xfId="4181" xr:uid="{00000000-0005-0000-0000-000016060000}"/>
    <cellStyle name="‡_STA-DRP_Copy of Copy of Daily Report Okt_KPP HJUR global simulation r3" xfId="4182" xr:uid="{00000000-0005-0000-0000-000017060000}"/>
    <cellStyle name="‡_STA-DRP_Copy of Copy of Daily Report Okt_KPP HJUR global simulation r4" xfId="4183" xr:uid="{00000000-0005-0000-0000-000018060000}"/>
    <cellStyle name="‡_STA-DRP_Copy of Copy of Daily Report Okt_KPP HJUR global simulation r9" xfId="4184" xr:uid="{00000000-0005-0000-0000-000019060000}"/>
    <cellStyle name="‡_STA-DRP_CSMU" xfId="612" xr:uid="{00000000-0005-0000-0000-00001A060000}"/>
    <cellStyle name="‡_STA-DRP_CSMU DES R12008" xfId="613" xr:uid="{00000000-0005-0000-0000-00001B060000}"/>
    <cellStyle name="‡_STA-DRP_CSMU_r1" xfId="614" xr:uid="{00000000-0005-0000-0000-00001C060000}"/>
    <cellStyle name="‡_STA-DRP_Daily 12 Mei '06" xfId="4185" xr:uid="{00000000-0005-0000-0000-00001D060000}"/>
    <cellStyle name="‡_STA-DRP_Daily 12 Mei '06_Copy of Copy of Daily Report Okt" xfId="4186" xr:uid="{00000000-0005-0000-0000-00001E060000}"/>
    <cellStyle name="‡_STA-DRP_Daily 12 Mei '06_Copy of Copy of Daily Report Okt_KPP HJUR global simulation r3" xfId="4187" xr:uid="{00000000-0005-0000-0000-00001F060000}"/>
    <cellStyle name="‡_STA-DRP_Daily 12 Mei '06_Copy of Copy of Daily Report Okt_KPP HJUR global simulation r4" xfId="4188" xr:uid="{00000000-0005-0000-0000-000020060000}"/>
    <cellStyle name="‡_STA-DRP_Daily 12 Mei '06_Copy of Copy of Daily Report Okt_KPP HJUR global simulation r9" xfId="4189" xr:uid="{00000000-0005-0000-0000-000021060000}"/>
    <cellStyle name="‡_STA-DRP_Daily 12 Mei '06_KPP HJUR global simulation r3" xfId="4190" xr:uid="{00000000-0005-0000-0000-000022060000}"/>
    <cellStyle name="‡_STA-DRP_Daily 12 Mei '06_KPP HJUR global simulation r4" xfId="4191" xr:uid="{00000000-0005-0000-0000-000023060000}"/>
    <cellStyle name="‡_STA-DRP_Daily 12 Mei '06_KPP HJUR global simulation r9" xfId="4192" xr:uid="{00000000-0005-0000-0000-000024060000}"/>
    <cellStyle name="‡_STA-DRP_Daily report juli" xfId="4193" xr:uid="{00000000-0005-0000-0000-000025060000}"/>
    <cellStyle name="‡_STA-DRP_Daily report juli_Copy of Copy of Daily Report Okt" xfId="4194" xr:uid="{00000000-0005-0000-0000-000026060000}"/>
    <cellStyle name="‡_STA-DRP_Daily report juli_Copy of Copy of Daily Report Okt_KPP HJUR global simulation r3" xfId="4195" xr:uid="{00000000-0005-0000-0000-000027060000}"/>
    <cellStyle name="‡_STA-DRP_Daily report juli_Copy of Copy of Daily Report Okt_KPP HJUR global simulation r4" xfId="4196" xr:uid="{00000000-0005-0000-0000-000028060000}"/>
    <cellStyle name="‡_STA-DRP_Daily report juli_Copy of Copy of Daily Report Okt_KPP HJUR global simulation r9" xfId="4197" xr:uid="{00000000-0005-0000-0000-000029060000}"/>
    <cellStyle name="‡_STA-DRP_Daily report juli_KPP HJUR global simulation r3" xfId="4198" xr:uid="{00000000-0005-0000-0000-00002A060000}"/>
    <cellStyle name="‡_STA-DRP_Daily report juli_KPP HJUR global simulation r4" xfId="4199" xr:uid="{00000000-0005-0000-0000-00002B060000}"/>
    <cellStyle name="‡_STA-DRP_Daily report juli_KPP HJUR global simulation r9" xfId="4200" xr:uid="{00000000-0005-0000-0000-00002C060000}"/>
    <cellStyle name="‡_STA-DRP_Draft Plan 2011 end apr10 10052010 opt1#" xfId="86" xr:uid="{00000000-0005-0000-0000-00002D060000}"/>
    <cellStyle name="‡_STA-DRP_EQUIPMENT EXCAVATOR PT. GAS" xfId="615" xr:uid="{00000000-0005-0000-0000-00002E060000}"/>
    <cellStyle name="‡_STA-DRP_Equipment Performance end of Jan09" xfId="616" xr:uid="{00000000-0005-0000-0000-00002F060000}"/>
    <cellStyle name="‡_STA-DRP_Equipment Performance end of November" xfId="617" xr:uid="{00000000-0005-0000-0000-000030060000}"/>
    <cellStyle name="‡_STA-DRP_Equipment Performance end of November_BAS feb_R1" xfId="618" xr:uid="{00000000-0005-0000-0000-000031060000}"/>
    <cellStyle name="‡_STA-DRP_Equipment Performance end of November_Exc_Daily-MA-UA-OA_0109" xfId="619" xr:uid="{00000000-0005-0000-0000-000032060000}"/>
    <cellStyle name="‡_STA-DRP_Equipment Performance end of November_Exc_Daily-MA-UA-OA_Des' 08" xfId="620" xr:uid="{00000000-0005-0000-0000-000033060000}"/>
    <cellStyle name="‡_STA-DRP_Equipment Performance end of October" xfId="621" xr:uid="{00000000-0005-0000-0000-000034060000}"/>
    <cellStyle name="‡_STA-DRP_Equipment Performance end of October_BAS feb_R1" xfId="622" xr:uid="{00000000-0005-0000-0000-000035060000}"/>
    <cellStyle name="‡_STA-DRP_Equipment Performance end of October_Exc_Daily-MA-UA-OA_0109" xfId="623" xr:uid="{00000000-0005-0000-0000-000036060000}"/>
    <cellStyle name="‡_STA-DRP_Equipment Performance end of October_Exc_Daily-MA-UA-OA_Des' 08" xfId="624" xr:uid="{00000000-0005-0000-0000-000037060000}"/>
    <cellStyle name="‡_STA-DRP_Equipment Performance Gaswara_feb_" xfId="625" xr:uid="{00000000-0005-0000-0000-000038060000}"/>
    <cellStyle name="‡_STA-DRP_EQUIPMENT PERFORMANCE OB PT. CSMU FEB 2009" xfId="626" xr:uid="{00000000-0005-0000-0000-000039060000}"/>
    <cellStyle name="‡_STA-DRP_Equipment Performance Plan 2010" xfId="627" xr:uid="{00000000-0005-0000-0000-00003A060000}"/>
    <cellStyle name="‡_STA-DRP_EQUIPMENT PERFORMANCE PT. CSMU NOP 2008" xfId="628" xr:uid="{00000000-0005-0000-0000-00003B060000}"/>
    <cellStyle name="‡_STA-DRP_est" xfId="4201" xr:uid="{00000000-0005-0000-0000-00003C060000}"/>
    <cellStyle name="‡_STA-DRP_Exc_Daily-MA-UA-OA_0109" xfId="629" xr:uid="{00000000-0005-0000-0000-00003D060000}"/>
    <cellStyle name="‡_STA-DRP_Exc_Daily-MA-UA-OA_Des' 08" xfId="630" xr:uid="{00000000-0005-0000-0000-00003E060000}"/>
    <cellStyle name="‡_STA-DRP_Form Performance Unit HE-Nov08" xfId="631" xr:uid="{00000000-0005-0000-0000-00003F060000}"/>
    <cellStyle name="‡_STA-DRP_GASWARA JANUARI" xfId="632" xr:uid="{00000000-0005-0000-0000-000040060000}"/>
    <cellStyle name="‡_STA-DRP_Gaswara_DecR1" xfId="633" xr:uid="{00000000-0005-0000-0000-000041060000}"/>
    <cellStyle name="‡_STA-DRP_GEA" xfId="4202" xr:uid="{00000000-0005-0000-0000-000042060000}"/>
    <cellStyle name="‡_STA-DRP_Hourly Mar '08" xfId="4203" xr:uid="{00000000-0005-0000-0000-000043060000}"/>
    <cellStyle name="‡_STA-DRP_Hourly Mar '08_KPP HJUR global simulation r3" xfId="4204" xr:uid="{00000000-0005-0000-0000-000044060000}"/>
    <cellStyle name="‡_STA-DRP_Hourly Mar '08_KPP HJUR global simulation r4" xfId="4205" xr:uid="{00000000-0005-0000-0000-000045060000}"/>
    <cellStyle name="‡_STA-DRP_Hourly Mar '08_KPP HJUR global simulation r9" xfId="4206" xr:uid="{00000000-0005-0000-0000-000046060000}"/>
    <cellStyle name="‡_STA-DRP_ITM Rain v WH Availabke R0" xfId="634" xr:uid="{00000000-0005-0000-0000-000047060000}"/>
    <cellStyle name="‡_STA-DRP_ITM Rain v WH Availabke R0_BAS" xfId="635" xr:uid="{00000000-0005-0000-0000-000048060000}"/>
    <cellStyle name="‡_STA-DRP_ITM Rain v WH Availabke R0_BAS Exc_Daily-MA UA UO_Nov' 08" xfId="636" xr:uid="{00000000-0005-0000-0000-000049060000}"/>
    <cellStyle name="‡_STA-DRP_ITM Rain v WH Availabke R0_BAS feb_R1" xfId="637" xr:uid="{00000000-0005-0000-0000-00004A060000}"/>
    <cellStyle name="‡_STA-DRP_ITM Rain v WH Availabke R0_Contractor Performance Plan of  2009_V7" xfId="638" xr:uid="{00000000-0005-0000-0000-00004B060000}"/>
    <cellStyle name="‡_STA-DRP_ITM Rain v WH Availabke R0_CSMU" xfId="639" xr:uid="{00000000-0005-0000-0000-00004C060000}"/>
    <cellStyle name="‡_STA-DRP_ITM Rain v WH Availabke R0_CSMU DES R12008" xfId="640" xr:uid="{00000000-0005-0000-0000-00004D060000}"/>
    <cellStyle name="‡_STA-DRP_ITM Rain v WH Availabke R0_CSMU_r1" xfId="641" xr:uid="{00000000-0005-0000-0000-00004E060000}"/>
    <cellStyle name="‡_STA-DRP_ITM Rain v WH Availabke R0_EQUIPMENT EXCAVATOR PT. GAS" xfId="642" xr:uid="{00000000-0005-0000-0000-00004F060000}"/>
    <cellStyle name="‡_STA-DRP_ITM Rain v WH Availabke R0_Equipment Performance end of Jan09" xfId="643" xr:uid="{00000000-0005-0000-0000-000050060000}"/>
    <cellStyle name="‡_STA-DRP_ITM Rain v WH Availabke R0_Equipment Performance end of November" xfId="644" xr:uid="{00000000-0005-0000-0000-000051060000}"/>
    <cellStyle name="‡_STA-DRP_ITM Rain v WH Availabke R0_Equipment Performance end of November_BAS feb_R1" xfId="645" xr:uid="{00000000-0005-0000-0000-000052060000}"/>
    <cellStyle name="‡_STA-DRP_ITM Rain v WH Availabke R0_Equipment Performance end of November_Exc_Daily-MA-UA-OA_0109" xfId="646" xr:uid="{00000000-0005-0000-0000-000053060000}"/>
    <cellStyle name="‡_STA-DRP_ITM Rain v WH Availabke R0_Equipment Performance end of November_Exc_Daily-MA-UA-OA_Des' 08" xfId="647" xr:uid="{00000000-0005-0000-0000-000054060000}"/>
    <cellStyle name="‡_STA-DRP_ITM Rain v WH Availabke R0_Equipment Performance end of October" xfId="648" xr:uid="{00000000-0005-0000-0000-000055060000}"/>
    <cellStyle name="‡_STA-DRP_ITM Rain v WH Availabke R0_Equipment Performance end of October_BAS feb_R1" xfId="649" xr:uid="{00000000-0005-0000-0000-000056060000}"/>
    <cellStyle name="‡_STA-DRP_ITM Rain v WH Availabke R0_Equipment Performance end of October_Exc_Daily-MA-UA-OA_0109" xfId="650" xr:uid="{00000000-0005-0000-0000-000057060000}"/>
    <cellStyle name="‡_STA-DRP_ITM Rain v WH Availabke R0_Equipment Performance end of October_Exc_Daily-MA-UA-OA_Des' 08" xfId="651" xr:uid="{00000000-0005-0000-0000-000058060000}"/>
    <cellStyle name="‡_STA-DRP_ITM Rain v WH Availabke R0_Equipment Performance Gaswara_feb_" xfId="652" xr:uid="{00000000-0005-0000-0000-000059060000}"/>
    <cellStyle name="‡_STA-DRP_ITM Rain v WH Availabke R0_EQUIPMENT PERFORMANCE OB PT. CSMU FEB 2009" xfId="653" xr:uid="{00000000-0005-0000-0000-00005A060000}"/>
    <cellStyle name="‡_STA-DRP_ITM Rain v WH Availabke R0_Equipment Performance Plan 2010" xfId="654" xr:uid="{00000000-0005-0000-0000-00005B060000}"/>
    <cellStyle name="‡_STA-DRP_ITM Rain v WH Availabke R0_EQUIPMENT PERFORMANCE PT. CSMU NOP 2008" xfId="655" xr:uid="{00000000-0005-0000-0000-00005C060000}"/>
    <cellStyle name="‡_STA-DRP_ITM Rain v WH Availabke R0_Exc_Daily-MA-UA-OA_0109" xfId="656" xr:uid="{00000000-0005-0000-0000-00005D060000}"/>
    <cellStyle name="‡_STA-DRP_ITM Rain v WH Availabke R0_Exc_Daily-MA-UA-OA_Des' 08" xfId="657" xr:uid="{00000000-0005-0000-0000-00005E060000}"/>
    <cellStyle name="‡_STA-DRP_ITM Rain v WH Availabke R0_Form Performance Unit HE-Nov08" xfId="658" xr:uid="{00000000-0005-0000-0000-00005F060000}"/>
    <cellStyle name="‡_STA-DRP_ITM Rain v WH Availabke R0_GASWARA JANUARI" xfId="659" xr:uid="{00000000-0005-0000-0000-000060060000}"/>
    <cellStyle name="‡_STA-DRP_ITM Rain v WH Availabke R0_Gaswara_DecR1" xfId="660" xr:uid="{00000000-0005-0000-0000-000061060000}"/>
    <cellStyle name="‡_STA-DRP_ITM Rain v WH Availabke R0_Performance Unit Feb 09-up to JBG.xlsSTS" xfId="661" xr:uid="{00000000-0005-0000-0000-000062060000}"/>
    <cellStyle name="‡_STA-DRP_ITM Rain v WH Availabke R0_RCP Report JAN 09_r1" xfId="662" xr:uid="{00000000-0005-0000-0000-000063060000}"/>
    <cellStyle name="‡_STA-DRP_ITM Rain v WH Availabke R0_RCP_R1" xfId="663" xr:uid="{00000000-0005-0000-0000-000064060000}"/>
    <cellStyle name="‡_STA-DRP_ITM Rain v WH Availabke R0_STS" xfId="664" xr:uid="{00000000-0005-0000-0000-000065060000}"/>
    <cellStyle name="‡_STA-DRP_ITM Rain v WH Availabke R0_STS rev1" xfId="665" xr:uid="{00000000-0005-0000-0000-000066060000}"/>
    <cellStyle name="‡_STA-DRP_ITM Rain v WH Availabke R0_STS_BAS feb_R1" xfId="666" xr:uid="{00000000-0005-0000-0000-000067060000}"/>
    <cellStyle name="‡_STA-DRP_ITM Rain v WH Availabke R0_STS_Exc_Daily-MA-UA-OA_0109" xfId="667" xr:uid="{00000000-0005-0000-0000-000068060000}"/>
    <cellStyle name="‡_STA-DRP_ITM Rain v WH Availabke R0_STS_Exc_Daily-MA-UA-OA_Des' 08" xfId="668" xr:uid="{00000000-0005-0000-0000-000069060000}"/>
    <cellStyle name="‡_STA-DRP_ITM Rain v WH Availabke R0_STS_r1" xfId="669" xr:uid="{00000000-0005-0000-0000-00006A060000}"/>
    <cellStyle name="‡_STA-DRP_KPP HJUR global simulation r3" xfId="4207" xr:uid="{00000000-0005-0000-0000-00006B060000}"/>
    <cellStyle name="‡_STA-DRP_KPP HJUR global simulation r4" xfId="4208" xr:uid="{00000000-0005-0000-0000-00006C060000}"/>
    <cellStyle name="‡_STA-DRP_KPP HJUR global simulation r9" xfId="4209" xr:uid="{00000000-0005-0000-0000-00006D060000}"/>
    <cellStyle name="‡_STA-DRP_Monthly Agust 2005" xfId="4210" xr:uid="{00000000-0005-0000-0000-00006E060000}"/>
    <cellStyle name="‡_STA-DRP_Monthly Agust 2005_Copy of Copy of Daily Report Okt" xfId="4211" xr:uid="{00000000-0005-0000-0000-00006F060000}"/>
    <cellStyle name="‡_STA-DRP_Monthly Agust 2005_Copy of Copy of Daily Report Okt_KPP HJUR global simulation r3" xfId="4212" xr:uid="{00000000-0005-0000-0000-000070060000}"/>
    <cellStyle name="‡_STA-DRP_Monthly Agust 2005_Copy of Copy of Daily Report Okt_KPP HJUR global simulation r4" xfId="4213" xr:uid="{00000000-0005-0000-0000-000071060000}"/>
    <cellStyle name="‡_STA-DRP_Monthly Agust 2005_Copy of Copy of Daily Report Okt_KPP HJUR global simulation r9" xfId="4214" xr:uid="{00000000-0005-0000-0000-000072060000}"/>
    <cellStyle name="‡_STA-DRP_Monthly Agust 2005_Daily 12 Mei '06" xfId="4215" xr:uid="{00000000-0005-0000-0000-000073060000}"/>
    <cellStyle name="‡_STA-DRP_Monthly Agust 2005_Daily 12 Mei '06_Copy of Copy of Daily Report Okt" xfId="4216" xr:uid="{00000000-0005-0000-0000-000074060000}"/>
    <cellStyle name="‡_STA-DRP_Monthly Agust 2005_Daily 12 Mei '06_Copy of Copy of Daily Report Okt_KPP HJUR global simulation r3" xfId="4217" xr:uid="{00000000-0005-0000-0000-000075060000}"/>
    <cellStyle name="‡_STA-DRP_Monthly Agust 2005_Daily 12 Mei '06_Copy of Copy of Daily Report Okt_KPP HJUR global simulation r4" xfId="4218" xr:uid="{00000000-0005-0000-0000-000076060000}"/>
    <cellStyle name="‡_STA-DRP_Monthly Agust 2005_Daily 12 Mei '06_Copy of Copy of Daily Report Okt_KPP HJUR global simulation r9" xfId="4219" xr:uid="{00000000-0005-0000-0000-000077060000}"/>
    <cellStyle name="‡_STA-DRP_Monthly Agust 2005_Daily 12 Mei '06_KPP HJUR global simulation r3" xfId="4220" xr:uid="{00000000-0005-0000-0000-000078060000}"/>
    <cellStyle name="‡_STA-DRP_Monthly Agust 2005_Daily 12 Mei '06_KPP HJUR global simulation r4" xfId="4221" xr:uid="{00000000-0005-0000-0000-000079060000}"/>
    <cellStyle name="‡_STA-DRP_Monthly Agust 2005_Daily 12 Mei '06_KPP HJUR global simulation r9" xfId="4222" xr:uid="{00000000-0005-0000-0000-00007A060000}"/>
    <cellStyle name="‡_STA-DRP_Monthly Agust 2005_KPP HJUR global simulation r3" xfId="4223" xr:uid="{00000000-0005-0000-0000-00007B060000}"/>
    <cellStyle name="‡_STA-DRP_Monthly Agust 2005_KPP HJUR global simulation r4" xfId="4224" xr:uid="{00000000-0005-0000-0000-00007C060000}"/>
    <cellStyle name="‡_STA-DRP_Monthly Agust 2005_KPP HJUR global simulation r9" xfId="4225" xr:uid="{00000000-0005-0000-0000-00007D060000}"/>
    <cellStyle name="‡_STA-DRP_Monthly_sept_06_A" xfId="4226" xr:uid="{00000000-0005-0000-0000-00007E060000}"/>
    <cellStyle name="‡_STA-DRP_Monthly_sept_06_A 1" xfId="4227" xr:uid="{00000000-0005-0000-0000-00007F060000}"/>
    <cellStyle name="‡_STA-DRP_Monthly_sept_06_A 2" xfId="4228" xr:uid="{00000000-0005-0000-0000-000080060000}"/>
    <cellStyle name="‡_STA-DRP_Monthly_sept_06_A_CC" xfId="4229" xr:uid="{00000000-0005-0000-0000-000081060000}"/>
    <cellStyle name="‡_STA-DRP_Monthly_sept_06_A_CC 1" xfId="4230" xr:uid="{00000000-0005-0000-0000-000082060000}"/>
    <cellStyle name="‡_STA-DRP_Monthly_sept_06_A_CC 2" xfId="4231" xr:uid="{00000000-0005-0000-0000-000083060000}"/>
    <cellStyle name="‡_STA-DRP_OOC&amp;INV" xfId="4232" xr:uid="{00000000-0005-0000-0000-000084060000}"/>
    <cellStyle name="‡_STA-DRP_P&amp;M Maintenance Cost_Draft 2009 Smt II" xfId="4233" xr:uid="{00000000-0005-0000-0000-000085060000}"/>
    <cellStyle name="‡_STA-DRP_Pere Equipment 2008 TCM" xfId="670" xr:uid="{00000000-0005-0000-0000-000086060000}"/>
    <cellStyle name="‡_STA-DRP_Pere Equipment 2008 TCM_BAS" xfId="671" xr:uid="{00000000-0005-0000-0000-000087060000}"/>
    <cellStyle name="‡_STA-DRP_Pere Equipment 2008 TCM_BAS Exc_Daily-MA UA UO_Nov' 08" xfId="672" xr:uid="{00000000-0005-0000-0000-000088060000}"/>
    <cellStyle name="‡_STA-DRP_Pere Equipment 2008 TCM_BAS feb_R1" xfId="673" xr:uid="{00000000-0005-0000-0000-000089060000}"/>
    <cellStyle name="‡_STA-DRP_Pere Equipment 2008 TCM_Contractor Performance Plan of  2009_V7" xfId="674" xr:uid="{00000000-0005-0000-0000-00008A060000}"/>
    <cellStyle name="‡_STA-DRP_Pere Equipment 2008 TCM_CSMU" xfId="675" xr:uid="{00000000-0005-0000-0000-00008B060000}"/>
    <cellStyle name="‡_STA-DRP_Pere Equipment 2008 TCM_CSMU DES R12008" xfId="676" xr:uid="{00000000-0005-0000-0000-00008C060000}"/>
    <cellStyle name="‡_STA-DRP_Pere Equipment 2008 TCM_CSMU_r1" xfId="677" xr:uid="{00000000-0005-0000-0000-00008D060000}"/>
    <cellStyle name="‡_STA-DRP_Pere Equipment 2008 TCM_EQUIPMENT EXCAVATOR PT. GAS" xfId="678" xr:uid="{00000000-0005-0000-0000-00008E060000}"/>
    <cellStyle name="‡_STA-DRP_Pere Equipment 2008 TCM_Equipment Performance end of Jan09" xfId="679" xr:uid="{00000000-0005-0000-0000-00008F060000}"/>
    <cellStyle name="‡_STA-DRP_Pere Equipment 2008 TCM_Equipment Performance end of November" xfId="680" xr:uid="{00000000-0005-0000-0000-000090060000}"/>
    <cellStyle name="‡_STA-DRP_Pere Equipment 2008 TCM_Equipment Performance end of November_BAS feb_R1" xfId="681" xr:uid="{00000000-0005-0000-0000-000091060000}"/>
    <cellStyle name="‡_STA-DRP_Pere Equipment 2008 TCM_Equipment Performance end of November_Exc_Daily-MA-UA-OA_0109" xfId="682" xr:uid="{00000000-0005-0000-0000-000092060000}"/>
    <cellStyle name="‡_STA-DRP_Pere Equipment 2008 TCM_Equipment Performance end of November_Exc_Daily-MA-UA-OA_Des' 08" xfId="683" xr:uid="{00000000-0005-0000-0000-000093060000}"/>
    <cellStyle name="‡_STA-DRP_Pere Equipment 2008 TCM_Equipment Performance end of October" xfId="684" xr:uid="{00000000-0005-0000-0000-000094060000}"/>
    <cellStyle name="‡_STA-DRP_Pere Equipment 2008 TCM_Equipment Performance end of October_BAS feb_R1" xfId="685" xr:uid="{00000000-0005-0000-0000-000095060000}"/>
    <cellStyle name="‡_STA-DRP_Pere Equipment 2008 TCM_Equipment Performance end of October_Exc_Daily-MA-UA-OA_0109" xfId="686" xr:uid="{00000000-0005-0000-0000-000096060000}"/>
    <cellStyle name="‡_STA-DRP_Pere Equipment 2008 TCM_Equipment Performance end of October_Exc_Daily-MA-UA-OA_Des' 08" xfId="687" xr:uid="{00000000-0005-0000-0000-000097060000}"/>
    <cellStyle name="‡_STA-DRP_Pere Equipment 2008 TCM_Equipment Performance Gaswara_feb_" xfId="688" xr:uid="{00000000-0005-0000-0000-000098060000}"/>
    <cellStyle name="‡_STA-DRP_Pere Equipment 2008 TCM_EQUIPMENT PERFORMANCE OB PT. CSMU FEB 2009" xfId="689" xr:uid="{00000000-0005-0000-0000-000099060000}"/>
    <cellStyle name="‡_STA-DRP_Pere Equipment 2008 TCM_Equipment Performance Plan 2010" xfId="690" xr:uid="{00000000-0005-0000-0000-00009A060000}"/>
    <cellStyle name="‡_STA-DRP_Pere Equipment 2008 TCM_EQUIPMENT PERFORMANCE PT. CSMU NOP 2008" xfId="691" xr:uid="{00000000-0005-0000-0000-00009B060000}"/>
    <cellStyle name="‡_STA-DRP_Pere Equipment 2008 TCM_Exc_Daily-MA-UA-OA_0109" xfId="692" xr:uid="{00000000-0005-0000-0000-00009C060000}"/>
    <cellStyle name="‡_STA-DRP_Pere Equipment 2008 TCM_Exc_Daily-MA-UA-OA_Des' 08" xfId="693" xr:uid="{00000000-0005-0000-0000-00009D060000}"/>
    <cellStyle name="‡_STA-DRP_Pere Equipment 2008 TCM_Form Performance Unit HE-Nov08" xfId="694" xr:uid="{00000000-0005-0000-0000-00009E060000}"/>
    <cellStyle name="‡_STA-DRP_Pere Equipment 2008 TCM_GASWARA JANUARI" xfId="695" xr:uid="{00000000-0005-0000-0000-00009F060000}"/>
    <cellStyle name="‡_STA-DRP_Pere Equipment 2008 TCM_Gaswara_DecR1" xfId="696" xr:uid="{00000000-0005-0000-0000-0000A0060000}"/>
    <cellStyle name="‡_STA-DRP_Pere Equipment 2008 TCM_Performance Unit Feb 09-up to JBG.xlsSTS" xfId="697" xr:uid="{00000000-0005-0000-0000-0000A1060000}"/>
    <cellStyle name="‡_STA-DRP_Pere Equipment 2008 TCM_RCP Report JAN 09_r1" xfId="698" xr:uid="{00000000-0005-0000-0000-0000A2060000}"/>
    <cellStyle name="‡_STA-DRP_Pere Equipment 2008 TCM_RCP_R1" xfId="699" xr:uid="{00000000-0005-0000-0000-0000A3060000}"/>
    <cellStyle name="‡_STA-DRP_Pere Equipment 2008 TCM_STS" xfId="700" xr:uid="{00000000-0005-0000-0000-0000A4060000}"/>
    <cellStyle name="‡_STA-DRP_Pere Equipment 2008 TCM_STS rev1" xfId="701" xr:uid="{00000000-0005-0000-0000-0000A5060000}"/>
    <cellStyle name="‡_STA-DRP_Pere Equipment 2008 TCM_STS_BAS feb_R1" xfId="702" xr:uid="{00000000-0005-0000-0000-0000A6060000}"/>
    <cellStyle name="‡_STA-DRP_Pere Equipment 2008 TCM_STS_Exc_Daily-MA-UA-OA_0109" xfId="703" xr:uid="{00000000-0005-0000-0000-0000A7060000}"/>
    <cellStyle name="‡_STA-DRP_Pere Equipment 2008 TCM_STS_Exc_Daily-MA-UA-OA_Des' 08" xfId="704" xr:uid="{00000000-0005-0000-0000-0000A8060000}"/>
    <cellStyle name="‡_STA-DRP_Pere Equipment 2008 TCM_STS_r1" xfId="705" xr:uid="{00000000-0005-0000-0000-0000A9060000}"/>
    <cellStyle name="‡_STA-DRP_Pere Jkt Y 2008 NB R6 HO_iqb (8Feb08)" xfId="706" xr:uid="{00000000-0005-0000-0000-0000AA060000}"/>
    <cellStyle name="‡_STA-DRP_Pere Jkt Y 2008 NB R6 HO_iqb (8Feb08)_BAS" xfId="707" xr:uid="{00000000-0005-0000-0000-0000AB060000}"/>
    <cellStyle name="‡_STA-DRP_Pere Jkt Y 2008 NB R6 HO_iqb (8Feb08)_BAS Exc_Daily-MA UA UO_Nov' 08" xfId="708" xr:uid="{00000000-0005-0000-0000-0000AC060000}"/>
    <cellStyle name="‡_STA-DRP_Pere Jkt Y 2008 NB R6 HO_iqb (8Feb08)_BAS feb_R1" xfId="709" xr:uid="{00000000-0005-0000-0000-0000AD060000}"/>
    <cellStyle name="‡_STA-DRP_Pere Jkt Y 2008 NB R6 HO_iqb (8Feb08)_Contractor Performance Plan of  2009_V7" xfId="710" xr:uid="{00000000-0005-0000-0000-0000AE060000}"/>
    <cellStyle name="‡_STA-DRP_Pere Jkt Y 2008 NB R6 HO_iqb (8Feb08)_CSMU" xfId="711" xr:uid="{00000000-0005-0000-0000-0000AF060000}"/>
    <cellStyle name="‡_STA-DRP_Pere Jkt Y 2008 NB R6 HO_iqb (8Feb08)_CSMU DES R12008" xfId="712" xr:uid="{00000000-0005-0000-0000-0000B0060000}"/>
    <cellStyle name="‡_STA-DRP_Pere Jkt Y 2008 NB R6 HO_iqb (8Feb08)_CSMU_r1" xfId="713" xr:uid="{00000000-0005-0000-0000-0000B1060000}"/>
    <cellStyle name="‡_STA-DRP_Pere Jkt Y 2008 NB R6 HO_iqb (8Feb08)_EQUIPMENT EXCAVATOR PT. GAS" xfId="714" xr:uid="{00000000-0005-0000-0000-0000B2060000}"/>
    <cellStyle name="‡_STA-DRP_Pere Jkt Y 2008 NB R6 HO_iqb (8Feb08)_Equipment Performance end of Jan09" xfId="715" xr:uid="{00000000-0005-0000-0000-0000B3060000}"/>
    <cellStyle name="‡_STA-DRP_Pere Jkt Y 2008 NB R6 HO_iqb (8Feb08)_Equipment Performance end of November" xfId="716" xr:uid="{00000000-0005-0000-0000-0000B4060000}"/>
    <cellStyle name="‡_STA-DRP_Pere Jkt Y 2008 NB R6 HO_iqb (8Feb08)_Equipment Performance end of November_BAS feb_R1" xfId="717" xr:uid="{00000000-0005-0000-0000-0000B5060000}"/>
    <cellStyle name="‡_STA-DRP_Pere Jkt Y 2008 NB R6 HO_iqb (8Feb08)_Equipment Performance end of November_Exc_Daily-MA-UA-OA_0109" xfId="718" xr:uid="{00000000-0005-0000-0000-0000B6060000}"/>
    <cellStyle name="‡_STA-DRP_Pere Jkt Y 2008 NB R6 HO_iqb (8Feb08)_Equipment Performance end of November_Exc_Daily-MA-UA-OA_Des' 08" xfId="719" xr:uid="{00000000-0005-0000-0000-0000B7060000}"/>
    <cellStyle name="‡_STA-DRP_Pere Jkt Y 2008 NB R6 HO_iqb (8Feb08)_Equipment Performance end of October" xfId="720" xr:uid="{00000000-0005-0000-0000-0000B8060000}"/>
    <cellStyle name="‡_STA-DRP_Pere Jkt Y 2008 NB R6 HO_iqb (8Feb08)_Equipment Performance end of October_BAS feb_R1" xfId="721" xr:uid="{00000000-0005-0000-0000-0000B9060000}"/>
    <cellStyle name="‡_STA-DRP_Pere Jkt Y 2008 NB R6 HO_iqb (8Feb08)_Equipment Performance end of October_Exc_Daily-MA-UA-OA_0109" xfId="722" xr:uid="{00000000-0005-0000-0000-0000BA060000}"/>
    <cellStyle name="‡_STA-DRP_Pere Jkt Y 2008 NB R6 HO_iqb (8Feb08)_Equipment Performance end of October_Exc_Daily-MA-UA-OA_Des' 08" xfId="723" xr:uid="{00000000-0005-0000-0000-0000BB060000}"/>
    <cellStyle name="‡_STA-DRP_Pere Jkt Y 2008 NB R6 HO_iqb (8Feb08)_Equipment Performance Gaswara_feb_" xfId="724" xr:uid="{00000000-0005-0000-0000-0000BC060000}"/>
    <cellStyle name="‡_STA-DRP_Pere Jkt Y 2008 NB R6 HO_iqb (8Feb08)_EQUIPMENT PERFORMANCE OB PT. CSMU FEB 2009" xfId="725" xr:uid="{00000000-0005-0000-0000-0000BD060000}"/>
    <cellStyle name="‡_STA-DRP_Pere Jkt Y 2008 NB R6 HO_iqb (8Feb08)_Equipment Performance Plan 2010" xfId="726" xr:uid="{00000000-0005-0000-0000-0000BE060000}"/>
    <cellStyle name="‡_STA-DRP_Pere Jkt Y 2008 NB R6 HO_iqb (8Feb08)_EQUIPMENT PERFORMANCE PT. CSMU NOP 2008" xfId="727" xr:uid="{00000000-0005-0000-0000-0000BF060000}"/>
    <cellStyle name="‡_STA-DRP_Pere Jkt Y 2008 NB R6 HO_iqb (8Feb08)_Exc_Daily-MA-UA-OA_0109" xfId="728" xr:uid="{00000000-0005-0000-0000-0000C0060000}"/>
    <cellStyle name="‡_STA-DRP_Pere Jkt Y 2008 NB R6 HO_iqb (8Feb08)_Exc_Daily-MA-UA-OA_Des' 08" xfId="729" xr:uid="{00000000-0005-0000-0000-0000C1060000}"/>
    <cellStyle name="‡_STA-DRP_Pere Jkt Y 2008 NB R6 HO_iqb (8Feb08)_Form Performance Unit HE-Nov08" xfId="730" xr:uid="{00000000-0005-0000-0000-0000C2060000}"/>
    <cellStyle name="‡_STA-DRP_Pere Jkt Y 2008 NB R6 HO_iqb (8Feb08)_GASWARA JANUARI" xfId="731" xr:uid="{00000000-0005-0000-0000-0000C3060000}"/>
    <cellStyle name="‡_STA-DRP_Pere Jkt Y 2008 NB R6 HO_iqb (8Feb08)_Gaswara_DecR1" xfId="732" xr:uid="{00000000-0005-0000-0000-0000C4060000}"/>
    <cellStyle name="‡_STA-DRP_Pere Jkt Y 2008 NB R6 HO_iqb (8Feb08)_Performance Unit Feb 09-up to JBG.xlsSTS" xfId="733" xr:uid="{00000000-0005-0000-0000-0000C5060000}"/>
    <cellStyle name="‡_STA-DRP_Pere Jkt Y 2008 NB R6 HO_iqb (8Feb08)_RCP Report JAN 09_r1" xfId="734" xr:uid="{00000000-0005-0000-0000-0000C6060000}"/>
    <cellStyle name="‡_STA-DRP_Pere Jkt Y 2008 NB R6 HO_iqb (8Feb08)_RCP_R1" xfId="735" xr:uid="{00000000-0005-0000-0000-0000C7060000}"/>
    <cellStyle name="‡_STA-DRP_Pere Jkt Y 2008 NB R6 HO_iqb (8Feb08)_STS" xfId="736" xr:uid="{00000000-0005-0000-0000-0000C8060000}"/>
    <cellStyle name="‡_STA-DRP_Pere Jkt Y 2008 NB R6 HO_iqb (8Feb08)_STS rev1" xfId="737" xr:uid="{00000000-0005-0000-0000-0000C9060000}"/>
    <cellStyle name="‡_STA-DRP_Pere Jkt Y 2008 NB R6 HO_iqb (8Feb08)_STS_BAS feb_R1" xfId="738" xr:uid="{00000000-0005-0000-0000-0000CA060000}"/>
    <cellStyle name="‡_STA-DRP_Pere Jkt Y 2008 NB R6 HO_iqb (8Feb08)_STS_Exc_Daily-MA-UA-OA_0109" xfId="739" xr:uid="{00000000-0005-0000-0000-0000CB060000}"/>
    <cellStyle name="‡_STA-DRP_Pere Jkt Y 2008 NB R6 HO_iqb (8Feb08)_STS_Exc_Daily-MA-UA-OA_Des' 08" xfId="740" xr:uid="{00000000-0005-0000-0000-0000CC060000}"/>
    <cellStyle name="‡_STA-DRP_Pere Jkt Y 2008 NB R6 HO_iqb (8Feb08)_STS_r1" xfId="741" xr:uid="{00000000-0005-0000-0000-0000CD060000}"/>
    <cellStyle name="‡_STA-DRP_Performance Unit Feb 09-up to JBG.xlsSTS" xfId="742" xr:uid="{00000000-0005-0000-0000-0000CE060000}"/>
    <cellStyle name="‡_STA-DRP_Prodty hauler" xfId="4234" xr:uid="{00000000-0005-0000-0000-0000CF060000}"/>
    <cellStyle name="‡_STA-DRP_RCP Report JAN 09_r1" xfId="743" xr:uid="{00000000-0005-0000-0000-0000D0060000}"/>
    <cellStyle name="‡_STA-DRP_RCP_R1" xfId="744" xr:uid="{00000000-0005-0000-0000-0000D1060000}"/>
    <cellStyle name="‡_STA-DRP_sch" xfId="4235" xr:uid="{00000000-0005-0000-0000-0000D2060000}"/>
    <cellStyle name="‡_STA-DRP_SOURCE" xfId="4236" xr:uid="{00000000-0005-0000-0000-0000D3060000}"/>
    <cellStyle name="‡_STA-DRP_STS" xfId="745" xr:uid="{00000000-0005-0000-0000-0000D4060000}"/>
    <cellStyle name="‡_STA-DRP_STS rev1" xfId="746" xr:uid="{00000000-0005-0000-0000-0000D5060000}"/>
    <cellStyle name="‡_STA-DRP_STS_BAS feb_R1" xfId="747" xr:uid="{00000000-0005-0000-0000-0000D6060000}"/>
    <cellStyle name="‡_STA-DRP_STS_Exc_Daily-MA-UA-OA_0109" xfId="748" xr:uid="{00000000-0005-0000-0000-0000D7060000}"/>
    <cellStyle name="‡_STA-DRP_STS_Exc_Daily-MA-UA-OA_Des' 08" xfId="749" xr:uid="{00000000-0005-0000-0000-0000D8060000}"/>
    <cellStyle name="‡_STA-DRP_STS_r1" xfId="750" xr:uid="{00000000-0005-0000-0000-0000D9060000}"/>
    <cellStyle name="‡_STA-DRP_Sum_Problem" xfId="4237" xr:uid="{00000000-0005-0000-0000-0000DA060000}"/>
    <cellStyle name="‡_STA-DRP_Sum_Problem_Copy of Copy of Daily Report Okt" xfId="4238" xr:uid="{00000000-0005-0000-0000-0000DB060000}"/>
    <cellStyle name="‡_STA-DRP_Sum_Problem_Copy of Copy of Daily Report Okt_KPP HJUR global simulation r3" xfId="4239" xr:uid="{00000000-0005-0000-0000-0000DC060000}"/>
    <cellStyle name="‡_STA-DRP_Sum_Problem_Copy of Copy of Daily Report Okt_KPP HJUR global simulation r4" xfId="4240" xr:uid="{00000000-0005-0000-0000-0000DD060000}"/>
    <cellStyle name="‡_STA-DRP_Sum_Problem_Copy of Copy of Daily Report Okt_KPP HJUR global simulation r9" xfId="4241" xr:uid="{00000000-0005-0000-0000-0000DE060000}"/>
    <cellStyle name="‡_STA-DRP_Sum_Problem_KPP HJUR global simulation r3" xfId="4242" xr:uid="{00000000-0005-0000-0000-0000DF060000}"/>
    <cellStyle name="‡_STA-DRP_Sum_Problem_KPP HJUR global simulation r4" xfId="4243" xr:uid="{00000000-0005-0000-0000-0000E0060000}"/>
    <cellStyle name="‡_STA-DRP_Sum_Problem_KPP HJUR global simulation r9" xfId="4244" xr:uid="{00000000-0005-0000-0000-0000E1060000}"/>
    <cellStyle name="‡_STA-DRP_sum_prod_18" xfId="4245" xr:uid="{00000000-0005-0000-0000-0000E2060000}"/>
    <cellStyle name="‡_STA-DRP_sum_prod_18 1" xfId="4246" xr:uid="{00000000-0005-0000-0000-0000E3060000}"/>
    <cellStyle name="‡_STA-DRP_sum_prod_18 2" xfId="4247" xr:uid="{00000000-0005-0000-0000-0000E4060000}"/>
    <cellStyle name="‡_STA-DRP_TCM performance report_V3 (prelim)22Feb08" xfId="751" xr:uid="{00000000-0005-0000-0000-0000E5060000}"/>
    <cellStyle name="‡_STA-DRP_TCM performance report_V3 (prelim)22Feb08_BAS" xfId="752" xr:uid="{00000000-0005-0000-0000-0000E6060000}"/>
    <cellStyle name="‡_STA-DRP_TCM performance report_V3 (prelim)22Feb08_BAS Exc_Daily-MA UA UO_Nov' 08" xfId="753" xr:uid="{00000000-0005-0000-0000-0000E7060000}"/>
    <cellStyle name="‡_STA-DRP_TCM performance report_V3 (prelim)22Feb08_BAS feb_R1" xfId="754" xr:uid="{00000000-0005-0000-0000-0000E8060000}"/>
    <cellStyle name="‡_STA-DRP_TCM performance report_V3 (prelim)22Feb08_Contractor Performance Plan of  2009_V7" xfId="755" xr:uid="{00000000-0005-0000-0000-0000E9060000}"/>
    <cellStyle name="‡_STA-DRP_TCM performance report_V3 (prelim)22Feb08_CSMU" xfId="756" xr:uid="{00000000-0005-0000-0000-0000EA060000}"/>
    <cellStyle name="‡_STA-DRP_TCM performance report_V3 (prelim)22Feb08_CSMU DES R12008" xfId="757" xr:uid="{00000000-0005-0000-0000-0000EB060000}"/>
    <cellStyle name="‡_STA-DRP_TCM performance report_V3 (prelim)22Feb08_CSMU_r1" xfId="758" xr:uid="{00000000-0005-0000-0000-0000EC060000}"/>
    <cellStyle name="‡_STA-DRP_TCM performance report_V3 (prelim)22Feb08_EQUIPMENT EXCAVATOR PT. GAS" xfId="759" xr:uid="{00000000-0005-0000-0000-0000ED060000}"/>
    <cellStyle name="‡_STA-DRP_TCM performance report_V3 (prelim)22Feb08_Equipment Performance end of Jan09" xfId="760" xr:uid="{00000000-0005-0000-0000-0000EE060000}"/>
    <cellStyle name="‡_STA-DRP_TCM performance report_V3 (prelim)22Feb08_Equipment Performance end of November" xfId="761" xr:uid="{00000000-0005-0000-0000-0000EF060000}"/>
    <cellStyle name="‡_STA-DRP_TCM performance report_V3 (prelim)22Feb08_Equipment Performance end of November_BAS feb_R1" xfId="762" xr:uid="{00000000-0005-0000-0000-0000F0060000}"/>
    <cellStyle name="‡_STA-DRP_TCM performance report_V3 (prelim)22Feb08_Equipment Performance end of November_Exc_Daily-MA-UA-OA_0109" xfId="763" xr:uid="{00000000-0005-0000-0000-0000F1060000}"/>
    <cellStyle name="‡_STA-DRP_TCM performance report_V3 (prelim)22Feb08_Equipment Performance end of November_Exc_Daily-MA-UA-OA_Des' 08" xfId="764" xr:uid="{00000000-0005-0000-0000-0000F2060000}"/>
    <cellStyle name="‡_STA-DRP_TCM performance report_V3 (prelim)22Feb08_Equipment Performance end of October" xfId="765" xr:uid="{00000000-0005-0000-0000-0000F3060000}"/>
    <cellStyle name="‡_STA-DRP_TCM performance report_V3 (prelim)22Feb08_Equipment Performance end of October_BAS feb_R1" xfId="766" xr:uid="{00000000-0005-0000-0000-0000F4060000}"/>
    <cellStyle name="‡_STA-DRP_TCM performance report_V3 (prelim)22Feb08_Equipment Performance end of October_Exc_Daily-MA-UA-OA_0109" xfId="767" xr:uid="{00000000-0005-0000-0000-0000F5060000}"/>
    <cellStyle name="‡_STA-DRP_TCM performance report_V3 (prelim)22Feb08_Equipment Performance end of October_Exc_Daily-MA-UA-OA_Des' 08" xfId="768" xr:uid="{00000000-0005-0000-0000-0000F6060000}"/>
    <cellStyle name="‡_STA-DRP_TCM performance report_V3 (prelim)22Feb08_Equipment Performance Gaswara_feb_" xfId="769" xr:uid="{00000000-0005-0000-0000-0000F7060000}"/>
    <cellStyle name="‡_STA-DRP_TCM performance report_V3 (prelim)22Feb08_EQUIPMENT PERFORMANCE OB PT. CSMU FEB 2009" xfId="770" xr:uid="{00000000-0005-0000-0000-0000F8060000}"/>
    <cellStyle name="‡_STA-DRP_TCM performance report_V3 (prelim)22Feb08_Equipment Performance Plan 2010" xfId="771" xr:uid="{00000000-0005-0000-0000-0000F9060000}"/>
    <cellStyle name="‡_STA-DRP_TCM performance report_V3 (prelim)22Feb08_EQUIPMENT PERFORMANCE PT. CSMU NOP 2008" xfId="772" xr:uid="{00000000-0005-0000-0000-0000FA060000}"/>
    <cellStyle name="‡_STA-DRP_TCM performance report_V3 (prelim)22Feb08_Exc_Daily-MA-UA-OA_0109" xfId="773" xr:uid="{00000000-0005-0000-0000-0000FB060000}"/>
    <cellStyle name="‡_STA-DRP_TCM performance report_V3 (prelim)22Feb08_Exc_Daily-MA-UA-OA_Des' 08" xfId="774" xr:uid="{00000000-0005-0000-0000-0000FC060000}"/>
    <cellStyle name="‡_STA-DRP_TCM performance report_V3 (prelim)22Feb08_Form Performance Unit HE-Nov08" xfId="775" xr:uid="{00000000-0005-0000-0000-0000FD060000}"/>
    <cellStyle name="‡_STA-DRP_TCM performance report_V3 (prelim)22Feb08_GASWARA JANUARI" xfId="776" xr:uid="{00000000-0005-0000-0000-0000FE060000}"/>
    <cellStyle name="‡_STA-DRP_TCM performance report_V3 (prelim)22Feb08_Gaswara_DecR1" xfId="777" xr:uid="{00000000-0005-0000-0000-0000FF060000}"/>
    <cellStyle name="‡_STA-DRP_TCM performance report_V3 (prelim)22Feb08_Performance Unit Feb 09-up to JBG.xlsSTS" xfId="778" xr:uid="{00000000-0005-0000-0000-000000070000}"/>
    <cellStyle name="‡_STA-DRP_TCM performance report_V3 (prelim)22Feb08_RCP Report JAN 09_r1" xfId="779" xr:uid="{00000000-0005-0000-0000-000001070000}"/>
    <cellStyle name="‡_STA-DRP_TCM performance report_V3 (prelim)22Feb08_RCP_R1" xfId="780" xr:uid="{00000000-0005-0000-0000-000002070000}"/>
    <cellStyle name="‡_STA-DRP_TCM performance report_V3 (prelim)22Feb08_STS" xfId="781" xr:uid="{00000000-0005-0000-0000-000003070000}"/>
    <cellStyle name="‡_STA-DRP_TCM performance report_V3 (prelim)22Feb08_STS rev1" xfId="782" xr:uid="{00000000-0005-0000-0000-000004070000}"/>
    <cellStyle name="‡_STA-DRP_TCM performance report_V3 (prelim)22Feb08_STS_BAS feb_R1" xfId="783" xr:uid="{00000000-0005-0000-0000-000005070000}"/>
    <cellStyle name="‡_STA-DRP_TCM performance report_V3 (prelim)22Feb08_STS_Exc_Daily-MA-UA-OA_0109" xfId="784" xr:uid="{00000000-0005-0000-0000-000006070000}"/>
    <cellStyle name="‡_STA-DRP_TCM performance report_V3 (prelim)22Feb08_STS_Exc_Daily-MA-UA-OA_Des' 08" xfId="785" xr:uid="{00000000-0005-0000-0000-000007070000}"/>
    <cellStyle name="‡_STA-DRP_TCM performance report_V3 (prelim)22Feb08_STS_r1" xfId="786" xr:uid="{00000000-0005-0000-0000-000008070000}"/>
    <cellStyle name="‡_STS" xfId="787" xr:uid="{00000000-0005-0000-0000-000009070000}"/>
    <cellStyle name="‡_STS rev1" xfId="788" xr:uid="{00000000-0005-0000-0000-00000A070000}"/>
    <cellStyle name="‡_STS_BAS feb_R1" xfId="789" xr:uid="{00000000-0005-0000-0000-00000B070000}"/>
    <cellStyle name="‡_STS_Exc_Daily-MA-UA-OA_0109" xfId="790" xr:uid="{00000000-0005-0000-0000-00000C070000}"/>
    <cellStyle name="‡_STS_Exc_Daily-MA-UA-OA_Des' 08" xfId="791" xr:uid="{00000000-0005-0000-0000-00000D070000}"/>
    <cellStyle name="‡_STS_r1" xfId="792" xr:uid="{00000000-0005-0000-0000-00000E070000}"/>
    <cellStyle name="‡_Sum_Problem" xfId="4248" xr:uid="{00000000-0005-0000-0000-00000F070000}"/>
    <cellStyle name="‡_Sum_Problem_Copy of Copy of Daily Report Okt" xfId="4249" xr:uid="{00000000-0005-0000-0000-000010070000}"/>
    <cellStyle name="‡_Sum_Problem_Copy of Copy of Daily Report Okt_KPP HJUR global simulation r3" xfId="4250" xr:uid="{00000000-0005-0000-0000-000011070000}"/>
    <cellStyle name="‡_Sum_Problem_Copy of Copy of Daily Report Okt_KPP HJUR global simulation r4" xfId="4251" xr:uid="{00000000-0005-0000-0000-000012070000}"/>
    <cellStyle name="‡_Sum_Problem_Copy of Copy of Daily Report Okt_KPP HJUR global simulation r9" xfId="4252" xr:uid="{00000000-0005-0000-0000-000013070000}"/>
    <cellStyle name="‡_Sum_Problem_KPP HJUR global simulation r3" xfId="4253" xr:uid="{00000000-0005-0000-0000-000014070000}"/>
    <cellStyle name="‡_Sum_Problem_KPP HJUR global simulation r4" xfId="4254" xr:uid="{00000000-0005-0000-0000-000015070000}"/>
    <cellStyle name="‡_Sum_Problem_KPP HJUR global simulation r9" xfId="4255" xr:uid="{00000000-0005-0000-0000-000016070000}"/>
    <cellStyle name="‡_sum_prod_18" xfId="4256" xr:uid="{00000000-0005-0000-0000-000017070000}"/>
    <cellStyle name="‡_sum_prod_18 1" xfId="4257" xr:uid="{00000000-0005-0000-0000-000018070000}"/>
    <cellStyle name="‡_sum_prod_18 2" xfId="4258" xr:uid="{00000000-0005-0000-0000-000019070000}"/>
    <cellStyle name="‡_TCM performance report_V3 (prelim)22Feb08" xfId="793" xr:uid="{00000000-0005-0000-0000-00001A070000}"/>
    <cellStyle name="‡_TCM performance report_V3 (prelim)22Feb08_BAS" xfId="794" xr:uid="{00000000-0005-0000-0000-00001B070000}"/>
    <cellStyle name="‡_TCM performance report_V3 (prelim)22Feb08_BAS Exc_Daily-MA UA UO_Nov' 08" xfId="795" xr:uid="{00000000-0005-0000-0000-00001C070000}"/>
    <cellStyle name="‡_TCM performance report_V3 (prelim)22Feb08_BAS feb_R1" xfId="796" xr:uid="{00000000-0005-0000-0000-00001D070000}"/>
    <cellStyle name="‡_TCM performance report_V3 (prelim)22Feb08_Contractor Performance Plan of  2009_V7" xfId="797" xr:uid="{00000000-0005-0000-0000-00001E070000}"/>
    <cellStyle name="‡_TCM performance report_V3 (prelim)22Feb08_CSMU" xfId="798" xr:uid="{00000000-0005-0000-0000-00001F070000}"/>
    <cellStyle name="‡_TCM performance report_V3 (prelim)22Feb08_CSMU DES R12008" xfId="799" xr:uid="{00000000-0005-0000-0000-000020070000}"/>
    <cellStyle name="‡_TCM performance report_V3 (prelim)22Feb08_CSMU_r1" xfId="800" xr:uid="{00000000-0005-0000-0000-000021070000}"/>
    <cellStyle name="‡_TCM performance report_V3 (prelim)22Feb08_EQUIPMENT EXCAVATOR PT. GAS" xfId="801" xr:uid="{00000000-0005-0000-0000-000022070000}"/>
    <cellStyle name="‡_TCM performance report_V3 (prelim)22Feb08_Equipment Performance end of Jan09" xfId="802" xr:uid="{00000000-0005-0000-0000-000023070000}"/>
    <cellStyle name="‡_TCM performance report_V3 (prelim)22Feb08_Equipment Performance end of November" xfId="803" xr:uid="{00000000-0005-0000-0000-000024070000}"/>
    <cellStyle name="‡_TCM performance report_V3 (prelim)22Feb08_Equipment Performance end of November_BAS feb_R1" xfId="804" xr:uid="{00000000-0005-0000-0000-000025070000}"/>
    <cellStyle name="‡_TCM performance report_V3 (prelim)22Feb08_Equipment Performance end of November_Exc_Daily-MA-UA-OA_0109" xfId="805" xr:uid="{00000000-0005-0000-0000-000026070000}"/>
    <cellStyle name="‡_TCM performance report_V3 (prelim)22Feb08_Equipment Performance end of November_Exc_Daily-MA-UA-OA_Des' 08" xfId="806" xr:uid="{00000000-0005-0000-0000-000027070000}"/>
    <cellStyle name="‡_TCM performance report_V3 (prelim)22Feb08_Equipment Performance end of October" xfId="807" xr:uid="{00000000-0005-0000-0000-000028070000}"/>
    <cellStyle name="‡_TCM performance report_V3 (prelim)22Feb08_Equipment Performance end of October_BAS feb_R1" xfId="808" xr:uid="{00000000-0005-0000-0000-000029070000}"/>
    <cellStyle name="‡_TCM performance report_V3 (prelim)22Feb08_Equipment Performance end of October_Exc_Daily-MA-UA-OA_0109" xfId="809" xr:uid="{00000000-0005-0000-0000-00002A070000}"/>
    <cellStyle name="‡_TCM performance report_V3 (prelim)22Feb08_Equipment Performance end of October_Exc_Daily-MA-UA-OA_Des' 08" xfId="810" xr:uid="{00000000-0005-0000-0000-00002B070000}"/>
    <cellStyle name="‡_TCM performance report_V3 (prelim)22Feb08_Equipment Performance Gaswara_feb_" xfId="811" xr:uid="{00000000-0005-0000-0000-00002C070000}"/>
    <cellStyle name="‡_TCM performance report_V3 (prelim)22Feb08_EQUIPMENT PERFORMANCE OB PT. CSMU FEB 2009" xfId="812" xr:uid="{00000000-0005-0000-0000-00002D070000}"/>
    <cellStyle name="‡_TCM performance report_V3 (prelim)22Feb08_Equipment Performance Plan 2010" xfId="813" xr:uid="{00000000-0005-0000-0000-00002E070000}"/>
    <cellStyle name="‡_TCM performance report_V3 (prelim)22Feb08_EQUIPMENT PERFORMANCE PT. CSMU NOP 2008" xfId="814" xr:uid="{00000000-0005-0000-0000-00002F070000}"/>
    <cellStyle name="‡_TCM performance report_V3 (prelim)22Feb08_Exc_Daily-MA-UA-OA_0109" xfId="815" xr:uid="{00000000-0005-0000-0000-000030070000}"/>
    <cellStyle name="‡_TCM performance report_V3 (prelim)22Feb08_Exc_Daily-MA-UA-OA_Des' 08" xfId="816" xr:uid="{00000000-0005-0000-0000-000031070000}"/>
    <cellStyle name="‡_TCM performance report_V3 (prelim)22Feb08_Form Performance Unit HE-Nov08" xfId="817" xr:uid="{00000000-0005-0000-0000-000032070000}"/>
    <cellStyle name="‡_TCM performance report_V3 (prelim)22Feb08_GASWARA JANUARI" xfId="818" xr:uid="{00000000-0005-0000-0000-000033070000}"/>
    <cellStyle name="‡_TCM performance report_V3 (prelim)22Feb08_Gaswara_DecR1" xfId="819" xr:uid="{00000000-0005-0000-0000-000034070000}"/>
    <cellStyle name="‡_TCM performance report_V3 (prelim)22Feb08_Performance Unit Feb 09-up to JBG.xlsSTS" xfId="820" xr:uid="{00000000-0005-0000-0000-000035070000}"/>
    <cellStyle name="‡_TCM performance report_V3 (prelim)22Feb08_RCP Report JAN 09_r1" xfId="821" xr:uid="{00000000-0005-0000-0000-000036070000}"/>
    <cellStyle name="‡_TCM performance report_V3 (prelim)22Feb08_RCP_R1" xfId="822" xr:uid="{00000000-0005-0000-0000-000037070000}"/>
    <cellStyle name="‡_TCM performance report_V3 (prelim)22Feb08_STS" xfId="823" xr:uid="{00000000-0005-0000-0000-000038070000}"/>
    <cellStyle name="‡_TCM performance report_V3 (prelim)22Feb08_STS rev1" xfId="824" xr:uid="{00000000-0005-0000-0000-000039070000}"/>
    <cellStyle name="‡_TCM performance report_V3 (prelim)22Feb08_STS_BAS feb_R1" xfId="825" xr:uid="{00000000-0005-0000-0000-00003A070000}"/>
    <cellStyle name="‡_TCM performance report_V3 (prelim)22Feb08_STS_Exc_Daily-MA-UA-OA_0109" xfId="826" xr:uid="{00000000-0005-0000-0000-00003B070000}"/>
    <cellStyle name="‡_TCM performance report_V3 (prelim)22Feb08_STS_Exc_Daily-MA-UA-OA_Des' 08" xfId="827" xr:uid="{00000000-0005-0000-0000-00003C070000}"/>
    <cellStyle name="‡_TCM performance report_V3 (prelim)22Feb08_STS_r1" xfId="828" xr:uid="{00000000-0005-0000-0000-00003D070000}"/>
    <cellStyle name="" xfId="4259" xr:uid="{00000000-0005-0000-0000-00003E070000}"/>
    <cellStyle name="_BPP sd Juni 07" xfId="4260" xr:uid="{00000000-0005-0000-0000-00003F070000}"/>
    <cellStyle name="_BPP sd Juni 07_HEkonomi 200804Ver1(OK)" xfId="4261" xr:uid="{00000000-0005-0000-0000-000040070000}"/>
    <cellStyle name="_BPP sd Juni 07_HEkonomi 200805-update1" xfId="4262" xr:uid="{00000000-0005-0000-0000-000041070000}"/>
    <cellStyle name="_BPP sd Juni 07_HEkonomi200711(OK)" xfId="4263" xr:uid="{00000000-0005-0000-0000-000042070000}"/>
    <cellStyle name="_BPP sd Juni 07_Pertamax200712_Med" xfId="4264" xr:uid="{00000000-0005-0000-0000-000043070000}"/>
    <cellStyle name="_BPP sd Juni 07_Pertamax200801Ver01" xfId="4265" xr:uid="{00000000-0005-0000-0000-000044070000}"/>
    <cellStyle name="_bpp_Real 2007" xfId="4266" xr:uid="{00000000-0005-0000-0000-000045070000}"/>
    <cellStyle name="_bpp_Real 2007_HEkonomi 200804Ver1(OK)" xfId="4267" xr:uid="{00000000-0005-0000-0000-000046070000}"/>
    <cellStyle name="_bpp_Real 2007_HEkonomi 200805-update1" xfId="4268" xr:uid="{00000000-0005-0000-0000-000047070000}"/>
    <cellStyle name="_Realisasi PL BBM Kons Hilir  Des 07 Final Closing" xfId="4269" xr:uid="{00000000-0005-0000-0000-000048070000}"/>
    <cellStyle name="_Realisasi PL BBM Kons Hilir  Des 07 Final Closing_HEkonomi 200804Ver1(OK)" xfId="4270" xr:uid="{00000000-0005-0000-0000-000049070000}"/>
    <cellStyle name="_Realisasi PL BBM Kons Hilir  Des 07 Final Closing_HEkonomi 200805-update1" xfId="4271" xr:uid="{00000000-0005-0000-0000-00004A070000}"/>
    <cellStyle name="ÊÝ [0.00]_originalform" xfId="4272" xr:uid="{00000000-0005-0000-0000-00004B070000}"/>
    <cellStyle name="ÊÝ_originalform" xfId="4273" xr:uid="{00000000-0005-0000-0000-00004C070000}"/>
    <cellStyle name="W_originalform" xfId="4274" xr:uid="{00000000-0005-0000-0000-00004D070000}"/>
    <cellStyle name="¹éºÐÀ²_±âÅ¸" xfId="5" xr:uid="{00000000-0005-0000-0000-00004E070000}"/>
    <cellStyle name="20% - Accent1" xfId="6" builtinId="30" customBuiltin="1"/>
    <cellStyle name="20% - Accent1 1" xfId="4275" xr:uid="{00000000-0005-0000-0000-000050070000}"/>
    <cellStyle name="20% - Accent1 1 1" xfId="4276" xr:uid="{00000000-0005-0000-0000-000051070000}"/>
    <cellStyle name="20% - Accent1 1 2" xfId="4277" xr:uid="{00000000-0005-0000-0000-000052070000}"/>
    <cellStyle name="20% - Accent1 10" xfId="829" xr:uid="{00000000-0005-0000-0000-000053070000}"/>
    <cellStyle name="20% - Accent1 10 2" xfId="830" xr:uid="{00000000-0005-0000-0000-000054070000}"/>
    <cellStyle name="20% - Accent1 10 3" xfId="831" xr:uid="{00000000-0005-0000-0000-000055070000}"/>
    <cellStyle name="20% - Accent1 10 4" xfId="832" xr:uid="{00000000-0005-0000-0000-000056070000}"/>
    <cellStyle name="20% - Accent1 10 5" xfId="833" xr:uid="{00000000-0005-0000-0000-000057070000}"/>
    <cellStyle name="20% - Accent1 10 6" xfId="834" xr:uid="{00000000-0005-0000-0000-000058070000}"/>
    <cellStyle name="20% - Accent1 10 7" xfId="835" xr:uid="{00000000-0005-0000-0000-000059070000}"/>
    <cellStyle name="20% - Accent1 11" xfId="836" xr:uid="{00000000-0005-0000-0000-00005A070000}"/>
    <cellStyle name="20% - Accent1 11 2" xfId="837" xr:uid="{00000000-0005-0000-0000-00005B070000}"/>
    <cellStyle name="20% - Accent1 11 3" xfId="838" xr:uid="{00000000-0005-0000-0000-00005C070000}"/>
    <cellStyle name="20% - Accent1 11 4" xfId="839" xr:uid="{00000000-0005-0000-0000-00005D070000}"/>
    <cellStyle name="20% - Accent1 11 5" xfId="840" xr:uid="{00000000-0005-0000-0000-00005E070000}"/>
    <cellStyle name="20% - Accent1 11 6" xfId="841" xr:uid="{00000000-0005-0000-0000-00005F070000}"/>
    <cellStyle name="20% - Accent1 12" xfId="842" xr:uid="{00000000-0005-0000-0000-000060070000}"/>
    <cellStyle name="20% - Accent1 12 2" xfId="843" xr:uid="{00000000-0005-0000-0000-000061070000}"/>
    <cellStyle name="20% - Accent1 12 3" xfId="844" xr:uid="{00000000-0005-0000-0000-000062070000}"/>
    <cellStyle name="20% - Accent1 12 4" xfId="845" xr:uid="{00000000-0005-0000-0000-000063070000}"/>
    <cellStyle name="20% - Accent1 12 5" xfId="846" xr:uid="{00000000-0005-0000-0000-000064070000}"/>
    <cellStyle name="20% - Accent1 13" xfId="847" xr:uid="{00000000-0005-0000-0000-000065070000}"/>
    <cellStyle name="20% - Accent1 13 2" xfId="848" xr:uid="{00000000-0005-0000-0000-000066070000}"/>
    <cellStyle name="20% - Accent1 13 3" xfId="849" xr:uid="{00000000-0005-0000-0000-000067070000}"/>
    <cellStyle name="20% - Accent1 13 4" xfId="850" xr:uid="{00000000-0005-0000-0000-000068070000}"/>
    <cellStyle name="20% - Accent1 13 5" xfId="851" xr:uid="{00000000-0005-0000-0000-000069070000}"/>
    <cellStyle name="20% - Accent1 14" xfId="852" xr:uid="{00000000-0005-0000-0000-00006A070000}"/>
    <cellStyle name="20% - Accent1 14 2" xfId="853" xr:uid="{00000000-0005-0000-0000-00006B070000}"/>
    <cellStyle name="20% - Accent1 14 3" xfId="854" xr:uid="{00000000-0005-0000-0000-00006C070000}"/>
    <cellStyle name="20% - Accent1 14 4" xfId="855" xr:uid="{00000000-0005-0000-0000-00006D070000}"/>
    <cellStyle name="20% - Accent1 15" xfId="856" xr:uid="{00000000-0005-0000-0000-00006E070000}"/>
    <cellStyle name="20% - Accent1 15 2" xfId="857" xr:uid="{00000000-0005-0000-0000-00006F070000}"/>
    <cellStyle name="20% - Accent1 15 3" xfId="858" xr:uid="{00000000-0005-0000-0000-000070070000}"/>
    <cellStyle name="20% - Accent1 15 4" xfId="859" xr:uid="{00000000-0005-0000-0000-000071070000}"/>
    <cellStyle name="20% - Accent1 16" xfId="860" xr:uid="{00000000-0005-0000-0000-000072070000}"/>
    <cellStyle name="20% - Accent1 16 2" xfId="861" xr:uid="{00000000-0005-0000-0000-000073070000}"/>
    <cellStyle name="20% - Accent1 16 3" xfId="862" xr:uid="{00000000-0005-0000-0000-000074070000}"/>
    <cellStyle name="20% - Accent1 17" xfId="863" xr:uid="{00000000-0005-0000-0000-000075070000}"/>
    <cellStyle name="20% - Accent1 17 2" xfId="864" xr:uid="{00000000-0005-0000-0000-000076070000}"/>
    <cellStyle name="20% - Accent1 17 3" xfId="865" xr:uid="{00000000-0005-0000-0000-000077070000}"/>
    <cellStyle name="20% - Accent1 18" xfId="866" xr:uid="{00000000-0005-0000-0000-000078070000}"/>
    <cellStyle name="20% - Accent1 18 2" xfId="867" xr:uid="{00000000-0005-0000-0000-000079070000}"/>
    <cellStyle name="20% - Accent1 18 3" xfId="868" xr:uid="{00000000-0005-0000-0000-00007A070000}"/>
    <cellStyle name="20% - Accent1 19" xfId="869" xr:uid="{00000000-0005-0000-0000-00007B070000}"/>
    <cellStyle name="20% - Accent1 19 2" xfId="870" xr:uid="{00000000-0005-0000-0000-00007C070000}"/>
    <cellStyle name="20% - Accent1 19 3" xfId="871" xr:uid="{00000000-0005-0000-0000-00007D070000}"/>
    <cellStyle name="20% - Accent1 2" xfId="872" xr:uid="{00000000-0005-0000-0000-00007E070000}"/>
    <cellStyle name="20% - Accent1 2 2" xfId="873" xr:uid="{00000000-0005-0000-0000-00007F070000}"/>
    <cellStyle name="20% - Accent1 2 2 2" xfId="874" xr:uid="{00000000-0005-0000-0000-000080070000}"/>
    <cellStyle name="20% - Accent1 2 3" xfId="875" xr:uid="{00000000-0005-0000-0000-000081070000}"/>
    <cellStyle name="20% - Accent1 2 4" xfId="876" xr:uid="{00000000-0005-0000-0000-000082070000}"/>
    <cellStyle name="20% - Accent1 2 5" xfId="877" xr:uid="{00000000-0005-0000-0000-000083070000}"/>
    <cellStyle name="20% - Accent1 2 6" xfId="878" xr:uid="{00000000-0005-0000-0000-000084070000}"/>
    <cellStyle name="20% - Accent1 2 7" xfId="879" xr:uid="{00000000-0005-0000-0000-000085070000}"/>
    <cellStyle name="20% - Accent1 2 8" xfId="880" xr:uid="{00000000-0005-0000-0000-000086070000}"/>
    <cellStyle name="20% - Accent1 20" xfId="881" xr:uid="{00000000-0005-0000-0000-000087070000}"/>
    <cellStyle name="20% - Accent1 20 2" xfId="882" xr:uid="{00000000-0005-0000-0000-000088070000}"/>
    <cellStyle name="20% - Accent1 20 3" xfId="883" xr:uid="{00000000-0005-0000-0000-000089070000}"/>
    <cellStyle name="20% - Accent1 21" xfId="884" xr:uid="{00000000-0005-0000-0000-00008A070000}"/>
    <cellStyle name="20% - Accent1 21 2" xfId="885" xr:uid="{00000000-0005-0000-0000-00008B070000}"/>
    <cellStyle name="20% - Accent1 21 3" xfId="886" xr:uid="{00000000-0005-0000-0000-00008C070000}"/>
    <cellStyle name="20% - Accent1 22" xfId="887" xr:uid="{00000000-0005-0000-0000-00008D070000}"/>
    <cellStyle name="20% - Accent1 22 2" xfId="888" xr:uid="{00000000-0005-0000-0000-00008E070000}"/>
    <cellStyle name="20% - Accent1 22 3" xfId="889" xr:uid="{00000000-0005-0000-0000-00008F070000}"/>
    <cellStyle name="20% - Accent1 23" xfId="890" xr:uid="{00000000-0005-0000-0000-000090070000}"/>
    <cellStyle name="20% - Accent1 23 2" xfId="891" xr:uid="{00000000-0005-0000-0000-000091070000}"/>
    <cellStyle name="20% - Accent1 24" xfId="892" xr:uid="{00000000-0005-0000-0000-000092070000}"/>
    <cellStyle name="20% - Accent1 24 2" xfId="893" xr:uid="{00000000-0005-0000-0000-000093070000}"/>
    <cellStyle name="20% - Accent1 25" xfId="894" xr:uid="{00000000-0005-0000-0000-000094070000}"/>
    <cellStyle name="20% - Accent1 25 2" xfId="895" xr:uid="{00000000-0005-0000-0000-000095070000}"/>
    <cellStyle name="20% - Accent1 26" xfId="896" xr:uid="{00000000-0005-0000-0000-000096070000}"/>
    <cellStyle name="20% - Accent1 26 2" xfId="897" xr:uid="{00000000-0005-0000-0000-000097070000}"/>
    <cellStyle name="20% - Accent1 27" xfId="898" xr:uid="{00000000-0005-0000-0000-000098070000}"/>
    <cellStyle name="20% - Accent1 27 2" xfId="899" xr:uid="{00000000-0005-0000-0000-000099070000}"/>
    <cellStyle name="20% - Accent1 28" xfId="900" xr:uid="{00000000-0005-0000-0000-00009A070000}"/>
    <cellStyle name="20% - Accent1 28 2" xfId="901" xr:uid="{00000000-0005-0000-0000-00009B070000}"/>
    <cellStyle name="20% - Accent1 29" xfId="902" xr:uid="{00000000-0005-0000-0000-00009C070000}"/>
    <cellStyle name="20% - Accent1 29 2" xfId="903" xr:uid="{00000000-0005-0000-0000-00009D070000}"/>
    <cellStyle name="20% - Accent1 3" xfId="904" xr:uid="{00000000-0005-0000-0000-00009E070000}"/>
    <cellStyle name="20% - Accent1 3 2" xfId="905" xr:uid="{00000000-0005-0000-0000-00009F070000}"/>
    <cellStyle name="20% - Accent1 3 3" xfId="906" xr:uid="{00000000-0005-0000-0000-0000A0070000}"/>
    <cellStyle name="20% - Accent1 3 4" xfId="907" xr:uid="{00000000-0005-0000-0000-0000A1070000}"/>
    <cellStyle name="20% - Accent1 3 5" xfId="908" xr:uid="{00000000-0005-0000-0000-0000A2070000}"/>
    <cellStyle name="20% - Accent1 3 6" xfId="909" xr:uid="{00000000-0005-0000-0000-0000A3070000}"/>
    <cellStyle name="20% - Accent1 3 7" xfId="910" xr:uid="{00000000-0005-0000-0000-0000A4070000}"/>
    <cellStyle name="20% - Accent1 30" xfId="911" xr:uid="{00000000-0005-0000-0000-0000A5070000}"/>
    <cellStyle name="20% - Accent1 30 2" xfId="912" xr:uid="{00000000-0005-0000-0000-0000A6070000}"/>
    <cellStyle name="20% - Accent1 31" xfId="913" xr:uid="{00000000-0005-0000-0000-0000A7070000}"/>
    <cellStyle name="20% - Accent1 31 2" xfId="914" xr:uid="{00000000-0005-0000-0000-0000A8070000}"/>
    <cellStyle name="20% - Accent1 32" xfId="915" xr:uid="{00000000-0005-0000-0000-0000A9070000}"/>
    <cellStyle name="20% - Accent1 32 2" xfId="916" xr:uid="{00000000-0005-0000-0000-0000AA070000}"/>
    <cellStyle name="20% - Accent1 33" xfId="917" xr:uid="{00000000-0005-0000-0000-0000AB070000}"/>
    <cellStyle name="20% - Accent1 34" xfId="918" xr:uid="{00000000-0005-0000-0000-0000AC070000}"/>
    <cellStyle name="20% - Accent1 35" xfId="919" xr:uid="{00000000-0005-0000-0000-0000AD070000}"/>
    <cellStyle name="20% - Accent1 36" xfId="920" xr:uid="{00000000-0005-0000-0000-0000AE070000}"/>
    <cellStyle name="20% - Accent1 37" xfId="921" xr:uid="{00000000-0005-0000-0000-0000AF070000}"/>
    <cellStyle name="20% - Accent1 38" xfId="922" xr:uid="{00000000-0005-0000-0000-0000B0070000}"/>
    <cellStyle name="20% - Accent1 39" xfId="923" xr:uid="{00000000-0005-0000-0000-0000B1070000}"/>
    <cellStyle name="20% - Accent1 4" xfId="924" xr:uid="{00000000-0005-0000-0000-0000B2070000}"/>
    <cellStyle name="20% - Accent1 4 2" xfId="925" xr:uid="{00000000-0005-0000-0000-0000B3070000}"/>
    <cellStyle name="20% - Accent1 4 3" xfId="926" xr:uid="{00000000-0005-0000-0000-0000B4070000}"/>
    <cellStyle name="20% - Accent1 4 4" xfId="927" xr:uid="{00000000-0005-0000-0000-0000B5070000}"/>
    <cellStyle name="20% - Accent1 4 5" xfId="928" xr:uid="{00000000-0005-0000-0000-0000B6070000}"/>
    <cellStyle name="20% - Accent1 4 6" xfId="929" xr:uid="{00000000-0005-0000-0000-0000B7070000}"/>
    <cellStyle name="20% - Accent1 4 7" xfId="930" xr:uid="{00000000-0005-0000-0000-0000B8070000}"/>
    <cellStyle name="20% - Accent1 40" xfId="931" xr:uid="{00000000-0005-0000-0000-0000B9070000}"/>
    <cellStyle name="20% - Accent1 41" xfId="932" xr:uid="{00000000-0005-0000-0000-0000BA070000}"/>
    <cellStyle name="20% - Accent1 42" xfId="933" xr:uid="{00000000-0005-0000-0000-0000BB070000}"/>
    <cellStyle name="20% - Accent1 43" xfId="934" xr:uid="{00000000-0005-0000-0000-0000BC070000}"/>
    <cellStyle name="20% - Accent1 44" xfId="935" xr:uid="{00000000-0005-0000-0000-0000BD070000}"/>
    <cellStyle name="20% - Accent1 45" xfId="936" xr:uid="{00000000-0005-0000-0000-0000BE070000}"/>
    <cellStyle name="20% - Accent1 46" xfId="937" xr:uid="{00000000-0005-0000-0000-0000BF070000}"/>
    <cellStyle name="20% - Accent1 47" xfId="938" xr:uid="{00000000-0005-0000-0000-0000C0070000}"/>
    <cellStyle name="20% - Accent1 48" xfId="939" xr:uid="{00000000-0005-0000-0000-0000C1070000}"/>
    <cellStyle name="20% - Accent1 49" xfId="940" xr:uid="{00000000-0005-0000-0000-0000C2070000}"/>
    <cellStyle name="20% - Accent1 5" xfId="941" xr:uid="{00000000-0005-0000-0000-0000C3070000}"/>
    <cellStyle name="20% - Accent1 5 2" xfId="942" xr:uid="{00000000-0005-0000-0000-0000C4070000}"/>
    <cellStyle name="20% - Accent1 5 3" xfId="943" xr:uid="{00000000-0005-0000-0000-0000C5070000}"/>
    <cellStyle name="20% - Accent1 5 4" xfId="944" xr:uid="{00000000-0005-0000-0000-0000C6070000}"/>
    <cellStyle name="20% - Accent1 5 5" xfId="945" xr:uid="{00000000-0005-0000-0000-0000C7070000}"/>
    <cellStyle name="20% - Accent1 5 6" xfId="946" xr:uid="{00000000-0005-0000-0000-0000C8070000}"/>
    <cellStyle name="20% - Accent1 5 7" xfId="947" xr:uid="{00000000-0005-0000-0000-0000C9070000}"/>
    <cellStyle name="20% - Accent1 50" xfId="948" xr:uid="{00000000-0005-0000-0000-0000CA070000}"/>
    <cellStyle name="20% - Accent1 6" xfId="949" xr:uid="{00000000-0005-0000-0000-0000CB070000}"/>
    <cellStyle name="20% - Accent1 6 2" xfId="950" xr:uid="{00000000-0005-0000-0000-0000CC070000}"/>
    <cellStyle name="20% - Accent1 6 3" xfId="951" xr:uid="{00000000-0005-0000-0000-0000CD070000}"/>
    <cellStyle name="20% - Accent1 6 4" xfId="952" xr:uid="{00000000-0005-0000-0000-0000CE070000}"/>
    <cellStyle name="20% - Accent1 6 5" xfId="953" xr:uid="{00000000-0005-0000-0000-0000CF070000}"/>
    <cellStyle name="20% - Accent1 6 6" xfId="954" xr:uid="{00000000-0005-0000-0000-0000D0070000}"/>
    <cellStyle name="20% - Accent1 6 7" xfId="955" xr:uid="{00000000-0005-0000-0000-0000D1070000}"/>
    <cellStyle name="20% - Accent1 7" xfId="956" xr:uid="{00000000-0005-0000-0000-0000D2070000}"/>
    <cellStyle name="20% - Accent1 7 2" xfId="957" xr:uid="{00000000-0005-0000-0000-0000D3070000}"/>
    <cellStyle name="20% - Accent1 7 3" xfId="958" xr:uid="{00000000-0005-0000-0000-0000D4070000}"/>
    <cellStyle name="20% - Accent1 7 4" xfId="959" xr:uid="{00000000-0005-0000-0000-0000D5070000}"/>
    <cellStyle name="20% - Accent1 7 5" xfId="960" xr:uid="{00000000-0005-0000-0000-0000D6070000}"/>
    <cellStyle name="20% - Accent1 7 6" xfId="961" xr:uid="{00000000-0005-0000-0000-0000D7070000}"/>
    <cellStyle name="20% - Accent1 7 7" xfId="962" xr:uid="{00000000-0005-0000-0000-0000D8070000}"/>
    <cellStyle name="20% - Accent1 8" xfId="963" xr:uid="{00000000-0005-0000-0000-0000D9070000}"/>
    <cellStyle name="20% - Accent1 8 2" xfId="964" xr:uid="{00000000-0005-0000-0000-0000DA070000}"/>
    <cellStyle name="20% - Accent1 8 3" xfId="965" xr:uid="{00000000-0005-0000-0000-0000DB070000}"/>
    <cellStyle name="20% - Accent1 8 4" xfId="966" xr:uid="{00000000-0005-0000-0000-0000DC070000}"/>
    <cellStyle name="20% - Accent1 8 5" xfId="967" xr:uid="{00000000-0005-0000-0000-0000DD070000}"/>
    <cellStyle name="20% - Accent1 8 6" xfId="968" xr:uid="{00000000-0005-0000-0000-0000DE070000}"/>
    <cellStyle name="20% - Accent1 8 7" xfId="969" xr:uid="{00000000-0005-0000-0000-0000DF070000}"/>
    <cellStyle name="20% - Accent1 9" xfId="970" xr:uid="{00000000-0005-0000-0000-0000E0070000}"/>
    <cellStyle name="20% - Accent1 9 2" xfId="971" xr:uid="{00000000-0005-0000-0000-0000E1070000}"/>
    <cellStyle name="20% - Accent1 9 3" xfId="972" xr:uid="{00000000-0005-0000-0000-0000E2070000}"/>
    <cellStyle name="20% - Accent1 9 4" xfId="973" xr:uid="{00000000-0005-0000-0000-0000E3070000}"/>
    <cellStyle name="20% - Accent1 9 5" xfId="974" xr:uid="{00000000-0005-0000-0000-0000E4070000}"/>
    <cellStyle name="20% - Accent1 9 6" xfId="975" xr:uid="{00000000-0005-0000-0000-0000E5070000}"/>
    <cellStyle name="20% - Accent1 9 7" xfId="976" xr:uid="{00000000-0005-0000-0000-0000E6070000}"/>
    <cellStyle name="20% - Accent2" xfId="7" builtinId="34" customBuiltin="1"/>
    <cellStyle name="20% - Accent2 1" xfId="4278" xr:uid="{00000000-0005-0000-0000-0000E8070000}"/>
    <cellStyle name="20% - Accent2 1 1" xfId="4279" xr:uid="{00000000-0005-0000-0000-0000E9070000}"/>
    <cellStyle name="20% - Accent2 1 2" xfId="4280" xr:uid="{00000000-0005-0000-0000-0000EA070000}"/>
    <cellStyle name="20% - Accent2 10" xfId="977" xr:uid="{00000000-0005-0000-0000-0000EB070000}"/>
    <cellStyle name="20% - Accent2 10 2" xfId="978" xr:uid="{00000000-0005-0000-0000-0000EC070000}"/>
    <cellStyle name="20% - Accent2 10 3" xfId="979" xr:uid="{00000000-0005-0000-0000-0000ED070000}"/>
    <cellStyle name="20% - Accent2 10 4" xfId="980" xr:uid="{00000000-0005-0000-0000-0000EE070000}"/>
    <cellStyle name="20% - Accent2 10 5" xfId="981" xr:uid="{00000000-0005-0000-0000-0000EF070000}"/>
    <cellStyle name="20% - Accent2 10 6" xfId="982" xr:uid="{00000000-0005-0000-0000-0000F0070000}"/>
    <cellStyle name="20% - Accent2 10 7" xfId="983" xr:uid="{00000000-0005-0000-0000-0000F1070000}"/>
    <cellStyle name="20% - Accent2 11" xfId="984" xr:uid="{00000000-0005-0000-0000-0000F2070000}"/>
    <cellStyle name="20% - Accent2 11 2" xfId="985" xr:uid="{00000000-0005-0000-0000-0000F3070000}"/>
    <cellStyle name="20% - Accent2 11 3" xfId="986" xr:uid="{00000000-0005-0000-0000-0000F4070000}"/>
    <cellStyle name="20% - Accent2 11 4" xfId="987" xr:uid="{00000000-0005-0000-0000-0000F5070000}"/>
    <cellStyle name="20% - Accent2 11 5" xfId="988" xr:uid="{00000000-0005-0000-0000-0000F6070000}"/>
    <cellStyle name="20% - Accent2 11 6" xfId="989" xr:uid="{00000000-0005-0000-0000-0000F7070000}"/>
    <cellStyle name="20% - Accent2 12" xfId="990" xr:uid="{00000000-0005-0000-0000-0000F8070000}"/>
    <cellStyle name="20% - Accent2 12 2" xfId="991" xr:uid="{00000000-0005-0000-0000-0000F9070000}"/>
    <cellStyle name="20% - Accent2 12 3" xfId="992" xr:uid="{00000000-0005-0000-0000-0000FA070000}"/>
    <cellStyle name="20% - Accent2 12 4" xfId="993" xr:uid="{00000000-0005-0000-0000-0000FB070000}"/>
    <cellStyle name="20% - Accent2 12 5" xfId="994" xr:uid="{00000000-0005-0000-0000-0000FC070000}"/>
    <cellStyle name="20% - Accent2 13" xfId="995" xr:uid="{00000000-0005-0000-0000-0000FD070000}"/>
    <cellStyle name="20% - Accent2 13 2" xfId="996" xr:uid="{00000000-0005-0000-0000-0000FE070000}"/>
    <cellStyle name="20% - Accent2 13 3" xfId="997" xr:uid="{00000000-0005-0000-0000-0000FF070000}"/>
    <cellStyle name="20% - Accent2 13 4" xfId="998" xr:uid="{00000000-0005-0000-0000-000000080000}"/>
    <cellStyle name="20% - Accent2 13 5" xfId="999" xr:uid="{00000000-0005-0000-0000-000001080000}"/>
    <cellStyle name="20% - Accent2 14" xfId="1000" xr:uid="{00000000-0005-0000-0000-000002080000}"/>
    <cellStyle name="20% - Accent2 14 2" xfId="1001" xr:uid="{00000000-0005-0000-0000-000003080000}"/>
    <cellStyle name="20% - Accent2 14 3" xfId="1002" xr:uid="{00000000-0005-0000-0000-000004080000}"/>
    <cellStyle name="20% - Accent2 14 4" xfId="1003" xr:uid="{00000000-0005-0000-0000-000005080000}"/>
    <cellStyle name="20% - Accent2 15" xfId="1004" xr:uid="{00000000-0005-0000-0000-000006080000}"/>
    <cellStyle name="20% - Accent2 15 2" xfId="1005" xr:uid="{00000000-0005-0000-0000-000007080000}"/>
    <cellStyle name="20% - Accent2 15 3" xfId="1006" xr:uid="{00000000-0005-0000-0000-000008080000}"/>
    <cellStyle name="20% - Accent2 15 4" xfId="1007" xr:uid="{00000000-0005-0000-0000-000009080000}"/>
    <cellStyle name="20% - Accent2 16" xfId="1008" xr:uid="{00000000-0005-0000-0000-00000A080000}"/>
    <cellStyle name="20% - Accent2 16 2" xfId="1009" xr:uid="{00000000-0005-0000-0000-00000B080000}"/>
    <cellStyle name="20% - Accent2 16 3" xfId="1010" xr:uid="{00000000-0005-0000-0000-00000C080000}"/>
    <cellStyle name="20% - Accent2 17" xfId="1011" xr:uid="{00000000-0005-0000-0000-00000D080000}"/>
    <cellStyle name="20% - Accent2 17 2" xfId="1012" xr:uid="{00000000-0005-0000-0000-00000E080000}"/>
    <cellStyle name="20% - Accent2 17 3" xfId="1013" xr:uid="{00000000-0005-0000-0000-00000F080000}"/>
    <cellStyle name="20% - Accent2 18" xfId="1014" xr:uid="{00000000-0005-0000-0000-000010080000}"/>
    <cellStyle name="20% - Accent2 18 2" xfId="1015" xr:uid="{00000000-0005-0000-0000-000011080000}"/>
    <cellStyle name="20% - Accent2 18 3" xfId="1016" xr:uid="{00000000-0005-0000-0000-000012080000}"/>
    <cellStyle name="20% - Accent2 19" xfId="1017" xr:uid="{00000000-0005-0000-0000-000013080000}"/>
    <cellStyle name="20% - Accent2 19 2" xfId="1018" xr:uid="{00000000-0005-0000-0000-000014080000}"/>
    <cellStyle name="20% - Accent2 19 3" xfId="1019" xr:uid="{00000000-0005-0000-0000-000015080000}"/>
    <cellStyle name="20% - Accent2 2" xfId="1020" xr:uid="{00000000-0005-0000-0000-000016080000}"/>
    <cellStyle name="20% - Accent2 2 2" xfId="1021" xr:uid="{00000000-0005-0000-0000-000017080000}"/>
    <cellStyle name="20% - Accent2 2 2 2" xfId="1022" xr:uid="{00000000-0005-0000-0000-000018080000}"/>
    <cellStyle name="20% - Accent2 2 3" xfId="1023" xr:uid="{00000000-0005-0000-0000-000019080000}"/>
    <cellStyle name="20% - Accent2 2 4" xfId="1024" xr:uid="{00000000-0005-0000-0000-00001A080000}"/>
    <cellStyle name="20% - Accent2 2 5" xfId="1025" xr:uid="{00000000-0005-0000-0000-00001B080000}"/>
    <cellStyle name="20% - Accent2 2 6" xfId="1026" xr:uid="{00000000-0005-0000-0000-00001C080000}"/>
    <cellStyle name="20% - Accent2 2 7" xfId="1027" xr:uid="{00000000-0005-0000-0000-00001D080000}"/>
    <cellStyle name="20% - Accent2 2 8" xfId="1028" xr:uid="{00000000-0005-0000-0000-00001E080000}"/>
    <cellStyle name="20% - Accent2 20" xfId="1029" xr:uid="{00000000-0005-0000-0000-00001F080000}"/>
    <cellStyle name="20% - Accent2 20 2" xfId="1030" xr:uid="{00000000-0005-0000-0000-000020080000}"/>
    <cellStyle name="20% - Accent2 20 3" xfId="1031" xr:uid="{00000000-0005-0000-0000-000021080000}"/>
    <cellStyle name="20% - Accent2 21" xfId="1032" xr:uid="{00000000-0005-0000-0000-000022080000}"/>
    <cellStyle name="20% - Accent2 21 2" xfId="1033" xr:uid="{00000000-0005-0000-0000-000023080000}"/>
    <cellStyle name="20% - Accent2 21 3" xfId="1034" xr:uid="{00000000-0005-0000-0000-000024080000}"/>
    <cellStyle name="20% - Accent2 22" xfId="1035" xr:uid="{00000000-0005-0000-0000-000025080000}"/>
    <cellStyle name="20% - Accent2 22 2" xfId="1036" xr:uid="{00000000-0005-0000-0000-000026080000}"/>
    <cellStyle name="20% - Accent2 22 3" xfId="1037" xr:uid="{00000000-0005-0000-0000-000027080000}"/>
    <cellStyle name="20% - Accent2 23" xfId="1038" xr:uid="{00000000-0005-0000-0000-000028080000}"/>
    <cellStyle name="20% - Accent2 23 2" xfId="1039" xr:uid="{00000000-0005-0000-0000-000029080000}"/>
    <cellStyle name="20% - Accent2 24" xfId="1040" xr:uid="{00000000-0005-0000-0000-00002A080000}"/>
    <cellStyle name="20% - Accent2 24 2" xfId="1041" xr:uid="{00000000-0005-0000-0000-00002B080000}"/>
    <cellStyle name="20% - Accent2 25" xfId="1042" xr:uid="{00000000-0005-0000-0000-00002C080000}"/>
    <cellStyle name="20% - Accent2 25 2" xfId="1043" xr:uid="{00000000-0005-0000-0000-00002D080000}"/>
    <cellStyle name="20% - Accent2 26" xfId="1044" xr:uid="{00000000-0005-0000-0000-00002E080000}"/>
    <cellStyle name="20% - Accent2 26 2" xfId="1045" xr:uid="{00000000-0005-0000-0000-00002F080000}"/>
    <cellStyle name="20% - Accent2 27" xfId="1046" xr:uid="{00000000-0005-0000-0000-000030080000}"/>
    <cellStyle name="20% - Accent2 27 2" xfId="1047" xr:uid="{00000000-0005-0000-0000-000031080000}"/>
    <cellStyle name="20% - Accent2 28" xfId="1048" xr:uid="{00000000-0005-0000-0000-000032080000}"/>
    <cellStyle name="20% - Accent2 28 2" xfId="1049" xr:uid="{00000000-0005-0000-0000-000033080000}"/>
    <cellStyle name="20% - Accent2 29" xfId="1050" xr:uid="{00000000-0005-0000-0000-000034080000}"/>
    <cellStyle name="20% - Accent2 29 2" xfId="1051" xr:uid="{00000000-0005-0000-0000-000035080000}"/>
    <cellStyle name="20% - Accent2 3" xfId="1052" xr:uid="{00000000-0005-0000-0000-000036080000}"/>
    <cellStyle name="20% - Accent2 3 2" xfId="1053" xr:uid="{00000000-0005-0000-0000-000037080000}"/>
    <cellStyle name="20% - Accent2 3 3" xfId="1054" xr:uid="{00000000-0005-0000-0000-000038080000}"/>
    <cellStyle name="20% - Accent2 3 4" xfId="1055" xr:uid="{00000000-0005-0000-0000-000039080000}"/>
    <cellStyle name="20% - Accent2 3 5" xfId="1056" xr:uid="{00000000-0005-0000-0000-00003A080000}"/>
    <cellStyle name="20% - Accent2 3 6" xfId="1057" xr:uid="{00000000-0005-0000-0000-00003B080000}"/>
    <cellStyle name="20% - Accent2 3 7" xfId="1058" xr:uid="{00000000-0005-0000-0000-00003C080000}"/>
    <cellStyle name="20% - Accent2 30" xfId="1059" xr:uid="{00000000-0005-0000-0000-00003D080000}"/>
    <cellStyle name="20% - Accent2 30 2" xfId="1060" xr:uid="{00000000-0005-0000-0000-00003E080000}"/>
    <cellStyle name="20% - Accent2 31" xfId="1061" xr:uid="{00000000-0005-0000-0000-00003F080000}"/>
    <cellStyle name="20% - Accent2 31 2" xfId="1062" xr:uid="{00000000-0005-0000-0000-000040080000}"/>
    <cellStyle name="20% - Accent2 32" xfId="1063" xr:uid="{00000000-0005-0000-0000-000041080000}"/>
    <cellStyle name="20% - Accent2 32 2" xfId="1064" xr:uid="{00000000-0005-0000-0000-000042080000}"/>
    <cellStyle name="20% - Accent2 33" xfId="1065" xr:uid="{00000000-0005-0000-0000-000043080000}"/>
    <cellStyle name="20% - Accent2 34" xfId="1066" xr:uid="{00000000-0005-0000-0000-000044080000}"/>
    <cellStyle name="20% - Accent2 35" xfId="1067" xr:uid="{00000000-0005-0000-0000-000045080000}"/>
    <cellStyle name="20% - Accent2 36" xfId="1068" xr:uid="{00000000-0005-0000-0000-000046080000}"/>
    <cellStyle name="20% - Accent2 37" xfId="1069" xr:uid="{00000000-0005-0000-0000-000047080000}"/>
    <cellStyle name="20% - Accent2 38" xfId="1070" xr:uid="{00000000-0005-0000-0000-000048080000}"/>
    <cellStyle name="20% - Accent2 39" xfId="1071" xr:uid="{00000000-0005-0000-0000-000049080000}"/>
    <cellStyle name="20% - Accent2 4" xfId="1072" xr:uid="{00000000-0005-0000-0000-00004A080000}"/>
    <cellStyle name="20% - Accent2 4 2" xfId="1073" xr:uid="{00000000-0005-0000-0000-00004B080000}"/>
    <cellStyle name="20% - Accent2 4 3" xfId="1074" xr:uid="{00000000-0005-0000-0000-00004C080000}"/>
    <cellStyle name="20% - Accent2 4 4" xfId="1075" xr:uid="{00000000-0005-0000-0000-00004D080000}"/>
    <cellStyle name="20% - Accent2 4 5" xfId="1076" xr:uid="{00000000-0005-0000-0000-00004E080000}"/>
    <cellStyle name="20% - Accent2 4 6" xfId="1077" xr:uid="{00000000-0005-0000-0000-00004F080000}"/>
    <cellStyle name="20% - Accent2 4 7" xfId="1078" xr:uid="{00000000-0005-0000-0000-000050080000}"/>
    <cellStyle name="20% - Accent2 40" xfId="1079" xr:uid="{00000000-0005-0000-0000-000051080000}"/>
    <cellStyle name="20% - Accent2 41" xfId="1080" xr:uid="{00000000-0005-0000-0000-000052080000}"/>
    <cellStyle name="20% - Accent2 42" xfId="1081" xr:uid="{00000000-0005-0000-0000-000053080000}"/>
    <cellStyle name="20% - Accent2 43" xfId="1082" xr:uid="{00000000-0005-0000-0000-000054080000}"/>
    <cellStyle name="20% - Accent2 44" xfId="1083" xr:uid="{00000000-0005-0000-0000-000055080000}"/>
    <cellStyle name="20% - Accent2 45" xfId="1084" xr:uid="{00000000-0005-0000-0000-000056080000}"/>
    <cellStyle name="20% - Accent2 46" xfId="1085" xr:uid="{00000000-0005-0000-0000-000057080000}"/>
    <cellStyle name="20% - Accent2 47" xfId="1086" xr:uid="{00000000-0005-0000-0000-000058080000}"/>
    <cellStyle name="20% - Accent2 48" xfId="1087" xr:uid="{00000000-0005-0000-0000-000059080000}"/>
    <cellStyle name="20% - Accent2 49" xfId="1088" xr:uid="{00000000-0005-0000-0000-00005A080000}"/>
    <cellStyle name="20% - Accent2 5" xfId="1089" xr:uid="{00000000-0005-0000-0000-00005B080000}"/>
    <cellStyle name="20% - Accent2 5 2" xfId="1090" xr:uid="{00000000-0005-0000-0000-00005C080000}"/>
    <cellStyle name="20% - Accent2 5 3" xfId="1091" xr:uid="{00000000-0005-0000-0000-00005D080000}"/>
    <cellStyle name="20% - Accent2 5 4" xfId="1092" xr:uid="{00000000-0005-0000-0000-00005E080000}"/>
    <cellStyle name="20% - Accent2 5 5" xfId="1093" xr:uid="{00000000-0005-0000-0000-00005F080000}"/>
    <cellStyle name="20% - Accent2 5 6" xfId="1094" xr:uid="{00000000-0005-0000-0000-000060080000}"/>
    <cellStyle name="20% - Accent2 5 7" xfId="1095" xr:uid="{00000000-0005-0000-0000-000061080000}"/>
    <cellStyle name="20% - Accent2 50" xfId="1096" xr:uid="{00000000-0005-0000-0000-000062080000}"/>
    <cellStyle name="20% - Accent2 6" xfId="1097" xr:uid="{00000000-0005-0000-0000-000063080000}"/>
    <cellStyle name="20% - Accent2 6 2" xfId="1098" xr:uid="{00000000-0005-0000-0000-000064080000}"/>
    <cellStyle name="20% - Accent2 6 3" xfId="1099" xr:uid="{00000000-0005-0000-0000-000065080000}"/>
    <cellStyle name="20% - Accent2 6 4" xfId="1100" xr:uid="{00000000-0005-0000-0000-000066080000}"/>
    <cellStyle name="20% - Accent2 6 5" xfId="1101" xr:uid="{00000000-0005-0000-0000-000067080000}"/>
    <cellStyle name="20% - Accent2 6 6" xfId="1102" xr:uid="{00000000-0005-0000-0000-000068080000}"/>
    <cellStyle name="20% - Accent2 6 7" xfId="1103" xr:uid="{00000000-0005-0000-0000-000069080000}"/>
    <cellStyle name="20% - Accent2 7" xfId="1104" xr:uid="{00000000-0005-0000-0000-00006A080000}"/>
    <cellStyle name="20% - Accent2 7 2" xfId="1105" xr:uid="{00000000-0005-0000-0000-00006B080000}"/>
    <cellStyle name="20% - Accent2 7 3" xfId="1106" xr:uid="{00000000-0005-0000-0000-00006C080000}"/>
    <cellStyle name="20% - Accent2 7 4" xfId="1107" xr:uid="{00000000-0005-0000-0000-00006D080000}"/>
    <cellStyle name="20% - Accent2 7 5" xfId="1108" xr:uid="{00000000-0005-0000-0000-00006E080000}"/>
    <cellStyle name="20% - Accent2 7 6" xfId="1109" xr:uid="{00000000-0005-0000-0000-00006F080000}"/>
    <cellStyle name="20% - Accent2 7 7" xfId="1110" xr:uid="{00000000-0005-0000-0000-000070080000}"/>
    <cellStyle name="20% - Accent2 8" xfId="1111" xr:uid="{00000000-0005-0000-0000-000071080000}"/>
    <cellStyle name="20% - Accent2 8 2" xfId="1112" xr:uid="{00000000-0005-0000-0000-000072080000}"/>
    <cellStyle name="20% - Accent2 8 3" xfId="1113" xr:uid="{00000000-0005-0000-0000-000073080000}"/>
    <cellStyle name="20% - Accent2 8 4" xfId="1114" xr:uid="{00000000-0005-0000-0000-000074080000}"/>
    <cellStyle name="20% - Accent2 8 5" xfId="1115" xr:uid="{00000000-0005-0000-0000-000075080000}"/>
    <cellStyle name="20% - Accent2 8 6" xfId="1116" xr:uid="{00000000-0005-0000-0000-000076080000}"/>
    <cellStyle name="20% - Accent2 8 7" xfId="1117" xr:uid="{00000000-0005-0000-0000-000077080000}"/>
    <cellStyle name="20% - Accent2 9" xfId="1118" xr:uid="{00000000-0005-0000-0000-000078080000}"/>
    <cellStyle name="20% - Accent2 9 2" xfId="1119" xr:uid="{00000000-0005-0000-0000-000079080000}"/>
    <cellStyle name="20% - Accent2 9 3" xfId="1120" xr:uid="{00000000-0005-0000-0000-00007A080000}"/>
    <cellStyle name="20% - Accent2 9 4" xfId="1121" xr:uid="{00000000-0005-0000-0000-00007B080000}"/>
    <cellStyle name="20% - Accent2 9 5" xfId="1122" xr:uid="{00000000-0005-0000-0000-00007C080000}"/>
    <cellStyle name="20% - Accent2 9 6" xfId="1123" xr:uid="{00000000-0005-0000-0000-00007D080000}"/>
    <cellStyle name="20% - Accent2 9 7" xfId="1124" xr:uid="{00000000-0005-0000-0000-00007E080000}"/>
    <cellStyle name="20% - Accent3" xfId="8" builtinId="38" customBuiltin="1"/>
    <cellStyle name="20% - Accent3 1" xfId="4281" xr:uid="{00000000-0005-0000-0000-000080080000}"/>
    <cellStyle name="20% - Accent3 1 1" xfId="4282" xr:uid="{00000000-0005-0000-0000-000081080000}"/>
    <cellStyle name="20% - Accent3 1 2" xfId="4283" xr:uid="{00000000-0005-0000-0000-000082080000}"/>
    <cellStyle name="20% - Accent3 10" xfId="1125" xr:uid="{00000000-0005-0000-0000-000083080000}"/>
    <cellStyle name="20% - Accent3 10 2" xfId="1126" xr:uid="{00000000-0005-0000-0000-000084080000}"/>
    <cellStyle name="20% - Accent3 10 3" xfId="1127" xr:uid="{00000000-0005-0000-0000-000085080000}"/>
    <cellStyle name="20% - Accent3 10 4" xfId="1128" xr:uid="{00000000-0005-0000-0000-000086080000}"/>
    <cellStyle name="20% - Accent3 10 5" xfId="1129" xr:uid="{00000000-0005-0000-0000-000087080000}"/>
    <cellStyle name="20% - Accent3 10 6" xfId="1130" xr:uid="{00000000-0005-0000-0000-000088080000}"/>
    <cellStyle name="20% - Accent3 10 7" xfId="1131" xr:uid="{00000000-0005-0000-0000-000089080000}"/>
    <cellStyle name="20% - Accent3 11" xfId="1132" xr:uid="{00000000-0005-0000-0000-00008A080000}"/>
    <cellStyle name="20% - Accent3 11 2" xfId="1133" xr:uid="{00000000-0005-0000-0000-00008B080000}"/>
    <cellStyle name="20% - Accent3 11 3" xfId="1134" xr:uid="{00000000-0005-0000-0000-00008C080000}"/>
    <cellStyle name="20% - Accent3 11 4" xfId="1135" xr:uid="{00000000-0005-0000-0000-00008D080000}"/>
    <cellStyle name="20% - Accent3 11 5" xfId="1136" xr:uid="{00000000-0005-0000-0000-00008E080000}"/>
    <cellStyle name="20% - Accent3 11 6" xfId="1137" xr:uid="{00000000-0005-0000-0000-00008F080000}"/>
    <cellStyle name="20% - Accent3 12" xfId="1138" xr:uid="{00000000-0005-0000-0000-000090080000}"/>
    <cellStyle name="20% - Accent3 12 2" xfId="1139" xr:uid="{00000000-0005-0000-0000-000091080000}"/>
    <cellStyle name="20% - Accent3 12 3" xfId="1140" xr:uid="{00000000-0005-0000-0000-000092080000}"/>
    <cellStyle name="20% - Accent3 12 4" xfId="1141" xr:uid="{00000000-0005-0000-0000-000093080000}"/>
    <cellStyle name="20% - Accent3 12 5" xfId="1142" xr:uid="{00000000-0005-0000-0000-000094080000}"/>
    <cellStyle name="20% - Accent3 13" xfId="1143" xr:uid="{00000000-0005-0000-0000-000095080000}"/>
    <cellStyle name="20% - Accent3 13 2" xfId="1144" xr:uid="{00000000-0005-0000-0000-000096080000}"/>
    <cellStyle name="20% - Accent3 13 3" xfId="1145" xr:uid="{00000000-0005-0000-0000-000097080000}"/>
    <cellStyle name="20% - Accent3 13 4" xfId="1146" xr:uid="{00000000-0005-0000-0000-000098080000}"/>
    <cellStyle name="20% - Accent3 13 5" xfId="1147" xr:uid="{00000000-0005-0000-0000-000099080000}"/>
    <cellStyle name="20% - Accent3 14" xfId="1148" xr:uid="{00000000-0005-0000-0000-00009A080000}"/>
    <cellStyle name="20% - Accent3 14 2" xfId="1149" xr:uid="{00000000-0005-0000-0000-00009B080000}"/>
    <cellStyle name="20% - Accent3 14 3" xfId="1150" xr:uid="{00000000-0005-0000-0000-00009C080000}"/>
    <cellStyle name="20% - Accent3 14 4" xfId="1151" xr:uid="{00000000-0005-0000-0000-00009D080000}"/>
    <cellStyle name="20% - Accent3 15" xfId="1152" xr:uid="{00000000-0005-0000-0000-00009E080000}"/>
    <cellStyle name="20% - Accent3 15 2" xfId="1153" xr:uid="{00000000-0005-0000-0000-00009F080000}"/>
    <cellStyle name="20% - Accent3 15 3" xfId="1154" xr:uid="{00000000-0005-0000-0000-0000A0080000}"/>
    <cellStyle name="20% - Accent3 15 4" xfId="1155" xr:uid="{00000000-0005-0000-0000-0000A1080000}"/>
    <cellStyle name="20% - Accent3 16" xfId="1156" xr:uid="{00000000-0005-0000-0000-0000A2080000}"/>
    <cellStyle name="20% - Accent3 16 2" xfId="1157" xr:uid="{00000000-0005-0000-0000-0000A3080000}"/>
    <cellStyle name="20% - Accent3 16 3" xfId="1158" xr:uid="{00000000-0005-0000-0000-0000A4080000}"/>
    <cellStyle name="20% - Accent3 17" xfId="1159" xr:uid="{00000000-0005-0000-0000-0000A5080000}"/>
    <cellStyle name="20% - Accent3 17 2" xfId="1160" xr:uid="{00000000-0005-0000-0000-0000A6080000}"/>
    <cellStyle name="20% - Accent3 17 3" xfId="1161" xr:uid="{00000000-0005-0000-0000-0000A7080000}"/>
    <cellStyle name="20% - Accent3 18" xfId="1162" xr:uid="{00000000-0005-0000-0000-0000A8080000}"/>
    <cellStyle name="20% - Accent3 18 2" xfId="1163" xr:uid="{00000000-0005-0000-0000-0000A9080000}"/>
    <cellStyle name="20% - Accent3 18 3" xfId="1164" xr:uid="{00000000-0005-0000-0000-0000AA080000}"/>
    <cellStyle name="20% - Accent3 19" xfId="1165" xr:uid="{00000000-0005-0000-0000-0000AB080000}"/>
    <cellStyle name="20% - Accent3 19 2" xfId="1166" xr:uid="{00000000-0005-0000-0000-0000AC080000}"/>
    <cellStyle name="20% - Accent3 19 3" xfId="1167" xr:uid="{00000000-0005-0000-0000-0000AD080000}"/>
    <cellStyle name="20% - Accent3 2" xfId="1168" xr:uid="{00000000-0005-0000-0000-0000AE080000}"/>
    <cellStyle name="20% - Accent3 2 2" xfId="1169" xr:uid="{00000000-0005-0000-0000-0000AF080000}"/>
    <cellStyle name="20% - Accent3 2 2 2" xfId="1170" xr:uid="{00000000-0005-0000-0000-0000B0080000}"/>
    <cellStyle name="20% - Accent3 2 3" xfId="1171" xr:uid="{00000000-0005-0000-0000-0000B1080000}"/>
    <cellStyle name="20% - Accent3 2 4" xfId="1172" xr:uid="{00000000-0005-0000-0000-0000B2080000}"/>
    <cellStyle name="20% - Accent3 2 5" xfId="1173" xr:uid="{00000000-0005-0000-0000-0000B3080000}"/>
    <cellStyle name="20% - Accent3 2 6" xfId="1174" xr:uid="{00000000-0005-0000-0000-0000B4080000}"/>
    <cellStyle name="20% - Accent3 2 7" xfId="1175" xr:uid="{00000000-0005-0000-0000-0000B5080000}"/>
    <cellStyle name="20% - Accent3 2 8" xfId="1176" xr:uid="{00000000-0005-0000-0000-0000B6080000}"/>
    <cellStyle name="20% - Accent3 20" xfId="1177" xr:uid="{00000000-0005-0000-0000-0000B7080000}"/>
    <cellStyle name="20% - Accent3 20 2" xfId="1178" xr:uid="{00000000-0005-0000-0000-0000B8080000}"/>
    <cellStyle name="20% - Accent3 20 3" xfId="1179" xr:uid="{00000000-0005-0000-0000-0000B9080000}"/>
    <cellStyle name="20% - Accent3 21" xfId="1180" xr:uid="{00000000-0005-0000-0000-0000BA080000}"/>
    <cellStyle name="20% - Accent3 21 2" xfId="1181" xr:uid="{00000000-0005-0000-0000-0000BB080000}"/>
    <cellStyle name="20% - Accent3 21 3" xfId="1182" xr:uid="{00000000-0005-0000-0000-0000BC080000}"/>
    <cellStyle name="20% - Accent3 22" xfId="1183" xr:uid="{00000000-0005-0000-0000-0000BD080000}"/>
    <cellStyle name="20% - Accent3 22 2" xfId="1184" xr:uid="{00000000-0005-0000-0000-0000BE080000}"/>
    <cellStyle name="20% - Accent3 22 3" xfId="1185" xr:uid="{00000000-0005-0000-0000-0000BF080000}"/>
    <cellStyle name="20% - Accent3 23" xfId="1186" xr:uid="{00000000-0005-0000-0000-0000C0080000}"/>
    <cellStyle name="20% - Accent3 23 2" xfId="1187" xr:uid="{00000000-0005-0000-0000-0000C1080000}"/>
    <cellStyle name="20% - Accent3 24" xfId="1188" xr:uid="{00000000-0005-0000-0000-0000C2080000}"/>
    <cellStyle name="20% - Accent3 24 2" xfId="1189" xr:uid="{00000000-0005-0000-0000-0000C3080000}"/>
    <cellStyle name="20% - Accent3 25" xfId="1190" xr:uid="{00000000-0005-0000-0000-0000C4080000}"/>
    <cellStyle name="20% - Accent3 25 2" xfId="1191" xr:uid="{00000000-0005-0000-0000-0000C5080000}"/>
    <cellStyle name="20% - Accent3 26" xfId="1192" xr:uid="{00000000-0005-0000-0000-0000C6080000}"/>
    <cellStyle name="20% - Accent3 26 2" xfId="1193" xr:uid="{00000000-0005-0000-0000-0000C7080000}"/>
    <cellStyle name="20% - Accent3 27" xfId="1194" xr:uid="{00000000-0005-0000-0000-0000C8080000}"/>
    <cellStyle name="20% - Accent3 27 2" xfId="1195" xr:uid="{00000000-0005-0000-0000-0000C9080000}"/>
    <cellStyle name="20% - Accent3 28" xfId="1196" xr:uid="{00000000-0005-0000-0000-0000CA080000}"/>
    <cellStyle name="20% - Accent3 28 2" xfId="1197" xr:uid="{00000000-0005-0000-0000-0000CB080000}"/>
    <cellStyle name="20% - Accent3 29" xfId="1198" xr:uid="{00000000-0005-0000-0000-0000CC080000}"/>
    <cellStyle name="20% - Accent3 29 2" xfId="1199" xr:uid="{00000000-0005-0000-0000-0000CD080000}"/>
    <cellStyle name="20% - Accent3 3" xfId="1200" xr:uid="{00000000-0005-0000-0000-0000CE080000}"/>
    <cellStyle name="20% - Accent3 3 2" xfId="1201" xr:uid="{00000000-0005-0000-0000-0000CF080000}"/>
    <cellStyle name="20% - Accent3 3 3" xfId="1202" xr:uid="{00000000-0005-0000-0000-0000D0080000}"/>
    <cellStyle name="20% - Accent3 3 4" xfId="1203" xr:uid="{00000000-0005-0000-0000-0000D1080000}"/>
    <cellStyle name="20% - Accent3 3 5" xfId="1204" xr:uid="{00000000-0005-0000-0000-0000D2080000}"/>
    <cellStyle name="20% - Accent3 3 6" xfId="1205" xr:uid="{00000000-0005-0000-0000-0000D3080000}"/>
    <cellStyle name="20% - Accent3 3 7" xfId="1206" xr:uid="{00000000-0005-0000-0000-0000D4080000}"/>
    <cellStyle name="20% - Accent3 30" xfId="1207" xr:uid="{00000000-0005-0000-0000-0000D5080000}"/>
    <cellStyle name="20% - Accent3 30 2" xfId="1208" xr:uid="{00000000-0005-0000-0000-0000D6080000}"/>
    <cellStyle name="20% - Accent3 31" xfId="1209" xr:uid="{00000000-0005-0000-0000-0000D7080000}"/>
    <cellStyle name="20% - Accent3 31 2" xfId="1210" xr:uid="{00000000-0005-0000-0000-0000D8080000}"/>
    <cellStyle name="20% - Accent3 32" xfId="1211" xr:uid="{00000000-0005-0000-0000-0000D9080000}"/>
    <cellStyle name="20% - Accent3 32 2" xfId="1212" xr:uid="{00000000-0005-0000-0000-0000DA080000}"/>
    <cellStyle name="20% - Accent3 33" xfId="1213" xr:uid="{00000000-0005-0000-0000-0000DB080000}"/>
    <cellStyle name="20% - Accent3 34" xfId="1214" xr:uid="{00000000-0005-0000-0000-0000DC080000}"/>
    <cellStyle name="20% - Accent3 35" xfId="1215" xr:uid="{00000000-0005-0000-0000-0000DD080000}"/>
    <cellStyle name="20% - Accent3 36" xfId="1216" xr:uid="{00000000-0005-0000-0000-0000DE080000}"/>
    <cellStyle name="20% - Accent3 37" xfId="1217" xr:uid="{00000000-0005-0000-0000-0000DF080000}"/>
    <cellStyle name="20% - Accent3 38" xfId="1218" xr:uid="{00000000-0005-0000-0000-0000E0080000}"/>
    <cellStyle name="20% - Accent3 39" xfId="1219" xr:uid="{00000000-0005-0000-0000-0000E1080000}"/>
    <cellStyle name="20% - Accent3 4" xfId="1220" xr:uid="{00000000-0005-0000-0000-0000E2080000}"/>
    <cellStyle name="20% - Accent3 4 2" xfId="1221" xr:uid="{00000000-0005-0000-0000-0000E3080000}"/>
    <cellStyle name="20% - Accent3 4 3" xfId="1222" xr:uid="{00000000-0005-0000-0000-0000E4080000}"/>
    <cellStyle name="20% - Accent3 4 4" xfId="1223" xr:uid="{00000000-0005-0000-0000-0000E5080000}"/>
    <cellStyle name="20% - Accent3 4 5" xfId="1224" xr:uid="{00000000-0005-0000-0000-0000E6080000}"/>
    <cellStyle name="20% - Accent3 4 6" xfId="1225" xr:uid="{00000000-0005-0000-0000-0000E7080000}"/>
    <cellStyle name="20% - Accent3 4 7" xfId="1226" xr:uid="{00000000-0005-0000-0000-0000E8080000}"/>
    <cellStyle name="20% - Accent3 40" xfId="1227" xr:uid="{00000000-0005-0000-0000-0000E9080000}"/>
    <cellStyle name="20% - Accent3 41" xfId="1228" xr:uid="{00000000-0005-0000-0000-0000EA080000}"/>
    <cellStyle name="20% - Accent3 42" xfId="1229" xr:uid="{00000000-0005-0000-0000-0000EB080000}"/>
    <cellStyle name="20% - Accent3 43" xfId="1230" xr:uid="{00000000-0005-0000-0000-0000EC080000}"/>
    <cellStyle name="20% - Accent3 44" xfId="1231" xr:uid="{00000000-0005-0000-0000-0000ED080000}"/>
    <cellStyle name="20% - Accent3 45" xfId="1232" xr:uid="{00000000-0005-0000-0000-0000EE080000}"/>
    <cellStyle name="20% - Accent3 46" xfId="1233" xr:uid="{00000000-0005-0000-0000-0000EF080000}"/>
    <cellStyle name="20% - Accent3 47" xfId="1234" xr:uid="{00000000-0005-0000-0000-0000F0080000}"/>
    <cellStyle name="20% - Accent3 48" xfId="1235" xr:uid="{00000000-0005-0000-0000-0000F1080000}"/>
    <cellStyle name="20% - Accent3 49" xfId="1236" xr:uid="{00000000-0005-0000-0000-0000F2080000}"/>
    <cellStyle name="20% - Accent3 5" xfId="1237" xr:uid="{00000000-0005-0000-0000-0000F3080000}"/>
    <cellStyle name="20% - Accent3 5 2" xfId="1238" xr:uid="{00000000-0005-0000-0000-0000F4080000}"/>
    <cellStyle name="20% - Accent3 5 3" xfId="1239" xr:uid="{00000000-0005-0000-0000-0000F5080000}"/>
    <cellStyle name="20% - Accent3 5 4" xfId="1240" xr:uid="{00000000-0005-0000-0000-0000F6080000}"/>
    <cellStyle name="20% - Accent3 5 5" xfId="1241" xr:uid="{00000000-0005-0000-0000-0000F7080000}"/>
    <cellStyle name="20% - Accent3 5 6" xfId="1242" xr:uid="{00000000-0005-0000-0000-0000F8080000}"/>
    <cellStyle name="20% - Accent3 5 7" xfId="1243" xr:uid="{00000000-0005-0000-0000-0000F9080000}"/>
    <cellStyle name="20% - Accent3 50" xfId="1244" xr:uid="{00000000-0005-0000-0000-0000FA080000}"/>
    <cellStyle name="20% - Accent3 6" xfId="1245" xr:uid="{00000000-0005-0000-0000-0000FB080000}"/>
    <cellStyle name="20% - Accent3 6 2" xfId="1246" xr:uid="{00000000-0005-0000-0000-0000FC080000}"/>
    <cellStyle name="20% - Accent3 6 3" xfId="1247" xr:uid="{00000000-0005-0000-0000-0000FD080000}"/>
    <cellStyle name="20% - Accent3 6 4" xfId="1248" xr:uid="{00000000-0005-0000-0000-0000FE080000}"/>
    <cellStyle name="20% - Accent3 6 5" xfId="1249" xr:uid="{00000000-0005-0000-0000-0000FF080000}"/>
    <cellStyle name="20% - Accent3 6 6" xfId="1250" xr:uid="{00000000-0005-0000-0000-000000090000}"/>
    <cellStyle name="20% - Accent3 6 7" xfId="1251" xr:uid="{00000000-0005-0000-0000-000001090000}"/>
    <cellStyle name="20% - Accent3 7" xfId="1252" xr:uid="{00000000-0005-0000-0000-000002090000}"/>
    <cellStyle name="20% - Accent3 7 2" xfId="1253" xr:uid="{00000000-0005-0000-0000-000003090000}"/>
    <cellStyle name="20% - Accent3 7 3" xfId="1254" xr:uid="{00000000-0005-0000-0000-000004090000}"/>
    <cellStyle name="20% - Accent3 7 4" xfId="1255" xr:uid="{00000000-0005-0000-0000-000005090000}"/>
    <cellStyle name="20% - Accent3 7 5" xfId="1256" xr:uid="{00000000-0005-0000-0000-000006090000}"/>
    <cellStyle name="20% - Accent3 7 6" xfId="1257" xr:uid="{00000000-0005-0000-0000-000007090000}"/>
    <cellStyle name="20% - Accent3 7 7" xfId="1258" xr:uid="{00000000-0005-0000-0000-000008090000}"/>
    <cellStyle name="20% - Accent3 8" xfId="1259" xr:uid="{00000000-0005-0000-0000-000009090000}"/>
    <cellStyle name="20% - Accent3 8 2" xfId="1260" xr:uid="{00000000-0005-0000-0000-00000A090000}"/>
    <cellStyle name="20% - Accent3 8 3" xfId="1261" xr:uid="{00000000-0005-0000-0000-00000B090000}"/>
    <cellStyle name="20% - Accent3 8 4" xfId="1262" xr:uid="{00000000-0005-0000-0000-00000C090000}"/>
    <cellStyle name="20% - Accent3 8 5" xfId="1263" xr:uid="{00000000-0005-0000-0000-00000D090000}"/>
    <cellStyle name="20% - Accent3 8 6" xfId="1264" xr:uid="{00000000-0005-0000-0000-00000E090000}"/>
    <cellStyle name="20% - Accent3 8 7" xfId="1265" xr:uid="{00000000-0005-0000-0000-00000F090000}"/>
    <cellStyle name="20% - Accent3 9" xfId="1266" xr:uid="{00000000-0005-0000-0000-000010090000}"/>
    <cellStyle name="20% - Accent3 9 2" xfId="1267" xr:uid="{00000000-0005-0000-0000-000011090000}"/>
    <cellStyle name="20% - Accent3 9 3" xfId="1268" xr:uid="{00000000-0005-0000-0000-000012090000}"/>
    <cellStyle name="20% - Accent3 9 4" xfId="1269" xr:uid="{00000000-0005-0000-0000-000013090000}"/>
    <cellStyle name="20% - Accent3 9 5" xfId="1270" xr:uid="{00000000-0005-0000-0000-000014090000}"/>
    <cellStyle name="20% - Accent3 9 6" xfId="1271" xr:uid="{00000000-0005-0000-0000-000015090000}"/>
    <cellStyle name="20% - Accent3 9 7" xfId="1272" xr:uid="{00000000-0005-0000-0000-000016090000}"/>
    <cellStyle name="20% - Accent4" xfId="9" builtinId="42" customBuiltin="1"/>
    <cellStyle name="20% - Accent4 1" xfId="4284" xr:uid="{00000000-0005-0000-0000-000018090000}"/>
    <cellStyle name="20% - Accent4 1 1" xfId="4285" xr:uid="{00000000-0005-0000-0000-000019090000}"/>
    <cellStyle name="20% - Accent4 1 2" xfId="4286" xr:uid="{00000000-0005-0000-0000-00001A090000}"/>
    <cellStyle name="20% - Accent4 10" xfId="1273" xr:uid="{00000000-0005-0000-0000-00001B090000}"/>
    <cellStyle name="20% - Accent4 10 2" xfId="1274" xr:uid="{00000000-0005-0000-0000-00001C090000}"/>
    <cellStyle name="20% - Accent4 10 3" xfId="1275" xr:uid="{00000000-0005-0000-0000-00001D090000}"/>
    <cellStyle name="20% - Accent4 10 4" xfId="1276" xr:uid="{00000000-0005-0000-0000-00001E090000}"/>
    <cellStyle name="20% - Accent4 10 5" xfId="1277" xr:uid="{00000000-0005-0000-0000-00001F090000}"/>
    <cellStyle name="20% - Accent4 10 6" xfId="1278" xr:uid="{00000000-0005-0000-0000-000020090000}"/>
    <cellStyle name="20% - Accent4 10 7" xfId="1279" xr:uid="{00000000-0005-0000-0000-000021090000}"/>
    <cellStyle name="20% - Accent4 11" xfId="1280" xr:uid="{00000000-0005-0000-0000-000022090000}"/>
    <cellStyle name="20% - Accent4 11 2" xfId="1281" xr:uid="{00000000-0005-0000-0000-000023090000}"/>
    <cellStyle name="20% - Accent4 11 3" xfId="1282" xr:uid="{00000000-0005-0000-0000-000024090000}"/>
    <cellStyle name="20% - Accent4 11 4" xfId="1283" xr:uid="{00000000-0005-0000-0000-000025090000}"/>
    <cellStyle name="20% - Accent4 11 5" xfId="1284" xr:uid="{00000000-0005-0000-0000-000026090000}"/>
    <cellStyle name="20% - Accent4 11 6" xfId="1285" xr:uid="{00000000-0005-0000-0000-000027090000}"/>
    <cellStyle name="20% - Accent4 12" xfId="1286" xr:uid="{00000000-0005-0000-0000-000028090000}"/>
    <cellStyle name="20% - Accent4 12 2" xfId="1287" xr:uid="{00000000-0005-0000-0000-000029090000}"/>
    <cellStyle name="20% - Accent4 12 3" xfId="1288" xr:uid="{00000000-0005-0000-0000-00002A090000}"/>
    <cellStyle name="20% - Accent4 12 4" xfId="1289" xr:uid="{00000000-0005-0000-0000-00002B090000}"/>
    <cellStyle name="20% - Accent4 12 5" xfId="1290" xr:uid="{00000000-0005-0000-0000-00002C090000}"/>
    <cellStyle name="20% - Accent4 13" xfId="1291" xr:uid="{00000000-0005-0000-0000-00002D090000}"/>
    <cellStyle name="20% - Accent4 13 2" xfId="1292" xr:uid="{00000000-0005-0000-0000-00002E090000}"/>
    <cellStyle name="20% - Accent4 13 3" xfId="1293" xr:uid="{00000000-0005-0000-0000-00002F090000}"/>
    <cellStyle name="20% - Accent4 13 4" xfId="1294" xr:uid="{00000000-0005-0000-0000-000030090000}"/>
    <cellStyle name="20% - Accent4 13 5" xfId="1295" xr:uid="{00000000-0005-0000-0000-000031090000}"/>
    <cellStyle name="20% - Accent4 14" xfId="1296" xr:uid="{00000000-0005-0000-0000-000032090000}"/>
    <cellStyle name="20% - Accent4 14 2" xfId="1297" xr:uid="{00000000-0005-0000-0000-000033090000}"/>
    <cellStyle name="20% - Accent4 14 3" xfId="1298" xr:uid="{00000000-0005-0000-0000-000034090000}"/>
    <cellStyle name="20% - Accent4 14 4" xfId="1299" xr:uid="{00000000-0005-0000-0000-000035090000}"/>
    <cellStyle name="20% - Accent4 15" xfId="1300" xr:uid="{00000000-0005-0000-0000-000036090000}"/>
    <cellStyle name="20% - Accent4 15 2" xfId="1301" xr:uid="{00000000-0005-0000-0000-000037090000}"/>
    <cellStyle name="20% - Accent4 15 3" xfId="1302" xr:uid="{00000000-0005-0000-0000-000038090000}"/>
    <cellStyle name="20% - Accent4 15 4" xfId="1303" xr:uid="{00000000-0005-0000-0000-000039090000}"/>
    <cellStyle name="20% - Accent4 16" xfId="1304" xr:uid="{00000000-0005-0000-0000-00003A090000}"/>
    <cellStyle name="20% - Accent4 16 2" xfId="1305" xr:uid="{00000000-0005-0000-0000-00003B090000}"/>
    <cellStyle name="20% - Accent4 16 3" xfId="1306" xr:uid="{00000000-0005-0000-0000-00003C090000}"/>
    <cellStyle name="20% - Accent4 17" xfId="1307" xr:uid="{00000000-0005-0000-0000-00003D090000}"/>
    <cellStyle name="20% - Accent4 17 2" xfId="1308" xr:uid="{00000000-0005-0000-0000-00003E090000}"/>
    <cellStyle name="20% - Accent4 17 3" xfId="1309" xr:uid="{00000000-0005-0000-0000-00003F090000}"/>
    <cellStyle name="20% - Accent4 18" xfId="1310" xr:uid="{00000000-0005-0000-0000-000040090000}"/>
    <cellStyle name="20% - Accent4 18 2" xfId="1311" xr:uid="{00000000-0005-0000-0000-000041090000}"/>
    <cellStyle name="20% - Accent4 18 3" xfId="1312" xr:uid="{00000000-0005-0000-0000-000042090000}"/>
    <cellStyle name="20% - Accent4 19" xfId="1313" xr:uid="{00000000-0005-0000-0000-000043090000}"/>
    <cellStyle name="20% - Accent4 19 2" xfId="1314" xr:uid="{00000000-0005-0000-0000-000044090000}"/>
    <cellStyle name="20% - Accent4 19 3" xfId="1315" xr:uid="{00000000-0005-0000-0000-000045090000}"/>
    <cellStyle name="20% - Accent4 2" xfId="1316" xr:uid="{00000000-0005-0000-0000-000046090000}"/>
    <cellStyle name="20% - Accent4 2 2" xfId="1317" xr:uid="{00000000-0005-0000-0000-000047090000}"/>
    <cellStyle name="20% - Accent4 2 2 2" xfId="1318" xr:uid="{00000000-0005-0000-0000-000048090000}"/>
    <cellStyle name="20% - Accent4 2 3" xfId="1319" xr:uid="{00000000-0005-0000-0000-000049090000}"/>
    <cellStyle name="20% - Accent4 2 4" xfId="1320" xr:uid="{00000000-0005-0000-0000-00004A090000}"/>
    <cellStyle name="20% - Accent4 2 5" xfId="1321" xr:uid="{00000000-0005-0000-0000-00004B090000}"/>
    <cellStyle name="20% - Accent4 2 6" xfId="1322" xr:uid="{00000000-0005-0000-0000-00004C090000}"/>
    <cellStyle name="20% - Accent4 2 7" xfId="1323" xr:uid="{00000000-0005-0000-0000-00004D090000}"/>
    <cellStyle name="20% - Accent4 2 8" xfId="1324" xr:uid="{00000000-0005-0000-0000-00004E090000}"/>
    <cellStyle name="20% - Accent4 20" xfId="1325" xr:uid="{00000000-0005-0000-0000-00004F090000}"/>
    <cellStyle name="20% - Accent4 20 2" xfId="1326" xr:uid="{00000000-0005-0000-0000-000050090000}"/>
    <cellStyle name="20% - Accent4 20 3" xfId="1327" xr:uid="{00000000-0005-0000-0000-000051090000}"/>
    <cellStyle name="20% - Accent4 21" xfId="1328" xr:uid="{00000000-0005-0000-0000-000052090000}"/>
    <cellStyle name="20% - Accent4 21 2" xfId="1329" xr:uid="{00000000-0005-0000-0000-000053090000}"/>
    <cellStyle name="20% - Accent4 21 3" xfId="1330" xr:uid="{00000000-0005-0000-0000-000054090000}"/>
    <cellStyle name="20% - Accent4 22" xfId="1331" xr:uid="{00000000-0005-0000-0000-000055090000}"/>
    <cellStyle name="20% - Accent4 22 2" xfId="1332" xr:uid="{00000000-0005-0000-0000-000056090000}"/>
    <cellStyle name="20% - Accent4 22 3" xfId="1333" xr:uid="{00000000-0005-0000-0000-000057090000}"/>
    <cellStyle name="20% - Accent4 23" xfId="1334" xr:uid="{00000000-0005-0000-0000-000058090000}"/>
    <cellStyle name="20% - Accent4 23 2" xfId="1335" xr:uid="{00000000-0005-0000-0000-000059090000}"/>
    <cellStyle name="20% - Accent4 24" xfId="1336" xr:uid="{00000000-0005-0000-0000-00005A090000}"/>
    <cellStyle name="20% - Accent4 24 2" xfId="1337" xr:uid="{00000000-0005-0000-0000-00005B090000}"/>
    <cellStyle name="20% - Accent4 25" xfId="1338" xr:uid="{00000000-0005-0000-0000-00005C090000}"/>
    <cellStyle name="20% - Accent4 25 2" xfId="1339" xr:uid="{00000000-0005-0000-0000-00005D090000}"/>
    <cellStyle name="20% - Accent4 26" xfId="1340" xr:uid="{00000000-0005-0000-0000-00005E090000}"/>
    <cellStyle name="20% - Accent4 26 2" xfId="1341" xr:uid="{00000000-0005-0000-0000-00005F090000}"/>
    <cellStyle name="20% - Accent4 27" xfId="1342" xr:uid="{00000000-0005-0000-0000-000060090000}"/>
    <cellStyle name="20% - Accent4 27 2" xfId="1343" xr:uid="{00000000-0005-0000-0000-000061090000}"/>
    <cellStyle name="20% - Accent4 28" xfId="1344" xr:uid="{00000000-0005-0000-0000-000062090000}"/>
    <cellStyle name="20% - Accent4 28 2" xfId="1345" xr:uid="{00000000-0005-0000-0000-000063090000}"/>
    <cellStyle name="20% - Accent4 29" xfId="1346" xr:uid="{00000000-0005-0000-0000-000064090000}"/>
    <cellStyle name="20% - Accent4 29 2" xfId="1347" xr:uid="{00000000-0005-0000-0000-000065090000}"/>
    <cellStyle name="20% - Accent4 3" xfId="1348" xr:uid="{00000000-0005-0000-0000-000066090000}"/>
    <cellStyle name="20% - Accent4 3 2" xfId="1349" xr:uid="{00000000-0005-0000-0000-000067090000}"/>
    <cellStyle name="20% - Accent4 3 3" xfId="1350" xr:uid="{00000000-0005-0000-0000-000068090000}"/>
    <cellStyle name="20% - Accent4 3 4" xfId="1351" xr:uid="{00000000-0005-0000-0000-000069090000}"/>
    <cellStyle name="20% - Accent4 3 5" xfId="1352" xr:uid="{00000000-0005-0000-0000-00006A090000}"/>
    <cellStyle name="20% - Accent4 3 6" xfId="1353" xr:uid="{00000000-0005-0000-0000-00006B090000}"/>
    <cellStyle name="20% - Accent4 3 7" xfId="1354" xr:uid="{00000000-0005-0000-0000-00006C090000}"/>
    <cellStyle name="20% - Accent4 30" xfId="1355" xr:uid="{00000000-0005-0000-0000-00006D090000}"/>
    <cellStyle name="20% - Accent4 30 2" xfId="1356" xr:uid="{00000000-0005-0000-0000-00006E090000}"/>
    <cellStyle name="20% - Accent4 31" xfId="1357" xr:uid="{00000000-0005-0000-0000-00006F090000}"/>
    <cellStyle name="20% - Accent4 31 2" xfId="1358" xr:uid="{00000000-0005-0000-0000-000070090000}"/>
    <cellStyle name="20% - Accent4 32" xfId="1359" xr:uid="{00000000-0005-0000-0000-000071090000}"/>
    <cellStyle name="20% - Accent4 32 2" xfId="1360" xr:uid="{00000000-0005-0000-0000-000072090000}"/>
    <cellStyle name="20% - Accent4 33" xfId="1361" xr:uid="{00000000-0005-0000-0000-000073090000}"/>
    <cellStyle name="20% - Accent4 34" xfId="1362" xr:uid="{00000000-0005-0000-0000-000074090000}"/>
    <cellStyle name="20% - Accent4 35" xfId="1363" xr:uid="{00000000-0005-0000-0000-000075090000}"/>
    <cellStyle name="20% - Accent4 36" xfId="1364" xr:uid="{00000000-0005-0000-0000-000076090000}"/>
    <cellStyle name="20% - Accent4 37" xfId="1365" xr:uid="{00000000-0005-0000-0000-000077090000}"/>
    <cellStyle name="20% - Accent4 38" xfId="1366" xr:uid="{00000000-0005-0000-0000-000078090000}"/>
    <cellStyle name="20% - Accent4 39" xfId="1367" xr:uid="{00000000-0005-0000-0000-000079090000}"/>
    <cellStyle name="20% - Accent4 4" xfId="1368" xr:uid="{00000000-0005-0000-0000-00007A090000}"/>
    <cellStyle name="20% - Accent4 4 2" xfId="1369" xr:uid="{00000000-0005-0000-0000-00007B090000}"/>
    <cellStyle name="20% - Accent4 4 3" xfId="1370" xr:uid="{00000000-0005-0000-0000-00007C090000}"/>
    <cellStyle name="20% - Accent4 4 4" xfId="1371" xr:uid="{00000000-0005-0000-0000-00007D090000}"/>
    <cellStyle name="20% - Accent4 4 5" xfId="1372" xr:uid="{00000000-0005-0000-0000-00007E090000}"/>
    <cellStyle name="20% - Accent4 4 6" xfId="1373" xr:uid="{00000000-0005-0000-0000-00007F090000}"/>
    <cellStyle name="20% - Accent4 4 7" xfId="1374" xr:uid="{00000000-0005-0000-0000-000080090000}"/>
    <cellStyle name="20% - Accent4 40" xfId="1375" xr:uid="{00000000-0005-0000-0000-000081090000}"/>
    <cellStyle name="20% - Accent4 41" xfId="1376" xr:uid="{00000000-0005-0000-0000-000082090000}"/>
    <cellStyle name="20% - Accent4 42" xfId="1377" xr:uid="{00000000-0005-0000-0000-000083090000}"/>
    <cellStyle name="20% - Accent4 43" xfId="1378" xr:uid="{00000000-0005-0000-0000-000084090000}"/>
    <cellStyle name="20% - Accent4 44" xfId="1379" xr:uid="{00000000-0005-0000-0000-000085090000}"/>
    <cellStyle name="20% - Accent4 45" xfId="1380" xr:uid="{00000000-0005-0000-0000-000086090000}"/>
    <cellStyle name="20% - Accent4 46" xfId="1381" xr:uid="{00000000-0005-0000-0000-000087090000}"/>
    <cellStyle name="20% - Accent4 47" xfId="1382" xr:uid="{00000000-0005-0000-0000-000088090000}"/>
    <cellStyle name="20% - Accent4 48" xfId="1383" xr:uid="{00000000-0005-0000-0000-000089090000}"/>
    <cellStyle name="20% - Accent4 49" xfId="1384" xr:uid="{00000000-0005-0000-0000-00008A090000}"/>
    <cellStyle name="20% - Accent4 5" xfId="1385" xr:uid="{00000000-0005-0000-0000-00008B090000}"/>
    <cellStyle name="20% - Accent4 5 2" xfId="1386" xr:uid="{00000000-0005-0000-0000-00008C090000}"/>
    <cellStyle name="20% - Accent4 5 3" xfId="1387" xr:uid="{00000000-0005-0000-0000-00008D090000}"/>
    <cellStyle name="20% - Accent4 5 4" xfId="1388" xr:uid="{00000000-0005-0000-0000-00008E090000}"/>
    <cellStyle name="20% - Accent4 5 5" xfId="1389" xr:uid="{00000000-0005-0000-0000-00008F090000}"/>
    <cellStyle name="20% - Accent4 5 6" xfId="1390" xr:uid="{00000000-0005-0000-0000-000090090000}"/>
    <cellStyle name="20% - Accent4 5 7" xfId="1391" xr:uid="{00000000-0005-0000-0000-000091090000}"/>
    <cellStyle name="20% - Accent4 50" xfId="1392" xr:uid="{00000000-0005-0000-0000-000092090000}"/>
    <cellStyle name="20% - Accent4 6" xfId="1393" xr:uid="{00000000-0005-0000-0000-000093090000}"/>
    <cellStyle name="20% - Accent4 6 2" xfId="1394" xr:uid="{00000000-0005-0000-0000-000094090000}"/>
    <cellStyle name="20% - Accent4 6 3" xfId="1395" xr:uid="{00000000-0005-0000-0000-000095090000}"/>
    <cellStyle name="20% - Accent4 6 4" xfId="1396" xr:uid="{00000000-0005-0000-0000-000096090000}"/>
    <cellStyle name="20% - Accent4 6 5" xfId="1397" xr:uid="{00000000-0005-0000-0000-000097090000}"/>
    <cellStyle name="20% - Accent4 6 6" xfId="1398" xr:uid="{00000000-0005-0000-0000-000098090000}"/>
    <cellStyle name="20% - Accent4 6 7" xfId="1399" xr:uid="{00000000-0005-0000-0000-000099090000}"/>
    <cellStyle name="20% - Accent4 7" xfId="1400" xr:uid="{00000000-0005-0000-0000-00009A090000}"/>
    <cellStyle name="20% - Accent4 7 2" xfId="1401" xr:uid="{00000000-0005-0000-0000-00009B090000}"/>
    <cellStyle name="20% - Accent4 7 3" xfId="1402" xr:uid="{00000000-0005-0000-0000-00009C090000}"/>
    <cellStyle name="20% - Accent4 7 4" xfId="1403" xr:uid="{00000000-0005-0000-0000-00009D090000}"/>
    <cellStyle name="20% - Accent4 7 5" xfId="1404" xr:uid="{00000000-0005-0000-0000-00009E090000}"/>
    <cellStyle name="20% - Accent4 7 6" xfId="1405" xr:uid="{00000000-0005-0000-0000-00009F090000}"/>
    <cellStyle name="20% - Accent4 7 7" xfId="1406" xr:uid="{00000000-0005-0000-0000-0000A0090000}"/>
    <cellStyle name="20% - Accent4 8" xfId="1407" xr:uid="{00000000-0005-0000-0000-0000A1090000}"/>
    <cellStyle name="20% - Accent4 8 2" xfId="1408" xr:uid="{00000000-0005-0000-0000-0000A2090000}"/>
    <cellStyle name="20% - Accent4 8 3" xfId="1409" xr:uid="{00000000-0005-0000-0000-0000A3090000}"/>
    <cellStyle name="20% - Accent4 8 4" xfId="1410" xr:uid="{00000000-0005-0000-0000-0000A4090000}"/>
    <cellStyle name="20% - Accent4 8 5" xfId="1411" xr:uid="{00000000-0005-0000-0000-0000A5090000}"/>
    <cellStyle name="20% - Accent4 8 6" xfId="1412" xr:uid="{00000000-0005-0000-0000-0000A6090000}"/>
    <cellStyle name="20% - Accent4 8 7" xfId="1413" xr:uid="{00000000-0005-0000-0000-0000A7090000}"/>
    <cellStyle name="20% - Accent4 9" xfId="1414" xr:uid="{00000000-0005-0000-0000-0000A8090000}"/>
    <cellStyle name="20% - Accent4 9 2" xfId="1415" xr:uid="{00000000-0005-0000-0000-0000A9090000}"/>
    <cellStyle name="20% - Accent4 9 3" xfId="1416" xr:uid="{00000000-0005-0000-0000-0000AA090000}"/>
    <cellStyle name="20% - Accent4 9 4" xfId="1417" xr:uid="{00000000-0005-0000-0000-0000AB090000}"/>
    <cellStyle name="20% - Accent4 9 5" xfId="1418" xr:uid="{00000000-0005-0000-0000-0000AC090000}"/>
    <cellStyle name="20% - Accent4 9 6" xfId="1419" xr:uid="{00000000-0005-0000-0000-0000AD090000}"/>
    <cellStyle name="20% - Accent4 9 7" xfId="1420" xr:uid="{00000000-0005-0000-0000-0000AE090000}"/>
    <cellStyle name="20% - Accent5" xfId="10" builtinId="46" customBuiltin="1"/>
    <cellStyle name="20% - Accent5 1" xfId="4287" xr:uid="{00000000-0005-0000-0000-0000B0090000}"/>
    <cellStyle name="20% - Accent5 1 1" xfId="4288" xr:uid="{00000000-0005-0000-0000-0000B1090000}"/>
    <cellStyle name="20% - Accent5 1 2" xfId="4289" xr:uid="{00000000-0005-0000-0000-0000B2090000}"/>
    <cellStyle name="20% - Accent5 10" xfId="1421" xr:uid="{00000000-0005-0000-0000-0000B3090000}"/>
    <cellStyle name="20% - Accent5 10 2" xfId="1422" xr:uid="{00000000-0005-0000-0000-0000B4090000}"/>
    <cellStyle name="20% - Accent5 10 3" xfId="1423" xr:uid="{00000000-0005-0000-0000-0000B5090000}"/>
    <cellStyle name="20% - Accent5 10 4" xfId="1424" xr:uid="{00000000-0005-0000-0000-0000B6090000}"/>
    <cellStyle name="20% - Accent5 10 5" xfId="1425" xr:uid="{00000000-0005-0000-0000-0000B7090000}"/>
    <cellStyle name="20% - Accent5 10 6" xfId="1426" xr:uid="{00000000-0005-0000-0000-0000B8090000}"/>
    <cellStyle name="20% - Accent5 10 7" xfId="1427" xr:uid="{00000000-0005-0000-0000-0000B9090000}"/>
    <cellStyle name="20% - Accent5 11" xfId="1428" xr:uid="{00000000-0005-0000-0000-0000BA090000}"/>
    <cellStyle name="20% - Accent5 11 2" xfId="1429" xr:uid="{00000000-0005-0000-0000-0000BB090000}"/>
    <cellStyle name="20% - Accent5 11 3" xfId="1430" xr:uid="{00000000-0005-0000-0000-0000BC090000}"/>
    <cellStyle name="20% - Accent5 11 4" xfId="1431" xr:uid="{00000000-0005-0000-0000-0000BD090000}"/>
    <cellStyle name="20% - Accent5 11 5" xfId="1432" xr:uid="{00000000-0005-0000-0000-0000BE090000}"/>
    <cellStyle name="20% - Accent5 11 6" xfId="1433" xr:uid="{00000000-0005-0000-0000-0000BF090000}"/>
    <cellStyle name="20% - Accent5 12" xfId="1434" xr:uid="{00000000-0005-0000-0000-0000C0090000}"/>
    <cellStyle name="20% - Accent5 12 2" xfId="1435" xr:uid="{00000000-0005-0000-0000-0000C1090000}"/>
    <cellStyle name="20% - Accent5 12 3" xfId="1436" xr:uid="{00000000-0005-0000-0000-0000C2090000}"/>
    <cellStyle name="20% - Accent5 12 4" xfId="1437" xr:uid="{00000000-0005-0000-0000-0000C3090000}"/>
    <cellStyle name="20% - Accent5 12 5" xfId="1438" xr:uid="{00000000-0005-0000-0000-0000C4090000}"/>
    <cellStyle name="20% - Accent5 13" xfId="1439" xr:uid="{00000000-0005-0000-0000-0000C5090000}"/>
    <cellStyle name="20% - Accent5 13 2" xfId="1440" xr:uid="{00000000-0005-0000-0000-0000C6090000}"/>
    <cellStyle name="20% - Accent5 13 3" xfId="1441" xr:uid="{00000000-0005-0000-0000-0000C7090000}"/>
    <cellStyle name="20% - Accent5 13 4" xfId="1442" xr:uid="{00000000-0005-0000-0000-0000C8090000}"/>
    <cellStyle name="20% - Accent5 13 5" xfId="1443" xr:uid="{00000000-0005-0000-0000-0000C9090000}"/>
    <cellStyle name="20% - Accent5 14" xfId="1444" xr:uid="{00000000-0005-0000-0000-0000CA090000}"/>
    <cellStyle name="20% - Accent5 14 2" xfId="1445" xr:uid="{00000000-0005-0000-0000-0000CB090000}"/>
    <cellStyle name="20% - Accent5 14 3" xfId="1446" xr:uid="{00000000-0005-0000-0000-0000CC090000}"/>
    <cellStyle name="20% - Accent5 14 4" xfId="1447" xr:uid="{00000000-0005-0000-0000-0000CD090000}"/>
    <cellStyle name="20% - Accent5 15" xfId="1448" xr:uid="{00000000-0005-0000-0000-0000CE090000}"/>
    <cellStyle name="20% - Accent5 15 2" xfId="1449" xr:uid="{00000000-0005-0000-0000-0000CF090000}"/>
    <cellStyle name="20% - Accent5 15 3" xfId="1450" xr:uid="{00000000-0005-0000-0000-0000D0090000}"/>
    <cellStyle name="20% - Accent5 15 4" xfId="1451" xr:uid="{00000000-0005-0000-0000-0000D1090000}"/>
    <cellStyle name="20% - Accent5 16" xfId="1452" xr:uid="{00000000-0005-0000-0000-0000D2090000}"/>
    <cellStyle name="20% - Accent5 16 2" xfId="1453" xr:uid="{00000000-0005-0000-0000-0000D3090000}"/>
    <cellStyle name="20% - Accent5 16 3" xfId="1454" xr:uid="{00000000-0005-0000-0000-0000D4090000}"/>
    <cellStyle name="20% - Accent5 17" xfId="1455" xr:uid="{00000000-0005-0000-0000-0000D5090000}"/>
    <cellStyle name="20% - Accent5 17 2" xfId="1456" xr:uid="{00000000-0005-0000-0000-0000D6090000}"/>
    <cellStyle name="20% - Accent5 17 3" xfId="1457" xr:uid="{00000000-0005-0000-0000-0000D7090000}"/>
    <cellStyle name="20% - Accent5 18" xfId="1458" xr:uid="{00000000-0005-0000-0000-0000D8090000}"/>
    <cellStyle name="20% - Accent5 18 2" xfId="1459" xr:uid="{00000000-0005-0000-0000-0000D9090000}"/>
    <cellStyle name="20% - Accent5 18 3" xfId="1460" xr:uid="{00000000-0005-0000-0000-0000DA090000}"/>
    <cellStyle name="20% - Accent5 19" xfId="1461" xr:uid="{00000000-0005-0000-0000-0000DB090000}"/>
    <cellStyle name="20% - Accent5 19 2" xfId="1462" xr:uid="{00000000-0005-0000-0000-0000DC090000}"/>
    <cellStyle name="20% - Accent5 19 3" xfId="1463" xr:uid="{00000000-0005-0000-0000-0000DD090000}"/>
    <cellStyle name="20% - Accent5 2" xfId="1464" xr:uid="{00000000-0005-0000-0000-0000DE090000}"/>
    <cellStyle name="20% - Accent5 2 2" xfId="1465" xr:uid="{00000000-0005-0000-0000-0000DF090000}"/>
    <cellStyle name="20% - Accent5 2 2 2" xfId="1466" xr:uid="{00000000-0005-0000-0000-0000E0090000}"/>
    <cellStyle name="20% - Accent5 2 3" xfId="1467" xr:uid="{00000000-0005-0000-0000-0000E1090000}"/>
    <cellStyle name="20% - Accent5 2 4" xfId="1468" xr:uid="{00000000-0005-0000-0000-0000E2090000}"/>
    <cellStyle name="20% - Accent5 2 5" xfId="1469" xr:uid="{00000000-0005-0000-0000-0000E3090000}"/>
    <cellStyle name="20% - Accent5 2 6" xfId="1470" xr:uid="{00000000-0005-0000-0000-0000E4090000}"/>
    <cellStyle name="20% - Accent5 2 7" xfId="1471" xr:uid="{00000000-0005-0000-0000-0000E5090000}"/>
    <cellStyle name="20% - Accent5 2 8" xfId="1472" xr:uid="{00000000-0005-0000-0000-0000E6090000}"/>
    <cellStyle name="20% - Accent5 20" xfId="1473" xr:uid="{00000000-0005-0000-0000-0000E7090000}"/>
    <cellStyle name="20% - Accent5 20 2" xfId="1474" xr:uid="{00000000-0005-0000-0000-0000E8090000}"/>
    <cellStyle name="20% - Accent5 20 3" xfId="1475" xr:uid="{00000000-0005-0000-0000-0000E9090000}"/>
    <cellStyle name="20% - Accent5 21" xfId="1476" xr:uid="{00000000-0005-0000-0000-0000EA090000}"/>
    <cellStyle name="20% - Accent5 21 2" xfId="1477" xr:uid="{00000000-0005-0000-0000-0000EB090000}"/>
    <cellStyle name="20% - Accent5 21 3" xfId="1478" xr:uid="{00000000-0005-0000-0000-0000EC090000}"/>
    <cellStyle name="20% - Accent5 22" xfId="1479" xr:uid="{00000000-0005-0000-0000-0000ED090000}"/>
    <cellStyle name="20% - Accent5 22 2" xfId="1480" xr:uid="{00000000-0005-0000-0000-0000EE090000}"/>
    <cellStyle name="20% - Accent5 22 3" xfId="1481" xr:uid="{00000000-0005-0000-0000-0000EF090000}"/>
    <cellStyle name="20% - Accent5 23" xfId="1482" xr:uid="{00000000-0005-0000-0000-0000F0090000}"/>
    <cellStyle name="20% - Accent5 23 2" xfId="1483" xr:uid="{00000000-0005-0000-0000-0000F1090000}"/>
    <cellStyle name="20% - Accent5 24" xfId="1484" xr:uid="{00000000-0005-0000-0000-0000F2090000}"/>
    <cellStyle name="20% - Accent5 24 2" xfId="1485" xr:uid="{00000000-0005-0000-0000-0000F3090000}"/>
    <cellStyle name="20% - Accent5 25" xfId="1486" xr:uid="{00000000-0005-0000-0000-0000F4090000}"/>
    <cellStyle name="20% - Accent5 25 2" xfId="1487" xr:uid="{00000000-0005-0000-0000-0000F5090000}"/>
    <cellStyle name="20% - Accent5 26" xfId="1488" xr:uid="{00000000-0005-0000-0000-0000F6090000}"/>
    <cellStyle name="20% - Accent5 26 2" xfId="1489" xr:uid="{00000000-0005-0000-0000-0000F7090000}"/>
    <cellStyle name="20% - Accent5 27" xfId="1490" xr:uid="{00000000-0005-0000-0000-0000F8090000}"/>
    <cellStyle name="20% - Accent5 27 2" xfId="1491" xr:uid="{00000000-0005-0000-0000-0000F9090000}"/>
    <cellStyle name="20% - Accent5 28" xfId="1492" xr:uid="{00000000-0005-0000-0000-0000FA090000}"/>
    <cellStyle name="20% - Accent5 28 2" xfId="1493" xr:uid="{00000000-0005-0000-0000-0000FB090000}"/>
    <cellStyle name="20% - Accent5 29" xfId="1494" xr:uid="{00000000-0005-0000-0000-0000FC090000}"/>
    <cellStyle name="20% - Accent5 29 2" xfId="1495" xr:uid="{00000000-0005-0000-0000-0000FD090000}"/>
    <cellStyle name="20% - Accent5 3" xfId="1496" xr:uid="{00000000-0005-0000-0000-0000FE090000}"/>
    <cellStyle name="20% - Accent5 3 2" xfId="1497" xr:uid="{00000000-0005-0000-0000-0000FF090000}"/>
    <cellStyle name="20% - Accent5 3 3" xfId="1498" xr:uid="{00000000-0005-0000-0000-0000000A0000}"/>
    <cellStyle name="20% - Accent5 3 4" xfId="1499" xr:uid="{00000000-0005-0000-0000-0000010A0000}"/>
    <cellStyle name="20% - Accent5 3 5" xfId="1500" xr:uid="{00000000-0005-0000-0000-0000020A0000}"/>
    <cellStyle name="20% - Accent5 3 6" xfId="1501" xr:uid="{00000000-0005-0000-0000-0000030A0000}"/>
    <cellStyle name="20% - Accent5 3 7" xfId="1502" xr:uid="{00000000-0005-0000-0000-0000040A0000}"/>
    <cellStyle name="20% - Accent5 30" xfId="1503" xr:uid="{00000000-0005-0000-0000-0000050A0000}"/>
    <cellStyle name="20% - Accent5 30 2" xfId="1504" xr:uid="{00000000-0005-0000-0000-0000060A0000}"/>
    <cellStyle name="20% - Accent5 31" xfId="1505" xr:uid="{00000000-0005-0000-0000-0000070A0000}"/>
    <cellStyle name="20% - Accent5 31 2" xfId="1506" xr:uid="{00000000-0005-0000-0000-0000080A0000}"/>
    <cellStyle name="20% - Accent5 32" xfId="1507" xr:uid="{00000000-0005-0000-0000-0000090A0000}"/>
    <cellStyle name="20% - Accent5 32 2" xfId="1508" xr:uid="{00000000-0005-0000-0000-00000A0A0000}"/>
    <cellStyle name="20% - Accent5 33" xfId="1509" xr:uid="{00000000-0005-0000-0000-00000B0A0000}"/>
    <cellStyle name="20% - Accent5 34" xfId="1510" xr:uid="{00000000-0005-0000-0000-00000C0A0000}"/>
    <cellStyle name="20% - Accent5 35" xfId="1511" xr:uid="{00000000-0005-0000-0000-00000D0A0000}"/>
    <cellStyle name="20% - Accent5 36" xfId="1512" xr:uid="{00000000-0005-0000-0000-00000E0A0000}"/>
    <cellStyle name="20% - Accent5 37" xfId="1513" xr:uid="{00000000-0005-0000-0000-00000F0A0000}"/>
    <cellStyle name="20% - Accent5 38" xfId="1514" xr:uid="{00000000-0005-0000-0000-0000100A0000}"/>
    <cellStyle name="20% - Accent5 39" xfId="1515" xr:uid="{00000000-0005-0000-0000-0000110A0000}"/>
    <cellStyle name="20% - Accent5 4" xfId="1516" xr:uid="{00000000-0005-0000-0000-0000120A0000}"/>
    <cellStyle name="20% - Accent5 4 2" xfId="1517" xr:uid="{00000000-0005-0000-0000-0000130A0000}"/>
    <cellStyle name="20% - Accent5 4 3" xfId="1518" xr:uid="{00000000-0005-0000-0000-0000140A0000}"/>
    <cellStyle name="20% - Accent5 4 4" xfId="1519" xr:uid="{00000000-0005-0000-0000-0000150A0000}"/>
    <cellStyle name="20% - Accent5 4 5" xfId="1520" xr:uid="{00000000-0005-0000-0000-0000160A0000}"/>
    <cellStyle name="20% - Accent5 4 6" xfId="1521" xr:uid="{00000000-0005-0000-0000-0000170A0000}"/>
    <cellStyle name="20% - Accent5 4 7" xfId="1522" xr:uid="{00000000-0005-0000-0000-0000180A0000}"/>
    <cellStyle name="20% - Accent5 40" xfId="1523" xr:uid="{00000000-0005-0000-0000-0000190A0000}"/>
    <cellStyle name="20% - Accent5 41" xfId="1524" xr:uid="{00000000-0005-0000-0000-00001A0A0000}"/>
    <cellStyle name="20% - Accent5 42" xfId="1525" xr:uid="{00000000-0005-0000-0000-00001B0A0000}"/>
    <cellStyle name="20% - Accent5 43" xfId="1526" xr:uid="{00000000-0005-0000-0000-00001C0A0000}"/>
    <cellStyle name="20% - Accent5 44" xfId="1527" xr:uid="{00000000-0005-0000-0000-00001D0A0000}"/>
    <cellStyle name="20% - Accent5 45" xfId="1528" xr:uid="{00000000-0005-0000-0000-00001E0A0000}"/>
    <cellStyle name="20% - Accent5 46" xfId="1529" xr:uid="{00000000-0005-0000-0000-00001F0A0000}"/>
    <cellStyle name="20% - Accent5 47" xfId="1530" xr:uid="{00000000-0005-0000-0000-0000200A0000}"/>
    <cellStyle name="20% - Accent5 48" xfId="1531" xr:uid="{00000000-0005-0000-0000-0000210A0000}"/>
    <cellStyle name="20% - Accent5 49" xfId="1532" xr:uid="{00000000-0005-0000-0000-0000220A0000}"/>
    <cellStyle name="20% - Accent5 5" xfId="1533" xr:uid="{00000000-0005-0000-0000-0000230A0000}"/>
    <cellStyle name="20% - Accent5 5 2" xfId="1534" xr:uid="{00000000-0005-0000-0000-0000240A0000}"/>
    <cellStyle name="20% - Accent5 5 3" xfId="1535" xr:uid="{00000000-0005-0000-0000-0000250A0000}"/>
    <cellStyle name="20% - Accent5 5 4" xfId="1536" xr:uid="{00000000-0005-0000-0000-0000260A0000}"/>
    <cellStyle name="20% - Accent5 5 5" xfId="1537" xr:uid="{00000000-0005-0000-0000-0000270A0000}"/>
    <cellStyle name="20% - Accent5 5 6" xfId="1538" xr:uid="{00000000-0005-0000-0000-0000280A0000}"/>
    <cellStyle name="20% - Accent5 5 7" xfId="1539" xr:uid="{00000000-0005-0000-0000-0000290A0000}"/>
    <cellStyle name="20% - Accent5 50" xfId="1540" xr:uid="{00000000-0005-0000-0000-00002A0A0000}"/>
    <cellStyle name="20% - Accent5 6" xfId="1541" xr:uid="{00000000-0005-0000-0000-00002B0A0000}"/>
    <cellStyle name="20% - Accent5 6 2" xfId="1542" xr:uid="{00000000-0005-0000-0000-00002C0A0000}"/>
    <cellStyle name="20% - Accent5 6 3" xfId="1543" xr:uid="{00000000-0005-0000-0000-00002D0A0000}"/>
    <cellStyle name="20% - Accent5 6 4" xfId="1544" xr:uid="{00000000-0005-0000-0000-00002E0A0000}"/>
    <cellStyle name="20% - Accent5 6 5" xfId="1545" xr:uid="{00000000-0005-0000-0000-00002F0A0000}"/>
    <cellStyle name="20% - Accent5 6 6" xfId="1546" xr:uid="{00000000-0005-0000-0000-0000300A0000}"/>
    <cellStyle name="20% - Accent5 6 7" xfId="1547" xr:uid="{00000000-0005-0000-0000-0000310A0000}"/>
    <cellStyle name="20% - Accent5 7" xfId="1548" xr:uid="{00000000-0005-0000-0000-0000320A0000}"/>
    <cellStyle name="20% - Accent5 7 2" xfId="1549" xr:uid="{00000000-0005-0000-0000-0000330A0000}"/>
    <cellStyle name="20% - Accent5 7 3" xfId="1550" xr:uid="{00000000-0005-0000-0000-0000340A0000}"/>
    <cellStyle name="20% - Accent5 7 4" xfId="1551" xr:uid="{00000000-0005-0000-0000-0000350A0000}"/>
    <cellStyle name="20% - Accent5 7 5" xfId="1552" xr:uid="{00000000-0005-0000-0000-0000360A0000}"/>
    <cellStyle name="20% - Accent5 7 6" xfId="1553" xr:uid="{00000000-0005-0000-0000-0000370A0000}"/>
    <cellStyle name="20% - Accent5 7 7" xfId="1554" xr:uid="{00000000-0005-0000-0000-0000380A0000}"/>
    <cellStyle name="20% - Accent5 8" xfId="1555" xr:uid="{00000000-0005-0000-0000-0000390A0000}"/>
    <cellStyle name="20% - Accent5 8 2" xfId="1556" xr:uid="{00000000-0005-0000-0000-00003A0A0000}"/>
    <cellStyle name="20% - Accent5 8 3" xfId="1557" xr:uid="{00000000-0005-0000-0000-00003B0A0000}"/>
    <cellStyle name="20% - Accent5 8 4" xfId="1558" xr:uid="{00000000-0005-0000-0000-00003C0A0000}"/>
    <cellStyle name="20% - Accent5 8 5" xfId="1559" xr:uid="{00000000-0005-0000-0000-00003D0A0000}"/>
    <cellStyle name="20% - Accent5 8 6" xfId="1560" xr:uid="{00000000-0005-0000-0000-00003E0A0000}"/>
    <cellStyle name="20% - Accent5 8 7" xfId="1561" xr:uid="{00000000-0005-0000-0000-00003F0A0000}"/>
    <cellStyle name="20% - Accent5 9" xfId="1562" xr:uid="{00000000-0005-0000-0000-0000400A0000}"/>
    <cellStyle name="20% - Accent5 9 2" xfId="1563" xr:uid="{00000000-0005-0000-0000-0000410A0000}"/>
    <cellStyle name="20% - Accent5 9 3" xfId="1564" xr:uid="{00000000-0005-0000-0000-0000420A0000}"/>
    <cellStyle name="20% - Accent5 9 4" xfId="1565" xr:uid="{00000000-0005-0000-0000-0000430A0000}"/>
    <cellStyle name="20% - Accent5 9 5" xfId="1566" xr:uid="{00000000-0005-0000-0000-0000440A0000}"/>
    <cellStyle name="20% - Accent5 9 6" xfId="1567" xr:uid="{00000000-0005-0000-0000-0000450A0000}"/>
    <cellStyle name="20% - Accent5 9 7" xfId="1568" xr:uid="{00000000-0005-0000-0000-0000460A0000}"/>
    <cellStyle name="20% - Accent6" xfId="11" builtinId="50" customBuiltin="1"/>
    <cellStyle name="20% - Accent6 1" xfId="4290" xr:uid="{00000000-0005-0000-0000-0000480A0000}"/>
    <cellStyle name="20% - Accent6 1 1" xfId="4291" xr:uid="{00000000-0005-0000-0000-0000490A0000}"/>
    <cellStyle name="20% - Accent6 1 2" xfId="4292" xr:uid="{00000000-0005-0000-0000-00004A0A0000}"/>
    <cellStyle name="20% - Accent6 10" xfId="1569" xr:uid="{00000000-0005-0000-0000-00004B0A0000}"/>
    <cellStyle name="20% - Accent6 10 2" xfId="1570" xr:uid="{00000000-0005-0000-0000-00004C0A0000}"/>
    <cellStyle name="20% - Accent6 10 3" xfId="1571" xr:uid="{00000000-0005-0000-0000-00004D0A0000}"/>
    <cellStyle name="20% - Accent6 10 4" xfId="1572" xr:uid="{00000000-0005-0000-0000-00004E0A0000}"/>
    <cellStyle name="20% - Accent6 10 5" xfId="1573" xr:uid="{00000000-0005-0000-0000-00004F0A0000}"/>
    <cellStyle name="20% - Accent6 10 6" xfId="1574" xr:uid="{00000000-0005-0000-0000-0000500A0000}"/>
    <cellStyle name="20% - Accent6 10 7" xfId="1575" xr:uid="{00000000-0005-0000-0000-0000510A0000}"/>
    <cellStyle name="20% - Accent6 11" xfId="1576" xr:uid="{00000000-0005-0000-0000-0000520A0000}"/>
    <cellStyle name="20% - Accent6 11 2" xfId="1577" xr:uid="{00000000-0005-0000-0000-0000530A0000}"/>
    <cellStyle name="20% - Accent6 11 3" xfId="1578" xr:uid="{00000000-0005-0000-0000-0000540A0000}"/>
    <cellStyle name="20% - Accent6 11 4" xfId="1579" xr:uid="{00000000-0005-0000-0000-0000550A0000}"/>
    <cellStyle name="20% - Accent6 11 5" xfId="1580" xr:uid="{00000000-0005-0000-0000-0000560A0000}"/>
    <cellStyle name="20% - Accent6 11 6" xfId="1581" xr:uid="{00000000-0005-0000-0000-0000570A0000}"/>
    <cellStyle name="20% - Accent6 12" xfId="1582" xr:uid="{00000000-0005-0000-0000-0000580A0000}"/>
    <cellStyle name="20% - Accent6 12 2" xfId="1583" xr:uid="{00000000-0005-0000-0000-0000590A0000}"/>
    <cellStyle name="20% - Accent6 12 3" xfId="1584" xr:uid="{00000000-0005-0000-0000-00005A0A0000}"/>
    <cellStyle name="20% - Accent6 12 4" xfId="1585" xr:uid="{00000000-0005-0000-0000-00005B0A0000}"/>
    <cellStyle name="20% - Accent6 12 5" xfId="1586" xr:uid="{00000000-0005-0000-0000-00005C0A0000}"/>
    <cellStyle name="20% - Accent6 13" xfId="1587" xr:uid="{00000000-0005-0000-0000-00005D0A0000}"/>
    <cellStyle name="20% - Accent6 13 2" xfId="1588" xr:uid="{00000000-0005-0000-0000-00005E0A0000}"/>
    <cellStyle name="20% - Accent6 13 3" xfId="1589" xr:uid="{00000000-0005-0000-0000-00005F0A0000}"/>
    <cellStyle name="20% - Accent6 13 4" xfId="1590" xr:uid="{00000000-0005-0000-0000-0000600A0000}"/>
    <cellStyle name="20% - Accent6 13 5" xfId="1591" xr:uid="{00000000-0005-0000-0000-0000610A0000}"/>
    <cellStyle name="20% - Accent6 14" xfId="1592" xr:uid="{00000000-0005-0000-0000-0000620A0000}"/>
    <cellStyle name="20% - Accent6 14 2" xfId="1593" xr:uid="{00000000-0005-0000-0000-0000630A0000}"/>
    <cellStyle name="20% - Accent6 14 3" xfId="1594" xr:uid="{00000000-0005-0000-0000-0000640A0000}"/>
    <cellStyle name="20% - Accent6 14 4" xfId="1595" xr:uid="{00000000-0005-0000-0000-0000650A0000}"/>
    <cellStyle name="20% - Accent6 15" xfId="1596" xr:uid="{00000000-0005-0000-0000-0000660A0000}"/>
    <cellStyle name="20% - Accent6 15 2" xfId="1597" xr:uid="{00000000-0005-0000-0000-0000670A0000}"/>
    <cellStyle name="20% - Accent6 15 3" xfId="1598" xr:uid="{00000000-0005-0000-0000-0000680A0000}"/>
    <cellStyle name="20% - Accent6 15 4" xfId="1599" xr:uid="{00000000-0005-0000-0000-0000690A0000}"/>
    <cellStyle name="20% - Accent6 16" xfId="1600" xr:uid="{00000000-0005-0000-0000-00006A0A0000}"/>
    <cellStyle name="20% - Accent6 16 2" xfId="1601" xr:uid="{00000000-0005-0000-0000-00006B0A0000}"/>
    <cellStyle name="20% - Accent6 16 3" xfId="1602" xr:uid="{00000000-0005-0000-0000-00006C0A0000}"/>
    <cellStyle name="20% - Accent6 17" xfId="1603" xr:uid="{00000000-0005-0000-0000-00006D0A0000}"/>
    <cellStyle name="20% - Accent6 17 2" xfId="1604" xr:uid="{00000000-0005-0000-0000-00006E0A0000}"/>
    <cellStyle name="20% - Accent6 17 3" xfId="1605" xr:uid="{00000000-0005-0000-0000-00006F0A0000}"/>
    <cellStyle name="20% - Accent6 18" xfId="1606" xr:uid="{00000000-0005-0000-0000-0000700A0000}"/>
    <cellStyle name="20% - Accent6 18 2" xfId="1607" xr:uid="{00000000-0005-0000-0000-0000710A0000}"/>
    <cellStyle name="20% - Accent6 18 3" xfId="1608" xr:uid="{00000000-0005-0000-0000-0000720A0000}"/>
    <cellStyle name="20% - Accent6 19" xfId="1609" xr:uid="{00000000-0005-0000-0000-0000730A0000}"/>
    <cellStyle name="20% - Accent6 19 2" xfId="1610" xr:uid="{00000000-0005-0000-0000-0000740A0000}"/>
    <cellStyle name="20% - Accent6 19 3" xfId="1611" xr:uid="{00000000-0005-0000-0000-0000750A0000}"/>
    <cellStyle name="20% - Accent6 2" xfId="1612" xr:uid="{00000000-0005-0000-0000-0000760A0000}"/>
    <cellStyle name="20% - Accent6 2 2" xfId="1613" xr:uid="{00000000-0005-0000-0000-0000770A0000}"/>
    <cellStyle name="20% - Accent6 2 2 2" xfId="1614" xr:uid="{00000000-0005-0000-0000-0000780A0000}"/>
    <cellStyle name="20% - Accent6 2 3" xfId="1615" xr:uid="{00000000-0005-0000-0000-0000790A0000}"/>
    <cellStyle name="20% - Accent6 2 4" xfId="1616" xr:uid="{00000000-0005-0000-0000-00007A0A0000}"/>
    <cellStyle name="20% - Accent6 2 5" xfId="1617" xr:uid="{00000000-0005-0000-0000-00007B0A0000}"/>
    <cellStyle name="20% - Accent6 2 6" xfId="1618" xr:uid="{00000000-0005-0000-0000-00007C0A0000}"/>
    <cellStyle name="20% - Accent6 2 7" xfId="1619" xr:uid="{00000000-0005-0000-0000-00007D0A0000}"/>
    <cellStyle name="20% - Accent6 2 8" xfId="1620" xr:uid="{00000000-0005-0000-0000-00007E0A0000}"/>
    <cellStyle name="20% - Accent6 20" xfId="1621" xr:uid="{00000000-0005-0000-0000-00007F0A0000}"/>
    <cellStyle name="20% - Accent6 20 2" xfId="1622" xr:uid="{00000000-0005-0000-0000-0000800A0000}"/>
    <cellStyle name="20% - Accent6 20 3" xfId="1623" xr:uid="{00000000-0005-0000-0000-0000810A0000}"/>
    <cellStyle name="20% - Accent6 21" xfId="1624" xr:uid="{00000000-0005-0000-0000-0000820A0000}"/>
    <cellStyle name="20% - Accent6 21 2" xfId="1625" xr:uid="{00000000-0005-0000-0000-0000830A0000}"/>
    <cellStyle name="20% - Accent6 21 3" xfId="1626" xr:uid="{00000000-0005-0000-0000-0000840A0000}"/>
    <cellStyle name="20% - Accent6 22" xfId="1627" xr:uid="{00000000-0005-0000-0000-0000850A0000}"/>
    <cellStyle name="20% - Accent6 22 2" xfId="1628" xr:uid="{00000000-0005-0000-0000-0000860A0000}"/>
    <cellStyle name="20% - Accent6 22 3" xfId="1629" xr:uid="{00000000-0005-0000-0000-0000870A0000}"/>
    <cellStyle name="20% - Accent6 23" xfId="1630" xr:uid="{00000000-0005-0000-0000-0000880A0000}"/>
    <cellStyle name="20% - Accent6 23 2" xfId="1631" xr:uid="{00000000-0005-0000-0000-0000890A0000}"/>
    <cellStyle name="20% - Accent6 24" xfId="1632" xr:uid="{00000000-0005-0000-0000-00008A0A0000}"/>
    <cellStyle name="20% - Accent6 24 2" xfId="1633" xr:uid="{00000000-0005-0000-0000-00008B0A0000}"/>
    <cellStyle name="20% - Accent6 25" xfId="1634" xr:uid="{00000000-0005-0000-0000-00008C0A0000}"/>
    <cellStyle name="20% - Accent6 25 2" xfId="1635" xr:uid="{00000000-0005-0000-0000-00008D0A0000}"/>
    <cellStyle name="20% - Accent6 26" xfId="1636" xr:uid="{00000000-0005-0000-0000-00008E0A0000}"/>
    <cellStyle name="20% - Accent6 26 2" xfId="1637" xr:uid="{00000000-0005-0000-0000-00008F0A0000}"/>
    <cellStyle name="20% - Accent6 27" xfId="1638" xr:uid="{00000000-0005-0000-0000-0000900A0000}"/>
    <cellStyle name="20% - Accent6 27 2" xfId="1639" xr:uid="{00000000-0005-0000-0000-0000910A0000}"/>
    <cellStyle name="20% - Accent6 28" xfId="1640" xr:uid="{00000000-0005-0000-0000-0000920A0000}"/>
    <cellStyle name="20% - Accent6 28 2" xfId="1641" xr:uid="{00000000-0005-0000-0000-0000930A0000}"/>
    <cellStyle name="20% - Accent6 29" xfId="1642" xr:uid="{00000000-0005-0000-0000-0000940A0000}"/>
    <cellStyle name="20% - Accent6 29 2" xfId="1643" xr:uid="{00000000-0005-0000-0000-0000950A0000}"/>
    <cellStyle name="20% - Accent6 3" xfId="1644" xr:uid="{00000000-0005-0000-0000-0000960A0000}"/>
    <cellStyle name="20% - Accent6 3 2" xfId="1645" xr:uid="{00000000-0005-0000-0000-0000970A0000}"/>
    <cellStyle name="20% - Accent6 3 3" xfId="1646" xr:uid="{00000000-0005-0000-0000-0000980A0000}"/>
    <cellStyle name="20% - Accent6 3 4" xfId="1647" xr:uid="{00000000-0005-0000-0000-0000990A0000}"/>
    <cellStyle name="20% - Accent6 3 5" xfId="1648" xr:uid="{00000000-0005-0000-0000-00009A0A0000}"/>
    <cellStyle name="20% - Accent6 3 6" xfId="1649" xr:uid="{00000000-0005-0000-0000-00009B0A0000}"/>
    <cellStyle name="20% - Accent6 3 7" xfId="1650" xr:uid="{00000000-0005-0000-0000-00009C0A0000}"/>
    <cellStyle name="20% - Accent6 30" xfId="1651" xr:uid="{00000000-0005-0000-0000-00009D0A0000}"/>
    <cellStyle name="20% - Accent6 30 2" xfId="1652" xr:uid="{00000000-0005-0000-0000-00009E0A0000}"/>
    <cellStyle name="20% - Accent6 31" xfId="1653" xr:uid="{00000000-0005-0000-0000-00009F0A0000}"/>
    <cellStyle name="20% - Accent6 31 2" xfId="1654" xr:uid="{00000000-0005-0000-0000-0000A00A0000}"/>
    <cellStyle name="20% - Accent6 32" xfId="1655" xr:uid="{00000000-0005-0000-0000-0000A10A0000}"/>
    <cellStyle name="20% - Accent6 32 2" xfId="1656" xr:uid="{00000000-0005-0000-0000-0000A20A0000}"/>
    <cellStyle name="20% - Accent6 33" xfId="1657" xr:uid="{00000000-0005-0000-0000-0000A30A0000}"/>
    <cellStyle name="20% - Accent6 34" xfId="1658" xr:uid="{00000000-0005-0000-0000-0000A40A0000}"/>
    <cellStyle name="20% - Accent6 35" xfId="1659" xr:uid="{00000000-0005-0000-0000-0000A50A0000}"/>
    <cellStyle name="20% - Accent6 36" xfId="1660" xr:uid="{00000000-0005-0000-0000-0000A60A0000}"/>
    <cellStyle name="20% - Accent6 37" xfId="1661" xr:uid="{00000000-0005-0000-0000-0000A70A0000}"/>
    <cellStyle name="20% - Accent6 38" xfId="1662" xr:uid="{00000000-0005-0000-0000-0000A80A0000}"/>
    <cellStyle name="20% - Accent6 39" xfId="1663" xr:uid="{00000000-0005-0000-0000-0000A90A0000}"/>
    <cellStyle name="20% - Accent6 4" xfId="1664" xr:uid="{00000000-0005-0000-0000-0000AA0A0000}"/>
    <cellStyle name="20% - Accent6 4 2" xfId="1665" xr:uid="{00000000-0005-0000-0000-0000AB0A0000}"/>
    <cellStyle name="20% - Accent6 4 3" xfId="1666" xr:uid="{00000000-0005-0000-0000-0000AC0A0000}"/>
    <cellStyle name="20% - Accent6 4 4" xfId="1667" xr:uid="{00000000-0005-0000-0000-0000AD0A0000}"/>
    <cellStyle name="20% - Accent6 4 5" xfId="1668" xr:uid="{00000000-0005-0000-0000-0000AE0A0000}"/>
    <cellStyle name="20% - Accent6 4 6" xfId="1669" xr:uid="{00000000-0005-0000-0000-0000AF0A0000}"/>
    <cellStyle name="20% - Accent6 4 7" xfId="1670" xr:uid="{00000000-0005-0000-0000-0000B00A0000}"/>
    <cellStyle name="20% - Accent6 40" xfId="1671" xr:uid="{00000000-0005-0000-0000-0000B10A0000}"/>
    <cellStyle name="20% - Accent6 41" xfId="1672" xr:uid="{00000000-0005-0000-0000-0000B20A0000}"/>
    <cellStyle name="20% - Accent6 42" xfId="1673" xr:uid="{00000000-0005-0000-0000-0000B30A0000}"/>
    <cellStyle name="20% - Accent6 43" xfId="1674" xr:uid="{00000000-0005-0000-0000-0000B40A0000}"/>
    <cellStyle name="20% - Accent6 44" xfId="1675" xr:uid="{00000000-0005-0000-0000-0000B50A0000}"/>
    <cellStyle name="20% - Accent6 45" xfId="1676" xr:uid="{00000000-0005-0000-0000-0000B60A0000}"/>
    <cellStyle name="20% - Accent6 46" xfId="1677" xr:uid="{00000000-0005-0000-0000-0000B70A0000}"/>
    <cellStyle name="20% - Accent6 47" xfId="1678" xr:uid="{00000000-0005-0000-0000-0000B80A0000}"/>
    <cellStyle name="20% - Accent6 48" xfId="1679" xr:uid="{00000000-0005-0000-0000-0000B90A0000}"/>
    <cellStyle name="20% - Accent6 49" xfId="1680" xr:uid="{00000000-0005-0000-0000-0000BA0A0000}"/>
    <cellStyle name="20% - Accent6 5" xfId="1681" xr:uid="{00000000-0005-0000-0000-0000BB0A0000}"/>
    <cellStyle name="20% - Accent6 5 2" xfId="1682" xr:uid="{00000000-0005-0000-0000-0000BC0A0000}"/>
    <cellStyle name="20% - Accent6 5 3" xfId="1683" xr:uid="{00000000-0005-0000-0000-0000BD0A0000}"/>
    <cellStyle name="20% - Accent6 5 4" xfId="1684" xr:uid="{00000000-0005-0000-0000-0000BE0A0000}"/>
    <cellStyle name="20% - Accent6 5 5" xfId="1685" xr:uid="{00000000-0005-0000-0000-0000BF0A0000}"/>
    <cellStyle name="20% - Accent6 5 6" xfId="1686" xr:uid="{00000000-0005-0000-0000-0000C00A0000}"/>
    <cellStyle name="20% - Accent6 5 7" xfId="1687" xr:uid="{00000000-0005-0000-0000-0000C10A0000}"/>
    <cellStyle name="20% - Accent6 50" xfId="1688" xr:uid="{00000000-0005-0000-0000-0000C20A0000}"/>
    <cellStyle name="20% - Accent6 6" xfId="1689" xr:uid="{00000000-0005-0000-0000-0000C30A0000}"/>
    <cellStyle name="20% - Accent6 6 2" xfId="1690" xr:uid="{00000000-0005-0000-0000-0000C40A0000}"/>
    <cellStyle name="20% - Accent6 6 3" xfId="1691" xr:uid="{00000000-0005-0000-0000-0000C50A0000}"/>
    <cellStyle name="20% - Accent6 6 4" xfId="1692" xr:uid="{00000000-0005-0000-0000-0000C60A0000}"/>
    <cellStyle name="20% - Accent6 6 5" xfId="1693" xr:uid="{00000000-0005-0000-0000-0000C70A0000}"/>
    <cellStyle name="20% - Accent6 6 6" xfId="1694" xr:uid="{00000000-0005-0000-0000-0000C80A0000}"/>
    <cellStyle name="20% - Accent6 6 7" xfId="1695" xr:uid="{00000000-0005-0000-0000-0000C90A0000}"/>
    <cellStyle name="20% - Accent6 7" xfId="1696" xr:uid="{00000000-0005-0000-0000-0000CA0A0000}"/>
    <cellStyle name="20% - Accent6 7 2" xfId="1697" xr:uid="{00000000-0005-0000-0000-0000CB0A0000}"/>
    <cellStyle name="20% - Accent6 7 3" xfId="1698" xr:uid="{00000000-0005-0000-0000-0000CC0A0000}"/>
    <cellStyle name="20% - Accent6 7 4" xfId="1699" xr:uid="{00000000-0005-0000-0000-0000CD0A0000}"/>
    <cellStyle name="20% - Accent6 7 5" xfId="1700" xr:uid="{00000000-0005-0000-0000-0000CE0A0000}"/>
    <cellStyle name="20% - Accent6 7 6" xfId="1701" xr:uid="{00000000-0005-0000-0000-0000CF0A0000}"/>
    <cellStyle name="20% - Accent6 7 7" xfId="1702" xr:uid="{00000000-0005-0000-0000-0000D00A0000}"/>
    <cellStyle name="20% - Accent6 8" xfId="1703" xr:uid="{00000000-0005-0000-0000-0000D10A0000}"/>
    <cellStyle name="20% - Accent6 8 2" xfId="1704" xr:uid="{00000000-0005-0000-0000-0000D20A0000}"/>
    <cellStyle name="20% - Accent6 8 3" xfId="1705" xr:uid="{00000000-0005-0000-0000-0000D30A0000}"/>
    <cellStyle name="20% - Accent6 8 4" xfId="1706" xr:uid="{00000000-0005-0000-0000-0000D40A0000}"/>
    <cellStyle name="20% - Accent6 8 5" xfId="1707" xr:uid="{00000000-0005-0000-0000-0000D50A0000}"/>
    <cellStyle name="20% - Accent6 8 6" xfId="1708" xr:uid="{00000000-0005-0000-0000-0000D60A0000}"/>
    <cellStyle name="20% - Accent6 8 7" xfId="1709" xr:uid="{00000000-0005-0000-0000-0000D70A0000}"/>
    <cellStyle name="20% - Accent6 9" xfId="1710" xr:uid="{00000000-0005-0000-0000-0000D80A0000}"/>
    <cellStyle name="20% - Accent6 9 2" xfId="1711" xr:uid="{00000000-0005-0000-0000-0000D90A0000}"/>
    <cellStyle name="20% - Accent6 9 3" xfId="1712" xr:uid="{00000000-0005-0000-0000-0000DA0A0000}"/>
    <cellStyle name="20% - Accent6 9 4" xfId="1713" xr:uid="{00000000-0005-0000-0000-0000DB0A0000}"/>
    <cellStyle name="20% - Accent6 9 5" xfId="1714" xr:uid="{00000000-0005-0000-0000-0000DC0A0000}"/>
    <cellStyle name="20% - Accent6 9 6" xfId="1715" xr:uid="{00000000-0005-0000-0000-0000DD0A0000}"/>
    <cellStyle name="20% - Accent6 9 7" xfId="1716" xr:uid="{00000000-0005-0000-0000-0000DE0A0000}"/>
    <cellStyle name="20% - ส่วนที่ถูกเน้น1" xfId="1717" xr:uid="{00000000-0005-0000-0000-0000DF0A0000}"/>
    <cellStyle name="20% - ส่วนที่ถูกเน้น1 2" xfId="1718" xr:uid="{00000000-0005-0000-0000-0000E00A0000}"/>
    <cellStyle name="20% - ส่วนที่ถูกเน้น2" xfId="1719" xr:uid="{00000000-0005-0000-0000-0000E10A0000}"/>
    <cellStyle name="20% - ส่วนที่ถูกเน้น2 2" xfId="1720" xr:uid="{00000000-0005-0000-0000-0000E20A0000}"/>
    <cellStyle name="20% - ส่วนที่ถูกเน้น3" xfId="1721" xr:uid="{00000000-0005-0000-0000-0000E30A0000}"/>
    <cellStyle name="20% - ส่วนที่ถูกเน้น3 2" xfId="1722" xr:uid="{00000000-0005-0000-0000-0000E40A0000}"/>
    <cellStyle name="20% - ส่วนที่ถูกเน้น4" xfId="1723" xr:uid="{00000000-0005-0000-0000-0000E50A0000}"/>
    <cellStyle name="20% - ส่วนที่ถูกเน้น4 2" xfId="1724" xr:uid="{00000000-0005-0000-0000-0000E60A0000}"/>
    <cellStyle name="20% - ส่วนที่ถูกเน้น5" xfId="1725" xr:uid="{00000000-0005-0000-0000-0000E70A0000}"/>
    <cellStyle name="20% - ส่วนที่ถูกเน้น5 2" xfId="1726" xr:uid="{00000000-0005-0000-0000-0000E80A0000}"/>
    <cellStyle name="20% - ส่วนที่ถูกเน้น6" xfId="1727" xr:uid="{00000000-0005-0000-0000-0000E90A0000}"/>
    <cellStyle name="20% - ส่วนที่ถูกเน้น6 2" xfId="1728" xr:uid="{00000000-0005-0000-0000-0000EA0A0000}"/>
    <cellStyle name="2dec" xfId="4293" xr:uid="{00000000-0005-0000-0000-0000EB0A0000}"/>
    <cellStyle name="40% - Accent1" xfId="12" builtinId="31" customBuiltin="1"/>
    <cellStyle name="40% - Accent1 1" xfId="4294" xr:uid="{00000000-0005-0000-0000-0000ED0A0000}"/>
    <cellStyle name="40% - Accent1 1 1" xfId="4295" xr:uid="{00000000-0005-0000-0000-0000EE0A0000}"/>
    <cellStyle name="40% - Accent1 1 2" xfId="4296" xr:uid="{00000000-0005-0000-0000-0000EF0A0000}"/>
    <cellStyle name="40% - Accent1 10" xfId="1729" xr:uid="{00000000-0005-0000-0000-0000F00A0000}"/>
    <cellStyle name="40% - Accent1 10 2" xfId="1730" xr:uid="{00000000-0005-0000-0000-0000F10A0000}"/>
    <cellStyle name="40% - Accent1 10 3" xfId="1731" xr:uid="{00000000-0005-0000-0000-0000F20A0000}"/>
    <cellStyle name="40% - Accent1 10 4" xfId="1732" xr:uid="{00000000-0005-0000-0000-0000F30A0000}"/>
    <cellStyle name="40% - Accent1 10 5" xfId="1733" xr:uid="{00000000-0005-0000-0000-0000F40A0000}"/>
    <cellStyle name="40% - Accent1 10 6" xfId="1734" xr:uid="{00000000-0005-0000-0000-0000F50A0000}"/>
    <cellStyle name="40% - Accent1 10 7" xfId="1735" xr:uid="{00000000-0005-0000-0000-0000F60A0000}"/>
    <cellStyle name="40% - Accent1 11" xfId="1736" xr:uid="{00000000-0005-0000-0000-0000F70A0000}"/>
    <cellStyle name="40% - Accent1 11 2" xfId="1737" xr:uid="{00000000-0005-0000-0000-0000F80A0000}"/>
    <cellStyle name="40% - Accent1 11 3" xfId="1738" xr:uid="{00000000-0005-0000-0000-0000F90A0000}"/>
    <cellStyle name="40% - Accent1 11 4" xfId="1739" xr:uid="{00000000-0005-0000-0000-0000FA0A0000}"/>
    <cellStyle name="40% - Accent1 11 5" xfId="1740" xr:uid="{00000000-0005-0000-0000-0000FB0A0000}"/>
    <cellStyle name="40% - Accent1 11 6" xfId="1741" xr:uid="{00000000-0005-0000-0000-0000FC0A0000}"/>
    <cellStyle name="40% - Accent1 12" xfId="1742" xr:uid="{00000000-0005-0000-0000-0000FD0A0000}"/>
    <cellStyle name="40% - Accent1 12 2" xfId="1743" xr:uid="{00000000-0005-0000-0000-0000FE0A0000}"/>
    <cellStyle name="40% - Accent1 12 3" xfId="1744" xr:uid="{00000000-0005-0000-0000-0000FF0A0000}"/>
    <cellStyle name="40% - Accent1 12 4" xfId="1745" xr:uid="{00000000-0005-0000-0000-0000000B0000}"/>
    <cellStyle name="40% - Accent1 12 5" xfId="1746" xr:uid="{00000000-0005-0000-0000-0000010B0000}"/>
    <cellStyle name="40% - Accent1 13" xfId="1747" xr:uid="{00000000-0005-0000-0000-0000020B0000}"/>
    <cellStyle name="40% - Accent1 13 2" xfId="1748" xr:uid="{00000000-0005-0000-0000-0000030B0000}"/>
    <cellStyle name="40% - Accent1 13 3" xfId="1749" xr:uid="{00000000-0005-0000-0000-0000040B0000}"/>
    <cellStyle name="40% - Accent1 13 4" xfId="1750" xr:uid="{00000000-0005-0000-0000-0000050B0000}"/>
    <cellStyle name="40% - Accent1 13 5" xfId="1751" xr:uid="{00000000-0005-0000-0000-0000060B0000}"/>
    <cellStyle name="40% - Accent1 14" xfId="1752" xr:uid="{00000000-0005-0000-0000-0000070B0000}"/>
    <cellStyle name="40% - Accent1 14 2" xfId="1753" xr:uid="{00000000-0005-0000-0000-0000080B0000}"/>
    <cellStyle name="40% - Accent1 14 3" xfId="1754" xr:uid="{00000000-0005-0000-0000-0000090B0000}"/>
    <cellStyle name="40% - Accent1 14 4" xfId="1755" xr:uid="{00000000-0005-0000-0000-00000A0B0000}"/>
    <cellStyle name="40% - Accent1 15" xfId="1756" xr:uid="{00000000-0005-0000-0000-00000B0B0000}"/>
    <cellStyle name="40% - Accent1 15 2" xfId="1757" xr:uid="{00000000-0005-0000-0000-00000C0B0000}"/>
    <cellStyle name="40% - Accent1 15 3" xfId="1758" xr:uid="{00000000-0005-0000-0000-00000D0B0000}"/>
    <cellStyle name="40% - Accent1 15 4" xfId="1759" xr:uid="{00000000-0005-0000-0000-00000E0B0000}"/>
    <cellStyle name="40% - Accent1 16" xfId="1760" xr:uid="{00000000-0005-0000-0000-00000F0B0000}"/>
    <cellStyle name="40% - Accent1 16 2" xfId="1761" xr:uid="{00000000-0005-0000-0000-0000100B0000}"/>
    <cellStyle name="40% - Accent1 16 3" xfId="1762" xr:uid="{00000000-0005-0000-0000-0000110B0000}"/>
    <cellStyle name="40% - Accent1 17" xfId="1763" xr:uid="{00000000-0005-0000-0000-0000120B0000}"/>
    <cellStyle name="40% - Accent1 17 2" xfId="1764" xr:uid="{00000000-0005-0000-0000-0000130B0000}"/>
    <cellStyle name="40% - Accent1 17 3" xfId="1765" xr:uid="{00000000-0005-0000-0000-0000140B0000}"/>
    <cellStyle name="40% - Accent1 18" xfId="1766" xr:uid="{00000000-0005-0000-0000-0000150B0000}"/>
    <cellStyle name="40% - Accent1 18 2" xfId="1767" xr:uid="{00000000-0005-0000-0000-0000160B0000}"/>
    <cellStyle name="40% - Accent1 18 3" xfId="1768" xr:uid="{00000000-0005-0000-0000-0000170B0000}"/>
    <cellStyle name="40% - Accent1 19" xfId="1769" xr:uid="{00000000-0005-0000-0000-0000180B0000}"/>
    <cellStyle name="40% - Accent1 19 2" xfId="1770" xr:uid="{00000000-0005-0000-0000-0000190B0000}"/>
    <cellStyle name="40% - Accent1 19 3" xfId="1771" xr:uid="{00000000-0005-0000-0000-00001A0B0000}"/>
    <cellStyle name="40% - Accent1 2" xfId="1772" xr:uid="{00000000-0005-0000-0000-00001B0B0000}"/>
    <cellStyle name="40% - Accent1 2 2" xfId="1773" xr:uid="{00000000-0005-0000-0000-00001C0B0000}"/>
    <cellStyle name="40% - Accent1 2 2 2" xfId="1774" xr:uid="{00000000-0005-0000-0000-00001D0B0000}"/>
    <cellStyle name="40% - Accent1 2 3" xfId="1775" xr:uid="{00000000-0005-0000-0000-00001E0B0000}"/>
    <cellStyle name="40% - Accent1 2 4" xfId="1776" xr:uid="{00000000-0005-0000-0000-00001F0B0000}"/>
    <cellStyle name="40% - Accent1 2 5" xfId="1777" xr:uid="{00000000-0005-0000-0000-0000200B0000}"/>
    <cellStyle name="40% - Accent1 2 6" xfId="1778" xr:uid="{00000000-0005-0000-0000-0000210B0000}"/>
    <cellStyle name="40% - Accent1 2 7" xfId="1779" xr:uid="{00000000-0005-0000-0000-0000220B0000}"/>
    <cellStyle name="40% - Accent1 2 8" xfId="1780" xr:uid="{00000000-0005-0000-0000-0000230B0000}"/>
    <cellStyle name="40% - Accent1 20" xfId="1781" xr:uid="{00000000-0005-0000-0000-0000240B0000}"/>
    <cellStyle name="40% - Accent1 20 2" xfId="1782" xr:uid="{00000000-0005-0000-0000-0000250B0000}"/>
    <cellStyle name="40% - Accent1 20 3" xfId="1783" xr:uid="{00000000-0005-0000-0000-0000260B0000}"/>
    <cellStyle name="40% - Accent1 21" xfId="1784" xr:uid="{00000000-0005-0000-0000-0000270B0000}"/>
    <cellStyle name="40% - Accent1 21 2" xfId="1785" xr:uid="{00000000-0005-0000-0000-0000280B0000}"/>
    <cellStyle name="40% - Accent1 21 3" xfId="1786" xr:uid="{00000000-0005-0000-0000-0000290B0000}"/>
    <cellStyle name="40% - Accent1 22" xfId="1787" xr:uid="{00000000-0005-0000-0000-00002A0B0000}"/>
    <cellStyle name="40% - Accent1 22 2" xfId="1788" xr:uid="{00000000-0005-0000-0000-00002B0B0000}"/>
    <cellStyle name="40% - Accent1 22 3" xfId="1789" xr:uid="{00000000-0005-0000-0000-00002C0B0000}"/>
    <cellStyle name="40% - Accent1 23" xfId="1790" xr:uid="{00000000-0005-0000-0000-00002D0B0000}"/>
    <cellStyle name="40% - Accent1 23 2" xfId="1791" xr:uid="{00000000-0005-0000-0000-00002E0B0000}"/>
    <cellStyle name="40% - Accent1 24" xfId="1792" xr:uid="{00000000-0005-0000-0000-00002F0B0000}"/>
    <cellStyle name="40% - Accent1 24 2" xfId="1793" xr:uid="{00000000-0005-0000-0000-0000300B0000}"/>
    <cellStyle name="40% - Accent1 25" xfId="1794" xr:uid="{00000000-0005-0000-0000-0000310B0000}"/>
    <cellStyle name="40% - Accent1 25 2" xfId="1795" xr:uid="{00000000-0005-0000-0000-0000320B0000}"/>
    <cellStyle name="40% - Accent1 26" xfId="1796" xr:uid="{00000000-0005-0000-0000-0000330B0000}"/>
    <cellStyle name="40% - Accent1 26 2" xfId="1797" xr:uid="{00000000-0005-0000-0000-0000340B0000}"/>
    <cellStyle name="40% - Accent1 27" xfId="1798" xr:uid="{00000000-0005-0000-0000-0000350B0000}"/>
    <cellStyle name="40% - Accent1 27 2" xfId="1799" xr:uid="{00000000-0005-0000-0000-0000360B0000}"/>
    <cellStyle name="40% - Accent1 28" xfId="1800" xr:uid="{00000000-0005-0000-0000-0000370B0000}"/>
    <cellStyle name="40% - Accent1 28 2" xfId="1801" xr:uid="{00000000-0005-0000-0000-0000380B0000}"/>
    <cellStyle name="40% - Accent1 29" xfId="1802" xr:uid="{00000000-0005-0000-0000-0000390B0000}"/>
    <cellStyle name="40% - Accent1 29 2" xfId="1803" xr:uid="{00000000-0005-0000-0000-00003A0B0000}"/>
    <cellStyle name="40% - Accent1 3" xfId="1804" xr:uid="{00000000-0005-0000-0000-00003B0B0000}"/>
    <cellStyle name="40% - Accent1 3 2" xfId="1805" xr:uid="{00000000-0005-0000-0000-00003C0B0000}"/>
    <cellStyle name="40% - Accent1 3 3" xfId="1806" xr:uid="{00000000-0005-0000-0000-00003D0B0000}"/>
    <cellStyle name="40% - Accent1 3 4" xfId="1807" xr:uid="{00000000-0005-0000-0000-00003E0B0000}"/>
    <cellStyle name="40% - Accent1 3 5" xfId="1808" xr:uid="{00000000-0005-0000-0000-00003F0B0000}"/>
    <cellStyle name="40% - Accent1 3 6" xfId="1809" xr:uid="{00000000-0005-0000-0000-0000400B0000}"/>
    <cellStyle name="40% - Accent1 3 7" xfId="1810" xr:uid="{00000000-0005-0000-0000-0000410B0000}"/>
    <cellStyle name="40% - Accent1 30" xfId="1811" xr:uid="{00000000-0005-0000-0000-0000420B0000}"/>
    <cellStyle name="40% - Accent1 30 2" xfId="1812" xr:uid="{00000000-0005-0000-0000-0000430B0000}"/>
    <cellStyle name="40% - Accent1 31" xfId="1813" xr:uid="{00000000-0005-0000-0000-0000440B0000}"/>
    <cellStyle name="40% - Accent1 31 2" xfId="1814" xr:uid="{00000000-0005-0000-0000-0000450B0000}"/>
    <cellStyle name="40% - Accent1 32" xfId="1815" xr:uid="{00000000-0005-0000-0000-0000460B0000}"/>
    <cellStyle name="40% - Accent1 32 2" xfId="1816" xr:uid="{00000000-0005-0000-0000-0000470B0000}"/>
    <cellStyle name="40% - Accent1 33" xfId="1817" xr:uid="{00000000-0005-0000-0000-0000480B0000}"/>
    <cellStyle name="40% - Accent1 34" xfId="1818" xr:uid="{00000000-0005-0000-0000-0000490B0000}"/>
    <cellStyle name="40% - Accent1 35" xfId="1819" xr:uid="{00000000-0005-0000-0000-00004A0B0000}"/>
    <cellStyle name="40% - Accent1 36" xfId="1820" xr:uid="{00000000-0005-0000-0000-00004B0B0000}"/>
    <cellStyle name="40% - Accent1 37" xfId="1821" xr:uid="{00000000-0005-0000-0000-00004C0B0000}"/>
    <cellStyle name="40% - Accent1 38" xfId="1822" xr:uid="{00000000-0005-0000-0000-00004D0B0000}"/>
    <cellStyle name="40% - Accent1 39" xfId="1823" xr:uid="{00000000-0005-0000-0000-00004E0B0000}"/>
    <cellStyle name="40% - Accent1 4" xfId="1824" xr:uid="{00000000-0005-0000-0000-00004F0B0000}"/>
    <cellStyle name="40% - Accent1 4 2" xfId="1825" xr:uid="{00000000-0005-0000-0000-0000500B0000}"/>
    <cellStyle name="40% - Accent1 4 3" xfId="1826" xr:uid="{00000000-0005-0000-0000-0000510B0000}"/>
    <cellStyle name="40% - Accent1 4 4" xfId="1827" xr:uid="{00000000-0005-0000-0000-0000520B0000}"/>
    <cellStyle name="40% - Accent1 4 5" xfId="1828" xr:uid="{00000000-0005-0000-0000-0000530B0000}"/>
    <cellStyle name="40% - Accent1 4 6" xfId="1829" xr:uid="{00000000-0005-0000-0000-0000540B0000}"/>
    <cellStyle name="40% - Accent1 4 7" xfId="1830" xr:uid="{00000000-0005-0000-0000-0000550B0000}"/>
    <cellStyle name="40% - Accent1 40" xfId="1831" xr:uid="{00000000-0005-0000-0000-0000560B0000}"/>
    <cellStyle name="40% - Accent1 41" xfId="1832" xr:uid="{00000000-0005-0000-0000-0000570B0000}"/>
    <cellStyle name="40% - Accent1 42" xfId="1833" xr:uid="{00000000-0005-0000-0000-0000580B0000}"/>
    <cellStyle name="40% - Accent1 43" xfId="1834" xr:uid="{00000000-0005-0000-0000-0000590B0000}"/>
    <cellStyle name="40% - Accent1 44" xfId="1835" xr:uid="{00000000-0005-0000-0000-00005A0B0000}"/>
    <cellStyle name="40% - Accent1 45" xfId="1836" xr:uid="{00000000-0005-0000-0000-00005B0B0000}"/>
    <cellStyle name="40% - Accent1 46" xfId="1837" xr:uid="{00000000-0005-0000-0000-00005C0B0000}"/>
    <cellStyle name="40% - Accent1 47" xfId="1838" xr:uid="{00000000-0005-0000-0000-00005D0B0000}"/>
    <cellStyle name="40% - Accent1 48" xfId="1839" xr:uid="{00000000-0005-0000-0000-00005E0B0000}"/>
    <cellStyle name="40% - Accent1 49" xfId="1840" xr:uid="{00000000-0005-0000-0000-00005F0B0000}"/>
    <cellStyle name="40% - Accent1 5" xfId="1841" xr:uid="{00000000-0005-0000-0000-0000600B0000}"/>
    <cellStyle name="40% - Accent1 5 2" xfId="1842" xr:uid="{00000000-0005-0000-0000-0000610B0000}"/>
    <cellStyle name="40% - Accent1 5 3" xfId="1843" xr:uid="{00000000-0005-0000-0000-0000620B0000}"/>
    <cellStyle name="40% - Accent1 5 4" xfId="1844" xr:uid="{00000000-0005-0000-0000-0000630B0000}"/>
    <cellStyle name="40% - Accent1 5 5" xfId="1845" xr:uid="{00000000-0005-0000-0000-0000640B0000}"/>
    <cellStyle name="40% - Accent1 5 6" xfId="1846" xr:uid="{00000000-0005-0000-0000-0000650B0000}"/>
    <cellStyle name="40% - Accent1 5 7" xfId="1847" xr:uid="{00000000-0005-0000-0000-0000660B0000}"/>
    <cellStyle name="40% - Accent1 50" xfId="1848" xr:uid="{00000000-0005-0000-0000-0000670B0000}"/>
    <cellStyle name="40% - Accent1 6" xfId="1849" xr:uid="{00000000-0005-0000-0000-0000680B0000}"/>
    <cellStyle name="40% - Accent1 6 2" xfId="1850" xr:uid="{00000000-0005-0000-0000-0000690B0000}"/>
    <cellStyle name="40% - Accent1 6 3" xfId="1851" xr:uid="{00000000-0005-0000-0000-00006A0B0000}"/>
    <cellStyle name="40% - Accent1 6 4" xfId="1852" xr:uid="{00000000-0005-0000-0000-00006B0B0000}"/>
    <cellStyle name="40% - Accent1 6 5" xfId="1853" xr:uid="{00000000-0005-0000-0000-00006C0B0000}"/>
    <cellStyle name="40% - Accent1 6 6" xfId="1854" xr:uid="{00000000-0005-0000-0000-00006D0B0000}"/>
    <cellStyle name="40% - Accent1 6 7" xfId="1855" xr:uid="{00000000-0005-0000-0000-00006E0B0000}"/>
    <cellStyle name="40% - Accent1 7" xfId="1856" xr:uid="{00000000-0005-0000-0000-00006F0B0000}"/>
    <cellStyle name="40% - Accent1 7 2" xfId="1857" xr:uid="{00000000-0005-0000-0000-0000700B0000}"/>
    <cellStyle name="40% - Accent1 7 3" xfId="1858" xr:uid="{00000000-0005-0000-0000-0000710B0000}"/>
    <cellStyle name="40% - Accent1 7 4" xfId="1859" xr:uid="{00000000-0005-0000-0000-0000720B0000}"/>
    <cellStyle name="40% - Accent1 7 5" xfId="1860" xr:uid="{00000000-0005-0000-0000-0000730B0000}"/>
    <cellStyle name="40% - Accent1 7 6" xfId="1861" xr:uid="{00000000-0005-0000-0000-0000740B0000}"/>
    <cellStyle name="40% - Accent1 7 7" xfId="1862" xr:uid="{00000000-0005-0000-0000-0000750B0000}"/>
    <cellStyle name="40% - Accent1 8" xfId="1863" xr:uid="{00000000-0005-0000-0000-0000760B0000}"/>
    <cellStyle name="40% - Accent1 8 2" xfId="1864" xr:uid="{00000000-0005-0000-0000-0000770B0000}"/>
    <cellStyle name="40% - Accent1 8 3" xfId="1865" xr:uid="{00000000-0005-0000-0000-0000780B0000}"/>
    <cellStyle name="40% - Accent1 8 4" xfId="1866" xr:uid="{00000000-0005-0000-0000-0000790B0000}"/>
    <cellStyle name="40% - Accent1 8 5" xfId="1867" xr:uid="{00000000-0005-0000-0000-00007A0B0000}"/>
    <cellStyle name="40% - Accent1 8 6" xfId="1868" xr:uid="{00000000-0005-0000-0000-00007B0B0000}"/>
    <cellStyle name="40% - Accent1 8 7" xfId="1869" xr:uid="{00000000-0005-0000-0000-00007C0B0000}"/>
    <cellStyle name="40% - Accent1 9" xfId="1870" xr:uid="{00000000-0005-0000-0000-00007D0B0000}"/>
    <cellStyle name="40% - Accent1 9 2" xfId="1871" xr:uid="{00000000-0005-0000-0000-00007E0B0000}"/>
    <cellStyle name="40% - Accent1 9 3" xfId="1872" xr:uid="{00000000-0005-0000-0000-00007F0B0000}"/>
    <cellStyle name="40% - Accent1 9 4" xfId="1873" xr:uid="{00000000-0005-0000-0000-0000800B0000}"/>
    <cellStyle name="40% - Accent1 9 5" xfId="1874" xr:uid="{00000000-0005-0000-0000-0000810B0000}"/>
    <cellStyle name="40% - Accent1 9 6" xfId="1875" xr:uid="{00000000-0005-0000-0000-0000820B0000}"/>
    <cellStyle name="40% - Accent1 9 7" xfId="1876" xr:uid="{00000000-0005-0000-0000-0000830B0000}"/>
    <cellStyle name="40% - Accent2" xfId="13" builtinId="35" customBuiltin="1"/>
    <cellStyle name="40% - Accent2 1" xfId="4297" xr:uid="{00000000-0005-0000-0000-0000850B0000}"/>
    <cellStyle name="40% - Accent2 1 1" xfId="4298" xr:uid="{00000000-0005-0000-0000-0000860B0000}"/>
    <cellStyle name="40% - Accent2 1 2" xfId="4299" xr:uid="{00000000-0005-0000-0000-0000870B0000}"/>
    <cellStyle name="40% - Accent2 10" xfId="1877" xr:uid="{00000000-0005-0000-0000-0000880B0000}"/>
    <cellStyle name="40% - Accent2 10 2" xfId="1878" xr:uid="{00000000-0005-0000-0000-0000890B0000}"/>
    <cellStyle name="40% - Accent2 10 3" xfId="1879" xr:uid="{00000000-0005-0000-0000-00008A0B0000}"/>
    <cellStyle name="40% - Accent2 10 4" xfId="1880" xr:uid="{00000000-0005-0000-0000-00008B0B0000}"/>
    <cellStyle name="40% - Accent2 10 5" xfId="1881" xr:uid="{00000000-0005-0000-0000-00008C0B0000}"/>
    <cellStyle name="40% - Accent2 10 6" xfId="1882" xr:uid="{00000000-0005-0000-0000-00008D0B0000}"/>
    <cellStyle name="40% - Accent2 10 7" xfId="1883" xr:uid="{00000000-0005-0000-0000-00008E0B0000}"/>
    <cellStyle name="40% - Accent2 11" xfId="1884" xr:uid="{00000000-0005-0000-0000-00008F0B0000}"/>
    <cellStyle name="40% - Accent2 11 2" xfId="1885" xr:uid="{00000000-0005-0000-0000-0000900B0000}"/>
    <cellStyle name="40% - Accent2 11 3" xfId="1886" xr:uid="{00000000-0005-0000-0000-0000910B0000}"/>
    <cellStyle name="40% - Accent2 11 4" xfId="1887" xr:uid="{00000000-0005-0000-0000-0000920B0000}"/>
    <cellStyle name="40% - Accent2 11 5" xfId="1888" xr:uid="{00000000-0005-0000-0000-0000930B0000}"/>
    <cellStyle name="40% - Accent2 11 6" xfId="1889" xr:uid="{00000000-0005-0000-0000-0000940B0000}"/>
    <cellStyle name="40% - Accent2 12" xfId="1890" xr:uid="{00000000-0005-0000-0000-0000950B0000}"/>
    <cellStyle name="40% - Accent2 12 2" xfId="1891" xr:uid="{00000000-0005-0000-0000-0000960B0000}"/>
    <cellStyle name="40% - Accent2 12 3" xfId="1892" xr:uid="{00000000-0005-0000-0000-0000970B0000}"/>
    <cellStyle name="40% - Accent2 12 4" xfId="1893" xr:uid="{00000000-0005-0000-0000-0000980B0000}"/>
    <cellStyle name="40% - Accent2 12 5" xfId="1894" xr:uid="{00000000-0005-0000-0000-0000990B0000}"/>
    <cellStyle name="40% - Accent2 13" xfId="1895" xr:uid="{00000000-0005-0000-0000-00009A0B0000}"/>
    <cellStyle name="40% - Accent2 13 2" xfId="1896" xr:uid="{00000000-0005-0000-0000-00009B0B0000}"/>
    <cellStyle name="40% - Accent2 13 3" xfId="1897" xr:uid="{00000000-0005-0000-0000-00009C0B0000}"/>
    <cellStyle name="40% - Accent2 13 4" xfId="1898" xr:uid="{00000000-0005-0000-0000-00009D0B0000}"/>
    <cellStyle name="40% - Accent2 13 5" xfId="1899" xr:uid="{00000000-0005-0000-0000-00009E0B0000}"/>
    <cellStyle name="40% - Accent2 14" xfId="1900" xr:uid="{00000000-0005-0000-0000-00009F0B0000}"/>
    <cellStyle name="40% - Accent2 14 2" xfId="1901" xr:uid="{00000000-0005-0000-0000-0000A00B0000}"/>
    <cellStyle name="40% - Accent2 14 3" xfId="1902" xr:uid="{00000000-0005-0000-0000-0000A10B0000}"/>
    <cellStyle name="40% - Accent2 14 4" xfId="1903" xr:uid="{00000000-0005-0000-0000-0000A20B0000}"/>
    <cellStyle name="40% - Accent2 15" xfId="1904" xr:uid="{00000000-0005-0000-0000-0000A30B0000}"/>
    <cellStyle name="40% - Accent2 15 2" xfId="1905" xr:uid="{00000000-0005-0000-0000-0000A40B0000}"/>
    <cellStyle name="40% - Accent2 15 3" xfId="1906" xr:uid="{00000000-0005-0000-0000-0000A50B0000}"/>
    <cellStyle name="40% - Accent2 15 4" xfId="1907" xr:uid="{00000000-0005-0000-0000-0000A60B0000}"/>
    <cellStyle name="40% - Accent2 16" xfId="1908" xr:uid="{00000000-0005-0000-0000-0000A70B0000}"/>
    <cellStyle name="40% - Accent2 16 2" xfId="1909" xr:uid="{00000000-0005-0000-0000-0000A80B0000}"/>
    <cellStyle name="40% - Accent2 16 3" xfId="1910" xr:uid="{00000000-0005-0000-0000-0000A90B0000}"/>
    <cellStyle name="40% - Accent2 17" xfId="1911" xr:uid="{00000000-0005-0000-0000-0000AA0B0000}"/>
    <cellStyle name="40% - Accent2 17 2" xfId="1912" xr:uid="{00000000-0005-0000-0000-0000AB0B0000}"/>
    <cellStyle name="40% - Accent2 17 3" xfId="1913" xr:uid="{00000000-0005-0000-0000-0000AC0B0000}"/>
    <cellStyle name="40% - Accent2 18" xfId="1914" xr:uid="{00000000-0005-0000-0000-0000AD0B0000}"/>
    <cellStyle name="40% - Accent2 18 2" xfId="1915" xr:uid="{00000000-0005-0000-0000-0000AE0B0000}"/>
    <cellStyle name="40% - Accent2 18 3" xfId="1916" xr:uid="{00000000-0005-0000-0000-0000AF0B0000}"/>
    <cellStyle name="40% - Accent2 19" xfId="1917" xr:uid="{00000000-0005-0000-0000-0000B00B0000}"/>
    <cellStyle name="40% - Accent2 19 2" xfId="1918" xr:uid="{00000000-0005-0000-0000-0000B10B0000}"/>
    <cellStyle name="40% - Accent2 19 3" xfId="1919" xr:uid="{00000000-0005-0000-0000-0000B20B0000}"/>
    <cellStyle name="40% - Accent2 2" xfId="1920" xr:uid="{00000000-0005-0000-0000-0000B30B0000}"/>
    <cellStyle name="40% - Accent2 2 2" xfId="1921" xr:uid="{00000000-0005-0000-0000-0000B40B0000}"/>
    <cellStyle name="40% - Accent2 2 2 2" xfId="1922" xr:uid="{00000000-0005-0000-0000-0000B50B0000}"/>
    <cellStyle name="40% - Accent2 2 3" xfId="1923" xr:uid="{00000000-0005-0000-0000-0000B60B0000}"/>
    <cellStyle name="40% - Accent2 2 4" xfId="1924" xr:uid="{00000000-0005-0000-0000-0000B70B0000}"/>
    <cellStyle name="40% - Accent2 2 5" xfId="1925" xr:uid="{00000000-0005-0000-0000-0000B80B0000}"/>
    <cellStyle name="40% - Accent2 2 6" xfId="1926" xr:uid="{00000000-0005-0000-0000-0000B90B0000}"/>
    <cellStyle name="40% - Accent2 2 7" xfId="1927" xr:uid="{00000000-0005-0000-0000-0000BA0B0000}"/>
    <cellStyle name="40% - Accent2 2 8" xfId="1928" xr:uid="{00000000-0005-0000-0000-0000BB0B0000}"/>
    <cellStyle name="40% - Accent2 20" xfId="1929" xr:uid="{00000000-0005-0000-0000-0000BC0B0000}"/>
    <cellStyle name="40% - Accent2 20 2" xfId="1930" xr:uid="{00000000-0005-0000-0000-0000BD0B0000}"/>
    <cellStyle name="40% - Accent2 20 3" xfId="1931" xr:uid="{00000000-0005-0000-0000-0000BE0B0000}"/>
    <cellStyle name="40% - Accent2 21" xfId="1932" xr:uid="{00000000-0005-0000-0000-0000BF0B0000}"/>
    <cellStyle name="40% - Accent2 21 2" xfId="1933" xr:uid="{00000000-0005-0000-0000-0000C00B0000}"/>
    <cellStyle name="40% - Accent2 21 3" xfId="1934" xr:uid="{00000000-0005-0000-0000-0000C10B0000}"/>
    <cellStyle name="40% - Accent2 22" xfId="1935" xr:uid="{00000000-0005-0000-0000-0000C20B0000}"/>
    <cellStyle name="40% - Accent2 22 2" xfId="1936" xr:uid="{00000000-0005-0000-0000-0000C30B0000}"/>
    <cellStyle name="40% - Accent2 22 3" xfId="1937" xr:uid="{00000000-0005-0000-0000-0000C40B0000}"/>
    <cellStyle name="40% - Accent2 23" xfId="1938" xr:uid="{00000000-0005-0000-0000-0000C50B0000}"/>
    <cellStyle name="40% - Accent2 23 2" xfId="1939" xr:uid="{00000000-0005-0000-0000-0000C60B0000}"/>
    <cellStyle name="40% - Accent2 24" xfId="1940" xr:uid="{00000000-0005-0000-0000-0000C70B0000}"/>
    <cellStyle name="40% - Accent2 24 2" xfId="1941" xr:uid="{00000000-0005-0000-0000-0000C80B0000}"/>
    <cellStyle name="40% - Accent2 25" xfId="1942" xr:uid="{00000000-0005-0000-0000-0000C90B0000}"/>
    <cellStyle name="40% - Accent2 25 2" xfId="1943" xr:uid="{00000000-0005-0000-0000-0000CA0B0000}"/>
    <cellStyle name="40% - Accent2 26" xfId="1944" xr:uid="{00000000-0005-0000-0000-0000CB0B0000}"/>
    <cellStyle name="40% - Accent2 26 2" xfId="1945" xr:uid="{00000000-0005-0000-0000-0000CC0B0000}"/>
    <cellStyle name="40% - Accent2 27" xfId="1946" xr:uid="{00000000-0005-0000-0000-0000CD0B0000}"/>
    <cellStyle name="40% - Accent2 27 2" xfId="1947" xr:uid="{00000000-0005-0000-0000-0000CE0B0000}"/>
    <cellStyle name="40% - Accent2 28" xfId="1948" xr:uid="{00000000-0005-0000-0000-0000CF0B0000}"/>
    <cellStyle name="40% - Accent2 28 2" xfId="1949" xr:uid="{00000000-0005-0000-0000-0000D00B0000}"/>
    <cellStyle name="40% - Accent2 29" xfId="1950" xr:uid="{00000000-0005-0000-0000-0000D10B0000}"/>
    <cellStyle name="40% - Accent2 29 2" xfId="1951" xr:uid="{00000000-0005-0000-0000-0000D20B0000}"/>
    <cellStyle name="40% - Accent2 3" xfId="1952" xr:uid="{00000000-0005-0000-0000-0000D30B0000}"/>
    <cellStyle name="40% - Accent2 3 2" xfId="1953" xr:uid="{00000000-0005-0000-0000-0000D40B0000}"/>
    <cellStyle name="40% - Accent2 3 3" xfId="1954" xr:uid="{00000000-0005-0000-0000-0000D50B0000}"/>
    <cellStyle name="40% - Accent2 3 4" xfId="1955" xr:uid="{00000000-0005-0000-0000-0000D60B0000}"/>
    <cellStyle name="40% - Accent2 3 5" xfId="1956" xr:uid="{00000000-0005-0000-0000-0000D70B0000}"/>
    <cellStyle name="40% - Accent2 3 6" xfId="1957" xr:uid="{00000000-0005-0000-0000-0000D80B0000}"/>
    <cellStyle name="40% - Accent2 3 7" xfId="1958" xr:uid="{00000000-0005-0000-0000-0000D90B0000}"/>
    <cellStyle name="40% - Accent2 30" xfId="1959" xr:uid="{00000000-0005-0000-0000-0000DA0B0000}"/>
    <cellStyle name="40% - Accent2 30 2" xfId="1960" xr:uid="{00000000-0005-0000-0000-0000DB0B0000}"/>
    <cellStyle name="40% - Accent2 31" xfId="1961" xr:uid="{00000000-0005-0000-0000-0000DC0B0000}"/>
    <cellStyle name="40% - Accent2 31 2" xfId="1962" xr:uid="{00000000-0005-0000-0000-0000DD0B0000}"/>
    <cellStyle name="40% - Accent2 32" xfId="1963" xr:uid="{00000000-0005-0000-0000-0000DE0B0000}"/>
    <cellStyle name="40% - Accent2 32 2" xfId="1964" xr:uid="{00000000-0005-0000-0000-0000DF0B0000}"/>
    <cellStyle name="40% - Accent2 33" xfId="1965" xr:uid="{00000000-0005-0000-0000-0000E00B0000}"/>
    <cellStyle name="40% - Accent2 34" xfId="1966" xr:uid="{00000000-0005-0000-0000-0000E10B0000}"/>
    <cellStyle name="40% - Accent2 35" xfId="1967" xr:uid="{00000000-0005-0000-0000-0000E20B0000}"/>
    <cellStyle name="40% - Accent2 36" xfId="1968" xr:uid="{00000000-0005-0000-0000-0000E30B0000}"/>
    <cellStyle name="40% - Accent2 37" xfId="1969" xr:uid="{00000000-0005-0000-0000-0000E40B0000}"/>
    <cellStyle name="40% - Accent2 38" xfId="1970" xr:uid="{00000000-0005-0000-0000-0000E50B0000}"/>
    <cellStyle name="40% - Accent2 39" xfId="1971" xr:uid="{00000000-0005-0000-0000-0000E60B0000}"/>
    <cellStyle name="40% - Accent2 4" xfId="1972" xr:uid="{00000000-0005-0000-0000-0000E70B0000}"/>
    <cellStyle name="40% - Accent2 4 2" xfId="1973" xr:uid="{00000000-0005-0000-0000-0000E80B0000}"/>
    <cellStyle name="40% - Accent2 4 3" xfId="1974" xr:uid="{00000000-0005-0000-0000-0000E90B0000}"/>
    <cellStyle name="40% - Accent2 4 4" xfId="1975" xr:uid="{00000000-0005-0000-0000-0000EA0B0000}"/>
    <cellStyle name="40% - Accent2 4 5" xfId="1976" xr:uid="{00000000-0005-0000-0000-0000EB0B0000}"/>
    <cellStyle name="40% - Accent2 4 6" xfId="1977" xr:uid="{00000000-0005-0000-0000-0000EC0B0000}"/>
    <cellStyle name="40% - Accent2 4 7" xfId="1978" xr:uid="{00000000-0005-0000-0000-0000ED0B0000}"/>
    <cellStyle name="40% - Accent2 40" xfId="1979" xr:uid="{00000000-0005-0000-0000-0000EE0B0000}"/>
    <cellStyle name="40% - Accent2 41" xfId="1980" xr:uid="{00000000-0005-0000-0000-0000EF0B0000}"/>
    <cellStyle name="40% - Accent2 42" xfId="1981" xr:uid="{00000000-0005-0000-0000-0000F00B0000}"/>
    <cellStyle name="40% - Accent2 43" xfId="1982" xr:uid="{00000000-0005-0000-0000-0000F10B0000}"/>
    <cellStyle name="40% - Accent2 44" xfId="1983" xr:uid="{00000000-0005-0000-0000-0000F20B0000}"/>
    <cellStyle name="40% - Accent2 45" xfId="1984" xr:uid="{00000000-0005-0000-0000-0000F30B0000}"/>
    <cellStyle name="40% - Accent2 46" xfId="1985" xr:uid="{00000000-0005-0000-0000-0000F40B0000}"/>
    <cellStyle name="40% - Accent2 47" xfId="1986" xr:uid="{00000000-0005-0000-0000-0000F50B0000}"/>
    <cellStyle name="40% - Accent2 48" xfId="1987" xr:uid="{00000000-0005-0000-0000-0000F60B0000}"/>
    <cellStyle name="40% - Accent2 49" xfId="1988" xr:uid="{00000000-0005-0000-0000-0000F70B0000}"/>
    <cellStyle name="40% - Accent2 5" xfId="1989" xr:uid="{00000000-0005-0000-0000-0000F80B0000}"/>
    <cellStyle name="40% - Accent2 5 2" xfId="1990" xr:uid="{00000000-0005-0000-0000-0000F90B0000}"/>
    <cellStyle name="40% - Accent2 5 3" xfId="1991" xr:uid="{00000000-0005-0000-0000-0000FA0B0000}"/>
    <cellStyle name="40% - Accent2 5 4" xfId="1992" xr:uid="{00000000-0005-0000-0000-0000FB0B0000}"/>
    <cellStyle name="40% - Accent2 5 5" xfId="1993" xr:uid="{00000000-0005-0000-0000-0000FC0B0000}"/>
    <cellStyle name="40% - Accent2 5 6" xfId="1994" xr:uid="{00000000-0005-0000-0000-0000FD0B0000}"/>
    <cellStyle name="40% - Accent2 5 7" xfId="1995" xr:uid="{00000000-0005-0000-0000-0000FE0B0000}"/>
    <cellStyle name="40% - Accent2 50" xfId="1996" xr:uid="{00000000-0005-0000-0000-0000FF0B0000}"/>
    <cellStyle name="40% - Accent2 6" xfId="1997" xr:uid="{00000000-0005-0000-0000-0000000C0000}"/>
    <cellStyle name="40% - Accent2 6 2" xfId="1998" xr:uid="{00000000-0005-0000-0000-0000010C0000}"/>
    <cellStyle name="40% - Accent2 6 3" xfId="1999" xr:uid="{00000000-0005-0000-0000-0000020C0000}"/>
    <cellStyle name="40% - Accent2 6 4" xfId="2000" xr:uid="{00000000-0005-0000-0000-0000030C0000}"/>
    <cellStyle name="40% - Accent2 6 5" xfId="2001" xr:uid="{00000000-0005-0000-0000-0000040C0000}"/>
    <cellStyle name="40% - Accent2 6 6" xfId="2002" xr:uid="{00000000-0005-0000-0000-0000050C0000}"/>
    <cellStyle name="40% - Accent2 6 7" xfId="2003" xr:uid="{00000000-0005-0000-0000-0000060C0000}"/>
    <cellStyle name="40% - Accent2 7" xfId="2004" xr:uid="{00000000-0005-0000-0000-0000070C0000}"/>
    <cellStyle name="40% - Accent2 7 2" xfId="2005" xr:uid="{00000000-0005-0000-0000-0000080C0000}"/>
    <cellStyle name="40% - Accent2 7 3" xfId="2006" xr:uid="{00000000-0005-0000-0000-0000090C0000}"/>
    <cellStyle name="40% - Accent2 7 4" xfId="2007" xr:uid="{00000000-0005-0000-0000-00000A0C0000}"/>
    <cellStyle name="40% - Accent2 7 5" xfId="2008" xr:uid="{00000000-0005-0000-0000-00000B0C0000}"/>
    <cellStyle name="40% - Accent2 7 6" xfId="2009" xr:uid="{00000000-0005-0000-0000-00000C0C0000}"/>
    <cellStyle name="40% - Accent2 7 7" xfId="2010" xr:uid="{00000000-0005-0000-0000-00000D0C0000}"/>
    <cellStyle name="40% - Accent2 8" xfId="2011" xr:uid="{00000000-0005-0000-0000-00000E0C0000}"/>
    <cellStyle name="40% - Accent2 8 2" xfId="2012" xr:uid="{00000000-0005-0000-0000-00000F0C0000}"/>
    <cellStyle name="40% - Accent2 8 3" xfId="2013" xr:uid="{00000000-0005-0000-0000-0000100C0000}"/>
    <cellStyle name="40% - Accent2 8 4" xfId="2014" xr:uid="{00000000-0005-0000-0000-0000110C0000}"/>
    <cellStyle name="40% - Accent2 8 5" xfId="2015" xr:uid="{00000000-0005-0000-0000-0000120C0000}"/>
    <cellStyle name="40% - Accent2 8 6" xfId="2016" xr:uid="{00000000-0005-0000-0000-0000130C0000}"/>
    <cellStyle name="40% - Accent2 8 7" xfId="2017" xr:uid="{00000000-0005-0000-0000-0000140C0000}"/>
    <cellStyle name="40% - Accent2 9" xfId="2018" xr:uid="{00000000-0005-0000-0000-0000150C0000}"/>
    <cellStyle name="40% - Accent2 9 2" xfId="2019" xr:uid="{00000000-0005-0000-0000-0000160C0000}"/>
    <cellStyle name="40% - Accent2 9 3" xfId="2020" xr:uid="{00000000-0005-0000-0000-0000170C0000}"/>
    <cellStyle name="40% - Accent2 9 4" xfId="2021" xr:uid="{00000000-0005-0000-0000-0000180C0000}"/>
    <cellStyle name="40% - Accent2 9 5" xfId="2022" xr:uid="{00000000-0005-0000-0000-0000190C0000}"/>
    <cellStyle name="40% - Accent2 9 6" xfId="2023" xr:uid="{00000000-0005-0000-0000-00001A0C0000}"/>
    <cellStyle name="40% - Accent2 9 7" xfId="2024" xr:uid="{00000000-0005-0000-0000-00001B0C0000}"/>
    <cellStyle name="40% - Accent3" xfId="14" builtinId="39" customBuiltin="1"/>
    <cellStyle name="40% - Accent3 1" xfId="4300" xr:uid="{00000000-0005-0000-0000-00001D0C0000}"/>
    <cellStyle name="40% - Accent3 1 1" xfId="4301" xr:uid="{00000000-0005-0000-0000-00001E0C0000}"/>
    <cellStyle name="40% - Accent3 1 2" xfId="4302" xr:uid="{00000000-0005-0000-0000-00001F0C0000}"/>
    <cellStyle name="40% - Accent3 10" xfId="2025" xr:uid="{00000000-0005-0000-0000-0000200C0000}"/>
    <cellStyle name="40% - Accent3 10 2" xfId="2026" xr:uid="{00000000-0005-0000-0000-0000210C0000}"/>
    <cellStyle name="40% - Accent3 10 3" xfId="2027" xr:uid="{00000000-0005-0000-0000-0000220C0000}"/>
    <cellStyle name="40% - Accent3 10 4" xfId="2028" xr:uid="{00000000-0005-0000-0000-0000230C0000}"/>
    <cellStyle name="40% - Accent3 10 5" xfId="2029" xr:uid="{00000000-0005-0000-0000-0000240C0000}"/>
    <cellStyle name="40% - Accent3 10 6" xfId="2030" xr:uid="{00000000-0005-0000-0000-0000250C0000}"/>
    <cellStyle name="40% - Accent3 10 7" xfId="2031" xr:uid="{00000000-0005-0000-0000-0000260C0000}"/>
    <cellStyle name="40% - Accent3 11" xfId="2032" xr:uid="{00000000-0005-0000-0000-0000270C0000}"/>
    <cellStyle name="40% - Accent3 11 2" xfId="2033" xr:uid="{00000000-0005-0000-0000-0000280C0000}"/>
    <cellStyle name="40% - Accent3 11 3" xfId="2034" xr:uid="{00000000-0005-0000-0000-0000290C0000}"/>
    <cellStyle name="40% - Accent3 11 4" xfId="2035" xr:uid="{00000000-0005-0000-0000-00002A0C0000}"/>
    <cellStyle name="40% - Accent3 11 5" xfId="2036" xr:uid="{00000000-0005-0000-0000-00002B0C0000}"/>
    <cellStyle name="40% - Accent3 11 6" xfId="2037" xr:uid="{00000000-0005-0000-0000-00002C0C0000}"/>
    <cellStyle name="40% - Accent3 12" xfId="2038" xr:uid="{00000000-0005-0000-0000-00002D0C0000}"/>
    <cellStyle name="40% - Accent3 12 2" xfId="2039" xr:uid="{00000000-0005-0000-0000-00002E0C0000}"/>
    <cellStyle name="40% - Accent3 12 3" xfId="2040" xr:uid="{00000000-0005-0000-0000-00002F0C0000}"/>
    <cellStyle name="40% - Accent3 12 4" xfId="2041" xr:uid="{00000000-0005-0000-0000-0000300C0000}"/>
    <cellStyle name="40% - Accent3 12 5" xfId="2042" xr:uid="{00000000-0005-0000-0000-0000310C0000}"/>
    <cellStyle name="40% - Accent3 13" xfId="2043" xr:uid="{00000000-0005-0000-0000-0000320C0000}"/>
    <cellStyle name="40% - Accent3 13 2" xfId="2044" xr:uid="{00000000-0005-0000-0000-0000330C0000}"/>
    <cellStyle name="40% - Accent3 13 3" xfId="2045" xr:uid="{00000000-0005-0000-0000-0000340C0000}"/>
    <cellStyle name="40% - Accent3 13 4" xfId="2046" xr:uid="{00000000-0005-0000-0000-0000350C0000}"/>
    <cellStyle name="40% - Accent3 13 5" xfId="2047" xr:uid="{00000000-0005-0000-0000-0000360C0000}"/>
    <cellStyle name="40% - Accent3 14" xfId="2048" xr:uid="{00000000-0005-0000-0000-0000370C0000}"/>
    <cellStyle name="40% - Accent3 14 2" xfId="2049" xr:uid="{00000000-0005-0000-0000-0000380C0000}"/>
    <cellStyle name="40% - Accent3 14 3" xfId="2050" xr:uid="{00000000-0005-0000-0000-0000390C0000}"/>
    <cellStyle name="40% - Accent3 14 4" xfId="2051" xr:uid="{00000000-0005-0000-0000-00003A0C0000}"/>
    <cellStyle name="40% - Accent3 15" xfId="2052" xr:uid="{00000000-0005-0000-0000-00003B0C0000}"/>
    <cellStyle name="40% - Accent3 15 2" xfId="2053" xr:uid="{00000000-0005-0000-0000-00003C0C0000}"/>
    <cellStyle name="40% - Accent3 15 3" xfId="2054" xr:uid="{00000000-0005-0000-0000-00003D0C0000}"/>
    <cellStyle name="40% - Accent3 15 4" xfId="2055" xr:uid="{00000000-0005-0000-0000-00003E0C0000}"/>
    <cellStyle name="40% - Accent3 16" xfId="2056" xr:uid="{00000000-0005-0000-0000-00003F0C0000}"/>
    <cellStyle name="40% - Accent3 16 2" xfId="2057" xr:uid="{00000000-0005-0000-0000-0000400C0000}"/>
    <cellStyle name="40% - Accent3 16 3" xfId="2058" xr:uid="{00000000-0005-0000-0000-0000410C0000}"/>
    <cellStyle name="40% - Accent3 17" xfId="2059" xr:uid="{00000000-0005-0000-0000-0000420C0000}"/>
    <cellStyle name="40% - Accent3 17 2" xfId="2060" xr:uid="{00000000-0005-0000-0000-0000430C0000}"/>
    <cellStyle name="40% - Accent3 17 3" xfId="2061" xr:uid="{00000000-0005-0000-0000-0000440C0000}"/>
    <cellStyle name="40% - Accent3 18" xfId="2062" xr:uid="{00000000-0005-0000-0000-0000450C0000}"/>
    <cellStyle name="40% - Accent3 18 2" xfId="2063" xr:uid="{00000000-0005-0000-0000-0000460C0000}"/>
    <cellStyle name="40% - Accent3 18 3" xfId="2064" xr:uid="{00000000-0005-0000-0000-0000470C0000}"/>
    <cellStyle name="40% - Accent3 19" xfId="2065" xr:uid="{00000000-0005-0000-0000-0000480C0000}"/>
    <cellStyle name="40% - Accent3 19 2" xfId="2066" xr:uid="{00000000-0005-0000-0000-0000490C0000}"/>
    <cellStyle name="40% - Accent3 19 3" xfId="2067" xr:uid="{00000000-0005-0000-0000-00004A0C0000}"/>
    <cellStyle name="40% - Accent3 2" xfId="2068" xr:uid="{00000000-0005-0000-0000-00004B0C0000}"/>
    <cellStyle name="40% - Accent3 2 2" xfId="2069" xr:uid="{00000000-0005-0000-0000-00004C0C0000}"/>
    <cellStyle name="40% - Accent3 2 2 2" xfId="2070" xr:uid="{00000000-0005-0000-0000-00004D0C0000}"/>
    <cellStyle name="40% - Accent3 2 3" xfId="2071" xr:uid="{00000000-0005-0000-0000-00004E0C0000}"/>
    <cellStyle name="40% - Accent3 2 4" xfId="2072" xr:uid="{00000000-0005-0000-0000-00004F0C0000}"/>
    <cellStyle name="40% - Accent3 2 5" xfId="2073" xr:uid="{00000000-0005-0000-0000-0000500C0000}"/>
    <cellStyle name="40% - Accent3 2 6" xfId="2074" xr:uid="{00000000-0005-0000-0000-0000510C0000}"/>
    <cellStyle name="40% - Accent3 2 7" xfId="2075" xr:uid="{00000000-0005-0000-0000-0000520C0000}"/>
    <cellStyle name="40% - Accent3 2 8" xfId="2076" xr:uid="{00000000-0005-0000-0000-0000530C0000}"/>
    <cellStyle name="40% - Accent3 20" xfId="2077" xr:uid="{00000000-0005-0000-0000-0000540C0000}"/>
    <cellStyle name="40% - Accent3 20 2" xfId="2078" xr:uid="{00000000-0005-0000-0000-0000550C0000}"/>
    <cellStyle name="40% - Accent3 20 3" xfId="2079" xr:uid="{00000000-0005-0000-0000-0000560C0000}"/>
    <cellStyle name="40% - Accent3 21" xfId="2080" xr:uid="{00000000-0005-0000-0000-0000570C0000}"/>
    <cellStyle name="40% - Accent3 21 2" xfId="2081" xr:uid="{00000000-0005-0000-0000-0000580C0000}"/>
    <cellStyle name="40% - Accent3 21 3" xfId="2082" xr:uid="{00000000-0005-0000-0000-0000590C0000}"/>
    <cellStyle name="40% - Accent3 22" xfId="2083" xr:uid="{00000000-0005-0000-0000-00005A0C0000}"/>
    <cellStyle name="40% - Accent3 22 2" xfId="2084" xr:uid="{00000000-0005-0000-0000-00005B0C0000}"/>
    <cellStyle name="40% - Accent3 22 3" xfId="2085" xr:uid="{00000000-0005-0000-0000-00005C0C0000}"/>
    <cellStyle name="40% - Accent3 23" xfId="2086" xr:uid="{00000000-0005-0000-0000-00005D0C0000}"/>
    <cellStyle name="40% - Accent3 23 2" xfId="2087" xr:uid="{00000000-0005-0000-0000-00005E0C0000}"/>
    <cellStyle name="40% - Accent3 24" xfId="2088" xr:uid="{00000000-0005-0000-0000-00005F0C0000}"/>
    <cellStyle name="40% - Accent3 24 2" xfId="2089" xr:uid="{00000000-0005-0000-0000-0000600C0000}"/>
    <cellStyle name="40% - Accent3 25" xfId="2090" xr:uid="{00000000-0005-0000-0000-0000610C0000}"/>
    <cellStyle name="40% - Accent3 25 2" xfId="2091" xr:uid="{00000000-0005-0000-0000-0000620C0000}"/>
    <cellStyle name="40% - Accent3 26" xfId="2092" xr:uid="{00000000-0005-0000-0000-0000630C0000}"/>
    <cellStyle name="40% - Accent3 26 2" xfId="2093" xr:uid="{00000000-0005-0000-0000-0000640C0000}"/>
    <cellStyle name="40% - Accent3 27" xfId="2094" xr:uid="{00000000-0005-0000-0000-0000650C0000}"/>
    <cellStyle name="40% - Accent3 27 2" xfId="2095" xr:uid="{00000000-0005-0000-0000-0000660C0000}"/>
    <cellStyle name="40% - Accent3 28" xfId="2096" xr:uid="{00000000-0005-0000-0000-0000670C0000}"/>
    <cellStyle name="40% - Accent3 28 2" xfId="2097" xr:uid="{00000000-0005-0000-0000-0000680C0000}"/>
    <cellStyle name="40% - Accent3 29" xfId="2098" xr:uid="{00000000-0005-0000-0000-0000690C0000}"/>
    <cellStyle name="40% - Accent3 29 2" xfId="2099" xr:uid="{00000000-0005-0000-0000-00006A0C0000}"/>
    <cellStyle name="40% - Accent3 3" xfId="2100" xr:uid="{00000000-0005-0000-0000-00006B0C0000}"/>
    <cellStyle name="40% - Accent3 3 2" xfId="2101" xr:uid="{00000000-0005-0000-0000-00006C0C0000}"/>
    <cellStyle name="40% - Accent3 3 3" xfId="2102" xr:uid="{00000000-0005-0000-0000-00006D0C0000}"/>
    <cellStyle name="40% - Accent3 3 4" xfId="2103" xr:uid="{00000000-0005-0000-0000-00006E0C0000}"/>
    <cellStyle name="40% - Accent3 3 5" xfId="2104" xr:uid="{00000000-0005-0000-0000-00006F0C0000}"/>
    <cellStyle name="40% - Accent3 3 6" xfId="2105" xr:uid="{00000000-0005-0000-0000-0000700C0000}"/>
    <cellStyle name="40% - Accent3 3 7" xfId="2106" xr:uid="{00000000-0005-0000-0000-0000710C0000}"/>
    <cellStyle name="40% - Accent3 30" xfId="2107" xr:uid="{00000000-0005-0000-0000-0000720C0000}"/>
    <cellStyle name="40% - Accent3 30 2" xfId="2108" xr:uid="{00000000-0005-0000-0000-0000730C0000}"/>
    <cellStyle name="40% - Accent3 31" xfId="2109" xr:uid="{00000000-0005-0000-0000-0000740C0000}"/>
    <cellStyle name="40% - Accent3 31 2" xfId="2110" xr:uid="{00000000-0005-0000-0000-0000750C0000}"/>
    <cellStyle name="40% - Accent3 32" xfId="2111" xr:uid="{00000000-0005-0000-0000-0000760C0000}"/>
    <cellStyle name="40% - Accent3 32 2" xfId="2112" xr:uid="{00000000-0005-0000-0000-0000770C0000}"/>
    <cellStyle name="40% - Accent3 33" xfId="2113" xr:uid="{00000000-0005-0000-0000-0000780C0000}"/>
    <cellStyle name="40% - Accent3 34" xfId="2114" xr:uid="{00000000-0005-0000-0000-0000790C0000}"/>
    <cellStyle name="40% - Accent3 35" xfId="2115" xr:uid="{00000000-0005-0000-0000-00007A0C0000}"/>
    <cellStyle name="40% - Accent3 36" xfId="2116" xr:uid="{00000000-0005-0000-0000-00007B0C0000}"/>
    <cellStyle name="40% - Accent3 37" xfId="2117" xr:uid="{00000000-0005-0000-0000-00007C0C0000}"/>
    <cellStyle name="40% - Accent3 38" xfId="2118" xr:uid="{00000000-0005-0000-0000-00007D0C0000}"/>
    <cellStyle name="40% - Accent3 39" xfId="2119" xr:uid="{00000000-0005-0000-0000-00007E0C0000}"/>
    <cellStyle name="40% - Accent3 4" xfId="2120" xr:uid="{00000000-0005-0000-0000-00007F0C0000}"/>
    <cellStyle name="40% - Accent3 4 2" xfId="2121" xr:uid="{00000000-0005-0000-0000-0000800C0000}"/>
    <cellStyle name="40% - Accent3 4 3" xfId="2122" xr:uid="{00000000-0005-0000-0000-0000810C0000}"/>
    <cellStyle name="40% - Accent3 4 4" xfId="2123" xr:uid="{00000000-0005-0000-0000-0000820C0000}"/>
    <cellStyle name="40% - Accent3 4 5" xfId="2124" xr:uid="{00000000-0005-0000-0000-0000830C0000}"/>
    <cellStyle name="40% - Accent3 4 6" xfId="2125" xr:uid="{00000000-0005-0000-0000-0000840C0000}"/>
    <cellStyle name="40% - Accent3 4 7" xfId="2126" xr:uid="{00000000-0005-0000-0000-0000850C0000}"/>
    <cellStyle name="40% - Accent3 40" xfId="2127" xr:uid="{00000000-0005-0000-0000-0000860C0000}"/>
    <cellStyle name="40% - Accent3 41" xfId="2128" xr:uid="{00000000-0005-0000-0000-0000870C0000}"/>
    <cellStyle name="40% - Accent3 42" xfId="2129" xr:uid="{00000000-0005-0000-0000-0000880C0000}"/>
    <cellStyle name="40% - Accent3 43" xfId="2130" xr:uid="{00000000-0005-0000-0000-0000890C0000}"/>
    <cellStyle name="40% - Accent3 44" xfId="2131" xr:uid="{00000000-0005-0000-0000-00008A0C0000}"/>
    <cellStyle name="40% - Accent3 45" xfId="2132" xr:uid="{00000000-0005-0000-0000-00008B0C0000}"/>
    <cellStyle name="40% - Accent3 46" xfId="2133" xr:uid="{00000000-0005-0000-0000-00008C0C0000}"/>
    <cellStyle name="40% - Accent3 47" xfId="2134" xr:uid="{00000000-0005-0000-0000-00008D0C0000}"/>
    <cellStyle name="40% - Accent3 48" xfId="2135" xr:uid="{00000000-0005-0000-0000-00008E0C0000}"/>
    <cellStyle name="40% - Accent3 49" xfId="2136" xr:uid="{00000000-0005-0000-0000-00008F0C0000}"/>
    <cellStyle name="40% - Accent3 5" xfId="2137" xr:uid="{00000000-0005-0000-0000-0000900C0000}"/>
    <cellStyle name="40% - Accent3 5 2" xfId="2138" xr:uid="{00000000-0005-0000-0000-0000910C0000}"/>
    <cellStyle name="40% - Accent3 5 3" xfId="2139" xr:uid="{00000000-0005-0000-0000-0000920C0000}"/>
    <cellStyle name="40% - Accent3 5 4" xfId="2140" xr:uid="{00000000-0005-0000-0000-0000930C0000}"/>
    <cellStyle name="40% - Accent3 5 5" xfId="2141" xr:uid="{00000000-0005-0000-0000-0000940C0000}"/>
    <cellStyle name="40% - Accent3 5 6" xfId="2142" xr:uid="{00000000-0005-0000-0000-0000950C0000}"/>
    <cellStyle name="40% - Accent3 5 7" xfId="2143" xr:uid="{00000000-0005-0000-0000-0000960C0000}"/>
    <cellStyle name="40% - Accent3 50" xfId="2144" xr:uid="{00000000-0005-0000-0000-0000970C0000}"/>
    <cellStyle name="40% - Accent3 6" xfId="2145" xr:uid="{00000000-0005-0000-0000-0000980C0000}"/>
    <cellStyle name="40% - Accent3 6 2" xfId="2146" xr:uid="{00000000-0005-0000-0000-0000990C0000}"/>
    <cellStyle name="40% - Accent3 6 3" xfId="2147" xr:uid="{00000000-0005-0000-0000-00009A0C0000}"/>
    <cellStyle name="40% - Accent3 6 4" xfId="2148" xr:uid="{00000000-0005-0000-0000-00009B0C0000}"/>
    <cellStyle name="40% - Accent3 6 5" xfId="2149" xr:uid="{00000000-0005-0000-0000-00009C0C0000}"/>
    <cellStyle name="40% - Accent3 6 6" xfId="2150" xr:uid="{00000000-0005-0000-0000-00009D0C0000}"/>
    <cellStyle name="40% - Accent3 6 7" xfId="2151" xr:uid="{00000000-0005-0000-0000-00009E0C0000}"/>
    <cellStyle name="40% - Accent3 7" xfId="2152" xr:uid="{00000000-0005-0000-0000-00009F0C0000}"/>
    <cellStyle name="40% - Accent3 7 2" xfId="2153" xr:uid="{00000000-0005-0000-0000-0000A00C0000}"/>
    <cellStyle name="40% - Accent3 7 3" xfId="2154" xr:uid="{00000000-0005-0000-0000-0000A10C0000}"/>
    <cellStyle name="40% - Accent3 7 4" xfId="2155" xr:uid="{00000000-0005-0000-0000-0000A20C0000}"/>
    <cellStyle name="40% - Accent3 7 5" xfId="2156" xr:uid="{00000000-0005-0000-0000-0000A30C0000}"/>
    <cellStyle name="40% - Accent3 7 6" xfId="2157" xr:uid="{00000000-0005-0000-0000-0000A40C0000}"/>
    <cellStyle name="40% - Accent3 7 7" xfId="2158" xr:uid="{00000000-0005-0000-0000-0000A50C0000}"/>
    <cellStyle name="40% - Accent3 8" xfId="2159" xr:uid="{00000000-0005-0000-0000-0000A60C0000}"/>
    <cellStyle name="40% - Accent3 8 2" xfId="2160" xr:uid="{00000000-0005-0000-0000-0000A70C0000}"/>
    <cellStyle name="40% - Accent3 8 3" xfId="2161" xr:uid="{00000000-0005-0000-0000-0000A80C0000}"/>
    <cellStyle name="40% - Accent3 8 4" xfId="2162" xr:uid="{00000000-0005-0000-0000-0000A90C0000}"/>
    <cellStyle name="40% - Accent3 8 5" xfId="2163" xr:uid="{00000000-0005-0000-0000-0000AA0C0000}"/>
    <cellStyle name="40% - Accent3 8 6" xfId="2164" xr:uid="{00000000-0005-0000-0000-0000AB0C0000}"/>
    <cellStyle name="40% - Accent3 8 7" xfId="2165" xr:uid="{00000000-0005-0000-0000-0000AC0C0000}"/>
    <cellStyle name="40% - Accent3 9" xfId="2166" xr:uid="{00000000-0005-0000-0000-0000AD0C0000}"/>
    <cellStyle name="40% - Accent3 9 2" xfId="2167" xr:uid="{00000000-0005-0000-0000-0000AE0C0000}"/>
    <cellStyle name="40% - Accent3 9 3" xfId="2168" xr:uid="{00000000-0005-0000-0000-0000AF0C0000}"/>
    <cellStyle name="40% - Accent3 9 4" xfId="2169" xr:uid="{00000000-0005-0000-0000-0000B00C0000}"/>
    <cellStyle name="40% - Accent3 9 5" xfId="2170" xr:uid="{00000000-0005-0000-0000-0000B10C0000}"/>
    <cellStyle name="40% - Accent3 9 6" xfId="2171" xr:uid="{00000000-0005-0000-0000-0000B20C0000}"/>
    <cellStyle name="40% - Accent3 9 7" xfId="2172" xr:uid="{00000000-0005-0000-0000-0000B30C0000}"/>
    <cellStyle name="40% - Accent4" xfId="15" builtinId="43" customBuiltin="1"/>
    <cellStyle name="40% - Accent4 1" xfId="4303" xr:uid="{00000000-0005-0000-0000-0000B50C0000}"/>
    <cellStyle name="40% - Accent4 1 1" xfId="4304" xr:uid="{00000000-0005-0000-0000-0000B60C0000}"/>
    <cellStyle name="40% - Accent4 1 2" xfId="4305" xr:uid="{00000000-0005-0000-0000-0000B70C0000}"/>
    <cellStyle name="40% - Accent4 10" xfId="2173" xr:uid="{00000000-0005-0000-0000-0000B80C0000}"/>
    <cellStyle name="40% - Accent4 10 2" xfId="2174" xr:uid="{00000000-0005-0000-0000-0000B90C0000}"/>
    <cellStyle name="40% - Accent4 10 3" xfId="2175" xr:uid="{00000000-0005-0000-0000-0000BA0C0000}"/>
    <cellStyle name="40% - Accent4 10 4" xfId="2176" xr:uid="{00000000-0005-0000-0000-0000BB0C0000}"/>
    <cellStyle name="40% - Accent4 10 5" xfId="2177" xr:uid="{00000000-0005-0000-0000-0000BC0C0000}"/>
    <cellStyle name="40% - Accent4 10 6" xfId="2178" xr:uid="{00000000-0005-0000-0000-0000BD0C0000}"/>
    <cellStyle name="40% - Accent4 10 7" xfId="2179" xr:uid="{00000000-0005-0000-0000-0000BE0C0000}"/>
    <cellStyle name="40% - Accent4 11" xfId="2180" xr:uid="{00000000-0005-0000-0000-0000BF0C0000}"/>
    <cellStyle name="40% - Accent4 11 2" xfId="2181" xr:uid="{00000000-0005-0000-0000-0000C00C0000}"/>
    <cellStyle name="40% - Accent4 11 3" xfId="2182" xr:uid="{00000000-0005-0000-0000-0000C10C0000}"/>
    <cellStyle name="40% - Accent4 11 4" xfId="2183" xr:uid="{00000000-0005-0000-0000-0000C20C0000}"/>
    <cellStyle name="40% - Accent4 11 5" xfId="2184" xr:uid="{00000000-0005-0000-0000-0000C30C0000}"/>
    <cellStyle name="40% - Accent4 11 6" xfId="2185" xr:uid="{00000000-0005-0000-0000-0000C40C0000}"/>
    <cellStyle name="40% - Accent4 12" xfId="2186" xr:uid="{00000000-0005-0000-0000-0000C50C0000}"/>
    <cellStyle name="40% - Accent4 12 2" xfId="2187" xr:uid="{00000000-0005-0000-0000-0000C60C0000}"/>
    <cellStyle name="40% - Accent4 12 3" xfId="2188" xr:uid="{00000000-0005-0000-0000-0000C70C0000}"/>
    <cellStyle name="40% - Accent4 12 4" xfId="2189" xr:uid="{00000000-0005-0000-0000-0000C80C0000}"/>
    <cellStyle name="40% - Accent4 12 5" xfId="2190" xr:uid="{00000000-0005-0000-0000-0000C90C0000}"/>
    <cellStyle name="40% - Accent4 13" xfId="2191" xr:uid="{00000000-0005-0000-0000-0000CA0C0000}"/>
    <cellStyle name="40% - Accent4 13 2" xfId="2192" xr:uid="{00000000-0005-0000-0000-0000CB0C0000}"/>
    <cellStyle name="40% - Accent4 13 3" xfId="2193" xr:uid="{00000000-0005-0000-0000-0000CC0C0000}"/>
    <cellStyle name="40% - Accent4 13 4" xfId="2194" xr:uid="{00000000-0005-0000-0000-0000CD0C0000}"/>
    <cellStyle name="40% - Accent4 13 5" xfId="2195" xr:uid="{00000000-0005-0000-0000-0000CE0C0000}"/>
    <cellStyle name="40% - Accent4 14" xfId="2196" xr:uid="{00000000-0005-0000-0000-0000CF0C0000}"/>
    <cellStyle name="40% - Accent4 14 2" xfId="2197" xr:uid="{00000000-0005-0000-0000-0000D00C0000}"/>
    <cellStyle name="40% - Accent4 14 3" xfId="2198" xr:uid="{00000000-0005-0000-0000-0000D10C0000}"/>
    <cellStyle name="40% - Accent4 14 4" xfId="2199" xr:uid="{00000000-0005-0000-0000-0000D20C0000}"/>
    <cellStyle name="40% - Accent4 15" xfId="2200" xr:uid="{00000000-0005-0000-0000-0000D30C0000}"/>
    <cellStyle name="40% - Accent4 15 2" xfId="2201" xr:uid="{00000000-0005-0000-0000-0000D40C0000}"/>
    <cellStyle name="40% - Accent4 15 3" xfId="2202" xr:uid="{00000000-0005-0000-0000-0000D50C0000}"/>
    <cellStyle name="40% - Accent4 15 4" xfId="2203" xr:uid="{00000000-0005-0000-0000-0000D60C0000}"/>
    <cellStyle name="40% - Accent4 16" xfId="2204" xr:uid="{00000000-0005-0000-0000-0000D70C0000}"/>
    <cellStyle name="40% - Accent4 16 2" xfId="2205" xr:uid="{00000000-0005-0000-0000-0000D80C0000}"/>
    <cellStyle name="40% - Accent4 16 3" xfId="2206" xr:uid="{00000000-0005-0000-0000-0000D90C0000}"/>
    <cellStyle name="40% - Accent4 17" xfId="2207" xr:uid="{00000000-0005-0000-0000-0000DA0C0000}"/>
    <cellStyle name="40% - Accent4 17 2" xfId="2208" xr:uid="{00000000-0005-0000-0000-0000DB0C0000}"/>
    <cellStyle name="40% - Accent4 17 3" xfId="2209" xr:uid="{00000000-0005-0000-0000-0000DC0C0000}"/>
    <cellStyle name="40% - Accent4 18" xfId="2210" xr:uid="{00000000-0005-0000-0000-0000DD0C0000}"/>
    <cellStyle name="40% - Accent4 18 2" xfId="2211" xr:uid="{00000000-0005-0000-0000-0000DE0C0000}"/>
    <cellStyle name="40% - Accent4 18 3" xfId="2212" xr:uid="{00000000-0005-0000-0000-0000DF0C0000}"/>
    <cellStyle name="40% - Accent4 19" xfId="2213" xr:uid="{00000000-0005-0000-0000-0000E00C0000}"/>
    <cellStyle name="40% - Accent4 19 2" xfId="2214" xr:uid="{00000000-0005-0000-0000-0000E10C0000}"/>
    <cellStyle name="40% - Accent4 19 3" xfId="2215" xr:uid="{00000000-0005-0000-0000-0000E20C0000}"/>
    <cellStyle name="40% - Accent4 2" xfId="2216" xr:uid="{00000000-0005-0000-0000-0000E30C0000}"/>
    <cellStyle name="40% - Accent4 2 2" xfId="2217" xr:uid="{00000000-0005-0000-0000-0000E40C0000}"/>
    <cellStyle name="40% - Accent4 2 2 2" xfId="2218" xr:uid="{00000000-0005-0000-0000-0000E50C0000}"/>
    <cellStyle name="40% - Accent4 2 3" xfId="2219" xr:uid="{00000000-0005-0000-0000-0000E60C0000}"/>
    <cellStyle name="40% - Accent4 2 4" xfId="2220" xr:uid="{00000000-0005-0000-0000-0000E70C0000}"/>
    <cellStyle name="40% - Accent4 2 5" xfId="2221" xr:uid="{00000000-0005-0000-0000-0000E80C0000}"/>
    <cellStyle name="40% - Accent4 2 6" xfId="2222" xr:uid="{00000000-0005-0000-0000-0000E90C0000}"/>
    <cellStyle name="40% - Accent4 2 7" xfId="2223" xr:uid="{00000000-0005-0000-0000-0000EA0C0000}"/>
    <cellStyle name="40% - Accent4 2 8" xfId="2224" xr:uid="{00000000-0005-0000-0000-0000EB0C0000}"/>
    <cellStyle name="40% - Accent4 20" xfId="2225" xr:uid="{00000000-0005-0000-0000-0000EC0C0000}"/>
    <cellStyle name="40% - Accent4 20 2" xfId="2226" xr:uid="{00000000-0005-0000-0000-0000ED0C0000}"/>
    <cellStyle name="40% - Accent4 20 3" xfId="2227" xr:uid="{00000000-0005-0000-0000-0000EE0C0000}"/>
    <cellStyle name="40% - Accent4 21" xfId="2228" xr:uid="{00000000-0005-0000-0000-0000EF0C0000}"/>
    <cellStyle name="40% - Accent4 21 2" xfId="2229" xr:uid="{00000000-0005-0000-0000-0000F00C0000}"/>
    <cellStyle name="40% - Accent4 21 3" xfId="2230" xr:uid="{00000000-0005-0000-0000-0000F10C0000}"/>
    <cellStyle name="40% - Accent4 22" xfId="2231" xr:uid="{00000000-0005-0000-0000-0000F20C0000}"/>
    <cellStyle name="40% - Accent4 22 2" xfId="2232" xr:uid="{00000000-0005-0000-0000-0000F30C0000}"/>
    <cellStyle name="40% - Accent4 22 3" xfId="2233" xr:uid="{00000000-0005-0000-0000-0000F40C0000}"/>
    <cellStyle name="40% - Accent4 23" xfId="2234" xr:uid="{00000000-0005-0000-0000-0000F50C0000}"/>
    <cellStyle name="40% - Accent4 23 2" xfId="2235" xr:uid="{00000000-0005-0000-0000-0000F60C0000}"/>
    <cellStyle name="40% - Accent4 24" xfId="2236" xr:uid="{00000000-0005-0000-0000-0000F70C0000}"/>
    <cellStyle name="40% - Accent4 24 2" xfId="2237" xr:uid="{00000000-0005-0000-0000-0000F80C0000}"/>
    <cellStyle name="40% - Accent4 25" xfId="2238" xr:uid="{00000000-0005-0000-0000-0000F90C0000}"/>
    <cellStyle name="40% - Accent4 25 2" xfId="2239" xr:uid="{00000000-0005-0000-0000-0000FA0C0000}"/>
    <cellStyle name="40% - Accent4 26" xfId="2240" xr:uid="{00000000-0005-0000-0000-0000FB0C0000}"/>
    <cellStyle name="40% - Accent4 26 2" xfId="2241" xr:uid="{00000000-0005-0000-0000-0000FC0C0000}"/>
    <cellStyle name="40% - Accent4 27" xfId="2242" xr:uid="{00000000-0005-0000-0000-0000FD0C0000}"/>
    <cellStyle name="40% - Accent4 27 2" xfId="2243" xr:uid="{00000000-0005-0000-0000-0000FE0C0000}"/>
    <cellStyle name="40% - Accent4 28" xfId="2244" xr:uid="{00000000-0005-0000-0000-0000FF0C0000}"/>
    <cellStyle name="40% - Accent4 28 2" xfId="2245" xr:uid="{00000000-0005-0000-0000-0000000D0000}"/>
    <cellStyle name="40% - Accent4 29" xfId="2246" xr:uid="{00000000-0005-0000-0000-0000010D0000}"/>
    <cellStyle name="40% - Accent4 29 2" xfId="2247" xr:uid="{00000000-0005-0000-0000-0000020D0000}"/>
    <cellStyle name="40% - Accent4 3" xfId="2248" xr:uid="{00000000-0005-0000-0000-0000030D0000}"/>
    <cellStyle name="40% - Accent4 3 2" xfId="2249" xr:uid="{00000000-0005-0000-0000-0000040D0000}"/>
    <cellStyle name="40% - Accent4 3 3" xfId="2250" xr:uid="{00000000-0005-0000-0000-0000050D0000}"/>
    <cellStyle name="40% - Accent4 3 4" xfId="2251" xr:uid="{00000000-0005-0000-0000-0000060D0000}"/>
    <cellStyle name="40% - Accent4 3 5" xfId="2252" xr:uid="{00000000-0005-0000-0000-0000070D0000}"/>
    <cellStyle name="40% - Accent4 3 6" xfId="2253" xr:uid="{00000000-0005-0000-0000-0000080D0000}"/>
    <cellStyle name="40% - Accent4 3 7" xfId="2254" xr:uid="{00000000-0005-0000-0000-0000090D0000}"/>
    <cellStyle name="40% - Accent4 30" xfId="2255" xr:uid="{00000000-0005-0000-0000-00000A0D0000}"/>
    <cellStyle name="40% - Accent4 30 2" xfId="2256" xr:uid="{00000000-0005-0000-0000-00000B0D0000}"/>
    <cellStyle name="40% - Accent4 31" xfId="2257" xr:uid="{00000000-0005-0000-0000-00000C0D0000}"/>
    <cellStyle name="40% - Accent4 31 2" xfId="2258" xr:uid="{00000000-0005-0000-0000-00000D0D0000}"/>
    <cellStyle name="40% - Accent4 32" xfId="2259" xr:uid="{00000000-0005-0000-0000-00000E0D0000}"/>
    <cellStyle name="40% - Accent4 32 2" xfId="2260" xr:uid="{00000000-0005-0000-0000-00000F0D0000}"/>
    <cellStyle name="40% - Accent4 33" xfId="2261" xr:uid="{00000000-0005-0000-0000-0000100D0000}"/>
    <cellStyle name="40% - Accent4 34" xfId="2262" xr:uid="{00000000-0005-0000-0000-0000110D0000}"/>
    <cellStyle name="40% - Accent4 35" xfId="2263" xr:uid="{00000000-0005-0000-0000-0000120D0000}"/>
    <cellStyle name="40% - Accent4 36" xfId="2264" xr:uid="{00000000-0005-0000-0000-0000130D0000}"/>
    <cellStyle name="40% - Accent4 37" xfId="2265" xr:uid="{00000000-0005-0000-0000-0000140D0000}"/>
    <cellStyle name="40% - Accent4 38" xfId="2266" xr:uid="{00000000-0005-0000-0000-0000150D0000}"/>
    <cellStyle name="40% - Accent4 39" xfId="2267" xr:uid="{00000000-0005-0000-0000-0000160D0000}"/>
    <cellStyle name="40% - Accent4 4" xfId="2268" xr:uid="{00000000-0005-0000-0000-0000170D0000}"/>
    <cellStyle name="40% - Accent4 4 2" xfId="2269" xr:uid="{00000000-0005-0000-0000-0000180D0000}"/>
    <cellStyle name="40% - Accent4 4 3" xfId="2270" xr:uid="{00000000-0005-0000-0000-0000190D0000}"/>
    <cellStyle name="40% - Accent4 4 4" xfId="2271" xr:uid="{00000000-0005-0000-0000-00001A0D0000}"/>
    <cellStyle name="40% - Accent4 4 5" xfId="2272" xr:uid="{00000000-0005-0000-0000-00001B0D0000}"/>
    <cellStyle name="40% - Accent4 4 6" xfId="2273" xr:uid="{00000000-0005-0000-0000-00001C0D0000}"/>
    <cellStyle name="40% - Accent4 4 7" xfId="2274" xr:uid="{00000000-0005-0000-0000-00001D0D0000}"/>
    <cellStyle name="40% - Accent4 40" xfId="2275" xr:uid="{00000000-0005-0000-0000-00001E0D0000}"/>
    <cellStyle name="40% - Accent4 41" xfId="2276" xr:uid="{00000000-0005-0000-0000-00001F0D0000}"/>
    <cellStyle name="40% - Accent4 42" xfId="2277" xr:uid="{00000000-0005-0000-0000-0000200D0000}"/>
    <cellStyle name="40% - Accent4 43" xfId="2278" xr:uid="{00000000-0005-0000-0000-0000210D0000}"/>
    <cellStyle name="40% - Accent4 44" xfId="2279" xr:uid="{00000000-0005-0000-0000-0000220D0000}"/>
    <cellStyle name="40% - Accent4 45" xfId="2280" xr:uid="{00000000-0005-0000-0000-0000230D0000}"/>
    <cellStyle name="40% - Accent4 46" xfId="2281" xr:uid="{00000000-0005-0000-0000-0000240D0000}"/>
    <cellStyle name="40% - Accent4 47" xfId="2282" xr:uid="{00000000-0005-0000-0000-0000250D0000}"/>
    <cellStyle name="40% - Accent4 48" xfId="2283" xr:uid="{00000000-0005-0000-0000-0000260D0000}"/>
    <cellStyle name="40% - Accent4 49" xfId="2284" xr:uid="{00000000-0005-0000-0000-0000270D0000}"/>
    <cellStyle name="40% - Accent4 5" xfId="2285" xr:uid="{00000000-0005-0000-0000-0000280D0000}"/>
    <cellStyle name="40% - Accent4 5 2" xfId="2286" xr:uid="{00000000-0005-0000-0000-0000290D0000}"/>
    <cellStyle name="40% - Accent4 5 3" xfId="2287" xr:uid="{00000000-0005-0000-0000-00002A0D0000}"/>
    <cellStyle name="40% - Accent4 5 4" xfId="2288" xr:uid="{00000000-0005-0000-0000-00002B0D0000}"/>
    <cellStyle name="40% - Accent4 5 5" xfId="2289" xr:uid="{00000000-0005-0000-0000-00002C0D0000}"/>
    <cellStyle name="40% - Accent4 5 6" xfId="2290" xr:uid="{00000000-0005-0000-0000-00002D0D0000}"/>
    <cellStyle name="40% - Accent4 5 7" xfId="2291" xr:uid="{00000000-0005-0000-0000-00002E0D0000}"/>
    <cellStyle name="40% - Accent4 50" xfId="2292" xr:uid="{00000000-0005-0000-0000-00002F0D0000}"/>
    <cellStyle name="40% - Accent4 6" xfId="2293" xr:uid="{00000000-0005-0000-0000-0000300D0000}"/>
    <cellStyle name="40% - Accent4 6 2" xfId="2294" xr:uid="{00000000-0005-0000-0000-0000310D0000}"/>
    <cellStyle name="40% - Accent4 6 3" xfId="2295" xr:uid="{00000000-0005-0000-0000-0000320D0000}"/>
    <cellStyle name="40% - Accent4 6 4" xfId="2296" xr:uid="{00000000-0005-0000-0000-0000330D0000}"/>
    <cellStyle name="40% - Accent4 6 5" xfId="2297" xr:uid="{00000000-0005-0000-0000-0000340D0000}"/>
    <cellStyle name="40% - Accent4 6 6" xfId="2298" xr:uid="{00000000-0005-0000-0000-0000350D0000}"/>
    <cellStyle name="40% - Accent4 6 7" xfId="2299" xr:uid="{00000000-0005-0000-0000-0000360D0000}"/>
    <cellStyle name="40% - Accent4 7" xfId="2300" xr:uid="{00000000-0005-0000-0000-0000370D0000}"/>
    <cellStyle name="40% - Accent4 7 2" xfId="2301" xr:uid="{00000000-0005-0000-0000-0000380D0000}"/>
    <cellStyle name="40% - Accent4 7 3" xfId="2302" xr:uid="{00000000-0005-0000-0000-0000390D0000}"/>
    <cellStyle name="40% - Accent4 7 4" xfId="2303" xr:uid="{00000000-0005-0000-0000-00003A0D0000}"/>
    <cellStyle name="40% - Accent4 7 5" xfId="2304" xr:uid="{00000000-0005-0000-0000-00003B0D0000}"/>
    <cellStyle name="40% - Accent4 7 6" xfId="2305" xr:uid="{00000000-0005-0000-0000-00003C0D0000}"/>
    <cellStyle name="40% - Accent4 7 7" xfId="2306" xr:uid="{00000000-0005-0000-0000-00003D0D0000}"/>
    <cellStyle name="40% - Accent4 8" xfId="2307" xr:uid="{00000000-0005-0000-0000-00003E0D0000}"/>
    <cellStyle name="40% - Accent4 8 2" xfId="2308" xr:uid="{00000000-0005-0000-0000-00003F0D0000}"/>
    <cellStyle name="40% - Accent4 8 3" xfId="2309" xr:uid="{00000000-0005-0000-0000-0000400D0000}"/>
    <cellStyle name="40% - Accent4 8 4" xfId="2310" xr:uid="{00000000-0005-0000-0000-0000410D0000}"/>
    <cellStyle name="40% - Accent4 8 5" xfId="2311" xr:uid="{00000000-0005-0000-0000-0000420D0000}"/>
    <cellStyle name="40% - Accent4 8 6" xfId="2312" xr:uid="{00000000-0005-0000-0000-0000430D0000}"/>
    <cellStyle name="40% - Accent4 8 7" xfId="2313" xr:uid="{00000000-0005-0000-0000-0000440D0000}"/>
    <cellStyle name="40% - Accent4 9" xfId="2314" xr:uid="{00000000-0005-0000-0000-0000450D0000}"/>
    <cellStyle name="40% - Accent4 9 2" xfId="2315" xr:uid="{00000000-0005-0000-0000-0000460D0000}"/>
    <cellStyle name="40% - Accent4 9 3" xfId="2316" xr:uid="{00000000-0005-0000-0000-0000470D0000}"/>
    <cellStyle name="40% - Accent4 9 4" xfId="2317" xr:uid="{00000000-0005-0000-0000-0000480D0000}"/>
    <cellStyle name="40% - Accent4 9 5" xfId="2318" xr:uid="{00000000-0005-0000-0000-0000490D0000}"/>
    <cellStyle name="40% - Accent4 9 6" xfId="2319" xr:uid="{00000000-0005-0000-0000-00004A0D0000}"/>
    <cellStyle name="40% - Accent4 9 7" xfId="2320" xr:uid="{00000000-0005-0000-0000-00004B0D0000}"/>
    <cellStyle name="40% - Accent5" xfId="16" builtinId="47" customBuiltin="1"/>
    <cellStyle name="40% - Accent5 1" xfId="4306" xr:uid="{00000000-0005-0000-0000-00004D0D0000}"/>
    <cellStyle name="40% - Accent5 1 1" xfId="4307" xr:uid="{00000000-0005-0000-0000-00004E0D0000}"/>
    <cellStyle name="40% - Accent5 1 2" xfId="4308" xr:uid="{00000000-0005-0000-0000-00004F0D0000}"/>
    <cellStyle name="40% - Accent5 10" xfId="2321" xr:uid="{00000000-0005-0000-0000-0000500D0000}"/>
    <cellStyle name="40% - Accent5 10 2" xfId="2322" xr:uid="{00000000-0005-0000-0000-0000510D0000}"/>
    <cellStyle name="40% - Accent5 10 3" xfId="2323" xr:uid="{00000000-0005-0000-0000-0000520D0000}"/>
    <cellStyle name="40% - Accent5 10 4" xfId="2324" xr:uid="{00000000-0005-0000-0000-0000530D0000}"/>
    <cellStyle name="40% - Accent5 10 5" xfId="2325" xr:uid="{00000000-0005-0000-0000-0000540D0000}"/>
    <cellStyle name="40% - Accent5 10 6" xfId="2326" xr:uid="{00000000-0005-0000-0000-0000550D0000}"/>
    <cellStyle name="40% - Accent5 10 7" xfId="2327" xr:uid="{00000000-0005-0000-0000-0000560D0000}"/>
    <cellStyle name="40% - Accent5 11" xfId="2328" xr:uid="{00000000-0005-0000-0000-0000570D0000}"/>
    <cellStyle name="40% - Accent5 11 2" xfId="2329" xr:uid="{00000000-0005-0000-0000-0000580D0000}"/>
    <cellStyle name="40% - Accent5 11 3" xfId="2330" xr:uid="{00000000-0005-0000-0000-0000590D0000}"/>
    <cellStyle name="40% - Accent5 11 4" xfId="2331" xr:uid="{00000000-0005-0000-0000-00005A0D0000}"/>
    <cellStyle name="40% - Accent5 11 5" xfId="2332" xr:uid="{00000000-0005-0000-0000-00005B0D0000}"/>
    <cellStyle name="40% - Accent5 11 6" xfId="2333" xr:uid="{00000000-0005-0000-0000-00005C0D0000}"/>
    <cellStyle name="40% - Accent5 12" xfId="2334" xr:uid="{00000000-0005-0000-0000-00005D0D0000}"/>
    <cellStyle name="40% - Accent5 12 2" xfId="2335" xr:uid="{00000000-0005-0000-0000-00005E0D0000}"/>
    <cellStyle name="40% - Accent5 12 3" xfId="2336" xr:uid="{00000000-0005-0000-0000-00005F0D0000}"/>
    <cellStyle name="40% - Accent5 12 4" xfId="2337" xr:uid="{00000000-0005-0000-0000-0000600D0000}"/>
    <cellStyle name="40% - Accent5 12 5" xfId="2338" xr:uid="{00000000-0005-0000-0000-0000610D0000}"/>
    <cellStyle name="40% - Accent5 13" xfId="2339" xr:uid="{00000000-0005-0000-0000-0000620D0000}"/>
    <cellStyle name="40% - Accent5 13 2" xfId="2340" xr:uid="{00000000-0005-0000-0000-0000630D0000}"/>
    <cellStyle name="40% - Accent5 13 3" xfId="2341" xr:uid="{00000000-0005-0000-0000-0000640D0000}"/>
    <cellStyle name="40% - Accent5 13 4" xfId="2342" xr:uid="{00000000-0005-0000-0000-0000650D0000}"/>
    <cellStyle name="40% - Accent5 13 5" xfId="2343" xr:uid="{00000000-0005-0000-0000-0000660D0000}"/>
    <cellStyle name="40% - Accent5 14" xfId="2344" xr:uid="{00000000-0005-0000-0000-0000670D0000}"/>
    <cellStyle name="40% - Accent5 14 2" xfId="2345" xr:uid="{00000000-0005-0000-0000-0000680D0000}"/>
    <cellStyle name="40% - Accent5 14 3" xfId="2346" xr:uid="{00000000-0005-0000-0000-0000690D0000}"/>
    <cellStyle name="40% - Accent5 14 4" xfId="2347" xr:uid="{00000000-0005-0000-0000-00006A0D0000}"/>
    <cellStyle name="40% - Accent5 15" xfId="2348" xr:uid="{00000000-0005-0000-0000-00006B0D0000}"/>
    <cellStyle name="40% - Accent5 15 2" xfId="2349" xr:uid="{00000000-0005-0000-0000-00006C0D0000}"/>
    <cellStyle name="40% - Accent5 15 3" xfId="2350" xr:uid="{00000000-0005-0000-0000-00006D0D0000}"/>
    <cellStyle name="40% - Accent5 15 4" xfId="2351" xr:uid="{00000000-0005-0000-0000-00006E0D0000}"/>
    <cellStyle name="40% - Accent5 16" xfId="2352" xr:uid="{00000000-0005-0000-0000-00006F0D0000}"/>
    <cellStyle name="40% - Accent5 16 2" xfId="2353" xr:uid="{00000000-0005-0000-0000-0000700D0000}"/>
    <cellStyle name="40% - Accent5 16 3" xfId="2354" xr:uid="{00000000-0005-0000-0000-0000710D0000}"/>
    <cellStyle name="40% - Accent5 17" xfId="2355" xr:uid="{00000000-0005-0000-0000-0000720D0000}"/>
    <cellStyle name="40% - Accent5 17 2" xfId="2356" xr:uid="{00000000-0005-0000-0000-0000730D0000}"/>
    <cellStyle name="40% - Accent5 17 3" xfId="2357" xr:uid="{00000000-0005-0000-0000-0000740D0000}"/>
    <cellStyle name="40% - Accent5 18" xfId="2358" xr:uid="{00000000-0005-0000-0000-0000750D0000}"/>
    <cellStyle name="40% - Accent5 18 2" xfId="2359" xr:uid="{00000000-0005-0000-0000-0000760D0000}"/>
    <cellStyle name="40% - Accent5 18 3" xfId="2360" xr:uid="{00000000-0005-0000-0000-0000770D0000}"/>
    <cellStyle name="40% - Accent5 19" xfId="2361" xr:uid="{00000000-0005-0000-0000-0000780D0000}"/>
    <cellStyle name="40% - Accent5 19 2" xfId="2362" xr:uid="{00000000-0005-0000-0000-0000790D0000}"/>
    <cellStyle name="40% - Accent5 19 3" xfId="2363" xr:uid="{00000000-0005-0000-0000-00007A0D0000}"/>
    <cellStyle name="40% - Accent5 2" xfId="2364" xr:uid="{00000000-0005-0000-0000-00007B0D0000}"/>
    <cellStyle name="40% - Accent5 2 2" xfId="2365" xr:uid="{00000000-0005-0000-0000-00007C0D0000}"/>
    <cellStyle name="40% - Accent5 2 2 2" xfId="2366" xr:uid="{00000000-0005-0000-0000-00007D0D0000}"/>
    <cellStyle name="40% - Accent5 2 3" xfId="2367" xr:uid="{00000000-0005-0000-0000-00007E0D0000}"/>
    <cellStyle name="40% - Accent5 2 4" xfId="2368" xr:uid="{00000000-0005-0000-0000-00007F0D0000}"/>
    <cellStyle name="40% - Accent5 2 5" xfId="2369" xr:uid="{00000000-0005-0000-0000-0000800D0000}"/>
    <cellStyle name="40% - Accent5 2 6" xfId="2370" xr:uid="{00000000-0005-0000-0000-0000810D0000}"/>
    <cellStyle name="40% - Accent5 2 7" xfId="2371" xr:uid="{00000000-0005-0000-0000-0000820D0000}"/>
    <cellStyle name="40% - Accent5 2 8" xfId="2372" xr:uid="{00000000-0005-0000-0000-0000830D0000}"/>
    <cellStyle name="40% - Accent5 20" xfId="2373" xr:uid="{00000000-0005-0000-0000-0000840D0000}"/>
    <cellStyle name="40% - Accent5 20 2" xfId="2374" xr:uid="{00000000-0005-0000-0000-0000850D0000}"/>
    <cellStyle name="40% - Accent5 20 3" xfId="2375" xr:uid="{00000000-0005-0000-0000-0000860D0000}"/>
    <cellStyle name="40% - Accent5 21" xfId="2376" xr:uid="{00000000-0005-0000-0000-0000870D0000}"/>
    <cellStyle name="40% - Accent5 21 2" xfId="2377" xr:uid="{00000000-0005-0000-0000-0000880D0000}"/>
    <cellStyle name="40% - Accent5 21 3" xfId="2378" xr:uid="{00000000-0005-0000-0000-0000890D0000}"/>
    <cellStyle name="40% - Accent5 22" xfId="2379" xr:uid="{00000000-0005-0000-0000-00008A0D0000}"/>
    <cellStyle name="40% - Accent5 22 2" xfId="2380" xr:uid="{00000000-0005-0000-0000-00008B0D0000}"/>
    <cellStyle name="40% - Accent5 22 3" xfId="2381" xr:uid="{00000000-0005-0000-0000-00008C0D0000}"/>
    <cellStyle name="40% - Accent5 23" xfId="2382" xr:uid="{00000000-0005-0000-0000-00008D0D0000}"/>
    <cellStyle name="40% - Accent5 23 2" xfId="2383" xr:uid="{00000000-0005-0000-0000-00008E0D0000}"/>
    <cellStyle name="40% - Accent5 24" xfId="2384" xr:uid="{00000000-0005-0000-0000-00008F0D0000}"/>
    <cellStyle name="40% - Accent5 24 2" xfId="2385" xr:uid="{00000000-0005-0000-0000-0000900D0000}"/>
    <cellStyle name="40% - Accent5 25" xfId="2386" xr:uid="{00000000-0005-0000-0000-0000910D0000}"/>
    <cellStyle name="40% - Accent5 25 2" xfId="2387" xr:uid="{00000000-0005-0000-0000-0000920D0000}"/>
    <cellStyle name="40% - Accent5 26" xfId="2388" xr:uid="{00000000-0005-0000-0000-0000930D0000}"/>
    <cellStyle name="40% - Accent5 26 2" xfId="2389" xr:uid="{00000000-0005-0000-0000-0000940D0000}"/>
    <cellStyle name="40% - Accent5 27" xfId="2390" xr:uid="{00000000-0005-0000-0000-0000950D0000}"/>
    <cellStyle name="40% - Accent5 27 2" xfId="2391" xr:uid="{00000000-0005-0000-0000-0000960D0000}"/>
    <cellStyle name="40% - Accent5 28" xfId="2392" xr:uid="{00000000-0005-0000-0000-0000970D0000}"/>
    <cellStyle name="40% - Accent5 28 2" xfId="2393" xr:uid="{00000000-0005-0000-0000-0000980D0000}"/>
    <cellStyle name="40% - Accent5 29" xfId="2394" xr:uid="{00000000-0005-0000-0000-0000990D0000}"/>
    <cellStyle name="40% - Accent5 29 2" xfId="2395" xr:uid="{00000000-0005-0000-0000-00009A0D0000}"/>
    <cellStyle name="40% - Accent5 3" xfId="2396" xr:uid="{00000000-0005-0000-0000-00009B0D0000}"/>
    <cellStyle name="40% - Accent5 3 2" xfId="2397" xr:uid="{00000000-0005-0000-0000-00009C0D0000}"/>
    <cellStyle name="40% - Accent5 3 3" xfId="2398" xr:uid="{00000000-0005-0000-0000-00009D0D0000}"/>
    <cellStyle name="40% - Accent5 3 4" xfId="2399" xr:uid="{00000000-0005-0000-0000-00009E0D0000}"/>
    <cellStyle name="40% - Accent5 3 5" xfId="2400" xr:uid="{00000000-0005-0000-0000-00009F0D0000}"/>
    <cellStyle name="40% - Accent5 3 6" xfId="2401" xr:uid="{00000000-0005-0000-0000-0000A00D0000}"/>
    <cellStyle name="40% - Accent5 3 7" xfId="2402" xr:uid="{00000000-0005-0000-0000-0000A10D0000}"/>
    <cellStyle name="40% - Accent5 30" xfId="2403" xr:uid="{00000000-0005-0000-0000-0000A20D0000}"/>
    <cellStyle name="40% - Accent5 30 2" xfId="2404" xr:uid="{00000000-0005-0000-0000-0000A30D0000}"/>
    <cellStyle name="40% - Accent5 31" xfId="2405" xr:uid="{00000000-0005-0000-0000-0000A40D0000}"/>
    <cellStyle name="40% - Accent5 31 2" xfId="2406" xr:uid="{00000000-0005-0000-0000-0000A50D0000}"/>
    <cellStyle name="40% - Accent5 32" xfId="2407" xr:uid="{00000000-0005-0000-0000-0000A60D0000}"/>
    <cellStyle name="40% - Accent5 32 2" xfId="2408" xr:uid="{00000000-0005-0000-0000-0000A70D0000}"/>
    <cellStyle name="40% - Accent5 33" xfId="2409" xr:uid="{00000000-0005-0000-0000-0000A80D0000}"/>
    <cellStyle name="40% - Accent5 34" xfId="2410" xr:uid="{00000000-0005-0000-0000-0000A90D0000}"/>
    <cellStyle name="40% - Accent5 35" xfId="2411" xr:uid="{00000000-0005-0000-0000-0000AA0D0000}"/>
    <cellStyle name="40% - Accent5 36" xfId="2412" xr:uid="{00000000-0005-0000-0000-0000AB0D0000}"/>
    <cellStyle name="40% - Accent5 37" xfId="2413" xr:uid="{00000000-0005-0000-0000-0000AC0D0000}"/>
    <cellStyle name="40% - Accent5 38" xfId="2414" xr:uid="{00000000-0005-0000-0000-0000AD0D0000}"/>
    <cellStyle name="40% - Accent5 39" xfId="2415" xr:uid="{00000000-0005-0000-0000-0000AE0D0000}"/>
    <cellStyle name="40% - Accent5 4" xfId="2416" xr:uid="{00000000-0005-0000-0000-0000AF0D0000}"/>
    <cellStyle name="40% - Accent5 4 2" xfId="2417" xr:uid="{00000000-0005-0000-0000-0000B00D0000}"/>
    <cellStyle name="40% - Accent5 4 3" xfId="2418" xr:uid="{00000000-0005-0000-0000-0000B10D0000}"/>
    <cellStyle name="40% - Accent5 4 4" xfId="2419" xr:uid="{00000000-0005-0000-0000-0000B20D0000}"/>
    <cellStyle name="40% - Accent5 4 5" xfId="2420" xr:uid="{00000000-0005-0000-0000-0000B30D0000}"/>
    <cellStyle name="40% - Accent5 4 6" xfId="2421" xr:uid="{00000000-0005-0000-0000-0000B40D0000}"/>
    <cellStyle name="40% - Accent5 4 7" xfId="2422" xr:uid="{00000000-0005-0000-0000-0000B50D0000}"/>
    <cellStyle name="40% - Accent5 40" xfId="2423" xr:uid="{00000000-0005-0000-0000-0000B60D0000}"/>
    <cellStyle name="40% - Accent5 41" xfId="2424" xr:uid="{00000000-0005-0000-0000-0000B70D0000}"/>
    <cellStyle name="40% - Accent5 42" xfId="2425" xr:uid="{00000000-0005-0000-0000-0000B80D0000}"/>
    <cellStyle name="40% - Accent5 43" xfId="2426" xr:uid="{00000000-0005-0000-0000-0000B90D0000}"/>
    <cellStyle name="40% - Accent5 44" xfId="2427" xr:uid="{00000000-0005-0000-0000-0000BA0D0000}"/>
    <cellStyle name="40% - Accent5 45" xfId="2428" xr:uid="{00000000-0005-0000-0000-0000BB0D0000}"/>
    <cellStyle name="40% - Accent5 46" xfId="2429" xr:uid="{00000000-0005-0000-0000-0000BC0D0000}"/>
    <cellStyle name="40% - Accent5 47" xfId="2430" xr:uid="{00000000-0005-0000-0000-0000BD0D0000}"/>
    <cellStyle name="40% - Accent5 48" xfId="2431" xr:uid="{00000000-0005-0000-0000-0000BE0D0000}"/>
    <cellStyle name="40% - Accent5 49" xfId="2432" xr:uid="{00000000-0005-0000-0000-0000BF0D0000}"/>
    <cellStyle name="40% - Accent5 5" xfId="2433" xr:uid="{00000000-0005-0000-0000-0000C00D0000}"/>
    <cellStyle name="40% - Accent5 5 2" xfId="2434" xr:uid="{00000000-0005-0000-0000-0000C10D0000}"/>
    <cellStyle name="40% - Accent5 5 3" xfId="2435" xr:uid="{00000000-0005-0000-0000-0000C20D0000}"/>
    <cellStyle name="40% - Accent5 5 4" xfId="2436" xr:uid="{00000000-0005-0000-0000-0000C30D0000}"/>
    <cellStyle name="40% - Accent5 5 5" xfId="2437" xr:uid="{00000000-0005-0000-0000-0000C40D0000}"/>
    <cellStyle name="40% - Accent5 5 6" xfId="2438" xr:uid="{00000000-0005-0000-0000-0000C50D0000}"/>
    <cellStyle name="40% - Accent5 5 7" xfId="2439" xr:uid="{00000000-0005-0000-0000-0000C60D0000}"/>
    <cellStyle name="40% - Accent5 50" xfId="2440" xr:uid="{00000000-0005-0000-0000-0000C70D0000}"/>
    <cellStyle name="40% - Accent5 6" xfId="2441" xr:uid="{00000000-0005-0000-0000-0000C80D0000}"/>
    <cellStyle name="40% - Accent5 6 2" xfId="2442" xr:uid="{00000000-0005-0000-0000-0000C90D0000}"/>
    <cellStyle name="40% - Accent5 6 3" xfId="2443" xr:uid="{00000000-0005-0000-0000-0000CA0D0000}"/>
    <cellStyle name="40% - Accent5 6 4" xfId="2444" xr:uid="{00000000-0005-0000-0000-0000CB0D0000}"/>
    <cellStyle name="40% - Accent5 6 5" xfId="2445" xr:uid="{00000000-0005-0000-0000-0000CC0D0000}"/>
    <cellStyle name="40% - Accent5 6 6" xfId="2446" xr:uid="{00000000-0005-0000-0000-0000CD0D0000}"/>
    <cellStyle name="40% - Accent5 6 7" xfId="2447" xr:uid="{00000000-0005-0000-0000-0000CE0D0000}"/>
    <cellStyle name="40% - Accent5 7" xfId="2448" xr:uid="{00000000-0005-0000-0000-0000CF0D0000}"/>
    <cellStyle name="40% - Accent5 7 2" xfId="2449" xr:uid="{00000000-0005-0000-0000-0000D00D0000}"/>
    <cellStyle name="40% - Accent5 7 3" xfId="2450" xr:uid="{00000000-0005-0000-0000-0000D10D0000}"/>
    <cellStyle name="40% - Accent5 7 4" xfId="2451" xr:uid="{00000000-0005-0000-0000-0000D20D0000}"/>
    <cellStyle name="40% - Accent5 7 5" xfId="2452" xr:uid="{00000000-0005-0000-0000-0000D30D0000}"/>
    <cellStyle name="40% - Accent5 7 6" xfId="2453" xr:uid="{00000000-0005-0000-0000-0000D40D0000}"/>
    <cellStyle name="40% - Accent5 7 7" xfId="2454" xr:uid="{00000000-0005-0000-0000-0000D50D0000}"/>
    <cellStyle name="40% - Accent5 8" xfId="2455" xr:uid="{00000000-0005-0000-0000-0000D60D0000}"/>
    <cellStyle name="40% - Accent5 8 2" xfId="2456" xr:uid="{00000000-0005-0000-0000-0000D70D0000}"/>
    <cellStyle name="40% - Accent5 8 3" xfId="2457" xr:uid="{00000000-0005-0000-0000-0000D80D0000}"/>
    <cellStyle name="40% - Accent5 8 4" xfId="2458" xr:uid="{00000000-0005-0000-0000-0000D90D0000}"/>
    <cellStyle name="40% - Accent5 8 5" xfId="2459" xr:uid="{00000000-0005-0000-0000-0000DA0D0000}"/>
    <cellStyle name="40% - Accent5 8 6" xfId="2460" xr:uid="{00000000-0005-0000-0000-0000DB0D0000}"/>
    <cellStyle name="40% - Accent5 8 7" xfId="2461" xr:uid="{00000000-0005-0000-0000-0000DC0D0000}"/>
    <cellStyle name="40% - Accent5 9" xfId="2462" xr:uid="{00000000-0005-0000-0000-0000DD0D0000}"/>
    <cellStyle name="40% - Accent5 9 2" xfId="2463" xr:uid="{00000000-0005-0000-0000-0000DE0D0000}"/>
    <cellStyle name="40% - Accent5 9 3" xfId="2464" xr:uid="{00000000-0005-0000-0000-0000DF0D0000}"/>
    <cellStyle name="40% - Accent5 9 4" xfId="2465" xr:uid="{00000000-0005-0000-0000-0000E00D0000}"/>
    <cellStyle name="40% - Accent5 9 5" xfId="2466" xr:uid="{00000000-0005-0000-0000-0000E10D0000}"/>
    <cellStyle name="40% - Accent5 9 6" xfId="2467" xr:uid="{00000000-0005-0000-0000-0000E20D0000}"/>
    <cellStyle name="40% - Accent5 9 7" xfId="2468" xr:uid="{00000000-0005-0000-0000-0000E30D0000}"/>
    <cellStyle name="40% - Accent6" xfId="17" builtinId="51" customBuiltin="1"/>
    <cellStyle name="40% - Accent6 1" xfId="4309" xr:uid="{00000000-0005-0000-0000-0000E50D0000}"/>
    <cellStyle name="40% - Accent6 1 1" xfId="4310" xr:uid="{00000000-0005-0000-0000-0000E60D0000}"/>
    <cellStyle name="40% - Accent6 1 2" xfId="4311" xr:uid="{00000000-0005-0000-0000-0000E70D0000}"/>
    <cellStyle name="40% - Accent6 10" xfId="2469" xr:uid="{00000000-0005-0000-0000-0000E80D0000}"/>
    <cellStyle name="40% - Accent6 10 2" xfId="2470" xr:uid="{00000000-0005-0000-0000-0000E90D0000}"/>
    <cellStyle name="40% - Accent6 10 3" xfId="2471" xr:uid="{00000000-0005-0000-0000-0000EA0D0000}"/>
    <cellStyle name="40% - Accent6 10 4" xfId="2472" xr:uid="{00000000-0005-0000-0000-0000EB0D0000}"/>
    <cellStyle name="40% - Accent6 10 5" xfId="2473" xr:uid="{00000000-0005-0000-0000-0000EC0D0000}"/>
    <cellStyle name="40% - Accent6 10 6" xfId="2474" xr:uid="{00000000-0005-0000-0000-0000ED0D0000}"/>
    <cellStyle name="40% - Accent6 10 7" xfId="2475" xr:uid="{00000000-0005-0000-0000-0000EE0D0000}"/>
    <cellStyle name="40% - Accent6 11" xfId="2476" xr:uid="{00000000-0005-0000-0000-0000EF0D0000}"/>
    <cellStyle name="40% - Accent6 11 2" xfId="2477" xr:uid="{00000000-0005-0000-0000-0000F00D0000}"/>
    <cellStyle name="40% - Accent6 11 3" xfId="2478" xr:uid="{00000000-0005-0000-0000-0000F10D0000}"/>
    <cellStyle name="40% - Accent6 11 4" xfId="2479" xr:uid="{00000000-0005-0000-0000-0000F20D0000}"/>
    <cellStyle name="40% - Accent6 11 5" xfId="2480" xr:uid="{00000000-0005-0000-0000-0000F30D0000}"/>
    <cellStyle name="40% - Accent6 11 6" xfId="2481" xr:uid="{00000000-0005-0000-0000-0000F40D0000}"/>
    <cellStyle name="40% - Accent6 12" xfId="2482" xr:uid="{00000000-0005-0000-0000-0000F50D0000}"/>
    <cellStyle name="40% - Accent6 12 2" xfId="2483" xr:uid="{00000000-0005-0000-0000-0000F60D0000}"/>
    <cellStyle name="40% - Accent6 12 3" xfId="2484" xr:uid="{00000000-0005-0000-0000-0000F70D0000}"/>
    <cellStyle name="40% - Accent6 12 4" xfId="2485" xr:uid="{00000000-0005-0000-0000-0000F80D0000}"/>
    <cellStyle name="40% - Accent6 12 5" xfId="2486" xr:uid="{00000000-0005-0000-0000-0000F90D0000}"/>
    <cellStyle name="40% - Accent6 13" xfId="2487" xr:uid="{00000000-0005-0000-0000-0000FA0D0000}"/>
    <cellStyle name="40% - Accent6 13 2" xfId="2488" xr:uid="{00000000-0005-0000-0000-0000FB0D0000}"/>
    <cellStyle name="40% - Accent6 13 3" xfId="2489" xr:uid="{00000000-0005-0000-0000-0000FC0D0000}"/>
    <cellStyle name="40% - Accent6 13 4" xfId="2490" xr:uid="{00000000-0005-0000-0000-0000FD0D0000}"/>
    <cellStyle name="40% - Accent6 13 5" xfId="2491" xr:uid="{00000000-0005-0000-0000-0000FE0D0000}"/>
    <cellStyle name="40% - Accent6 14" xfId="2492" xr:uid="{00000000-0005-0000-0000-0000FF0D0000}"/>
    <cellStyle name="40% - Accent6 14 2" xfId="2493" xr:uid="{00000000-0005-0000-0000-0000000E0000}"/>
    <cellStyle name="40% - Accent6 14 3" xfId="2494" xr:uid="{00000000-0005-0000-0000-0000010E0000}"/>
    <cellStyle name="40% - Accent6 14 4" xfId="2495" xr:uid="{00000000-0005-0000-0000-0000020E0000}"/>
    <cellStyle name="40% - Accent6 15" xfId="2496" xr:uid="{00000000-0005-0000-0000-0000030E0000}"/>
    <cellStyle name="40% - Accent6 15 2" xfId="2497" xr:uid="{00000000-0005-0000-0000-0000040E0000}"/>
    <cellStyle name="40% - Accent6 15 3" xfId="2498" xr:uid="{00000000-0005-0000-0000-0000050E0000}"/>
    <cellStyle name="40% - Accent6 15 4" xfId="2499" xr:uid="{00000000-0005-0000-0000-0000060E0000}"/>
    <cellStyle name="40% - Accent6 16" xfId="2500" xr:uid="{00000000-0005-0000-0000-0000070E0000}"/>
    <cellStyle name="40% - Accent6 16 2" xfId="2501" xr:uid="{00000000-0005-0000-0000-0000080E0000}"/>
    <cellStyle name="40% - Accent6 16 3" xfId="2502" xr:uid="{00000000-0005-0000-0000-0000090E0000}"/>
    <cellStyle name="40% - Accent6 17" xfId="2503" xr:uid="{00000000-0005-0000-0000-00000A0E0000}"/>
    <cellStyle name="40% - Accent6 17 2" xfId="2504" xr:uid="{00000000-0005-0000-0000-00000B0E0000}"/>
    <cellStyle name="40% - Accent6 17 3" xfId="2505" xr:uid="{00000000-0005-0000-0000-00000C0E0000}"/>
    <cellStyle name="40% - Accent6 18" xfId="2506" xr:uid="{00000000-0005-0000-0000-00000D0E0000}"/>
    <cellStyle name="40% - Accent6 18 2" xfId="2507" xr:uid="{00000000-0005-0000-0000-00000E0E0000}"/>
    <cellStyle name="40% - Accent6 18 3" xfId="2508" xr:uid="{00000000-0005-0000-0000-00000F0E0000}"/>
    <cellStyle name="40% - Accent6 19" xfId="2509" xr:uid="{00000000-0005-0000-0000-0000100E0000}"/>
    <cellStyle name="40% - Accent6 19 2" xfId="2510" xr:uid="{00000000-0005-0000-0000-0000110E0000}"/>
    <cellStyle name="40% - Accent6 19 3" xfId="2511" xr:uid="{00000000-0005-0000-0000-0000120E0000}"/>
    <cellStyle name="40% - Accent6 2" xfId="2512" xr:uid="{00000000-0005-0000-0000-0000130E0000}"/>
    <cellStyle name="40% - Accent6 2 2" xfId="2513" xr:uid="{00000000-0005-0000-0000-0000140E0000}"/>
    <cellStyle name="40% - Accent6 2 2 2" xfId="2514" xr:uid="{00000000-0005-0000-0000-0000150E0000}"/>
    <cellStyle name="40% - Accent6 2 3" xfId="2515" xr:uid="{00000000-0005-0000-0000-0000160E0000}"/>
    <cellStyle name="40% - Accent6 2 4" xfId="2516" xr:uid="{00000000-0005-0000-0000-0000170E0000}"/>
    <cellStyle name="40% - Accent6 2 5" xfId="2517" xr:uid="{00000000-0005-0000-0000-0000180E0000}"/>
    <cellStyle name="40% - Accent6 2 6" xfId="2518" xr:uid="{00000000-0005-0000-0000-0000190E0000}"/>
    <cellStyle name="40% - Accent6 2 7" xfId="2519" xr:uid="{00000000-0005-0000-0000-00001A0E0000}"/>
    <cellStyle name="40% - Accent6 2 8" xfId="2520" xr:uid="{00000000-0005-0000-0000-00001B0E0000}"/>
    <cellStyle name="40% - Accent6 20" xfId="2521" xr:uid="{00000000-0005-0000-0000-00001C0E0000}"/>
    <cellStyle name="40% - Accent6 20 2" xfId="2522" xr:uid="{00000000-0005-0000-0000-00001D0E0000}"/>
    <cellStyle name="40% - Accent6 20 3" xfId="2523" xr:uid="{00000000-0005-0000-0000-00001E0E0000}"/>
    <cellStyle name="40% - Accent6 21" xfId="2524" xr:uid="{00000000-0005-0000-0000-00001F0E0000}"/>
    <cellStyle name="40% - Accent6 21 2" xfId="2525" xr:uid="{00000000-0005-0000-0000-0000200E0000}"/>
    <cellStyle name="40% - Accent6 21 3" xfId="2526" xr:uid="{00000000-0005-0000-0000-0000210E0000}"/>
    <cellStyle name="40% - Accent6 22" xfId="2527" xr:uid="{00000000-0005-0000-0000-0000220E0000}"/>
    <cellStyle name="40% - Accent6 22 2" xfId="2528" xr:uid="{00000000-0005-0000-0000-0000230E0000}"/>
    <cellStyle name="40% - Accent6 22 3" xfId="2529" xr:uid="{00000000-0005-0000-0000-0000240E0000}"/>
    <cellStyle name="40% - Accent6 23" xfId="2530" xr:uid="{00000000-0005-0000-0000-0000250E0000}"/>
    <cellStyle name="40% - Accent6 23 2" xfId="2531" xr:uid="{00000000-0005-0000-0000-0000260E0000}"/>
    <cellStyle name="40% - Accent6 24" xfId="2532" xr:uid="{00000000-0005-0000-0000-0000270E0000}"/>
    <cellStyle name="40% - Accent6 24 2" xfId="2533" xr:uid="{00000000-0005-0000-0000-0000280E0000}"/>
    <cellStyle name="40% - Accent6 25" xfId="2534" xr:uid="{00000000-0005-0000-0000-0000290E0000}"/>
    <cellStyle name="40% - Accent6 25 2" xfId="2535" xr:uid="{00000000-0005-0000-0000-00002A0E0000}"/>
    <cellStyle name="40% - Accent6 26" xfId="2536" xr:uid="{00000000-0005-0000-0000-00002B0E0000}"/>
    <cellStyle name="40% - Accent6 26 2" xfId="2537" xr:uid="{00000000-0005-0000-0000-00002C0E0000}"/>
    <cellStyle name="40% - Accent6 27" xfId="2538" xr:uid="{00000000-0005-0000-0000-00002D0E0000}"/>
    <cellStyle name="40% - Accent6 27 2" xfId="2539" xr:uid="{00000000-0005-0000-0000-00002E0E0000}"/>
    <cellStyle name="40% - Accent6 28" xfId="2540" xr:uid="{00000000-0005-0000-0000-00002F0E0000}"/>
    <cellStyle name="40% - Accent6 28 2" xfId="2541" xr:uid="{00000000-0005-0000-0000-0000300E0000}"/>
    <cellStyle name="40% - Accent6 29" xfId="2542" xr:uid="{00000000-0005-0000-0000-0000310E0000}"/>
    <cellStyle name="40% - Accent6 29 2" xfId="2543" xr:uid="{00000000-0005-0000-0000-0000320E0000}"/>
    <cellStyle name="40% - Accent6 3" xfId="2544" xr:uid="{00000000-0005-0000-0000-0000330E0000}"/>
    <cellStyle name="40% - Accent6 3 2" xfId="2545" xr:uid="{00000000-0005-0000-0000-0000340E0000}"/>
    <cellStyle name="40% - Accent6 3 3" xfId="2546" xr:uid="{00000000-0005-0000-0000-0000350E0000}"/>
    <cellStyle name="40% - Accent6 3 4" xfId="2547" xr:uid="{00000000-0005-0000-0000-0000360E0000}"/>
    <cellStyle name="40% - Accent6 3 5" xfId="2548" xr:uid="{00000000-0005-0000-0000-0000370E0000}"/>
    <cellStyle name="40% - Accent6 3 6" xfId="2549" xr:uid="{00000000-0005-0000-0000-0000380E0000}"/>
    <cellStyle name="40% - Accent6 3 7" xfId="2550" xr:uid="{00000000-0005-0000-0000-0000390E0000}"/>
    <cellStyle name="40% - Accent6 30" xfId="2551" xr:uid="{00000000-0005-0000-0000-00003A0E0000}"/>
    <cellStyle name="40% - Accent6 30 2" xfId="2552" xr:uid="{00000000-0005-0000-0000-00003B0E0000}"/>
    <cellStyle name="40% - Accent6 31" xfId="2553" xr:uid="{00000000-0005-0000-0000-00003C0E0000}"/>
    <cellStyle name="40% - Accent6 31 2" xfId="2554" xr:uid="{00000000-0005-0000-0000-00003D0E0000}"/>
    <cellStyle name="40% - Accent6 32" xfId="2555" xr:uid="{00000000-0005-0000-0000-00003E0E0000}"/>
    <cellStyle name="40% - Accent6 32 2" xfId="2556" xr:uid="{00000000-0005-0000-0000-00003F0E0000}"/>
    <cellStyle name="40% - Accent6 33" xfId="2557" xr:uid="{00000000-0005-0000-0000-0000400E0000}"/>
    <cellStyle name="40% - Accent6 34" xfId="2558" xr:uid="{00000000-0005-0000-0000-0000410E0000}"/>
    <cellStyle name="40% - Accent6 35" xfId="2559" xr:uid="{00000000-0005-0000-0000-0000420E0000}"/>
    <cellStyle name="40% - Accent6 36" xfId="2560" xr:uid="{00000000-0005-0000-0000-0000430E0000}"/>
    <cellStyle name="40% - Accent6 37" xfId="2561" xr:uid="{00000000-0005-0000-0000-0000440E0000}"/>
    <cellStyle name="40% - Accent6 38" xfId="2562" xr:uid="{00000000-0005-0000-0000-0000450E0000}"/>
    <cellStyle name="40% - Accent6 39" xfId="2563" xr:uid="{00000000-0005-0000-0000-0000460E0000}"/>
    <cellStyle name="40% - Accent6 4" xfId="2564" xr:uid="{00000000-0005-0000-0000-0000470E0000}"/>
    <cellStyle name="40% - Accent6 4 2" xfId="2565" xr:uid="{00000000-0005-0000-0000-0000480E0000}"/>
    <cellStyle name="40% - Accent6 4 3" xfId="2566" xr:uid="{00000000-0005-0000-0000-0000490E0000}"/>
    <cellStyle name="40% - Accent6 4 4" xfId="2567" xr:uid="{00000000-0005-0000-0000-00004A0E0000}"/>
    <cellStyle name="40% - Accent6 4 5" xfId="2568" xr:uid="{00000000-0005-0000-0000-00004B0E0000}"/>
    <cellStyle name="40% - Accent6 4 6" xfId="2569" xr:uid="{00000000-0005-0000-0000-00004C0E0000}"/>
    <cellStyle name="40% - Accent6 4 7" xfId="2570" xr:uid="{00000000-0005-0000-0000-00004D0E0000}"/>
    <cellStyle name="40% - Accent6 40" xfId="2571" xr:uid="{00000000-0005-0000-0000-00004E0E0000}"/>
    <cellStyle name="40% - Accent6 41" xfId="2572" xr:uid="{00000000-0005-0000-0000-00004F0E0000}"/>
    <cellStyle name="40% - Accent6 42" xfId="2573" xr:uid="{00000000-0005-0000-0000-0000500E0000}"/>
    <cellStyle name="40% - Accent6 43" xfId="2574" xr:uid="{00000000-0005-0000-0000-0000510E0000}"/>
    <cellStyle name="40% - Accent6 44" xfId="2575" xr:uid="{00000000-0005-0000-0000-0000520E0000}"/>
    <cellStyle name="40% - Accent6 45" xfId="2576" xr:uid="{00000000-0005-0000-0000-0000530E0000}"/>
    <cellStyle name="40% - Accent6 46" xfId="2577" xr:uid="{00000000-0005-0000-0000-0000540E0000}"/>
    <cellStyle name="40% - Accent6 47" xfId="2578" xr:uid="{00000000-0005-0000-0000-0000550E0000}"/>
    <cellStyle name="40% - Accent6 48" xfId="2579" xr:uid="{00000000-0005-0000-0000-0000560E0000}"/>
    <cellStyle name="40% - Accent6 49" xfId="2580" xr:uid="{00000000-0005-0000-0000-0000570E0000}"/>
    <cellStyle name="40% - Accent6 5" xfId="2581" xr:uid="{00000000-0005-0000-0000-0000580E0000}"/>
    <cellStyle name="40% - Accent6 5 2" xfId="2582" xr:uid="{00000000-0005-0000-0000-0000590E0000}"/>
    <cellStyle name="40% - Accent6 5 3" xfId="2583" xr:uid="{00000000-0005-0000-0000-00005A0E0000}"/>
    <cellStyle name="40% - Accent6 5 4" xfId="2584" xr:uid="{00000000-0005-0000-0000-00005B0E0000}"/>
    <cellStyle name="40% - Accent6 5 5" xfId="2585" xr:uid="{00000000-0005-0000-0000-00005C0E0000}"/>
    <cellStyle name="40% - Accent6 5 6" xfId="2586" xr:uid="{00000000-0005-0000-0000-00005D0E0000}"/>
    <cellStyle name="40% - Accent6 5 7" xfId="2587" xr:uid="{00000000-0005-0000-0000-00005E0E0000}"/>
    <cellStyle name="40% - Accent6 50" xfId="2588" xr:uid="{00000000-0005-0000-0000-00005F0E0000}"/>
    <cellStyle name="40% - Accent6 6" xfId="2589" xr:uid="{00000000-0005-0000-0000-0000600E0000}"/>
    <cellStyle name="40% - Accent6 6 2" xfId="2590" xr:uid="{00000000-0005-0000-0000-0000610E0000}"/>
    <cellStyle name="40% - Accent6 6 3" xfId="2591" xr:uid="{00000000-0005-0000-0000-0000620E0000}"/>
    <cellStyle name="40% - Accent6 6 4" xfId="2592" xr:uid="{00000000-0005-0000-0000-0000630E0000}"/>
    <cellStyle name="40% - Accent6 6 5" xfId="2593" xr:uid="{00000000-0005-0000-0000-0000640E0000}"/>
    <cellStyle name="40% - Accent6 6 6" xfId="2594" xr:uid="{00000000-0005-0000-0000-0000650E0000}"/>
    <cellStyle name="40% - Accent6 6 7" xfId="2595" xr:uid="{00000000-0005-0000-0000-0000660E0000}"/>
    <cellStyle name="40% - Accent6 7" xfId="2596" xr:uid="{00000000-0005-0000-0000-0000670E0000}"/>
    <cellStyle name="40% - Accent6 7 2" xfId="2597" xr:uid="{00000000-0005-0000-0000-0000680E0000}"/>
    <cellStyle name="40% - Accent6 7 3" xfId="2598" xr:uid="{00000000-0005-0000-0000-0000690E0000}"/>
    <cellStyle name="40% - Accent6 7 4" xfId="2599" xr:uid="{00000000-0005-0000-0000-00006A0E0000}"/>
    <cellStyle name="40% - Accent6 7 5" xfId="2600" xr:uid="{00000000-0005-0000-0000-00006B0E0000}"/>
    <cellStyle name="40% - Accent6 7 6" xfId="2601" xr:uid="{00000000-0005-0000-0000-00006C0E0000}"/>
    <cellStyle name="40% - Accent6 7 7" xfId="2602" xr:uid="{00000000-0005-0000-0000-00006D0E0000}"/>
    <cellStyle name="40% - Accent6 8" xfId="2603" xr:uid="{00000000-0005-0000-0000-00006E0E0000}"/>
    <cellStyle name="40% - Accent6 8 2" xfId="2604" xr:uid="{00000000-0005-0000-0000-00006F0E0000}"/>
    <cellStyle name="40% - Accent6 8 3" xfId="2605" xr:uid="{00000000-0005-0000-0000-0000700E0000}"/>
    <cellStyle name="40% - Accent6 8 4" xfId="2606" xr:uid="{00000000-0005-0000-0000-0000710E0000}"/>
    <cellStyle name="40% - Accent6 8 5" xfId="2607" xr:uid="{00000000-0005-0000-0000-0000720E0000}"/>
    <cellStyle name="40% - Accent6 8 6" xfId="2608" xr:uid="{00000000-0005-0000-0000-0000730E0000}"/>
    <cellStyle name="40% - Accent6 8 7" xfId="2609" xr:uid="{00000000-0005-0000-0000-0000740E0000}"/>
    <cellStyle name="40% - Accent6 9" xfId="2610" xr:uid="{00000000-0005-0000-0000-0000750E0000}"/>
    <cellStyle name="40% - Accent6 9 2" xfId="2611" xr:uid="{00000000-0005-0000-0000-0000760E0000}"/>
    <cellStyle name="40% - Accent6 9 3" xfId="2612" xr:uid="{00000000-0005-0000-0000-0000770E0000}"/>
    <cellStyle name="40% - Accent6 9 4" xfId="2613" xr:uid="{00000000-0005-0000-0000-0000780E0000}"/>
    <cellStyle name="40% - Accent6 9 5" xfId="2614" xr:uid="{00000000-0005-0000-0000-0000790E0000}"/>
    <cellStyle name="40% - Accent6 9 6" xfId="2615" xr:uid="{00000000-0005-0000-0000-00007A0E0000}"/>
    <cellStyle name="40% - Accent6 9 7" xfId="2616" xr:uid="{00000000-0005-0000-0000-00007B0E0000}"/>
    <cellStyle name="40% - ส่วนที่ถูกเน้น1" xfId="2617" xr:uid="{00000000-0005-0000-0000-00007C0E0000}"/>
    <cellStyle name="40% - ส่วนที่ถูกเน้น1 2" xfId="2618" xr:uid="{00000000-0005-0000-0000-00007D0E0000}"/>
    <cellStyle name="40% - ส่วนที่ถูกเน้น2" xfId="2619" xr:uid="{00000000-0005-0000-0000-00007E0E0000}"/>
    <cellStyle name="40% - ส่วนที่ถูกเน้น2 2" xfId="2620" xr:uid="{00000000-0005-0000-0000-00007F0E0000}"/>
    <cellStyle name="40% - ส่วนที่ถูกเน้น3" xfId="2621" xr:uid="{00000000-0005-0000-0000-0000800E0000}"/>
    <cellStyle name="40% - ส่วนที่ถูกเน้น3 2" xfId="2622" xr:uid="{00000000-0005-0000-0000-0000810E0000}"/>
    <cellStyle name="40% - ส่วนที่ถูกเน้น4" xfId="2623" xr:uid="{00000000-0005-0000-0000-0000820E0000}"/>
    <cellStyle name="40% - ส่วนที่ถูกเน้น4 2" xfId="2624" xr:uid="{00000000-0005-0000-0000-0000830E0000}"/>
    <cellStyle name="40% - ส่วนที่ถูกเน้น5" xfId="2625" xr:uid="{00000000-0005-0000-0000-0000840E0000}"/>
    <cellStyle name="40% - ส่วนที่ถูกเน้น5 2" xfId="2626" xr:uid="{00000000-0005-0000-0000-0000850E0000}"/>
    <cellStyle name="40% - ส่วนที่ถูกเน้น6" xfId="2627" xr:uid="{00000000-0005-0000-0000-0000860E0000}"/>
    <cellStyle name="40% - ส่วนที่ถูกเน้น6 2" xfId="2628" xr:uid="{00000000-0005-0000-0000-0000870E0000}"/>
    <cellStyle name="60% - Accent1" xfId="18" builtinId="32" customBuiltin="1"/>
    <cellStyle name="60% - Accent1 1" xfId="4312" xr:uid="{00000000-0005-0000-0000-0000890E0000}"/>
    <cellStyle name="60% - Accent1 1 1" xfId="4313" xr:uid="{00000000-0005-0000-0000-00008A0E0000}"/>
    <cellStyle name="60% - Accent1 1 2" xfId="4314" xr:uid="{00000000-0005-0000-0000-00008B0E0000}"/>
    <cellStyle name="60% - Accent1 2" xfId="2629" xr:uid="{00000000-0005-0000-0000-00008C0E0000}"/>
    <cellStyle name="60% - Accent1 2 2" xfId="4315" xr:uid="{00000000-0005-0000-0000-00008D0E0000}"/>
    <cellStyle name="60% - Accent1 3" xfId="4316" xr:uid="{00000000-0005-0000-0000-00008E0E0000}"/>
    <cellStyle name="60% - Accent1 4" xfId="4317" xr:uid="{00000000-0005-0000-0000-00008F0E0000}"/>
    <cellStyle name="60% - Accent2" xfId="19" builtinId="36" customBuiltin="1"/>
    <cellStyle name="60% - Accent2 1" xfId="4318" xr:uid="{00000000-0005-0000-0000-0000910E0000}"/>
    <cellStyle name="60% - Accent2 1 1" xfId="4319" xr:uid="{00000000-0005-0000-0000-0000920E0000}"/>
    <cellStyle name="60% - Accent2 1 2" xfId="4320" xr:uid="{00000000-0005-0000-0000-0000930E0000}"/>
    <cellStyle name="60% - Accent2 2" xfId="2630" xr:uid="{00000000-0005-0000-0000-0000940E0000}"/>
    <cellStyle name="60% - Accent2 2 2" xfId="4321" xr:uid="{00000000-0005-0000-0000-0000950E0000}"/>
    <cellStyle name="60% - Accent2 3" xfId="4322" xr:uid="{00000000-0005-0000-0000-0000960E0000}"/>
    <cellStyle name="60% - Accent2 4" xfId="4323" xr:uid="{00000000-0005-0000-0000-0000970E0000}"/>
    <cellStyle name="60% - Accent3" xfId="20" builtinId="40" customBuiltin="1"/>
    <cellStyle name="60% - Accent3 1" xfId="4324" xr:uid="{00000000-0005-0000-0000-0000990E0000}"/>
    <cellStyle name="60% - Accent3 1 1" xfId="4325" xr:uid="{00000000-0005-0000-0000-00009A0E0000}"/>
    <cellStyle name="60% - Accent3 1 2" xfId="4326" xr:uid="{00000000-0005-0000-0000-00009B0E0000}"/>
    <cellStyle name="60% - Accent3 2" xfId="2631" xr:uid="{00000000-0005-0000-0000-00009C0E0000}"/>
    <cellStyle name="60% - Accent3 2 2" xfId="4327" xr:uid="{00000000-0005-0000-0000-00009D0E0000}"/>
    <cellStyle name="60% - Accent3 3" xfId="4328" xr:uid="{00000000-0005-0000-0000-00009E0E0000}"/>
    <cellStyle name="60% - Accent3 4" xfId="4329" xr:uid="{00000000-0005-0000-0000-00009F0E0000}"/>
    <cellStyle name="60% - Accent4" xfId="21" builtinId="44" customBuiltin="1"/>
    <cellStyle name="60% - Accent4 1" xfId="4330" xr:uid="{00000000-0005-0000-0000-0000A10E0000}"/>
    <cellStyle name="60% - Accent4 1 1" xfId="4331" xr:uid="{00000000-0005-0000-0000-0000A20E0000}"/>
    <cellStyle name="60% - Accent4 1 2" xfId="4332" xr:uid="{00000000-0005-0000-0000-0000A30E0000}"/>
    <cellStyle name="60% - Accent4 2" xfId="2632" xr:uid="{00000000-0005-0000-0000-0000A40E0000}"/>
    <cellStyle name="60% - Accent4 2 2" xfId="4333" xr:uid="{00000000-0005-0000-0000-0000A50E0000}"/>
    <cellStyle name="60% - Accent4 3" xfId="4334" xr:uid="{00000000-0005-0000-0000-0000A60E0000}"/>
    <cellStyle name="60% - Accent4 4" xfId="4335" xr:uid="{00000000-0005-0000-0000-0000A70E0000}"/>
    <cellStyle name="60% - Accent5" xfId="22" builtinId="48" customBuiltin="1"/>
    <cellStyle name="60% - Accent5 1" xfId="4336" xr:uid="{00000000-0005-0000-0000-0000A90E0000}"/>
    <cellStyle name="60% - Accent5 1 1" xfId="4337" xr:uid="{00000000-0005-0000-0000-0000AA0E0000}"/>
    <cellStyle name="60% - Accent5 1 2" xfId="4338" xr:uid="{00000000-0005-0000-0000-0000AB0E0000}"/>
    <cellStyle name="60% - Accent5 2" xfId="2633" xr:uid="{00000000-0005-0000-0000-0000AC0E0000}"/>
    <cellStyle name="60% - Accent5 2 2" xfId="4339" xr:uid="{00000000-0005-0000-0000-0000AD0E0000}"/>
    <cellStyle name="60% - Accent5 3" xfId="4340" xr:uid="{00000000-0005-0000-0000-0000AE0E0000}"/>
    <cellStyle name="60% - Accent5 4" xfId="4341" xr:uid="{00000000-0005-0000-0000-0000AF0E0000}"/>
    <cellStyle name="60% - Accent6" xfId="23" builtinId="52" customBuiltin="1"/>
    <cellStyle name="60% - Accent6 1" xfId="4342" xr:uid="{00000000-0005-0000-0000-0000B10E0000}"/>
    <cellStyle name="60% - Accent6 1 1" xfId="4343" xr:uid="{00000000-0005-0000-0000-0000B20E0000}"/>
    <cellStyle name="60% - Accent6 1 2" xfId="4344" xr:uid="{00000000-0005-0000-0000-0000B30E0000}"/>
    <cellStyle name="60% - Accent6 2" xfId="2634" xr:uid="{00000000-0005-0000-0000-0000B40E0000}"/>
    <cellStyle name="60% - Accent6 2 2" xfId="4345" xr:uid="{00000000-0005-0000-0000-0000B50E0000}"/>
    <cellStyle name="60% - Accent6 3" xfId="4346" xr:uid="{00000000-0005-0000-0000-0000B60E0000}"/>
    <cellStyle name="60% - Accent6 4" xfId="4347" xr:uid="{00000000-0005-0000-0000-0000B70E0000}"/>
    <cellStyle name="60% - ส่วนที่ถูกเน้น1" xfId="2635" xr:uid="{00000000-0005-0000-0000-0000B80E0000}"/>
    <cellStyle name="60% - ส่วนที่ถูกเน้น1 2" xfId="2636" xr:uid="{00000000-0005-0000-0000-0000B90E0000}"/>
    <cellStyle name="60% - ส่วนที่ถูกเน้น2" xfId="2637" xr:uid="{00000000-0005-0000-0000-0000BA0E0000}"/>
    <cellStyle name="60% - ส่วนที่ถูกเน้น2 2" xfId="2638" xr:uid="{00000000-0005-0000-0000-0000BB0E0000}"/>
    <cellStyle name="60% - ส่วนที่ถูกเน้น3" xfId="2639" xr:uid="{00000000-0005-0000-0000-0000BC0E0000}"/>
    <cellStyle name="60% - ส่วนที่ถูกเน้น3 2" xfId="2640" xr:uid="{00000000-0005-0000-0000-0000BD0E0000}"/>
    <cellStyle name="60% - ส่วนที่ถูกเน้น4" xfId="2641" xr:uid="{00000000-0005-0000-0000-0000BE0E0000}"/>
    <cellStyle name="60% - ส่วนที่ถูกเน้น4 2" xfId="2642" xr:uid="{00000000-0005-0000-0000-0000BF0E0000}"/>
    <cellStyle name="60% - ส่วนที่ถูกเน้น5" xfId="2643" xr:uid="{00000000-0005-0000-0000-0000C00E0000}"/>
    <cellStyle name="60% - ส่วนที่ถูกเน้น5 2" xfId="2644" xr:uid="{00000000-0005-0000-0000-0000C10E0000}"/>
    <cellStyle name="60% - ส่วนที่ถูกเน้น6" xfId="2645" xr:uid="{00000000-0005-0000-0000-0000C20E0000}"/>
    <cellStyle name="60% - ส่วนที่ถูกเน้น6 2" xfId="2646" xr:uid="{00000000-0005-0000-0000-0000C30E0000}"/>
    <cellStyle name="75" xfId="2647" xr:uid="{00000000-0005-0000-0000-0000C40E0000}"/>
    <cellStyle name="75 2" xfId="4348" xr:uid="{00000000-0005-0000-0000-0000C50E0000}"/>
    <cellStyle name="75 3" xfId="4349" xr:uid="{00000000-0005-0000-0000-0000C60E0000}"/>
    <cellStyle name="Accent1" xfId="24" builtinId="29" customBuiltin="1"/>
    <cellStyle name="Accent1 - 20%" xfId="4350" xr:uid="{00000000-0005-0000-0000-0000C80E0000}"/>
    <cellStyle name="Accent1 - 40%" xfId="4351" xr:uid="{00000000-0005-0000-0000-0000C90E0000}"/>
    <cellStyle name="Accent1 - 60%" xfId="4352" xr:uid="{00000000-0005-0000-0000-0000CA0E0000}"/>
    <cellStyle name="Accent1 1" xfId="4353" xr:uid="{00000000-0005-0000-0000-0000CB0E0000}"/>
    <cellStyle name="Accent1 1 1" xfId="4354" xr:uid="{00000000-0005-0000-0000-0000CC0E0000}"/>
    <cellStyle name="Accent1 1 2" xfId="4355" xr:uid="{00000000-0005-0000-0000-0000CD0E0000}"/>
    <cellStyle name="Accent1 2" xfId="2648" xr:uid="{00000000-0005-0000-0000-0000CE0E0000}"/>
    <cellStyle name="Accent1 2 2" xfId="4356" xr:uid="{00000000-0005-0000-0000-0000CF0E0000}"/>
    <cellStyle name="Accent1 3" xfId="4357" xr:uid="{00000000-0005-0000-0000-0000D00E0000}"/>
    <cellStyle name="Accent1 4" xfId="4358" xr:uid="{00000000-0005-0000-0000-0000D10E0000}"/>
    <cellStyle name="Accent2" xfId="25" builtinId="33" customBuiltin="1"/>
    <cellStyle name="Accent2 - 20%" xfId="4359" xr:uid="{00000000-0005-0000-0000-0000D30E0000}"/>
    <cellStyle name="Accent2 - 40%" xfId="4360" xr:uid="{00000000-0005-0000-0000-0000D40E0000}"/>
    <cellStyle name="Accent2 - 60%" xfId="4361" xr:uid="{00000000-0005-0000-0000-0000D50E0000}"/>
    <cellStyle name="Accent2 1" xfId="4362" xr:uid="{00000000-0005-0000-0000-0000D60E0000}"/>
    <cellStyle name="Accent2 1 1" xfId="4363" xr:uid="{00000000-0005-0000-0000-0000D70E0000}"/>
    <cellStyle name="Accent2 1 2" xfId="4364" xr:uid="{00000000-0005-0000-0000-0000D80E0000}"/>
    <cellStyle name="Accent2 2" xfId="2649" xr:uid="{00000000-0005-0000-0000-0000D90E0000}"/>
    <cellStyle name="Accent2 2 2" xfId="4365" xr:uid="{00000000-0005-0000-0000-0000DA0E0000}"/>
    <cellStyle name="Accent2 3" xfId="4366" xr:uid="{00000000-0005-0000-0000-0000DB0E0000}"/>
    <cellStyle name="Accent2 4" xfId="4367" xr:uid="{00000000-0005-0000-0000-0000DC0E0000}"/>
    <cellStyle name="Accent3" xfId="26" builtinId="37" customBuiltin="1"/>
    <cellStyle name="Accent3 - 20%" xfId="4368" xr:uid="{00000000-0005-0000-0000-0000DE0E0000}"/>
    <cellStyle name="Accent3 - 40%" xfId="4369" xr:uid="{00000000-0005-0000-0000-0000DF0E0000}"/>
    <cellStyle name="Accent3 - 60%" xfId="4370" xr:uid="{00000000-0005-0000-0000-0000E00E0000}"/>
    <cellStyle name="Accent3 1" xfId="4371" xr:uid="{00000000-0005-0000-0000-0000E10E0000}"/>
    <cellStyle name="Accent3 1 1" xfId="4372" xr:uid="{00000000-0005-0000-0000-0000E20E0000}"/>
    <cellStyle name="Accent3 1 2" xfId="4373" xr:uid="{00000000-0005-0000-0000-0000E30E0000}"/>
    <cellStyle name="Accent3 2" xfId="2650" xr:uid="{00000000-0005-0000-0000-0000E40E0000}"/>
    <cellStyle name="Accent3 2 2" xfId="4374" xr:uid="{00000000-0005-0000-0000-0000E50E0000}"/>
    <cellStyle name="Accent3 3" xfId="4375" xr:uid="{00000000-0005-0000-0000-0000E60E0000}"/>
    <cellStyle name="Accent3 4" xfId="4376" xr:uid="{00000000-0005-0000-0000-0000E70E0000}"/>
    <cellStyle name="Accent4" xfId="27" builtinId="41" customBuiltin="1"/>
    <cellStyle name="Accent4 - 20%" xfId="4377" xr:uid="{00000000-0005-0000-0000-0000E90E0000}"/>
    <cellStyle name="Accent4 - 40%" xfId="4378" xr:uid="{00000000-0005-0000-0000-0000EA0E0000}"/>
    <cellStyle name="Accent4 - 60%" xfId="4379" xr:uid="{00000000-0005-0000-0000-0000EB0E0000}"/>
    <cellStyle name="Accent4 1" xfId="4380" xr:uid="{00000000-0005-0000-0000-0000EC0E0000}"/>
    <cellStyle name="Accent4 1 1" xfId="4381" xr:uid="{00000000-0005-0000-0000-0000ED0E0000}"/>
    <cellStyle name="Accent4 1 2" xfId="4382" xr:uid="{00000000-0005-0000-0000-0000EE0E0000}"/>
    <cellStyle name="Accent4 2" xfId="2651" xr:uid="{00000000-0005-0000-0000-0000EF0E0000}"/>
    <cellStyle name="Accent4 2 2" xfId="4383" xr:uid="{00000000-0005-0000-0000-0000F00E0000}"/>
    <cellStyle name="Accent4 3" xfId="4384" xr:uid="{00000000-0005-0000-0000-0000F10E0000}"/>
    <cellStyle name="Accent4 4" xfId="4385" xr:uid="{00000000-0005-0000-0000-0000F20E0000}"/>
    <cellStyle name="Accent5" xfId="28" builtinId="45" customBuiltin="1"/>
    <cellStyle name="Accent5 - 20%" xfId="4386" xr:uid="{00000000-0005-0000-0000-0000F40E0000}"/>
    <cellStyle name="Accent5 - 40%" xfId="4387" xr:uid="{00000000-0005-0000-0000-0000F50E0000}"/>
    <cellStyle name="Accent5 - 60%" xfId="4388" xr:uid="{00000000-0005-0000-0000-0000F60E0000}"/>
    <cellStyle name="Accent5 1" xfId="4389" xr:uid="{00000000-0005-0000-0000-0000F70E0000}"/>
    <cellStyle name="Accent5 1 1" xfId="4390" xr:uid="{00000000-0005-0000-0000-0000F80E0000}"/>
    <cellStyle name="Accent5 1 2" xfId="4391" xr:uid="{00000000-0005-0000-0000-0000F90E0000}"/>
    <cellStyle name="Accent5 2" xfId="2652" xr:uid="{00000000-0005-0000-0000-0000FA0E0000}"/>
    <cellStyle name="Accent5 2 2" xfId="4392" xr:uid="{00000000-0005-0000-0000-0000FB0E0000}"/>
    <cellStyle name="Accent5 3" xfId="4393" xr:uid="{00000000-0005-0000-0000-0000FC0E0000}"/>
    <cellStyle name="Accent5 4" xfId="4394" xr:uid="{00000000-0005-0000-0000-0000FD0E0000}"/>
    <cellStyle name="Accent6" xfId="29" builtinId="49" customBuiltin="1"/>
    <cellStyle name="Accent6 - 20%" xfId="4395" xr:uid="{00000000-0005-0000-0000-0000FF0E0000}"/>
    <cellStyle name="Accent6 - 40%" xfId="4396" xr:uid="{00000000-0005-0000-0000-0000000F0000}"/>
    <cellStyle name="Accent6 - 60%" xfId="4397" xr:uid="{00000000-0005-0000-0000-0000010F0000}"/>
    <cellStyle name="Accent6 1" xfId="4398" xr:uid="{00000000-0005-0000-0000-0000020F0000}"/>
    <cellStyle name="Accent6 1 1" xfId="4399" xr:uid="{00000000-0005-0000-0000-0000030F0000}"/>
    <cellStyle name="Accent6 1 2" xfId="4400" xr:uid="{00000000-0005-0000-0000-0000040F0000}"/>
    <cellStyle name="Accent6 2" xfId="2653" xr:uid="{00000000-0005-0000-0000-0000050F0000}"/>
    <cellStyle name="Accent6 2 2" xfId="4401" xr:uid="{00000000-0005-0000-0000-0000060F0000}"/>
    <cellStyle name="Accent6 3" xfId="4402" xr:uid="{00000000-0005-0000-0000-0000070F0000}"/>
    <cellStyle name="Accent6 4" xfId="4403" xr:uid="{00000000-0005-0000-0000-0000080F0000}"/>
    <cellStyle name="Account[3]" xfId="4404" xr:uid="{00000000-0005-0000-0000-0000090F0000}"/>
    <cellStyle name="ÅëÈ­ [0]_±âÅ¸" xfId="30" xr:uid="{00000000-0005-0000-0000-00000A0F0000}"/>
    <cellStyle name="AeE­ [0]_INQUIRY ¿μ¾÷AßAø " xfId="4405" xr:uid="{00000000-0005-0000-0000-00000B0F0000}"/>
    <cellStyle name="ÅëÈ­_±âÅ¸" xfId="31" xr:uid="{00000000-0005-0000-0000-00000C0F0000}"/>
    <cellStyle name="AeE­_INQUIRY ¿μ¾÷AßAø " xfId="4406" xr:uid="{00000000-0005-0000-0000-00000D0F0000}"/>
    <cellStyle name="alay" xfId="4407" xr:uid="{00000000-0005-0000-0000-00000E0F0000}"/>
    <cellStyle name="alay 1" xfId="4408" xr:uid="{00000000-0005-0000-0000-00000F0F0000}"/>
    <cellStyle name="alay 2" xfId="4409" xr:uid="{00000000-0005-0000-0000-0000100F0000}"/>
    <cellStyle name="alay 3" xfId="4410" xr:uid="{00000000-0005-0000-0000-0000110F0000}"/>
    <cellStyle name="alay 4" xfId="4411" xr:uid="{00000000-0005-0000-0000-0000120F0000}"/>
    <cellStyle name="ArialNormal" xfId="4412" xr:uid="{00000000-0005-0000-0000-0000130F0000}"/>
    <cellStyle name="ArialNormal 2" xfId="4413" xr:uid="{00000000-0005-0000-0000-0000140F0000}"/>
    <cellStyle name="ArialNormal 2 2" xfId="4414" xr:uid="{00000000-0005-0000-0000-0000150F0000}"/>
    <cellStyle name="ArialNormal 3" xfId="4415" xr:uid="{00000000-0005-0000-0000-0000160F0000}"/>
    <cellStyle name="ÄÞ¸¶ [0]_±âÅ¸" xfId="32" xr:uid="{00000000-0005-0000-0000-0000170F0000}"/>
    <cellStyle name="AÞ¸¶ [0]_INQUIRY ¿?¾÷AßAø " xfId="4416" xr:uid="{00000000-0005-0000-0000-0000180F0000}"/>
    <cellStyle name="ÄÞ¸¶_±âÅ¸" xfId="33" xr:uid="{00000000-0005-0000-0000-0000190F0000}"/>
    <cellStyle name="AÞ¸¶_INQUIRY ¿?¾÷AßAø " xfId="4417" xr:uid="{00000000-0005-0000-0000-00001A0F0000}"/>
    <cellStyle name="Bad" xfId="34" builtinId="27" customBuiltin="1"/>
    <cellStyle name="Bad 1" xfId="4418" xr:uid="{00000000-0005-0000-0000-00001C0F0000}"/>
    <cellStyle name="Bad 1 1" xfId="4419" xr:uid="{00000000-0005-0000-0000-00001D0F0000}"/>
    <cellStyle name="Bad 1 2" xfId="4420" xr:uid="{00000000-0005-0000-0000-00001E0F0000}"/>
    <cellStyle name="Bad 2" xfId="2654" xr:uid="{00000000-0005-0000-0000-00001F0F0000}"/>
    <cellStyle name="Bad 2 2" xfId="4421" xr:uid="{00000000-0005-0000-0000-0000200F0000}"/>
    <cellStyle name="Bad 3" xfId="4422" xr:uid="{00000000-0005-0000-0000-0000210F0000}"/>
    <cellStyle name="Bad 4" xfId="4423" xr:uid="{00000000-0005-0000-0000-0000220F0000}"/>
    <cellStyle name="Body" xfId="4424" xr:uid="{00000000-0005-0000-0000-0000230F0000}"/>
    <cellStyle name="C?AØ_¿?¾÷CoE² " xfId="4425" xr:uid="{00000000-0005-0000-0000-0000240F0000}"/>
    <cellStyle name="Ç¥ÁØ_¿¬°£´©°è¿¹»ó" xfId="35" xr:uid="{00000000-0005-0000-0000-0000250F0000}"/>
    <cellStyle name="C￥AØ_¿μ¾÷CoE² " xfId="4426" xr:uid="{00000000-0005-0000-0000-0000260F0000}"/>
    <cellStyle name="Calc Currency (0)" xfId="4427" xr:uid="{00000000-0005-0000-0000-0000270F0000}"/>
    <cellStyle name="Calc Currency (0) 2" xfId="4428" xr:uid="{00000000-0005-0000-0000-0000280F0000}"/>
    <cellStyle name="Calc Currency (2)" xfId="4429" xr:uid="{00000000-0005-0000-0000-0000290F0000}"/>
    <cellStyle name="Calc Currency (2) 2" xfId="4430" xr:uid="{00000000-0005-0000-0000-00002A0F0000}"/>
    <cellStyle name="Calc Percent (0)" xfId="4431" xr:uid="{00000000-0005-0000-0000-00002B0F0000}"/>
    <cellStyle name="Calc Percent (0) 2" xfId="4432" xr:uid="{00000000-0005-0000-0000-00002C0F0000}"/>
    <cellStyle name="Calc Percent (1)" xfId="4433" xr:uid="{00000000-0005-0000-0000-00002D0F0000}"/>
    <cellStyle name="Calc Percent (1) 2" xfId="4434" xr:uid="{00000000-0005-0000-0000-00002E0F0000}"/>
    <cellStyle name="Calc Percent (2)" xfId="4435" xr:uid="{00000000-0005-0000-0000-00002F0F0000}"/>
    <cellStyle name="Calc Percent (2) 2" xfId="4436" xr:uid="{00000000-0005-0000-0000-0000300F0000}"/>
    <cellStyle name="Calc Units (0)" xfId="4437" xr:uid="{00000000-0005-0000-0000-0000310F0000}"/>
    <cellStyle name="Calc Units (0) 2" xfId="4438" xr:uid="{00000000-0005-0000-0000-0000320F0000}"/>
    <cellStyle name="Calc Units (1)" xfId="4439" xr:uid="{00000000-0005-0000-0000-0000330F0000}"/>
    <cellStyle name="Calc Units (1) 2" xfId="4440" xr:uid="{00000000-0005-0000-0000-0000340F0000}"/>
    <cellStyle name="Calc Units (2)" xfId="4441" xr:uid="{00000000-0005-0000-0000-0000350F0000}"/>
    <cellStyle name="Calc Units (2) 2" xfId="4442" xr:uid="{00000000-0005-0000-0000-0000360F0000}"/>
    <cellStyle name="Calculation" xfId="36" builtinId="22" customBuiltin="1"/>
    <cellStyle name="Calculation 1" xfId="4443" xr:uid="{00000000-0005-0000-0000-0000380F0000}"/>
    <cellStyle name="Calculation 1 1" xfId="4444" xr:uid="{00000000-0005-0000-0000-0000390F0000}"/>
    <cellStyle name="Calculation 1 1 10" xfId="4445" xr:uid="{00000000-0005-0000-0000-00003A0F0000}"/>
    <cellStyle name="Calculation 1 1 10 10" xfId="4446" xr:uid="{00000000-0005-0000-0000-00003B0F0000}"/>
    <cellStyle name="Calculation 1 1 10 2" xfId="4447" xr:uid="{00000000-0005-0000-0000-00003C0F0000}"/>
    <cellStyle name="Calculation 1 1 10 2 2" xfId="4448" xr:uid="{00000000-0005-0000-0000-00003D0F0000}"/>
    <cellStyle name="Calculation 1 1 10 2 2 2" xfId="4449" xr:uid="{00000000-0005-0000-0000-00003E0F0000}"/>
    <cellStyle name="Calculation 1 1 10 2 2 2 2" xfId="4450" xr:uid="{00000000-0005-0000-0000-00003F0F0000}"/>
    <cellStyle name="Calculation 1 1 10 2 2 2 2 2" xfId="4451" xr:uid="{00000000-0005-0000-0000-0000400F0000}"/>
    <cellStyle name="Calculation 1 1 10 2 2 2 3" xfId="4452" xr:uid="{00000000-0005-0000-0000-0000410F0000}"/>
    <cellStyle name="Calculation 1 1 10 2 2 2 3 2" xfId="4453" xr:uid="{00000000-0005-0000-0000-0000420F0000}"/>
    <cellStyle name="Calculation 1 1 10 2 2 2 4" xfId="4454" xr:uid="{00000000-0005-0000-0000-0000430F0000}"/>
    <cellStyle name="Calculation 1 1 10 2 2 2 4 2" xfId="4455" xr:uid="{00000000-0005-0000-0000-0000440F0000}"/>
    <cellStyle name="Calculation 1 1 10 2 2 2 5" xfId="4456" xr:uid="{00000000-0005-0000-0000-0000450F0000}"/>
    <cellStyle name="Calculation 1 1 10 2 2 2 5 2" xfId="4457" xr:uid="{00000000-0005-0000-0000-0000460F0000}"/>
    <cellStyle name="Calculation 1 1 10 2 2 2 6" xfId="4458" xr:uid="{00000000-0005-0000-0000-0000470F0000}"/>
    <cellStyle name="Calculation 1 1 10 2 2 2 6 2" xfId="4459" xr:uid="{00000000-0005-0000-0000-0000480F0000}"/>
    <cellStyle name="Calculation 1 1 10 2 2 2 7" xfId="4460" xr:uid="{00000000-0005-0000-0000-0000490F0000}"/>
    <cellStyle name="Calculation 1 1 10 2 2 2 7 2" xfId="4461" xr:uid="{00000000-0005-0000-0000-00004A0F0000}"/>
    <cellStyle name="Calculation 1 1 10 2 2 2 8" xfId="4462" xr:uid="{00000000-0005-0000-0000-00004B0F0000}"/>
    <cellStyle name="Calculation 1 1 10 2 2 3" xfId="4463" xr:uid="{00000000-0005-0000-0000-00004C0F0000}"/>
    <cellStyle name="Calculation 1 1 10 2 2 3 2" xfId="4464" xr:uid="{00000000-0005-0000-0000-00004D0F0000}"/>
    <cellStyle name="Calculation 1 1 10 2 2 4" xfId="4465" xr:uid="{00000000-0005-0000-0000-00004E0F0000}"/>
    <cellStyle name="Calculation 1 1 10 2 2 4 2" xfId="4466" xr:uid="{00000000-0005-0000-0000-00004F0F0000}"/>
    <cellStyle name="Calculation 1 1 10 2 2 5" xfId="4467" xr:uid="{00000000-0005-0000-0000-0000500F0000}"/>
    <cellStyle name="Calculation 1 1 10 2 3" xfId="4468" xr:uid="{00000000-0005-0000-0000-0000510F0000}"/>
    <cellStyle name="Calculation 1 1 10 2 3 2" xfId="4469" xr:uid="{00000000-0005-0000-0000-0000520F0000}"/>
    <cellStyle name="Calculation 1 1 10 2 3 2 2" xfId="4470" xr:uid="{00000000-0005-0000-0000-0000530F0000}"/>
    <cellStyle name="Calculation 1 1 10 2 3 3" xfId="4471" xr:uid="{00000000-0005-0000-0000-0000540F0000}"/>
    <cellStyle name="Calculation 1 1 10 2 3 3 2" xfId="4472" xr:uid="{00000000-0005-0000-0000-0000550F0000}"/>
    <cellStyle name="Calculation 1 1 10 2 3 4" xfId="4473" xr:uid="{00000000-0005-0000-0000-0000560F0000}"/>
    <cellStyle name="Calculation 1 1 10 2 3 4 2" xfId="4474" xr:uid="{00000000-0005-0000-0000-0000570F0000}"/>
    <cellStyle name="Calculation 1 1 10 2 3 5" xfId="4475" xr:uid="{00000000-0005-0000-0000-0000580F0000}"/>
    <cellStyle name="Calculation 1 1 10 2 3 5 2" xfId="4476" xr:uid="{00000000-0005-0000-0000-0000590F0000}"/>
    <cellStyle name="Calculation 1 1 10 2 3 6" xfId="4477" xr:uid="{00000000-0005-0000-0000-00005A0F0000}"/>
    <cellStyle name="Calculation 1 1 10 2 3 6 2" xfId="4478" xr:uid="{00000000-0005-0000-0000-00005B0F0000}"/>
    <cellStyle name="Calculation 1 1 10 2 3 7" xfId="4479" xr:uid="{00000000-0005-0000-0000-00005C0F0000}"/>
    <cellStyle name="Calculation 1 1 10 2 3 7 2" xfId="4480" xr:uid="{00000000-0005-0000-0000-00005D0F0000}"/>
    <cellStyle name="Calculation 1 1 10 2 3 8" xfId="4481" xr:uid="{00000000-0005-0000-0000-00005E0F0000}"/>
    <cellStyle name="Calculation 1 1 10 2 4" xfId="4482" xr:uid="{00000000-0005-0000-0000-00005F0F0000}"/>
    <cellStyle name="Calculation 1 1 10 3" xfId="4483" xr:uid="{00000000-0005-0000-0000-0000600F0000}"/>
    <cellStyle name="Calculation 1 1 10 3 2" xfId="4484" xr:uid="{00000000-0005-0000-0000-0000610F0000}"/>
    <cellStyle name="Calculation 1 1 10 3 2 2" xfId="4485" xr:uid="{00000000-0005-0000-0000-0000620F0000}"/>
    <cellStyle name="Calculation 1 1 10 3 2 2 2" xfId="4486" xr:uid="{00000000-0005-0000-0000-0000630F0000}"/>
    <cellStyle name="Calculation 1 1 10 3 2 2 2 2" xfId="4487" xr:uid="{00000000-0005-0000-0000-0000640F0000}"/>
    <cellStyle name="Calculation 1 1 10 3 2 2 3" xfId="4488" xr:uid="{00000000-0005-0000-0000-0000650F0000}"/>
    <cellStyle name="Calculation 1 1 10 3 2 2 3 2" xfId="4489" xr:uid="{00000000-0005-0000-0000-0000660F0000}"/>
    <cellStyle name="Calculation 1 1 10 3 2 2 4" xfId="4490" xr:uid="{00000000-0005-0000-0000-0000670F0000}"/>
    <cellStyle name="Calculation 1 1 10 3 2 2 4 2" xfId="4491" xr:uid="{00000000-0005-0000-0000-0000680F0000}"/>
    <cellStyle name="Calculation 1 1 10 3 2 2 5" xfId="4492" xr:uid="{00000000-0005-0000-0000-0000690F0000}"/>
    <cellStyle name="Calculation 1 1 10 3 2 2 5 2" xfId="4493" xr:uid="{00000000-0005-0000-0000-00006A0F0000}"/>
    <cellStyle name="Calculation 1 1 10 3 2 2 6" xfId="4494" xr:uid="{00000000-0005-0000-0000-00006B0F0000}"/>
    <cellStyle name="Calculation 1 1 10 3 2 2 6 2" xfId="4495" xr:uid="{00000000-0005-0000-0000-00006C0F0000}"/>
    <cellStyle name="Calculation 1 1 10 3 2 2 7" xfId="4496" xr:uid="{00000000-0005-0000-0000-00006D0F0000}"/>
    <cellStyle name="Calculation 1 1 10 3 2 2 7 2" xfId="4497" xr:uid="{00000000-0005-0000-0000-00006E0F0000}"/>
    <cellStyle name="Calculation 1 1 10 3 2 2 8" xfId="4498" xr:uid="{00000000-0005-0000-0000-00006F0F0000}"/>
    <cellStyle name="Calculation 1 1 10 3 2 3" xfId="4499" xr:uid="{00000000-0005-0000-0000-0000700F0000}"/>
    <cellStyle name="Calculation 1 1 10 3 2 3 2" xfId="4500" xr:uid="{00000000-0005-0000-0000-0000710F0000}"/>
    <cellStyle name="Calculation 1 1 10 3 2 4" xfId="4501" xr:uid="{00000000-0005-0000-0000-0000720F0000}"/>
    <cellStyle name="Calculation 1 1 10 3 2 4 2" xfId="4502" xr:uid="{00000000-0005-0000-0000-0000730F0000}"/>
    <cellStyle name="Calculation 1 1 10 3 2 5" xfId="4503" xr:uid="{00000000-0005-0000-0000-0000740F0000}"/>
    <cellStyle name="Calculation 1 1 10 3 3" xfId="4504" xr:uid="{00000000-0005-0000-0000-0000750F0000}"/>
    <cellStyle name="Calculation 1 1 10 3 3 2" xfId="4505" xr:uid="{00000000-0005-0000-0000-0000760F0000}"/>
    <cellStyle name="Calculation 1 1 10 3 3 2 2" xfId="4506" xr:uid="{00000000-0005-0000-0000-0000770F0000}"/>
    <cellStyle name="Calculation 1 1 10 3 3 3" xfId="4507" xr:uid="{00000000-0005-0000-0000-0000780F0000}"/>
    <cellStyle name="Calculation 1 1 10 3 3 3 2" xfId="4508" xr:uid="{00000000-0005-0000-0000-0000790F0000}"/>
    <cellStyle name="Calculation 1 1 10 3 3 4" xfId="4509" xr:uid="{00000000-0005-0000-0000-00007A0F0000}"/>
    <cellStyle name="Calculation 1 1 10 3 3 4 2" xfId="4510" xr:uid="{00000000-0005-0000-0000-00007B0F0000}"/>
    <cellStyle name="Calculation 1 1 10 3 3 5" xfId="4511" xr:uid="{00000000-0005-0000-0000-00007C0F0000}"/>
    <cellStyle name="Calculation 1 1 10 3 3 5 2" xfId="4512" xr:uid="{00000000-0005-0000-0000-00007D0F0000}"/>
    <cellStyle name="Calculation 1 1 10 3 3 6" xfId="4513" xr:uid="{00000000-0005-0000-0000-00007E0F0000}"/>
    <cellStyle name="Calculation 1 1 10 3 3 6 2" xfId="4514" xr:uid="{00000000-0005-0000-0000-00007F0F0000}"/>
    <cellStyle name="Calculation 1 1 10 3 3 7" xfId="4515" xr:uid="{00000000-0005-0000-0000-0000800F0000}"/>
    <cellStyle name="Calculation 1 1 10 3 3 7 2" xfId="4516" xr:uid="{00000000-0005-0000-0000-0000810F0000}"/>
    <cellStyle name="Calculation 1 1 10 3 3 8" xfId="4517" xr:uid="{00000000-0005-0000-0000-0000820F0000}"/>
    <cellStyle name="Calculation 1 1 10 3 4" xfId="4518" xr:uid="{00000000-0005-0000-0000-0000830F0000}"/>
    <cellStyle name="Calculation 1 1 10 4" xfId="4519" xr:uid="{00000000-0005-0000-0000-0000840F0000}"/>
    <cellStyle name="Calculation 1 1 10 4 2" xfId="4520" xr:uid="{00000000-0005-0000-0000-0000850F0000}"/>
    <cellStyle name="Calculation 1 1 10 4 2 2" xfId="4521" xr:uid="{00000000-0005-0000-0000-0000860F0000}"/>
    <cellStyle name="Calculation 1 1 10 4 2 2 2" xfId="4522" xr:uid="{00000000-0005-0000-0000-0000870F0000}"/>
    <cellStyle name="Calculation 1 1 10 4 2 2 2 2" xfId="4523" xr:uid="{00000000-0005-0000-0000-0000880F0000}"/>
    <cellStyle name="Calculation 1 1 10 4 2 2 3" xfId="4524" xr:uid="{00000000-0005-0000-0000-0000890F0000}"/>
    <cellStyle name="Calculation 1 1 10 4 2 2 3 2" xfId="4525" xr:uid="{00000000-0005-0000-0000-00008A0F0000}"/>
    <cellStyle name="Calculation 1 1 10 4 2 2 4" xfId="4526" xr:uid="{00000000-0005-0000-0000-00008B0F0000}"/>
    <cellStyle name="Calculation 1 1 10 4 2 2 4 2" xfId="4527" xr:uid="{00000000-0005-0000-0000-00008C0F0000}"/>
    <cellStyle name="Calculation 1 1 10 4 2 2 5" xfId="4528" xr:uid="{00000000-0005-0000-0000-00008D0F0000}"/>
    <cellStyle name="Calculation 1 1 10 4 2 2 5 2" xfId="4529" xr:uid="{00000000-0005-0000-0000-00008E0F0000}"/>
    <cellStyle name="Calculation 1 1 10 4 2 2 6" xfId="4530" xr:uid="{00000000-0005-0000-0000-00008F0F0000}"/>
    <cellStyle name="Calculation 1 1 10 4 2 2 6 2" xfId="4531" xr:uid="{00000000-0005-0000-0000-0000900F0000}"/>
    <cellStyle name="Calculation 1 1 10 4 2 2 7" xfId="4532" xr:uid="{00000000-0005-0000-0000-0000910F0000}"/>
    <cellStyle name="Calculation 1 1 10 4 2 2 7 2" xfId="4533" xr:uid="{00000000-0005-0000-0000-0000920F0000}"/>
    <cellStyle name="Calculation 1 1 10 4 2 2 8" xfId="4534" xr:uid="{00000000-0005-0000-0000-0000930F0000}"/>
    <cellStyle name="Calculation 1 1 10 4 2 3" xfId="4535" xr:uid="{00000000-0005-0000-0000-0000940F0000}"/>
    <cellStyle name="Calculation 1 1 10 4 2 3 2" xfId="4536" xr:uid="{00000000-0005-0000-0000-0000950F0000}"/>
    <cellStyle name="Calculation 1 1 10 4 2 4" xfId="4537" xr:uid="{00000000-0005-0000-0000-0000960F0000}"/>
    <cellStyle name="Calculation 1 1 10 4 2 4 2" xfId="4538" xr:uid="{00000000-0005-0000-0000-0000970F0000}"/>
    <cellStyle name="Calculation 1 1 10 4 2 5" xfId="4539" xr:uid="{00000000-0005-0000-0000-0000980F0000}"/>
    <cellStyle name="Calculation 1 1 10 4 3" xfId="4540" xr:uid="{00000000-0005-0000-0000-0000990F0000}"/>
    <cellStyle name="Calculation 1 1 10 4 3 2" xfId="4541" xr:uid="{00000000-0005-0000-0000-00009A0F0000}"/>
    <cellStyle name="Calculation 1 1 10 4 3 2 2" xfId="4542" xr:uid="{00000000-0005-0000-0000-00009B0F0000}"/>
    <cellStyle name="Calculation 1 1 10 4 3 3" xfId="4543" xr:uid="{00000000-0005-0000-0000-00009C0F0000}"/>
    <cellStyle name="Calculation 1 1 10 4 3 3 2" xfId="4544" xr:uid="{00000000-0005-0000-0000-00009D0F0000}"/>
    <cellStyle name="Calculation 1 1 10 4 3 4" xfId="4545" xr:uid="{00000000-0005-0000-0000-00009E0F0000}"/>
    <cellStyle name="Calculation 1 1 10 4 3 4 2" xfId="4546" xr:uid="{00000000-0005-0000-0000-00009F0F0000}"/>
    <cellStyle name="Calculation 1 1 10 4 3 5" xfId="4547" xr:uid="{00000000-0005-0000-0000-0000A00F0000}"/>
    <cellStyle name="Calculation 1 1 10 4 3 5 2" xfId="4548" xr:uid="{00000000-0005-0000-0000-0000A10F0000}"/>
    <cellStyle name="Calculation 1 1 10 4 3 6" xfId="4549" xr:uid="{00000000-0005-0000-0000-0000A20F0000}"/>
    <cellStyle name="Calculation 1 1 10 4 3 6 2" xfId="4550" xr:uid="{00000000-0005-0000-0000-0000A30F0000}"/>
    <cellStyle name="Calculation 1 1 10 4 3 7" xfId="4551" xr:uid="{00000000-0005-0000-0000-0000A40F0000}"/>
    <cellStyle name="Calculation 1 1 10 4 3 7 2" xfId="4552" xr:uid="{00000000-0005-0000-0000-0000A50F0000}"/>
    <cellStyle name="Calculation 1 1 10 4 3 8" xfId="4553" xr:uid="{00000000-0005-0000-0000-0000A60F0000}"/>
    <cellStyle name="Calculation 1 1 10 4 4" xfId="4554" xr:uid="{00000000-0005-0000-0000-0000A70F0000}"/>
    <cellStyle name="Calculation 1 1 10 5" xfId="4555" xr:uid="{00000000-0005-0000-0000-0000A80F0000}"/>
    <cellStyle name="Calculation 1 1 10 5 2" xfId="4556" xr:uid="{00000000-0005-0000-0000-0000A90F0000}"/>
    <cellStyle name="Calculation 1 1 10 5 2 2" xfId="4557" xr:uid="{00000000-0005-0000-0000-0000AA0F0000}"/>
    <cellStyle name="Calculation 1 1 10 5 2 2 2" xfId="4558" xr:uid="{00000000-0005-0000-0000-0000AB0F0000}"/>
    <cellStyle name="Calculation 1 1 10 5 2 3" xfId="4559" xr:uid="{00000000-0005-0000-0000-0000AC0F0000}"/>
    <cellStyle name="Calculation 1 1 10 5 2 3 2" xfId="4560" xr:uid="{00000000-0005-0000-0000-0000AD0F0000}"/>
    <cellStyle name="Calculation 1 1 10 5 2 4" xfId="4561" xr:uid="{00000000-0005-0000-0000-0000AE0F0000}"/>
    <cellStyle name="Calculation 1 1 10 5 2 4 2" xfId="4562" xr:uid="{00000000-0005-0000-0000-0000AF0F0000}"/>
    <cellStyle name="Calculation 1 1 10 5 2 5" xfId="4563" xr:uid="{00000000-0005-0000-0000-0000B00F0000}"/>
    <cellStyle name="Calculation 1 1 10 5 2 5 2" xfId="4564" xr:uid="{00000000-0005-0000-0000-0000B10F0000}"/>
    <cellStyle name="Calculation 1 1 10 5 2 6" xfId="4565" xr:uid="{00000000-0005-0000-0000-0000B20F0000}"/>
    <cellStyle name="Calculation 1 1 10 5 2 6 2" xfId="4566" xr:uid="{00000000-0005-0000-0000-0000B30F0000}"/>
    <cellStyle name="Calculation 1 1 10 5 2 7" xfId="4567" xr:uid="{00000000-0005-0000-0000-0000B40F0000}"/>
    <cellStyle name="Calculation 1 1 10 5 2 7 2" xfId="4568" xr:uid="{00000000-0005-0000-0000-0000B50F0000}"/>
    <cellStyle name="Calculation 1 1 10 5 2 8" xfId="4569" xr:uid="{00000000-0005-0000-0000-0000B60F0000}"/>
    <cellStyle name="Calculation 1 1 10 5 3" xfId="4570" xr:uid="{00000000-0005-0000-0000-0000B70F0000}"/>
    <cellStyle name="Calculation 1 1 10 5 3 2" xfId="4571" xr:uid="{00000000-0005-0000-0000-0000B80F0000}"/>
    <cellStyle name="Calculation 1 1 10 5 4" xfId="4572" xr:uid="{00000000-0005-0000-0000-0000B90F0000}"/>
    <cellStyle name="Calculation 1 1 10 5 4 2" xfId="4573" xr:uid="{00000000-0005-0000-0000-0000BA0F0000}"/>
    <cellStyle name="Calculation 1 1 10 5 5" xfId="4574" xr:uid="{00000000-0005-0000-0000-0000BB0F0000}"/>
    <cellStyle name="Calculation 1 1 10 6" xfId="4575" xr:uid="{00000000-0005-0000-0000-0000BC0F0000}"/>
    <cellStyle name="Calculation 1 1 10 6 2" xfId="4576" xr:uid="{00000000-0005-0000-0000-0000BD0F0000}"/>
    <cellStyle name="Calculation 1 1 10 6 2 2" xfId="4577" xr:uid="{00000000-0005-0000-0000-0000BE0F0000}"/>
    <cellStyle name="Calculation 1 1 10 6 3" xfId="4578" xr:uid="{00000000-0005-0000-0000-0000BF0F0000}"/>
    <cellStyle name="Calculation 1 1 10 6 3 2" xfId="4579" xr:uid="{00000000-0005-0000-0000-0000C00F0000}"/>
    <cellStyle name="Calculation 1 1 10 6 4" xfId="4580" xr:uid="{00000000-0005-0000-0000-0000C10F0000}"/>
    <cellStyle name="Calculation 1 1 10 6 4 2" xfId="4581" xr:uid="{00000000-0005-0000-0000-0000C20F0000}"/>
    <cellStyle name="Calculation 1 1 10 6 5" xfId="4582" xr:uid="{00000000-0005-0000-0000-0000C30F0000}"/>
    <cellStyle name="Calculation 1 1 10 6 5 2" xfId="4583" xr:uid="{00000000-0005-0000-0000-0000C40F0000}"/>
    <cellStyle name="Calculation 1 1 10 6 6" xfId="4584" xr:uid="{00000000-0005-0000-0000-0000C50F0000}"/>
    <cellStyle name="Calculation 1 1 10 6 6 2" xfId="4585" xr:uid="{00000000-0005-0000-0000-0000C60F0000}"/>
    <cellStyle name="Calculation 1 1 10 6 7" xfId="4586" xr:uid="{00000000-0005-0000-0000-0000C70F0000}"/>
    <cellStyle name="Calculation 1 1 10 6 7 2" xfId="4587" xr:uid="{00000000-0005-0000-0000-0000C80F0000}"/>
    <cellStyle name="Calculation 1 1 10 6 8" xfId="4588" xr:uid="{00000000-0005-0000-0000-0000C90F0000}"/>
    <cellStyle name="Calculation 1 1 10 7" xfId="4589" xr:uid="{00000000-0005-0000-0000-0000CA0F0000}"/>
    <cellStyle name="Calculation 1 1 10 7 2" xfId="4590" xr:uid="{00000000-0005-0000-0000-0000CB0F0000}"/>
    <cellStyle name="Calculation 1 1 10 8" xfId="4591" xr:uid="{00000000-0005-0000-0000-0000CC0F0000}"/>
    <cellStyle name="Calculation 1 1 10 8 2" xfId="4592" xr:uid="{00000000-0005-0000-0000-0000CD0F0000}"/>
    <cellStyle name="Calculation 1 1 10 9" xfId="4593" xr:uid="{00000000-0005-0000-0000-0000CE0F0000}"/>
    <cellStyle name="Calculation 1 1 10 9 2" xfId="4594" xr:uid="{00000000-0005-0000-0000-0000CF0F0000}"/>
    <cellStyle name="Calculation 1 1 11" xfId="4595" xr:uid="{00000000-0005-0000-0000-0000D00F0000}"/>
    <cellStyle name="Calculation 1 1 11 10" xfId="4596" xr:uid="{00000000-0005-0000-0000-0000D10F0000}"/>
    <cellStyle name="Calculation 1 1 11 2" xfId="4597" xr:uid="{00000000-0005-0000-0000-0000D20F0000}"/>
    <cellStyle name="Calculation 1 1 11 2 2" xfId="4598" xr:uid="{00000000-0005-0000-0000-0000D30F0000}"/>
    <cellStyle name="Calculation 1 1 11 2 2 2" xfId="4599" xr:uid="{00000000-0005-0000-0000-0000D40F0000}"/>
    <cellStyle name="Calculation 1 1 11 2 2 2 2" xfId="4600" xr:uid="{00000000-0005-0000-0000-0000D50F0000}"/>
    <cellStyle name="Calculation 1 1 11 2 2 2 2 2" xfId="4601" xr:uid="{00000000-0005-0000-0000-0000D60F0000}"/>
    <cellStyle name="Calculation 1 1 11 2 2 2 3" xfId="4602" xr:uid="{00000000-0005-0000-0000-0000D70F0000}"/>
    <cellStyle name="Calculation 1 1 11 2 2 2 3 2" xfId="4603" xr:uid="{00000000-0005-0000-0000-0000D80F0000}"/>
    <cellStyle name="Calculation 1 1 11 2 2 2 4" xfId="4604" xr:uid="{00000000-0005-0000-0000-0000D90F0000}"/>
    <cellStyle name="Calculation 1 1 11 2 2 2 4 2" xfId="4605" xr:uid="{00000000-0005-0000-0000-0000DA0F0000}"/>
    <cellStyle name="Calculation 1 1 11 2 2 2 5" xfId="4606" xr:uid="{00000000-0005-0000-0000-0000DB0F0000}"/>
    <cellStyle name="Calculation 1 1 11 2 2 2 5 2" xfId="4607" xr:uid="{00000000-0005-0000-0000-0000DC0F0000}"/>
    <cellStyle name="Calculation 1 1 11 2 2 2 6" xfId="4608" xr:uid="{00000000-0005-0000-0000-0000DD0F0000}"/>
    <cellStyle name="Calculation 1 1 11 2 2 2 6 2" xfId="4609" xr:uid="{00000000-0005-0000-0000-0000DE0F0000}"/>
    <cellStyle name="Calculation 1 1 11 2 2 2 7" xfId="4610" xr:uid="{00000000-0005-0000-0000-0000DF0F0000}"/>
    <cellStyle name="Calculation 1 1 11 2 2 2 7 2" xfId="4611" xr:uid="{00000000-0005-0000-0000-0000E00F0000}"/>
    <cellStyle name="Calculation 1 1 11 2 2 2 8" xfId="4612" xr:uid="{00000000-0005-0000-0000-0000E10F0000}"/>
    <cellStyle name="Calculation 1 1 11 2 2 3" xfId="4613" xr:uid="{00000000-0005-0000-0000-0000E20F0000}"/>
    <cellStyle name="Calculation 1 1 11 2 2 3 2" xfId="4614" xr:uid="{00000000-0005-0000-0000-0000E30F0000}"/>
    <cellStyle name="Calculation 1 1 11 2 2 4" xfId="4615" xr:uid="{00000000-0005-0000-0000-0000E40F0000}"/>
    <cellStyle name="Calculation 1 1 11 2 2 4 2" xfId="4616" xr:uid="{00000000-0005-0000-0000-0000E50F0000}"/>
    <cellStyle name="Calculation 1 1 11 2 2 5" xfId="4617" xr:uid="{00000000-0005-0000-0000-0000E60F0000}"/>
    <cellStyle name="Calculation 1 1 11 2 3" xfId="4618" xr:uid="{00000000-0005-0000-0000-0000E70F0000}"/>
    <cellStyle name="Calculation 1 1 11 2 3 2" xfId="4619" xr:uid="{00000000-0005-0000-0000-0000E80F0000}"/>
    <cellStyle name="Calculation 1 1 11 2 3 2 2" xfId="4620" xr:uid="{00000000-0005-0000-0000-0000E90F0000}"/>
    <cellStyle name="Calculation 1 1 11 2 3 3" xfId="4621" xr:uid="{00000000-0005-0000-0000-0000EA0F0000}"/>
    <cellStyle name="Calculation 1 1 11 2 3 3 2" xfId="4622" xr:uid="{00000000-0005-0000-0000-0000EB0F0000}"/>
    <cellStyle name="Calculation 1 1 11 2 3 4" xfId="4623" xr:uid="{00000000-0005-0000-0000-0000EC0F0000}"/>
    <cellStyle name="Calculation 1 1 11 2 3 4 2" xfId="4624" xr:uid="{00000000-0005-0000-0000-0000ED0F0000}"/>
    <cellStyle name="Calculation 1 1 11 2 3 5" xfId="4625" xr:uid="{00000000-0005-0000-0000-0000EE0F0000}"/>
    <cellStyle name="Calculation 1 1 11 2 3 5 2" xfId="4626" xr:uid="{00000000-0005-0000-0000-0000EF0F0000}"/>
    <cellStyle name="Calculation 1 1 11 2 3 6" xfId="4627" xr:uid="{00000000-0005-0000-0000-0000F00F0000}"/>
    <cellStyle name="Calculation 1 1 11 2 3 6 2" xfId="4628" xr:uid="{00000000-0005-0000-0000-0000F10F0000}"/>
    <cellStyle name="Calculation 1 1 11 2 3 7" xfId="4629" xr:uid="{00000000-0005-0000-0000-0000F20F0000}"/>
    <cellStyle name="Calculation 1 1 11 2 3 7 2" xfId="4630" xr:uid="{00000000-0005-0000-0000-0000F30F0000}"/>
    <cellStyle name="Calculation 1 1 11 2 3 8" xfId="4631" xr:uid="{00000000-0005-0000-0000-0000F40F0000}"/>
    <cellStyle name="Calculation 1 1 11 2 4" xfId="4632" xr:uid="{00000000-0005-0000-0000-0000F50F0000}"/>
    <cellStyle name="Calculation 1 1 11 3" xfId="4633" xr:uid="{00000000-0005-0000-0000-0000F60F0000}"/>
    <cellStyle name="Calculation 1 1 11 3 2" xfId="4634" xr:uid="{00000000-0005-0000-0000-0000F70F0000}"/>
    <cellStyle name="Calculation 1 1 11 3 2 2" xfId="4635" xr:uid="{00000000-0005-0000-0000-0000F80F0000}"/>
    <cellStyle name="Calculation 1 1 11 3 2 2 2" xfId="4636" xr:uid="{00000000-0005-0000-0000-0000F90F0000}"/>
    <cellStyle name="Calculation 1 1 11 3 2 2 2 2" xfId="4637" xr:uid="{00000000-0005-0000-0000-0000FA0F0000}"/>
    <cellStyle name="Calculation 1 1 11 3 2 2 3" xfId="4638" xr:uid="{00000000-0005-0000-0000-0000FB0F0000}"/>
    <cellStyle name="Calculation 1 1 11 3 2 2 3 2" xfId="4639" xr:uid="{00000000-0005-0000-0000-0000FC0F0000}"/>
    <cellStyle name="Calculation 1 1 11 3 2 2 4" xfId="4640" xr:uid="{00000000-0005-0000-0000-0000FD0F0000}"/>
    <cellStyle name="Calculation 1 1 11 3 2 2 4 2" xfId="4641" xr:uid="{00000000-0005-0000-0000-0000FE0F0000}"/>
    <cellStyle name="Calculation 1 1 11 3 2 2 5" xfId="4642" xr:uid="{00000000-0005-0000-0000-0000FF0F0000}"/>
    <cellStyle name="Calculation 1 1 11 3 2 2 5 2" xfId="4643" xr:uid="{00000000-0005-0000-0000-000000100000}"/>
    <cellStyle name="Calculation 1 1 11 3 2 2 6" xfId="4644" xr:uid="{00000000-0005-0000-0000-000001100000}"/>
    <cellStyle name="Calculation 1 1 11 3 2 2 6 2" xfId="4645" xr:uid="{00000000-0005-0000-0000-000002100000}"/>
    <cellStyle name="Calculation 1 1 11 3 2 2 7" xfId="4646" xr:uid="{00000000-0005-0000-0000-000003100000}"/>
    <cellStyle name="Calculation 1 1 11 3 2 2 7 2" xfId="4647" xr:uid="{00000000-0005-0000-0000-000004100000}"/>
    <cellStyle name="Calculation 1 1 11 3 2 2 8" xfId="4648" xr:uid="{00000000-0005-0000-0000-000005100000}"/>
    <cellStyle name="Calculation 1 1 11 3 2 3" xfId="4649" xr:uid="{00000000-0005-0000-0000-000006100000}"/>
    <cellStyle name="Calculation 1 1 11 3 2 3 2" xfId="4650" xr:uid="{00000000-0005-0000-0000-000007100000}"/>
    <cellStyle name="Calculation 1 1 11 3 2 4" xfId="4651" xr:uid="{00000000-0005-0000-0000-000008100000}"/>
    <cellStyle name="Calculation 1 1 11 3 2 4 2" xfId="4652" xr:uid="{00000000-0005-0000-0000-000009100000}"/>
    <cellStyle name="Calculation 1 1 11 3 2 5" xfId="4653" xr:uid="{00000000-0005-0000-0000-00000A100000}"/>
    <cellStyle name="Calculation 1 1 11 3 3" xfId="4654" xr:uid="{00000000-0005-0000-0000-00000B100000}"/>
    <cellStyle name="Calculation 1 1 11 3 3 2" xfId="4655" xr:uid="{00000000-0005-0000-0000-00000C100000}"/>
    <cellStyle name="Calculation 1 1 11 3 3 2 2" xfId="4656" xr:uid="{00000000-0005-0000-0000-00000D100000}"/>
    <cellStyle name="Calculation 1 1 11 3 3 3" xfId="4657" xr:uid="{00000000-0005-0000-0000-00000E100000}"/>
    <cellStyle name="Calculation 1 1 11 3 3 3 2" xfId="4658" xr:uid="{00000000-0005-0000-0000-00000F100000}"/>
    <cellStyle name="Calculation 1 1 11 3 3 4" xfId="4659" xr:uid="{00000000-0005-0000-0000-000010100000}"/>
    <cellStyle name="Calculation 1 1 11 3 3 4 2" xfId="4660" xr:uid="{00000000-0005-0000-0000-000011100000}"/>
    <cellStyle name="Calculation 1 1 11 3 3 5" xfId="4661" xr:uid="{00000000-0005-0000-0000-000012100000}"/>
    <cellStyle name="Calculation 1 1 11 3 3 5 2" xfId="4662" xr:uid="{00000000-0005-0000-0000-000013100000}"/>
    <cellStyle name="Calculation 1 1 11 3 3 6" xfId="4663" xr:uid="{00000000-0005-0000-0000-000014100000}"/>
    <cellStyle name="Calculation 1 1 11 3 3 6 2" xfId="4664" xr:uid="{00000000-0005-0000-0000-000015100000}"/>
    <cellStyle name="Calculation 1 1 11 3 3 7" xfId="4665" xr:uid="{00000000-0005-0000-0000-000016100000}"/>
    <cellStyle name="Calculation 1 1 11 3 3 7 2" xfId="4666" xr:uid="{00000000-0005-0000-0000-000017100000}"/>
    <cellStyle name="Calculation 1 1 11 3 3 8" xfId="4667" xr:uid="{00000000-0005-0000-0000-000018100000}"/>
    <cellStyle name="Calculation 1 1 11 3 4" xfId="4668" xr:uid="{00000000-0005-0000-0000-000019100000}"/>
    <cellStyle name="Calculation 1 1 11 4" xfId="4669" xr:uid="{00000000-0005-0000-0000-00001A100000}"/>
    <cellStyle name="Calculation 1 1 11 4 2" xfId="4670" xr:uid="{00000000-0005-0000-0000-00001B100000}"/>
    <cellStyle name="Calculation 1 1 11 4 2 2" xfId="4671" xr:uid="{00000000-0005-0000-0000-00001C100000}"/>
    <cellStyle name="Calculation 1 1 11 4 2 2 2" xfId="4672" xr:uid="{00000000-0005-0000-0000-00001D100000}"/>
    <cellStyle name="Calculation 1 1 11 4 2 2 2 2" xfId="4673" xr:uid="{00000000-0005-0000-0000-00001E100000}"/>
    <cellStyle name="Calculation 1 1 11 4 2 2 3" xfId="4674" xr:uid="{00000000-0005-0000-0000-00001F100000}"/>
    <cellStyle name="Calculation 1 1 11 4 2 2 3 2" xfId="4675" xr:uid="{00000000-0005-0000-0000-000020100000}"/>
    <cellStyle name="Calculation 1 1 11 4 2 2 4" xfId="4676" xr:uid="{00000000-0005-0000-0000-000021100000}"/>
    <cellStyle name="Calculation 1 1 11 4 2 2 4 2" xfId="4677" xr:uid="{00000000-0005-0000-0000-000022100000}"/>
    <cellStyle name="Calculation 1 1 11 4 2 2 5" xfId="4678" xr:uid="{00000000-0005-0000-0000-000023100000}"/>
    <cellStyle name="Calculation 1 1 11 4 2 2 5 2" xfId="4679" xr:uid="{00000000-0005-0000-0000-000024100000}"/>
    <cellStyle name="Calculation 1 1 11 4 2 2 6" xfId="4680" xr:uid="{00000000-0005-0000-0000-000025100000}"/>
    <cellStyle name="Calculation 1 1 11 4 2 2 6 2" xfId="4681" xr:uid="{00000000-0005-0000-0000-000026100000}"/>
    <cellStyle name="Calculation 1 1 11 4 2 2 7" xfId="4682" xr:uid="{00000000-0005-0000-0000-000027100000}"/>
    <cellStyle name="Calculation 1 1 11 4 2 2 7 2" xfId="4683" xr:uid="{00000000-0005-0000-0000-000028100000}"/>
    <cellStyle name="Calculation 1 1 11 4 2 2 8" xfId="4684" xr:uid="{00000000-0005-0000-0000-000029100000}"/>
    <cellStyle name="Calculation 1 1 11 4 2 3" xfId="4685" xr:uid="{00000000-0005-0000-0000-00002A100000}"/>
    <cellStyle name="Calculation 1 1 11 4 2 3 2" xfId="4686" xr:uid="{00000000-0005-0000-0000-00002B100000}"/>
    <cellStyle name="Calculation 1 1 11 4 2 4" xfId="4687" xr:uid="{00000000-0005-0000-0000-00002C100000}"/>
    <cellStyle name="Calculation 1 1 11 4 2 4 2" xfId="4688" xr:uid="{00000000-0005-0000-0000-00002D100000}"/>
    <cellStyle name="Calculation 1 1 11 4 2 5" xfId="4689" xr:uid="{00000000-0005-0000-0000-00002E100000}"/>
    <cellStyle name="Calculation 1 1 11 4 3" xfId="4690" xr:uid="{00000000-0005-0000-0000-00002F100000}"/>
    <cellStyle name="Calculation 1 1 11 4 3 2" xfId="4691" xr:uid="{00000000-0005-0000-0000-000030100000}"/>
    <cellStyle name="Calculation 1 1 11 4 3 2 2" xfId="4692" xr:uid="{00000000-0005-0000-0000-000031100000}"/>
    <cellStyle name="Calculation 1 1 11 4 3 3" xfId="4693" xr:uid="{00000000-0005-0000-0000-000032100000}"/>
    <cellStyle name="Calculation 1 1 11 4 3 3 2" xfId="4694" xr:uid="{00000000-0005-0000-0000-000033100000}"/>
    <cellStyle name="Calculation 1 1 11 4 3 4" xfId="4695" xr:uid="{00000000-0005-0000-0000-000034100000}"/>
    <cellStyle name="Calculation 1 1 11 4 3 4 2" xfId="4696" xr:uid="{00000000-0005-0000-0000-000035100000}"/>
    <cellStyle name="Calculation 1 1 11 4 3 5" xfId="4697" xr:uid="{00000000-0005-0000-0000-000036100000}"/>
    <cellStyle name="Calculation 1 1 11 4 3 5 2" xfId="4698" xr:uid="{00000000-0005-0000-0000-000037100000}"/>
    <cellStyle name="Calculation 1 1 11 4 3 6" xfId="4699" xr:uid="{00000000-0005-0000-0000-000038100000}"/>
    <cellStyle name="Calculation 1 1 11 4 3 6 2" xfId="4700" xr:uid="{00000000-0005-0000-0000-000039100000}"/>
    <cellStyle name="Calculation 1 1 11 4 3 7" xfId="4701" xr:uid="{00000000-0005-0000-0000-00003A100000}"/>
    <cellStyle name="Calculation 1 1 11 4 3 7 2" xfId="4702" xr:uid="{00000000-0005-0000-0000-00003B100000}"/>
    <cellStyle name="Calculation 1 1 11 4 3 8" xfId="4703" xr:uid="{00000000-0005-0000-0000-00003C100000}"/>
    <cellStyle name="Calculation 1 1 11 4 4" xfId="4704" xr:uid="{00000000-0005-0000-0000-00003D100000}"/>
    <cellStyle name="Calculation 1 1 11 5" xfId="4705" xr:uid="{00000000-0005-0000-0000-00003E100000}"/>
    <cellStyle name="Calculation 1 1 11 5 2" xfId="4706" xr:uid="{00000000-0005-0000-0000-00003F100000}"/>
    <cellStyle name="Calculation 1 1 11 5 2 2" xfId="4707" xr:uid="{00000000-0005-0000-0000-000040100000}"/>
    <cellStyle name="Calculation 1 1 11 5 2 2 2" xfId="4708" xr:uid="{00000000-0005-0000-0000-000041100000}"/>
    <cellStyle name="Calculation 1 1 11 5 2 3" xfId="4709" xr:uid="{00000000-0005-0000-0000-000042100000}"/>
    <cellStyle name="Calculation 1 1 11 5 2 3 2" xfId="4710" xr:uid="{00000000-0005-0000-0000-000043100000}"/>
    <cellStyle name="Calculation 1 1 11 5 2 4" xfId="4711" xr:uid="{00000000-0005-0000-0000-000044100000}"/>
    <cellStyle name="Calculation 1 1 11 5 2 4 2" xfId="4712" xr:uid="{00000000-0005-0000-0000-000045100000}"/>
    <cellStyle name="Calculation 1 1 11 5 2 5" xfId="4713" xr:uid="{00000000-0005-0000-0000-000046100000}"/>
    <cellStyle name="Calculation 1 1 11 5 2 5 2" xfId="4714" xr:uid="{00000000-0005-0000-0000-000047100000}"/>
    <cellStyle name="Calculation 1 1 11 5 2 6" xfId="4715" xr:uid="{00000000-0005-0000-0000-000048100000}"/>
    <cellStyle name="Calculation 1 1 11 5 2 6 2" xfId="4716" xr:uid="{00000000-0005-0000-0000-000049100000}"/>
    <cellStyle name="Calculation 1 1 11 5 2 7" xfId="4717" xr:uid="{00000000-0005-0000-0000-00004A100000}"/>
    <cellStyle name="Calculation 1 1 11 5 2 7 2" xfId="4718" xr:uid="{00000000-0005-0000-0000-00004B100000}"/>
    <cellStyle name="Calculation 1 1 11 5 2 8" xfId="4719" xr:uid="{00000000-0005-0000-0000-00004C100000}"/>
    <cellStyle name="Calculation 1 1 11 5 3" xfId="4720" xr:uid="{00000000-0005-0000-0000-00004D100000}"/>
    <cellStyle name="Calculation 1 1 11 5 3 2" xfId="4721" xr:uid="{00000000-0005-0000-0000-00004E100000}"/>
    <cellStyle name="Calculation 1 1 11 5 4" xfId="4722" xr:uid="{00000000-0005-0000-0000-00004F100000}"/>
    <cellStyle name="Calculation 1 1 11 5 4 2" xfId="4723" xr:uid="{00000000-0005-0000-0000-000050100000}"/>
    <cellStyle name="Calculation 1 1 11 5 5" xfId="4724" xr:uid="{00000000-0005-0000-0000-000051100000}"/>
    <cellStyle name="Calculation 1 1 11 6" xfId="4725" xr:uid="{00000000-0005-0000-0000-000052100000}"/>
    <cellStyle name="Calculation 1 1 11 6 2" xfId="4726" xr:uid="{00000000-0005-0000-0000-000053100000}"/>
    <cellStyle name="Calculation 1 1 11 6 2 2" xfId="4727" xr:uid="{00000000-0005-0000-0000-000054100000}"/>
    <cellStyle name="Calculation 1 1 11 6 3" xfId="4728" xr:uid="{00000000-0005-0000-0000-000055100000}"/>
    <cellStyle name="Calculation 1 1 11 6 3 2" xfId="4729" xr:uid="{00000000-0005-0000-0000-000056100000}"/>
    <cellStyle name="Calculation 1 1 11 6 4" xfId="4730" xr:uid="{00000000-0005-0000-0000-000057100000}"/>
    <cellStyle name="Calculation 1 1 11 6 4 2" xfId="4731" xr:uid="{00000000-0005-0000-0000-000058100000}"/>
    <cellStyle name="Calculation 1 1 11 6 5" xfId="4732" xr:uid="{00000000-0005-0000-0000-000059100000}"/>
    <cellStyle name="Calculation 1 1 11 6 5 2" xfId="4733" xr:uid="{00000000-0005-0000-0000-00005A100000}"/>
    <cellStyle name="Calculation 1 1 11 6 6" xfId="4734" xr:uid="{00000000-0005-0000-0000-00005B100000}"/>
    <cellStyle name="Calculation 1 1 11 6 6 2" xfId="4735" xr:uid="{00000000-0005-0000-0000-00005C100000}"/>
    <cellStyle name="Calculation 1 1 11 6 7" xfId="4736" xr:uid="{00000000-0005-0000-0000-00005D100000}"/>
    <cellStyle name="Calculation 1 1 11 6 7 2" xfId="4737" xr:uid="{00000000-0005-0000-0000-00005E100000}"/>
    <cellStyle name="Calculation 1 1 11 6 8" xfId="4738" xr:uid="{00000000-0005-0000-0000-00005F100000}"/>
    <cellStyle name="Calculation 1 1 11 7" xfId="4739" xr:uid="{00000000-0005-0000-0000-000060100000}"/>
    <cellStyle name="Calculation 1 1 11 7 2" xfId="4740" xr:uid="{00000000-0005-0000-0000-000061100000}"/>
    <cellStyle name="Calculation 1 1 11 8" xfId="4741" xr:uid="{00000000-0005-0000-0000-000062100000}"/>
    <cellStyle name="Calculation 1 1 11 8 2" xfId="4742" xr:uid="{00000000-0005-0000-0000-000063100000}"/>
    <cellStyle name="Calculation 1 1 11 9" xfId="4743" xr:uid="{00000000-0005-0000-0000-000064100000}"/>
    <cellStyle name="Calculation 1 1 11 9 2" xfId="4744" xr:uid="{00000000-0005-0000-0000-000065100000}"/>
    <cellStyle name="Calculation 1 1 12" xfId="4745" xr:uid="{00000000-0005-0000-0000-000066100000}"/>
    <cellStyle name="Calculation 1 1 12 2" xfId="4746" xr:uid="{00000000-0005-0000-0000-000067100000}"/>
    <cellStyle name="Calculation 1 1 12 2 2" xfId="4747" xr:uid="{00000000-0005-0000-0000-000068100000}"/>
    <cellStyle name="Calculation 1 1 12 2 2 2" xfId="4748" xr:uid="{00000000-0005-0000-0000-000069100000}"/>
    <cellStyle name="Calculation 1 1 12 2 2 2 2" xfId="4749" xr:uid="{00000000-0005-0000-0000-00006A100000}"/>
    <cellStyle name="Calculation 1 1 12 2 2 3" xfId="4750" xr:uid="{00000000-0005-0000-0000-00006B100000}"/>
    <cellStyle name="Calculation 1 1 12 2 2 3 2" xfId="4751" xr:uid="{00000000-0005-0000-0000-00006C100000}"/>
    <cellStyle name="Calculation 1 1 12 2 2 4" xfId="4752" xr:uid="{00000000-0005-0000-0000-00006D100000}"/>
    <cellStyle name="Calculation 1 1 12 2 2 4 2" xfId="4753" xr:uid="{00000000-0005-0000-0000-00006E100000}"/>
    <cellStyle name="Calculation 1 1 12 2 2 5" xfId="4754" xr:uid="{00000000-0005-0000-0000-00006F100000}"/>
    <cellStyle name="Calculation 1 1 12 2 2 5 2" xfId="4755" xr:uid="{00000000-0005-0000-0000-000070100000}"/>
    <cellStyle name="Calculation 1 1 12 2 2 6" xfId="4756" xr:uid="{00000000-0005-0000-0000-000071100000}"/>
    <cellStyle name="Calculation 1 1 12 2 2 6 2" xfId="4757" xr:uid="{00000000-0005-0000-0000-000072100000}"/>
    <cellStyle name="Calculation 1 1 12 2 2 7" xfId="4758" xr:uid="{00000000-0005-0000-0000-000073100000}"/>
    <cellStyle name="Calculation 1 1 12 2 2 7 2" xfId="4759" xr:uid="{00000000-0005-0000-0000-000074100000}"/>
    <cellStyle name="Calculation 1 1 12 2 2 8" xfId="4760" xr:uid="{00000000-0005-0000-0000-000075100000}"/>
    <cellStyle name="Calculation 1 1 12 2 3" xfId="4761" xr:uid="{00000000-0005-0000-0000-000076100000}"/>
    <cellStyle name="Calculation 1 1 12 2 3 2" xfId="4762" xr:uid="{00000000-0005-0000-0000-000077100000}"/>
    <cellStyle name="Calculation 1 1 12 2 4" xfId="4763" xr:uid="{00000000-0005-0000-0000-000078100000}"/>
    <cellStyle name="Calculation 1 1 12 2 4 2" xfId="4764" xr:uid="{00000000-0005-0000-0000-000079100000}"/>
    <cellStyle name="Calculation 1 1 12 2 5" xfId="4765" xr:uid="{00000000-0005-0000-0000-00007A100000}"/>
    <cellStyle name="Calculation 1 1 12 3" xfId="4766" xr:uid="{00000000-0005-0000-0000-00007B100000}"/>
    <cellStyle name="Calculation 1 1 12 3 2" xfId="4767" xr:uid="{00000000-0005-0000-0000-00007C100000}"/>
    <cellStyle name="Calculation 1 1 12 3 2 2" xfId="4768" xr:uid="{00000000-0005-0000-0000-00007D100000}"/>
    <cellStyle name="Calculation 1 1 12 3 3" xfId="4769" xr:uid="{00000000-0005-0000-0000-00007E100000}"/>
    <cellStyle name="Calculation 1 1 12 3 3 2" xfId="4770" xr:uid="{00000000-0005-0000-0000-00007F100000}"/>
    <cellStyle name="Calculation 1 1 12 3 4" xfId="4771" xr:uid="{00000000-0005-0000-0000-000080100000}"/>
    <cellStyle name="Calculation 1 1 12 3 4 2" xfId="4772" xr:uid="{00000000-0005-0000-0000-000081100000}"/>
    <cellStyle name="Calculation 1 1 12 3 5" xfId="4773" xr:uid="{00000000-0005-0000-0000-000082100000}"/>
    <cellStyle name="Calculation 1 1 12 3 5 2" xfId="4774" xr:uid="{00000000-0005-0000-0000-000083100000}"/>
    <cellStyle name="Calculation 1 1 12 3 6" xfId="4775" xr:uid="{00000000-0005-0000-0000-000084100000}"/>
    <cellStyle name="Calculation 1 1 12 3 6 2" xfId="4776" xr:uid="{00000000-0005-0000-0000-000085100000}"/>
    <cellStyle name="Calculation 1 1 12 3 7" xfId="4777" xr:uid="{00000000-0005-0000-0000-000086100000}"/>
    <cellStyle name="Calculation 1 1 12 3 7 2" xfId="4778" xr:uid="{00000000-0005-0000-0000-000087100000}"/>
    <cellStyle name="Calculation 1 1 12 3 8" xfId="4779" xr:uid="{00000000-0005-0000-0000-000088100000}"/>
    <cellStyle name="Calculation 1 1 12 4" xfId="4780" xr:uid="{00000000-0005-0000-0000-000089100000}"/>
    <cellStyle name="Calculation 1 1 13" xfId="4781" xr:uid="{00000000-0005-0000-0000-00008A100000}"/>
    <cellStyle name="Calculation 1 1 13 2" xfId="4782" xr:uid="{00000000-0005-0000-0000-00008B100000}"/>
    <cellStyle name="Calculation 1 1 13 2 2" xfId="4783" xr:uid="{00000000-0005-0000-0000-00008C100000}"/>
    <cellStyle name="Calculation 1 1 13 2 2 2" xfId="4784" xr:uid="{00000000-0005-0000-0000-00008D100000}"/>
    <cellStyle name="Calculation 1 1 13 2 2 2 2" xfId="4785" xr:uid="{00000000-0005-0000-0000-00008E100000}"/>
    <cellStyle name="Calculation 1 1 13 2 2 3" xfId="4786" xr:uid="{00000000-0005-0000-0000-00008F100000}"/>
    <cellStyle name="Calculation 1 1 13 2 2 3 2" xfId="4787" xr:uid="{00000000-0005-0000-0000-000090100000}"/>
    <cellStyle name="Calculation 1 1 13 2 2 4" xfId="4788" xr:uid="{00000000-0005-0000-0000-000091100000}"/>
    <cellStyle name="Calculation 1 1 13 2 2 4 2" xfId="4789" xr:uid="{00000000-0005-0000-0000-000092100000}"/>
    <cellStyle name="Calculation 1 1 13 2 2 5" xfId="4790" xr:uid="{00000000-0005-0000-0000-000093100000}"/>
    <cellStyle name="Calculation 1 1 13 2 2 5 2" xfId="4791" xr:uid="{00000000-0005-0000-0000-000094100000}"/>
    <cellStyle name="Calculation 1 1 13 2 2 6" xfId="4792" xr:uid="{00000000-0005-0000-0000-000095100000}"/>
    <cellStyle name="Calculation 1 1 13 2 2 6 2" xfId="4793" xr:uid="{00000000-0005-0000-0000-000096100000}"/>
    <cellStyle name="Calculation 1 1 13 2 2 7" xfId="4794" xr:uid="{00000000-0005-0000-0000-000097100000}"/>
    <cellStyle name="Calculation 1 1 13 2 2 7 2" xfId="4795" xr:uid="{00000000-0005-0000-0000-000098100000}"/>
    <cellStyle name="Calculation 1 1 13 2 2 8" xfId="4796" xr:uid="{00000000-0005-0000-0000-000099100000}"/>
    <cellStyle name="Calculation 1 1 13 2 3" xfId="4797" xr:uid="{00000000-0005-0000-0000-00009A100000}"/>
    <cellStyle name="Calculation 1 1 13 2 3 2" xfId="4798" xr:uid="{00000000-0005-0000-0000-00009B100000}"/>
    <cellStyle name="Calculation 1 1 13 2 4" xfId="4799" xr:uid="{00000000-0005-0000-0000-00009C100000}"/>
    <cellStyle name="Calculation 1 1 13 2 4 2" xfId="4800" xr:uid="{00000000-0005-0000-0000-00009D100000}"/>
    <cellStyle name="Calculation 1 1 13 2 5" xfId="4801" xr:uid="{00000000-0005-0000-0000-00009E100000}"/>
    <cellStyle name="Calculation 1 1 13 3" xfId="4802" xr:uid="{00000000-0005-0000-0000-00009F100000}"/>
    <cellStyle name="Calculation 1 1 13 3 2" xfId="4803" xr:uid="{00000000-0005-0000-0000-0000A0100000}"/>
    <cellStyle name="Calculation 1 1 13 3 2 2" xfId="4804" xr:uid="{00000000-0005-0000-0000-0000A1100000}"/>
    <cellStyle name="Calculation 1 1 13 3 3" xfId="4805" xr:uid="{00000000-0005-0000-0000-0000A2100000}"/>
    <cellStyle name="Calculation 1 1 13 3 3 2" xfId="4806" xr:uid="{00000000-0005-0000-0000-0000A3100000}"/>
    <cellStyle name="Calculation 1 1 13 3 4" xfId="4807" xr:uid="{00000000-0005-0000-0000-0000A4100000}"/>
    <cellStyle name="Calculation 1 1 13 3 4 2" xfId="4808" xr:uid="{00000000-0005-0000-0000-0000A5100000}"/>
    <cellStyle name="Calculation 1 1 13 3 5" xfId="4809" xr:uid="{00000000-0005-0000-0000-0000A6100000}"/>
    <cellStyle name="Calculation 1 1 13 3 5 2" xfId="4810" xr:uid="{00000000-0005-0000-0000-0000A7100000}"/>
    <cellStyle name="Calculation 1 1 13 3 6" xfId="4811" xr:uid="{00000000-0005-0000-0000-0000A8100000}"/>
    <cellStyle name="Calculation 1 1 13 3 6 2" xfId="4812" xr:uid="{00000000-0005-0000-0000-0000A9100000}"/>
    <cellStyle name="Calculation 1 1 13 3 7" xfId="4813" xr:uid="{00000000-0005-0000-0000-0000AA100000}"/>
    <cellStyle name="Calculation 1 1 13 3 7 2" xfId="4814" xr:uid="{00000000-0005-0000-0000-0000AB100000}"/>
    <cellStyle name="Calculation 1 1 13 3 8" xfId="4815" xr:uid="{00000000-0005-0000-0000-0000AC100000}"/>
    <cellStyle name="Calculation 1 1 13 4" xfId="4816" xr:uid="{00000000-0005-0000-0000-0000AD100000}"/>
    <cellStyle name="Calculation 1 1 14" xfId="4817" xr:uid="{00000000-0005-0000-0000-0000AE100000}"/>
    <cellStyle name="Calculation 1 1 14 2" xfId="4818" xr:uid="{00000000-0005-0000-0000-0000AF100000}"/>
    <cellStyle name="Calculation 1 1 14 2 2" xfId="4819" xr:uid="{00000000-0005-0000-0000-0000B0100000}"/>
    <cellStyle name="Calculation 1 1 14 2 2 2" xfId="4820" xr:uid="{00000000-0005-0000-0000-0000B1100000}"/>
    <cellStyle name="Calculation 1 1 14 2 2 2 2" xfId="4821" xr:uid="{00000000-0005-0000-0000-0000B2100000}"/>
    <cellStyle name="Calculation 1 1 14 2 2 3" xfId="4822" xr:uid="{00000000-0005-0000-0000-0000B3100000}"/>
    <cellStyle name="Calculation 1 1 14 2 2 3 2" xfId="4823" xr:uid="{00000000-0005-0000-0000-0000B4100000}"/>
    <cellStyle name="Calculation 1 1 14 2 2 4" xfId="4824" xr:uid="{00000000-0005-0000-0000-0000B5100000}"/>
    <cellStyle name="Calculation 1 1 14 2 2 4 2" xfId="4825" xr:uid="{00000000-0005-0000-0000-0000B6100000}"/>
    <cellStyle name="Calculation 1 1 14 2 2 5" xfId="4826" xr:uid="{00000000-0005-0000-0000-0000B7100000}"/>
    <cellStyle name="Calculation 1 1 14 2 2 5 2" xfId="4827" xr:uid="{00000000-0005-0000-0000-0000B8100000}"/>
    <cellStyle name="Calculation 1 1 14 2 2 6" xfId="4828" xr:uid="{00000000-0005-0000-0000-0000B9100000}"/>
    <cellStyle name="Calculation 1 1 14 2 2 6 2" xfId="4829" xr:uid="{00000000-0005-0000-0000-0000BA100000}"/>
    <cellStyle name="Calculation 1 1 14 2 2 7" xfId="4830" xr:uid="{00000000-0005-0000-0000-0000BB100000}"/>
    <cellStyle name="Calculation 1 1 14 2 2 7 2" xfId="4831" xr:uid="{00000000-0005-0000-0000-0000BC100000}"/>
    <cellStyle name="Calculation 1 1 14 2 2 8" xfId="4832" xr:uid="{00000000-0005-0000-0000-0000BD100000}"/>
    <cellStyle name="Calculation 1 1 14 2 3" xfId="4833" xr:uid="{00000000-0005-0000-0000-0000BE100000}"/>
    <cellStyle name="Calculation 1 1 14 2 3 2" xfId="4834" xr:uid="{00000000-0005-0000-0000-0000BF100000}"/>
    <cellStyle name="Calculation 1 1 14 2 4" xfId="4835" xr:uid="{00000000-0005-0000-0000-0000C0100000}"/>
    <cellStyle name="Calculation 1 1 14 2 4 2" xfId="4836" xr:uid="{00000000-0005-0000-0000-0000C1100000}"/>
    <cellStyle name="Calculation 1 1 14 2 5" xfId="4837" xr:uid="{00000000-0005-0000-0000-0000C2100000}"/>
    <cellStyle name="Calculation 1 1 14 3" xfId="4838" xr:uid="{00000000-0005-0000-0000-0000C3100000}"/>
    <cellStyle name="Calculation 1 1 14 3 2" xfId="4839" xr:uid="{00000000-0005-0000-0000-0000C4100000}"/>
    <cellStyle name="Calculation 1 1 14 3 2 2" xfId="4840" xr:uid="{00000000-0005-0000-0000-0000C5100000}"/>
    <cellStyle name="Calculation 1 1 14 3 3" xfId="4841" xr:uid="{00000000-0005-0000-0000-0000C6100000}"/>
    <cellStyle name="Calculation 1 1 14 3 3 2" xfId="4842" xr:uid="{00000000-0005-0000-0000-0000C7100000}"/>
    <cellStyle name="Calculation 1 1 14 3 4" xfId="4843" xr:uid="{00000000-0005-0000-0000-0000C8100000}"/>
    <cellStyle name="Calculation 1 1 14 3 4 2" xfId="4844" xr:uid="{00000000-0005-0000-0000-0000C9100000}"/>
    <cellStyle name="Calculation 1 1 14 3 5" xfId="4845" xr:uid="{00000000-0005-0000-0000-0000CA100000}"/>
    <cellStyle name="Calculation 1 1 14 3 5 2" xfId="4846" xr:uid="{00000000-0005-0000-0000-0000CB100000}"/>
    <cellStyle name="Calculation 1 1 14 3 6" xfId="4847" xr:uid="{00000000-0005-0000-0000-0000CC100000}"/>
    <cellStyle name="Calculation 1 1 14 3 6 2" xfId="4848" xr:uid="{00000000-0005-0000-0000-0000CD100000}"/>
    <cellStyle name="Calculation 1 1 14 3 7" xfId="4849" xr:uid="{00000000-0005-0000-0000-0000CE100000}"/>
    <cellStyle name="Calculation 1 1 14 3 7 2" xfId="4850" xr:uid="{00000000-0005-0000-0000-0000CF100000}"/>
    <cellStyle name="Calculation 1 1 14 3 8" xfId="4851" xr:uid="{00000000-0005-0000-0000-0000D0100000}"/>
    <cellStyle name="Calculation 1 1 14 4" xfId="4852" xr:uid="{00000000-0005-0000-0000-0000D1100000}"/>
    <cellStyle name="Calculation 1 1 15" xfId="4853" xr:uid="{00000000-0005-0000-0000-0000D2100000}"/>
    <cellStyle name="Calculation 1 1 15 2" xfId="4854" xr:uid="{00000000-0005-0000-0000-0000D3100000}"/>
    <cellStyle name="Calculation 1 1 15 2 2" xfId="4855" xr:uid="{00000000-0005-0000-0000-0000D4100000}"/>
    <cellStyle name="Calculation 1 1 15 2 2 2" xfId="4856" xr:uid="{00000000-0005-0000-0000-0000D5100000}"/>
    <cellStyle name="Calculation 1 1 15 2 3" xfId="4857" xr:uid="{00000000-0005-0000-0000-0000D6100000}"/>
    <cellStyle name="Calculation 1 1 15 2 3 2" xfId="4858" xr:uid="{00000000-0005-0000-0000-0000D7100000}"/>
    <cellStyle name="Calculation 1 1 15 2 4" xfId="4859" xr:uid="{00000000-0005-0000-0000-0000D8100000}"/>
    <cellStyle name="Calculation 1 1 15 2 4 2" xfId="4860" xr:uid="{00000000-0005-0000-0000-0000D9100000}"/>
    <cellStyle name="Calculation 1 1 15 2 5" xfId="4861" xr:uid="{00000000-0005-0000-0000-0000DA100000}"/>
    <cellStyle name="Calculation 1 1 15 2 5 2" xfId="4862" xr:uid="{00000000-0005-0000-0000-0000DB100000}"/>
    <cellStyle name="Calculation 1 1 15 2 6" xfId="4863" xr:uid="{00000000-0005-0000-0000-0000DC100000}"/>
    <cellStyle name="Calculation 1 1 15 2 6 2" xfId="4864" xr:uid="{00000000-0005-0000-0000-0000DD100000}"/>
    <cellStyle name="Calculation 1 1 15 2 7" xfId="4865" xr:uid="{00000000-0005-0000-0000-0000DE100000}"/>
    <cellStyle name="Calculation 1 1 15 2 7 2" xfId="4866" xr:uid="{00000000-0005-0000-0000-0000DF100000}"/>
    <cellStyle name="Calculation 1 1 15 2 8" xfId="4867" xr:uid="{00000000-0005-0000-0000-0000E0100000}"/>
    <cellStyle name="Calculation 1 1 15 3" xfId="4868" xr:uid="{00000000-0005-0000-0000-0000E1100000}"/>
    <cellStyle name="Calculation 1 1 15 3 2" xfId="4869" xr:uid="{00000000-0005-0000-0000-0000E2100000}"/>
    <cellStyle name="Calculation 1 1 15 4" xfId="4870" xr:uid="{00000000-0005-0000-0000-0000E3100000}"/>
    <cellStyle name="Calculation 1 1 15 4 2" xfId="4871" xr:uid="{00000000-0005-0000-0000-0000E4100000}"/>
    <cellStyle name="Calculation 1 1 15 5" xfId="4872" xr:uid="{00000000-0005-0000-0000-0000E5100000}"/>
    <cellStyle name="Calculation 1 1 16" xfId="4873" xr:uid="{00000000-0005-0000-0000-0000E6100000}"/>
    <cellStyle name="Calculation 1 1 16 2" xfId="4874" xr:uid="{00000000-0005-0000-0000-0000E7100000}"/>
    <cellStyle name="Calculation 1 1 16 2 2" xfId="4875" xr:uid="{00000000-0005-0000-0000-0000E8100000}"/>
    <cellStyle name="Calculation 1 1 16 3" xfId="4876" xr:uid="{00000000-0005-0000-0000-0000E9100000}"/>
    <cellStyle name="Calculation 1 1 16 3 2" xfId="4877" xr:uid="{00000000-0005-0000-0000-0000EA100000}"/>
    <cellStyle name="Calculation 1 1 16 4" xfId="4878" xr:uid="{00000000-0005-0000-0000-0000EB100000}"/>
    <cellStyle name="Calculation 1 1 16 4 2" xfId="4879" xr:uid="{00000000-0005-0000-0000-0000EC100000}"/>
    <cellStyle name="Calculation 1 1 16 5" xfId="4880" xr:uid="{00000000-0005-0000-0000-0000ED100000}"/>
    <cellStyle name="Calculation 1 1 16 5 2" xfId="4881" xr:uid="{00000000-0005-0000-0000-0000EE100000}"/>
    <cellStyle name="Calculation 1 1 16 6" xfId="4882" xr:uid="{00000000-0005-0000-0000-0000EF100000}"/>
    <cellStyle name="Calculation 1 1 16 6 2" xfId="4883" xr:uid="{00000000-0005-0000-0000-0000F0100000}"/>
    <cellStyle name="Calculation 1 1 16 7" xfId="4884" xr:uid="{00000000-0005-0000-0000-0000F1100000}"/>
    <cellStyle name="Calculation 1 1 16 7 2" xfId="4885" xr:uid="{00000000-0005-0000-0000-0000F2100000}"/>
    <cellStyle name="Calculation 1 1 16 8" xfId="4886" xr:uid="{00000000-0005-0000-0000-0000F3100000}"/>
    <cellStyle name="Calculation 1 1 17" xfId="4887" xr:uid="{00000000-0005-0000-0000-0000F4100000}"/>
    <cellStyle name="Calculation 1 1 17 2" xfId="4888" xr:uid="{00000000-0005-0000-0000-0000F5100000}"/>
    <cellStyle name="Calculation 1 1 18" xfId="4889" xr:uid="{00000000-0005-0000-0000-0000F6100000}"/>
    <cellStyle name="Calculation 1 1 18 2" xfId="4890" xr:uid="{00000000-0005-0000-0000-0000F7100000}"/>
    <cellStyle name="Calculation 1 1 19" xfId="4891" xr:uid="{00000000-0005-0000-0000-0000F8100000}"/>
    <cellStyle name="Calculation 1 1 19 2" xfId="4892" xr:uid="{00000000-0005-0000-0000-0000F9100000}"/>
    <cellStyle name="Calculation 1 1 2" xfId="4893" xr:uid="{00000000-0005-0000-0000-0000FA100000}"/>
    <cellStyle name="Calculation 1 1 2 10" xfId="4894" xr:uid="{00000000-0005-0000-0000-0000FB100000}"/>
    <cellStyle name="Calculation 1 1 2 2" xfId="4895" xr:uid="{00000000-0005-0000-0000-0000FC100000}"/>
    <cellStyle name="Calculation 1 1 2 2 2" xfId="4896" xr:uid="{00000000-0005-0000-0000-0000FD100000}"/>
    <cellStyle name="Calculation 1 1 2 2 2 2" xfId="4897" xr:uid="{00000000-0005-0000-0000-0000FE100000}"/>
    <cellStyle name="Calculation 1 1 2 2 2 2 2" xfId="4898" xr:uid="{00000000-0005-0000-0000-0000FF100000}"/>
    <cellStyle name="Calculation 1 1 2 2 2 2 2 2" xfId="4899" xr:uid="{00000000-0005-0000-0000-000000110000}"/>
    <cellStyle name="Calculation 1 1 2 2 2 2 3" xfId="4900" xr:uid="{00000000-0005-0000-0000-000001110000}"/>
    <cellStyle name="Calculation 1 1 2 2 2 2 3 2" xfId="4901" xr:uid="{00000000-0005-0000-0000-000002110000}"/>
    <cellStyle name="Calculation 1 1 2 2 2 2 4" xfId="4902" xr:uid="{00000000-0005-0000-0000-000003110000}"/>
    <cellStyle name="Calculation 1 1 2 2 2 2 4 2" xfId="4903" xr:uid="{00000000-0005-0000-0000-000004110000}"/>
    <cellStyle name="Calculation 1 1 2 2 2 2 5" xfId="4904" xr:uid="{00000000-0005-0000-0000-000005110000}"/>
    <cellStyle name="Calculation 1 1 2 2 2 2 5 2" xfId="4905" xr:uid="{00000000-0005-0000-0000-000006110000}"/>
    <cellStyle name="Calculation 1 1 2 2 2 2 6" xfId="4906" xr:uid="{00000000-0005-0000-0000-000007110000}"/>
    <cellStyle name="Calculation 1 1 2 2 2 2 6 2" xfId="4907" xr:uid="{00000000-0005-0000-0000-000008110000}"/>
    <cellStyle name="Calculation 1 1 2 2 2 2 7" xfId="4908" xr:uid="{00000000-0005-0000-0000-000009110000}"/>
    <cellStyle name="Calculation 1 1 2 2 2 2 7 2" xfId="4909" xr:uid="{00000000-0005-0000-0000-00000A110000}"/>
    <cellStyle name="Calculation 1 1 2 2 2 2 8" xfId="4910" xr:uid="{00000000-0005-0000-0000-00000B110000}"/>
    <cellStyle name="Calculation 1 1 2 2 2 3" xfId="4911" xr:uid="{00000000-0005-0000-0000-00000C110000}"/>
    <cellStyle name="Calculation 1 1 2 2 2 3 2" xfId="4912" xr:uid="{00000000-0005-0000-0000-00000D110000}"/>
    <cellStyle name="Calculation 1 1 2 2 2 4" xfId="4913" xr:uid="{00000000-0005-0000-0000-00000E110000}"/>
    <cellStyle name="Calculation 1 1 2 2 2 4 2" xfId="4914" xr:uid="{00000000-0005-0000-0000-00000F110000}"/>
    <cellStyle name="Calculation 1 1 2 2 2 5" xfId="4915" xr:uid="{00000000-0005-0000-0000-000010110000}"/>
    <cellStyle name="Calculation 1 1 2 2 3" xfId="4916" xr:uid="{00000000-0005-0000-0000-000011110000}"/>
    <cellStyle name="Calculation 1 1 2 2 3 2" xfId="4917" xr:uid="{00000000-0005-0000-0000-000012110000}"/>
    <cellStyle name="Calculation 1 1 2 2 3 2 2" xfId="4918" xr:uid="{00000000-0005-0000-0000-000013110000}"/>
    <cellStyle name="Calculation 1 1 2 2 3 3" xfId="4919" xr:uid="{00000000-0005-0000-0000-000014110000}"/>
    <cellStyle name="Calculation 1 1 2 2 3 3 2" xfId="4920" xr:uid="{00000000-0005-0000-0000-000015110000}"/>
    <cellStyle name="Calculation 1 1 2 2 3 4" xfId="4921" xr:uid="{00000000-0005-0000-0000-000016110000}"/>
    <cellStyle name="Calculation 1 1 2 2 3 4 2" xfId="4922" xr:uid="{00000000-0005-0000-0000-000017110000}"/>
    <cellStyle name="Calculation 1 1 2 2 3 5" xfId="4923" xr:uid="{00000000-0005-0000-0000-000018110000}"/>
    <cellStyle name="Calculation 1 1 2 2 3 5 2" xfId="4924" xr:uid="{00000000-0005-0000-0000-000019110000}"/>
    <cellStyle name="Calculation 1 1 2 2 3 6" xfId="4925" xr:uid="{00000000-0005-0000-0000-00001A110000}"/>
    <cellStyle name="Calculation 1 1 2 2 3 6 2" xfId="4926" xr:uid="{00000000-0005-0000-0000-00001B110000}"/>
    <cellStyle name="Calculation 1 1 2 2 3 7" xfId="4927" xr:uid="{00000000-0005-0000-0000-00001C110000}"/>
    <cellStyle name="Calculation 1 1 2 2 3 7 2" xfId="4928" xr:uid="{00000000-0005-0000-0000-00001D110000}"/>
    <cellStyle name="Calculation 1 1 2 2 3 8" xfId="4929" xr:uid="{00000000-0005-0000-0000-00001E110000}"/>
    <cellStyle name="Calculation 1 1 2 2 4" xfId="4930" xr:uid="{00000000-0005-0000-0000-00001F110000}"/>
    <cellStyle name="Calculation 1 1 2 3" xfId="4931" xr:uid="{00000000-0005-0000-0000-000020110000}"/>
    <cellStyle name="Calculation 1 1 2 3 2" xfId="4932" xr:uid="{00000000-0005-0000-0000-000021110000}"/>
    <cellStyle name="Calculation 1 1 2 3 2 2" xfId="4933" xr:uid="{00000000-0005-0000-0000-000022110000}"/>
    <cellStyle name="Calculation 1 1 2 3 2 2 2" xfId="4934" xr:uid="{00000000-0005-0000-0000-000023110000}"/>
    <cellStyle name="Calculation 1 1 2 3 2 2 2 2" xfId="4935" xr:uid="{00000000-0005-0000-0000-000024110000}"/>
    <cellStyle name="Calculation 1 1 2 3 2 2 3" xfId="4936" xr:uid="{00000000-0005-0000-0000-000025110000}"/>
    <cellStyle name="Calculation 1 1 2 3 2 2 3 2" xfId="4937" xr:uid="{00000000-0005-0000-0000-000026110000}"/>
    <cellStyle name="Calculation 1 1 2 3 2 2 4" xfId="4938" xr:uid="{00000000-0005-0000-0000-000027110000}"/>
    <cellStyle name="Calculation 1 1 2 3 2 2 4 2" xfId="4939" xr:uid="{00000000-0005-0000-0000-000028110000}"/>
    <cellStyle name="Calculation 1 1 2 3 2 2 5" xfId="4940" xr:uid="{00000000-0005-0000-0000-000029110000}"/>
    <cellStyle name="Calculation 1 1 2 3 2 2 5 2" xfId="4941" xr:uid="{00000000-0005-0000-0000-00002A110000}"/>
    <cellStyle name="Calculation 1 1 2 3 2 2 6" xfId="4942" xr:uid="{00000000-0005-0000-0000-00002B110000}"/>
    <cellStyle name="Calculation 1 1 2 3 2 2 6 2" xfId="4943" xr:uid="{00000000-0005-0000-0000-00002C110000}"/>
    <cellStyle name="Calculation 1 1 2 3 2 2 7" xfId="4944" xr:uid="{00000000-0005-0000-0000-00002D110000}"/>
    <cellStyle name="Calculation 1 1 2 3 2 2 7 2" xfId="4945" xr:uid="{00000000-0005-0000-0000-00002E110000}"/>
    <cellStyle name="Calculation 1 1 2 3 2 2 8" xfId="4946" xr:uid="{00000000-0005-0000-0000-00002F110000}"/>
    <cellStyle name="Calculation 1 1 2 3 2 3" xfId="4947" xr:uid="{00000000-0005-0000-0000-000030110000}"/>
    <cellStyle name="Calculation 1 1 2 3 2 3 2" xfId="4948" xr:uid="{00000000-0005-0000-0000-000031110000}"/>
    <cellStyle name="Calculation 1 1 2 3 2 4" xfId="4949" xr:uid="{00000000-0005-0000-0000-000032110000}"/>
    <cellStyle name="Calculation 1 1 2 3 2 4 2" xfId="4950" xr:uid="{00000000-0005-0000-0000-000033110000}"/>
    <cellStyle name="Calculation 1 1 2 3 2 5" xfId="4951" xr:uid="{00000000-0005-0000-0000-000034110000}"/>
    <cellStyle name="Calculation 1 1 2 3 3" xfId="4952" xr:uid="{00000000-0005-0000-0000-000035110000}"/>
    <cellStyle name="Calculation 1 1 2 3 3 2" xfId="4953" xr:uid="{00000000-0005-0000-0000-000036110000}"/>
    <cellStyle name="Calculation 1 1 2 3 3 2 2" xfId="4954" xr:uid="{00000000-0005-0000-0000-000037110000}"/>
    <cellStyle name="Calculation 1 1 2 3 3 3" xfId="4955" xr:uid="{00000000-0005-0000-0000-000038110000}"/>
    <cellStyle name="Calculation 1 1 2 3 3 3 2" xfId="4956" xr:uid="{00000000-0005-0000-0000-000039110000}"/>
    <cellStyle name="Calculation 1 1 2 3 3 4" xfId="4957" xr:uid="{00000000-0005-0000-0000-00003A110000}"/>
    <cellStyle name="Calculation 1 1 2 3 3 4 2" xfId="4958" xr:uid="{00000000-0005-0000-0000-00003B110000}"/>
    <cellStyle name="Calculation 1 1 2 3 3 5" xfId="4959" xr:uid="{00000000-0005-0000-0000-00003C110000}"/>
    <cellStyle name="Calculation 1 1 2 3 3 5 2" xfId="4960" xr:uid="{00000000-0005-0000-0000-00003D110000}"/>
    <cellStyle name="Calculation 1 1 2 3 3 6" xfId="4961" xr:uid="{00000000-0005-0000-0000-00003E110000}"/>
    <cellStyle name="Calculation 1 1 2 3 3 6 2" xfId="4962" xr:uid="{00000000-0005-0000-0000-00003F110000}"/>
    <cellStyle name="Calculation 1 1 2 3 3 7" xfId="4963" xr:uid="{00000000-0005-0000-0000-000040110000}"/>
    <cellStyle name="Calculation 1 1 2 3 3 7 2" xfId="4964" xr:uid="{00000000-0005-0000-0000-000041110000}"/>
    <cellStyle name="Calculation 1 1 2 3 3 8" xfId="4965" xr:uid="{00000000-0005-0000-0000-000042110000}"/>
    <cellStyle name="Calculation 1 1 2 3 4" xfId="4966" xr:uid="{00000000-0005-0000-0000-000043110000}"/>
    <cellStyle name="Calculation 1 1 2 4" xfId="4967" xr:uid="{00000000-0005-0000-0000-000044110000}"/>
    <cellStyle name="Calculation 1 1 2 4 2" xfId="4968" xr:uid="{00000000-0005-0000-0000-000045110000}"/>
    <cellStyle name="Calculation 1 1 2 4 2 2" xfId="4969" xr:uid="{00000000-0005-0000-0000-000046110000}"/>
    <cellStyle name="Calculation 1 1 2 4 2 2 2" xfId="4970" xr:uid="{00000000-0005-0000-0000-000047110000}"/>
    <cellStyle name="Calculation 1 1 2 4 2 2 2 2" xfId="4971" xr:uid="{00000000-0005-0000-0000-000048110000}"/>
    <cellStyle name="Calculation 1 1 2 4 2 2 3" xfId="4972" xr:uid="{00000000-0005-0000-0000-000049110000}"/>
    <cellStyle name="Calculation 1 1 2 4 2 2 3 2" xfId="4973" xr:uid="{00000000-0005-0000-0000-00004A110000}"/>
    <cellStyle name="Calculation 1 1 2 4 2 2 4" xfId="4974" xr:uid="{00000000-0005-0000-0000-00004B110000}"/>
    <cellStyle name="Calculation 1 1 2 4 2 2 4 2" xfId="4975" xr:uid="{00000000-0005-0000-0000-00004C110000}"/>
    <cellStyle name="Calculation 1 1 2 4 2 2 5" xfId="4976" xr:uid="{00000000-0005-0000-0000-00004D110000}"/>
    <cellStyle name="Calculation 1 1 2 4 2 2 5 2" xfId="4977" xr:uid="{00000000-0005-0000-0000-00004E110000}"/>
    <cellStyle name="Calculation 1 1 2 4 2 2 6" xfId="4978" xr:uid="{00000000-0005-0000-0000-00004F110000}"/>
    <cellStyle name="Calculation 1 1 2 4 2 2 6 2" xfId="4979" xr:uid="{00000000-0005-0000-0000-000050110000}"/>
    <cellStyle name="Calculation 1 1 2 4 2 2 7" xfId="4980" xr:uid="{00000000-0005-0000-0000-000051110000}"/>
    <cellStyle name="Calculation 1 1 2 4 2 2 7 2" xfId="4981" xr:uid="{00000000-0005-0000-0000-000052110000}"/>
    <cellStyle name="Calculation 1 1 2 4 2 2 8" xfId="4982" xr:uid="{00000000-0005-0000-0000-000053110000}"/>
    <cellStyle name="Calculation 1 1 2 4 2 3" xfId="4983" xr:uid="{00000000-0005-0000-0000-000054110000}"/>
    <cellStyle name="Calculation 1 1 2 4 2 3 2" xfId="4984" xr:uid="{00000000-0005-0000-0000-000055110000}"/>
    <cellStyle name="Calculation 1 1 2 4 2 4" xfId="4985" xr:uid="{00000000-0005-0000-0000-000056110000}"/>
    <cellStyle name="Calculation 1 1 2 4 2 4 2" xfId="4986" xr:uid="{00000000-0005-0000-0000-000057110000}"/>
    <cellStyle name="Calculation 1 1 2 4 2 5" xfId="4987" xr:uid="{00000000-0005-0000-0000-000058110000}"/>
    <cellStyle name="Calculation 1 1 2 4 3" xfId="4988" xr:uid="{00000000-0005-0000-0000-000059110000}"/>
    <cellStyle name="Calculation 1 1 2 4 3 2" xfId="4989" xr:uid="{00000000-0005-0000-0000-00005A110000}"/>
    <cellStyle name="Calculation 1 1 2 4 3 2 2" xfId="4990" xr:uid="{00000000-0005-0000-0000-00005B110000}"/>
    <cellStyle name="Calculation 1 1 2 4 3 3" xfId="4991" xr:uid="{00000000-0005-0000-0000-00005C110000}"/>
    <cellStyle name="Calculation 1 1 2 4 3 3 2" xfId="4992" xr:uid="{00000000-0005-0000-0000-00005D110000}"/>
    <cellStyle name="Calculation 1 1 2 4 3 4" xfId="4993" xr:uid="{00000000-0005-0000-0000-00005E110000}"/>
    <cellStyle name="Calculation 1 1 2 4 3 4 2" xfId="4994" xr:uid="{00000000-0005-0000-0000-00005F110000}"/>
    <cellStyle name="Calculation 1 1 2 4 3 5" xfId="4995" xr:uid="{00000000-0005-0000-0000-000060110000}"/>
    <cellStyle name="Calculation 1 1 2 4 3 5 2" xfId="4996" xr:uid="{00000000-0005-0000-0000-000061110000}"/>
    <cellStyle name="Calculation 1 1 2 4 3 6" xfId="4997" xr:uid="{00000000-0005-0000-0000-000062110000}"/>
    <cellStyle name="Calculation 1 1 2 4 3 6 2" xfId="4998" xr:uid="{00000000-0005-0000-0000-000063110000}"/>
    <cellStyle name="Calculation 1 1 2 4 3 7" xfId="4999" xr:uid="{00000000-0005-0000-0000-000064110000}"/>
    <cellStyle name="Calculation 1 1 2 4 3 7 2" xfId="5000" xr:uid="{00000000-0005-0000-0000-000065110000}"/>
    <cellStyle name="Calculation 1 1 2 4 3 8" xfId="5001" xr:uid="{00000000-0005-0000-0000-000066110000}"/>
    <cellStyle name="Calculation 1 1 2 4 4" xfId="5002" xr:uid="{00000000-0005-0000-0000-000067110000}"/>
    <cellStyle name="Calculation 1 1 2 5" xfId="5003" xr:uid="{00000000-0005-0000-0000-000068110000}"/>
    <cellStyle name="Calculation 1 1 2 5 2" xfId="5004" xr:uid="{00000000-0005-0000-0000-000069110000}"/>
    <cellStyle name="Calculation 1 1 2 5 2 2" xfId="5005" xr:uid="{00000000-0005-0000-0000-00006A110000}"/>
    <cellStyle name="Calculation 1 1 2 5 2 2 2" xfId="5006" xr:uid="{00000000-0005-0000-0000-00006B110000}"/>
    <cellStyle name="Calculation 1 1 2 5 2 3" xfId="5007" xr:uid="{00000000-0005-0000-0000-00006C110000}"/>
    <cellStyle name="Calculation 1 1 2 5 2 3 2" xfId="5008" xr:uid="{00000000-0005-0000-0000-00006D110000}"/>
    <cellStyle name="Calculation 1 1 2 5 2 4" xfId="5009" xr:uid="{00000000-0005-0000-0000-00006E110000}"/>
    <cellStyle name="Calculation 1 1 2 5 2 4 2" xfId="5010" xr:uid="{00000000-0005-0000-0000-00006F110000}"/>
    <cellStyle name="Calculation 1 1 2 5 2 5" xfId="5011" xr:uid="{00000000-0005-0000-0000-000070110000}"/>
    <cellStyle name="Calculation 1 1 2 5 2 5 2" xfId="5012" xr:uid="{00000000-0005-0000-0000-000071110000}"/>
    <cellStyle name="Calculation 1 1 2 5 2 6" xfId="5013" xr:uid="{00000000-0005-0000-0000-000072110000}"/>
    <cellStyle name="Calculation 1 1 2 5 2 6 2" xfId="5014" xr:uid="{00000000-0005-0000-0000-000073110000}"/>
    <cellStyle name="Calculation 1 1 2 5 2 7" xfId="5015" xr:uid="{00000000-0005-0000-0000-000074110000}"/>
    <cellStyle name="Calculation 1 1 2 5 2 7 2" xfId="5016" xr:uid="{00000000-0005-0000-0000-000075110000}"/>
    <cellStyle name="Calculation 1 1 2 5 2 8" xfId="5017" xr:uid="{00000000-0005-0000-0000-000076110000}"/>
    <cellStyle name="Calculation 1 1 2 5 3" xfId="5018" xr:uid="{00000000-0005-0000-0000-000077110000}"/>
    <cellStyle name="Calculation 1 1 2 5 3 2" xfId="5019" xr:uid="{00000000-0005-0000-0000-000078110000}"/>
    <cellStyle name="Calculation 1 1 2 5 4" xfId="5020" xr:uid="{00000000-0005-0000-0000-000079110000}"/>
    <cellStyle name="Calculation 1 1 2 5 4 2" xfId="5021" xr:uid="{00000000-0005-0000-0000-00007A110000}"/>
    <cellStyle name="Calculation 1 1 2 5 5" xfId="5022" xr:uid="{00000000-0005-0000-0000-00007B110000}"/>
    <cellStyle name="Calculation 1 1 2 6" xfId="5023" xr:uid="{00000000-0005-0000-0000-00007C110000}"/>
    <cellStyle name="Calculation 1 1 2 6 2" xfId="5024" xr:uid="{00000000-0005-0000-0000-00007D110000}"/>
    <cellStyle name="Calculation 1 1 2 6 2 2" xfId="5025" xr:uid="{00000000-0005-0000-0000-00007E110000}"/>
    <cellStyle name="Calculation 1 1 2 6 3" xfId="5026" xr:uid="{00000000-0005-0000-0000-00007F110000}"/>
    <cellStyle name="Calculation 1 1 2 6 3 2" xfId="5027" xr:uid="{00000000-0005-0000-0000-000080110000}"/>
    <cellStyle name="Calculation 1 1 2 6 4" xfId="5028" xr:uid="{00000000-0005-0000-0000-000081110000}"/>
    <cellStyle name="Calculation 1 1 2 6 4 2" xfId="5029" xr:uid="{00000000-0005-0000-0000-000082110000}"/>
    <cellStyle name="Calculation 1 1 2 6 5" xfId="5030" xr:uid="{00000000-0005-0000-0000-000083110000}"/>
    <cellStyle name="Calculation 1 1 2 6 5 2" xfId="5031" xr:uid="{00000000-0005-0000-0000-000084110000}"/>
    <cellStyle name="Calculation 1 1 2 6 6" xfId="5032" xr:uid="{00000000-0005-0000-0000-000085110000}"/>
    <cellStyle name="Calculation 1 1 2 6 6 2" xfId="5033" xr:uid="{00000000-0005-0000-0000-000086110000}"/>
    <cellStyle name="Calculation 1 1 2 6 7" xfId="5034" xr:uid="{00000000-0005-0000-0000-000087110000}"/>
    <cellStyle name="Calculation 1 1 2 6 7 2" xfId="5035" xr:uid="{00000000-0005-0000-0000-000088110000}"/>
    <cellStyle name="Calculation 1 1 2 6 8" xfId="5036" xr:uid="{00000000-0005-0000-0000-000089110000}"/>
    <cellStyle name="Calculation 1 1 2 7" xfId="5037" xr:uid="{00000000-0005-0000-0000-00008A110000}"/>
    <cellStyle name="Calculation 1 1 2 7 2" xfId="5038" xr:uid="{00000000-0005-0000-0000-00008B110000}"/>
    <cellStyle name="Calculation 1 1 2 8" xfId="5039" xr:uid="{00000000-0005-0000-0000-00008C110000}"/>
    <cellStyle name="Calculation 1 1 2 8 2" xfId="5040" xr:uid="{00000000-0005-0000-0000-00008D110000}"/>
    <cellStyle name="Calculation 1 1 2 9" xfId="5041" xr:uid="{00000000-0005-0000-0000-00008E110000}"/>
    <cellStyle name="Calculation 1 1 2 9 2" xfId="5042" xr:uid="{00000000-0005-0000-0000-00008F110000}"/>
    <cellStyle name="Calculation 1 1 20" xfId="5043" xr:uid="{00000000-0005-0000-0000-000090110000}"/>
    <cellStyle name="Calculation 1 1 3" xfId="5044" xr:uid="{00000000-0005-0000-0000-000091110000}"/>
    <cellStyle name="Calculation 1 1 3 10" xfId="5045" xr:uid="{00000000-0005-0000-0000-000092110000}"/>
    <cellStyle name="Calculation 1 1 3 2" xfId="5046" xr:uid="{00000000-0005-0000-0000-000093110000}"/>
    <cellStyle name="Calculation 1 1 3 2 2" xfId="5047" xr:uid="{00000000-0005-0000-0000-000094110000}"/>
    <cellStyle name="Calculation 1 1 3 2 2 2" xfId="5048" xr:uid="{00000000-0005-0000-0000-000095110000}"/>
    <cellStyle name="Calculation 1 1 3 2 2 2 2" xfId="5049" xr:uid="{00000000-0005-0000-0000-000096110000}"/>
    <cellStyle name="Calculation 1 1 3 2 2 2 2 2" xfId="5050" xr:uid="{00000000-0005-0000-0000-000097110000}"/>
    <cellStyle name="Calculation 1 1 3 2 2 2 3" xfId="5051" xr:uid="{00000000-0005-0000-0000-000098110000}"/>
    <cellStyle name="Calculation 1 1 3 2 2 2 3 2" xfId="5052" xr:uid="{00000000-0005-0000-0000-000099110000}"/>
    <cellStyle name="Calculation 1 1 3 2 2 2 4" xfId="5053" xr:uid="{00000000-0005-0000-0000-00009A110000}"/>
    <cellStyle name="Calculation 1 1 3 2 2 2 4 2" xfId="5054" xr:uid="{00000000-0005-0000-0000-00009B110000}"/>
    <cellStyle name="Calculation 1 1 3 2 2 2 5" xfId="5055" xr:uid="{00000000-0005-0000-0000-00009C110000}"/>
    <cellStyle name="Calculation 1 1 3 2 2 2 5 2" xfId="5056" xr:uid="{00000000-0005-0000-0000-00009D110000}"/>
    <cellStyle name="Calculation 1 1 3 2 2 2 6" xfId="5057" xr:uid="{00000000-0005-0000-0000-00009E110000}"/>
    <cellStyle name="Calculation 1 1 3 2 2 2 6 2" xfId="5058" xr:uid="{00000000-0005-0000-0000-00009F110000}"/>
    <cellStyle name="Calculation 1 1 3 2 2 2 7" xfId="5059" xr:uid="{00000000-0005-0000-0000-0000A0110000}"/>
    <cellStyle name="Calculation 1 1 3 2 2 2 7 2" xfId="5060" xr:uid="{00000000-0005-0000-0000-0000A1110000}"/>
    <cellStyle name="Calculation 1 1 3 2 2 2 8" xfId="5061" xr:uid="{00000000-0005-0000-0000-0000A2110000}"/>
    <cellStyle name="Calculation 1 1 3 2 2 3" xfId="5062" xr:uid="{00000000-0005-0000-0000-0000A3110000}"/>
    <cellStyle name="Calculation 1 1 3 2 2 3 2" xfId="5063" xr:uid="{00000000-0005-0000-0000-0000A4110000}"/>
    <cellStyle name="Calculation 1 1 3 2 2 4" xfId="5064" xr:uid="{00000000-0005-0000-0000-0000A5110000}"/>
    <cellStyle name="Calculation 1 1 3 2 2 4 2" xfId="5065" xr:uid="{00000000-0005-0000-0000-0000A6110000}"/>
    <cellStyle name="Calculation 1 1 3 2 2 5" xfId="5066" xr:uid="{00000000-0005-0000-0000-0000A7110000}"/>
    <cellStyle name="Calculation 1 1 3 2 3" xfId="5067" xr:uid="{00000000-0005-0000-0000-0000A8110000}"/>
    <cellStyle name="Calculation 1 1 3 2 3 2" xfId="5068" xr:uid="{00000000-0005-0000-0000-0000A9110000}"/>
    <cellStyle name="Calculation 1 1 3 2 3 2 2" xfId="5069" xr:uid="{00000000-0005-0000-0000-0000AA110000}"/>
    <cellStyle name="Calculation 1 1 3 2 3 3" xfId="5070" xr:uid="{00000000-0005-0000-0000-0000AB110000}"/>
    <cellStyle name="Calculation 1 1 3 2 3 3 2" xfId="5071" xr:uid="{00000000-0005-0000-0000-0000AC110000}"/>
    <cellStyle name="Calculation 1 1 3 2 3 4" xfId="5072" xr:uid="{00000000-0005-0000-0000-0000AD110000}"/>
    <cellStyle name="Calculation 1 1 3 2 3 4 2" xfId="5073" xr:uid="{00000000-0005-0000-0000-0000AE110000}"/>
    <cellStyle name="Calculation 1 1 3 2 3 5" xfId="5074" xr:uid="{00000000-0005-0000-0000-0000AF110000}"/>
    <cellStyle name="Calculation 1 1 3 2 3 5 2" xfId="5075" xr:uid="{00000000-0005-0000-0000-0000B0110000}"/>
    <cellStyle name="Calculation 1 1 3 2 3 6" xfId="5076" xr:uid="{00000000-0005-0000-0000-0000B1110000}"/>
    <cellStyle name="Calculation 1 1 3 2 3 6 2" xfId="5077" xr:uid="{00000000-0005-0000-0000-0000B2110000}"/>
    <cellStyle name="Calculation 1 1 3 2 3 7" xfId="5078" xr:uid="{00000000-0005-0000-0000-0000B3110000}"/>
    <cellStyle name="Calculation 1 1 3 2 3 7 2" xfId="5079" xr:uid="{00000000-0005-0000-0000-0000B4110000}"/>
    <cellStyle name="Calculation 1 1 3 2 3 8" xfId="5080" xr:uid="{00000000-0005-0000-0000-0000B5110000}"/>
    <cellStyle name="Calculation 1 1 3 2 4" xfId="5081" xr:uid="{00000000-0005-0000-0000-0000B6110000}"/>
    <cellStyle name="Calculation 1 1 3 3" xfId="5082" xr:uid="{00000000-0005-0000-0000-0000B7110000}"/>
    <cellStyle name="Calculation 1 1 3 3 2" xfId="5083" xr:uid="{00000000-0005-0000-0000-0000B8110000}"/>
    <cellStyle name="Calculation 1 1 3 3 2 2" xfId="5084" xr:uid="{00000000-0005-0000-0000-0000B9110000}"/>
    <cellStyle name="Calculation 1 1 3 3 2 2 2" xfId="5085" xr:uid="{00000000-0005-0000-0000-0000BA110000}"/>
    <cellStyle name="Calculation 1 1 3 3 2 2 2 2" xfId="5086" xr:uid="{00000000-0005-0000-0000-0000BB110000}"/>
    <cellStyle name="Calculation 1 1 3 3 2 2 3" xfId="5087" xr:uid="{00000000-0005-0000-0000-0000BC110000}"/>
    <cellStyle name="Calculation 1 1 3 3 2 2 3 2" xfId="5088" xr:uid="{00000000-0005-0000-0000-0000BD110000}"/>
    <cellStyle name="Calculation 1 1 3 3 2 2 4" xfId="5089" xr:uid="{00000000-0005-0000-0000-0000BE110000}"/>
    <cellStyle name="Calculation 1 1 3 3 2 2 4 2" xfId="5090" xr:uid="{00000000-0005-0000-0000-0000BF110000}"/>
    <cellStyle name="Calculation 1 1 3 3 2 2 5" xfId="5091" xr:uid="{00000000-0005-0000-0000-0000C0110000}"/>
    <cellStyle name="Calculation 1 1 3 3 2 2 5 2" xfId="5092" xr:uid="{00000000-0005-0000-0000-0000C1110000}"/>
    <cellStyle name="Calculation 1 1 3 3 2 2 6" xfId="5093" xr:uid="{00000000-0005-0000-0000-0000C2110000}"/>
    <cellStyle name="Calculation 1 1 3 3 2 2 6 2" xfId="5094" xr:uid="{00000000-0005-0000-0000-0000C3110000}"/>
    <cellStyle name="Calculation 1 1 3 3 2 2 7" xfId="5095" xr:uid="{00000000-0005-0000-0000-0000C4110000}"/>
    <cellStyle name="Calculation 1 1 3 3 2 2 7 2" xfId="5096" xr:uid="{00000000-0005-0000-0000-0000C5110000}"/>
    <cellStyle name="Calculation 1 1 3 3 2 2 8" xfId="5097" xr:uid="{00000000-0005-0000-0000-0000C6110000}"/>
    <cellStyle name="Calculation 1 1 3 3 2 3" xfId="5098" xr:uid="{00000000-0005-0000-0000-0000C7110000}"/>
    <cellStyle name="Calculation 1 1 3 3 2 3 2" xfId="5099" xr:uid="{00000000-0005-0000-0000-0000C8110000}"/>
    <cellStyle name="Calculation 1 1 3 3 2 4" xfId="5100" xr:uid="{00000000-0005-0000-0000-0000C9110000}"/>
    <cellStyle name="Calculation 1 1 3 3 2 4 2" xfId="5101" xr:uid="{00000000-0005-0000-0000-0000CA110000}"/>
    <cellStyle name="Calculation 1 1 3 3 2 5" xfId="5102" xr:uid="{00000000-0005-0000-0000-0000CB110000}"/>
    <cellStyle name="Calculation 1 1 3 3 3" xfId="5103" xr:uid="{00000000-0005-0000-0000-0000CC110000}"/>
    <cellStyle name="Calculation 1 1 3 3 3 2" xfId="5104" xr:uid="{00000000-0005-0000-0000-0000CD110000}"/>
    <cellStyle name="Calculation 1 1 3 3 3 2 2" xfId="5105" xr:uid="{00000000-0005-0000-0000-0000CE110000}"/>
    <cellStyle name="Calculation 1 1 3 3 3 3" xfId="5106" xr:uid="{00000000-0005-0000-0000-0000CF110000}"/>
    <cellStyle name="Calculation 1 1 3 3 3 3 2" xfId="5107" xr:uid="{00000000-0005-0000-0000-0000D0110000}"/>
    <cellStyle name="Calculation 1 1 3 3 3 4" xfId="5108" xr:uid="{00000000-0005-0000-0000-0000D1110000}"/>
    <cellStyle name="Calculation 1 1 3 3 3 4 2" xfId="5109" xr:uid="{00000000-0005-0000-0000-0000D2110000}"/>
    <cellStyle name="Calculation 1 1 3 3 3 5" xfId="5110" xr:uid="{00000000-0005-0000-0000-0000D3110000}"/>
    <cellStyle name="Calculation 1 1 3 3 3 5 2" xfId="5111" xr:uid="{00000000-0005-0000-0000-0000D4110000}"/>
    <cellStyle name="Calculation 1 1 3 3 3 6" xfId="5112" xr:uid="{00000000-0005-0000-0000-0000D5110000}"/>
    <cellStyle name="Calculation 1 1 3 3 3 6 2" xfId="5113" xr:uid="{00000000-0005-0000-0000-0000D6110000}"/>
    <cellStyle name="Calculation 1 1 3 3 3 7" xfId="5114" xr:uid="{00000000-0005-0000-0000-0000D7110000}"/>
    <cellStyle name="Calculation 1 1 3 3 3 7 2" xfId="5115" xr:uid="{00000000-0005-0000-0000-0000D8110000}"/>
    <cellStyle name="Calculation 1 1 3 3 3 8" xfId="5116" xr:uid="{00000000-0005-0000-0000-0000D9110000}"/>
    <cellStyle name="Calculation 1 1 3 3 4" xfId="5117" xr:uid="{00000000-0005-0000-0000-0000DA110000}"/>
    <cellStyle name="Calculation 1 1 3 4" xfId="5118" xr:uid="{00000000-0005-0000-0000-0000DB110000}"/>
    <cellStyle name="Calculation 1 1 3 4 2" xfId="5119" xr:uid="{00000000-0005-0000-0000-0000DC110000}"/>
    <cellStyle name="Calculation 1 1 3 4 2 2" xfId="5120" xr:uid="{00000000-0005-0000-0000-0000DD110000}"/>
    <cellStyle name="Calculation 1 1 3 4 2 2 2" xfId="5121" xr:uid="{00000000-0005-0000-0000-0000DE110000}"/>
    <cellStyle name="Calculation 1 1 3 4 2 2 2 2" xfId="5122" xr:uid="{00000000-0005-0000-0000-0000DF110000}"/>
    <cellStyle name="Calculation 1 1 3 4 2 2 3" xfId="5123" xr:uid="{00000000-0005-0000-0000-0000E0110000}"/>
    <cellStyle name="Calculation 1 1 3 4 2 2 3 2" xfId="5124" xr:uid="{00000000-0005-0000-0000-0000E1110000}"/>
    <cellStyle name="Calculation 1 1 3 4 2 2 4" xfId="5125" xr:uid="{00000000-0005-0000-0000-0000E2110000}"/>
    <cellStyle name="Calculation 1 1 3 4 2 2 4 2" xfId="5126" xr:uid="{00000000-0005-0000-0000-0000E3110000}"/>
    <cellStyle name="Calculation 1 1 3 4 2 2 5" xfId="5127" xr:uid="{00000000-0005-0000-0000-0000E4110000}"/>
    <cellStyle name="Calculation 1 1 3 4 2 2 5 2" xfId="5128" xr:uid="{00000000-0005-0000-0000-0000E5110000}"/>
    <cellStyle name="Calculation 1 1 3 4 2 2 6" xfId="5129" xr:uid="{00000000-0005-0000-0000-0000E6110000}"/>
    <cellStyle name="Calculation 1 1 3 4 2 2 6 2" xfId="5130" xr:uid="{00000000-0005-0000-0000-0000E7110000}"/>
    <cellStyle name="Calculation 1 1 3 4 2 2 7" xfId="5131" xr:uid="{00000000-0005-0000-0000-0000E8110000}"/>
    <cellStyle name="Calculation 1 1 3 4 2 2 7 2" xfId="5132" xr:uid="{00000000-0005-0000-0000-0000E9110000}"/>
    <cellStyle name="Calculation 1 1 3 4 2 2 8" xfId="5133" xr:uid="{00000000-0005-0000-0000-0000EA110000}"/>
    <cellStyle name="Calculation 1 1 3 4 2 3" xfId="5134" xr:uid="{00000000-0005-0000-0000-0000EB110000}"/>
    <cellStyle name="Calculation 1 1 3 4 2 3 2" xfId="5135" xr:uid="{00000000-0005-0000-0000-0000EC110000}"/>
    <cellStyle name="Calculation 1 1 3 4 2 4" xfId="5136" xr:uid="{00000000-0005-0000-0000-0000ED110000}"/>
    <cellStyle name="Calculation 1 1 3 4 2 4 2" xfId="5137" xr:uid="{00000000-0005-0000-0000-0000EE110000}"/>
    <cellStyle name="Calculation 1 1 3 4 2 5" xfId="5138" xr:uid="{00000000-0005-0000-0000-0000EF110000}"/>
    <cellStyle name="Calculation 1 1 3 4 3" xfId="5139" xr:uid="{00000000-0005-0000-0000-0000F0110000}"/>
    <cellStyle name="Calculation 1 1 3 4 3 2" xfId="5140" xr:uid="{00000000-0005-0000-0000-0000F1110000}"/>
    <cellStyle name="Calculation 1 1 3 4 3 2 2" xfId="5141" xr:uid="{00000000-0005-0000-0000-0000F2110000}"/>
    <cellStyle name="Calculation 1 1 3 4 3 3" xfId="5142" xr:uid="{00000000-0005-0000-0000-0000F3110000}"/>
    <cellStyle name="Calculation 1 1 3 4 3 3 2" xfId="5143" xr:uid="{00000000-0005-0000-0000-0000F4110000}"/>
    <cellStyle name="Calculation 1 1 3 4 3 4" xfId="5144" xr:uid="{00000000-0005-0000-0000-0000F5110000}"/>
    <cellStyle name="Calculation 1 1 3 4 3 4 2" xfId="5145" xr:uid="{00000000-0005-0000-0000-0000F6110000}"/>
    <cellStyle name="Calculation 1 1 3 4 3 5" xfId="5146" xr:uid="{00000000-0005-0000-0000-0000F7110000}"/>
    <cellStyle name="Calculation 1 1 3 4 3 5 2" xfId="5147" xr:uid="{00000000-0005-0000-0000-0000F8110000}"/>
    <cellStyle name="Calculation 1 1 3 4 3 6" xfId="5148" xr:uid="{00000000-0005-0000-0000-0000F9110000}"/>
    <cellStyle name="Calculation 1 1 3 4 3 6 2" xfId="5149" xr:uid="{00000000-0005-0000-0000-0000FA110000}"/>
    <cellStyle name="Calculation 1 1 3 4 3 7" xfId="5150" xr:uid="{00000000-0005-0000-0000-0000FB110000}"/>
    <cellStyle name="Calculation 1 1 3 4 3 7 2" xfId="5151" xr:uid="{00000000-0005-0000-0000-0000FC110000}"/>
    <cellStyle name="Calculation 1 1 3 4 3 8" xfId="5152" xr:uid="{00000000-0005-0000-0000-0000FD110000}"/>
    <cellStyle name="Calculation 1 1 3 4 4" xfId="5153" xr:uid="{00000000-0005-0000-0000-0000FE110000}"/>
    <cellStyle name="Calculation 1 1 3 5" xfId="5154" xr:uid="{00000000-0005-0000-0000-0000FF110000}"/>
    <cellStyle name="Calculation 1 1 3 5 2" xfId="5155" xr:uid="{00000000-0005-0000-0000-000000120000}"/>
    <cellStyle name="Calculation 1 1 3 5 2 2" xfId="5156" xr:uid="{00000000-0005-0000-0000-000001120000}"/>
    <cellStyle name="Calculation 1 1 3 5 2 2 2" xfId="5157" xr:uid="{00000000-0005-0000-0000-000002120000}"/>
    <cellStyle name="Calculation 1 1 3 5 2 3" xfId="5158" xr:uid="{00000000-0005-0000-0000-000003120000}"/>
    <cellStyle name="Calculation 1 1 3 5 2 3 2" xfId="5159" xr:uid="{00000000-0005-0000-0000-000004120000}"/>
    <cellStyle name="Calculation 1 1 3 5 2 4" xfId="5160" xr:uid="{00000000-0005-0000-0000-000005120000}"/>
    <cellStyle name="Calculation 1 1 3 5 2 4 2" xfId="5161" xr:uid="{00000000-0005-0000-0000-000006120000}"/>
    <cellStyle name="Calculation 1 1 3 5 2 5" xfId="5162" xr:uid="{00000000-0005-0000-0000-000007120000}"/>
    <cellStyle name="Calculation 1 1 3 5 2 5 2" xfId="5163" xr:uid="{00000000-0005-0000-0000-000008120000}"/>
    <cellStyle name="Calculation 1 1 3 5 2 6" xfId="5164" xr:uid="{00000000-0005-0000-0000-000009120000}"/>
    <cellStyle name="Calculation 1 1 3 5 2 6 2" xfId="5165" xr:uid="{00000000-0005-0000-0000-00000A120000}"/>
    <cellStyle name="Calculation 1 1 3 5 2 7" xfId="5166" xr:uid="{00000000-0005-0000-0000-00000B120000}"/>
    <cellStyle name="Calculation 1 1 3 5 2 7 2" xfId="5167" xr:uid="{00000000-0005-0000-0000-00000C120000}"/>
    <cellStyle name="Calculation 1 1 3 5 2 8" xfId="5168" xr:uid="{00000000-0005-0000-0000-00000D120000}"/>
    <cellStyle name="Calculation 1 1 3 5 3" xfId="5169" xr:uid="{00000000-0005-0000-0000-00000E120000}"/>
    <cellStyle name="Calculation 1 1 3 5 3 2" xfId="5170" xr:uid="{00000000-0005-0000-0000-00000F120000}"/>
    <cellStyle name="Calculation 1 1 3 5 4" xfId="5171" xr:uid="{00000000-0005-0000-0000-000010120000}"/>
    <cellStyle name="Calculation 1 1 3 5 4 2" xfId="5172" xr:uid="{00000000-0005-0000-0000-000011120000}"/>
    <cellStyle name="Calculation 1 1 3 5 5" xfId="5173" xr:uid="{00000000-0005-0000-0000-000012120000}"/>
    <cellStyle name="Calculation 1 1 3 6" xfId="5174" xr:uid="{00000000-0005-0000-0000-000013120000}"/>
    <cellStyle name="Calculation 1 1 3 6 2" xfId="5175" xr:uid="{00000000-0005-0000-0000-000014120000}"/>
    <cellStyle name="Calculation 1 1 3 6 2 2" xfId="5176" xr:uid="{00000000-0005-0000-0000-000015120000}"/>
    <cellStyle name="Calculation 1 1 3 6 3" xfId="5177" xr:uid="{00000000-0005-0000-0000-000016120000}"/>
    <cellStyle name="Calculation 1 1 3 6 3 2" xfId="5178" xr:uid="{00000000-0005-0000-0000-000017120000}"/>
    <cellStyle name="Calculation 1 1 3 6 4" xfId="5179" xr:uid="{00000000-0005-0000-0000-000018120000}"/>
    <cellStyle name="Calculation 1 1 3 6 4 2" xfId="5180" xr:uid="{00000000-0005-0000-0000-000019120000}"/>
    <cellStyle name="Calculation 1 1 3 6 5" xfId="5181" xr:uid="{00000000-0005-0000-0000-00001A120000}"/>
    <cellStyle name="Calculation 1 1 3 6 5 2" xfId="5182" xr:uid="{00000000-0005-0000-0000-00001B120000}"/>
    <cellStyle name="Calculation 1 1 3 6 6" xfId="5183" xr:uid="{00000000-0005-0000-0000-00001C120000}"/>
    <cellStyle name="Calculation 1 1 3 6 6 2" xfId="5184" xr:uid="{00000000-0005-0000-0000-00001D120000}"/>
    <cellStyle name="Calculation 1 1 3 6 7" xfId="5185" xr:uid="{00000000-0005-0000-0000-00001E120000}"/>
    <cellStyle name="Calculation 1 1 3 6 7 2" xfId="5186" xr:uid="{00000000-0005-0000-0000-00001F120000}"/>
    <cellStyle name="Calculation 1 1 3 6 8" xfId="5187" xr:uid="{00000000-0005-0000-0000-000020120000}"/>
    <cellStyle name="Calculation 1 1 3 7" xfId="5188" xr:uid="{00000000-0005-0000-0000-000021120000}"/>
    <cellStyle name="Calculation 1 1 3 7 2" xfId="5189" xr:uid="{00000000-0005-0000-0000-000022120000}"/>
    <cellStyle name="Calculation 1 1 3 8" xfId="5190" xr:uid="{00000000-0005-0000-0000-000023120000}"/>
    <cellStyle name="Calculation 1 1 3 8 2" xfId="5191" xr:uid="{00000000-0005-0000-0000-000024120000}"/>
    <cellStyle name="Calculation 1 1 3 9" xfId="5192" xr:uid="{00000000-0005-0000-0000-000025120000}"/>
    <cellStyle name="Calculation 1 1 3 9 2" xfId="5193" xr:uid="{00000000-0005-0000-0000-000026120000}"/>
    <cellStyle name="Calculation 1 1 4" xfId="5194" xr:uid="{00000000-0005-0000-0000-000027120000}"/>
    <cellStyle name="Calculation 1 1 4 10" xfId="5195" xr:uid="{00000000-0005-0000-0000-000028120000}"/>
    <cellStyle name="Calculation 1 1 4 2" xfId="5196" xr:uid="{00000000-0005-0000-0000-000029120000}"/>
    <cellStyle name="Calculation 1 1 4 2 2" xfId="5197" xr:uid="{00000000-0005-0000-0000-00002A120000}"/>
    <cellStyle name="Calculation 1 1 4 2 2 2" xfId="5198" xr:uid="{00000000-0005-0000-0000-00002B120000}"/>
    <cellStyle name="Calculation 1 1 4 2 2 2 2" xfId="5199" xr:uid="{00000000-0005-0000-0000-00002C120000}"/>
    <cellStyle name="Calculation 1 1 4 2 2 2 2 2" xfId="5200" xr:uid="{00000000-0005-0000-0000-00002D120000}"/>
    <cellStyle name="Calculation 1 1 4 2 2 2 3" xfId="5201" xr:uid="{00000000-0005-0000-0000-00002E120000}"/>
    <cellStyle name="Calculation 1 1 4 2 2 2 3 2" xfId="5202" xr:uid="{00000000-0005-0000-0000-00002F120000}"/>
    <cellStyle name="Calculation 1 1 4 2 2 2 4" xfId="5203" xr:uid="{00000000-0005-0000-0000-000030120000}"/>
    <cellStyle name="Calculation 1 1 4 2 2 2 4 2" xfId="5204" xr:uid="{00000000-0005-0000-0000-000031120000}"/>
    <cellStyle name="Calculation 1 1 4 2 2 2 5" xfId="5205" xr:uid="{00000000-0005-0000-0000-000032120000}"/>
    <cellStyle name="Calculation 1 1 4 2 2 2 5 2" xfId="5206" xr:uid="{00000000-0005-0000-0000-000033120000}"/>
    <cellStyle name="Calculation 1 1 4 2 2 2 6" xfId="5207" xr:uid="{00000000-0005-0000-0000-000034120000}"/>
    <cellStyle name="Calculation 1 1 4 2 2 2 6 2" xfId="5208" xr:uid="{00000000-0005-0000-0000-000035120000}"/>
    <cellStyle name="Calculation 1 1 4 2 2 2 7" xfId="5209" xr:uid="{00000000-0005-0000-0000-000036120000}"/>
    <cellStyle name="Calculation 1 1 4 2 2 2 7 2" xfId="5210" xr:uid="{00000000-0005-0000-0000-000037120000}"/>
    <cellStyle name="Calculation 1 1 4 2 2 2 8" xfId="5211" xr:uid="{00000000-0005-0000-0000-000038120000}"/>
    <cellStyle name="Calculation 1 1 4 2 2 3" xfId="5212" xr:uid="{00000000-0005-0000-0000-000039120000}"/>
    <cellStyle name="Calculation 1 1 4 2 2 3 2" xfId="5213" xr:uid="{00000000-0005-0000-0000-00003A120000}"/>
    <cellStyle name="Calculation 1 1 4 2 2 4" xfId="5214" xr:uid="{00000000-0005-0000-0000-00003B120000}"/>
    <cellStyle name="Calculation 1 1 4 2 2 4 2" xfId="5215" xr:uid="{00000000-0005-0000-0000-00003C120000}"/>
    <cellStyle name="Calculation 1 1 4 2 2 5" xfId="5216" xr:uid="{00000000-0005-0000-0000-00003D120000}"/>
    <cellStyle name="Calculation 1 1 4 2 3" xfId="5217" xr:uid="{00000000-0005-0000-0000-00003E120000}"/>
    <cellStyle name="Calculation 1 1 4 2 3 2" xfId="5218" xr:uid="{00000000-0005-0000-0000-00003F120000}"/>
    <cellStyle name="Calculation 1 1 4 2 3 2 2" xfId="5219" xr:uid="{00000000-0005-0000-0000-000040120000}"/>
    <cellStyle name="Calculation 1 1 4 2 3 3" xfId="5220" xr:uid="{00000000-0005-0000-0000-000041120000}"/>
    <cellStyle name="Calculation 1 1 4 2 3 3 2" xfId="5221" xr:uid="{00000000-0005-0000-0000-000042120000}"/>
    <cellStyle name="Calculation 1 1 4 2 3 4" xfId="5222" xr:uid="{00000000-0005-0000-0000-000043120000}"/>
    <cellStyle name="Calculation 1 1 4 2 3 4 2" xfId="5223" xr:uid="{00000000-0005-0000-0000-000044120000}"/>
    <cellStyle name="Calculation 1 1 4 2 3 5" xfId="5224" xr:uid="{00000000-0005-0000-0000-000045120000}"/>
    <cellStyle name="Calculation 1 1 4 2 3 5 2" xfId="5225" xr:uid="{00000000-0005-0000-0000-000046120000}"/>
    <cellStyle name="Calculation 1 1 4 2 3 6" xfId="5226" xr:uid="{00000000-0005-0000-0000-000047120000}"/>
    <cellStyle name="Calculation 1 1 4 2 3 6 2" xfId="5227" xr:uid="{00000000-0005-0000-0000-000048120000}"/>
    <cellStyle name="Calculation 1 1 4 2 3 7" xfId="5228" xr:uid="{00000000-0005-0000-0000-000049120000}"/>
    <cellStyle name="Calculation 1 1 4 2 3 7 2" xfId="5229" xr:uid="{00000000-0005-0000-0000-00004A120000}"/>
    <cellStyle name="Calculation 1 1 4 2 3 8" xfId="5230" xr:uid="{00000000-0005-0000-0000-00004B120000}"/>
    <cellStyle name="Calculation 1 1 4 2 4" xfId="5231" xr:uid="{00000000-0005-0000-0000-00004C120000}"/>
    <cellStyle name="Calculation 1 1 4 3" xfId="5232" xr:uid="{00000000-0005-0000-0000-00004D120000}"/>
    <cellStyle name="Calculation 1 1 4 3 2" xfId="5233" xr:uid="{00000000-0005-0000-0000-00004E120000}"/>
    <cellStyle name="Calculation 1 1 4 3 2 2" xfId="5234" xr:uid="{00000000-0005-0000-0000-00004F120000}"/>
    <cellStyle name="Calculation 1 1 4 3 2 2 2" xfId="5235" xr:uid="{00000000-0005-0000-0000-000050120000}"/>
    <cellStyle name="Calculation 1 1 4 3 2 2 2 2" xfId="5236" xr:uid="{00000000-0005-0000-0000-000051120000}"/>
    <cellStyle name="Calculation 1 1 4 3 2 2 3" xfId="5237" xr:uid="{00000000-0005-0000-0000-000052120000}"/>
    <cellStyle name="Calculation 1 1 4 3 2 2 3 2" xfId="5238" xr:uid="{00000000-0005-0000-0000-000053120000}"/>
    <cellStyle name="Calculation 1 1 4 3 2 2 4" xfId="5239" xr:uid="{00000000-0005-0000-0000-000054120000}"/>
    <cellStyle name="Calculation 1 1 4 3 2 2 4 2" xfId="5240" xr:uid="{00000000-0005-0000-0000-000055120000}"/>
    <cellStyle name="Calculation 1 1 4 3 2 2 5" xfId="5241" xr:uid="{00000000-0005-0000-0000-000056120000}"/>
    <cellStyle name="Calculation 1 1 4 3 2 2 5 2" xfId="5242" xr:uid="{00000000-0005-0000-0000-000057120000}"/>
    <cellStyle name="Calculation 1 1 4 3 2 2 6" xfId="5243" xr:uid="{00000000-0005-0000-0000-000058120000}"/>
    <cellStyle name="Calculation 1 1 4 3 2 2 6 2" xfId="5244" xr:uid="{00000000-0005-0000-0000-000059120000}"/>
    <cellStyle name="Calculation 1 1 4 3 2 2 7" xfId="5245" xr:uid="{00000000-0005-0000-0000-00005A120000}"/>
    <cellStyle name="Calculation 1 1 4 3 2 2 7 2" xfId="5246" xr:uid="{00000000-0005-0000-0000-00005B120000}"/>
    <cellStyle name="Calculation 1 1 4 3 2 2 8" xfId="5247" xr:uid="{00000000-0005-0000-0000-00005C120000}"/>
    <cellStyle name="Calculation 1 1 4 3 2 3" xfId="5248" xr:uid="{00000000-0005-0000-0000-00005D120000}"/>
    <cellStyle name="Calculation 1 1 4 3 2 3 2" xfId="5249" xr:uid="{00000000-0005-0000-0000-00005E120000}"/>
    <cellStyle name="Calculation 1 1 4 3 2 4" xfId="5250" xr:uid="{00000000-0005-0000-0000-00005F120000}"/>
    <cellStyle name="Calculation 1 1 4 3 2 4 2" xfId="5251" xr:uid="{00000000-0005-0000-0000-000060120000}"/>
    <cellStyle name="Calculation 1 1 4 3 2 5" xfId="5252" xr:uid="{00000000-0005-0000-0000-000061120000}"/>
    <cellStyle name="Calculation 1 1 4 3 3" xfId="5253" xr:uid="{00000000-0005-0000-0000-000062120000}"/>
    <cellStyle name="Calculation 1 1 4 3 3 2" xfId="5254" xr:uid="{00000000-0005-0000-0000-000063120000}"/>
    <cellStyle name="Calculation 1 1 4 3 3 2 2" xfId="5255" xr:uid="{00000000-0005-0000-0000-000064120000}"/>
    <cellStyle name="Calculation 1 1 4 3 3 3" xfId="5256" xr:uid="{00000000-0005-0000-0000-000065120000}"/>
    <cellStyle name="Calculation 1 1 4 3 3 3 2" xfId="5257" xr:uid="{00000000-0005-0000-0000-000066120000}"/>
    <cellStyle name="Calculation 1 1 4 3 3 4" xfId="5258" xr:uid="{00000000-0005-0000-0000-000067120000}"/>
    <cellStyle name="Calculation 1 1 4 3 3 4 2" xfId="5259" xr:uid="{00000000-0005-0000-0000-000068120000}"/>
    <cellStyle name="Calculation 1 1 4 3 3 5" xfId="5260" xr:uid="{00000000-0005-0000-0000-000069120000}"/>
    <cellStyle name="Calculation 1 1 4 3 3 5 2" xfId="5261" xr:uid="{00000000-0005-0000-0000-00006A120000}"/>
    <cellStyle name="Calculation 1 1 4 3 3 6" xfId="5262" xr:uid="{00000000-0005-0000-0000-00006B120000}"/>
    <cellStyle name="Calculation 1 1 4 3 3 6 2" xfId="5263" xr:uid="{00000000-0005-0000-0000-00006C120000}"/>
    <cellStyle name="Calculation 1 1 4 3 3 7" xfId="5264" xr:uid="{00000000-0005-0000-0000-00006D120000}"/>
    <cellStyle name="Calculation 1 1 4 3 3 7 2" xfId="5265" xr:uid="{00000000-0005-0000-0000-00006E120000}"/>
    <cellStyle name="Calculation 1 1 4 3 3 8" xfId="5266" xr:uid="{00000000-0005-0000-0000-00006F120000}"/>
    <cellStyle name="Calculation 1 1 4 3 4" xfId="5267" xr:uid="{00000000-0005-0000-0000-000070120000}"/>
    <cellStyle name="Calculation 1 1 4 4" xfId="5268" xr:uid="{00000000-0005-0000-0000-000071120000}"/>
    <cellStyle name="Calculation 1 1 4 4 2" xfId="5269" xr:uid="{00000000-0005-0000-0000-000072120000}"/>
    <cellStyle name="Calculation 1 1 4 4 2 2" xfId="5270" xr:uid="{00000000-0005-0000-0000-000073120000}"/>
    <cellStyle name="Calculation 1 1 4 4 2 2 2" xfId="5271" xr:uid="{00000000-0005-0000-0000-000074120000}"/>
    <cellStyle name="Calculation 1 1 4 4 2 2 2 2" xfId="5272" xr:uid="{00000000-0005-0000-0000-000075120000}"/>
    <cellStyle name="Calculation 1 1 4 4 2 2 3" xfId="5273" xr:uid="{00000000-0005-0000-0000-000076120000}"/>
    <cellStyle name="Calculation 1 1 4 4 2 2 3 2" xfId="5274" xr:uid="{00000000-0005-0000-0000-000077120000}"/>
    <cellStyle name="Calculation 1 1 4 4 2 2 4" xfId="5275" xr:uid="{00000000-0005-0000-0000-000078120000}"/>
    <cellStyle name="Calculation 1 1 4 4 2 2 4 2" xfId="5276" xr:uid="{00000000-0005-0000-0000-000079120000}"/>
    <cellStyle name="Calculation 1 1 4 4 2 2 5" xfId="5277" xr:uid="{00000000-0005-0000-0000-00007A120000}"/>
    <cellStyle name="Calculation 1 1 4 4 2 2 5 2" xfId="5278" xr:uid="{00000000-0005-0000-0000-00007B120000}"/>
    <cellStyle name="Calculation 1 1 4 4 2 2 6" xfId="5279" xr:uid="{00000000-0005-0000-0000-00007C120000}"/>
    <cellStyle name="Calculation 1 1 4 4 2 2 6 2" xfId="5280" xr:uid="{00000000-0005-0000-0000-00007D120000}"/>
    <cellStyle name="Calculation 1 1 4 4 2 2 7" xfId="5281" xr:uid="{00000000-0005-0000-0000-00007E120000}"/>
    <cellStyle name="Calculation 1 1 4 4 2 2 7 2" xfId="5282" xr:uid="{00000000-0005-0000-0000-00007F120000}"/>
    <cellStyle name="Calculation 1 1 4 4 2 2 8" xfId="5283" xr:uid="{00000000-0005-0000-0000-000080120000}"/>
    <cellStyle name="Calculation 1 1 4 4 2 3" xfId="5284" xr:uid="{00000000-0005-0000-0000-000081120000}"/>
    <cellStyle name="Calculation 1 1 4 4 2 3 2" xfId="5285" xr:uid="{00000000-0005-0000-0000-000082120000}"/>
    <cellStyle name="Calculation 1 1 4 4 2 4" xfId="5286" xr:uid="{00000000-0005-0000-0000-000083120000}"/>
    <cellStyle name="Calculation 1 1 4 4 2 4 2" xfId="5287" xr:uid="{00000000-0005-0000-0000-000084120000}"/>
    <cellStyle name="Calculation 1 1 4 4 2 5" xfId="5288" xr:uid="{00000000-0005-0000-0000-000085120000}"/>
    <cellStyle name="Calculation 1 1 4 4 3" xfId="5289" xr:uid="{00000000-0005-0000-0000-000086120000}"/>
    <cellStyle name="Calculation 1 1 4 4 3 2" xfId="5290" xr:uid="{00000000-0005-0000-0000-000087120000}"/>
    <cellStyle name="Calculation 1 1 4 4 3 2 2" xfId="5291" xr:uid="{00000000-0005-0000-0000-000088120000}"/>
    <cellStyle name="Calculation 1 1 4 4 3 3" xfId="5292" xr:uid="{00000000-0005-0000-0000-000089120000}"/>
    <cellStyle name="Calculation 1 1 4 4 3 3 2" xfId="5293" xr:uid="{00000000-0005-0000-0000-00008A120000}"/>
    <cellStyle name="Calculation 1 1 4 4 3 4" xfId="5294" xr:uid="{00000000-0005-0000-0000-00008B120000}"/>
    <cellStyle name="Calculation 1 1 4 4 3 4 2" xfId="5295" xr:uid="{00000000-0005-0000-0000-00008C120000}"/>
    <cellStyle name="Calculation 1 1 4 4 3 5" xfId="5296" xr:uid="{00000000-0005-0000-0000-00008D120000}"/>
    <cellStyle name="Calculation 1 1 4 4 3 5 2" xfId="5297" xr:uid="{00000000-0005-0000-0000-00008E120000}"/>
    <cellStyle name="Calculation 1 1 4 4 3 6" xfId="5298" xr:uid="{00000000-0005-0000-0000-00008F120000}"/>
    <cellStyle name="Calculation 1 1 4 4 3 6 2" xfId="5299" xr:uid="{00000000-0005-0000-0000-000090120000}"/>
    <cellStyle name="Calculation 1 1 4 4 3 7" xfId="5300" xr:uid="{00000000-0005-0000-0000-000091120000}"/>
    <cellStyle name="Calculation 1 1 4 4 3 7 2" xfId="5301" xr:uid="{00000000-0005-0000-0000-000092120000}"/>
    <cellStyle name="Calculation 1 1 4 4 3 8" xfId="5302" xr:uid="{00000000-0005-0000-0000-000093120000}"/>
    <cellStyle name="Calculation 1 1 4 4 4" xfId="5303" xr:uid="{00000000-0005-0000-0000-000094120000}"/>
    <cellStyle name="Calculation 1 1 4 5" xfId="5304" xr:uid="{00000000-0005-0000-0000-000095120000}"/>
    <cellStyle name="Calculation 1 1 4 5 2" xfId="5305" xr:uid="{00000000-0005-0000-0000-000096120000}"/>
    <cellStyle name="Calculation 1 1 4 5 2 2" xfId="5306" xr:uid="{00000000-0005-0000-0000-000097120000}"/>
    <cellStyle name="Calculation 1 1 4 5 2 2 2" xfId="5307" xr:uid="{00000000-0005-0000-0000-000098120000}"/>
    <cellStyle name="Calculation 1 1 4 5 2 3" xfId="5308" xr:uid="{00000000-0005-0000-0000-000099120000}"/>
    <cellStyle name="Calculation 1 1 4 5 2 3 2" xfId="5309" xr:uid="{00000000-0005-0000-0000-00009A120000}"/>
    <cellStyle name="Calculation 1 1 4 5 2 4" xfId="5310" xr:uid="{00000000-0005-0000-0000-00009B120000}"/>
    <cellStyle name="Calculation 1 1 4 5 2 4 2" xfId="5311" xr:uid="{00000000-0005-0000-0000-00009C120000}"/>
    <cellStyle name="Calculation 1 1 4 5 2 5" xfId="5312" xr:uid="{00000000-0005-0000-0000-00009D120000}"/>
    <cellStyle name="Calculation 1 1 4 5 2 5 2" xfId="5313" xr:uid="{00000000-0005-0000-0000-00009E120000}"/>
    <cellStyle name="Calculation 1 1 4 5 2 6" xfId="5314" xr:uid="{00000000-0005-0000-0000-00009F120000}"/>
    <cellStyle name="Calculation 1 1 4 5 2 6 2" xfId="5315" xr:uid="{00000000-0005-0000-0000-0000A0120000}"/>
    <cellStyle name="Calculation 1 1 4 5 2 7" xfId="5316" xr:uid="{00000000-0005-0000-0000-0000A1120000}"/>
    <cellStyle name="Calculation 1 1 4 5 2 7 2" xfId="5317" xr:uid="{00000000-0005-0000-0000-0000A2120000}"/>
    <cellStyle name="Calculation 1 1 4 5 2 8" xfId="5318" xr:uid="{00000000-0005-0000-0000-0000A3120000}"/>
    <cellStyle name="Calculation 1 1 4 5 3" xfId="5319" xr:uid="{00000000-0005-0000-0000-0000A4120000}"/>
    <cellStyle name="Calculation 1 1 4 5 3 2" xfId="5320" xr:uid="{00000000-0005-0000-0000-0000A5120000}"/>
    <cellStyle name="Calculation 1 1 4 5 4" xfId="5321" xr:uid="{00000000-0005-0000-0000-0000A6120000}"/>
    <cellStyle name="Calculation 1 1 4 5 4 2" xfId="5322" xr:uid="{00000000-0005-0000-0000-0000A7120000}"/>
    <cellStyle name="Calculation 1 1 4 5 5" xfId="5323" xr:uid="{00000000-0005-0000-0000-0000A8120000}"/>
    <cellStyle name="Calculation 1 1 4 6" xfId="5324" xr:uid="{00000000-0005-0000-0000-0000A9120000}"/>
    <cellStyle name="Calculation 1 1 4 6 2" xfId="5325" xr:uid="{00000000-0005-0000-0000-0000AA120000}"/>
    <cellStyle name="Calculation 1 1 4 6 2 2" xfId="5326" xr:uid="{00000000-0005-0000-0000-0000AB120000}"/>
    <cellStyle name="Calculation 1 1 4 6 3" xfId="5327" xr:uid="{00000000-0005-0000-0000-0000AC120000}"/>
    <cellStyle name="Calculation 1 1 4 6 3 2" xfId="5328" xr:uid="{00000000-0005-0000-0000-0000AD120000}"/>
    <cellStyle name="Calculation 1 1 4 6 4" xfId="5329" xr:uid="{00000000-0005-0000-0000-0000AE120000}"/>
    <cellStyle name="Calculation 1 1 4 6 4 2" xfId="5330" xr:uid="{00000000-0005-0000-0000-0000AF120000}"/>
    <cellStyle name="Calculation 1 1 4 6 5" xfId="5331" xr:uid="{00000000-0005-0000-0000-0000B0120000}"/>
    <cellStyle name="Calculation 1 1 4 6 5 2" xfId="5332" xr:uid="{00000000-0005-0000-0000-0000B1120000}"/>
    <cellStyle name="Calculation 1 1 4 6 6" xfId="5333" xr:uid="{00000000-0005-0000-0000-0000B2120000}"/>
    <cellStyle name="Calculation 1 1 4 6 6 2" xfId="5334" xr:uid="{00000000-0005-0000-0000-0000B3120000}"/>
    <cellStyle name="Calculation 1 1 4 6 7" xfId="5335" xr:uid="{00000000-0005-0000-0000-0000B4120000}"/>
    <cellStyle name="Calculation 1 1 4 6 7 2" xfId="5336" xr:uid="{00000000-0005-0000-0000-0000B5120000}"/>
    <cellStyle name="Calculation 1 1 4 6 8" xfId="5337" xr:uid="{00000000-0005-0000-0000-0000B6120000}"/>
    <cellStyle name="Calculation 1 1 4 7" xfId="5338" xr:uid="{00000000-0005-0000-0000-0000B7120000}"/>
    <cellStyle name="Calculation 1 1 4 7 2" xfId="5339" xr:uid="{00000000-0005-0000-0000-0000B8120000}"/>
    <cellStyle name="Calculation 1 1 4 8" xfId="5340" xr:uid="{00000000-0005-0000-0000-0000B9120000}"/>
    <cellStyle name="Calculation 1 1 4 8 2" xfId="5341" xr:uid="{00000000-0005-0000-0000-0000BA120000}"/>
    <cellStyle name="Calculation 1 1 4 9" xfId="5342" xr:uid="{00000000-0005-0000-0000-0000BB120000}"/>
    <cellStyle name="Calculation 1 1 4 9 2" xfId="5343" xr:uid="{00000000-0005-0000-0000-0000BC120000}"/>
    <cellStyle name="Calculation 1 1 5" xfId="5344" xr:uid="{00000000-0005-0000-0000-0000BD120000}"/>
    <cellStyle name="Calculation 1 1 5 10" xfId="5345" xr:uid="{00000000-0005-0000-0000-0000BE120000}"/>
    <cellStyle name="Calculation 1 1 5 2" xfId="5346" xr:uid="{00000000-0005-0000-0000-0000BF120000}"/>
    <cellStyle name="Calculation 1 1 5 2 2" xfId="5347" xr:uid="{00000000-0005-0000-0000-0000C0120000}"/>
    <cellStyle name="Calculation 1 1 5 2 2 2" xfId="5348" xr:uid="{00000000-0005-0000-0000-0000C1120000}"/>
    <cellStyle name="Calculation 1 1 5 2 2 2 2" xfId="5349" xr:uid="{00000000-0005-0000-0000-0000C2120000}"/>
    <cellStyle name="Calculation 1 1 5 2 2 2 2 2" xfId="5350" xr:uid="{00000000-0005-0000-0000-0000C3120000}"/>
    <cellStyle name="Calculation 1 1 5 2 2 2 3" xfId="5351" xr:uid="{00000000-0005-0000-0000-0000C4120000}"/>
    <cellStyle name="Calculation 1 1 5 2 2 2 3 2" xfId="5352" xr:uid="{00000000-0005-0000-0000-0000C5120000}"/>
    <cellStyle name="Calculation 1 1 5 2 2 2 4" xfId="5353" xr:uid="{00000000-0005-0000-0000-0000C6120000}"/>
    <cellStyle name="Calculation 1 1 5 2 2 2 4 2" xfId="5354" xr:uid="{00000000-0005-0000-0000-0000C7120000}"/>
    <cellStyle name="Calculation 1 1 5 2 2 2 5" xfId="5355" xr:uid="{00000000-0005-0000-0000-0000C8120000}"/>
    <cellStyle name="Calculation 1 1 5 2 2 2 5 2" xfId="5356" xr:uid="{00000000-0005-0000-0000-0000C9120000}"/>
    <cellStyle name="Calculation 1 1 5 2 2 2 6" xfId="5357" xr:uid="{00000000-0005-0000-0000-0000CA120000}"/>
    <cellStyle name="Calculation 1 1 5 2 2 2 6 2" xfId="5358" xr:uid="{00000000-0005-0000-0000-0000CB120000}"/>
    <cellStyle name="Calculation 1 1 5 2 2 2 7" xfId="5359" xr:uid="{00000000-0005-0000-0000-0000CC120000}"/>
    <cellStyle name="Calculation 1 1 5 2 2 2 7 2" xfId="5360" xr:uid="{00000000-0005-0000-0000-0000CD120000}"/>
    <cellStyle name="Calculation 1 1 5 2 2 2 8" xfId="5361" xr:uid="{00000000-0005-0000-0000-0000CE120000}"/>
    <cellStyle name="Calculation 1 1 5 2 2 3" xfId="5362" xr:uid="{00000000-0005-0000-0000-0000CF120000}"/>
    <cellStyle name="Calculation 1 1 5 2 2 3 2" xfId="5363" xr:uid="{00000000-0005-0000-0000-0000D0120000}"/>
    <cellStyle name="Calculation 1 1 5 2 2 4" xfId="5364" xr:uid="{00000000-0005-0000-0000-0000D1120000}"/>
    <cellStyle name="Calculation 1 1 5 2 2 4 2" xfId="5365" xr:uid="{00000000-0005-0000-0000-0000D2120000}"/>
    <cellStyle name="Calculation 1 1 5 2 2 5" xfId="5366" xr:uid="{00000000-0005-0000-0000-0000D3120000}"/>
    <cellStyle name="Calculation 1 1 5 2 3" xfId="5367" xr:uid="{00000000-0005-0000-0000-0000D4120000}"/>
    <cellStyle name="Calculation 1 1 5 2 3 2" xfId="5368" xr:uid="{00000000-0005-0000-0000-0000D5120000}"/>
    <cellStyle name="Calculation 1 1 5 2 3 2 2" xfId="5369" xr:uid="{00000000-0005-0000-0000-0000D6120000}"/>
    <cellStyle name="Calculation 1 1 5 2 3 3" xfId="5370" xr:uid="{00000000-0005-0000-0000-0000D7120000}"/>
    <cellStyle name="Calculation 1 1 5 2 3 3 2" xfId="5371" xr:uid="{00000000-0005-0000-0000-0000D8120000}"/>
    <cellStyle name="Calculation 1 1 5 2 3 4" xfId="5372" xr:uid="{00000000-0005-0000-0000-0000D9120000}"/>
    <cellStyle name="Calculation 1 1 5 2 3 4 2" xfId="5373" xr:uid="{00000000-0005-0000-0000-0000DA120000}"/>
    <cellStyle name="Calculation 1 1 5 2 3 5" xfId="5374" xr:uid="{00000000-0005-0000-0000-0000DB120000}"/>
    <cellStyle name="Calculation 1 1 5 2 3 5 2" xfId="5375" xr:uid="{00000000-0005-0000-0000-0000DC120000}"/>
    <cellStyle name="Calculation 1 1 5 2 3 6" xfId="5376" xr:uid="{00000000-0005-0000-0000-0000DD120000}"/>
    <cellStyle name="Calculation 1 1 5 2 3 6 2" xfId="5377" xr:uid="{00000000-0005-0000-0000-0000DE120000}"/>
    <cellStyle name="Calculation 1 1 5 2 3 7" xfId="5378" xr:uid="{00000000-0005-0000-0000-0000DF120000}"/>
    <cellStyle name="Calculation 1 1 5 2 3 7 2" xfId="5379" xr:uid="{00000000-0005-0000-0000-0000E0120000}"/>
    <cellStyle name="Calculation 1 1 5 2 3 8" xfId="5380" xr:uid="{00000000-0005-0000-0000-0000E1120000}"/>
    <cellStyle name="Calculation 1 1 5 2 4" xfId="5381" xr:uid="{00000000-0005-0000-0000-0000E2120000}"/>
    <cellStyle name="Calculation 1 1 5 3" xfId="5382" xr:uid="{00000000-0005-0000-0000-0000E3120000}"/>
    <cellStyle name="Calculation 1 1 5 3 2" xfId="5383" xr:uid="{00000000-0005-0000-0000-0000E4120000}"/>
    <cellStyle name="Calculation 1 1 5 3 2 2" xfId="5384" xr:uid="{00000000-0005-0000-0000-0000E5120000}"/>
    <cellStyle name="Calculation 1 1 5 3 2 2 2" xfId="5385" xr:uid="{00000000-0005-0000-0000-0000E6120000}"/>
    <cellStyle name="Calculation 1 1 5 3 2 2 2 2" xfId="5386" xr:uid="{00000000-0005-0000-0000-0000E7120000}"/>
    <cellStyle name="Calculation 1 1 5 3 2 2 3" xfId="5387" xr:uid="{00000000-0005-0000-0000-0000E8120000}"/>
    <cellStyle name="Calculation 1 1 5 3 2 2 3 2" xfId="5388" xr:uid="{00000000-0005-0000-0000-0000E9120000}"/>
    <cellStyle name="Calculation 1 1 5 3 2 2 4" xfId="5389" xr:uid="{00000000-0005-0000-0000-0000EA120000}"/>
    <cellStyle name="Calculation 1 1 5 3 2 2 4 2" xfId="5390" xr:uid="{00000000-0005-0000-0000-0000EB120000}"/>
    <cellStyle name="Calculation 1 1 5 3 2 2 5" xfId="5391" xr:uid="{00000000-0005-0000-0000-0000EC120000}"/>
    <cellStyle name="Calculation 1 1 5 3 2 2 5 2" xfId="5392" xr:uid="{00000000-0005-0000-0000-0000ED120000}"/>
    <cellStyle name="Calculation 1 1 5 3 2 2 6" xfId="5393" xr:uid="{00000000-0005-0000-0000-0000EE120000}"/>
    <cellStyle name="Calculation 1 1 5 3 2 2 6 2" xfId="5394" xr:uid="{00000000-0005-0000-0000-0000EF120000}"/>
    <cellStyle name="Calculation 1 1 5 3 2 2 7" xfId="5395" xr:uid="{00000000-0005-0000-0000-0000F0120000}"/>
    <cellStyle name="Calculation 1 1 5 3 2 2 7 2" xfId="5396" xr:uid="{00000000-0005-0000-0000-0000F1120000}"/>
    <cellStyle name="Calculation 1 1 5 3 2 2 8" xfId="5397" xr:uid="{00000000-0005-0000-0000-0000F2120000}"/>
    <cellStyle name="Calculation 1 1 5 3 2 3" xfId="5398" xr:uid="{00000000-0005-0000-0000-0000F3120000}"/>
    <cellStyle name="Calculation 1 1 5 3 2 3 2" xfId="5399" xr:uid="{00000000-0005-0000-0000-0000F4120000}"/>
    <cellStyle name="Calculation 1 1 5 3 2 4" xfId="5400" xr:uid="{00000000-0005-0000-0000-0000F5120000}"/>
    <cellStyle name="Calculation 1 1 5 3 2 4 2" xfId="5401" xr:uid="{00000000-0005-0000-0000-0000F6120000}"/>
    <cellStyle name="Calculation 1 1 5 3 2 5" xfId="5402" xr:uid="{00000000-0005-0000-0000-0000F7120000}"/>
    <cellStyle name="Calculation 1 1 5 3 3" xfId="5403" xr:uid="{00000000-0005-0000-0000-0000F8120000}"/>
    <cellStyle name="Calculation 1 1 5 3 3 2" xfId="5404" xr:uid="{00000000-0005-0000-0000-0000F9120000}"/>
    <cellStyle name="Calculation 1 1 5 3 3 2 2" xfId="5405" xr:uid="{00000000-0005-0000-0000-0000FA120000}"/>
    <cellStyle name="Calculation 1 1 5 3 3 3" xfId="5406" xr:uid="{00000000-0005-0000-0000-0000FB120000}"/>
    <cellStyle name="Calculation 1 1 5 3 3 3 2" xfId="5407" xr:uid="{00000000-0005-0000-0000-0000FC120000}"/>
    <cellStyle name="Calculation 1 1 5 3 3 4" xfId="5408" xr:uid="{00000000-0005-0000-0000-0000FD120000}"/>
    <cellStyle name="Calculation 1 1 5 3 3 4 2" xfId="5409" xr:uid="{00000000-0005-0000-0000-0000FE120000}"/>
    <cellStyle name="Calculation 1 1 5 3 3 5" xfId="5410" xr:uid="{00000000-0005-0000-0000-0000FF120000}"/>
    <cellStyle name="Calculation 1 1 5 3 3 5 2" xfId="5411" xr:uid="{00000000-0005-0000-0000-000000130000}"/>
    <cellStyle name="Calculation 1 1 5 3 3 6" xfId="5412" xr:uid="{00000000-0005-0000-0000-000001130000}"/>
    <cellStyle name="Calculation 1 1 5 3 3 6 2" xfId="5413" xr:uid="{00000000-0005-0000-0000-000002130000}"/>
    <cellStyle name="Calculation 1 1 5 3 3 7" xfId="5414" xr:uid="{00000000-0005-0000-0000-000003130000}"/>
    <cellStyle name="Calculation 1 1 5 3 3 7 2" xfId="5415" xr:uid="{00000000-0005-0000-0000-000004130000}"/>
    <cellStyle name="Calculation 1 1 5 3 3 8" xfId="5416" xr:uid="{00000000-0005-0000-0000-000005130000}"/>
    <cellStyle name="Calculation 1 1 5 3 4" xfId="5417" xr:uid="{00000000-0005-0000-0000-000006130000}"/>
    <cellStyle name="Calculation 1 1 5 4" xfId="5418" xr:uid="{00000000-0005-0000-0000-000007130000}"/>
    <cellStyle name="Calculation 1 1 5 4 2" xfId="5419" xr:uid="{00000000-0005-0000-0000-000008130000}"/>
    <cellStyle name="Calculation 1 1 5 4 2 2" xfId="5420" xr:uid="{00000000-0005-0000-0000-000009130000}"/>
    <cellStyle name="Calculation 1 1 5 4 2 2 2" xfId="5421" xr:uid="{00000000-0005-0000-0000-00000A130000}"/>
    <cellStyle name="Calculation 1 1 5 4 2 2 2 2" xfId="5422" xr:uid="{00000000-0005-0000-0000-00000B130000}"/>
    <cellStyle name="Calculation 1 1 5 4 2 2 3" xfId="5423" xr:uid="{00000000-0005-0000-0000-00000C130000}"/>
    <cellStyle name="Calculation 1 1 5 4 2 2 3 2" xfId="5424" xr:uid="{00000000-0005-0000-0000-00000D130000}"/>
    <cellStyle name="Calculation 1 1 5 4 2 2 4" xfId="5425" xr:uid="{00000000-0005-0000-0000-00000E130000}"/>
    <cellStyle name="Calculation 1 1 5 4 2 2 4 2" xfId="5426" xr:uid="{00000000-0005-0000-0000-00000F130000}"/>
    <cellStyle name="Calculation 1 1 5 4 2 2 5" xfId="5427" xr:uid="{00000000-0005-0000-0000-000010130000}"/>
    <cellStyle name="Calculation 1 1 5 4 2 2 5 2" xfId="5428" xr:uid="{00000000-0005-0000-0000-000011130000}"/>
    <cellStyle name="Calculation 1 1 5 4 2 2 6" xfId="5429" xr:uid="{00000000-0005-0000-0000-000012130000}"/>
    <cellStyle name="Calculation 1 1 5 4 2 2 6 2" xfId="5430" xr:uid="{00000000-0005-0000-0000-000013130000}"/>
    <cellStyle name="Calculation 1 1 5 4 2 2 7" xfId="5431" xr:uid="{00000000-0005-0000-0000-000014130000}"/>
    <cellStyle name="Calculation 1 1 5 4 2 2 7 2" xfId="5432" xr:uid="{00000000-0005-0000-0000-000015130000}"/>
    <cellStyle name="Calculation 1 1 5 4 2 2 8" xfId="5433" xr:uid="{00000000-0005-0000-0000-000016130000}"/>
    <cellStyle name="Calculation 1 1 5 4 2 3" xfId="5434" xr:uid="{00000000-0005-0000-0000-000017130000}"/>
    <cellStyle name="Calculation 1 1 5 4 2 3 2" xfId="5435" xr:uid="{00000000-0005-0000-0000-000018130000}"/>
    <cellStyle name="Calculation 1 1 5 4 2 4" xfId="5436" xr:uid="{00000000-0005-0000-0000-000019130000}"/>
    <cellStyle name="Calculation 1 1 5 4 2 4 2" xfId="5437" xr:uid="{00000000-0005-0000-0000-00001A130000}"/>
    <cellStyle name="Calculation 1 1 5 4 2 5" xfId="5438" xr:uid="{00000000-0005-0000-0000-00001B130000}"/>
    <cellStyle name="Calculation 1 1 5 4 3" xfId="5439" xr:uid="{00000000-0005-0000-0000-00001C130000}"/>
    <cellStyle name="Calculation 1 1 5 4 3 2" xfId="5440" xr:uid="{00000000-0005-0000-0000-00001D130000}"/>
    <cellStyle name="Calculation 1 1 5 4 3 2 2" xfId="5441" xr:uid="{00000000-0005-0000-0000-00001E130000}"/>
    <cellStyle name="Calculation 1 1 5 4 3 3" xfId="5442" xr:uid="{00000000-0005-0000-0000-00001F130000}"/>
    <cellStyle name="Calculation 1 1 5 4 3 3 2" xfId="5443" xr:uid="{00000000-0005-0000-0000-000020130000}"/>
    <cellStyle name="Calculation 1 1 5 4 3 4" xfId="5444" xr:uid="{00000000-0005-0000-0000-000021130000}"/>
    <cellStyle name="Calculation 1 1 5 4 3 4 2" xfId="5445" xr:uid="{00000000-0005-0000-0000-000022130000}"/>
    <cellStyle name="Calculation 1 1 5 4 3 5" xfId="5446" xr:uid="{00000000-0005-0000-0000-000023130000}"/>
    <cellStyle name="Calculation 1 1 5 4 3 5 2" xfId="5447" xr:uid="{00000000-0005-0000-0000-000024130000}"/>
    <cellStyle name="Calculation 1 1 5 4 3 6" xfId="5448" xr:uid="{00000000-0005-0000-0000-000025130000}"/>
    <cellStyle name="Calculation 1 1 5 4 3 6 2" xfId="5449" xr:uid="{00000000-0005-0000-0000-000026130000}"/>
    <cellStyle name="Calculation 1 1 5 4 3 7" xfId="5450" xr:uid="{00000000-0005-0000-0000-000027130000}"/>
    <cellStyle name="Calculation 1 1 5 4 3 7 2" xfId="5451" xr:uid="{00000000-0005-0000-0000-000028130000}"/>
    <cellStyle name="Calculation 1 1 5 4 3 8" xfId="5452" xr:uid="{00000000-0005-0000-0000-000029130000}"/>
    <cellStyle name="Calculation 1 1 5 4 4" xfId="5453" xr:uid="{00000000-0005-0000-0000-00002A130000}"/>
    <cellStyle name="Calculation 1 1 5 5" xfId="5454" xr:uid="{00000000-0005-0000-0000-00002B130000}"/>
    <cellStyle name="Calculation 1 1 5 5 2" xfId="5455" xr:uid="{00000000-0005-0000-0000-00002C130000}"/>
    <cellStyle name="Calculation 1 1 5 5 2 2" xfId="5456" xr:uid="{00000000-0005-0000-0000-00002D130000}"/>
    <cellStyle name="Calculation 1 1 5 5 2 2 2" xfId="5457" xr:uid="{00000000-0005-0000-0000-00002E130000}"/>
    <cellStyle name="Calculation 1 1 5 5 2 3" xfId="5458" xr:uid="{00000000-0005-0000-0000-00002F130000}"/>
    <cellStyle name="Calculation 1 1 5 5 2 3 2" xfId="5459" xr:uid="{00000000-0005-0000-0000-000030130000}"/>
    <cellStyle name="Calculation 1 1 5 5 2 4" xfId="5460" xr:uid="{00000000-0005-0000-0000-000031130000}"/>
    <cellStyle name="Calculation 1 1 5 5 2 4 2" xfId="5461" xr:uid="{00000000-0005-0000-0000-000032130000}"/>
    <cellStyle name="Calculation 1 1 5 5 2 5" xfId="5462" xr:uid="{00000000-0005-0000-0000-000033130000}"/>
    <cellStyle name="Calculation 1 1 5 5 2 5 2" xfId="5463" xr:uid="{00000000-0005-0000-0000-000034130000}"/>
    <cellStyle name="Calculation 1 1 5 5 2 6" xfId="5464" xr:uid="{00000000-0005-0000-0000-000035130000}"/>
    <cellStyle name="Calculation 1 1 5 5 2 6 2" xfId="5465" xr:uid="{00000000-0005-0000-0000-000036130000}"/>
    <cellStyle name="Calculation 1 1 5 5 2 7" xfId="5466" xr:uid="{00000000-0005-0000-0000-000037130000}"/>
    <cellStyle name="Calculation 1 1 5 5 2 7 2" xfId="5467" xr:uid="{00000000-0005-0000-0000-000038130000}"/>
    <cellStyle name="Calculation 1 1 5 5 2 8" xfId="5468" xr:uid="{00000000-0005-0000-0000-000039130000}"/>
    <cellStyle name="Calculation 1 1 5 5 3" xfId="5469" xr:uid="{00000000-0005-0000-0000-00003A130000}"/>
    <cellStyle name="Calculation 1 1 5 5 3 2" xfId="5470" xr:uid="{00000000-0005-0000-0000-00003B130000}"/>
    <cellStyle name="Calculation 1 1 5 5 4" xfId="5471" xr:uid="{00000000-0005-0000-0000-00003C130000}"/>
    <cellStyle name="Calculation 1 1 5 5 4 2" xfId="5472" xr:uid="{00000000-0005-0000-0000-00003D130000}"/>
    <cellStyle name="Calculation 1 1 5 5 5" xfId="5473" xr:uid="{00000000-0005-0000-0000-00003E130000}"/>
    <cellStyle name="Calculation 1 1 5 6" xfId="5474" xr:uid="{00000000-0005-0000-0000-00003F130000}"/>
    <cellStyle name="Calculation 1 1 5 6 2" xfId="5475" xr:uid="{00000000-0005-0000-0000-000040130000}"/>
    <cellStyle name="Calculation 1 1 5 6 2 2" xfId="5476" xr:uid="{00000000-0005-0000-0000-000041130000}"/>
    <cellStyle name="Calculation 1 1 5 6 3" xfId="5477" xr:uid="{00000000-0005-0000-0000-000042130000}"/>
    <cellStyle name="Calculation 1 1 5 6 3 2" xfId="5478" xr:uid="{00000000-0005-0000-0000-000043130000}"/>
    <cellStyle name="Calculation 1 1 5 6 4" xfId="5479" xr:uid="{00000000-0005-0000-0000-000044130000}"/>
    <cellStyle name="Calculation 1 1 5 6 4 2" xfId="5480" xr:uid="{00000000-0005-0000-0000-000045130000}"/>
    <cellStyle name="Calculation 1 1 5 6 5" xfId="5481" xr:uid="{00000000-0005-0000-0000-000046130000}"/>
    <cellStyle name="Calculation 1 1 5 6 5 2" xfId="5482" xr:uid="{00000000-0005-0000-0000-000047130000}"/>
    <cellStyle name="Calculation 1 1 5 6 6" xfId="5483" xr:uid="{00000000-0005-0000-0000-000048130000}"/>
    <cellStyle name="Calculation 1 1 5 6 6 2" xfId="5484" xr:uid="{00000000-0005-0000-0000-000049130000}"/>
    <cellStyle name="Calculation 1 1 5 6 7" xfId="5485" xr:uid="{00000000-0005-0000-0000-00004A130000}"/>
    <cellStyle name="Calculation 1 1 5 6 7 2" xfId="5486" xr:uid="{00000000-0005-0000-0000-00004B130000}"/>
    <cellStyle name="Calculation 1 1 5 6 8" xfId="5487" xr:uid="{00000000-0005-0000-0000-00004C130000}"/>
    <cellStyle name="Calculation 1 1 5 7" xfId="5488" xr:uid="{00000000-0005-0000-0000-00004D130000}"/>
    <cellStyle name="Calculation 1 1 5 7 2" xfId="5489" xr:uid="{00000000-0005-0000-0000-00004E130000}"/>
    <cellStyle name="Calculation 1 1 5 8" xfId="5490" xr:uid="{00000000-0005-0000-0000-00004F130000}"/>
    <cellStyle name="Calculation 1 1 5 8 2" xfId="5491" xr:uid="{00000000-0005-0000-0000-000050130000}"/>
    <cellStyle name="Calculation 1 1 5 9" xfId="5492" xr:uid="{00000000-0005-0000-0000-000051130000}"/>
    <cellStyle name="Calculation 1 1 5 9 2" xfId="5493" xr:uid="{00000000-0005-0000-0000-000052130000}"/>
    <cellStyle name="Calculation 1 1 6" xfId="5494" xr:uid="{00000000-0005-0000-0000-000053130000}"/>
    <cellStyle name="Calculation 1 1 6 10" xfId="5495" xr:uid="{00000000-0005-0000-0000-000054130000}"/>
    <cellStyle name="Calculation 1 1 6 2" xfId="5496" xr:uid="{00000000-0005-0000-0000-000055130000}"/>
    <cellStyle name="Calculation 1 1 6 2 2" xfId="5497" xr:uid="{00000000-0005-0000-0000-000056130000}"/>
    <cellStyle name="Calculation 1 1 6 2 2 2" xfId="5498" xr:uid="{00000000-0005-0000-0000-000057130000}"/>
    <cellStyle name="Calculation 1 1 6 2 2 2 2" xfId="5499" xr:uid="{00000000-0005-0000-0000-000058130000}"/>
    <cellStyle name="Calculation 1 1 6 2 2 2 2 2" xfId="5500" xr:uid="{00000000-0005-0000-0000-000059130000}"/>
    <cellStyle name="Calculation 1 1 6 2 2 2 3" xfId="5501" xr:uid="{00000000-0005-0000-0000-00005A130000}"/>
    <cellStyle name="Calculation 1 1 6 2 2 2 3 2" xfId="5502" xr:uid="{00000000-0005-0000-0000-00005B130000}"/>
    <cellStyle name="Calculation 1 1 6 2 2 2 4" xfId="5503" xr:uid="{00000000-0005-0000-0000-00005C130000}"/>
    <cellStyle name="Calculation 1 1 6 2 2 2 4 2" xfId="5504" xr:uid="{00000000-0005-0000-0000-00005D130000}"/>
    <cellStyle name="Calculation 1 1 6 2 2 2 5" xfId="5505" xr:uid="{00000000-0005-0000-0000-00005E130000}"/>
    <cellStyle name="Calculation 1 1 6 2 2 2 5 2" xfId="5506" xr:uid="{00000000-0005-0000-0000-00005F130000}"/>
    <cellStyle name="Calculation 1 1 6 2 2 2 6" xfId="5507" xr:uid="{00000000-0005-0000-0000-000060130000}"/>
    <cellStyle name="Calculation 1 1 6 2 2 2 6 2" xfId="5508" xr:uid="{00000000-0005-0000-0000-000061130000}"/>
    <cellStyle name="Calculation 1 1 6 2 2 2 7" xfId="5509" xr:uid="{00000000-0005-0000-0000-000062130000}"/>
    <cellStyle name="Calculation 1 1 6 2 2 2 7 2" xfId="5510" xr:uid="{00000000-0005-0000-0000-000063130000}"/>
    <cellStyle name="Calculation 1 1 6 2 2 2 8" xfId="5511" xr:uid="{00000000-0005-0000-0000-000064130000}"/>
    <cellStyle name="Calculation 1 1 6 2 2 3" xfId="5512" xr:uid="{00000000-0005-0000-0000-000065130000}"/>
    <cellStyle name="Calculation 1 1 6 2 2 3 2" xfId="5513" xr:uid="{00000000-0005-0000-0000-000066130000}"/>
    <cellStyle name="Calculation 1 1 6 2 2 4" xfId="5514" xr:uid="{00000000-0005-0000-0000-000067130000}"/>
    <cellStyle name="Calculation 1 1 6 2 2 4 2" xfId="5515" xr:uid="{00000000-0005-0000-0000-000068130000}"/>
    <cellStyle name="Calculation 1 1 6 2 2 5" xfId="5516" xr:uid="{00000000-0005-0000-0000-000069130000}"/>
    <cellStyle name="Calculation 1 1 6 2 3" xfId="5517" xr:uid="{00000000-0005-0000-0000-00006A130000}"/>
    <cellStyle name="Calculation 1 1 6 2 3 2" xfId="5518" xr:uid="{00000000-0005-0000-0000-00006B130000}"/>
    <cellStyle name="Calculation 1 1 6 2 3 2 2" xfId="5519" xr:uid="{00000000-0005-0000-0000-00006C130000}"/>
    <cellStyle name="Calculation 1 1 6 2 3 3" xfId="5520" xr:uid="{00000000-0005-0000-0000-00006D130000}"/>
    <cellStyle name="Calculation 1 1 6 2 3 3 2" xfId="5521" xr:uid="{00000000-0005-0000-0000-00006E130000}"/>
    <cellStyle name="Calculation 1 1 6 2 3 4" xfId="5522" xr:uid="{00000000-0005-0000-0000-00006F130000}"/>
    <cellStyle name="Calculation 1 1 6 2 3 4 2" xfId="5523" xr:uid="{00000000-0005-0000-0000-000070130000}"/>
    <cellStyle name="Calculation 1 1 6 2 3 5" xfId="5524" xr:uid="{00000000-0005-0000-0000-000071130000}"/>
    <cellStyle name="Calculation 1 1 6 2 3 5 2" xfId="5525" xr:uid="{00000000-0005-0000-0000-000072130000}"/>
    <cellStyle name="Calculation 1 1 6 2 3 6" xfId="5526" xr:uid="{00000000-0005-0000-0000-000073130000}"/>
    <cellStyle name="Calculation 1 1 6 2 3 6 2" xfId="5527" xr:uid="{00000000-0005-0000-0000-000074130000}"/>
    <cellStyle name="Calculation 1 1 6 2 3 7" xfId="5528" xr:uid="{00000000-0005-0000-0000-000075130000}"/>
    <cellStyle name="Calculation 1 1 6 2 3 7 2" xfId="5529" xr:uid="{00000000-0005-0000-0000-000076130000}"/>
    <cellStyle name="Calculation 1 1 6 2 3 8" xfId="5530" xr:uid="{00000000-0005-0000-0000-000077130000}"/>
    <cellStyle name="Calculation 1 1 6 2 4" xfId="5531" xr:uid="{00000000-0005-0000-0000-000078130000}"/>
    <cellStyle name="Calculation 1 1 6 3" xfId="5532" xr:uid="{00000000-0005-0000-0000-000079130000}"/>
    <cellStyle name="Calculation 1 1 6 3 2" xfId="5533" xr:uid="{00000000-0005-0000-0000-00007A130000}"/>
    <cellStyle name="Calculation 1 1 6 3 2 2" xfId="5534" xr:uid="{00000000-0005-0000-0000-00007B130000}"/>
    <cellStyle name="Calculation 1 1 6 3 2 2 2" xfId="5535" xr:uid="{00000000-0005-0000-0000-00007C130000}"/>
    <cellStyle name="Calculation 1 1 6 3 2 2 2 2" xfId="5536" xr:uid="{00000000-0005-0000-0000-00007D130000}"/>
    <cellStyle name="Calculation 1 1 6 3 2 2 3" xfId="5537" xr:uid="{00000000-0005-0000-0000-00007E130000}"/>
    <cellStyle name="Calculation 1 1 6 3 2 2 3 2" xfId="5538" xr:uid="{00000000-0005-0000-0000-00007F130000}"/>
    <cellStyle name="Calculation 1 1 6 3 2 2 4" xfId="5539" xr:uid="{00000000-0005-0000-0000-000080130000}"/>
    <cellStyle name="Calculation 1 1 6 3 2 2 4 2" xfId="5540" xr:uid="{00000000-0005-0000-0000-000081130000}"/>
    <cellStyle name="Calculation 1 1 6 3 2 2 5" xfId="5541" xr:uid="{00000000-0005-0000-0000-000082130000}"/>
    <cellStyle name="Calculation 1 1 6 3 2 2 5 2" xfId="5542" xr:uid="{00000000-0005-0000-0000-000083130000}"/>
    <cellStyle name="Calculation 1 1 6 3 2 2 6" xfId="5543" xr:uid="{00000000-0005-0000-0000-000084130000}"/>
    <cellStyle name="Calculation 1 1 6 3 2 2 6 2" xfId="5544" xr:uid="{00000000-0005-0000-0000-000085130000}"/>
    <cellStyle name="Calculation 1 1 6 3 2 2 7" xfId="5545" xr:uid="{00000000-0005-0000-0000-000086130000}"/>
    <cellStyle name="Calculation 1 1 6 3 2 2 7 2" xfId="5546" xr:uid="{00000000-0005-0000-0000-000087130000}"/>
    <cellStyle name="Calculation 1 1 6 3 2 2 8" xfId="5547" xr:uid="{00000000-0005-0000-0000-000088130000}"/>
    <cellStyle name="Calculation 1 1 6 3 2 3" xfId="5548" xr:uid="{00000000-0005-0000-0000-000089130000}"/>
    <cellStyle name="Calculation 1 1 6 3 2 3 2" xfId="5549" xr:uid="{00000000-0005-0000-0000-00008A130000}"/>
    <cellStyle name="Calculation 1 1 6 3 2 4" xfId="5550" xr:uid="{00000000-0005-0000-0000-00008B130000}"/>
    <cellStyle name="Calculation 1 1 6 3 2 4 2" xfId="5551" xr:uid="{00000000-0005-0000-0000-00008C130000}"/>
    <cellStyle name="Calculation 1 1 6 3 2 5" xfId="5552" xr:uid="{00000000-0005-0000-0000-00008D130000}"/>
    <cellStyle name="Calculation 1 1 6 3 3" xfId="5553" xr:uid="{00000000-0005-0000-0000-00008E130000}"/>
    <cellStyle name="Calculation 1 1 6 3 3 2" xfId="5554" xr:uid="{00000000-0005-0000-0000-00008F130000}"/>
    <cellStyle name="Calculation 1 1 6 3 3 2 2" xfId="5555" xr:uid="{00000000-0005-0000-0000-000090130000}"/>
    <cellStyle name="Calculation 1 1 6 3 3 3" xfId="5556" xr:uid="{00000000-0005-0000-0000-000091130000}"/>
    <cellStyle name="Calculation 1 1 6 3 3 3 2" xfId="5557" xr:uid="{00000000-0005-0000-0000-000092130000}"/>
    <cellStyle name="Calculation 1 1 6 3 3 4" xfId="5558" xr:uid="{00000000-0005-0000-0000-000093130000}"/>
    <cellStyle name="Calculation 1 1 6 3 3 4 2" xfId="5559" xr:uid="{00000000-0005-0000-0000-000094130000}"/>
    <cellStyle name="Calculation 1 1 6 3 3 5" xfId="5560" xr:uid="{00000000-0005-0000-0000-000095130000}"/>
    <cellStyle name="Calculation 1 1 6 3 3 5 2" xfId="5561" xr:uid="{00000000-0005-0000-0000-000096130000}"/>
    <cellStyle name="Calculation 1 1 6 3 3 6" xfId="5562" xr:uid="{00000000-0005-0000-0000-000097130000}"/>
    <cellStyle name="Calculation 1 1 6 3 3 6 2" xfId="5563" xr:uid="{00000000-0005-0000-0000-000098130000}"/>
    <cellStyle name="Calculation 1 1 6 3 3 7" xfId="5564" xr:uid="{00000000-0005-0000-0000-000099130000}"/>
    <cellStyle name="Calculation 1 1 6 3 3 7 2" xfId="5565" xr:uid="{00000000-0005-0000-0000-00009A130000}"/>
    <cellStyle name="Calculation 1 1 6 3 3 8" xfId="5566" xr:uid="{00000000-0005-0000-0000-00009B130000}"/>
    <cellStyle name="Calculation 1 1 6 3 4" xfId="5567" xr:uid="{00000000-0005-0000-0000-00009C130000}"/>
    <cellStyle name="Calculation 1 1 6 4" xfId="5568" xr:uid="{00000000-0005-0000-0000-00009D130000}"/>
    <cellStyle name="Calculation 1 1 6 4 2" xfId="5569" xr:uid="{00000000-0005-0000-0000-00009E130000}"/>
    <cellStyle name="Calculation 1 1 6 4 2 2" xfId="5570" xr:uid="{00000000-0005-0000-0000-00009F130000}"/>
    <cellStyle name="Calculation 1 1 6 4 2 2 2" xfId="5571" xr:uid="{00000000-0005-0000-0000-0000A0130000}"/>
    <cellStyle name="Calculation 1 1 6 4 2 2 2 2" xfId="5572" xr:uid="{00000000-0005-0000-0000-0000A1130000}"/>
    <cellStyle name="Calculation 1 1 6 4 2 2 3" xfId="5573" xr:uid="{00000000-0005-0000-0000-0000A2130000}"/>
    <cellStyle name="Calculation 1 1 6 4 2 2 3 2" xfId="5574" xr:uid="{00000000-0005-0000-0000-0000A3130000}"/>
    <cellStyle name="Calculation 1 1 6 4 2 2 4" xfId="5575" xr:uid="{00000000-0005-0000-0000-0000A4130000}"/>
    <cellStyle name="Calculation 1 1 6 4 2 2 4 2" xfId="5576" xr:uid="{00000000-0005-0000-0000-0000A5130000}"/>
    <cellStyle name="Calculation 1 1 6 4 2 2 5" xfId="5577" xr:uid="{00000000-0005-0000-0000-0000A6130000}"/>
    <cellStyle name="Calculation 1 1 6 4 2 2 5 2" xfId="5578" xr:uid="{00000000-0005-0000-0000-0000A7130000}"/>
    <cellStyle name="Calculation 1 1 6 4 2 2 6" xfId="5579" xr:uid="{00000000-0005-0000-0000-0000A8130000}"/>
    <cellStyle name="Calculation 1 1 6 4 2 2 6 2" xfId="5580" xr:uid="{00000000-0005-0000-0000-0000A9130000}"/>
    <cellStyle name="Calculation 1 1 6 4 2 2 7" xfId="5581" xr:uid="{00000000-0005-0000-0000-0000AA130000}"/>
    <cellStyle name="Calculation 1 1 6 4 2 2 7 2" xfId="5582" xr:uid="{00000000-0005-0000-0000-0000AB130000}"/>
    <cellStyle name="Calculation 1 1 6 4 2 2 8" xfId="5583" xr:uid="{00000000-0005-0000-0000-0000AC130000}"/>
    <cellStyle name="Calculation 1 1 6 4 2 3" xfId="5584" xr:uid="{00000000-0005-0000-0000-0000AD130000}"/>
    <cellStyle name="Calculation 1 1 6 4 2 3 2" xfId="5585" xr:uid="{00000000-0005-0000-0000-0000AE130000}"/>
    <cellStyle name="Calculation 1 1 6 4 2 4" xfId="5586" xr:uid="{00000000-0005-0000-0000-0000AF130000}"/>
    <cellStyle name="Calculation 1 1 6 4 2 4 2" xfId="5587" xr:uid="{00000000-0005-0000-0000-0000B0130000}"/>
    <cellStyle name="Calculation 1 1 6 4 2 5" xfId="5588" xr:uid="{00000000-0005-0000-0000-0000B1130000}"/>
    <cellStyle name="Calculation 1 1 6 4 3" xfId="5589" xr:uid="{00000000-0005-0000-0000-0000B2130000}"/>
    <cellStyle name="Calculation 1 1 6 4 3 2" xfId="5590" xr:uid="{00000000-0005-0000-0000-0000B3130000}"/>
    <cellStyle name="Calculation 1 1 6 4 3 2 2" xfId="5591" xr:uid="{00000000-0005-0000-0000-0000B4130000}"/>
    <cellStyle name="Calculation 1 1 6 4 3 3" xfId="5592" xr:uid="{00000000-0005-0000-0000-0000B5130000}"/>
    <cellStyle name="Calculation 1 1 6 4 3 3 2" xfId="5593" xr:uid="{00000000-0005-0000-0000-0000B6130000}"/>
    <cellStyle name="Calculation 1 1 6 4 3 4" xfId="5594" xr:uid="{00000000-0005-0000-0000-0000B7130000}"/>
    <cellStyle name="Calculation 1 1 6 4 3 4 2" xfId="5595" xr:uid="{00000000-0005-0000-0000-0000B8130000}"/>
    <cellStyle name="Calculation 1 1 6 4 3 5" xfId="5596" xr:uid="{00000000-0005-0000-0000-0000B9130000}"/>
    <cellStyle name="Calculation 1 1 6 4 3 5 2" xfId="5597" xr:uid="{00000000-0005-0000-0000-0000BA130000}"/>
    <cellStyle name="Calculation 1 1 6 4 3 6" xfId="5598" xr:uid="{00000000-0005-0000-0000-0000BB130000}"/>
    <cellStyle name="Calculation 1 1 6 4 3 6 2" xfId="5599" xr:uid="{00000000-0005-0000-0000-0000BC130000}"/>
    <cellStyle name="Calculation 1 1 6 4 3 7" xfId="5600" xr:uid="{00000000-0005-0000-0000-0000BD130000}"/>
    <cellStyle name="Calculation 1 1 6 4 3 7 2" xfId="5601" xr:uid="{00000000-0005-0000-0000-0000BE130000}"/>
    <cellStyle name="Calculation 1 1 6 4 3 8" xfId="5602" xr:uid="{00000000-0005-0000-0000-0000BF130000}"/>
    <cellStyle name="Calculation 1 1 6 4 4" xfId="5603" xr:uid="{00000000-0005-0000-0000-0000C0130000}"/>
    <cellStyle name="Calculation 1 1 6 5" xfId="5604" xr:uid="{00000000-0005-0000-0000-0000C1130000}"/>
    <cellStyle name="Calculation 1 1 6 5 2" xfId="5605" xr:uid="{00000000-0005-0000-0000-0000C2130000}"/>
    <cellStyle name="Calculation 1 1 6 5 2 2" xfId="5606" xr:uid="{00000000-0005-0000-0000-0000C3130000}"/>
    <cellStyle name="Calculation 1 1 6 5 2 2 2" xfId="5607" xr:uid="{00000000-0005-0000-0000-0000C4130000}"/>
    <cellStyle name="Calculation 1 1 6 5 2 3" xfId="5608" xr:uid="{00000000-0005-0000-0000-0000C5130000}"/>
    <cellStyle name="Calculation 1 1 6 5 2 3 2" xfId="5609" xr:uid="{00000000-0005-0000-0000-0000C6130000}"/>
    <cellStyle name="Calculation 1 1 6 5 2 4" xfId="5610" xr:uid="{00000000-0005-0000-0000-0000C7130000}"/>
    <cellStyle name="Calculation 1 1 6 5 2 4 2" xfId="5611" xr:uid="{00000000-0005-0000-0000-0000C8130000}"/>
    <cellStyle name="Calculation 1 1 6 5 2 5" xfId="5612" xr:uid="{00000000-0005-0000-0000-0000C9130000}"/>
    <cellStyle name="Calculation 1 1 6 5 2 5 2" xfId="5613" xr:uid="{00000000-0005-0000-0000-0000CA130000}"/>
    <cellStyle name="Calculation 1 1 6 5 2 6" xfId="5614" xr:uid="{00000000-0005-0000-0000-0000CB130000}"/>
    <cellStyle name="Calculation 1 1 6 5 2 6 2" xfId="5615" xr:uid="{00000000-0005-0000-0000-0000CC130000}"/>
    <cellStyle name="Calculation 1 1 6 5 2 7" xfId="5616" xr:uid="{00000000-0005-0000-0000-0000CD130000}"/>
    <cellStyle name="Calculation 1 1 6 5 2 7 2" xfId="5617" xr:uid="{00000000-0005-0000-0000-0000CE130000}"/>
    <cellStyle name="Calculation 1 1 6 5 2 8" xfId="5618" xr:uid="{00000000-0005-0000-0000-0000CF130000}"/>
    <cellStyle name="Calculation 1 1 6 5 3" xfId="5619" xr:uid="{00000000-0005-0000-0000-0000D0130000}"/>
    <cellStyle name="Calculation 1 1 6 5 3 2" xfId="5620" xr:uid="{00000000-0005-0000-0000-0000D1130000}"/>
    <cellStyle name="Calculation 1 1 6 5 4" xfId="5621" xr:uid="{00000000-0005-0000-0000-0000D2130000}"/>
    <cellStyle name="Calculation 1 1 6 5 4 2" xfId="5622" xr:uid="{00000000-0005-0000-0000-0000D3130000}"/>
    <cellStyle name="Calculation 1 1 6 5 5" xfId="5623" xr:uid="{00000000-0005-0000-0000-0000D4130000}"/>
    <cellStyle name="Calculation 1 1 6 6" xfId="5624" xr:uid="{00000000-0005-0000-0000-0000D5130000}"/>
    <cellStyle name="Calculation 1 1 6 6 2" xfId="5625" xr:uid="{00000000-0005-0000-0000-0000D6130000}"/>
    <cellStyle name="Calculation 1 1 6 6 2 2" xfId="5626" xr:uid="{00000000-0005-0000-0000-0000D7130000}"/>
    <cellStyle name="Calculation 1 1 6 6 3" xfId="5627" xr:uid="{00000000-0005-0000-0000-0000D8130000}"/>
    <cellStyle name="Calculation 1 1 6 6 3 2" xfId="5628" xr:uid="{00000000-0005-0000-0000-0000D9130000}"/>
    <cellStyle name="Calculation 1 1 6 6 4" xfId="5629" xr:uid="{00000000-0005-0000-0000-0000DA130000}"/>
    <cellStyle name="Calculation 1 1 6 6 4 2" xfId="5630" xr:uid="{00000000-0005-0000-0000-0000DB130000}"/>
    <cellStyle name="Calculation 1 1 6 6 5" xfId="5631" xr:uid="{00000000-0005-0000-0000-0000DC130000}"/>
    <cellStyle name="Calculation 1 1 6 6 5 2" xfId="5632" xr:uid="{00000000-0005-0000-0000-0000DD130000}"/>
    <cellStyle name="Calculation 1 1 6 6 6" xfId="5633" xr:uid="{00000000-0005-0000-0000-0000DE130000}"/>
    <cellStyle name="Calculation 1 1 6 6 6 2" xfId="5634" xr:uid="{00000000-0005-0000-0000-0000DF130000}"/>
    <cellStyle name="Calculation 1 1 6 6 7" xfId="5635" xr:uid="{00000000-0005-0000-0000-0000E0130000}"/>
    <cellStyle name="Calculation 1 1 6 6 7 2" xfId="5636" xr:uid="{00000000-0005-0000-0000-0000E1130000}"/>
    <cellStyle name="Calculation 1 1 6 6 8" xfId="5637" xr:uid="{00000000-0005-0000-0000-0000E2130000}"/>
    <cellStyle name="Calculation 1 1 6 7" xfId="5638" xr:uid="{00000000-0005-0000-0000-0000E3130000}"/>
    <cellStyle name="Calculation 1 1 6 7 2" xfId="5639" xr:uid="{00000000-0005-0000-0000-0000E4130000}"/>
    <cellStyle name="Calculation 1 1 6 8" xfId="5640" xr:uid="{00000000-0005-0000-0000-0000E5130000}"/>
    <cellStyle name="Calculation 1 1 6 8 2" xfId="5641" xr:uid="{00000000-0005-0000-0000-0000E6130000}"/>
    <cellStyle name="Calculation 1 1 6 9" xfId="5642" xr:uid="{00000000-0005-0000-0000-0000E7130000}"/>
    <cellStyle name="Calculation 1 1 6 9 2" xfId="5643" xr:uid="{00000000-0005-0000-0000-0000E8130000}"/>
    <cellStyle name="Calculation 1 1 7" xfId="5644" xr:uid="{00000000-0005-0000-0000-0000E9130000}"/>
    <cellStyle name="Calculation 1 1 7 10" xfId="5645" xr:uid="{00000000-0005-0000-0000-0000EA130000}"/>
    <cellStyle name="Calculation 1 1 7 2" xfId="5646" xr:uid="{00000000-0005-0000-0000-0000EB130000}"/>
    <cellStyle name="Calculation 1 1 7 2 2" xfId="5647" xr:uid="{00000000-0005-0000-0000-0000EC130000}"/>
    <cellStyle name="Calculation 1 1 7 2 2 2" xfId="5648" xr:uid="{00000000-0005-0000-0000-0000ED130000}"/>
    <cellStyle name="Calculation 1 1 7 2 2 2 2" xfId="5649" xr:uid="{00000000-0005-0000-0000-0000EE130000}"/>
    <cellStyle name="Calculation 1 1 7 2 2 2 2 2" xfId="5650" xr:uid="{00000000-0005-0000-0000-0000EF130000}"/>
    <cellStyle name="Calculation 1 1 7 2 2 2 3" xfId="5651" xr:uid="{00000000-0005-0000-0000-0000F0130000}"/>
    <cellStyle name="Calculation 1 1 7 2 2 2 3 2" xfId="5652" xr:uid="{00000000-0005-0000-0000-0000F1130000}"/>
    <cellStyle name="Calculation 1 1 7 2 2 2 4" xfId="5653" xr:uid="{00000000-0005-0000-0000-0000F2130000}"/>
    <cellStyle name="Calculation 1 1 7 2 2 2 4 2" xfId="5654" xr:uid="{00000000-0005-0000-0000-0000F3130000}"/>
    <cellStyle name="Calculation 1 1 7 2 2 2 5" xfId="5655" xr:uid="{00000000-0005-0000-0000-0000F4130000}"/>
    <cellStyle name="Calculation 1 1 7 2 2 2 5 2" xfId="5656" xr:uid="{00000000-0005-0000-0000-0000F5130000}"/>
    <cellStyle name="Calculation 1 1 7 2 2 2 6" xfId="5657" xr:uid="{00000000-0005-0000-0000-0000F6130000}"/>
    <cellStyle name="Calculation 1 1 7 2 2 2 6 2" xfId="5658" xr:uid="{00000000-0005-0000-0000-0000F7130000}"/>
    <cellStyle name="Calculation 1 1 7 2 2 2 7" xfId="5659" xr:uid="{00000000-0005-0000-0000-0000F8130000}"/>
    <cellStyle name="Calculation 1 1 7 2 2 2 7 2" xfId="5660" xr:uid="{00000000-0005-0000-0000-0000F9130000}"/>
    <cellStyle name="Calculation 1 1 7 2 2 2 8" xfId="5661" xr:uid="{00000000-0005-0000-0000-0000FA130000}"/>
    <cellStyle name="Calculation 1 1 7 2 2 3" xfId="5662" xr:uid="{00000000-0005-0000-0000-0000FB130000}"/>
    <cellStyle name="Calculation 1 1 7 2 2 3 2" xfId="5663" xr:uid="{00000000-0005-0000-0000-0000FC130000}"/>
    <cellStyle name="Calculation 1 1 7 2 2 4" xfId="5664" xr:uid="{00000000-0005-0000-0000-0000FD130000}"/>
    <cellStyle name="Calculation 1 1 7 2 2 4 2" xfId="5665" xr:uid="{00000000-0005-0000-0000-0000FE130000}"/>
    <cellStyle name="Calculation 1 1 7 2 2 5" xfId="5666" xr:uid="{00000000-0005-0000-0000-0000FF130000}"/>
    <cellStyle name="Calculation 1 1 7 2 3" xfId="5667" xr:uid="{00000000-0005-0000-0000-000000140000}"/>
    <cellStyle name="Calculation 1 1 7 2 3 2" xfId="5668" xr:uid="{00000000-0005-0000-0000-000001140000}"/>
    <cellStyle name="Calculation 1 1 7 2 3 2 2" xfId="5669" xr:uid="{00000000-0005-0000-0000-000002140000}"/>
    <cellStyle name="Calculation 1 1 7 2 3 3" xfId="5670" xr:uid="{00000000-0005-0000-0000-000003140000}"/>
    <cellStyle name="Calculation 1 1 7 2 3 3 2" xfId="5671" xr:uid="{00000000-0005-0000-0000-000004140000}"/>
    <cellStyle name="Calculation 1 1 7 2 3 4" xfId="5672" xr:uid="{00000000-0005-0000-0000-000005140000}"/>
    <cellStyle name="Calculation 1 1 7 2 3 4 2" xfId="5673" xr:uid="{00000000-0005-0000-0000-000006140000}"/>
    <cellStyle name="Calculation 1 1 7 2 3 5" xfId="5674" xr:uid="{00000000-0005-0000-0000-000007140000}"/>
    <cellStyle name="Calculation 1 1 7 2 3 5 2" xfId="5675" xr:uid="{00000000-0005-0000-0000-000008140000}"/>
    <cellStyle name="Calculation 1 1 7 2 3 6" xfId="5676" xr:uid="{00000000-0005-0000-0000-000009140000}"/>
    <cellStyle name="Calculation 1 1 7 2 3 6 2" xfId="5677" xr:uid="{00000000-0005-0000-0000-00000A140000}"/>
    <cellStyle name="Calculation 1 1 7 2 3 7" xfId="5678" xr:uid="{00000000-0005-0000-0000-00000B140000}"/>
    <cellStyle name="Calculation 1 1 7 2 3 7 2" xfId="5679" xr:uid="{00000000-0005-0000-0000-00000C140000}"/>
    <cellStyle name="Calculation 1 1 7 2 3 8" xfId="5680" xr:uid="{00000000-0005-0000-0000-00000D140000}"/>
    <cellStyle name="Calculation 1 1 7 2 4" xfId="5681" xr:uid="{00000000-0005-0000-0000-00000E140000}"/>
    <cellStyle name="Calculation 1 1 7 3" xfId="5682" xr:uid="{00000000-0005-0000-0000-00000F140000}"/>
    <cellStyle name="Calculation 1 1 7 3 2" xfId="5683" xr:uid="{00000000-0005-0000-0000-000010140000}"/>
    <cellStyle name="Calculation 1 1 7 3 2 2" xfId="5684" xr:uid="{00000000-0005-0000-0000-000011140000}"/>
    <cellStyle name="Calculation 1 1 7 3 2 2 2" xfId="5685" xr:uid="{00000000-0005-0000-0000-000012140000}"/>
    <cellStyle name="Calculation 1 1 7 3 2 2 2 2" xfId="5686" xr:uid="{00000000-0005-0000-0000-000013140000}"/>
    <cellStyle name="Calculation 1 1 7 3 2 2 3" xfId="5687" xr:uid="{00000000-0005-0000-0000-000014140000}"/>
    <cellStyle name="Calculation 1 1 7 3 2 2 3 2" xfId="5688" xr:uid="{00000000-0005-0000-0000-000015140000}"/>
    <cellStyle name="Calculation 1 1 7 3 2 2 4" xfId="5689" xr:uid="{00000000-0005-0000-0000-000016140000}"/>
    <cellStyle name="Calculation 1 1 7 3 2 2 4 2" xfId="5690" xr:uid="{00000000-0005-0000-0000-000017140000}"/>
    <cellStyle name="Calculation 1 1 7 3 2 2 5" xfId="5691" xr:uid="{00000000-0005-0000-0000-000018140000}"/>
    <cellStyle name="Calculation 1 1 7 3 2 2 5 2" xfId="5692" xr:uid="{00000000-0005-0000-0000-000019140000}"/>
    <cellStyle name="Calculation 1 1 7 3 2 2 6" xfId="5693" xr:uid="{00000000-0005-0000-0000-00001A140000}"/>
    <cellStyle name="Calculation 1 1 7 3 2 2 6 2" xfId="5694" xr:uid="{00000000-0005-0000-0000-00001B140000}"/>
    <cellStyle name="Calculation 1 1 7 3 2 2 7" xfId="5695" xr:uid="{00000000-0005-0000-0000-00001C140000}"/>
    <cellStyle name="Calculation 1 1 7 3 2 2 7 2" xfId="5696" xr:uid="{00000000-0005-0000-0000-00001D140000}"/>
    <cellStyle name="Calculation 1 1 7 3 2 2 8" xfId="5697" xr:uid="{00000000-0005-0000-0000-00001E140000}"/>
    <cellStyle name="Calculation 1 1 7 3 2 3" xfId="5698" xr:uid="{00000000-0005-0000-0000-00001F140000}"/>
    <cellStyle name="Calculation 1 1 7 3 2 3 2" xfId="5699" xr:uid="{00000000-0005-0000-0000-000020140000}"/>
    <cellStyle name="Calculation 1 1 7 3 2 4" xfId="5700" xr:uid="{00000000-0005-0000-0000-000021140000}"/>
    <cellStyle name="Calculation 1 1 7 3 2 4 2" xfId="5701" xr:uid="{00000000-0005-0000-0000-000022140000}"/>
    <cellStyle name="Calculation 1 1 7 3 2 5" xfId="5702" xr:uid="{00000000-0005-0000-0000-000023140000}"/>
    <cellStyle name="Calculation 1 1 7 3 3" xfId="5703" xr:uid="{00000000-0005-0000-0000-000024140000}"/>
    <cellStyle name="Calculation 1 1 7 3 3 2" xfId="5704" xr:uid="{00000000-0005-0000-0000-000025140000}"/>
    <cellStyle name="Calculation 1 1 7 3 3 2 2" xfId="5705" xr:uid="{00000000-0005-0000-0000-000026140000}"/>
    <cellStyle name="Calculation 1 1 7 3 3 3" xfId="5706" xr:uid="{00000000-0005-0000-0000-000027140000}"/>
    <cellStyle name="Calculation 1 1 7 3 3 3 2" xfId="5707" xr:uid="{00000000-0005-0000-0000-000028140000}"/>
    <cellStyle name="Calculation 1 1 7 3 3 4" xfId="5708" xr:uid="{00000000-0005-0000-0000-000029140000}"/>
    <cellStyle name="Calculation 1 1 7 3 3 4 2" xfId="5709" xr:uid="{00000000-0005-0000-0000-00002A140000}"/>
    <cellStyle name="Calculation 1 1 7 3 3 5" xfId="5710" xr:uid="{00000000-0005-0000-0000-00002B140000}"/>
    <cellStyle name="Calculation 1 1 7 3 3 5 2" xfId="5711" xr:uid="{00000000-0005-0000-0000-00002C140000}"/>
    <cellStyle name="Calculation 1 1 7 3 3 6" xfId="5712" xr:uid="{00000000-0005-0000-0000-00002D140000}"/>
    <cellStyle name="Calculation 1 1 7 3 3 6 2" xfId="5713" xr:uid="{00000000-0005-0000-0000-00002E140000}"/>
    <cellStyle name="Calculation 1 1 7 3 3 7" xfId="5714" xr:uid="{00000000-0005-0000-0000-00002F140000}"/>
    <cellStyle name="Calculation 1 1 7 3 3 7 2" xfId="5715" xr:uid="{00000000-0005-0000-0000-000030140000}"/>
    <cellStyle name="Calculation 1 1 7 3 3 8" xfId="5716" xr:uid="{00000000-0005-0000-0000-000031140000}"/>
    <cellStyle name="Calculation 1 1 7 3 4" xfId="5717" xr:uid="{00000000-0005-0000-0000-000032140000}"/>
    <cellStyle name="Calculation 1 1 7 4" xfId="5718" xr:uid="{00000000-0005-0000-0000-000033140000}"/>
    <cellStyle name="Calculation 1 1 7 4 2" xfId="5719" xr:uid="{00000000-0005-0000-0000-000034140000}"/>
    <cellStyle name="Calculation 1 1 7 4 2 2" xfId="5720" xr:uid="{00000000-0005-0000-0000-000035140000}"/>
    <cellStyle name="Calculation 1 1 7 4 2 2 2" xfId="5721" xr:uid="{00000000-0005-0000-0000-000036140000}"/>
    <cellStyle name="Calculation 1 1 7 4 2 2 2 2" xfId="5722" xr:uid="{00000000-0005-0000-0000-000037140000}"/>
    <cellStyle name="Calculation 1 1 7 4 2 2 3" xfId="5723" xr:uid="{00000000-0005-0000-0000-000038140000}"/>
    <cellStyle name="Calculation 1 1 7 4 2 2 3 2" xfId="5724" xr:uid="{00000000-0005-0000-0000-000039140000}"/>
    <cellStyle name="Calculation 1 1 7 4 2 2 4" xfId="5725" xr:uid="{00000000-0005-0000-0000-00003A140000}"/>
    <cellStyle name="Calculation 1 1 7 4 2 2 4 2" xfId="5726" xr:uid="{00000000-0005-0000-0000-00003B140000}"/>
    <cellStyle name="Calculation 1 1 7 4 2 2 5" xfId="5727" xr:uid="{00000000-0005-0000-0000-00003C140000}"/>
    <cellStyle name="Calculation 1 1 7 4 2 2 5 2" xfId="5728" xr:uid="{00000000-0005-0000-0000-00003D140000}"/>
    <cellStyle name="Calculation 1 1 7 4 2 2 6" xfId="5729" xr:uid="{00000000-0005-0000-0000-00003E140000}"/>
    <cellStyle name="Calculation 1 1 7 4 2 2 6 2" xfId="5730" xr:uid="{00000000-0005-0000-0000-00003F140000}"/>
    <cellStyle name="Calculation 1 1 7 4 2 2 7" xfId="5731" xr:uid="{00000000-0005-0000-0000-000040140000}"/>
    <cellStyle name="Calculation 1 1 7 4 2 2 7 2" xfId="5732" xr:uid="{00000000-0005-0000-0000-000041140000}"/>
    <cellStyle name="Calculation 1 1 7 4 2 2 8" xfId="5733" xr:uid="{00000000-0005-0000-0000-000042140000}"/>
    <cellStyle name="Calculation 1 1 7 4 2 3" xfId="5734" xr:uid="{00000000-0005-0000-0000-000043140000}"/>
    <cellStyle name="Calculation 1 1 7 4 2 3 2" xfId="5735" xr:uid="{00000000-0005-0000-0000-000044140000}"/>
    <cellStyle name="Calculation 1 1 7 4 2 4" xfId="5736" xr:uid="{00000000-0005-0000-0000-000045140000}"/>
    <cellStyle name="Calculation 1 1 7 4 2 4 2" xfId="5737" xr:uid="{00000000-0005-0000-0000-000046140000}"/>
    <cellStyle name="Calculation 1 1 7 4 2 5" xfId="5738" xr:uid="{00000000-0005-0000-0000-000047140000}"/>
    <cellStyle name="Calculation 1 1 7 4 3" xfId="5739" xr:uid="{00000000-0005-0000-0000-000048140000}"/>
    <cellStyle name="Calculation 1 1 7 4 3 2" xfId="5740" xr:uid="{00000000-0005-0000-0000-000049140000}"/>
    <cellStyle name="Calculation 1 1 7 4 3 2 2" xfId="5741" xr:uid="{00000000-0005-0000-0000-00004A140000}"/>
    <cellStyle name="Calculation 1 1 7 4 3 3" xfId="5742" xr:uid="{00000000-0005-0000-0000-00004B140000}"/>
    <cellStyle name="Calculation 1 1 7 4 3 3 2" xfId="5743" xr:uid="{00000000-0005-0000-0000-00004C140000}"/>
    <cellStyle name="Calculation 1 1 7 4 3 4" xfId="5744" xr:uid="{00000000-0005-0000-0000-00004D140000}"/>
    <cellStyle name="Calculation 1 1 7 4 3 4 2" xfId="5745" xr:uid="{00000000-0005-0000-0000-00004E140000}"/>
    <cellStyle name="Calculation 1 1 7 4 3 5" xfId="5746" xr:uid="{00000000-0005-0000-0000-00004F140000}"/>
    <cellStyle name="Calculation 1 1 7 4 3 5 2" xfId="5747" xr:uid="{00000000-0005-0000-0000-000050140000}"/>
    <cellStyle name="Calculation 1 1 7 4 3 6" xfId="5748" xr:uid="{00000000-0005-0000-0000-000051140000}"/>
    <cellStyle name="Calculation 1 1 7 4 3 6 2" xfId="5749" xr:uid="{00000000-0005-0000-0000-000052140000}"/>
    <cellStyle name="Calculation 1 1 7 4 3 7" xfId="5750" xr:uid="{00000000-0005-0000-0000-000053140000}"/>
    <cellStyle name="Calculation 1 1 7 4 3 7 2" xfId="5751" xr:uid="{00000000-0005-0000-0000-000054140000}"/>
    <cellStyle name="Calculation 1 1 7 4 3 8" xfId="5752" xr:uid="{00000000-0005-0000-0000-000055140000}"/>
    <cellStyle name="Calculation 1 1 7 4 4" xfId="5753" xr:uid="{00000000-0005-0000-0000-000056140000}"/>
    <cellStyle name="Calculation 1 1 7 5" xfId="5754" xr:uid="{00000000-0005-0000-0000-000057140000}"/>
    <cellStyle name="Calculation 1 1 7 5 2" xfId="5755" xr:uid="{00000000-0005-0000-0000-000058140000}"/>
    <cellStyle name="Calculation 1 1 7 5 2 2" xfId="5756" xr:uid="{00000000-0005-0000-0000-000059140000}"/>
    <cellStyle name="Calculation 1 1 7 5 2 2 2" xfId="5757" xr:uid="{00000000-0005-0000-0000-00005A140000}"/>
    <cellStyle name="Calculation 1 1 7 5 2 3" xfId="5758" xr:uid="{00000000-0005-0000-0000-00005B140000}"/>
    <cellStyle name="Calculation 1 1 7 5 2 3 2" xfId="5759" xr:uid="{00000000-0005-0000-0000-00005C140000}"/>
    <cellStyle name="Calculation 1 1 7 5 2 4" xfId="5760" xr:uid="{00000000-0005-0000-0000-00005D140000}"/>
    <cellStyle name="Calculation 1 1 7 5 2 4 2" xfId="5761" xr:uid="{00000000-0005-0000-0000-00005E140000}"/>
    <cellStyle name="Calculation 1 1 7 5 2 5" xfId="5762" xr:uid="{00000000-0005-0000-0000-00005F140000}"/>
    <cellStyle name="Calculation 1 1 7 5 2 5 2" xfId="5763" xr:uid="{00000000-0005-0000-0000-000060140000}"/>
    <cellStyle name="Calculation 1 1 7 5 2 6" xfId="5764" xr:uid="{00000000-0005-0000-0000-000061140000}"/>
    <cellStyle name="Calculation 1 1 7 5 2 6 2" xfId="5765" xr:uid="{00000000-0005-0000-0000-000062140000}"/>
    <cellStyle name="Calculation 1 1 7 5 2 7" xfId="5766" xr:uid="{00000000-0005-0000-0000-000063140000}"/>
    <cellStyle name="Calculation 1 1 7 5 2 7 2" xfId="5767" xr:uid="{00000000-0005-0000-0000-000064140000}"/>
    <cellStyle name="Calculation 1 1 7 5 2 8" xfId="5768" xr:uid="{00000000-0005-0000-0000-000065140000}"/>
    <cellStyle name="Calculation 1 1 7 5 3" xfId="5769" xr:uid="{00000000-0005-0000-0000-000066140000}"/>
    <cellStyle name="Calculation 1 1 7 5 3 2" xfId="5770" xr:uid="{00000000-0005-0000-0000-000067140000}"/>
    <cellStyle name="Calculation 1 1 7 5 4" xfId="5771" xr:uid="{00000000-0005-0000-0000-000068140000}"/>
    <cellStyle name="Calculation 1 1 7 5 4 2" xfId="5772" xr:uid="{00000000-0005-0000-0000-000069140000}"/>
    <cellStyle name="Calculation 1 1 7 5 5" xfId="5773" xr:uid="{00000000-0005-0000-0000-00006A140000}"/>
    <cellStyle name="Calculation 1 1 7 6" xfId="5774" xr:uid="{00000000-0005-0000-0000-00006B140000}"/>
    <cellStyle name="Calculation 1 1 7 6 2" xfId="5775" xr:uid="{00000000-0005-0000-0000-00006C140000}"/>
    <cellStyle name="Calculation 1 1 7 6 2 2" xfId="5776" xr:uid="{00000000-0005-0000-0000-00006D140000}"/>
    <cellStyle name="Calculation 1 1 7 6 3" xfId="5777" xr:uid="{00000000-0005-0000-0000-00006E140000}"/>
    <cellStyle name="Calculation 1 1 7 6 3 2" xfId="5778" xr:uid="{00000000-0005-0000-0000-00006F140000}"/>
    <cellStyle name="Calculation 1 1 7 6 4" xfId="5779" xr:uid="{00000000-0005-0000-0000-000070140000}"/>
    <cellStyle name="Calculation 1 1 7 6 4 2" xfId="5780" xr:uid="{00000000-0005-0000-0000-000071140000}"/>
    <cellStyle name="Calculation 1 1 7 6 5" xfId="5781" xr:uid="{00000000-0005-0000-0000-000072140000}"/>
    <cellStyle name="Calculation 1 1 7 6 5 2" xfId="5782" xr:uid="{00000000-0005-0000-0000-000073140000}"/>
    <cellStyle name="Calculation 1 1 7 6 6" xfId="5783" xr:uid="{00000000-0005-0000-0000-000074140000}"/>
    <cellStyle name="Calculation 1 1 7 6 6 2" xfId="5784" xr:uid="{00000000-0005-0000-0000-000075140000}"/>
    <cellStyle name="Calculation 1 1 7 6 7" xfId="5785" xr:uid="{00000000-0005-0000-0000-000076140000}"/>
    <cellStyle name="Calculation 1 1 7 6 7 2" xfId="5786" xr:uid="{00000000-0005-0000-0000-000077140000}"/>
    <cellStyle name="Calculation 1 1 7 6 8" xfId="5787" xr:uid="{00000000-0005-0000-0000-000078140000}"/>
    <cellStyle name="Calculation 1 1 7 7" xfId="5788" xr:uid="{00000000-0005-0000-0000-000079140000}"/>
    <cellStyle name="Calculation 1 1 7 7 2" xfId="5789" xr:uid="{00000000-0005-0000-0000-00007A140000}"/>
    <cellStyle name="Calculation 1 1 7 8" xfId="5790" xr:uid="{00000000-0005-0000-0000-00007B140000}"/>
    <cellStyle name="Calculation 1 1 7 8 2" xfId="5791" xr:uid="{00000000-0005-0000-0000-00007C140000}"/>
    <cellStyle name="Calculation 1 1 7 9" xfId="5792" xr:uid="{00000000-0005-0000-0000-00007D140000}"/>
    <cellStyle name="Calculation 1 1 7 9 2" xfId="5793" xr:uid="{00000000-0005-0000-0000-00007E140000}"/>
    <cellStyle name="Calculation 1 1 8" xfId="5794" xr:uid="{00000000-0005-0000-0000-00007F140000}"/>
    <cellStyle name="Calculation 1 1 8 10" xfId="5795" xr:uid="{00000000-0005-0000-0000-000080140000}"/>
    <cellStyle name="Calculation 1 1 8 2" xfId="5796" xr:uid="{00000000-0005-0000-0000-000081140000}"/>
    <cellStyle name="Calculation 1 1 8 2 2" xfId="5797" xr:uid="{00000000-0005-0000-0000-000082140000}"/>
    <cellStyle name="Calculation 1 1 8 2 2 2" xfId="5798" xr:uid="{00000000-0005-0000-0000-000083140000}"/>
    <cellStyle name="Calculation 1 1 8 2 2 2 2" xfId="5799" xr:uid="{00000000-0005-0000-0000-000084140000}"/>
    <cellStyle name="Calculation 1 1 8 2 2 2 2 2" xfId="5800" xr:uid="{00000000-0005-0000-0000-000085140000}"/>
    <cellStyle name="Calculation 1 1 8 2 2 2 3" xfId="5801" xr:uid="{00000000-0005-0000-0000-000086140000}"/>
    <cellStyle name="Calculation 1 1 8 2 2 2 3 2" xfId="5802" xr:uid="{00000000-0005-0000-0000-000087140000}"/>
    <cellStyle name="Calculation 1 1 8 2 2 2 4" xfId="5803" xr:uid="{00000000-0005-0000-0000-000088140000}"/>
    <cellStyle name="Calculation 1 1 8 2 2 2 4 2" xfId="5804" xr:uid="{00000000-0005-0000-0000-000089140000}"/>
    <cellStyle name="Calculation 1 1 8 2 2 2 5" xfId="5805" xr:uid="{00000000-0005-0000-0000-00008A140000}"/>
    <cellStyle name="Calculation 1 1 8 2 2 2 5 2" xfId="5806" xr:uid="{00000000-0005-0000-0000-00008B140000}"/>
    <cellStyle name="Calculation 1 1 8 2 2 2 6" xfId="5807" xr:uid="{00000000-0005-0000-0000-00008C140000}"/>
    <cellStyle name="Calculation 1 1 8 2 2 2 6 2" xfId="5808" xr:uid="{00000000-0005-0000-0000-00008D140000}"/>
    <cellStyle name="Calculation 1 1 8 2 2 2 7" xfId="5809" xr:uid="{00000000-0005-0000-0000-00008E140000}"/>
    <cellStyle name="Calculation 1 1 8 2 2 2 7 2" xfId="5810" xr:uid="{00000000-0005-0000-0000-00008F140000}"/>
    <cellStyle name="Calculation 1 1 8 2 2 2 8" xfId="5811" xr:uid="{00000000-0005-0000-0000-000090140000}"/>
    <cellStyle name="Calculation 1 1 8 2 2 3" xfId="5812" xr:uid="{00000000-0005-0000-0000-000091140000}"/>
    <cellStyle name="Calculation 1 1 8 2 2 3 2" xfId="5813" xr:uid="{00000000-0005-0000-0000-000092140000}"/>
    <cellStyle name="Calculation 1 1 8 2 2 4" xfId="5814" xr:uid="{00000000-0005-0000-0000-000093140000}"/>
    <cellStyle name="Calculation 1 1 8 2 2 4 2" xfId="5815" xr:uid="{00000000-0005-0000-0000-000094140000}"/>
    <cellStyle name="Calculation 1 1 8 2 2 5" xfId="5816" xr:uid="{00000000-0005-0000-0000-000095140000}"/>
    <cellStyle name="Calculation 1 1 8 2 3" xfId="5817" xr:uid="{00000000-0005-0000-0000-000096140000}"/>
    <cellStyle name="Calculation 1 1 8 2 3 2" xfId="5818" xr:uid="{00000000-0005-0000-0000-000097140000}"/>
    <cellStyle name="Calculation 1 1 8 2 3 2 2" xfId="5819" xr:uid="{00000000-0005-0000-0000-000098140000}"/>
    <cellStyle name="Calculation 1 1 8 2 3 3" xfId="5820" xr:uid="{00000000-0005-0000-0000-000099140000}"/>
    <cellStyle name="Calculation 1 1 8 2 3 3 2" xfId="5821" xr:uid="{00000000-0005-0000-0000-00009A140000}"/>
    <cellStyle name="Calculation 1 1 8 2 3 4" xfId="5822" xr:uid="{00000000-0005-0000-0000-00009B140000}"/>
    <cellStyle name="Calculation 1 1 8 2 3 4 2" xfId="5823" xr:uid="{00000000-0005-0000-0000-00009C140000}"/>
    <cellStyle name="Calculation 1 1 8 2 3 5" xfId="5824" xr:uid="{00000000-0005-0000-0000-00009D140000}"/>
    <cellStyle name="Calculation 1 1 8 2 3 5 2" xfId="5825" xr:uid="{00000000-0005-0000-0000-00009E140000}"/>
    <cellStyle name="Calculation 1 1 8 2 3 6" xfId="5826" xr:uid="{00000000-0005-0000-0000-00009F140000}"/>
    <cellStyle name="Calculation 1 1 8 2 3 6 2" xfId="5827" xr:uid="{00000000-0005-0000-0000-0000A0140000}"/>
    <cellStyle name="Calculation 1 1 8 2 3 7" xfId="5828" xr:uid="{00000000-0005-0000-0000-0000A1140000}"/>
    <cellStyle name="Calculation 1 1 8 2 3 7 2" xfId="5829" xr:uid="{00000000-0005-0000-0000-0000A2140000}"/>
    <cellStyle name="Calculation 1 1 8 2 3 8" xfId="5830" xr:uid="{00000000-0005-0000-0000-0000A3140000}"/>
    <cellStyle name="Calculation 1 1 8 2 4" xfId="5831" xr:uid="{00000000-0005-0000-0000-0000A4140000}"/>
    <cellStyle name="Calculation 1 1 8 3" xfId="5832" xr:uid="{00000000-0005-0000-0000-0000A5140000}"/>
    <cellStyle name="Calculation 1 1 8 3 2" xfId="5833" xr:uid="{00000000-0005-0000-0000-0000A6140000}"/>
    <cellStyle name="Calculation 1 1 8 3 2 2" xfId="5834" xr:uid="{00000000-0005-0000-0000-0000A7140000}"/>
    <cellStyle name="Calculation 1 1 8 3 2 2 2" xfId="5835" xr:uid="{00000000-0005-0000-0000-0000A8140000}"/>
    <cellStyle name="Calculation 1 1 8 3 2 2 2 2" xfId="5836" xr:uid="{00000000-0005-0000-0000-0000A9140000}"/>
    <cellStyle name="Calculation 1 1 8 3 2 2 3" xfId="5837" xr:uid="{00000000-0005-0000-0000-0000AA140000}"/>
    <cellStyle name="Calculation 1 1 8 3 2 2 3 2" xfId="5838" xr:uid="{00000000-0005-0000-0000-0000AB140000}"/>
    <cellStyle name="Calculation 1 1 8 3 2 2 4" xfId="5839" xr:uid="{00000000-0005-0000-0000-0000AC140000}"/>
    <cellStyle name="Calculation 1 1 8 3 2 2 4 2" xfId="5840" xr:uid="{00000000-0005-0000-0000-0000AD140000}"/>
    <cellStyle name="Calculation 1 1 8 3 2 2 5" xfId="5841" xr:uid="{00000000-0005-0000-0000-0000AE140000}"/>
    <cellStyle name="Calculation 1 1 8 3 2 2 5 2" xfId="5842" xr:uid="{00000000-0005-0000-0000-0000AF140000}"/>
    <cellStyle name="Calculation 1 1 8 3 2 2 6" xfId="5843" xr:uid="{00000000-0005-0000-0000-0000B0140000}"/>
    <cellStyle name="Calculation 1 1 8 3 2 2 6 2" xfId="5844" xr:uid="{00000000-0005-0000-0000-0000B1140000}"/>
    <cellStyle name="Calculation 1 1 8 3 2 2 7" xfId="5845" xr:uid="{00000000-0005-0000-0000-0000B2140000}"/>
    <cellStyle name="Calculation 1 1 8 3 2 2 7 2" xfId="5846" xr:uid="{00000000-0005-0000-0000-0000B3140000}"/>
    <cellStyle name="Calculation 1 1 8 3 2 2 8" xfId="5847" xr:uid="{00000000-0005-0000-0000-0000B4140000}"/>
    <cellStyle name="Calculation 1 1 8 3 2 3" xfId="5848" xr:uid="{00000000-0005-0000-0000-0000B5140000}"/>
    <cellStyle name="Calculation 1 1 8 3 2 3 2" xfId="5849" xr:uid="{00000000-0005-0000-0000-0000B6140000}"/>
    <cellStyle name="Calculation 1 1 8 3 2 4" xfId="5850" xr:uid="{00000000-0005-0000-0000-0000B7140000}"/>
    <cellStyle name="Calculation 1 1 8 3 2 4 2" xfId="5851" xr:uid="{00000000-0005-0000-0000-0000B8140000}"/>
    <cellStyle name="Calculation 1 1 8 3 2 5" xfId="5852" xr:uid="{00000000-0005-0000-0000-0000B9140000}"/>
    <cellStyle name="Calculation 1 1 8 3 3" xfId="5853" xr:uid="{00000000-0005-0000-0000-0000BA140000}"/>
    <cellStyle name="Calculation 1 1 8 3 3 2" xfId="5854" xr:uid="{00000000-0005-0000-0000-0000BB140000}"/>
    <cellStyle name="Calculation 1 1 8 3 3 2 2" xfId="5855" xr:uid="{00000000-0005-0000-0000-0000BC140000}"/>
    <cellStyle name="Calculation 1 1 8 3 3 3" xfId="5856" xr:uid="{00000000-0005-0000-0000-0000BD140000}"/>
    <cellStyle name="Calculation 1 1 8 3 3 3 2" xfId="5857" xr:uid="{00000000-0005-0000-0000-0000BE140000}"/>
    <cellStyle name="Calculation 1 1 8 3 3 4" xfId="5858" xr:uid="{00000000-0005-0000-0000-0000BF140000}"/>
    <cellStyle name="Calculation 1 1 8 3 3 4 2" xfId="5859" xr:uid="{00000000-0005-0000-0000-0000C0140000}"/>
    <cellStyle name="Calculation 1 1 8 3 3 5" xfId="5860" xr:uid="{00000000-0005-0000-0000-0000C1140000}"/>
    <cellStyle name="Calculation 1 1 8 3 3 5 2" xfId="5861" xr:uid="{00000000-0005-0000-0000-0000C2140000}"/>
    <cellStyle name="Calculation 1 1 8 3 3 6" xfId="5862" xr:uid="{00000000-0005-0000-0000-0000C3140000}"/>
    <cellStyle name="Calculation 1 1 8 3 3 6 2" xfId="5863" xr:uid="{00000000-0005-0000-0000-0000C4140000}"/>
    <cellStyle name="Calculation 1 1 8 3 3 7" xfId="5864" xr:uid="{00000000-0005-0000-0000-0000C5140000}"/>
    <cellStyle name="Calculation 1 1 8 3 3 7 2" xfId="5865" xr:uid="{00000000-0005-0000-0000-0000C6140000}"/>
    <cellStyle name="Calculation 1 1 8 3 3 8" xfId="5866" xr:uid="{00000000-0005-0000-0000-0000C7140000}"/>
    <cellStyle name="Calculation 1 1 8 3 4" xfId="5867" xr:uid="{00000000-0005-0000-0000-0000C8140000}"/>
    <cellStyle name="Calculation 1 1 8 4" xfId="5868" xr:uid="{00000000-0005-0000-0000-0000C9140000}"/>
    <cellStyle name="Calculation 1 1 8 4 2" xfId="5869" xr:uid="{00000000-0005-0000-0000-0000CA140000}"/>
    <cellStyle name="Calculation 1 1 8 4 2 2" xfId="5870" xr:uid="{00000000-0005-0000-0000-0000CB140000}"/>
    <cellStyle name="Calculation 1 1 8 4 2 2 2" xfId="5871" xr:uid="{00000000-0005-0000-0000-0000CC140000}"/>
    <cellStyle name="Calculation 1 1 8 4 2 2 2 2" xfId="5872" xr:uid="{00000000-0005-0000-0000-0000CD140000}"/>
    <cellStyle name="Calculation 1 1 8 4 2 2 3" xfId="5873" xr:uid="{00000000-0005-0000-0000-0000CE140000}"/>
    <cellStyle name="Calculation 1 1 8 4 2 2 3 2" xfId="5874" xr:uid="{00000000-0005-0000-0000-0000CF140000}"/>
    <cellStyle name="Calculation 1 1 8 4 2 2 4" xfId="5875" xr:uid="{00000000-0005-0000-0000-0000D0140000}"/>
    <cellStyle name="Calculation 1 1 8 4 2 2 4 2" xfId="5876" xr:uid="{00000000-0005-0000-0000-0000D1140000}"/>
    <cellStyle name="Calculation 1 1 8 4 2 2 5" xfId="5877" xr:uid="{00000000-0005-0000-0000-0000D2140000}"/>
    <cellStyle name="Calculation 1 1 8 4 2 2 5 2" xfId="5878" xr:uid="{00000000-0005-0000-0000-0000D3140000}"/>
    <cellStyle name="Calculation 1 1 8 4 2 2 6" xfId="5879" xr:uid="{00000000-0005-0000-0000-0000D4140000}"/>
    <cellStyle name="Calculation 1 1 8 4 2 2 6 2" xfId="5880" xr:uid="{00000000-0005-0000-0000-0000D5140000}"/>
    <cellStyle name="Calculation 1 1 8 4 2 2 7" xfId="5881" xr:uid="{00000000-0005-0000-0000-0000D6140000}"/>
    <cellStyle name="Calculation 1 1 8 4 2 2 7 2" xfId="5882" xr:uid="{00000000-0005-0000-0000-0000D7140000}"/>
    <cellStyle name="Calculation 1 1 8 4 2 2 8" xfId="5883" xr:uid="{00000000-0005-0000-0000-0000D8140000}"/>
    <cellStyle name="Calculation 1 1 8 4 2 3" xfId="5884" xr:uid="{00000000-0005-0000-0000-0000D9140000}"/>
    <cellStyle name="Calculation 1 1 8 4 2 3 2" xfId="5885" xr:uid="{00000000-0005-0000-0000-0000DA140000}"/>
    <cellStyle name="Calculation 1 1 8 4 2 4" xfId="5886" xr:uid="{00000000-0005-0000-0000-0000DB140000}"/>
    <cellStyle name="Calculation 1 1 8 4 2 4 2" xfId="5887" xr:uid="{00000000-0005-0000-0000-0000DC140000}"/>
    <cellStyle name="Calculation 1 1 8 4 2 5" xfId="5888" xr:uid="{00000000-0005-0000-0000-0000DD140000}"/>
    <cellStyle name="Calculation 1 1 8 4 3" xfId="5889" xr:uid="{00000000-0005-0000-0000-0000DE140000}"/>
    <cellStyle name="Calculation 1 1 8 4 3 2" xfId="5890" xr:uid="{00000000-0005-0000-0000-0000DF140000}"/>
    <cellStyle name="Calculation 1 1 8 4 3 2 2" xfId="5891" xr:uid="{00000000-0005-0000-0000-0000E0140000}"/>
    <cellStyle name="Calculation 1 1 8 4 3 3" xfId="5892" xr:uid="{00000000-0005-0000-0000-0000E1140000}"/>
    <cellStyle name="Calculation 1 1 8 4 3 3 2" xfId="5893" xr:uid="{00000000-0005-0000-0000-0000E2140000}"/>
    <cellStyle name="Calculation 1 1 8 4 3 4" xfId="5894" xr:uid="{00000000-0005-0000-0000-0000E3140000}"/>
    <cellStyle name="Calculation 1 1 8 4 3 4 2" xfId="5895" xr:uid="{00000000-0005-0000-0000-0000E4140000}"/>
    <cellStyle name="Calculation 1 1 8 4 3 5" xfId="5896" xr:uid="{00000000-0005-0000-0000-0000E5140000}"/>
    <cellStyle name="Calculation 1 1 8 4 3 5 2" xfId="5897" xr:uid="{00000000-0005-0000-0000-0000E6140000}"/>
    <cellStyle name="Calculation 1 1 8 4 3 6" xfId="5898" xr:uid="{00000000-0005-0000-0000-0000E7140000}"/>
    <cellStyle name="Calculation 1 1 8 4 3 6 2" xfId="5899" xr:uid="{00000000-0005-0000-0000-0000E8140000}"/>
    <cellStyle name="Calculation 1 1 8 4 3 7" xfId="5900" xr:uid="{00000000-0005-0000-0000-0000E9140000}"/>
    <cellStyle name="Calculation 1 1 8 4 3 7 2" xfId="5901" xr:uid="{00000000-0005-0000-0000-0000EA140000}"/>
    <cellStyle name="Calculation 1 1 8 4 3 8" xfId="5902" xr:uid="{00000000-0005-0000-0000-0000EB140000}"/>
    <cellStyle name="Calculation 1 1 8 4 4" xfId="5903" xr:uid="{00000000-0005-0000-0000-0000EC140000}"/>
    <cellStyle name="Calculation 1 1 8 5" xfId="5904" xr:uid="{00000000-0005-0000-0000-0000ED140000}"/>
    <cellStyle name="Calculation 1 1 8 5 2" xfId="5905" xr:uid="{00000000-0005-0000-0000-0000EE140000}"/>
    <cellStyle name="Calculation 1 1 8 5 2 2" xfId="5906" xr:uid="{00000000-0005-0000-0000-0000EF140000}"/>
    <cellStyle name="Calculation 1 1 8 5 2 2 2" xfId="5907" xr:uid="{00000000-0005-0000-0000-0000F0140000}"/>
    <cellStyle name="Calculation 1 1 8 5 2 3" xfId="5908" xr:uid="{00000000-0005-0000-0000-0000F1140000}"/>
    <cellStyle name="Calculation 1 1 8 5 2 3 2" xfId="5909" xr:uid="{00000000-0005-0000-0000-0000F2140000}"/>
    <cellStyle name="Calculation 1 1 8 5 2 4" xfId="5910" xr:uid="{00000000-0005-0000-0000-0000F3140000}"/>
    <cellStyle name="Calculation 1 1 8 5 2 4 2" xfId="5911" xr:uid="{00000000-0005-0000-0000-0000F4140000}"/>
    <cellStyle name="Calculation 1 1 8 5 2 5" xfId="5912" xr:uid="{00000000-0005-0000-0000-0000F5140000}"/>
    <cellStyle name="Calculation 1 1 8 5 2 5 2" xfId="5913" xr:uid="{00000000-0005-0000-0000-0000F6140000}"/>
    <cellStyle name="Calculation 1 1 8 5 2 6" xfId="5914" xr:uid="{00000000-0005-0000-0000-0000F7140000}"/>
    <cellStyle name="Calculation 1 1 8 5 2 6 2" xfId="5915" xr:uid="{00000000-0005-0000-0000-0000F8140000}"/>
    <cellStyle name="Calculation 1 1 8 5 2 7" xfId="5916" xr:uid="{00000000-0005-0000-0000-0000F9140000}"/>
    <cellStyle name="Calculation 1 1 8 5 2 7 2" xfId="5917" xr:uid="{00000000-0005-0000-0000-0000FA140000}"/>
    <cellStyle name="Calculation 1 1 8 5 2 8" xfId="5918" xr:uid="{00000000-0005-0000-0000-0000FB140000}"/>
    <cellStyle name="Calculation 1 1 8 5 3" xfId="5919" xr:uid="{00000000-0005-0000-0000-0000FC140000}"/>
    <cellStyle name="Calculation 1 1 8 5 3 2" xfId="5920" xr:uid="{00000000-0005-0000-0000-0000FD140000}"/>
    <cellStyle name="Calculation 1 1 8 5 4" xfId="5921" xr:uid="{00000000-0005-0000-0000-0000FE140000}"/>
    <cellStyle name="Calculation 1 1 8 5 4 2" xfId="5922" xr:uid="{00000000-0005-0000-0000-0000FF140000}"/>
    <cellStyle name="Calculation 1 1 8 5 5" xfId="5923" xr:uid="{00000000-0005-0000-0000-000000150000}"/>
    <cellStyle name="Calculation 1 1 8 6" xfId="5924" xr:uid="{00000000-0005-0000-0000-000001150000}"/>
    <cellStyle name="Calculation 1 1 8 6 2" xfId="5925" xr:uid="{00000000-0005-0000-0000-000002150000}"/>
    <cellStyle name="Calculation 1 1 8 6 2 2" xfId="5926" xr:uid="{00000000-0005-0000-0000-000003150000}"/>
    <cellStyle name="Calculation 1 1 8 6 3" xfId="5927" xr:uid="{00000000-0005-0000-0000-000004150000}"/>
    <cellStyle name="Calculation 1 1 8 6 3 2" xfId="5928" xr:uid="{00000000-0005-0000-0000-000005150000}"/>
    <cellStyle name="Calculation 1 1 8 6 4" xfId="5929" xr:uid="{00000000-0005-0000-0000-000006150000}"/>
    <cellStyle name="Calculation 1 1 8 6 4 2" xfId="5930" xr:uid="{00000000-0005-0000-0000-000007150000}"/>
    <cellStyle name="Calculation 1 1 8 6 5" xfId="5931" xr:uid="{00000000-0005-0000-0000-000008150000}"/>
    <cellStyle name="Calculation 1 1 8 6 5 2" xfId="5932" xr:uid="{00000000-0005-0000-0000-000009150000}"/>
    <cellStyle name="Calculation 1 1 8 6 6" xfId="5933" xr:uid="{00000000-0005-0000-0000-00000A150000}"/>
    <cellStyle name="Calculation 1 1 8 6 6 2" xfId="5934" xr:uid="{00000000-0005-0000-0000-00000B150000}"/>
    <cellStyle name="Calculation 1 1 8 6 7" xfId="5935" xr:uid="{00000000-0005-0000-0000-00000C150000}"/>
    <cellStyle name="Calculation 1 1 8 6 7 2" xfId="5936" xr:uid="{00000000-0005-0000-0000-00000D150000}"/>
    <cellStyle name="Calculation 1 1 8 6 8" xfId="5937" xr:uid="{00000000-0005-0000-0000-00000E150000}"/>
    <cellStyle name="Calculation 1 1 8 7" xfId="5938" xr:uid="{00000000-0005-0000-0000-00000F150000}"/>
    <cellStyle name="Calculation 1 1 8 7 2" xfId="5939" xr:uid="{00000000-0005-0000-0000-000010150000}"/>
    <cellStyle name="Calculation 1 1 8 8" xfId="5940" xr:uid="{00000000-0005-0000-0000-000011150000}"/>
    <cellStyle name="Calculation 1 1 8 8 2" xfId="5941" xr:uid="{00000000-0005-0000-0000-000012150000}"/>
    <cellStyle name="Calculation 1 1 8 9" xfId="5942" xr:uid="{00000000-0005-0000-0000-000013150000}"/>
    <cellStyle name="Calculation 1 1 8 9 2" xfId="5943" xr:uid="{00000000-0005-0000-0000-000014150000}"/>
    <cellStyle name="Calculation 1 1 9" xfId="5944" xr:uid="{00000000-0005-0000-0000-000015150000}"/>
    <cellStyle name="Calculation 1 1 9 10" xfId="5945" xr:uid="{00000000-0005-0000-0000-000016150000}"/>
    <cellStyle name="Calculation 1 1 9 2" xfId="5946" xr:uid="{00000000-0005-0000-0000-000017150000}"/>
    <cellStyle name="Calculation 1 1 9 2 2" xfId="5947" xr:uid="{00000000-0005-0000-0000-000018150000}"/>
    <cellStyle name="Calculation 1 1 9 2 2 2" xfId="5948" xr:uid="{00000000-0005-0000-0000-000019150000}"/>
    <cellStyle name="Calculation 1 1 9 2 2 2 2" xfId="5949" xr:uid="{00000000-0005-0000-0000-00001A150000}"/>
    <cellStyle name="Calculation 1 1 9 2 2 2 2 2" xfId="5950" xr:uid="{00000000-0005-0000-0000-00001B150000}"/>
    <cellStyle name="Calculation 1 1 9 2 2 2 3" xfId="5951" xr:uid="{00000000-0005-0000-0000-00001C150000}"/>
    <cellStyle name="Calculation 1 1 9 2 2 2 3 2" xfId="5952" xr:uid="{00000000-0005-0000-0000-00001D150000}"/>
    <cellStyle name="Calculation 1 1 9 2 2 2 4" xfId="5953" xr:uid="{00000000-0005-0000-0000-00001E150000}"/>
    <cellStyle name="Calculation 1 1 9 2 2 2 4 2" xfId="5954" xr:uid="{00000000-0005-0000-0000-00001F150000}"/>
    <cellStyle name="Calculation 1 1 9 2 2 2 5" xfId="5955" xr:uid="{00000000-0005-0000-0000-000020150000}"/>
    <cellStyle name="Calculation 1 1 9 2 2 2 5 2" xfId="5956" xr:uid="{00000000-0005-0000-0000-000021150000}"/>
    <cellStyle name="Calculation 1 1 9 2 2 2 6" xfId="5957" xr:uid="{00000000-0005-0000-0000-000022150000}"/>
    <cellStyle name="Calculation 1 1 9 2 2 2 6 2" xfId="5958" xr:uid="{00000000-0005-0000-0000-000023150000}"/>
    <cellStyle name="Calculation 1 1 9 2 2 2 7" xfId="5959" xr:uid="{00000000-0005-0000-0000-000024150000}"/>
    <cellStyle name="Calculation 1 1 9 2 2 2 7 2" xfId="5960" xr:uid="{00000000-0005-0000-0000-000025150000}"/>
    <cellStyle name="Calculation 1 1 9 2 2 2 8" xfId="5961" xr:uid="{00000000-0005-0000-0000-000026150000}"/>
    <cellStyle name="Calculation 1 1 9 2 2 3" xfId="5962" xr:uid="{00000000-0005-0000-0000-000027150000}"/>
    <cellStyle name="Calculation 1 1 9 2 2 3 2" xfId="5963" xr:uid="{00000000-0005-0000-0000-000028150000}"/>
    <cellStyle name="Calculation 1 1 9 2 2 4" xfId="5964" xr:uid="{00000000-0005-0000-0000-000029150000}"/>
    <cellStyle name="Calculation 1 1 9 2 2 4 2" xfId="5965" xr:uid="{00000000-0005-0000-0000-00002A150000}"/>
    <cellStyle name="Calculation 1 1 9 2 2 5" xfId="5966" xr:uid="{00000000-0005-0000-0000-00002B150000}"/>
    <cellStyle name="Calculation 1 1 9 2 3" xfId="5967" xr:uid="{00000000-0005-0000-0000-00002C150000}"/>
    <cellStyle name="Calculation 1 1 9 2 3 2" xfId="5968" xr:uid="{00000000-0005-0000-0000-00002D150000}"/>
    <cellStyle name="Calculation 1 1 9 2 3 2 2" xfId="5969" xr:uid="{00000000-0005-0000-0000-00002E150000}"/>
    <cellStyle name="Calculation 1 1 9 2 3 3" xfId="5970" xr:uid="{00000000-0005-0000-0000-00002F150000}"/>
    <cellStyle name="Calculation 1 1 9 2 3 3 2" xfId="5971" xr:uid="{00000000-0005-0000-0000-000030150000}"/>
    <cellStyle name="Calculation 1 1 9 2 3 4" xfId="5972" xr:uid="{00000000-0005-0000-0000-000031150000}"/>
    <cellStyle name="Calculation 1 1 9 2 3 4 2" xfId="5973" xr:uid="{00000000-0005-0000-0000-000032150000}"/>
    <cellStyle name="Calculation 1 1 9 2 3 5" xfId="5974" xr:uid="{00000000-0005-0000-0000-000033150000}"/>
    <cellStyle name="Calculation 1 1 9 2 3 5 2" xfId="5975" xr:uid="{00000000-0005-0000-0000-000034150000}"/>
    <cellStyle name="Calculation 1 1 9 2 3 6" xfId="5976" xr:uid="{00000000-0005-0000-0000-000035150000}"/>
    <cellStyle name="Calculation 1 1 9 2 3 6 2" xfId="5977" xr:uid="{00000000-0005-0000-0000-000036150000}"/>
    <cellStyle name="Calculation 1 1 9 2 3 7" xfId="5978" xr:uid="{00000000-0005-0000-0000-000037150000}"/>
    <cellStyle name="Calculation 1 1 9 2 3 7 2" xfId="5979" xr:uid="{00000000-0005-0000-0000-000038150000}"/>
    <cellStyle name="Calculation 1 1 9 2 3 8" xfId="5980" xr:uid="{00000000-0005-0000-0000-000039150000}"/>
    <cellStyle name="Calculation 1 1 9 2 4" xfId="5981" xr:uid="{00000000-0005-0000-0000-00003A150000}"/>
    <cellStyle name="Calculation 1 1 9 3" xfId="5982" xr:uid="{00000000-0005-0000-0000-00003B150000}"/>
    <cellStyle name="Calculation 1 1 9 3 2" xfId="5983" xr:uid="{00000000-0005-0000-0000-00003C150000}"/>
    <cellStyle name="Calculation 1 1 9 3 2 2" xfId="5984" xr:uid="{00000000-0005-0000-0000-00003D150000}"/>
    <cellStyle name="Calculation 1 1 9 3 2 2 2" xfId="5985" xr:uid="{00000000-0005-0000-0000-00003E150000}"/>
    <cellStyle name="Calculation 1 1 9 3 2 2 2 2" xfId="5986" xr:uid="{00000000-0005-0000-0000-00003F150000}"/>
    <cellStyle name="Calculation 1 1 9 3 2 2 3" xfId="5987" xr:uid="{00000000-0005-0000-0000-000040150000}"/>
    <cellStyle name="Calculation 1 1 9 3 2 2 3 2" xfId="5988" xr:uid="{00000000-0005-0000-0000-000041150000}"/>
    <cellStyle name="Calculation 1 1 9 3 2 2 4" xfId="5989" xr:uid="{00000000-0005-0000-0000-000042150000}"/>
    <cellStyle name="Calculation 1 1 9 3 2 2 4 2" xfId="5990" xr:uid="{00000000-0005-0000-0000-000043150000}"/>
    <cellStyle name="Calculation 1 1 9 3 2 2 5" xfId="5991" xr:uid="{00000000-0005-0000-0000-000044150000}"/>
    <cellStyle name="Calculation 1 1 9 3 2 2 5 2" xfId="5992" xr:uid="{00000000-0005-0000-0000-000045150000}"/>
    <cellStyle name="Calculation 1 1 9 3 2 2 6" xfId="5993" xr:uid="{00000000-0005-0000-0000-000046150000}"/>
    <cellStyle name="Calculation 1 1 9 3 2 2 6 2" xfId="5994" xr:uid="{00000000-0005-0000-0000-000047150000}"/>
    <cellStyle name="Calculation 1 1 9 3 2 2 7" xfId="5995" xr:uid="{00000000-0005-0000-0000-000048150000}"/>
    <cellStyle name="Calculation 1 1 9 3 2 2 7 2" xfId="5996" xr:uid="{00000000-0005-0000-0000-000049150000}"/>
    <cellStyle name="Calculation 1 1 9 3 2 2 8" xfId="5997" xr:uid="{00000000-0005-0000-0000-00004A150000}"/>
    <cellStyle name="Calculation 1 1 9 3 2 3" xfId="5998" xr:uid="{00000000-0005-0000-0000-00004B150000}"/>
    <cellStyle name="Calculation 1 1 9 3 2 3 2" xfId="5999" xr:uid="{00000000-0005-0000-0000-00004C150000}"/>
    <cellStyle name="Calculation 1 1 9 3 2 4" xfId="6000" xr:uid="{00000000-0005-0000-0000-00004D150000}"/>
    <cellStyle name="Calculation 1 1 9 3 2 4 2" xfId="6001" xr:uid="{00000000-0005-0000-0000-00004E150000}"/>
    <cellStyle name="Calculation 1 1 9 3 2 5" xfId="6002" xr:uid="{00000000-0005-0000-0000-00004F150000}"/>
    <cellStyle name="Calculation 1 1 9 3 3" xfId="6003" xr:uid="{00000000-0005-0000-0000-000050150000}"/>
    <cellStyle name="Calculation 1 1 9 3 3 2" xfId="6004" xr:uid="{00000000-0005-0000-0000-000051150000}"/>
    <cellStyle name="Calculation 1 1 9 3 3 2 2" xfId="6005" xr:uid="{00000000-0005-0000-0000-000052150000}"/>
    <cellStyle name="Calculation 1 1 9 3 3 3" xfId="6006" xr:uid="{00000000-0005-0000-0000-000053150000}"/>
    <cellStyle name="Calculation 1 1 9 3 3 3 2" xfId="6007" xr:uid="{00000000-0005-0000-0000-000054150000}"/>
    <cellStyle name="Calculation 1 1 9 3 3 4" xfId="6008" xr:uid="{00000000-0005-0000-0000-000055150000}"/>
    <cellStyle name="Calculation 1 1 9 3 3 4 2" xfId="6009" xr:uid="{00000000-0005-0000-0000-000056150000}"/>
    <cellStyle name="Calculation 1 1 9 3 3 5" xfId="6010" xr:uid="{00000000-0005-0000-0000-000057150000}"/>
    <cellStyle name="Calculation 1 1 9 3 3 5 2" xfId="6011" xr:uid="{00000000-0005-0000-0000-000058150000}"/>
    <cellStyle name="Calculation 1 1 9 3 3 6" xfId="6012" xr:uid="{00000000-0005-0000-0000-000059150000}"/>
    <cellStyle name="Calculation 1 1 9 3 3 6 2" xfId="6013" xr:uid="{00000000-0005-0000-0000-00005A150000}"/>
    <cellStyle name="Calculation 1 1 9 3 3 7" xfId="6014" xr:uid="{00000000-0005-0000-0000-00005B150000}"/>
    <cellStyle name="Calculation 1 1 9 3 3 7 2" xfId="6015" xr:uid="{00000000-0005-0000-0000-00005C150000}"/>
    <cellStyle name="Calculation 1 1 9 3 3 8" xfId="6016" xr:uid="{00000000-0005-0000-0000-00005D150000}"/>
    <cellStyle name="Calculation 1 1 9 3 4" xfId="6017" xr:uid="{00000000-0005-0000-0000-00005E150000}"/>
    <cellStyle name="Calculation 1 1 9 4" xfId="6018" xr:uid="{00000000-0005-0000-0000-00005F150000}"/>
    <cellStyle name="Calculation 1 1 9 4 2" xfId="6019" xr:uid="{00000000-0005-0000-0000-000060150000}"/>
    <cellStyle name="Calculation 1 1 9 4 2 2" xfId="6020" xr:uid="{00000000-0005-0000-0000-000061150000}"/>
    <cellStyle name="Calculation 1 1 9 4 2 2 2" xfId="6021" xr:uid="{00000000-0005-0000-0000-000062150000}"/>
    <cellStyle name="Calculation 1 1 9 4 2 2 2 2" xfId="6022" xr:uid="{00000000-0005-0000-0000-000063150000}"/>
    <cellStyle name="Calculation 1 1 9 4 2 2 3" xfId="6023" xr:uid="{00000000-0005-0000-0000-000064150000}"/>
    <cellStyle name="Calculation 1 1 9 4 2 2 3 2" xfId="6024" xr:uid="{00000000-0005-0000-0000-000065150000}"/>
    <cellStyle name="Calculation 1 1 9 4 2 2 4" xfId="6025" xr:uid="{00000000-0005-0000-0000-000066150000}"/>
    <cellStyle name="Calculation 1 1 9 4 2 2 4 2" xfId="6026" xr:uid="{00000000-0005-0000-0000-000067150000}"/>
    <cellStyle name="Calculation 1 1 9 4 2 2 5" xfId="6027" xr:uid="{00000000-0005-0000-0000-000068150000}"/>
    <cellStyle name="Calculation 1 1 9 4 2 2 5 2" xfId="6028" xr:uid="{00000000-0005-0000-0000-000069150000}"/>
    <cellStyle name="Calculation 1 1 9 4 2 2 6" xfId="6029" xr:uid="{00000000-0005-0000-0000-00006A150000}"/>
    <cellStyle name="Calculation 1 1 9 4 2 2 6 2" xfId="6030" xr:uid="{00000000-0005-0000-0000-00006B150000}"/>
    <cellStyle name="Calculation 1 1 9 4 2 2 7" xfId="6031" xr:uid="{00000000-0005-0000-0000-00006C150000}"/>
    <cellStyle name="Calculation 1 1 9 4 2 2 7 2" xfId="6032" xr:uid="{00000000-0005-0000-0000-00006D150000}"/>
    <cellStyle name="Calculation 1 1 9 4 2 2 8" xfId="6033" xr:uid="{00000000-0005-0000-0000-00006E150000}"/>
    <cellStyle name="Calculation 1 1 9 4 2 3" xfId="6034" xr:uid="{00000000-0005-0000-0000-00006F150000}"/>
    <cellStyle name="Calculation 1 1 9 4 2 3 2" xfId="6035" xr:uid="{00000000-0005-0000-0000-000070150000}"/>
    <cellStyle name="Calculation 1 1 9 4 2 4" xfId="6036" xr:uid="{00000000-0005-0000-0000-000071150000}"/>
    <cellStyle name="Calculation 1 1 9 4 2 4 2" xfId="6037" xr:uid="{00000000-0005-0000-0000-000072150000}"/>
    <cellStyle name="Calculation 1 1 9 4 2 5" xfId="6038" xr:uid="{00000000-0005-0000-0000-000073150000}"/>
    <cellStyle name="Calculation 1 1 9 4 3" xfId="6039" xr:uid="{00000000-0005-0000-0000-000074150000}"/>
    <cellStyle name="Calculation 1 1 9 4 3 2" xfId="6040" xr:uid="{00000000-0005-0000-0000-000075150000}"/>
    <cellStyle name="Calculation 1 1 9 4 3 2 2" xfId="6041" xr:uid="{00000000-0005-0000-0000-000076150000}"/>
    <cellStyle name="Calculation 1 1 9 4 3 3" xfId="6042" xr:uid="{00000000-0005-0000-0000-000077150000}"/>
    <cellStyle name="Calculation 1 1 9 4 3 3 2" xfId="6043" xr:uid="{00000000-0005-0000-0000-000078150000}"/>
    <cellStyle name="Calculation 1 1 9 4 3 4" xfId="6044" xr:uid="{00000000-0005-0000-0000-000079150000}"/>
    <cellStyle name="Calculation 1 1 9 4 3 4 2" xfId="6045" xr:uid="{00000000-0005-0000-0000-00007A150000}"/>
    <cellStyle name="Calculation 1 1 9 4 3 5" xfId="6046" xr:uid="{00000000-0005-0000-0000-00007B150000}"/>
    <cellStyle name="Calculation 1 1 9 4 3 5 2" xfId="6047" xr:uid="{00000000-0005-0000-0000-00007C150000}"/>
    <cellStyle name="Calculation 1 1 9 4 3 6" xfId="6048" xr:uid="{00000000-0005-0000-0000-00007D150000}"/>
    <cellStyle name="Calculation 1 1 9 4 3 6 2" xfId="6049" xr:uid="{00000000-0005-0000-0000-00007E150000}"/>
    <cellStyle name="Calculation 1 1 9 4 3 7" xfId="6050" xr:uid="{00000000-0005-0000-0000-00007F150000}"/>
    <cellStyle name="Calculation 1 1 9 4 3 7 2" xfId="6051" xr:uid="{00000000-0005-0000-0000-000080150000}"/>
    <cellStyle name="Calculation 1 1 9 4 3 8" xfId="6052" xr:uid="{00000000-0005-0000-0000-000081150000}"/>
    <cellStyle name="Calculation 1 1 9 4 4" xfId="6053" xr:uid="{00000000-0005-0000-0000-000082150000}"/>
    <cellStyle name="Calculation 1 1 9 5" xfId="6054" xr:uid="{00000000-0005-0000-0000-000083150000}"/>
    <cellStyle name="Calculation 1 1 9 5 2" xfId="6055" xr:uid="{00000000-0005-0000-0000-000084150000}"/>
    <cellStyle name="Calculation 1 1 9 5 2 2" xfId="6056" xr:uid="{00000000-0005-0000-0000-000085150000}"/>
    <cellStyle name="Calculation 1 1 9 5 2 2 2" xfId="6057" xr:uid="{00000000-0005-0000-0000-000086150000}"/>
    <cellStyle name="Calculation 1 1 9 5 2 3" xfId="6058" xr:uid="{00000000-0005-0000-0000-000087150000}"/>
    <cellStyle name="Calculation 1 1 9 5 2 3 2" xfId="6059" xr:uid="{00000000-0005-0000-0000-000088150000}"/>
    <cellStyle name="Calculation 1 1 9 5 2 4" xfId="6060" xr:uid="{00000000-0005-0000-0000-000089150000}"/>
    <cellStyle name="Calculation 1 1 9 5 2 4 2" xfId="6061" xr:uid="{00000000-0005-0000-0000-00008A150000}"/>
    <cellStyle name="Calculation 1 1 9 5 2 5" xfId="6062" xr:uid="{00000000-0005-0000-0000-00008B150000}"/>
    <cellStyle name="Calculation 1 1 9 5 2 5 2" xfId="6063" xr:uid="{00000000-0005-0000-0000-00008C150000}"/>
    <cellStyle name="Calculation 1 1 9 5 2 6" xfId="6064" xr:uid="{00000000-0005-0000-0000-00008D150000}"/>
    <cellStyle name="Calculation 1 1 9 5 2 6 2" xfId="6065" xr:uid="{00000000-0005-0000-0000-00008E150000}"/>
    <cellStyle name="Calculation 1 1 9 5 2 7" xfId="6066" xr:uid="{00000000-0005-0000-0000-00008F150000}"/>
    <cellStyle name="Calculation 1 1 9 5 2 7 2" xfId="6067" xr:uid="{00000000-0005-0000-0000-000090150000}"/>
    <cellStyle name="Calculation 1 1 9 5 2 8" xfId="6068" xr:uid="{00000000-0005-0000-0000-000091150000}"/>
    <cellStyle name="Calculation 1 1 9 5 3" xfId="6069" xr:uid="{00000000-0005-0000-0000-000092150000}"/>
    <cellStyle name="Calculation 1 1 9 5 3 2" xfId="6070" xr:uid="{00000000-0005-0000-0000-000093150000}"/>
    <cellStyle name="Calculation 1 1 9 5 4" xfId="6071" xr:uid="{00000000-0005-0000-0000-000094150000}"/>
    <cellStyle name="Calculation 1 1 9 5 4 2" xfId="6072" xr:uid="{00000000-0005-0000-0000-000095150000}"/>
    <cellStyle name="Calculation 1 1 9 5 5" xfId="6073" xr:uid="{00000000-0005-0000-0000-000096150000}"/>
    <cellStyle name="Calculation 1 1 9 6" xfId="6074" xr:uid="{00000000-0005-0000-0000-000097150000}"/>
    <cellStyle name="Calculation 1 1 9 6 2" xfId="6075" xr:uid="{00000000-0005-0000-0000-000098150000}"/>
    <cellStyle name="Calculation 1 1 9 6 2 2" xfId="6076" xr:uid="{00000000-0005-0000-0000-000099150000}"/>
    <cellStyle name="Calculation 1 1 9 6 3" xfId="6077" xr:uid="{00000000-0005-0000-0000-00009A150000}"/>
    <cellStyle name="Calculation 1 1 9 6 3 2" xfId="6078" xr:uid="{00000000-0005-0000-0000-00009B150000}"/>
    <cellStyle name="Calculation 1 1 9 6 4" xfId="6079" xr:uid="{00000000-0005-0000-0000-00009C150000}"/>
    <cellStyle name="Calculation 1 1 9 6 4 2" xfId="6080" xr:uid="{00000000-0005-0000-0000-00009D150000}"/>
    <cellStyle name="Calculation 1 1 9 6 5" xfId="6081" xr:uid="{00000000-0005-0000-0000-00009E150000}"/>
    <cellStyle name="Calculation 1 1 9 6 5 2" xfId="6082" xr:uid="{00000000-0005-0000-0000-00009F150000}"/>
    <cellStyle name="Calculation 1 1 9 6 6" xfId="6083" xr:uid="{00000000-0005-0000-0000-0000A0150000}"/>
    <cellStyle name="Calculation 1 1 9 6 6 2" xfId="6084" xr:uid="{00000000-0005-0000-0000-0000A1150000}"/>
    <cellStyle name="Calculation 1 1 9 6 7" xfId="6085" xr:uid="{00000000-0005-0000-0000-0000A2150000}"/>
    <cellStyle name="Calculation 1 1 9 6 7 2" xfId="6086" xr:uid="{00000000-0005-0000-0000-0000A3150000}"/>
    <cellStyle name="Calculation 1 1 9 6 8" xfId="6087" xr:uid="{00000000-0005-0000-0000-0000A4150000}"/>
    <cellStyle name="Calculation 1 1 9 7" xfId="6088" xr:uid="{00000000-0005-0000-0000-0000A5150000}"/>
    <cellStyle name="Calculation 1 1 9 7 2" xfId="6089" xr:uid="{00000000-0005-0000-0000-0000A6150000}"/>
    <cellStyle name="Calculation 1 1 9 8" xfId="6090" xr:uid="{00000000-0005-0000-0000-0000A7150000}"/>
    <cellStyle name="Calculation 1 1 9 8 2" xfId="6091" xr:uid="{00000000-0005-0000-0000-0000A8150000}"/>
    <cellStyle name="Calculation 1 1 9 9" xfId="6092" xr:uid="{00000000-0005-0000-0000-0000A9150000}"/>
    <cellStyle name="Calculation 1 1 9 9 2" xfId="6093" xr:uid="{00000000-0005-0000-0000-0000AA150000}"/>
    <cellStyle name="Calculation 1 10" xfId="6094" xr:uid="{00000000-0005-0000-0000-0000AB150000}"/>
    <cellStyle name="Calculation 1 10 10" xfId="6095" xr:uid="{00000000-0005-0000-0000-0000AC150000}"/>
    <cellStyle name="Calculation 1 10 2" xfId="6096" xr:uid="{00000000-0005-0000-0000-0000AD150000}"/>
    <cellStyle name="Calculation 1 10 2 2" xfId="6097" xr:uid="{00000000-0005-0000-0000-0000AE150000}"/>
    <cellStyle name="Calculation 1 10 2 2 2" xfId="6098" xr:uid="{00000000-0005-0000-0000-0000AF150000}"/>
    <cellStyle name="Calculation 1 10 2 2 2 2" xfId="6099" xr:uid="{00000000-0005-0000-0000-0000B0150000}"/>
    <cellStyle name="Calculation 1 10 2 2 2 2 2" xfId="6100" xr:uid="{00000000-0005-0000-0000-0000B1150000}"/>
    <cellStyle name="Calculation 1 10 2 2 2 3" xfId="6101" xr:uid="{00000000-0005-0000-0000-0000B2150000}"/>
    <cellStyle name="Calculation 1 10 2 2 2 3 2" xfId="6102" xr:uid="{00000000-0005-0000-0000-0000B3150000}"/>
    <cellStyle name="Calculation 1 10 2 2 2 4" xfId="6103" xr:uid="{00000000-0005-0000-0000-0000B4150000}"/>
    <cellStyle name="Calculation 1 10 2 2 2 4 2" xfId="6104" xr:uid="{00000000-0005-0000-0000-0000B5150000}"/>
    <cellStyle name="Calculation 1 10 2 2 2 5" xfId="6105" xr:uid="{00000000-0005-0000-0000-0000B6150000}"/>
    <cellStyle name="Calculation 1 10 2 2 2 5 2" xfId="6106" xr:uid="{00000000-0005-0000-0000-0000B7150000}"/>
    <cellStyle name="Calculation 1 10 2 2 2 6" xfId="6107" xr:uid="{00000000-0005-0000-0000-0000B8150000}"/>
    <cellStyle name="Calculation 1 10 2 2 2 6 2" xfId="6108" xr:uid="{00000000-0005-0000-0000-0000B9150000}"/>
    <cellStyle name="Calculation 1 10 2 2 2 7" xfId="6109" xr:uid="{00000000-0005-0000-0000-0000BA150000}"/>
    <cellStyle name="Calculation 1 10 2 2 2 7 2" xfId="6110" xr:uid="{00000000-0005-0000-0000-0000BB150000}"/>
    <cellStyle name="Calculation 1 10 2 2 2 8" xfId="6111" xr:uid="{00000000-0005-0000-0000-0000BC150000}"/>
    <cellStyle name="Calculation 1 10 2 2 3" xfId="6112" xr:uid="{00000000-0005-0000-0000-0000BD150000}"/>
    <cellStyle name="Calculation 1 10 2 2 3 2" xfId="6113" xr:uid="{00000000-0005-0000-0000-0000BE150000}"/>
    <cellStyle name="Calculation 1 10 2 2 4" xfId="6114" xr:uid="{00000000-0005-0000-0000-0000BF150000}"/>
    <cellStyle name="Calculation 1 10 2 2 4 2" xfId="6115" xr:uid="{00000000-0005-0000-0000-0000C0150000}"/>
    <cellStyle name="Calculation 1 10 2 2 5" xfId="6116" xr:uid="{00000000-0005-0000-0000-0000C1150000}"/>
    <cellStyle name="Calculation 1 10 2 3" xfId="6117" xr:uid="{00000000-0005-0000-0000-0000C2150000}"/>
    <cellStyle name="Calculation 1 10 2 3 2" xfId="6118" xr:uid="{00000000-0005-0000-0000-0000C3150000}"/>
    <cellStyle name="Calculation 1 10 2 3 2 2" xfId="6119" xr:uid="{00000000-0005-0000-0000-0000C4150000}"/>
    <cellStyle name="Calculation 1 10 2 3 3" xfId="6120" xr:uid="{00000000-0005-0000-0000-0000C5150000}"/>
    <cellStyle name="Calculation 1 10 2 3 3 2" xfId="6121" xr:uid="{00000000-0005-0000-0000-0000C6150000}"/>
    <cellStyle name="Calculation 1 10 2 3 4" xfId="6122" xr:uid="{00000000-0005-0000-0000-0000C7150000}"/>
    <cellStyle name="Calculation 1 10 2 3 4 2" xfId="6123" xr:uid="{00000000-0005-0000-0000-0000C8150000}"/>
    <cellStyle name="Calculation 1 10 2 3 5" xfId="6124" xr:uid="{00000000-0005-0000-0000-0000C9150000}"/>
    <cellStyle name="Calculation 1 10 2 3 5 2" xfId="6125" xr:uid="{00000000-0005-0000-0000-0000CA150000}"/>
    <cellStyle name="Calculation 1 10 2 3 6" xfId="6126" xr:uid="{00000000-0005-0000-0000-0000CB150000}"/>
    <cellStyle name="Calculation 1 10 2 3 6 2" xfId="6127" xr:uid="{00000000-0005-0000-0000-0000CC150000}"/>
    <cellStyle name="Calculation 1 10 2 3 7" xfId="6128" xr:uid="{00000000-0005-0000-0000-0000CD150000}"/>
    <cellStyle name="Calculation 1 10 2 3 7 2" xfId="6129" xr:uid="{00000000-0005-0000-0000-0000CE150000}"/>
    <cellStyle name="Calculation 1 10 2 3 8" xfId="6130" xr:uid="{00000000-0005-0000-0000-0000CF150000}"/>
    <cellStyle name="Calculation 1 10 2 4" xfId="6131" xr:uid="{00000000-0005-0000-0000-0000D0150000}"/>
    <cellStyle name="Calculation 1 10 3" xfId="6132" xr:uid="{00000000-0005-0000-0000-0000D1150000}"/>
    <cellStyle name="Calculation 1 10 3 2" xfId="6133" xr:uid="{00000000-0005-0000-0000-0000D2150000}"/>
    <cellStyle name="Calculation 1 10 3 2 2" xfId="6134" xr:uid="{00000000-0005-0000-0000-0000D3150000}"/>
    <cellStyle name="Calculation 1 10 3 2 2 2" xfId="6135" xr:uid="{00000000-0005-0000-0000-0000D4150000}"/>
    <cellStyle name="Calculation 1 10 3 2 2 2 2" xfId="6136" xr:uid="{00000000-0005-0000-0000-0000D5150000}"/>
    <cellStyle name="Calculation 1 10 3 2 2 3" xfId="6137" xr:uid="{00000000-0005-0000-0000-0000D6150000}"/>
    <cellStyle name="Calculation 1 10 3 2 2 3 2" xfId="6138" xr:uid="{00000000-0005-0000-0000-0000D7150000}"/>
    <cellStyle name="Calculation 1 10 3 2 2 4" xfId="6139" xr:uid="{00000000-0005-0000-0000-0000D8150000}"/>
    <cellStyle name="Calculation 1 10 3 2 2 4 2" xfId="6140" xr:uid="{00000000-0005-0000-0000-0000D9150000}"/>
    <cellStyle name="Calculation 1 10 3 2 2 5" xfId="6141" xr:uid="{00000000-0005-0000-0000-0000DA150000}"/>
    <cellStyle name="Calculation 1 10 3 2 2 5 2" xfId="6142" xr:uid="{00000000-0005-0000-0000-0000DB150000}"/>
    <cellStyle name="Calculation 1 10 3 2 2 6" xfId="6143" xr:uid="{00000000-0005-0000-0000-0000DC150000}"/>
    <cellStyle name="Calculation 1 10 3 2 2 6 2" xfId="6144" xr:uid="{00000000-0005-0000-0000-0000DD150000}"/>
    <cellStyle name="Calculation 1 10 3 2 2 7" xfId="6145" xr:uid="{00000000-0005-0000-0000-0000DE150000}"/>
    <cellStyle name="Calculation 1 10 3 2 2 7 2" xfId="6146" xr:uid="{00000000-0005-0000-0000-0000DF150000}"/>
    <cellStyle name="Calculation 1 10 3 2 2 8" xfId="6147" xr:uid="{00000000-0005-0000-0000-0000E0150000}"/>
    <cellStyle name="Calculation 1 10 3 2 3" xfId="6148" xr:uid="{00000000-0005-0000-0000-0000E1150000}"/>
    <cellStyle name="Calculation 1 10 3 2 3 2" xfId="6149" xr:uid="{00000000-0005-0000-0000-0000E2150000}"/>
    <cellStyle name="Calculation 1 10 3 2 4" xfId="6150" xr:uid="{00000000-0005-0000-0000-0000E3150000}"/>
    <cellStyle name="Calculation 1 10 3 2 4 2" xfId="6151" xr:uid="{00000000-0005-0000-0000-0000E4150000}"/>
    <cellStyle name="Calculation 1 10 3 2 5" xfId="6152" xr:uid="{00000000-0005-0000-0000-0000E5150000}"/>
    <cellStyle name="Calculation 1 10 3 3" xfId="6153" xr:uid="{00000000-0005-0000-0000-0000E6150000}"/>
    <cellStyle name="Calculation 1 10 3 3 2" xfId="6154" xr:uid="{00000000-0005-0000-0000-0000E7150000}"/>
    <cellStyle name="Calculation 1 10 3 3 2 2" xfId="6155" xr:uid="{00000000-0005-0000-0000-0000E8150000}"/>
    <cellStyle name="Calculation 1 10 3 3 3" xfId="6156" xr:uid="{00000000-0005-0000-0000-0000E9150000}"/>
    <cellStyle name="Calculation 1 10 3 3 3 2" xfId="6157" xr:uid="{00000000-0005-0000-0000-0000EA150000}"/>
    <cellStyle name="Calculation 1 10 3 3 4" xfId="6158" xr:uid="{00000000-0005-0000-0000-0000EB150000}"/>
    <cellStyle name="Calculation 1 10 3 3 4 2" xfId="6159" xr:uid="{00000000-0005-0000-0000-0000EC150000}"/>
    <cellStyle name="Calculation 1 10 3 3 5" xfId="6160" xr:uid="{00000000-0005-0000-0000-0000ED150000}"/>
    <cellStyle name="Calculation 1 10 3 3 5 2" xfId="6161" xr:uid="{00000000-0005-0000-0000-0000EE150000}"/>
    <cellStyle name="Calculation 1 10 3 3 6" xfId="6162" xr:uid="{00000000-0005-0000-0000-0000EF150000}"/>
    <cellStyle name="Calculation 1 10 3 3 6 2" xfId="6163" xr:uid="{00000000-0005-0000-0000-0000F0150000}"/>
    <cellStyle name="Calculation 1 10 3 3 7" xfId="6164" xr:uid="{00000000-0005-0000-0000-0000F1150000}"/>
    <cellStyle name="Calculation 1 10 3 3 7 2" xfId="6165" xr:uid="{00000000-0005-0000-0000-0000F2150000}"/>
    <cellStyle name="Calculation 1 10 3 3 8" xfId="6166" xr:uid="{00000000-0005-0000-0000-0000F3150000}"/>
    <cellStyle name="Calculation 1 10 3 4" xfId="6167" xr:uid="{00000000-0005-0000-0000-0000F4150000}"/>
    <cellStyle name="Calculation 1 10 4" xfId="6168" xr:uid="{00000000-0005-0000-0000-0000F5150000}"/>
    <cellStyle name="Calculation 1 10 4 2" xfId="6169" xr:uid="{00000000-0005-0000-0000-0000F6150000}"/>
    <cellStyle name="Calculation 1 10 4 2 2" xfId="6170" xr:uid="{00000000-0005-0000-0000-0000F7150000}"/>
    <cellStyle name="Calculation 1 10 4 2 2 2" xfId="6171" xr:uid="{00000000-0005-0000-0000-0000F8150000}"/>
    <cellStyle name="Calculation 1 10 4 2 2 2 2" xfId="6172" xr:uid="{00000000-0005-0000-0000-0000F9150000}"/>
    <cellStyle name="Calculation 1 10 4 2 2 3" xfId="6173" xr:uid="{00000000-0005-0000-0000-0000FA150000}"/>
    <cellStyle name="Calculation 1 10 4 2 2 3 2" xfId="6174" xr:uid="{00000000-0005-0000-0000-0000FB150000}"/>
    <cellStyle name="Calculation 1 10 4 2 2 4" xfId="6175" xr:uid="{00000000-0005-0000-0000-0000FC150000}"/>
    <cellStyle name="Calculation 1 10 4 2 2 4 2" xfId="6176" xr:uid="{00000000-0005-0000-0000-0000FD150000}"/>
    <cellStyle name="Calculation 1 10 4 2 2 5" xfId="6177" xr:uid="{00000000-0005-0000-0000-0000FE150000}"/>
    <cellStyle name="Calculation 1 10 4 2 2 5 2" xfId="6178" xr:uid="{00000000-0005-0000-0000-0000FF150000}"/>
    <cellStyle name="Calculation 1 10 4 2 2 6" xfId="6179" xr:uid="{00000000-0005-0000-0000-000000160000}"/>
    <cellStyle name="Calculation 1 10 4 2 2 6 2" xfId="6180" xr:uid="{00000000-0005-0000-0000-000001160000}"/>
    <cellStyle name="Calculation 1 10 4 2 2 7" xfId="6181" xr:uid="{00000000-0005-0000-0000-000002160000}"/>
    <cellStyle name="Calculation 1 10 4 2 2 7 2" xfId="6182" xr:uid="{00000000-0005-0000-0000-000003160000}"/>
    <cellStyle name="Calculation 1 10 4 2 2 8" xfId="6183" xr:uid="{00000000-0005-0000-0000-000004160000}"/>
    <cellStyle name="Calculation 1 10 4 2 3" xfId="6184" xr:uid="{00000000-0005-0000-0000-000005160000}"/>
    <cellStyle name="Calculation 1 10 4 2 3 2" xfId="6185" xr:uid="{00000000-0005-0000-0000-000006160000}"/>
    <cellStyle name="Calculation 1 10 4 2 4" xfId="6186" xr:uid="{00000000-0005-0000-0000-000007160000}"/>
    <cellStyle name="Calculation 1 10 4 2 4 2" xfId="6187" xr:uid="{00000000-0005-0000-0000-000008160000}"/>
    <cellStyle name="Calculation 1 10 4 2 5" xfId="6188" xr:uid="{00000000-0005-0000-0000-000009160000}"/>
    <cellStyle name="Calculation 1 10 4 3" xfId="6189" xr:uid="{00000000-0005-0000-0000-00000A160000}"/>
    <cellStyle name="Calculation 1 10 4 3 2" xfId="6190" xr:uid="{00000000-0005-0000-0000-00000B160000}"/>
    <cellStyle name="Calculation 1 10 4 3 2 2" xfId="6191" xr:uid="{00000000-0005-0000-0000-00000C160000}"/>
    <cellStyle name="Calculation 1 10 4 3 3" xfId="6192" xr:uid="{00000000-0005-0000-0000-00000D160000}"/>
    <cellStyle name="Calculation 1 10 4 3 3 2" xfId="6193" xr:uid="{00000000-0005-0000-0000-00000E160000}"/>
    <cellStyle name="Calculation 1 10 4 3 4" xfId="6194" xr:uid="{00000000-0005-0000-0000-00000F160000}"/>
    <cellStyle name="Calculation 1 10 4 3 4 2" xfId="6195" xr:uid="{00000000-0005-0000-0000-000010160000}"/>
    <cellStyle name="Calculation 1 10 4 3 5" xfId="6196" xr:uid="{00000000-0005-0000-0000-000011160000}"/>
    <cellStyle name="Calculation 1 10 4 3 5 2" xfId="6197" xr:uid="{00000000-0005-0000-0000-000012160000}"/>
    <cellStyle name="Calculation 1 10 4 3 6" xfId="6198" xr:uid="{00000000-0005-0000-0000-000013160000}"/>
    <cellStyle name="Calculation 1 10 4 3 6 2" xfId="6199" xr:uid="{00000000-0005-0000-0000-000014160000}"/>
    <cellStyle name="Calculation 1 10 4 3 7" xfId="6200" xr:uid="{00000000-0005-0000-0000-000015160000}"/>
    <cellStyle name="Calculation 1 10 4 3 7 2" xfId="6201" xr:uid="{00000000-0005-0000-0000-000016160000}"/>
    <cellStyle name="Calculation 1 10 4 3 8" xfId="6202" xr:uid="{00000000-0005-0000-0000-000017160000}"/>
    <cellStyle name="Calculation 1 10 4 4" xfId="6203" xr:uid="{00000000-0005-0000-0000-000018160000}"/>
    <cellStyle name="Calculation 1 10 5" xfId="6204" xr:uid="{00000000-0005-0000-0000-000019160000}"/>
    <cellStyle name="Calculation 1 10 5 2" xfId="6205" xr:uid="{00000000-0005-0000-0000-00001A160000}"/>
    <cellStyle name="Calculation 1 10 5 2 2" xfId="6206" xr:uid="{00000000-0005-0000-0000-00001B160000}"/>
    <cellStyle name="Calculation 1 10 5 2 2 2" xfId="6207" xr:uid="{00000000-0005-0000-0000-00001C160000}"/>
    <cellStyle name="Calculation 1 10 5 2 3" xfId="6208" xr:uid="{00000000-0005-0000-0000-00001D160000}"/>
    <cellStyle name="Calculation 1 10 5 2 3 2" xfId="6209" xr:uid="{00000000-0005-0000-0000-00001E160000}"/>
    <cellStyle name="Calculation 1 10 5 2 4" xfId="6210" xr:uid="{00000000-0005-0000-0000-00001F160000}"/>
    <cellStyle name="Calculation 1 10 5 2 4 2" xfId="6211" xr:uid="{00000000-0005-0000-0000-000020160000}"/>
    <cellStyle name="Calculation 1 10 5 2 5" xfId="6212" xr:uid="{00000000-0005-0000-0000-000021160000}"/>
    <cellStyle name="Calculation 1 10 5 2 5 2" xfId="6213" xr:uid="{00000000-0005-0000-0000-000022160000}"/>
    <cellStyle name="Calculation 1 10 5 2 6" xfId="6214" xr:uid="{00000000-0005-0000-0000-000023160000}"/>
    <cellStyle name="Calculation 1 10 5 2 6 2" xfId="6215" xr:uid="{00000000-0005-0000-0000-000024160000}"/>
    <cellStyle name="Calculation 1 10 5 2 7" xfId="6216" xr:uid="{00000000-0005-0000-0000-000025160000}"/>
    <cellStyle name="Calculation 1 10 5 2 7 2" xfId="6217" xr:uid="{00000000-0005-0000-0000-000026160000}"/>
    <cellStyle name="Calculation 1 10 5 2 8" xfId="6218" xr:uid="{00000000-0005-0000-0000-000027160000}"/>
    <cellStyle name="Calculation 1 10 5 3" xfId="6219" xr:uid="{00000000-0005-0000-0000-000028160000}"/>
    <cellStyle name="Calculation 1 10 5 3 2" xfId="6220" xr:uid="{00000000-0005-0000-0000-000029160000}"/>
    <cellStyle name="Calculation 1 10 5 4" xfId="6221" xr:uid="{00000000-0005-0000-0000-00002A160000}"/>
    <cellStyle name="Calculation 1 10 5 4 2" xfId="6222" xr:uid="{00000000-0005-0000-0000-00002B160000}"/>
    <cellStyle name="Calculation 1 10 5 5" xfId="6223" xr:uid="{00000000-0005-0000-0000-00002C160000}"/>
    <cellStyle name="Calculation 1 10 6" xfId="6224" xr:uid="{00000000-0005-0000-0000-00002D160000}"/>
    <cellStyle name="Calculation 1 10 6 2" xfId="6225" xr:uid="{00000000-0005-0000-0000-00002E160000}"/>
    <cellStyle name="Calculation 1 10 6 2 2" xfId="6226" xr:uid="{00000000-0005-0000-0000-00002F160000}"/>
    <cellStyle name="Calculation 1 10 6 3" xfId="6227" xr:uid="{00000000-0005-0000-0000-000030160000}"/>
    <cellStyle name="Calculation 1 10 6 3 2" xfId="6228" xr:uid="{00000000-0005-0000-0000-000031160000}"/>
    <cellStyle name="Calculation 1 10 6 4" xfId="6229" xr:uid="{00000000-0005-0000-0000-000032160000}"/>
    <cellStyle name="Calculation 1 10 6 4 2" xfId="6230" xr:uid="{00000000-0005-0000-0000-000033160000}"/>
    <cellStyle name="Calculation 1 10 6 5" xfId="6231" xr:uid="{00000000-0005-0000-0000-000034160000}"/>
    <cellStyle name="Calculation 1 10 6 5 2" xfId="6232" xr:uid="{00000000-0005-0000-0000-000035160000}"/>
    <cellStyle name="Calculation 1 10 6 6" xfId="6233" xr:uid="{00000000-0005-0000-0000-000036160000}"/>
    <cellStyle name="Calculation 1 10 6 6 2" xfId="6234" xr:uid="{00000000-0005-0000-0000-000037160000}"/>
    <cellStyle name="Calculation 1 10 6 7" xfId="6235" xr:uid="{00000000-0005-0000-0000-000038160000}"/>
    <cellStyle name="Calculation 1 10 6 7 2" xfId="6236" xr:uid="{00000000-0005-0000-0000-000039160000}"/>
    <cellStyle name="Calculation 1 10 6 8" xfId="6237" xr:uid="{00000000-0005-0000-0000-00003A160000}"/>
    <cellStyle name="Calculation 1 10 7" xfId="6238" xr:uid="{00000000-0005-0000-0000-00003B160000}"/>
    <cellStyle name="Calculation 1 10 7 2" xfId="6239" xr:uid="{00000000-0005-0000-0000-00003C160000}"/>
    <cellStyle name="Calculation 1 10 8" xfId="6240" xr:uid="{00000000-0005-0000-0000-00003D160000}"/>
    <cellStyle name="Calculation 1 10 8 2" xfId="6241" xr:uid="{00000000-0005-0000-0000-00003E160000}"/>
    <cellStyle name="Calculation 1 10 9" xfId="6242" xr:uid="{00000000-0005-0000-0000-00003F160000}"/>
    <cellStyle name="Calculation 1 10 9 2" xfId="6243" xr:uid="{00000000-0005-0000-0000-000040160000}"/>
    <cellStyle name="Calculation 1 11" xfId="6244" xr:uid="{00000000-0005-0000-0000-000041160000}"/>
    <cellStyle name="Calculation 1 11 10" xfId="6245" xr:uid="{00000000-0005-0000-0000-000042160000}"/>
    <cellStyle name="Calculation 1 11 2" xfId="6246" xr:uid="{00000000-0005-0000-0000-000043160000}"/>
    <cellStyle name="Calculation 1 11 2 2" xfId="6247" xr:uid="{00000000-0005-0000-0000-000044160000}"/>
    <cellStyle name="Calculation 1 11 2 2 2" xfId="6248" xr:uid="{00000000-0005-0000-0000-000045160000}"/>
    <cellStyle name="Calculation 1 11 2 2 2 2" xfId="6249" xr:uid="{00000000-0005-0000-0000-000046160000}"/>
    <cellStyle name="Calculation 1 11 2 2 2 2 2" xfId="6250" xr:uid="{00000000-0005-0000-0000-000047160000}"/>
    <cellStyle name="Calculation 1 11 2 2 2 3" xfId="6251" xr:uid="{00000000-0005-0000-0000-000048160000}"/>
    <cellStyle name="Calculation 1 11 2 2 2 3 2" xfId="6252" xr:uid="{00000000-0005-0000-0000-000049160000}"/>
    <cellStyle name="Calculation 1 11 2 2 2 4" xfId="6253" xr:uid="{00000000-0005-0000-0000-00004A160000}"/>
    <cellStyle name="Calculation 1 11 2 2 2 4 2" xfId="6254" xr:uid="{00000000-0005-0000-0000-00004B160000}"/>
    <cellStyle name="Calculation 1 11 2 2 2 5" xfId="6255" xr:uid="{00000000-0005-0000-0000-00004C160000}"/>
    <cellStyle name="Calculation 1 11 2 2 2 5 2" xfId="6256" xr:uid="{00000000-0005-0000-0000-00004D160000}"/>
    <cellStyle name="Calculation 1 11 2 2 2 6" xfId="6257" xr:uid="{00000000-0005-0000-0000-00004E160000}"/>
    <cellStyle name="Calculation 1 11 2 2 2 6 2" xfId="6258" xr:uid="{00000000-0005-0000-0000-00004F160000}"/>
    <cellStyle name="Calculation 1 11 2 2 2 7" xfId="6259" xr:uid="{00000000-0005-0000-0000-000050160000}"/>
    <cellStyle name="Calculation 1 11 2 2 2 7 2" xfId="6260" xr:uid="{00000000-0005-0000-0000-000051160000}"/>
    <cellStyle name="Calculation 1 11 2 2 2 8" xfId="6261" xr:uid="{00000000-0005-0000-0000-000052160000}"/>
    <cellStyle name="Calculation 1 11 2 2 3" xfId="6262" xr:uid="{00000000-0005-0000-0000-000053160000}"/>
    <cellStyle name="Calculation 1 11 2 2 3 2" xfId="6263" xr:uid="{00000000-0005-0000-0000-000054160000}"/>
    <cellStyle name="Calculation 1 11 2 2 4" xfId="6264" xr:uid="{00000000-0005-0000-0000-000055160000}"/>
    <cellStyle name="Calculation 1 11 2 2 4 2" xfId="6265" xr:uid="{00000000-0005-0000-0000-000056160000}"/>
    <cellStyle name="Calculation 1 11 2 2 5" xfId="6266" xr:uid="{00000000-0005-0000-0000-000057160000}"/>
    <cellStyle name="Calculation 1 11 2 3" xfId="6267" xr:uid="{00000000-0005-0000-0000-000058160000}"/>
    <cellStyle name="Calculation 1 11 2 3 2" xfId="6268" xr:uid="{00000000-0005-0000-0000-000059160000}"/>
    <cellStyle name="Calculation 1 11 2 3 2 2" xfId="6269" xr:uid="{00000000-0005-0000-0000-00005A160000}"/>
    <cellStyle name="Calculation 1 11 2 3 3" xfId="6270" xr:uid="{00000000-0005-0000-0000-00005B160000}"/>
    <cellStyle name="Calculation 1 11 2 3 3 2" xfId="6271" xr:uid="{00000000-0005-0000-0000-00005C160000}"/>
    <cellStyle name="Calculation 1 11 2 3 4" xfId="6272" xr:uid="{00000000-0005-0000-0000-00005D160000}"/>
    <cellStyle name="Calculation 1 11 2 3 4 2" xfId="6273" xr:uid="{00000000-0005-0000-0000-00005E160000}"/>
    <cellStyle name="Calculation 1 11 2 3 5" xfId="6274" xr:uid="{00000000-0005-0000-0000-00005F160000}"/>
    <cellStyle name="Calculation 1 11 2 3 5 2" xfId="6275" xr:uid="{00000000-0005-0000-0000-000060160000}"/>
    <cellStyle name="Calculation 1 11 2 3 6" xfId="6276" xr:uid="{00000000-0005-0000-0000-000061160000}"/>
    <cellStyle name="Calculation 1 11 2 3 6 2" xfId="6277" xr:uid="{00000000-0005-0000-0000-000062160000}"/>
    <cellStyle name="Calculation 1 11 2 3 7" xfId="6278" xr:uid="{00000000-0005-0000-0000-000063160000}"/>
    <cellStyle name="Calculation 1 11 2 3 7 2" xfId="6279" xr:uid="{00000000-0005-0000-0000-000064160000}"/>
    <cellStyle name="Calculation 1 11 2 3 8" xfId="6280" xr:uid="{00000000-0005-0000-0000-000065160000}"/>
    <cellStyle name="Calculation 1 11 2 4" xfId="6281" xr:uid="{00000000-0005-0000-0000-000066160000}"/>
    <cellStyle name="Calculation 1 11 3" xfId="6282" xr:uid="{00000000-0005-0000-0000-000067160000}"/>
    <cellStyle name="Calculation 1 11 3 2" xfId="6283" xr:uid="{00000000-0005-0000-0000-000068160000}"/>
    <cellStyle name="Calculation 1 11 3 2 2" xfId="6284" xr:uid="{00000000-0005-0000-0000-000069160000}"/>
    <cellStyle name="Calculation 1 11 3 2 2 2" xfId="6285" xr:uid="{00000000-0005-0000-0000-00006A160000}"/>
    <cellStyle name="Calculation 1 11 3 2 2 2 2" xfId="6286" xr:uid="{00000000-0005-0000-0000-00006B160000}"/>
    <cellStyle name="Calculation 1 11 3 2 2 3" xfId="6287" xr:uid="{00000000-0005-0000-0000-00006C160000}"/>
    <cellStyle name="Calculation 1 11 3 2 2 3 2" xfId="6288" xr:uid="{00000000-0005-0000-0000-00006D160000}"/>
    <cellStyle name="Calculation 1 11 3 2 2 4" xfId="6289" xr:uid="{00000000-0005-0000-0000-00006E160000}"/>
    <cellStyle name="Calculation 1 11 3 2 2 4 2" xfId="6290" xr:uid="{00000000-0005-0000-0000-00006F160000}"/>
    <cellStyle name="Calculation 1 11 3 2 2 5" xfId="6291" xr:uid="{00000000-0005-0000-0000-000070160000}"/>
    <cellStyle name="Calculation 1 11 3 2 2 5 2" xfId="6292" xr:uid="{00000000-0005-0000-0000-000071160000}"/>
    <cellStyle name="Calculation 1 11 3 2 2 6" xfId="6293" xr:uid="{00000000-0005-0000-0000-000072160000}"/>
    <cellStyle name="Calculation 1 11 3 2 2 6 2" xfId="6294" xr:uid="{00000000-0005-0000-0000-000073160000}"/>
    <cellStyle name="Calculation 1 11 3 2 2 7" xfId="6295" xr:uid="{00000000-0005-0000-0000-000074160000}"/>
    <cellStyle name="Calculation 1 11 3 2 2 7 2" xfId="6296" xr:uid="{00000000-0005-0000-0000-000075160000}"/>
    <cellStyle name="Calculation 1 11 3 2 2 8" xfId="6297" xr:uid="{00000000-0005-0000-0000-000076160000}"/>
    <cellStyle name="Calculation 1 11 3 2 3" xfId="6298" xr:uid="{00000000-0005-0000-0000-000077160000}"/>
    <cellStyle name="Calculation 1 11 3 2 3 2" xfId="6299" xr:uid="{00000000-0005-0000-0000-000078160000}"/>
    <cellStyle name="Calculation 1 11 3 2 4" xfId="6300" xr:uid="{00000000-0005-0000-0000-000079160000}"/>
    <cellStyle name="Calculation 1 11 3 2 4 2" xfId="6301" xr:uid="{00000000-0005-0000-0000-00007A160000}"/>
    <cellStyle name="Calculation 1 11 3 2 5" xfId="6302" xr:uid="{00000000-0005-0000-0000-00007B160000}"/>
    <cellStyle name="Calculation 1 11 3 3" xfId="6303" xr:uid="{00000000-0005-0000-0000-00007C160000}"/>
    <cellStyle name="Calculation 1 11 3 3 2" xfId="6304" xr:uid="{00000000-0005-0000-0000-00007D160000}"/>
    <cellStyle name="Calculation 1 11 3 3 2 2" xfId="6305" xr:uid="{00000000-0005-0000-0000-00007E160000}"/>
    <cellStyle name="Calculation 1 11 3 3 3" xfId="6306" xr:uid="{00000000-0005-0000-0000-00007F160000}"/>
    <cellStyle name="Calculation 1 11 3 3 3 2" xfId="6307" xr:uid="{00000000-0005-0000-0000-000080160000}"/>
    <cellStyle name="Calculation 1 11 3 3 4" xfId="6308" xr:uid="{00000000-0005-0000-0000-000081160000}"/>
    <cellStyle name="Calculation 1 11 3 3 4 2" xfId="6309" xr:uid="{00000000-0005-0000-0000-000082160000}"/>
    <cellStyle name="Calculation 1 11 3 3 5" xfId="6310" xr:uid="{00000000-0005-0000-0000-000083160000}"/>
    <cellStyle name="Calculation 1 11 3 3 5 2" xfId="6311" xr:uid="{00000000-0005-0000-0000-000084160000}"/>
    <cellStyle name="Calculation 1 11 3 3 6" xfId="6312" xr:uid="{00000000-0005-0000-0000-000085160000}"/>
    <cellStyle name="Calculation 1 11 3 3 6 2" xfId="6313" xr:uid="{00000000-0005-0000-0000-000086160000}"/>
    <cellStyle name="Calculation 1 11 3 3 7" xfId="6314" xr:uid="{00000000-0005-0000-0000-000087160000}"/>
    <cellStyle name="Calculation 1 11 3 3 7 2" xfId="6315" xr:uid="{00000000-0005-0000-0000-000088160000}"/>
    <cellStyle name="Calculation 1 11 3 3 8" xfId="6316" xr:uid="{00000000-0005-0000-0000-000089160000}"/>
    <cellStyle name="Calculation 1 11 3 4" xfId="6317" xr:uid="{00000000-0005-0000-0000-00008A160000}"/>
    <cellStyle name="Calculation 1 11 4" xfId="6318" xr:uid="{00000000-0005-0000-0000-00008B160000}"/>
    <cellStyle name="Calculation 1 11 4 2" xfId="6319" xr:uid="{00000000-0005-0000-0000-00008C160000}"/>
    <cellStyle name="Calculation 1 11 4 2 2" xfId="6320" xr:uid="{00000000-0005-0000-0000-00008D160000}"/>
    <cellStyle name="Calculation 1 11 4 2 2 2" xfId="6321" xr:uid="{00000000-0005-0000-0000-00008E160000}"/>
    <cellStyle name="Calculation 1 11 4 2 2 2 2" xfId="6322" xr:uid="{00000000-0005-0000-0000-00008F160000}"/>
    <cellStyle name="Calculation 1 11 4 2 2 3" xfId="6323" xr:uid="{00000000-0005-0000-0000-000090160000}"/>
    <cellStyle name="Calculation 1 11 4 2 2 3 2" xfId="6324" xr:uid="{00000000-0005-0000-0000-000091160000}"/>
    <cellStyle name="Calculation 1 11 4 2 2 4" xfId="6325" xr:uid="{00000000-0005-0000-0000-000092160000}"/>
    <cellStyle name="Calculation 1 11 4 2 2 4 2" xfId="6326" xr:uid="{00000000-0005-0000-0000-000093160000}"/>
    <cellStyle name="Calculation 1 11 4 2 2 5" xfId="6327" xr:uid="{00000000-0005-0000-0000-000094160000}"/>
    <cellStyle name="Calculation 1 11 4 2 2 5 2" xfId="6328" xr:uid="{00000000-0005-0000-0000-000095160000}"/>
    <cellStyle name="Calculation 1 11 4 2 2 6" xfId="6329" xr:uid="{00000000-0005-0000-0000-000096160000}"/>
    <cellStyle name="Calculation 1 11 4 2 2 6 2" xfId="6330" xr:uid="{00000000-0005-0000-0000-000097160000}"/>
    <cellStyle name="Calculation 1 11 4 2 2 7" xfId="6331" xr:uid="{00000000-0005-0000-0000-000098160000}"/>
    <cellStyle name="Calculation 1 11 4 2 2 7 2" xfId="6332" xr:uid="{00000000-0005-0000-0000-000099160000}"/>
    <cellStyle name="Calculation 1 11 4 2 2 8" xfId="6333" xr:uid="{00000000-0005-0000-0000-00009A160000}"/>
    <cellStyle name="Calculation 1 11 4 2 3" xfId="6334" xr:uid="{00000000-0005-0000-0000-00009B160000}"/>
    <cellStyle name="Calculation 1 11 4 2 3 2" xfId="6335" xr:uid="{00000000-0005-0000-0000-00009C160000}"/>
    <cellStyle name="Calculation 1 11 4 2 4" xfId="6336" xr:uid="{00000000-0005-0000-0000-00009D160000}"/>
    <cellStyle name="Calculation 1 11 4 2 4 2" xfId="6337" xr:uid="{00000000-0005-0000-0000-00009E160000}"/>
    <cellStyle name="Calculation 1 11 4 2 5" xfId="6338" xr:uid="{00000000-0005-0000-0000-00009F160000}"/>
    <cellStyle name="Calculation 1 11 4 3" xfId="6339" xr:uid="{00000000-0005-0000-0000-0000A0160000}"/>
    <cellStyle name="Calculation 1 11 4 3 2" xfId="6340" xr:uid="{00000000-0005-0000-0000-0000A1160000}"/>
    <cellStyle name="Calculation 1 11 4 3 2 2" xfId="6341" xr:uid="{00000000-0005-0000-0000-0000A2160000}"/>
    <cellStyle name="Calculation 1 11 4 3 3" xfId="6342" xr:uid="{00000000-0005-0000-0000-0000A3160000}"/>
    <cellStyle name="Calculation 1 11 4 3 3 2" xfId="6343" xr:uid="{00000000-0005-0000-0000-0000A4160000}"/>
    <cellStyle name="Calculation 1 11 4 3 4" xfId="6344" xr:uid="{00000000-0005-0000-0000-0000A5160000}"/>
    <cellStyle name="Calculation 1 11 4 3 4 2" xfId="6345" xr:uid="{00000000-0005-0000-0000-0000A6160000}"/>
    <cellStyle name="Calculation 1 11 4 3 5" xfId="6346" xr:uid="{00000000-0005-0000-0000-0000A7160000}"/>
    <cellStyle name="Calculation 1 11 4 3 5 2" xfId="6347" xr:uid="{00000000-0005-0000-0000-0000A8160000}"/>
    <cellStyle name="Calculation 1 11 4 3 6" xfId="6348" xr:uid="{00000000-0005-0000-0000-0000A9160000}"/>
    <cellStyle name="Calculation 1 11 4 3 6 2" xfId="6349" xr:uid="{00000000-0005-0000-0000-0000AA160000}"/>
    <cellStyle name="Calculation 1 11 4 3 7" xfId="6350" xr:uid="{00000000-0005-0000-0000-0000AB160000}"/>
    <cellStyle name="Calculation 1 11 4 3 7 2" xfId="6351" xr:uid="{00000000-0005-0000-0000-0000AC160000}"/>
    <cellStyle name="Calculation 1 11 4 3 8" xfId="6352" xr:uid="{00000000-0005-0000-0000-0000AD160000}"/>
    <cellStyle name="Calculation 1 11 4 4" xfId="6353" xr:uid="{00000000-0005-0000-0000-0000AE160000}"/>
    <cellStyle name="Calculation 1 11 5" xfId="6354" xr:uid="{00000000-0005-0000-0000-0000AF160000}"/>
    <cellStyle name="Calculation 1 11 5 2" xfId="6355" xr:uid="{00000000-0005-0000-0000-0000B0160000}"/>
    <cellStyle name="Calculation 1 11 5 2 2" xfId="6356" xr:uid="{00000000-0005-0000-0000-0000B1160000}"/>
    <cellStyle name="Calculation 1 11 5 2 2 2" xfId="6357" xr:uid="{00000000-0005-0000-0000-0000B2160000}"/>
    <cellStyle name="Calculation 1 11 5 2 3" xfId="6358" xr:uid="{00000000-0005-0000-0000-0000B3160000}"/>
    <cellStyle name="Calculation 1 11 5 2 3 2" xfId="6359" xr:uid="{00000000-0005-0000-0000-0000B4160000}"/>
    <cellStyle name="Calculation 1 11 5 2 4" xfId="6360" xr:uid="{00000000-0005-0000-0000-0000B5160000}"/>
    <cellStyle name="Calculation 1 11 5 2 4 2" xfId="6361" xr:uid="{00000000-0005-0000-0000-0000B6160000}"/>
    <cellStyle name="Calculation 1 11 5 2 5" xfId="6362" xr:uid="{00000000-0005-0000-0000-0000B7160000}"/>
    <cellStyle name="Calculation 1 11 5 2 5 2" xfId="6363" xr:uid="{00000000-0005-0000-0000-0000B8160000}"/>
    <cellStyle name="Calculation 1 11 5 2 6" xfId="6364" xr:uid="{00000000-0005-0000-0000-0000B9160000}"/>
    <cellStyle name="Calculation 1 11 5 2 6 2" xfId="6365" xr:uid="{00000000-0005-0000-0000-0000BA160000}"/>
    <cellStyle name="Calculation 1 11 5 2 7" xfId="6366" xr:uid="{00000000-0005-0000-0000-0000BB160000}"/>
    <cellStyle name="Calculation 1 11 5 2 7 2" xfId="6367" xr:uid="{00000000-0005-0000-0000-0000BC160000}"/>
    <cellStyle name="Calculation 1 11 5 2 8" xfId="6368" xr:uid="{00000000-0005-0000-0000-0000BD160000}"/>
    <cellStyle name="Calculation 1 11 5 3" xfId="6369" xr:uid="{00000000-0005-0000-0000-0000BE160000}"/>
    <cellStyle name="Calculation 1 11 5 3 2" xfId="6370" xr:uid="{00000000-0005-0000-0000-0000BF160000}"/>
    <cellStyle name="Calculation 1 11 5 4" xfId="6371" xr:uid="{00000000-0005-0000-0000-0000C0160000}"/>
    <cellStyle name="Calculation 1 11 5 4 2" xfId="6372" xr:uid="{00000000-0005-0000-0000-0000C1160000}"/>
    <cellStyle name="Calculation 1 11 5 5" xfId="6373" xr:uid="{00000000-0005-0000-0000-0000C2160000}"/>
    <cellStyle name="Calculation 1 11 6" xfId="6374" xr:uid="{00000000-0005-0000-0000-0000C3160000}"/>
    <cellStyle name="Calculation 1 11 6 2" xfId="6375" xr:uid="{00000000-0005-0000-0000-0000C4160000}"/>
    <cellStyle name="Calculation 1 11 6 2 2" xfId="6376" xr:uid="{00000000-0005-0000-0000-0000C5160000}"/>
    <cellStyle name="Calculation 1 11 6 3" xfId="6377" xr:uid="{00000000-0005-0000-0000-0000C6160000}"/>
    <cellStyle name="Calculation 1 11 6 3 2" xfId="6378" xr:uid="{00000000-0005-0000-0000-0000C7160000}"/>
    <cellStyle name="Calculation 1 11 6 4" xfId="6379" xr:uid="{00000000-0005-0000-0000-0000C8160000}"/>
    <cellStyle name="Calculation 1 11 6 4 2" xfId="6380" xr:uid="{00000000-0005-0000-0000-0000C9160000}"/>
    <cellStyle name="Calculation 1 11 6 5" xfId="6381" xr:uid="{00000000-0005-0000-0000-0000CA160000}"/>
    <cellStyle name="Calculation 1 11 6 5 2" xfId="6382" xr:uid="{00000000-0005-0000-0000-0000CB160000}"/>
    <cellStyle name="Calculation 1 11 6 6" xfId="6383" xr:uid="{00000000-0005-0000-0000-0000CC160000}"/>
    <cellStyle name="Calculation 1 11 6 6 2" xfId="6384" xr:uid="{00000000-0005-0000-0000-0000CD160000}"/>
    <cellStyle name="Calculation 1 11 6 7" xfId="6385" xr:uid="{00000000-0005-0000-0000-0000CE160000}"/>
    <cellStyle name="Calculation 1 11 6 7 2" xfId="6386" xr:uid="{00000000-0005-0000-0000-0000CF160000}"/>
    <cellStyle name="Calculation 1 11 6 8" xfId="6387" xr:uid="{00000000-0005-0000-0000-0000D0160000}"/>
    <cellStyle name="Calculation 1 11 7" xfId="6388" xr:uid="{00000000-0005-0000-0000-0000D1160000}"/>
    <cellStyle name="Calculation 1 11 7 2" xfId="6389" xr:uid="{00000000-0005-0000-0000-0000D2160000}"/>
    <cellStyle name="Calculation 1 11 8" xfId="6390" xr:uid="{00000000-0005-0000-0000-0000D3160000}"/>
    <cellStyle name="Calculation 1 11 8 2" xfId="6391" xr:uid="{00000000-0005-0000-0000-0000D4160000}"/>
    <cellStyle name="Calculation 1 11 9" xfId="6392" xr:uid="{00000000-0005-0000-0000-0000D5160000}"/>
    <cellStyle name="Calculation 1 11 9 2" xfId="6393" xr:uid="{00000000-0005-0000-0000-0000D6160000}"/>
    <cellStyle name="Calculation 1 12" xfId="6394" xr:uid="{00000000-0005-0000-0000-0000D7160000}"/>
    <cellStyle name="Calculation 1 12 10" xfId="6395" xr:uid="{00000000-0005-0000-0000-0000D8160000}"/>
    <cellStyle name="Calculation 1 12 2" xfId="6396" xr:uid="{00000000-0005-0000-0000-0000D9160000}"/>
    <cellStyle name="Calculation 1 12 2 2" xfId="6397" xr:uid="{00000000-0005-0000-0000-0000DA160000}"/>
    <cellStyle name="Calculation 1 12 2 2 2" xfId="6398" xr:uid="{00000000-0005-0000-0000-0000DB160000}"/>
    <cellStyle name="Calculation 1 12 2 2 2 2" xfId="6399" xr:uid="{00000000-0005-0000-0000-0000DC160000}"/>
    <cellStyle name="Calculation 1 12 2 2 2 2 2" xfId="6400" xr:uid="{00000000-0005-0000-0000-0000DD160000}"/>
    <cellStyle name="Calculation 1 12 2 2 2 3" xfId="6401" xr:uid="{00000000-0005-0000-0000-0000DE160000}"/>
    <cellStyle name="Calculation 1 12 2 2 2 3 2" xfId="6402" xr:uid="{00000000-0005-0000-0000-0000DF160000}"/>
    <cellStyle name="Calculation 1 12 2 2 2 4" xfId="6403" xr:uid="{00000000-0005-0000-0000-0000E0160000}"/>
    <cellStyle name="Calculation 1 12 2 2 2 4 2" xfId="6404" xr:uid="{00000000-0005-0000-0000-0000E1160000}"/>
    <cellStyle name="Calculation 1 12 2 2 2 5" xfId="6405" xr:uid="{00000000-0005-0000-0000-0000E2160000}"/>
    <cellStyle name="Calculation 1 12 2 2 2 5 2" xfId="6406" xr:uid="{00000000-0005-0000-0000-0000E3160000}"/>
    <cellStyle name="Calculation 1 12 2 2 2 6" xfId="6407" xr:uid="{00000000-0005-0000-0000-0000E4160000}"/>
    <cellStyle name="Calculation 1 12 2 2 2 6 2" xfId="6408" xr:uid="{00000000-0005-0000-0000-0000E5160000}"/>
    <cellStyle name="Calculation 1 12 2 2 2 7" xfId="6409" xr:uid="{00000000-0005-0000-0000-0000E6160000}"/>
    <cellStyle name="Calculation 1 12 2 2 2 7 2" xfId="6410" xr:uid="{00000000-0005-0000-0000-0000E7160000}"/>
    <cellStyle name="Calculation 1 12 2 2 2 8" xfId="6411" xr:uid="{00000000-0005-0000-0000-0000E8160000}"/>
    <cellStyle name="Calculation 1 12 2 2 3" xfId="6412" xr:uid="{00000000-0005-0000-0000-0000E9160000}"/>
    <cellStyle name="Calculation 1 12 2 2 3 2" xfId="6413" xr:uid="{00000000-0005-0000-0000-0000EA160000}"/>
    <cellStyle name="Calculation 1 12 2 2 4" xfId="6414" xr:uid="{00000000-0005-0000-0000-0000EB160000}"/>
    <cellStyle name="Calculation 1 12 2 2 4 2" xfId="6415" xr:uid="{00000000-0005-0000-0000-0000EC160000}"/>
    <cellStyle name="Calculation 1 12 2 2 5" xfId="6416" xr:uid="{00000000-0005-0000-0000-0000ED160000}"/>
    <cellStyle name="Calculation 1 12 2 3" xfId="6417" xr:uid="{00000000-0005-0000-0000-0000EE160000}"/>
    <cellStyle name="Calculation 1 12 2 3 2" xfId="6418" xr:uid="{00000000-0005-0000-0000-0000EF160000}"/>
    <cellStyle name="Calculation 1 12 2 3 2 2" xfId="6419" xr:uid="{00000000-0005-0000-0000-0000F0160000}"/>
    <cellStyle name="Calculation 1 12 2 3 3" xfId="6420" xr:uid="{00000000-0005-0000-0000-0000F1160000}"/>
    <cellStyle name="Calculation 1 12 2 3 3 2" xfId="6421" xr:uid="{00000000-0005-0000-0000-0000F2160000}"/>
    <cellStyle name="Calculation 1 12 2 3 4" xfId="6422" xr:uid="{00000000-0005-0000-0000-0000F3160000}"/>
    <cellStyle name="Calculation 1 12 2 3 4 2" xfId="6423" xr:uid="{00000000-0005-0000-0000-0000F4160000}"/>
    <cellStyle name="Calculation 1 12 2 3 5" xfId="6424" xr:uid="{00000000-0005-0000-0000-0000F5160000}"/>
    <cellStyle name="Calculation 1 12 2 3 5 2" xfId="6425" xr:uid="{00000000-0005-0000-0000-0000F6160000}"/>
    <cellStyle name="Calculation 1 12 2 3 6" xfId="6426" xr:uid="{00000000-0005-0000-0000-0000F7160000}"/>
    <cellStyle name="Calculation 1 12 2 3 6 2" xfId="6427" xr:uid="{00000000-0005-0000-0000-0000F8160000}"/>
    <cellStyle name="Calculation 1 12 2 3 7" xfId="6428" xr:uid="{00000000-0005-0000-0000-0000F9160000}"/>
    <cellStyle name="Calculation 1 12 2 3 7 2" xfId="6429" xr:uid="{00000000-0005-0000-0000-0000FA160000}"/>
    <cellStyle name="Calculation 1 12 2 3 8" xfId="6430" xr:uid="{00000000-0005-0000-0000-0000FB160000}"/>
    <cellStyle name="Calculation 1 12 2 4" xfId="6431" xr:uid="{00000000-0005-0000-0000-0000FC160000}"/>
    <cellStyle name="Calculation 1 12 3" xfId="6432" xr:uid="{00000000-0005-0000-0000-0000FD160000}"/>
    <cellStyle name="Calculation 1 12 3 2" xfId="6433" xr:uid="{00000000-0005-0000-0000-0000FE160000}"/>
    <cellStyle name="Calculation 1 12 3 2 2" xfId="6434" xr:uid="{00000000-0005-0000-0000-0000FF160000}"/>
    <cellStyle name="Calculation 1 12 3 2 2 2" xfId="6435" xr:uid="{00000000-0005-0000-0000-000000170000}"/>
    <cellStyle name="Calculation 1 12 3 2 2 2 2" xfId="6436" xr:uid="{00000000-0005-0000-0000-000001170000}"/>
    <cellStyle name="Calculation 1 12 3 2 2 3" xfId="6437" xr:uid="{00000000-0005-0000-0000-000002170000}"/>
    <cellStyle name="Calculation 1 12 3 2 2 3 2" xfId="6438" xr:uid="{00000000-0005-0000-0000-000003170000}"/>
    <cellStyle name="Calculation 1 12 3 2 2 4" xfId="6439" xr:uid="{00000000-0005-0000-0000-000004170000}"/>
    <cellStyle name="Calculation 1 12 3 2 2 4 2" xfId="6440" xr:uid="{00000000-0005-0000-0000-000005170000}"/>
    <cellStyle name="Calculation 1 12 3 2 2 5" xfId="6441" xr:uid="{00000000-0005-0000-0000-000006170000}"/>
    <cellStyle name="Calculation 1 12 3 2 2 5 2" xfId="6442" xr:uid="{00000000-0005-0000-0000-000007170000}"/>
    <cellStyle name="Calculation 1 12 3 2 2 6" xfId="6443" xr:uid="{00000000-0005-0000-0000-000008170000}"/>
    <cellStyle name="Calculation 1 12 3 2 2 6 2" xfId="6444" xr:uid="{00000000-0005-0000-0000-000009170000}"/>
    <cellStyle name="Calculation 1 12 3 2 2 7" xfId="6445" xr:uid="{00000000-0005-0000-0000-00000A170000}"/>
    <cellStyle name="Calculation 1 12 3 2 2 7 2" xfId="6446" xr:uid="{00000000-0005-0000-0000-00000B170000}"/>
    <cellStyle name="Calculation 1 12 3 2 2 8" xfId="6447" xr:uid="{00000000-0005-0000-0000-00000C170000}"/>
    <cellStyle name="Calculation 1 12 3 2 3" xfId="6448" xr:uid="{00000000-0005-0000-0000-00000D170000}"/>
    <cellStyle name="Calculation 1 12 3 2 3 2" xfId="6449" xr:uid="{00000000-0005-0000-0000-00000E170000}"/>
    <cellStyle name="Calculation 1 12 3 2 4" xfId="6450" xr:uid="{00000000-0005-0000-0000-00000F170000}"/>
    <cellStyle name="Calculation 1 12 3 2 4 2" xfId="6451" xr:uid="{00000000-0005-0000-0000-000010170000}"/>
    <cellStyle name="Calculation 1 12 3 2 5" xfId="6452" xr:uid="{00000000-0005-0000-0000-000011170000}"/>
    <cellStyle name="Calculation 1 12 3 3" xfId="6453" xr:uid="{00000000-0005-0000-0000-000012170000}"/>
    <cellStyle name="Calculation 1 12 3 3 2" xfId="6454" xr:uid="{00000000-0005-0000-0000-000013170000}"/>
    <cellStyle name="Calculation 1 12 3 3 2 2" xfId="6455" xr:uid="{00000000-0005-0000-0000-000014170000}"/>
    <cellStyle name="Calculation 1 12 3 3 3" xfId="6456" xr:uid="{00000000-0005-0000-0000-000015170000}"/>
    <cellStyle name="Calculation 1 12 3 3 3 2" xfId="6457" xr:uid="{00000000-0005-0000-0000-000016170000}"/>
    <cellStyle name="Calculation 1 12 3 3 4" xfId="6458" xr:uid="{00000000-0005-0000-0000-000017170000}"/>
    <cellStyle name="Calculation 1 12 3 3 4 2" xfId="6459" xr:uid="{00000000-0005-0000-0000-000018170000}"/>
    <cellStyle name="Calculation 1 12 3 3 5" xfId="6460" xr:uid="{00000000-0005-0000-0000-000019170000}"/>
    <cellStyle name="Calculation 1 12 3 3 5 2" xfId="6461" xr:uid="{00000000-0005-0000-0000-00001A170000}"/>
    <cellStyle name="Calculation 1 12 3 3 6" xfId="6462" xr:uid="{00000000-0005-0000-0000-00001B170000}"/>
    <cellStyle name="Calculation 1 12 3 3 6 2" xfId="6463" xr:uid="{00000000-0005-0000-0000-00001C170000}"/>
    <cellStyle name="Calculation 1 12 3 3 7" xfId="6464" xr:uid="{00000000-0005-0000-0000-00001D170000}"/>
    <cellStyle name="Calculation 1 12 3 3 7 2" xfId="6465" xr:uid="{00000000-0005-0000-0000-00001E170000}"/>
    <cellStyle name="Calculation 1 12 3 3 8" xfId="6466" xr:uid="{00000000-0005-0000-0000-00001F170000}"/>
    <cellStyle name="Calculation 1 12 3 4" xfId="6467" xr:uid="{00000000-0005-0000-0000-000020170000}"/>
    <cellStyle name="Calculation 1 12 4" xfId="6468" xr:uid="{00000000-0005-0000-0000-000021170000}"/>
    <cellStyle name="Calculation 1 12 4 2" xfId="6469" xr:uid="{00000000-0005-0000-0000-000022170000}"/>
    <cellStyle name="Calculation 1 12 4 2 2" xfId="6470" xr:uid="{00000000-0005-0000-0000-000023170000}"/>
    <cellStyle name="Calculation 1 12 4 2 2 2" xfId="6471" xr:uid="{00000000-0005-0000-0000-000024170000}"/>
    <cellStyle name="Calculation 1 12 4 2 2 2 2" xfId="6472" xr:uid="{00000000-0005-0000-0000-000025170000}"/>
    <cellStyle name="Calculation 1 12 4 2 2 3" xfId="6473" xr:uid="{00000000-0005-0000-0000-000026170000}"/>
    <cellStyle name="Calculation 1 12 4 2 2 3 2" xfId="6474" xr:uid="{00000000-0005-0000-0000-000027170000}"/>
    <cellStyle name="Calculation 1 12 4 2 2 4" xfId="6475" xr:uid="{00000000-0005-0000-0000-000028170000}"/>
    <cellStyle name="Calculation 1 12 4 2 2 4 2" xfId="6476" xr:uid="{00000000-0005-0000-0000-000029170000}"/>
    <cellStyle name="Calculation 1 12 4 2 2 5" xfId="6477" xr:uid="{00000000-0005-0000-0000-00002A170000}"/>
    <cellStyle name="Calculation 1 12 4 2 2 5 2" xfId="6478" xr:uid="{00000000-0005-0000-0000-00002B170000}"/>
    <cellStyle name="Calculation 1 12 4 2 2 6" xfId="6479" xr:uid="{00000000-0005-0000-0000-00002C170000}"/>
    <cellStyle name="Calculation 1 12 4 2 2 6 2" xfId="6480" xr:uid="{00000000-0005-0000-0000-00002D170000}"/>
    <cellStyle name="Calculation 1 12 4 2 2 7" xfId="6481" xr:uid="{00000000-0005-0000-0000-00002E170000}"/>
    <cellStyle name="Calculation 1 12 4 2 2 7 2" xfId="6482" xr:uid="{00000000-0005-0000-0000-00002F170000}"/>
    <cellStyle name="Calculation 1 12 4 2 2 8" xfId="6483" xr:uid="{00000000-0005-0000-0000-000030170000}"/>
    <cellStyle name="Calculation 1 12 4 2 3" xfId="6484" xr:uid="{00000000-0005-0000-0000-000031170000}"/>
    <cellStyle name="Calculation 1 12 4 2 3 2" xfId="6485" xr:uid="{00000000-0005-0000-0000-000032170000}"/>
    <cellStyle name="Calculation 1 12 4 2 4" xfId="6486" xr:uid="{00000000-0005-0000-0000-000033170000}"/>
    <cellStyle name="Calculation 1 12 4 2 4 2" xfId="6487" xr:uid="{00000000-0005-0000-0000-000034170000}"/>
    <cellStyle name="Calculation 1 12 4 2 5" xfId="6488" xr:uid="{00000000-0005-0000-0000-000035170000}"/>
    <cellStyle name="Calculation 1 12 4 3" xfId="6489" xr:uid="{00000000-0005-0000-0000-000036170000}"/>
    <cellStyle name="Calculation 1 12 4 3 2" xfId="6490" xr:uid="{00000000-0005-0000-0000-000037170000}"/>
    <cellStyle name="Calculation 1 12 4 3 2 2" xfId="6491" xr:uid="{00000000-0005-0000-0000-000038170000}"/>
    <cellStyle name="Calculation 1 12 4 3 3" xfId="6492" xr:uid="{00000000-0005-0000-0000-000039170000}"/>
    <cellStyle name="Calculation 1 12 4 3 3 2" xfId="6493" xr:uid="{00000000-0005-0000-0000-00003A170000}"/>
    <cellStyle name="Calculation 1 12 4 3 4" xfId="6494" xr:uid="{00000000-0005-0000-0000-00003B170000}"/>
    <cellStyle name="Calculation 1 12 4 3 4 2" xfId="6495" xr:uid="{00000000-0005-0000-0000-00003C170000}"/>
    <cellStyle name="Calculation 1 12 4 3 5" xfId="6496" xr:uid="{00000000-0005-0000-0000-00003D170000}"/>
    <cellStyle name="Calculation 1 12 4 3 5 2" xfId="6497" xr:uid="{00000000-0005-0000-0000-00003E170000}"/>
    <cellStyle name="Calculation 1 12 4 3 6" xfId="6498" xr:uid="{00000000-0005-0000-0000-00003F170000}"/>
    <cellStyle name="Calculation 1 12 4 3 6 2" xfId="6499" xr:uid="{00000000-0005-0000-0000-000040170000}"/>
    <cellStyle name="Calculation 1 12 4 3 7" xfId="6500" xr:uid="{00000000-0005-0000-0000-000041170000}"/>
    <cellStyle name="Calculation 1 12 4 3 7 2" xfId="6501" xr:uid="{00000000-0005-0000-0000-000042170000}"/>
    <cellStyle name="Calculation 1 12 4 3 8" xfId="6502" xr:uid="{00000000-0005-0000-0000-000043170000}"/>
    <cellStyle name="Calculation 1 12 4 4" xfId="6503" xr:uid="{00000000-0005-0000-0000-000044170000}"/>
    <cellStyle name="Calculation 1 12 5" xfId="6504" xr:uid="{00000000-0005-0000-0000-000045170000}"/>
    <cellStyle name="Calculation 1 12 5 2" xfId="6505" xr:uid="{00000000-0005-0000-0000-000046170000}"/>
    <cellStyle name="Calculation 1 12 5 2 2" xfId="6506" xr:uid="{00000000-0005-0000-0000-000047170000}"/>
    <cellStyle name="Calculation 1 12 5 2 2 2" xfId="6507" xr:uid="{00000000-0005-0000-0000-000048170000}"/>
    <cellStyle name="Calculation 1 12 5 2 3" xfId="6508" xr:uid="{00000000-0005-0000-0000-000049170000}"/>
    <cellStyle name="Calculation 1 12 5 2 3 2" xfId="6509" xr:uid="{00000000-0005-0000-0000-00004A170000}"/>
    <cellStyle name="Calculation 1 12 5 2 4" xfId="6510" xr:uid="{00000000-0005-0000-0000-00004B170000}"/>
    <cellStyle name="Calculation 1 12 5 2 4 2" xfId="6511" xr:uid="{00000000-0005-0000-0000-00004C170000}"/>
    <cellStyle name="Calculation 1 12 5 2 5" xfId="6512" xr:uid="{00000000-0005-0000-0000-00004D170000}"/>
    <cellStyle name="Calculation 1 12 5 2 5 2" xfId="6513" xr:uid="{00000000-0005-0000-0000-00004E170000}"/>
    <cellStyle name="Calculation 1 12 5 2 6" xfId="6514" xr:uid="{00000000-0005-0000-0000-00004F170000}"/>
    <cellStyle name="Calculation 1 12 5 2 6 2" xfId="6515" xr:uid="{00000000-0005-0000-0000-000050170000}"/>
    <cellStyle name="Calculation 1 12 5 2 7" xfId="6516" xr:uid="{00000000-0005-0000-0000-000051170000}"/>
    <cellStyle name="Calculation 1 12 5 2 7 2" xfId="6517" xr:uid="{00000000-0005-0000-0000-000052170000}"/>
    <cellStyle name="Calculation 1 12 5 2 8" xfId="6518" xr:uid="{00000000-0005-0000-0000-000053170000}"/>
    <cellStyle name="Calculation 1 12 5 3" xfId="6519" xr:uid="{00000000-0005-0000-0000-000054170000}"/>
    <cellStyle name="Calculation 1 12 5 3 2" xfId="6520" xr:uid="{00000000-0005-0000-0000-000055170000}"/>
    <cellStyle name="Calculation 1 12 5 4" xfId="6521" xr:uid="{00000000-0005-0000-0000-000056170000}"/>
    <cellStyle name="Calculation 1 12 5 4 2" xfId="6522" xr:uid="{00000000-0005-0000-0000-000057170000}"/>
    <cellStyle name="Calculation 1 12 5 5" xfId="6523" xr:uid="{00000000-0005-0000-0000-000058170000}"/>
    <cellStyle name="Calculation 1 12 6" xfId="6524" xr:uid="{00000000-0005-0000-0000-000059170000}"/>
    <cellStyle name="Calculation 1 12 6 2" xfId="6525" xr:uid="{00000000-0005-0000-0000-00005A170000}"/>
    <cellStyle name="Calculation 1 12 6 2 2" xfId="6526" xr:uid="{00000000-0005-0000-0000-00005B170000}"/>
    <cellStyle name="Calculation 1 12 6 3" xfId="6527" xr:uid="{00000000-0005-0000-0000-00005C170000}"/>
    <cellStyle name="Calculation 1 12 6 3 2" xfId="6528" xr:uid="{00000000-0005-0000-0000-00005D170000}"/>
    <cellStyle name="Calculation 1 12 6 4" xfId="6529" xr:uid="{00000000-0005-0000-0000-00005E170000}"/>
    <cellStyle name="Calculation 1 12 6 4 2" xfId="6530" xr:uid="{00000000-0005-0000-0000-00005F170000}"/>
    <cellStyle name="Calculation 1 12 6 5" xfId="6531" xr:uid="{00000000-0005-0000-0000-000060170000}"/>
    <cellStyle name="Calculation 1 12 6 5 2" xfId="6532" xr:uid="{00000000-0005-0000-0000-000061170000}"/>
    <cellStyle name="Calculation 1 12 6 6" xfId="6533" xr:uid="{00000000-0005-0000-0000-000062170000}"/>
    <cellStyle name="Calculation 1 12 6 6 2" xfId="6534" xr:uid="{00000000-0005-0000-0000-000063170000}"/>
    <cellStyle name="Calculation 1 12 6 7" xfId="6535" xr:uid="{00000000-0005-0000-0000-000064170000}"/>
    <cellStyle name="Calculation 1 12 6 7 2" xfId="6536" xr:uid="{00000000-0005-0000-0000-000065170000}"/>
    <cellStyle name="Calculation 1 12 6 8" xfId="6537" xr:uid="{00000000-0005-0000-0000-000066170000}"/>
    <cellStyle name="Calculation 1 12 7" xfId="6538" xr:uid="{00000000-0005-0000-0000-000067170000}"/>
    <cellStyle name="Calculation 1 12 7 2" xfId="6539" xr:uid="{00000000-0005-0000-0000-000068170000}"/>
    <cellStyle name="Calculation 1 12 8" xfId="6540" xr:uid="{00000000-0005-0000-0000-000069170000}"/>
    <cellStyle name="Calculation 1 12 8 2" xfId="6541" xr:uid="{00000000-0005-0000-0000-00006A170000}"/>
    <cellStyle name="Calculation 1 12 9" xfId="6542" xr:uid="{00000000-0005-0000-0000-00006B170000}"/>
    <cellStyle name="Calculation 1 12 9 2" xfId="6543" xr:uid="{00000000-0005-0000-0000-00006C170000}"/>
    <cellStyle name="Calculation 1 13" xfId="6544" xr:uid="{00000000-0005-0000-0000-00006D170000}"/>
    <cellStyle name="Calculation 1 13 2" xfId="6545" xr:uid="{00000000-0005-0000-0000-00006E170000}"/>
    <cellStyle name="Calculation 1 13 2 2" xfId="6546" xr:uid="{00000000-0005-0000-0000-00006F170000}"/>
    <cellStyle name="Calculation 1 13 2 2 2" xfId="6547" xr:uid="{00000000-0005-0000-0000-000070170000}"/>
    <cellStyle name="Calculation 1 13 2 2 2 2" xfId="6548" xr:uid="{00000000-0005-0000-0000-000071170000}"/>
    <cellStyle name="Calculation 1 13 2 2 3" xfId="6549" xr:uid="{00000000-0005-0000-0000-000072170000}"/>
    <cellStyle name="Calculation 1 13 2 2 3 2" xfId="6550" xr:uid="{00000000-0005-0000-0000-000073170000}"/>
    <cellStyle name="Calculation 1 13 2 2 4" xfId="6551" xr:uid="{00000000-0005-0000-0000-000074170000}"/>
    <cellStyle name="Calculation 1 13 2 2 4 2" xfId="6552" xr:uid="{00000000-0005-0000-0000-000075170000}"/>
    <cellStyle name="Calculation 1 13 2 2 5" xfId="6553" xr:uid="{00000000-0005-0000-0000-000076170000}"/>
    <cellStyle name="Calculation 1 13 2 2 5 2" xfId="6554" xr:uid="{00000000-0005-0000-0000-000077170000}"/>
    <cellStyle name="Calculation 1 13 2 2 6" xfId="6555" xr:uid="{00000000-0005-0000-0000-000078170000}"/>
    <cellStyle name="Calculation 1 13 2 2 6 2" xfId="6556" xr:uid="{00000000-0005-0000-0000-000079170000}"/>
    <cellStyle name="Calculation 1 13 2 2 7" xfId="6557" xr:uid="{00000000-0005-0000-0000-00007A170000}"/>
    <cellStyle name="Calculation 1 13 2 2 7 2" xfId="6558" xr:uid="{00000000-0005-0000-0000-00007B170000}"/>
    <cellStyle name="Calculation 1 13 2 2 8" xfId="6559" xr:uid="{00000000-0005-0000-0000-00007C170000}"/>
    <cellStyle name="Calculation 1 13 2 3" xfId="6560" xr:uid="{00000000-0005-0000-0000-00007D170000}"/>
    <cellStyle name="Calculation 1 13 2 3 2" xfId="6561" xr:uid="{00000000-0005-0000-0000-00007E170000}"/>
    <cellStyle name="Calculation 1 13 2 4" xfId="6562" xr:uid="{00000000-0005-0000-0000-00007F170000}"/>
    <cellStyle name="Calculation 1 13 2 4 2" xfId="6563" xr:uid="{00000000-0005-0000-0000-000080170000}"/>
    <cellStyle name="Calculation 1 13 2 5" xfId="6564" xr:uid="{00000000-0005-0000-0000-000081170000}"/>
    <cellStyle name="Calculation 1 13 3" xfId="6565" xr:uid="{00000000-0005-0000-0000-000082170000}"/>
    <cellStyle name="Calculation 1 13 3 2" xfId="6566" xr:uid="{00000000-0005-0000-0000-000083170000}"/>
    <cellStyle name="Calculation 1 13 3 2 2" xfId="6567" xr:uid="{00000000-0005-0000-0000-000084170000}"/>
    <cellStyle name="Calculation 1 13 3 3" xfId="6568" xr:uid="{00000000-0005-0000-0000-000085170000}"/>
    <cellStyle name="Calculation 1 13 3 3 2" xfId="6569" xr:uid="{00000000-0005-0000-0000-000086170000}"/>
    <cellStyle name="Calculation 1 13 3 4" xfId="6570" xr:uid="{00000000-0005-0000-0000-000087170000}"/>
    <cellStyle name="Calculation 1 13 3 4 2" xfId="6571" xr:uid="{00000000-0005-0000-0000-000088170000}"/>
    <cellStyle name="Calculation 1 13 3 5" xfId="6572" xr:uid="{00000000-0005-0000-0000-000089170000}"/>
    <cellStyle name="Calculation 1 13 3 5 2" xfId="6573" xr:uid="{00000000-0005-0000-0000-00008A170000}"/>
    <cellStyle name="Calculation 1 13 3 6" xfId="6574" xr:uid="{00000000-0005-0000-0000-00008B170000}"/>
    <cellStyle name="Calculation 1 13 3 6 2" xfId="6575" xr:uid="{00000000-0005-0000-0000-00008C170000}"/>
    <cellStyle name="Calculation 1 13 3 7" xfId="6576" xr:uid="{00000000-0005-0000-0000-00008D170000}"/>
    <cellStyle name="Calculation 1 13 3 7 2" xfId="6577" xr:uid="{00000000-0005-0000-0000-00008E170000}"/>
    <cellStyle name="Calculation 1 13 3 8" xfId="6578" xr:uid="{00000000-0005-0000-0000-00008F170000}"/>
    <cellStyle name="Calculation 1 13 4" xfId="6579" xr:uid="{00000000-0005-0000-0000-000090170000}"/>
    <cellStyle name="Calculation 1 14" xfId="6580" xr:uid="{00000000-0005-0000-0000-000091170000}"/>
    <cellStyle name="Calculation 1 14 2" xfId="6581" xr:uid="{00000000-0005-0000-0000-000092170000}"/>
    <cellStyle name="Calculation 1 14 2 2" xfId="6582" xr:uid="{00000000-0005-0000-0000-000093170000}"/>
    <cellStyle name="Calculation 1 14 2 2 2" xfId="6583" xr:uid="{00000000-0005-0000-0000-000094170000}"/>
    <cellStyle name="Calculation 1 14 2 2 2 2" xfId="6584" xr:uid="{00000000-0005-0000-0000-000095170000}"/>
    <cellStyle name="Calculation 1 14 2 2 3" xfId="6585" xr:uid="{00000000-0005-0000-0000-000096170000}"/>
    <cellStyle name="Calculation 1 14 2 2 3 2" xfId="6586" xr:uid="{00000000-0005-0000-0000-000097170000}"/>
    <cellStyle name="Calculation 1 14 2 2 4" xfId="6587" xr:uid="{00000000-0005-0000-0000-000098170000}"/>
    <cellStyle name="Calculation 1 14 2 2 4 2" xfId="6588" xr:uid="{00000000-0005-0000-0000-000099170000}"/>
    <cellStyle name="Calculation 1 14 2 2 5" xfId="6589" xr:uid="{00000000-0005-0000-0000-00009A170000}"/>
    <cellStyle name="Calculation 1 14 2 2 5 2" xfId="6590" xr:uid="{00000000-0005-0000-0000-00009B170000}"/>
    <cellStyle name="Calculation 1 14 2 2 6" xfId="6591" xr:uid="{00000000-0005-0000-0000-00009C170000}"/>
    <cellStyle name="Calculation 1 14 2 2 6 2" xfId="6592" xr:uid="{00000000-0005-0000-0000-00009D170000}"/>
    <cellStyle name="Calculation 1 14 2 2 7" xfId="6593" xr:uid="{00000000-0005-0000-0000-00009E170000}"/>
    <cellStyle name="Calculation 1 14 2 2 7 2" xfId="6594" xr:uid="{00000000-0005-0000-0000-00009F170000}"/>
    <cellStyle name="Calculation 1 14 2 2 8" xfId="6595" xr:uid="{00000000-0005-0000-0000-0000A0170000}"/>
    <cellStyle name="Calculation 1 14 2 3" xfId="6596" xr:uid="{00000000-0005-0000-0000-0000A1170000}"/>
    <cellStyle name="Calculation 1 14 2 3 2" xfId="6597" xr:uid="{00000000-0005-0000-0000-0000A2170000}"/>
    <cellStyle name="Calculation 1 14 2 4" xfId="6598" xr:uid="{00000000-0005-0000-0000-0000A3170000}"/>
    <cellStyle name="Calculation 1 14 2 4 2" xfId="6599" xr:uid="{00000000-0005-0000-0000-0000A4170000}"/>
    <cellStyle name="Calculation 1 14 2 5" xfId="6600" xr:uid="{00000000-0005-0000-0000-0000A5170000}"/>
    <cellStyle name="Calculation 1 14 3" xfId="6601" xr:uid="{00000000-0005-0000-0000-0000A6170000}"/>
    <cellStyle name="Calculation 1 14 3 2" xfId="6602" xr:uid="{00000000-0005-0000-0000-0000A7170000}"/>
    <cellStyle name="Calculation 1 14 3 2 2" xfId="6603" xr:uid="{00000000-0005-0000-0000-0000A8170000}"/>
    <cellStyle name="Calculation 1 14 3 3" xfId="6604" xr:uid="{00000000-0005-0000-0000-0000A9170000}"/>
    <cellStyle name="Calculation 1 14 3 3 2" xfId="6605" xr:uid="{00000000-0005-0000-0000-0000AA170000}"/>
    <cellStyle name="Calculation 1 14 3 4" xfId="6606" xr:uid="{00000000-0005-0000-0000-0000AB170000}"/>
    <cellStyle name="Calculation 1 14 3 4 2" xfId="6607" xr:uid="{00000000-0005-0000-0000-0000AC170000}"/>
    <cellStyle name="Calculation 1 14 3 5" xfId="6608" xr:uid="{00000000-0005-0000-0000-0000AD170000}"/>
    <cellStyle name="Calculation 1 14 3 5 2" xfId="6609" xr:uid="{00000000-0005-0000-0000-0000AE170000}"/>
    <cellStyle name="Calculation 1 14 3 6" xfId="6610" xr:uid="{00000000-0005-0000-0000-0000AF170000}"/>
    <cellStyle name="Calculation 1 14 3 6 2" xfId="6611" xr:uid="{00000000-0005-0000-0000-0000B0170000}"/>
    <cellStyle name="Calculation 1 14 3 7" xfId="6612" xr:uid="{00000000-0005-0000-0000-0000B1170000}"/>
    <cellStyle name="Calculation 1 14 3 7 2" xfId="6613" xr:uid="{00000000-0005-0000-0000-0000B2170000}"/>
    <cellStyle name="Calculation 1 14 3 8" xfId="6614" xr:uid="{00000000-0005-0000-0000-0000B3170000}"/>
    <cellStyle name="Calculation 1 14 4" xfId="6615" xr:uid="{00000000-0005-0000-0000-0000B4170000}"/>
    <cellStyle name="Calculation 1 15" xfId="6616" xr:uid="{00000000-0005-0000-0000-0000B5170000}"/>
    <cellStyle name="Calculation 1 15 2" xfId="6617" xr:uid="{00000000-0005-0000-0000-0000B6170000}"/>
    <cellStyle name="Calculation 1 15 2 2" xfId="6618" xr:uid="{00000000-0005-0000-0000-0000B7170000}"/>
    <cellStyle name="Calculation 1 15 2 2 2" xfId="6619" xr:uid="{00000000-0005-0000-0000-0000B8170000}"/>
    <cellStyle name="Calculation 1 15 2 2 2 2" xfId="6620" xr:uid="{00000000-0005-0000-0000-0000B9170000}"/>
    <cellStyle name="Calculation 1 15 2 2 3" xfId="6621" xr:uid="{00000000-0005-0000-0000-0000BA170000}"/>
    <cellStyle name="Calculation 1 15 2 2 3 2" xfId="6622" xr:uid="{00000000-0005-0000-0000-0000BB170000}"/>
    <cellStyle name="Calculation 1 15 2 2 4" xfId="6623" xr:uid="{00000000-0005-0000-0000-0000BC170000}"/>
    <cellStyle name="Calculation 1 15 2 2 4 2" xfId="6624" xr:uid="{00000000-0005-0000-0000-0000BD170000}"/>
    <cellStyle name="Calculation 1 15 2 2 5" xfId="6625" xr:uid="{00000000-0005-0000-0000-0000BE170000}"/>
    <cellStyle name="Calculation 1 15 2 2 5 2" xfId="6626" xr:uid="{00000000-0005-0000-0000-0000BF170000}"/>
    <cellStyle name="Calculation 1 15 2 2 6" xfId="6627" xr:uid="{00000000-0005-0000-0000-0000C0170000}"/>
    <cellStyle name="Calculation 1 15 2 2 6 2" xfId="6628" xr:uid="{00000000-0005-0000-0000-0000C1170000}"/>
    <cellStyle name="Calculation 1 15 2 2 7" xfId="6629" xr:uid="{00000000-0005-0000-0000-0000C2170000}"/>
    <cellStyle name="Calculation 1 15 2 2 7 2" xfId="6630" xr:uid="{00000000-0005-0000-0000-0000C3170000}"/>
    <cellStyle name="Calculation 1 15 2 2 8" xfId="6631" xr:uid="{00000000-0005-0000-0000-0000C4170000}"/>
    <cellStyle name="Calculation 1 15 2 3" xfId="6632" xr:uid="{00000000-0005-0000-0000-0000C5170000}"/>
    <cellStyle name="Calculation 1 15 2 3 2" xfId="6633" xr:uid="{00000000-0005-0000-0000-0000C6170000}"/>
    <cellStyle name="Calculation 1 15 2 4" xfId="6634" xr:uid="{00000000-0005-0000-0000-0000C7170000}"/>
    <cellStyle name="Calculation 1 15 2 4 2" xfId="6635" xr:uid="{00000000-0005-0000-0000-0000C8170000}"/>
    <cellStyle name="Calculation 1 15 2 5" xfId="6636" xr:uid="{00000000-0005-0000-0000-0000C9170000}"/>
    <cellStyle name="Calculation 1 15 3" xfId="6637" xr:uid="{00000000-0005-0000-0000-0000CA170000}"/>
    <cellStyle name="Calculation 1 15 3 2" xfId="6638" xr:uid="{00000000-0005-0000-0000-0000CB170000}"/>
    <cellStyle name="Calculation 1 15 3 2 2" xfId="6639" xr:uid="{00000000-0005-0000-0000-0000CC170000}"/>
    <cellStyle name="Calculation 1 15 3 3" xfId="6640" xr:uid="{00000000-0005-0000-0000-0000CD170000}"/>
    <cellStyle name="Calculation 1 15 3 3 2" xfId="6641" xr:uid="{00000000-0005-0000-0000-0000CE170000}"/>
    <cellStyle name="Calculation 1 15 3 4" xfId="6642" xr:uid="{00000000-0005-0000-0000-0000CF170000}"/>
    <cellStyle name="Calculation 1 15 3 4 2" xfId="6643" xr:uid="{00000000-0005-0000-0000-0000D0170000}"/>
    <cellStyle name="Calculation 1 15 3 5" xfId="6644" xr:uid="{00000000-0005-0000-0000-0000D1170000}"/>
    <cellStyle name="Calculation 1 15 3 5 2" xfId="6645" xr:uid="{00000000-0005-0000-0000-0000D2170000}"/>
    <cellStyle name="Calculation 1 15 3 6" xfId="6646" xr:uid="{00000000-0005-0000-0000-0000D3170000}"/>
    <cellStyle name="Calculation 1 15 3 6 2" xfId="6647" xr:uid="{00000000-0005-0000-0000-0000D4170000}"/>
    <cellStyle name="Calculation 1 15 3 7" xfId="6648" xr:uid="{00000000-0005-0000-0000-0000D5170000}"/>
    <cellStyle name="Calculation 1 15 3 7 2" xfId="6649" xr:uid="{00000000-0005-0000-0000-0000D6170000}"/>
    <cellStyle name="Calculation 1 15 3 8" xfId="6650" xr:uid="{00000000-0005-0000-0000-0000D7170000}"/>
    <cellStyle name="Calculation 1 15 4" xfId="6651" xr:uid="{00000000-0005-0000-0000-0000D8170000}"/>
    <cellStyle name="Calculation 1 16" xfId="6652" xr:uid="{00000000-0005-0000-0000-0000D9170000}"/>
    <cellStyle name="Calculation 1 16 2" xfId="6653" xr:uid="{00000000-0005-0000-0000-0000DA170000}"/>
    <cellStyle name="Calculation 1 16 2 2" xfId="6654" xr:uid="{00000000-0005-0000-0000-0000DB170000}"/>
    <cellStyle name="Calculation 1 16 2 2 2" xfId="6655" xr:uid="{00000000-0005-0000-0000-0000DC170000}"/>
    <cellStyle name="Calculation 1 16 2 3" xfId="6656" xr:uid="{00000000-0005-0000-0000-0000DD170000}"/>
    <cellStyle name="Calculation 1 16 2 3 2" xfId="6657" xr:uid="{00000000-0005-0000-0000-0000DE170000}"/>
    <cellStyle name="Calculation 1 16 2 4" xfId="6658" xr:uid="{00000000-0005-0000-0000-0000DF170000}"/>
    <cellStyle name="Calculation 1 16 2 4 2" xfId="6659" xr:uid="{00000000-0005-0000-0000-0000E0170000}"/>
    <cellStyle name="Calculation 1 16 2 5" xfId="6660" xr:uid="{00000000-0005-0000-0000-0000E1170000}"/>
    <cellStyle name="Calculation 1 16 2 5 2" xfId="6661" xr:uid="{00000000-0005-0000-0000-0000E2170000}"/>
    <cellStyle name="Calculation 1 16 2 6" xfId="6662" xr:uid="{00000000-0005-0000-0000-0000E3170000}"/>
    <cellStyle name="Calculation 1 16 2 6 2" xfId="6663" xr:uid="{00000000-0005-0000-0000-0000E4170000}"/>
    <cellStyle name="Calculation 1 16 2 7" xfId="6664" xr:uid="{00000000-0005-0000-0000-0000E5170000}"/>
    <cellStyle name="Calculation 1 16 2 7 2" xfId="6665" xr:uid="{00000000-0005-0000-0000-0000E6170000}"/>
    <cellStyle name="Calculation 1 16 2 8" xfId="6666" xr:uid="{00000000-0005-0000-0000-0000E7170000}"/>
    <cellStyle name="Calculation 1 16 3" xfId="6667" xr:uid="{00000000-0005-0000-0000-0000E8170000}"/>
    <cellStyle name="Calculation 1 16 3 2" xfId="6668" xr:uid="{00000000-0005-0000-0000-0000E9170000}"/>
    <cellStyle name="Calculation 1 16 4" xfId="6669" xr:uid="{00000000-0005-0000-0000-0000EA170000}"/>
    <cellStyle name="Calculation 1 16 4 2" xfId="6670" xr:uid="{00000000-0005-0000-0000-0000EB170000}"/>
    <cellStyle name="Calculation 1 16 5" xfId="6671" xr:uid="{00000000-0005-0000-0000-0000EC170000}"/>
    <cellStyle name="Calculation 1 17" xfId="6672" xr:uid="{00000000-0005-0000-0000-0000ED170000}"/>
    <cellStyle name="Calculation 1 17 2" xfId="6673" xr:uid="{00000000-0005-0000-0000-0000EE170000}"/>
    <cellStyle name="Calculation 1 17 2 2" xfId="6674" xr:uid="{00000000-0005-0000-0000-0000EF170000}"/>
    <cellStyle name="Calculation 1 17 3" xfId="6675" xr:uid="{00000000-0005-0000-0000-0000F0170000}"/>
    <cellStyle name="Calculation 1 17 3 2" xfId="6676" xr:uid="{00000000-0005-0000-0000-0000F1170000}"/>
    <cellStyle name="Calculation 1 17 4" xfId="6677" xr:uid="{00000000-0005-0000-0000-0000F2170000}"/>
    <cellStyle name="Calculation 1 17 4 2" xfId="6678" xr:uid="{00000000-0005-0000-0000-0000F3170000}"/>
    <cellStyle name="Calculation 1 17 5" xfId="6679" xr:uid="{00000000-0005-0000-0000-0000F4170000}"/>
    <cellStyle name="Calculation 1 17 5 2" xfId="6680" xr:uid="{00000000-0005-0000-0000-0000F5170000}"/>
    <cellStyle name="Calculation 1 17 6" xfId="6681" xr:uid="{00000000-0005-0000-0000-0000F6170000}"/>
    <cellStyle name="Calculation 1 17 6 2" xfId="6682" xr:uid="{00000000-0005-0000-0000-0000F7170000}"/>
    <cellStyle name="Calculation 1 17 7" xfId="6683" xr:uid="{00000000-0005-0000-0000-0000F8170000}"/>
    <cellStyle name="Calculation 1 17 7 2" xfId="6684" xr:uid="{00000000-0005-0000-0000-0000F9170000}"/>
    <cellStyle name="Calculation 1 17 8" xfId="6685" xr:uid="{00000000-0005-0000-0000-0000FA170000}"/>
    <cellStyle name="Calculation 1 18" xfId="6686" xr:uid="{00000000-0005-0000-0000-0000FB170000}"/>
    <cellStyle name="Calculation 1 18 2" xfId="6687" xr:uid="{00000000-0005-0000-0000-0000FC170000}"/>
    <cellStyle name="Calculation 1 19" xfId="6688" xr:uid="{00000000-0005-0000-0000-0000FD170000}"/>
    <cellStyle name="Calculation 1 19 2" xfId="6689" xr:uid="{00000000-0005-0000-0000-0000FE170000}"/>
    <cellStyle name="Calculation 1 2" xfId="6690" xr:uid="{00000000-0005-0000-0000-0000FF170000}"/>
    <cellStyle name="Calculation 1 2 10" xfId="6691" xr:uid="{00000000-0005-0000-0000-000000180000}"/>
    <cellStyle name="Calculation 1 2 10 10" xfId="6692" xr:uid="{00000000-0005-0000-0000-000001180000}"/>
    <cellStyle name="Calculation 1 2 10 2" xfId="6693" xr:uid="{00000000-0005-0000-0000-000002180000}"/>
    <cellStyle name="Calculation 1 2 10 2 2" xfId="6694" xr:uid="{00000000-0005-0000-0000-000003180000}"/>
    <cellStyle name="Calculation 1 2 10 2 2 2" xfId="6695" xr:uid="{00000000-0005-0000-0000-000004180000}"/>
    <cellStyle name="Calculation 1 2 10 2 2 2 2" xfId="6696" xr:uid="{00000000-0005-0000-0000-000005180000}"/>
    <cellStyle name="Calculation 1 2 10 2 2 2 2 2" xfId="6697" xr:uid="{00000000-0005-0000-0000-000006180000}"/>
    <cellStyle name="Calculation 1 2 10 2 2 2 3" xfId="6698" xr:uid="{00000000-0005-0000-0000-000007180000}"/>
    <cellStyle name="Calculation 1 2 10 2 2 2 3 2" xfId="6699" xr:uid="{00000000-0005-0000-0000-000008180000}"/>
    <cellStyle name="Calculation 1 2 10 2 2 2 4" xfId="6700" xr:uid="{00000000-0005-0000-0000-000009180000}"/>
    <cellStyle name="Calculation 1 2 10 2 2 2 4 2" xfId="6701" xr:uid="{00000000-0005-0000-0000-00000A180000}"/>
    <cellStyle name="Calculation 1 2 10 2 2 2 5" xfId="6702" xr:uid="{00000000-0005-0000-0000-00000B180000}"/>
    <cellStyle name="Calculation 1 2 10 2 2 2 5 2" xfId="6703" xr:uid="{00000000-0005-0000-0000-00000C180000}"/>
    <cellStyle name="Calculation 1 2 10 2 2 2 6" xfId="6704" xr:uid="{00000000-0005-0000-0000-00000D180000}"/>
    <cellStyle name="Calculation 1 2 10 2 2 2 6 2" xfId="6705" xr:uid="{00000000-0005-0000-0000-00000E180000}"/>
    <cellStyle name="Calculation 1 2 10 2 2 2 7" xfId="6706" xr:uid="{00000000-0005-0000-0000-00000F180000}"/>
    <cellStyle name="Calculation 1 2 10 2 2 2 7 2" xfId="6707" xr:uid="{00000000-0005-0000-0000-000010180000}"/>
    <cellStyle name="Calculation 1 2 10 2 2 2 8" xfId="6708" xr:uid="{00000000-0005-0000-0000-000011180000}"/>
    <cellStyle name="Calculation 1 2 10 2 2 3" xfId="6709" xr:uid="{00000000-0005-0000-0000-000012180000}"/>
    <cellStyle name="Calculation 1 2 10 2 2 3 2" xfId="6710" xr:uid="{00000000-0005-0000-0000-000013180000}"/>
    <cellStyle name="Calculation 1 2 10 2 2 4" xfId="6711" xr:uid="{00000000-0005-0000-0000-000014180000}"/>
    <cellStyle name="Calculation 1 2 10 2 2 4 2" xfId="6712" xr:uid="{00000000-0005-0000-0000-000015180000}"/>
    <cellStyle name="Calculation 1 2 10 2 2 5" xfId="6713" xr:uid="{00000000-0005-0000-0000-000016180000}"/>
    <cellStyle name="Calculation 1 2 10 2 3" xfId="6714" xr:uid="{00000000-0005-0000-0000-000017180000}"/>
    <cellStyle name="Calculation 1 2 10 2 3 2" xfId="6715" xr:uid="{00000000-0005-0000-0000-000018180000}"/>
    <cellStyle name="Calculation 1 2 10 2 3 2 2" xfId="6716" xr:uid="{00000000-0005-0000-0000-000019180000}"/>
    <cellStyle name="Calculation 1 2 10 2 3 3" xfId="6717" xr:uid="{00000000-0005-0000-0000-00001A180000}"/>
    <cellStyle name="Calculation 1 2 10 2 3 3 2" xfId="6718" xr:uid="{00000000-0005-0000-0000-00001B180000}"/>
    <cellStyle name="Calculation 1 2 10 2 3 4" xfId="6719" xr:uid="{00000000-0005-0000-0000-00001C180000}"/>
    <cellStyle name="Calculation 1 2 10 2 3 4 2" xfId="6720" xr:uid="{00000000-0005-0000-0000-00001D180000}"/>
    <cellStyle name="Calculation 1 2 10 2 3 5" xfId="6721" xr:uid="{00000000-0005-0000-0000-00001E180000}"/>
    <cellStyle name="Calculation 1 2 10 2 3 5 2" xfId="6722" xr:uid="{00000000-0005-0000-0000-00001F180000}"/>
    <cellStyle name="Calculation 1 2 10 2 3 6" xfId="6723" xr:uid="{00000000-0005-0000-0000-000020180000}"/>
    <cellStyle name="Calculation 1 2 10 2 3 6 2" xfId="6724" xr:uid="{00000000-0005-0000-0000-000021180000}"/>
    <cellStyle name="Calculation 1 2 10 2 3 7" xfId="6725" xr:uid="{00000000-0005-0000-0000-000022180000}"/>
    <cellStyle name="Calculation 1 2 10 2 3 7 2" xfId="6726" xr:uid="{00000000-0005-0000-0000-000023180000}"/>
    <cellStyle name="Calculation 1 2 10 2 3 8" xfId="6727" xr:uid="{00000000-0005-0000-0000-000024180000}"/>
    <cellStyle name="Calculation 1 2 10 2 4" xfId="6728" xr:uid="{00000000-0005-0000-0000-000025180000}"/>
    <cellStyle name="Calculation 1 2 10 3" xfId="6729" xr:uid="{00000000-0005-0000-0000-000026180000}"/>
    <cellStyle name="Calculation 1 2 10 3 2" xfId="6730" xr:uid="{00000000-0005-0000-0000-000027180000}"/>
    <cellStyle name="Calculation 1 2 10 3 2 2" xfId="6731" xr:uid="{00000000-0005-0000-0000-000028180000}"/>
    <cellStyle name="Calculation 1 2 10 3 2 2 2" xfId="6732" xr:uid="{00000000-0005-0000-0000-000029180000}"/>
    <cellStyle name="Calculation 1 2 10 3 2 2 2 2" xfId="6733" xr:uid="{00000000-0005-0000-0000-00002A180000}"/>
    <cellStyle name="Calculation 1 2 10 3 2 2 3" xfId="6734" xr:uid="{00000000-0005-0000-0000-00002B180000}"/>
    <cellStyle name="Calculation 1 2 10 3 2 2 3 2" xfId="6735" xr:uid="{00000000-0005-0000-0000-00002C180000}"/>
    <cellStyle name="Calculation 1 2 10 3 2 2 4" xfId="6736" xr:uid="{00000000-0005-0000-0000-00002D180000}"/>
    <cellStyle name="Calculation 1 2 10 3 2 2 4 2" xfId="6737" xr:uid="{00000000-0005-0000-0000-00002E180000}"/>
    <cellStyle name="Calculation 1 2 10 3 2 2 5" xfId="6738" xr:uid="{00000000-0005-0000-0000-00002F180000}"/>
    <cellStyle name="Calculation 1 2 10 3 2 2 5 2" xfId="6739" xr:uid="{00000000-0005-0000-0000-000030180000}"/>
    <cellStyle name="Calculation 1 2 10 3 2 2 6" xfId="6740" xr:uid="{00000000-0005-0000-0000-000031180000}"/>
    <cellStyle name="Calculation 1 2 10 3 2 2 6 2" xfId="6741" xr:uid="{00000000-0005-0000-0000-000032180000}"/>
    <cellStyle name="Calculation 1 2 10 3 2 2 7" xfId="6742" xr:uid="{00000000-0005-0000-0000-000033180000}"/>
    <cellStyle name="Calculation 1 2 10 3 2 2 7 2" xfId="6743" xr:uid="{00000000-0005-0000-0000-000034180000}"/>
    <cellStyle name="Calculation 1 2 10 3 2 2 8" xfId="6744" xr:uid="{00000000-0005-0000-0000-000035180000}"/>
    <cellStyle name="Calculation 1 2 10 3 2 3" xfId="6745" xr:uid="{00000000-0005-0000-0000-000036180000}"/>
    <cellStyle name="Calculation 1 2 10 3 2 3 2" xfId="6746" xr:uid="{00000000-0005-0000-0000-000037180000}"/>
    <cellStyle name="Calculation 1 2 10 3 2 4" xfId="6747" xr:uid="{00000000-0005-0000-0000-000038180000}"/>
    <cellStyle name="Calculation 1 2 10 3 2 4 2" xfId="6748" xr:uid="{00000000-0005-0000-0000-000039180000}"/>
    <cellStyle name="Calculation 1 2 10 3 2 5" xfId="6749" xr:uid="{00000000-0005-0000-0000-00003A180000}"/>
    <cellStyle name="Calculation 1 2 10 3 3" xfId="6750" xr:uid="{00000000-0005-0000-0000-00003B180000}"/>
    <cellStyle name="Calculation 1 2 10 3 3 2" xfId="6751" xr:uid="{00000000-0005-0000-0000-00003C180000}"/>
    <cellStyle name="Calculation 1 2 10 3 3 2 2" xfId="6752" xr:uid="{00000000-0005-0000-0000-00003D180000}"/>
    <cellStyle name="Calculation 1 2 10 3 3 3" xfId="6753" xr:uid="{00000000-0005-0000-0000-00003E180000}"/>
    <cellStyle name="Calculation 1 2 10 3 3 3 2" xfId="6754" xr:uid="{00000000-0005-0000-0000-00003F180000}"/>
    <cellStyle name="Calculation 1 2 10 3 3 4" xfId="6755" xr:uid="{00000000-0005-0000-0000-000040180000}"/>
    <cellStyle name="Calculation 1 2 10 3 3 4 2" xfId="6756" xr:uid="{00000000-0005-0000-0000-000041180000}"/>
    <cellStyle name="Calculation 1 2 10 3 3 5" xfId="6757" xr:uid="{00000000-0005-0000-0000-000042180000}"/>
    <cellStyle name="Calculation 1 2 10 3 3 5 2" xfId="6758" xr:uid="{00000000-0005-0000-0000-000043180000}"/>
    <cellStyle name="Calculation 1 2 10 3 3 6" xfId="6759" xr:uid="{00000000-0005-0000-0000-000044180000}"/>
    <cellStyle name="Calculation 1 2 10 3 3 6 2" xfId="6760" xr:uid="{00000000-0005-0000-0000-000045180000}"/>
    <cellStyle name="Calculation 1 2 10 3 3 7" xfId="6761" xr:uid="{00000000-0005-0000-0000-000046180000}"/>
    <cellStyle name="Calculation 1 2 10 3 3 7 2" xfId="6762" xr:uid="{00000000-0005-0000-0000-000047180000}"/>
    <cellStyle name="Calculation 1 2 10 3 3 8" xfId="6763" xr:uid="{00000000-0005-0000-0000-000048180000}"/>
    <cellStyle name="Calculation 1 2 10 3 4" xfId="6764" xr:uid="{00000000-0005-0000-0000-000049180000}"/>
    <cellStyle name="Calculation 1 2 10 4" xfId="6765" xr:uid="{00000000-0005-0000-0000-00004A180000}"/>
    <cellStyle name="Calculation 1 2 10 4 2" xfId="6766" xr:uid="{00000000-0005-0000-0000-00004B180000}"/>
    <cellStyle name="Calculation 1 2 10 4 2 2" xfId="6767" xr:uid="{00000000-0005-0000-0000-00004C180000}"/>
    <cellStyle name="Calculation 1 2 10 4 2 2 2" xfId="6768" xr:uid="{00000000-0005-0000-0000-00004D180000}"/>
    <cellStyle name="Calculation 1 2 10 4 2 2 2 2" xfId="6769" xr:uid="{00000000-0005-0000-0000-00004E180000}"/>
    <cellStyle name="Calculation 1 2 10 4 2 2 3" xfId="6770" xr:uid="{00000000-0005-0000-0000-00004F180000}"/>
    <cellStyle name="Calculation 1 2 10 4 2 2 3 2" xfId="6771" xr:uid="{00000000-0005-0000-0000-000050180000}"/>
    <cellStyle name="Calculation 1 2 10 4 2 2 4" xfId="6772" xr:uid="{00000000-0005-0000-0000-000051180000}"/>
    <cellStyle name="Calculation 1 2 10 4 2 2 4 2" xfId="6773" xr:uid="{00000000-0005-0000-0000-000052180000}"/>
    <cellStyle name="Calculation 1 2 10 4 2 2 5" xfId="6774" xr:uid="{00000000-0005-0000-0000-000053180000}"/>
    <cellStyle name="Calculation 1 2 10 4 2 2 5 2" xfId="6775" xr:uid="{00000000-0005-0000-0000-000054180000}"/>
    <cellStyle name="Calculation 1 2 10 4 2 2 6" xfId="6776" xr:uid="{00000000-0005-0000-0000-000055180000}"/>
    <cellStyle name="Calculation 1 2 10 4 2 2 6 2" xfId="6777" xr:uid="{00000000-0005-0000-0000-000056180000}"/>
    <cellStyle name="Calculation 1 2 10 4 2 2 7" xfId="6778" xr:uid="{00000000-0005-0000-0000-000057180000}"/>
    <cellStyle name="Calculation 1 2 10 4 2 2 7 2" xfId="6779" xr:uid="{00000000-0005-0000-0000-000058180000}"/>
    <cellStyle name="Calculation 1 2 10 4 2 2 8" xfId="6780" xr:uid="{00000000-0005-0000-0000-000059180000}"/>
    <cellStyle name="Calculation 1 2 10 4 2 3" xfId="6781" xr:uid="{00000000-0005-0000-0000-00005A180000}"/>
    <cellStyle name="Calculation 1 2 10 4 2 3 2" xfId="6782" xr:uid="{00000000-0005-0000-0000-00005B180000}"/>
    <cellStyle name="Calculation 1 2 10 4 2 4" xfId="6783" xr:uid="{00000000-0005-0000-0000-00005C180000}"/>
    <cellStyle name="Calculation 1 2 10 4 2 4 2" xfId="6784" xr:uid="{00000000-0005-0000-0000-00005D180000}"/>
    <cellStyle name="Calculation 1 2 10 4 2 5" xfId="6785" xr:uid="{00000000-0005-0000-0000-00005E180000}"/>
    <cellStyle name="Calculation 1 2 10 4 3" xfId="6786" xr:uid="{00000000-0005-0000-0000-00005F180000}"/>
    <cellStyle name="Calculation 1 2 10 4 3 2" xfId="6787" xr:uid="{00000000-0005-0000-0000-000060180000}"/>
    <cellStyle name="Calculation 1 2 10 4 3 2 2" xfId="6788" xr:uid="{00000000-0005-0000-0000-000061180000}"/>
    <cellStyle name="Calculation 1 2 10 4 3 3" xfId="6789" xr:uid="{00000000-0005-0000-0000-000062180000}"/>
    <cellStyle name="Calculation 1 2 10 4 3 3 2" xfId="6790" xr:uid="{00000000-0005-0000-0000-000063180000}"/>
    <cellStyle name="Calculation 1 2 10 4 3 4" xfId="6791" xr:uid="{00000000-0005-0000-0000-000064180000}"/>
    <cellStyle name="Calculation 1 2 10 4 3 4 2" xfId="6792" xr:uid="{00000000-0005-0000-0000-000065180000}"/>
    <cellStyle name="Calculation 1 2 10 4 3 5" xfId="6793" xr:uid="{00000000-0005-0000-0000-000066180000}"/>
    <cellStyle name="Calculation 1 2 10 4 3 5 2" xfId="6794" xr:uid="{00000000-0005-0000-0000-000067180000}"/>
    <cellStyle name="Calculation 1 2 10 4 3 6" xfId="6795" xr:uid="{00000000-0005-0000-0000-000068180000}"/>
    <cellStyle name="Calculation 1 2 10 4 3 6 2" xfId="6796" xr:uid="{00000000-0005-0000-0000-000069180000}"/>
    <cellStyle name="Calculation 1 2 10 4 3 7" xfId="6797" xr:uid="{00000000-0005-0000-0000-00006A180000}"/>
    <cellStyle name="Calculation 1 2 10 4 3 7 2" xfId="6798" xr:uid="{00000000-0005-0000-0000-00006B180000}"/>
    <cellStyle name="Calculation 1 2 10 4 3 8" xfId="6799" xr:uid="{00000000-0005-0000-0000-00006C180000}"/>
    <cellStyle name="Calculation 1 2 10 4 4" xfId="6800" xr:uid="{00000000-0005-0000-0000-00006D180000}"/>
    <cellStyle name="Calculation 1 2 10 5" xfId="6801" xr:uid="{00000000-0005-0000-0000-00006E180000}"/>
    <cellStyle name="Calculation 1 2 10 5 2" xfId="6802" xr:uid="{00000000-0005-0000-0000-00006F180000}"/>
    <cellStyle name="Calculation 1 2 10 5 2 2" xfId="6803" xr:uid="{00000000-0005-0000-0000-000070180000}"/>
    <cellStyle name="Calculation 1 2 10 5 2 2 2" xfId="6804" xr:uid="{00000000-0005-0000-0000-000071180000}"/>
    <cellStyle name="Calculation 1 2 10 5 2 3" xfId="6805" xr:uid="{00000000-0005-0000-0000-000072180000}"/>
    <cellStyle name="Calculation 1 2 10 5 2 3 2" xfId="6806" xr:uid="{00000000-0005-0000-0000-000073180000}"/>
    <cellStyle name="Calculation 1 2 10 5 2 4" xfId="6807" xr:uid="{00000000-0005-0000-0000-000074180000}"/>
    <cellStyle name="Calculation 1 2 10 5 2 4 2" xfId="6808" xr:uid="{00000000-0005-0000-0000-000075180000}"/>
    <cellStyle name="Calculation 1 2 10 5 2 5" xfId="6809" xr:uid="{00000000-0005-0000-0000-000076180000}"/>
    <cellStyle name="Calculation 1 2 10 5 2 5 2" xfId="6810" xr:uid="{00000000-0005-0000-0000-000077180000}"/>
    <cellStyle name="Calculation 1 2 10 5 2 6" xfId="6811" xr:uid="{00000000-0005-0000-0000-000078180000}"/>
    <cellStyle name="Calculation 1 2 10 5 2 6 2" xfId="6812" xr:uid="{00000000-0005-0000-0000-000079180000}"/>
    <cellStyle name="Calculation 1 2 10 5 2 7" xfId="6813" xr:uid="{00000000-0005-0000-0000-00007A180000}"/>
    <cellStyle name="Calculation 1 2 10 5 2 7 2" xfId="6814" xr:uid="{00000000-0005-0000-0000-00007B180000}"/>
    <cellStyle name="Calculation 1 2 10 5 2 8" xfId="6815" xr:uid="{00000000-0005-0000-0000-00007C180000}"/>
    <cellStyle name="Calculation 1 2 10 5 3" xfId="6816" xr:uid="{00000000-0005-0000-0000-00007D180000}"/>
    <cellStyle name="Calculation 1 2 10 5 3 2" xfId="6817" xr:uid="{00000000-0005-0000-0000-00007E180000}"/>
    <cellStyle name="Calculation 1 2 10 5 4" xfId="6818" xr:uid="{00000000-0005-0000-0000-00007F180000}"/>
    <cellStyle name="Calculation 1 2 10 5 4 2" xfId="6819" xr:uid="{00000000-0005-0000-0000-000080180000}"/>
    <cellStyle name="Calculation 1 2 10 5 5" xfId="6820" xr:uid="{00000000-0005-0000-0000-000081180000}"/>
    <cellStyle name="Calculation 1 2 10 6" xfId="6821" xr:uid="{00000000-0005-0000-0000-000082180000}"/>
    <cellStyle name="Calculation 1 2 10 6 2" xfId="6822" xr:uid="{00000000-0005-0000-0000-000083180000}"/>
    <cellStyle name="Calculation 1 2 10 6 2 2" xfId="6823" xr:uid="{00000000-0005-0000-0000-000084180000}"/>
    <cellStyle name="Calculation 1 2 10 6 3" xfId="6824" xr:uid="{00000000-0005-0000-0000-000085180000}"/>
    <cellStyle name="Calculation 1 2 10 6 3 2" xfId="6825" xr:uid="{00000000-0005-0000-0000-000086180000}"/>
    <cellStyle name="Calculation 1 2 10 6 4" xfId="6826" xr:uid="{00000000-0005-0000-0000-000087180000}"/>
    <cellStyle name="Calculation 1 2 10 6 4 2" xfId="6827" xr:uid="{00000000-0005-0000-0000-000088180000}"/>
    <cellStyle name="Calculation 1 2 10 6 5" xfId="6828" xr:uid="{00000000-0005-0000-0000-000089180000}"/>
    <cellStyle name="Calculation 1 2 10 6 5 2" xfId="6829" xr:uid="{00000000-0005-0000-0000-00008A180000}"/>
    <cellStyle name="Calculation 1 2 10 6 6" xfId="6830" xr:uid="{00000000-0005-0000-0000-00008B180000}"/>
    <cellStyle name="Calculation 1 2 10 6 6 2" xfId="6831" xr:uid="{00000000-0005-0000-0000-00008C180000}"/>
    <cellStyle name="Calculation 1 2 10 6 7" xfId="6832" xr:uid="{00000000-0005-0000-0000-00008D180000}"/>
    <cellStyle name="Calculation 1 2 10 6 7 2" xfId="6833" xr:uid="{00000000-0005-0000-0000-00008E180000}"/>
    <cellStyle name="Calculation 1 2 10 6 8" xfId="6834" xr:uid="{00000000-0005-0000-0000-00008F180000}"/>
    <cellStyle name="Calculation 1 2 10 7" xfId="6835" xr:uid="{00000000-0005-0000-0000-000090180000}"/>
    <cellStyle name="Calculation 1 2 10 7 2" xfId="6836" xr:uid="{00000000-0005-0000-0000-000091180000}"/>
    <cellStyle name="Calculation 1 2 10 8" xfId="6837" xr:uid="{00000000-0005-0000-0000-000092180000}"/>
    <cellStyle name="Calculation 1 2 10 8 2" xfId="6838" xr:uid="{00000000-0005-0000-0000-000093180000}"/>
    <cellStyle name="Calculation 1 2 10 9" xfId="6839" xr:uid="{00000000-0005-0000-0000-000094180000}"/>
    <cellStyle name="Calculation 1 2 10 9 2" xfId="6840" xr:uid="{00000000-0005-0000-0000-000095180000}"/>
    <cellStyle name="Calculation 1 2 11" xfId="6841" xr:uid="{00000000-0005-0000-0000-000096180000}"/>
    <cellStyle name="Calculation 1 2 11 10" xfId="6842" xr:uid="{00000000-0005-0000-0000-000097180000}"/>
    <cellStyle name="Calculation 1 2 11 2" xfId="6843" xr:uid="{00000000-0005-0000-0000-000098180000}"/>
    <cellStyle name="Calculation 1 2 11 2 2" xfId="6844" xr:uid="{00000000-0005-0000-0000-000099180000}"/>
    <cellStyle name="Calculation 1 2 11 2 2 2" xfId="6845" xr:uid="{00000000-0005-0000-0000-00009A180000}"/>
    <cellStyle name="Calculation 1 2 11 2 2 2 2" xfId="6846" xr:uid="{00000000-0005-0000-0000-00009B180000}"/>
    <cellStyle name="Calculation 1 2 11 2 2 2 2 2" xfId="6847" xr:uid="{00000000-0005-0000-0000-00009C180000}"/>
    <cellStyle name="Calculation 1 2 11 2 2 2 3" xfId="6848" xr:uid="{00000000-0005-0000-0000-00009D180000}"/>
    <cellStyle name="Calculation 1 2 11 2 2 2 3 2" xfId="6849" xr:uid="{00000000-0005-0000-0000-00009E180000}"/>
    <cellStyle name="Calculation 1 2 11 2 2 2 4" xfId="6850" xr:uid="{00000000-0005-0000-0000-00009F180000}"/>
    <cellStyle name="Calculation 1 2 11 2 2 2 4 2" xfId="6851" xr:uid="{00000000-0005-0000-0000-0000A0180000}"/>
    <cellStyle name="Calculation 1 2 11 2 2 2 5" xfId="6852" xr:uid="{00000000-0005-0000-0000-0000A1180000}"/>
    <cellStyle name="Calculation 1 2 11 2 2 2 5 2" xfId="6853" xr:uid="{00000000-0005-0000-0000-0000A2180000}"/>
    <cellStyle name="Calculation 1 2 11 2 2 2 6" xfId="6854" xr:uid="{00000000-0005-0000-0000-0000A3180000}"/>
    <cellStyle name="Calculation 1 2 11 2 2 2 6 2" xfId="6855" xr:uid="{00000000-0005-0000-0000-0000A4180000}"/>
    <cellStyle name="Calculation 1 2 11 2 2 2 7" xfId="6856" xr:uid="{00000000-0005-0000-0000-0000A5180000}"/>
    <cellStyle name="Calculation 1 2 11 2 2 2 7 2" xfId="6857" xr:uid="{00000000-0005-0000-0000-0000A6180000}"/>
    <cellStyle name="Calculation 1 2 11 2 2 2 8" xfId="6858" xr:uid="{00000000-0005-0000-0000-0000A7180000}"/>
    <cellStyle name="Calculation 1 2 11 2 2 3" xfId="6859" xr:uid="{00000000-0005-0000-0000-0000A8180000}"/>
    <cellStyle name="Calculation 1 2 11 2 2 3 2" xfId="6860" xr:uid="{00000000-0005-0000-0000-0000A9180000}"/>
    <cellStyle name="Calculation 1 2 11 2 2 4" xfId="6861" xr:uid="{00000000-0005-0000-0000-0000AA180000}"/>
    <cellStyle name="Calculation 1 2 11 2 2 4 2" xfId="6862" xr:uid="{00000000-0005-0000-0000-0000AB180000}"/>
    <cellStyle name="Calculation 1 2 11 2 2 5" xfId="6863" xr:uid="{00000000-0005-0000-0000-0000AC180000}"/>
    <cellStyle name="Calculation 1 2 11 2 3" xfId="6864" xr:uid="{00000000-0005-0000-0000-0000AD180000}"/>
    <cellStyle name="Calculation 1 2 11 2 3 2" xfId="6865" xr:uid="{00000000-0005-0000-0000-0000AE180000}"/>
    <cellStyle name="Calculation 1 2 11 2 3 2 2" xfId="6866" xr:uid="{00000000-0005-0000-0000-0000AF180000}"/>
    <cellStyle name="Calculation 1 2 11 2 3 3" xfId="6867" xr:uid="{00000000-0005-0000-0000-0000B0180000}"/>
    <cellStyle name="Calculation 1 2 11 2 3 3 2" xfId="6868" xr:uid="{00000000-0005-0000-0000-0000B1180000}"/>
    <cellStyle name="Calculation 1 2 11 2 3 4" xfId="6869" xr:uid="{00000000-0005-0000-0000-0000B2180000}"/>
    <cellStyle name="Calculation 1 2 11 2 3 4 2" xfId="6870" xr:uid="{00000000-0005-0000-0000-0000B3180000}"/>
    <cellStyle name="Calculation 1 2 11 2 3 5" xfId="6871" xr:uid="{00000000-0005-0000-0000-0000B4180000}"/>
    <cellStyle name="Calculation 1 2 11 2 3 5 2" xfId="6872" xr:uid="{00000000-0005-0000-0000-0000B5180000}"/>
    <cellStyle name="Calculation 1 2 11 2 3 6" xfId="6873" xr:uid="{00000000-0005-0000-0000-0000B6180000}"/>
    <cellStyle name="Calculation 1 2 11 2 3 6 2" xfId="6874" xr:uid="{00000000-0005-0000-0000-0000B7180000}"/>
    <cellStyle name="Calculation 1 2 11 2 3 7" xfId="6875" xr:uid="{00000000-0005-0000-0000-0000B8180000}"/>
    <cellStyle name="Calculation 1 2 11 2 3 7 2" xfId="6876" xr:uid="{00000000-0005-0000-0000-0000B9180000}"/>
    <cellStyle name="Calculation 1 2 11 2 3 8" xfId="6877" xr:uid="{00000000-0005-0000-0000-0000BA180000}"/>
    <cellStyle name="Calculation 1 2 11 2 4" xfId="6878" xr:uid="{00000000-0005-0000-0000-0000BB180000}"/>
    <cellStyle name="Calculation 1 2 11 3" xfId="6879" xr:uid="{00000000-0005-0000-0000-0000BC180000}"/>
    <cellStyle name="Calculation 1 2 11 3 2" xfId="6880" xr:uid="{00000000-0005-0000-0000-0000BD180000}"/>
    <cellStyle name="Calculation 1 2 11 3 2 2" xfId="6881" xr:uid="{00000000-0005-0000-0000-0000BE180000}"/>
    <cellStyle name="Calculation 1 2 11 3 2 2 2" xfId="6882" xr:uid="{00000000-0005-0000-0000-0000BF180000}"/>
    <cellStyle name="Calculation 1 2 11 3 2 2 2 2" xfId="6883" xr:uid="{00000000-0005-0000-0000-0000C0180000}"/>
    <cellStyle name="Calculation 1 2 11 3 2 2 3" xfId="6884" xr:uid="{00000000-0005-0000-0000-0000C1180000}"/>
    <cellStyle name="Calculation 1 2 11 3 2 2 3 2" xfId="6885" xr:uid="{00000000-0005-0000-0000-0000C2180000}"/>
    <cellStyle name="Calculation 1 2 11 3 2 2 4" xfId="6886" xr:uid="{00000000-0005-0000-0000-0000C3180000}"/>
    <cellStyle name="Calculation 1 2 11 3 2 2 4 2" xfId="6887" xr:uid="{00000000-0005-0000-0000-0000C4180000}"/>
    <cellStyle name="Calculation 1 2 11 3 2 2 5" xfId="6888" xr:uid="{00000000-0005-0000-0000-0000C5180000}"/>
    <cellStyle name="Calculation 1 2 11 3 2 2 5 2" xfId="6889" xr:uid="{00000000-0005-0000-0000-0000C6180000}"/>
    <cellStyle name="Calculation 1 2 11 3 2 2 6" xfId="6890" xr:uid="{00000000-0005-0000-0000-0000C7180000}"/>
    <cellStyle name="Calculation 1 2 11 3 2 2 6 2" xfId="6891" xr:uid="{00000000-0005-0000-0000-0000C8180000}"/>
    <cellStyle name="Calculation 1 2 11 3 2 2 7" xfId="6892" xr:uid="{00000000-0005-0000-0000-0000C9180000}"/>
    <cellStyle name="Calculation 1 2 11 3 2 2 7 2" xfId="6893" xr:uid="{00000000-0005-0000-0000-0000CA180000}"/>
    <cellStyle name="Calculation 1 2 11 3 2 2 8" xfId="6894" xr:uid="{00000000-0005-0000-0000-0000CB180000}"/>
    <cellStyle name="Calculation 1 2 11 3 2 3" xfId="6895" xr:uid="{00000000-0005-0000-0000-0000CC180000}"/>
    <cellStyle name="Calculation 1 2 11 3 2 3 2" xfId="6896" xr:uid="{00000000-0005-0000-0000-0000CD180000}"/>
    <cellStyle name="Calculation 1 2 11 3 2 4" xfId="6897" xr:uid="{00000000-0005-0000-0000-0000CE180000}"/>
    <cellStyle name="Calculation 1 2 11 3 2 4 2" xfId="6898" xr:uid="{00000000-0005-0000-0000-0000CF180000}"/>
    <cellStyle name="Calculation 1 2 11 3 2 5" xfId="6899" xr:uid="{00000000-0005-0000-0000-0000D0180000}"/>
    <cellStyle name="Calculation 1 2 11 3 3" xfId="6900" xr:uid="{00000000-0005-0000-0000-0000D1180000}"/>
    <cellStyle name="Calculation 1 2 11 3 3 2" xfId="6901" xr:uid="{00000000-0005-0000-0000-0000D2180000}"/>
    <cellStyle name="Calculation 1 2 11 3 3 2 2" xfId="6902" xr:uid="{00000000-0005-0000-0000-0000D3180000}"/>
    <cellStyle name="Calculation 1 2 11 3 3 3" xfId="6903" xr:uid="{00000000-0005-0000-0000-0000D4180000}"/>
    <cellStyle name="Calculation 1 2 11 3 3 3 2" xfId="6904" xr:uid="{00000000-0005-0000-0000-0000D5180000}"/>
    <cellStyle name="Calculation 1 2 11 3 3 4" xfId="6905" xr:uid="{00000000-0005-0000-0000-0000D6180000}"/>
    <cellStyle name="Calculation 1 2 11 3 3 4 2" xfId="6906" xr:uid="{00000000-0005-0000-0000-0000D7180000}"/>
    <cellStyle name="Calculation 1 2 11 3 3 5" xfId="6907" xr:uid="{00000000-0005-0000-0000-0000D8180000}"/>
    <cellStyle name="Calculation 1 2 11 3 3 5 2" xfId="6908" xr:uid="{00000000-0005-0000-0000-0000D9180000}"/>
    <cellStyle name="Calculation 1 2 11 3 3 6" xfId="6909" xr:uid="{00000000-0005-0000-0000-0000DA180000}"/>
    <cellStyle name="Calculation 1 2 11 3 3 6 2" xfId="6910" xr:uid="{00000000-0005-0000-0000-0000DB180000}"/>
    <cellStyle name="Calculation 1 2 11 3 3 7" xfId="6911" xr:uid="{00000000-0005-0000-0000-0000DC180000}"/>
    <cellStyle name="Calculation 1 2 11 3 3 7 2" xfId="6912" xr:uid="{00000000-0005-0000-0000-0000DD180000}"/>
    <cellStyle name="Calculation 1 2 11 3 3 8" xfId="6913" xr:uid="{00000000-0005-0000-0000-0000DE180000}"/>
    <cellStyle name="Calculation 1 2 11 3 4" xfId="6914" xr:uid="{00000000-0005-0000-0000-0000DF180000}"/>
    <cellStyle name="Calculation 1 2 11 4" xfId="6915" xr:uid="{00000000-0005-0000-0000-0000E0180000}"/>
    <cellStyle name="Calculation 1 2 11 4 2" xfId="6916" xr:uid="{00000000-0005-0000-0000-0000E1180000}"/>
    <cellStyle name="Calculation 1 2 11 4 2 2" xfId="6917" xr:uid="{00000000-0005-0000-0000-0000E2180000}"/>
    <cellStyle name="Calculation 1 2 11 4 2 2 2" xfId="6918" xr:uid="{00000000-0005-0000-0000-0000E3180000}"/>
    <cellStyle name="Calculation 1 2 11 4 2 2 2 2" xfId="6919" xr:uid="{00000000-0005-0000-0000-0000E4180000}"/>
    <cellStyle name="Calculation 1 2 11 4 2 2 3" xfId="6920" xr:uid="{00000000-0005-0000-0000-0000E5180000}"/>
    <cellStyle name="Calculation 1 2 11 4 2 2 3 2" xfId="6921" xr:uid="{00000000-0005-0000-0000-0000E6180000}"/>
    <cellStyle name="Calculation 1 2 11 4 2 2 4" xfId="6922" xr:uid="{00000000-0005-0000-0000-0000E7180000}"/>
    <cellStyle name="Calculation 1 2 11 4 2 2 4 2" xfId="6923" xr:uid="{00000000-0005-0000-0000-0000E8180000}"/>
    <cellStyle name="Calculation 1 2 11 4 2 2 5" xfId="6924" xr:uid="{00000000-0005-0000-0000-0000E9180000}"/>
    <cellStyle name="Calculation 1 2 11 4 2 2 5 2" xfId="6925" xr:uid="{00000000-0005-0000-0000-0000EA180000}"/>
    <cellStyle name="Calculation 1 2 11 4 2 2 6" xfId="6926" xr:uid="{00000000-0005-0000-0000-0000EB180000}"/>
    <cellStyle name="Calculation 1 2 11 4 2 2 6 2" xfId="6927" xr:uid="{00000000-0005-0000-0000-0000EC180000}"/>
    <cellStyle name="Calculation 1 2 11 4 2 2 7" xfId="6928" xr:uid="{00000000-0005-0000-0000-0000ED180000}"/>
    <cellStyle name="Calculation 1 2 11 4 2 2 7 2" xfId="6929" xr:uid="{00000000-0005-0000-0000-0000EE180000}"/>
    <cellStyle name="Calculation 1 2 11 4 2 2 8" xfId="6930" xr:uid="{00000000-0005-0000-0000-0000EF180000}"/>
    <cellStyle name="Calculation 1 2 11 4 2 3" xfId="6931" xr:uid="{00000000-0005-0000-0000-0000F0180000}"/>
    <cellStyle name="Calculation 1 2 11 4 2 3 2" xfId="6932" xr:uid="{00000000-0005-0000-0000-0000F1180000}"/>
    <cellStyle name="Calculation 1 2 11 4 2 4" xfId="6933" xr:uid="{00000000-0005-0000-0000-0000F2180000}"/>
    <cellStyle name="Calculation 1 2 11 4 2 4 2" xfId="6934" xr:uid="{00000000-0005-0000-0000-0000F3180000}"/>
    <cellStyle name="Calculation 1 2 11 4 2 5" xfId="6935" xr:uid="{00000000-0005-0000-0000-0000F4180000}"/>
    <cellStyle name="Calculation 1 2 11 4 3" xfId="6936" xr:uid="{00000000-0005-0000-0000-0000F5180000}"/>
    <cellStyle name="Calculation 1 2 11 4 3 2" xfId="6937" xr:uid="{00000000-0005-0000-0000-0000F6180000}"/>
    <cellStyle name="Calculation 1 2 11 4 3 2 2" xfId="6938" xr:uid="{00000000-0005-0000-0000-0000F7180000}"/>
    <cellStyle name="Calculation 1 2 11 4 3 3" xfId="6939" xr:uid="{00000000-0005-0000-0000-0000F8180000}"/>
    <cellStyle name="Calculation 1 2 11 4 3 3 2" xfId="6940" xr:uid="{00000000-0005-0000-0000-0000F9180000}"/>
    <cellStyle name="Calculation 1 2 11 4 3 4" xfId="6941" xr:uid="{00000000-0005-0000-0000-0000FA180000}"/>
    <cellStyle name="Calculation 1 2 11 4 3 4 2" xfId="6942" xr:uid="{00000000-0005-0000-0000-0000FB180000}"/>
    <cellStyle name="Calculation 1 2 11 4 3 5" xfId="6943" xr:uid="{00000000-0005-0000-0000-0000FC180000}"/>
    <cellStyle name="Calculation 1 2 11 4 3 5 2" xfId="6944" xr:uid="{00000000-0005-0000-0000-0000FD180000}"/>
    <cellStyle name="Calculation 1 2 11 4 3 6" xfId="6945" xr:uid="{00000000-0005-0000-0000-0000FE180000}"/>
    <cellStyle name="Calculation 1 2 11 4 3 6 2" xfId="6946" xr:uid="{00000000-0005-0000-0000-0000FF180000}"/>
    <cellStyle name="Calculation 1 2 11 4 3 7" xfId="6947" xr:uid="{00000000-0005-0000-0000-000000190000}"/>
    <cellStyle name="Calculation 1 2 11 4 3 7 2" xfId="6948" xr:uid="{00000000-0005-0000-0000-000001190000}"/>
    <cellStyle name="Calculation 1 2 11 4 3 8" xfId="6949" xr:uid="{00000000-0005-0000-0000-000002190000}"/>
    <cellStyle name="Calculation 1 2 11 4 4" xfId="6950" xr:uid="{00000000-0005-0000-0000-000003190000}"/>
    <cellStyle name="Calculation 1 2 11 5" xfId="6951" xr:uid="{00000000-0005-0000-0000-000004190000}"/>
    <cellStyle name="Calculation 1 2 11 5 2" xfId="6952" xr:uid="{00000000-0005-0000-0000-000005190000}"/>
    <cellStyle name="Calculation 1 2 11 5 2 2" xfId="6953" xr:uid="{00000000-0005-0000-0000-000006190000}"/>
    <cellStyle name="Calculation 1 2 11 5 2 2 2" xfId="6954" xr:uid="{00000000-0005-0000-0000-000007190000}"/>
    <cellStyle name="Calculation 1 2 11 5 2 3" xfId="6955" xr:uid="{00000000-0005-0000-0000-000008190000}"/>
    <cellStyle name="Calculation 1 2 11 5 2 3 2" xfId="6956" xr:uid="{00000000-0005-0000-0000-000009190000}"/>
    <cellStyle name="Calculation 1 2 11 5 2 4" xfId="6957" xr:uid="{00000000-0005-0000-0000-00000A190000}"/>
    <cellStyle name="Calculation 1 2 11 5 2 4 2" xfId="6958" xr:uid="{00000000-0005-0000-0000-00000B190000}"/>
    <cellStyle name="Calculation 1 2 11 5 2 5" xfId="6959" xr:uid="{00000000-0005-0000-0000-00000C190000}"/>
    <cellStyle name="Calculation 1 2 11 5 2 5 2" xfId="6960" xr:uid="{00000000-0005-0000-0000-00000D190000}"/>
    <cellStyle name="Calculation 1 2 11 5 2 6" xfId="6961" xr:uid="{00000000-0005-0000-0000-00000E190000}"/>
    <cellStyle name="Calculation 1 2 11 5 2 6 2" xfId="6962" xr:uid="{00000000-0005-0000-0000-00000F190000}"/>
    <cellStyle name="Calculation 1 2 11 5 2 7" xfId="6963" xr:uid="{00000000-0005-0000-0000-000010190000}"/>
    <cellStyle name="Calculation 1 2 11 5 2 7 2" xfId="6964" xr:uid="{00000000-0005-0000-0000-000011190000}"/>
    <cellStyle name="Calculation 1 2 11 5 2 8" xfId="6965" xr:uid="{00000000-0005-0000-0000-000012190000}"/>
    <cellStyle name="Calculation 1 2 11 5 3" xfId="6966" xr:uid="{00000000-0005-0000-0000-000013190000}"/>
    <cellStyle name="Calculation 1 2 11 5 3 2" xfId="6967" xr:uid="{00000000-0005-0000-0000-000014190000}"/>
    <cellStyle name="Calculation 1 2 11 5 4" xfId="6968" xr:uid="{00000000-0005-0000-0000-000015190000}"/>
    <cellStyle name="Calculation 1 2 11 5 4 2" xfId="6969" xr:uid="{00000000-0005-0000-0000-000016190000}"/>
    <cellStyle name="Calculation 1 2 11 5 5" xfId="6970" xr:uid="{00000000-0005-0000-0000-000017190000}"/>
    <cellStyle name="Calculation 1 2 11 6" xfId="6971" xr:uid="{00000000-0005-0000-0000-000018190000}"/>
    <cellStyle name="Calculation 1 2 11 6 2" xfId="6972" xr:uid="{00000000-0005-0000-0000-000019190000}"/>
    <cellStyle name="Calculation 1 2 11 6 2 2" xfId="6973" xr:uid="{00000000-0005-0000-0000-00001A190000}"/>
    <cellStyle name="Calculation 1 2 11 6 3" xfId="6974" xr:uid="{00000000-0005-0000-0000-00001B190000}"/>
    <cellStyle name="Calculation 1 2 11 6 3 2" xfId="6975" xr:uid="{00000000-0005-0000-0000-00001C190000}"/>
    <cellStyle name="Calculation 1 2 11 6 4" xfId="6976" xr:uid="{00000000-0005-0000-0000-00001D190000}"/>
    <cellStyle name="Calculation 1 2 11 6 4 2" xfId="6977" xr:uid="{00000000-0005-0000-0000-00001E190000}"/>
    <cellStyle name="Calculation 1 2 11 6 5" xfId="6978" xr:uid="{00000000-0005-0000-0000-00001F190000}"/>
    <cellStyle name="Calculation 1 2 11 6 5 2" xfId="6979" xr:uid="{00000000-0005-0000-0000-000020190000}"/>
    <cellStyle name="Calculation 1 2 11 6 6" xfId="6980" xr:uid="{00000000-0005-0000-0000-000021190000}"/>
    <cellStyle name="Calculation 1 2 11 6 6 2" xfId="6981" xr:uid="{00000000-0005-0000-0000-000022190000}"/>
    <cellStyle name="Calculation 1 2 11 6 7" xfId="6982" xr:uid="{00000000-0005-0000-0000-000023190000}"/>
    <cellStyle name="Calculation 1 2 11 6 7 2" xfId="6983" xr:uid="{00000000-0005-0000-0000-000024190000}"/>
    <cellStyle name="Calculation 1 2 11 6 8" xfId="6984" xr:uid="{00000000-0005-0000-0000-000025190000}"/>
    <cellStyle name="Calculation 1 2 11 7" xfId="6985" xr:uid="{00000000-0005-0000-0000-000026190000}"/>
    <cellStyle name="Calculation 1 2 11 7 2" xfId="6986" xr:uid="{00000000-0005-0000-0000-000027190000}"/>
    <cellStyle name="Calculation 1 2 11 8" xfId="6987" xr:uid="{00000000-0005-0000-0000-000028190000}"/>
    <cellStyle name="Calculation 1 2 11 8 2" xfId="6988" xr:uid="{00000000-0005-0000-0000-000029190000}"/>
    <cellStyle name="Calculation 1 2 11 9" xfId="6989" xr:uid="{00000000-0005-0000-0000-00002A190000}"/>
    <cellStyle name="Calculation 1 2 11 9 2" xfId="6990" xr:uid="{00000000-0005-0000-0000-00002B190000}"/>
    <cellStyle name="Calculation 1 2 12" xfId="6991" xr:uid="{00000000-0005-0000-0000-00002C190000}"/>
    <cellStyle name="Calculation 1 2 12 2" xfId="6992" xr:uid="{00000000-0005-0000-0000-00002D190000}"/>
    <cellStyle name="Calculation 1 2 12 2 2" xfId="6993" xr:uid="{00000000-0005-0000-0000-00002E190000}"/>
    <cellStyle name="Calculation 1 2 12 2 2 2" xfId="6994" xr:uid="{00000000-0005-0000-0000-00002F190000}"/>
    <cellStyle name="Calculation 1 2 12 2 2 2 2" xfId="6995" xr:uid="{00000000-0005-0000-0000-000030190000}"/>
    <cellStyle name="Calculation 1 2 12 2 2 3" xfId="6996" xr:uid="{00000000-0005-0000-0000-000031190000}"/>
    <cellStyle name="Calculation 1 2 12 2 2 3 2" xfId="6997" xr:uid="{00000000-0005-0000-0000-000032190000}"/>
    <cellStyle name="Calculation 1 2 12 2 2 4" xfId="6998" xr:uid="{00000000-0005-0000-0000-000033190000}"/>
    <cellStyle name="Calculation 1 2 12 2 2 4 2" xfId="6999" xr:uid="{00000000-0005-0000-0000-000034190000}"/>
    <cellStyle name="Calculation 1 2 12 2 2 5" xfId="7000" xr:uid="{00000000-0005-0000-0000-000035190000}"/>
    <cellStyle name="Calculation 1 2 12 2 2 5 2" xfId="7001" xr:uid="{00000000-0005-0000-0000-000036190000}"/>
    <cellStyle name="Calculation 1 2 12 2 2 6" xfId="7002" xr:uid="{00000000-0005-0000-0000-000037190000}"/>
    <cellStyle name="Calculation 1 2 12 2 2 6 2" xfId="7003" xr:uid="{00000000-0005-0000-0000-000038190000}"/>
    <cellStyle name="Calculation 1 2 12 2 2 7" xfId="7004" xr:uid="{00000000-0005-0000-0000-000039190000}"/>
    <cellStyle name="Calculation 1 2 12 2 2 7 2" xfId="7005" xr:uid="{00000000-0005-0000-0000-00003A190000}"/>
    <cellStyle name="Calculation 1 2 12 2 2 8" xfId="7006" xr:uid="{00000000-0005-0000-0000-00003B190000}"/>
    <cellStyle name="Calculation 1 2 12 2 3" xfId="7007" xr:uid="{00000000-0005-0000-0000-00003C190000}"/>
    <cellStyle name="Calculation 1 2 12 2 3 2" xfId="7008" xr:uid="{00000000-0005-0000-0000-00003D190000}"/>
    <cellStyle name="Calculation 1 2 12 2 4" xfId="7009" xr:uid="{00000000-0005-0000-0000-00003E190000}"/>
    <cellStyle name="Calculation 1 2 12 2 4 2" xfId="7010" xr:uid="{00000000-0005-0000-0000-00003F190000}"/>
    <cellStyle name="Calculation 1 2 12 2 5" xfId="7011" xr:uid="{00000000-0005-0000-0000-000040190000}"/>
    <cellStyle name="Calculation 1 2 12 3" xfId="7012" xr:uid="{00000000-0005-0000-0000-000041190000}"/>
    <cellStyle name="Calculation 1 2 12 3 2" xfId="7013" xr:uid="{00000000-0005-0000-0000-000042190000}"/>
    <cellStyle name="Calculation 1 2 12 3 2 2" xfId="7014" xr:uid="{00000000-0005-0000-0000-000043190000}"/>
    <cellStyle name="Calculation 1 2 12 3 3" xfId="7015" xr:uid="{00000000-0005-0000-0000-000044190000}"/>
    <cellStyle name="Calculation 1 2 12 3 3 2" xfId="7016" xr:uid="{00000000-0005-0000-0000-000045190000}"/>
    <cellStyle name="Calculation 1 2 12 3 4" xfId="7017" xr:uid="{00000000-0005-0000-0000-000046190000}"/>
    <cellStyle name="Calculation 1 2 12 3 4 2" xfId="7018" xr:uid="{00000000-0005-0000-0000-000047190000}"/>
    <cellStyle name="Calculation 1 2 12 3 5" xfId="7019" xr:uid="{00000000-0005-0000-0000-000048190000}"/>
    <cellStyle name="Calculation 1 2 12 3 5 2" xfId="7020" xr:uid="{00000000-0005-0000-0000-000049190000}"/>
    <cellStyle name="Calculation 1 2 12 3 6" xfId="7021" xr:uid="{00000000-0005-0000-0000-00004A190000}"/>
    <cellStyle name="Calculation 1 2 12 3 6 2" xfId="7022" xr:uid="{00000000-0005-0000-0000-00004B190000}"/>
    <cellStyle name="Calculation 1 2 12 3 7" xfId="7023" xr:uid="{00000000-0005-0000-0000-00004C190000}"/>
    <cellStyle name="Calculation 1 2 12 3 7 2" xfId="7024" xr:uid="{00000000-0005-0000-0000-00004D190000}"/>
    <cellStyle name="Calculation 1 2 12 3 8" xfId="7025" xr:uid="{00000000-0005-0000-0000-00004E190000}"/>
    <cellStyle name="Calculation 1 2 12 4" xfId="7026" xr:uid="{00000000-0005-0000-0000-00004F190000}"/>
    <cellStyle name="Calculation 1 2 13" xfId="7027" xr:uid="{00000000-0005-0000-0000-000050190000}"/>
    <cellStyle name="Calculation 1 2 13 2" xfId="7028" xr:uid="{00000000-0005-0000-0000-000051190000}"/>
    <cellStyle name="Calculation 1 2 13 2 2" xfId="7029" xr:uid="{00000000-0005-0000-0000-000052190000}"/>
    <cellStyle name="Calculation 1 2 13 2 2 2" xfId="7030" xr:uid="{00000000-0005-0000-0000-000053190000}"/>
    <cellStyle name="Calculation 1 2 13 2 2 2 2" xfId="7031" xr:uid="{00000000-0005-0000-0000-000054190000}"/>
    <cellStyle name="Calculation 1 2 13 2 2 3" xfId="7032" xr:uid="{00000000-0005-0000-0000-000055190000}"/>
    <cellStyle name="Calculation 1 2 13 2 2 3 2" xfId="7033" xr:uid="{00000000-0005-0000-0000-000056190000}"/>
    <cellStyle name="Calculation 1 2 13 2 2 4" xfId="7034" xr:uid="{00000000-0005-0000-0000-000057190000}"/>
    <cellStyle name="Calculation 1 2 13 2 2 4 2" xfId="7035" xr:uid="{00000000-0005-0000-0000-000058190000}"/>
    <cellStyle name="Calculation 1 2 13 2 2 5" xfId="7036" xr:uid="{00000000-0005-0000-0000-000059190000}"/>
    <cellStyle name="Calculation 1 2 13 2 2 5 2" xfId="7037" xr:uid="{00000000-0005-0000-0000-00005A190000}"/>
    <cellStyle name="Calculation 1 2 13 2 2 6" xfId="7038" xr:uid="{00000000-0005-0000-0000-00005B190000}"/>
    <cellStyle name="Calculation 1 2 13 2 2 6 2" xfId="7039" xr:uid="{00000000-0005-0000-0000-00005C190000}"/>
    <cellStyle name="Calculation 1 2 13 2 2 7" xfId="7040" xr:uid="{00000000-0005-0000-0000-00005D190000}"/>
    <cellStyle name="Calculation 1 2 13 2 2 7 2" xfId="7041" xr:uid="{00000000-0005-0000-0000-00005E190000}"/>
    <cellStyle name="Calculation 1 2 13 2 2 8" xfId="7042" xr:uid="{00000000-0005-0000-0000-00005F190000}"/>
    <cellStyle name="Calculation 1 2 13 2 3" xfId="7043" xr:uid="{00000000-0005-0000-0000-000060190000}"/>
    <cellStyle name="Calculation 1 2 13 2 3 2" xfId="7044" xr:uid="{00000000-0005-0000-0000-000061190000}"/>
    <cellStyle name="Calculation 1 2 13 2 4" xfId="7045" xr:uid="{00000000-0005-0000-0000-000062190000}"/>
    <cellStyle name="Calculation 1 2 13 2 4 2" xfId="7046" xr:uid="{00000000-0005-0000-0000-000063190000}"/>
    <cellStyle name="Calculation 1 2 13 2 5" xfId="7047" xr:uid="{00000000-0005-0000-0000-000064190000}"/>
    <cellStyle name="Calculation 1 2 13 3" xfId="7048" xr:uid="{00000000-0005-0000-0000-000065190000}"/>
    <cellStyle name="Calculation 1 2 13 3 2" xfId="7049" xr:uid="{00000000-0005-0000-0000-000066190000}"/>
    <cellStyle name="Calculation 1 2 13 3 2 2" xfId="7050" xr:uid="{00000000-0005-0000-0000-000067190000}"/>
    <cellStyle name="Calculation 1 2 13 3 3" xfId="7051" xr:uid="{00000000-0005-0000-0000-000068190000}"/>
    <cellStyle name="Calculation 1 2 13 3 3 2" xfId="7052" xr:uid="{00000000-0005-0000-0000-000069190000}"/>
    <cellStyle name="Calculation 1 2 13 3 4" xfId="7053" xr:uid="{00000000-0005-0000-0000-00006A190000}"/>
    <cellStyle name="Calculation 1 2 13 3 4 2" xfId="7054" xr:uid="{00000000-0005-0000-0000-00006B190000}"/>
    <cellStyle name="Calculation 1 2 13 3 5" xfId="7055" xr:uid="{00000000-0005-0000-0000-00006C190000}"/>
    <cellStyle name="Calculation 1 2 13 3 5 2" xfId="7056" xr:uid="{00000000-0005-0000-0000-00006D190000}"/>
    <cellStyle name="Calculation 1 2 13 3 6" xfId="7057" xr:uid="{00000000-0005-0000-0000-00006E190000}"/>
    <cellStyle name="Calculation 1 2 13 3 6 2" xfId="7058" xr:uid="{00000000-0005-0000-0000-00006F190000}"/>
    <cellStyle name="Calculation 1 2 13 3 7" xfId="7059" xr:uid="{00000000-0005-0000-0000-000070190000}"/>
    <cellStyle name="Calculation 1 2 13 3 7 2" xfId="7060" xr:uid="{00000000-0005-0000-0000-000071190000}"/>
    <cellStyle name="Calculation 1 2 13 3 8" xfId="7061" xr:uid="{00000000-0005-0000-0000-000072190000}"/>
    <cellStyle name="Calculation 1 2 13 4" xfId="7062" xr:uid="{00000000-0005-0000-0000-000073190000}"/>
    <cellStyle name="Calculation 1 2 14" xfId="7063" xr:uid="{00000000-0005-0000-0000-000074190000}"/>
    <cellStyle name="Calculation 1 2 14 2" xfId="7064" xr:uid="{00000000-0005-0000-0000-000075190000}"/>
    <cellStyle name="Calculation 1 2 14 2 2" xfId="7065" xr:uid="{00000000-0005-0000-0000-000076190000}"/>
    <cellStyle name="Calculation 1 2 14 2 2 2" xfId="7066" xr:uid="{00000000-0005-0000-0000-000077190000}"/>
    <cellStyle name="Calculation 1 2 14 2 2 2 2" xfId="7067" xr:uid="{00000000-0005-0000-0000-000078190000}"/>
    <cellStyle name="Calculation 1 2 14 2 2 3" xfId="7068" xr:uid="{00000000-0005-0000-0000-000079190000}"/>
    <cellStyle name="Calculation 1 2 14 2 2 3 2" xfId="7069" xr:uid="{00000000-0005-0000-0000-00007A190000}"/>
    <cellStyle name="Calculation 1 2 14 2 2 4" xfId="7070" xr:uid="{00000000-0005-0000-0000-00007B190000}"/>
    <cellStyle name="Calculation 1 2 14 2 2 4 2" xfId="7071" xr:uid="{00000000-0005-0000-0000-00007C190000}"/>
    <cellStyle name="Calculation 1 2 14 2 2 5" xfId="7072" xr:uid="{00000000-0005-0000-0000-00007D190000}"/>
    <cellStyle name="Calculation 1 2 14 2 2 5 2" xfId="7073" xr:uid="{00000000-0005-0000-0000-00007E190000}"/>
    <cellStyle name="Calculation 1 2 14 2 2 6" xfId="7074" xr:uid="{00000000-0005-0000-0000-00007F190000}"/>
    <cellStyle name="Calculation 1 2 14 2 2 6 2" xfId="7075" xr:uid="{00000000-0005-0000-0000-000080190000}"/>
    <cellStyle name="Calculation 1 2 14 2 2 7" xfId="7076" xr:uid="{00000000-0005-0000-0000-000081190000}"/>
    <cellStyle name="Calculation 1 2 14 2 2 7 2" xfId="7077" xr:uid="{00000000-0005-0000-0000-000082190000}"/>
    <cellStyle name="Calculation 1 2 14 2 2 8" xfId="7078" xr:uid="{00000000-0005-0000-0000-000083190000}"/>
    <cellStyle name="Calculation 1 2 14 2 3" xfId="7079" xr:uid="{00000000-0005-0000-0000-000084190000}"/>
    <cellStyle name="Calculation 1 2 14 2 3 2" xfId="7080" xr:uid="{00000000-0005-0000-0000-000085190000}"/>
    <cellStyle name="Calculation 1 2 14 2 4" xfId="7081" xr:uid="{00000000-0005-0000-0000-000086190000}"/>
    <cellStyle name="Calculation 1 2 14 2 4 2" xfId="7082" xr:uid="{00000000-0005-0000-0000-000087190000}"/>
    <cellStyle name="Calculation 1 2 14 2 5" xfId="7083" xr:uid="{00000000-0005-0000-0000-000088190000}"/>
    <cellStyle name="Calculation 1 2 14 3" xfId="7084" xr:uid="{00000000-0005-0000-0000-000089190000}"/>
    <cellStyle name="Calculation 1 2 14 3 2" xfId="7085" xr:uid="{00000000-0005-0000-0000-00008A190000}"/>
    <cellStyle name="Calculation 1 2 14 3 2 2" xfId="7086" xr:uid="{00000000-0005-0000-0000-00008B190000}"/>
    <cellStyle name="Calculation 1 2 14 3 3" xfId="7087" xr:uid="{00000000-0005-0000-0000-00008C190000}"/>
    <cellStyle name="Calculation 1 2 14 3 3 2" xfId="7088" xr:uid="{00000000-0005-0000-0000-00008D190000}"/>
    <cellStyle name="Calculation 1 2 14 3 4" xfId="7089" xr:uid="{00000000-0005-0000-0000-00008E190000}"/>
    <cellStyle name="Calculation 1 2 14 3 4 2" xfId="7090" xr:uid="{00000000-0005-0000-0000-00008F190000}"/>
    <cellStyle name="Calculation 1 2 14 3 5" xfId="7091" xr:uid="{00000000-0005-0000-0000-000090190000}"/>
    <cellStyle name="Calculation 1 2 14 3 5 2" xfId="7092" xr:uid="{00000000-0005-0000-0000-000091190000}"/>
    <cellStyle name="Calculation 1 2 14 3 6" xfId="7093" xr:uid="{00000000-0005-0000-0000-000092190000}"/>
    <cellStyle name="Calculation 1 2 14 3 6 2" xfId="7094" xr:uid="{00000000-0005-0000-0000-000093190000}"/>
    <cellStyle name="Calculation 1 2 14 3 7" xfId="7095" xr:uid="{00000000-0005-0000-0000-000094190000}"/>
    <cellStyle name="Calculation 1 2 14 3 7 2" xfId="7096" xr:uid="{00000000-0005-0000-0000-000095190000}"/>
    <cellStyle name="Calculation 1 2 14 3 8" xfId="7097" xr:uid="{00000000-0005-0000-0000-000096190000}"/>
    <cellStyle name="Calculation 1 2 14 4" xfId="7098" xr:uid="{00000000-0005-0000-0000-000097190000}"/>
    <cellStyle name="Calculation 1 2 15" xfId="7099" xr:uid="{00000000-0005-0000-0000-000098190000}"/>
    <cellStyle name="Calculation 1 2 15 2" xfId="7100" xr:uid="{00000000-0005-0000-0000-000099190000}"/>
    <cellStyle name="Calculation 1 2 15 2 2" xfId="7101" xr:uid="{00000000-0005-0000-0000-00009A190000}"/>
    <cellStyle name="Calculation 1 2 15 2 2 2" xfId="7102" xr:uid="{00000000-0005-0000-0000-00009B190000}"/>
    <cellStyle name="Calculation 1 2 15 2 3" xfId="7103" xr:uid="{00000000-0005-0000-0000-00009C190000}"/>
    <cellStyle name="Calculation 1 2 15 2 3 2" xfId="7104" xr:uid="{00000000-0005-0000-0000-00009D190000}"/>
    <cellStyle name="Calculation 1 2 15 2 4" xfId="7105" xr:uid="{00000000-0005-0000-0000-00009E190000}"/>
    <cellStyle name="Calculation 1 2 15 2 4 2" xfId="7106" xr:uid="{00000000-0005-0000-0000-00009F190000}"/>
    <cellStyle name="Calculation 1 2 15 2 5" xfId="7107" xr:uid="{00000000-0005-0000-0000-0000A0190000}"/>
    <cellStyle name="Calculation 1 2 15 2 5 2" xfId="7108" xr:uid="{00000000-0005-0000-0000-0000A1190000}"/>
    <cellStyle name="Calculation 1 2 15 2 6" xfId="7109" xr:uid="{00000000-0005-0000-0000-0000A2190000}"/>
    <cellStyle name="Calculation 1 2 15 2 6 2" xfId="7110" xr:uid="{00000000-0005-0000-0000-0000A3190000}"/>
    <cellStyle name="Calculation 1 2 15 2 7" xfId="7111" xr:uid="{00000000-0005-0000-0000-0000A4190000}"/>
    <cellStyle name="Calculation 1 2 15 2 7 2" xfId="7112" xr:uid="{00000000-0005-0000-0000-0000A5190000}"/>
    <cellStyle name="Calculation 1 2 15 2 8" xfId="7113" xr:uid="{00000000-0005-0000-0000-0000A6190000}"/>
    <cellStyle name="Calculation 1 2 15 3" xfId="7114" xr:uid="{00000000-0005-0000-0000-0000A7190000}"/>
    <cellStyle name="Calculation 1 2 15 3 2" xfId="7115" xr:uid="{00000000-0005-0000-0000-0000A8190000}"/>
    <cellStyle name="Calculation 1 2 15 4" xfId="7116" xr:uid="{00000000-0005-0000-0000-0000A9190000}"/>
    <cellStyle name="Calculation 1 2 15 4 2" xfId="7117" xr:uid="{00000000-0005-0000-0000-0000AA190000}"/>
    <cellStyle name="Calculation 1 2 15 5" xfId="7118" xr:uid="{00000000-0005-0000-0000-0000AB190000}"/>
    <cellStyle name="Calculation 1 2 16" xfId="7119" xr:uid="{00000000-0005-0000-0000-0000AC190000}"/>
    <cellStyle name="Calculation 1 2 16 2" xfId="7120" xr:uid="{00000000-0005-0000-0000-0000AD190000}"/>
    <cellStyle name="Calculation 1 2 16 2 2" xfId="7121" xr:uid="{00000000-0005-0000-0000-0000AE190000}"/>
    <cellStyle name="Calculation 1 2 16 3" xfId="7122" xr:uid="{00000000-0005-0000-0000-0000AF190000}"/>
    <cellStyle name="Calculation 1 2 16 3 2" xfId="7123" xr:uid="{00000000-0005-0000-0000-0000B0190000}"/>
    <cellStyle name="Calculation 1 2 16 4" xfId="7124" xr:uid="{00000000-0005-0000-0000-0000B1190000}"/>
    <cellStyle name="Calculation 1 2 16 4 2" xfId="7125" xr:uid="{00000000-0005-0000-0000-0000B2190000}"/>
    <cellStyle name="Calculation 1 2 16 5" xfId="7126" xr:uid="{00000000-0005-0000-0000-0000B3190000}"/>
    <cellStyle name="Calculation 1 2 16 5 2" xfId="7127" xr:uid="{00000000-0005-0000-0000-0000B4190000}"/>
    <cellStyle name="Calculation 1 2 16 6" xfId="7128" xr:uid="{00000000-0005-0000-0000-0000B5190000}"/>
    <cellStyle name="Calculation 1 2 16 6 2" xfId="7129" xr:uid="{00000000-0005-0000-0000-0000B6190000}"/>
    <cellStyle name="Calculation 1 2 16 7" xfId="7130" xr:uid="{00000000-0005-0000-0000-0000B7190000}"/>
    <cellStyle name="Calculation 1 2 16 7 2" xfId="7131" xr:uid="{00000000-0005-0000-0000-0000B8190000}"/>
    <cellStyle name="Calculation 1 2 16 8" xfId="7132" xr:uid="{00000000-0005-0000-0000-0000B9190000}"/>
    <cellStyle name="Calculation 1 2 17" xfId="7133" xr:uid="{00000000-0005-0000-0000-0000BA190000}"/>
    <cellStyle name="Calculation 1 2 17 2" xfId="7134" xr:uid="{00000000-0005-0000-0000-0000BB190000}"/>
    <cellStyle name="Calculation 1 2 18" xfId="7135" xr:uid="{00000000-0005-0000-0000-0000BC190000}"/>
    <cellStyle name="Calculation 1 2 18 2" xfId="7136" xr:uid="{00000000-0005-0000-0000-0000BD190000}"/>
    <cellStyle name="Calculation 1 2 19" xfId="7137" xr:uid="{00000000-0005-0000-0000-0000BE190000}"/>
    <cellStyle name="Calculation 1 2 19 2" xfId="7138" xr:uid="{00000000-0005-0000-0000-0000BF190000}"/>
    <cellStyle name="Calculation 1 2 2" xfId="7139" xr:uid="{00000000-0005-0000-0000-0000C0190000}"/>
    <cellStyle name="Calculation 1 2 2 10" xfId="7140" xr:uid="{00000000-0005-0000-0000-0000C1190000}"/>
    <cellStyle name="Calculation 1 2 2 2" xfId="7141" xr:uid="{00000000-0005-0000-0000-0000C2190000}"/>
    <cellStyle name="Calculation 1 2 2 2 2" xfId="7142" xr:uid="{00000000-0005-0000-0000-0000C3190000}"/>
    <cellStyle name="Calculation 1 2 2 2 2 2" xfId="7143" xr:uid="{00000000-0005-0000-0000-0000C4190000}"/>
    <cellStyle name="Calculation 1 2 2 2 2 2 2" xfId="7144" xr:uid="{00000000-0005-0000-0000-0000C5190000}"/>
    <cellStyle name="Calculation 1 2 2 2 2 2 2 2" xfId="7145" xr:uid="{00000000-0005-0000-0000-0000C6190000}"/>
    <cellStyle name="Calculation 1 2 2 2 2 2 3" xfId="7146" xr:uid="{00000000-0005-0000-0000-0000C7190000}"/>
    <cellStyle name="Calculation 1 2 2 2 2 2 3 2" xfId="7147" xr:uid="{00000000-0005-0000-0000-0000C8190000}"/>
    <cellStyle name="Calculation 1 2 2 2 2 2 4" xfId="7148" xr:uid="{00000000-0005-0000-0000-0000C9190000}"/>
    <cellStyle name="Calculation 1 2 2 2 2 2 4 2" xfId="7149" xr:uid="{00000000-0005-0000-0000-0000CA190000}"/>
    <cellStyle name="Calculation 1 2 2 2 2 2 5" xfId="7150" xr:uid="{00000000-0005-0000-0000-0000CB190000}"/>
    <cellStyle name="Calculation 1 2 2 2 2 2 5 2" xfId="7151" xr:uid="{00000000-0005-0000-0000-0000CC190000}"/>
    <cellStyle name="Calculation 1 2 2 2 2 2 6" xfId="7152" xr:uid="{00000000-0005-0000-0000-0000CD190000}"/>
    <cellStyle name="Calculation 1 2 2 2 2 2 6 2" xfId="7153" xr:uid="{00000000-0005-0000-0000-0000CE190000}"/>
    <cellStyle name="Calculation 1 2 2 2 2 2 7" xfId="7154" xr:uid="{00000000-0005-0000-0000-0000CF190000}"/>
    <cellStyle name="Calculation 1 2 2 2 2 2 7 2" xfId="7155" xr:uid="{00000000-0005-0000-0000-0000D0190000}"/>
    <cellStyle name="Calculation 1 2 2 2 2 2 8" xfId="7156" xr:uid="{00000000-0005-0000-0000-0000D1190000}"/>
    <cellStyle name="Calculation 1 2 2 2 2 3" xfId="7157" xr:uid="{00000000-0005-0000-0000-0000D2190000}"/>
    <cellStyle name="Calculation 1 2 2 2 2 3 2" xfId="7158" xr:uid="{00000000-0005-0000-0000-0000D3190000}"/>
    <cellStyle name="Calculation 1 2 2 2 2 4" xfId="7159" xr:uid="{00000000-0005-0000-0000-0000D4190000}"/>
    <cellStyle name="Calculation 1 2 2 2 2 4 2" xfId="7160" xr:uid="{00000000-0005-0000-0000-0000D5190000}"/>
    <cellStyle name="Calculation 1 2 2 2 2 5" xfId="7161" xr:uid="{00000000-0005-0000-0000-0000D6190000}"/>
    <cellStyle name="Calculation 1 2 2 2 3" xfId="7162" xr:uid="{00000000-0005-0000-0000-0000D7190000}"/>
    <cellStyle name="Calculation 1 2 2 2 3 2" xfId="7163" xr:uid="{00000000-0005-0000-0000-0000D8190000}"/>
    <cellStyle name="Calculation 1 2 2 2 3 2 2" xfId="7164" xr:uid="{00000000-0005-0000-0000-0000D9190000}"/>
    <cellStyle name="Calculation 1 2 2 2 3 3" xfId="7165" xr:uid="{00000000-0005-0000-0000-0000DA190000}"/>
    <cellStyle name="Calculation 1 2 2 2 3 3 2" xfId="7166" xr:uid="{00000000-0005-0000-0000-0000DB190000}"/>
    <cellStyle name="Calculation 1 2 2 2 3 4" xfId="7167" xr:uid="{00000000-0005-0000-0000-0000DC190000}"/>
    <cellStyle name="Calculation 1 2 2 2 3 4 2" xfId="7168" xr:uid="{00000000-0005-0000-0000-0000DD190000}"/>
    <cellStyle name="Calculation 1 2 2 2 3 5" xfId="7169" xr:uid="{00000000-0005-0000-0000-0000DE190000}"/>
    <cellStyle name="Calculation 1 2 2 2 3 5 2" xfId="7170" xr:uid="{00000000-0005-0000-0000-0000DF190000}"/>
    <cellStyle name="Calculation 1 2 2 2 3 6" xfId="7171" xr:uid="{00000000-0005-0000-0000-0000E0190000}"/>
    <cellStyle name="Calculation 1 2 2 2 3 6 2" xfId="7172" xr:uid="{00000000-0005-0000-0000-0000E1190000}"/>
    <cellStyle name="Calculation 1 2 2 2 3 7" xfId="7173" xr:uid="{00000000-0005-0000-0000-0000E2190000}"/>
    <cellStyle name="Calculation 1 2 2 2 3 7 2" xfId="7174" xr:uid="{00000000-0005-0000-0000-0000E3190000}"/>
    <cellStyle name="Calculation 1 2 2 2 3 8" xfId="7175" xr:uid="{00000000-0005-0000-0000-0000E4190000}"/>
    <cellStyle name="Calculation 1 2 2 2 4" xfId="7176" xr:uid="{00000000-0005-0000-0000-0000E5190000}"/>
    <cellStyle name="Calculation 1 2 2 3" xfId="7177" xr:uid="{00000000-0005-0000-0000-0000E6190000}"/>
    <cellStyle name="Calculation 1 2 2 3 2" xfId="7178" xr:uid="{00000000-0005-0000-0000-0000E7190000}"/>
    <cellStyle name="Calculation 1 2 2 3 2 2" xfId="7179" xr:uid="{00000000-0005-0000-0000-0000E8190000}"/>
    <cellStyle name="Calculation 1 2 2 3 2 2 2" xfId="7180" xr:uid="{00000000-0005-0000-0000-0000E9190000}"/>
    <cellStyle name="Calculation 1 2 2 3 2 2 2 2" xfId="7181" xr:uid="{00000000-0005-0000-0000-0000EA190000}"/>
    <cellStyle name="Calculation 1 2 2 3 2 2 3" xfId="7182" xr:uid="{00000000-0005-0000-0000-0000EB190000}"/>
    <cellStyle name="Calculation 1 2 2 3 2 2 3 2" xfId="7183" xr:uid="{00000000-0005-0000-0000-0000EC190000}"/>
    <cellStyle name="Calculation 1 2 2 3 2 2 4" xfId="7184" xr:uid="{00000000-0005-0000-0000-0000ED190000}"/>
    <cellStyle name="Calculation 1 2 2 3 2 2 4 2" xfId="7185" xr:uid="{00000000-0005-0000-0000-0000EE190000}"/>
    <cellStyle name="Calculation 1 2 2 3 2 2 5" xfId="7186" xr:uid="{00000000-0005-0000-0000-0000EF190000}"/>
    <cellStyle name="Calculation 1 2 2 3 2 2 5 2" xfId="7187" xr:uid="{00000000-0005-0000-0000-0000F0190000}"/>
    <cellStyle name="Calculation 1 2 2 3 2 2 6" xfId="7188" xr:uid="{00000000-0005-0000-0000-0000F1190000}"/>
    <cellStyle name="Calculation 1 2 2 3 2 2 6 2" xfId="7189" xr:uid="{00000000-0005-0000-0000-0000F2190000}"/>
    <cellStyle name="Calculation 1 2 2 3 2 2 7" xfId="7190" xr:uid="{00000000-0005-0000-0000-0000F3190000}"/>
    <cellStyle name="Calculation 1 2 2 3 2 2 7 2" xfId="7191" xr:uid="{00000000-0005-0000-0000-0000F4190000}"/>
    <cellStyle name="Calculation 1 2 2 3 2 2 8" xfId="7192" xr:uid="{00000000-0005-0000-0000-0000F5190000}"/>
    <cellStyle name="Calculation 1 2 2 3 2 3" xfId="7193" xr:uid="{00000000-0005-0000-0000-0000F6190000}"/>
    <cellStyle name="Calculation 1 2 2 3 2 3 2" xfId="7194" xr:uid="{00000000-0005-0000-0000-0000F7190000}"/>
    <cellStyle name="Calculation 1 2 2 3 2 4" xfId="7195" xr:uid="{00000000-0005-0000-0000-0000F8190000}"/>
    <cellStyle name="Calculation 1 2 2 3 2 4 2" xfId="7196" xr:uid="{00000000-0005-0000-0000-0000F9190000}"/>
    <cellStyle name="Calculation 1 2 2 3 2 5" xfId="7197" xr:uid="{00000000-0005-0000-0000-0000FA190000}"/>
    <cellStyle name="Calculation 1 2 2 3 3" xfId="7198" xr:uid="{00000000-0005-0000-0000-0000FB190000}"/>
    <cellStyle name="Calculation 1 2 2 3 3 2" xfId="7199" xr:uid="{00000000-0005-0000-0000-0000FC190000}"/>
    <cellStyle name="Calculation 1 2 2 3 3 2 2" xfId="7200" xr:uid="{00000000-0005-0000-0000-0000FD190000}"/>
    <cellStyle name="Calculation 1 2 2 3 3 3" xfId="7201" xr:uid="{00000000-0005-0000-0000-0000FE190000}"/>
    <cellStyle name="Calculation 1 2 2 3 3 3 2" xfId="7202" xr:uid="{00000000-0005-0000-0000-0000FF190000}"/>
    <cellStyle name="Calculation 1 2 2 3 3 4" xfId="7203" xr:uid="{00000000-0005-0000-0000-0000001A0000}"/>
    <cellStyle name="Calculation 1 2 2 3 3 4 2" xfId="7204" xr:uid="{00000000-0005-0000-0000-0000011A0000}"/>
    <cellStyle name="Calculation 1 2 2 3 3 5" xfId="7205" xr:uid="{00000000-0005-0000-0000-0000021A0000}"/>
    <cellStyle name="Calculation 1 2 2 3 3 5 2" xfId="7206" xr:uid="{00000000-0005-0000-0000-0000031A0000}"/>
    <cellStyle name="Calculation 1 2 2 3 3 6" xfId="7207" xr:uid="{00000000-0005-0000-0000-0000041A0000}"/>
    <cellStyle name="Calculation 1 2 2 3 3 6 2" xfId="7208" xr:uid="{00000000-0005-0000-0000-0000051A0000}"/>
    <cellStyle name="Calculation 1 2 2 3 3 7" xfId="7209" xr:uid="{00000000-0005-0000-0000-0000061A0000}"/>
    <cellStyle name="Calculation 1 2 2 3 3 7 2" xfId="7210" xr:uid="{00000000-0005-0000-0000-0000071A0000}"/>
    <cellStyle name="Calculation 1 2 2 3 3 8" xfId="7211" xr:uid="{00000000-0005-0000-0000-0000081A0000}"/>
    <cellStyle name="Calculation 1 2 2 3 4" xfId="7212" xr:uid="{00000000-0005-0000-0000-0000091A0000}"/>
    <cellStyle name="Calculation 1 2 2 4" xfId="7213" xr:uid="{00000000-0005-0000-0000-00000A1A0000}"/>
    <cellStyle name="Calculation 1 2 2 4 2" xfId="7214" xr:uid="{00000000-0005-0000-0000-00000B1A0000}"/>
    <cellStyle name="Calculation 1 2 2 4 2 2" xfId="7215" xr:uid="{00000000-0005-0000-0000-00000C1A0000}"/>
    <cellStyle name="Calculation 1 2 2 4 2 2 2" xfId="7216" xr:uid="{00000000-0005-0000-0000-00000D1A0000}"/>
    <cellStyle name="Calculation 1 2 2 4 2 2 2 2" xfId="7217" xr:uid="{00000000-0005-0000-0000-00000E1A0000}"/>
    <cellStyle name="Calculation 1 2 2 4 2 2 3" xfId="7218" xr:uid="{00000000-0005-0000-0000-00000F1A0000}"/>
    <cellStyle name="Calculation 1 2 2 4 2 2 3 2" xfId="7219" xr:uid="{00000000-0005-0000-0000-0000101A0000}"/>
    <cellStyle name="Calculation 1 2 2 4 2 2 4" xfId="7220" xr:uid="{00000000-0005-0000-0000-0000111A0000}"/>
    <cellStyle name="Calculation 1 2 2 4 2 2 4 2" xfId="7221" xr:uid="{00000000-0005-0000-0000-0000121A0000}"/>
    <cellStyle name="Calculation 1 2 2 4 2 2 5" xfId="7222" xr:uid="{00000000-0005-0000-0000-0000131A0000}"/>
    <cellStyle name="Calculation 1 2 2 4 2 2 5 2" xfId="7223" xr:uid="{00000000-0005-0000-0000-0000141A0000}"/>
    <cellStyle name="Calculation 1 2 2 4 2 2 6" xfId="7224" xr:uid="{00000000-0005-0000-0000-0000151A0000}"/>
    <cellStyle name="Calculation 1 2 2 4 2 2 6 2" xfId="7225" xr:uid="{00000000-0005-0000-0000-0000161A0000}"/>
    <cellStyle name="Calculation 1 2 2 4 2 2 7" xfId="7226" xr:uid="{00000000-0005-0000-0000-0000171A0000}"/>
    <cellStyle name="Calculation 1 2 2 4 2 2 7 2" xfId="7227" xr:uid="{00000000-0005-0000-0000-0000181A0000}"/>
    <cellStyle name="Calculation 1 2 2 4 2 2 8" xfId="7228" xr:uid="{00000000-0005-0000-0000-0000191A0000}"/>
    <cellStyle name="Calculation 1 2 2 4 2 3" xfId="7229" xr:uid="{00000000-0005-0000-0000-00001A1A0000}"/>
    <cellStyle name="Calculation 1 2 2 4 2 3 2" xfId="7230" xr:uid="{00000000-0005-0000-0000-00001B1A0000}"/>
    <cellStyle name="Calculation 1 2 2 4 2 4" xfId="7231" xr:uid="{00000000-0005-0000-0000-00001C1A0000}"/>
    <cellStyle name="Calculation 1 2 2 4 2 4 2" xfId="7232" xr:uid="{00000000-0005-0000-0000-00001D1A0000}"/>
    <cellStyle name="Calculation 1 2 2 4 2 5" xfId="7233" xr:uid="{00000000-0005-0000-0000-00001E1A0000}"/>
    <cellStyle name="Calculation 1 2 2 4 3" xfId="7234" xr:uid="{00000000-0005-0000-0000-00001F1A0000}"/>
    <cellStyle name="Calculation 1 2 2 4 3 2" xfId="7235" xr:uid="{00000000-0005-0000-0000-0000201A0000}"/>
    <cellStyle name="Calculation 1 2 2 4 3 2 2" xfId="7236" xr:uid="{00000000-0005-0000-0000-0000211A0000}"/>
    <cellStyle name="Calculation 1 2 2 4 3 3" xfId="7237" xr:uid="{00000000-0005-0000-0000-0000221A0000}"/>
    <cellStyle name="Calculation 1 2 2 4 3 3 2" xfId="7238" xr:uid="{00000000-0005-0000-0000-0000231A0000}"/>
    <cellStyle name="Calculation 1 2 2 4 3 4" xfId="7239" xr:uid="{00000000-0005-0000-0000-0000241A0000}"/>
    <cellStyle name="Calculation 1 2 2 4 3 4 2" xfId="7240" xr:uid="{00000000-0005-0000-0000-0000251A0000}"/>
    <cellStyle name="Calculation 1 2 2 4 3 5" xfId="7241" xr:uid="{00000000-0005-0000-0000-0000261A0000}"/>
    <cellStyle name="Calculation 1 2 2 4 3 5 2" xfId="7242" xr:uid="{00000000-0005-0000-0000-0000271A0000}"/>
    <cellStyle name="Calculation 1 2 2 4 3 6" xfId="7243" xr:uid="{00000000-0005-0000-0000-0000281A0000}"/>
    <cellStyle name="Calculation 1 2 2 4 3 6 2" xfId="7244" xr:uid="{00000000-0005-0000-0000-0000291A0000}"/>
    <cellStyle name="Calculation 1 2 2 4 3 7" xfId="7245" xr:uid="{00000000-0005-0000-0000-00002A1A0000}"/>
    <cellStyle name="Calculation 1 2 2 4 3 7 2" xfId="7246" xr:uid="{00000000-0005-0000-0000-00002B1A0000}"/>
    <cellStyle name="Calculation 1 2 2 4 3 8" xfId="7247" xr:uid="{00000000-0005-0000-0000-00002C1A0000}"/>
    <cellStyle name="Calculation 1 2 2 4 4" xfId="7248" xr:uid="{00000000-0005-0000-0000-00002D1A0000}"/>
    <cellStyle name="Calculation 1 2 2 5" xfId="7249" xr:uid="{00000000-0005-0000-0000-00002E1A0000}"/>
    <cellStyle name="Calculation 1 2 2 5 2" xfId="7250" xr:uid="{00000000-0005-0000-0000-00002F1A0000}"/>
    <cellStyle name="Calculation 1 2 2 5 2 2" xfId="7251" xr:uid="{00000000-0005-0000-0000-0000301A0000}"/>
    <cellStyle name="Calculation 1 2 2 5 2 2 2" xfId="7252" xr:uid="{00000000-0005-0000-0000-0000311A0000}"/>
    <cellStyle name="Calculation 1 2 2 5 2 3" xfId="7253" xr:uid="{00000000-0005-0000-0000-0000321A0000}"/>
    <cellStyle name="Calculation 1 2 2 5 2 3 2" xfId="7254" xr:uid="{00000000-0005-0000-0000-0000331A0000}"/>
    <cellStyle name="Calculation 1 2 2 5 2 4" xfId="7255" xr:uid="{00000000-0005-0000-0000-0000341A0000}"/>
    <cellStyle name="Calculation 1 2 2 5 2 4 2" xfId="7256" xr:uid="{00000000-0005-0000-0000-0000351A0000}"/>
    <cellStyle name="Calculation 1 2 2 5 2 5" xfId="7257" xr:uid="{00000000-0005-0000-0000-0000361A0000}"/>
    <cellStyle name="Calculation 1 2 2 5 2 5 2" xfId="7258" xr:uid="{00000000-0005-0000-0000-0000371A0000}"/>
    <cellStyle name="Calculation 1 2 2 5 2 6" xfId="7259" xr:uid="{00000000-0005-0000-0000-0000381A0000}"/>
    <cellStyle name="Calculation 1 2 2 5 2 6 2" xfId="7260" xr:uid="{00000000-0005-0000-0000-0000391A0000}"/>
    <cellStyle name="Calculation 1 2 2 5 2 7" xfId="7261" xr:uid="{00000000-0005-0000-0000-00003A1A0000}"/>
    <cellStyle name="Calculation 1 2 2 5 2 7 2" xfId="7262" xr:uid="{00000000-0005-0000-0000-00003B1A0000}"/>
    <cellStyle name="Calculation 1 2 2 5 2 8" xfId="7263" xr:uid="{00000000-0005-0000-0000-00003C1A0000}"/>
    <cellStyle name="Calculation 1 2 2 5 3" xfId="7264" xr:uid="{00000000-0005-0000-0000-00003D1A0000}"/>
    <cellStyle name="Calculation 1 2 2 5 3 2" xfId="7265" xr:uid="{00000000-0005-0000-0000-00003E1A0000}"/>
    <cellStyle name="Calculation 1 2 2 5 4" xfId="7266" xr:uid="{00000000-0005-0000-0000-00003F1A0000}"/>
    <cellStyle name="Calculation 1 2 2 5 4 2" xfId="7267" xr:uid="{00000000-0005-0000-0000-0000401A0000}"/>
    <cellStyle name="Calculation 1 2 2 5 5" xfId="7268" xr:uid="{00000000-0005-0000-0000-0000411A0000}"/>
    <cellStyle name="Calculation 1 2 2 6" xfId="7269" xr:uid="{00000000-0005-0000-0000-0000421A0000}"/>
    <cellStyle name="Calculation 1 2 2 6 2" xfId="7270" xr:uid="{00000000-0005-0000-0000-0000431A0000}"/>
    <cellStyle name="Calculation 1 2 2 6 2 2" xfId="7271" xr:uid="{00000000-0005-0000-0000-0000441A0000}"/>
    <cellStyle name="Calculation 1 2 2 6 3" xfId="7272" xr:uid="{00000000-0005-0000-0000-0000451A0000}"/>
    <cellStyle name="Calculation 1 2 2 6 3 2" xfId="7273" xr:uid="{00000000-0005-0000-0000-0000461A0000}"/>
    <cellStyle name="Calculation 1 2 2 6 4" xfId="7274" xr:uid="{00000000-0005-0000-0000-0000471A0000}"/>
    <cellStyle name="Calculation 1 2 2 6 4 2" xfId="7275" xr:uid="{00000000-0005-0000-0000-0000481A0000}"/>
    <cellStyle name="Calculation 1 2 2 6 5" xfId="7276" xr:uid="{00000000-0005-0000-0000-0000491A0000}"/>
    <cellStyle name="Calculation 1 2 2 6 5 2" xfId="7277" xr:uid="{00000000-0005-0000-0000-00004A1A0000}"/>
    <cellStyle name="Calculation 1 2 2 6 6" xfId="7278" xr:uid="{00000000-0005-0000-0000-00004B1A0000}"/>
    <cellStyle name="Calculation 1 2 2 6 6 2" xfId="7279" xr:uid="{00000000-0005-0000-0000-00004C1A0000}"/>
    <cellStyle name="Calculation 1 2 2 6 7" xfId="7280" xr:uid="{00000000-0005-0000-0000-00004D1A0000}"/>
    <cellStyle name="Calculation 1 2 2 6 7 2" xfId="7281" xr:uid="{00000000-0005-0000-0000-00004E1A0000}"/>
    <cellStyle name="Calculation 1 2 2 6 8" xfId="7282" xr:uid="{00000000-0005-0000-0000-00004F1A0000}"/>
    <cellStyle name="Calculation 1 2 2 7" xfId="7283" xr:uid="{00000000-0005-0000-0000-0000501A0000}"/>
    <cellStyle name="Calculation 1 2 2 7 2" xfId="7284" xr:uid="{00000000-0005-0000-0000-0000511A0000}"/>
    <cellStyle name="Calculation 1 2 2 8" xfId="7285" xr:uid="{00000000-0005-0000-0000-0000521A0000}"/>
    <cellStyle name="Calculation 1 2 2 8 2" xfId="7286" xr:uid="{00000000-0005-0000-0000-0000531A0000}"/>
    <cellStyle name="Calculation 1 2 2 9" xfId="7287" xr:uid="{00000000-0005-0000-0000-0000541A0000}"/>
    <cellStyle name="Calculation 1 2 2 9 2" xfId="7288" xr:uid="{00000000-0005-0000-0000-0000551A0000}"/>
    <cellStyle name="Calculation 1 2 20" xfId="7289" xr:uid="{00000000-0005-0000-0000-0000561A0000}"/>
    <cellStyle name="Calculation 1 2 3" xfId="7290" xr:uid="{00000000-0005-0000-0000-0000571A0000}"/>
    <cellStyle name="Calculation 1 2 3 10" xfId="7291" xr:uid="{00000000-0005-0000-0000-0000581A0000}"/>
    <cellStyle name="Calculation 1 2 3 2" xfId="7292" xr:uid="{00000000-0005-0000-0000-0000591A0000}"/>
    <cellStyle name="Calculation 1 2 3 2 2" xfId="7293" xr:uid="{00000000-0005-0000-0000-00005A1A0000}"/>
    <cellStyle name="Calculation 1 2 3 2 2 2" xfId="7294" xr:uid="{00000000-0005-0000-0000-00005B1A0000}"/>
    <cellStyle name="Calculation 1 2 3 2 2 2 2" xfId="7295" xr:uid="{00000000-0005-0000-0000-00005C1A0000}"/>
    <cellStyle name="Calculation 1 2 3 2 2 2 2 2" xfId="7296" xr:uid="{00000000-0005-0000-0000-00005D1A0000}"/>
    <cellStyle name="Calculation 1 2 3 2 2 2 3" xfId="7297" xr:uid="{00000000-0005-0000-0000-00005E1A0000}"/>
    <cellStyle name="Calculation 1 2 3 2 2 2 3 2" xfId="7298" xr:uid="{00000000-0005-0000-0000-00005F1A0000}"/>
    <cellStyle name="Calculation 1 2 3 2 2 2 4" xfId="7299" xr:uid="{00000000-0005-0000-0000-0000601A0000}"/>
    <cellStyle name="Calculation 1 2 3 2 2 2 4 2" xfId="7300" xr:uid="{00000000-0005-0000-0000-0000611A0000}"/>
    <cellStyle name="Calculation 1 2 3 2 2 2 5" xfId="7301" xr:uid="{00000000-0005-0000-0000-0000621A0000}"/>
    <cellStyle name="Calculation 1 2 3 2 2 2 5 2" xfId="7302" xr:uid="{00000000-0005-0000-0000-0000631A0000}"/>
    <cellStyle name="Calculation 1 2 3 2 2 2 6" xfId="7303" xr:uid="{00000000-0005-0000-0000-0000641A0000}"/>
    <cellStyle name="Calculation 1 2 3 2 2 2 6 2" xfId="7304" xr:uid="{00000000-0005-0000-0000-0000651A0000}"/>
    <cellStyle name="Calculation 1 2 3 2 2 2 7" xfId="7305" xr:uid="{00000000-0005-0000-0000-0000661A0000}"/>
    <cellStyle name="Calculation 1 2 3 2 2 2 7 2" xfId="7306" xr:uid="{00000000-0005-0000-0000-0000671A0000}"/>
    <cellStyle name="Calculation 1 2 3 2 2 2 8" xfId="7307" xr:uid="{00000000-0005-0000-0000-0000681A0000}"/>
    <cellStyle name="Calculation 1 2 3 2 2 3" xfId="7308" xr:uid="{00000000-0005-0000-0000-0000691A0000}"/>
    <cellStyle name="Calculation 1 2 3 2 2 3 2" xfId="7309" xr:uid="{00000000-0005-0000-0000-00006A1A0000}"/>
    <cellStyle name="Calculation 1 2 3 2 2 4" xfId="7310" xr:uid="{00000000-0005-0000-0000-00006B1A0000}"/>
    <cellStyle name="Calculation 1 2 3 2 2 4 2" xfId="7311" xr:uid="{00000000-0005-0000-0000-00006C1A0000}"/>
    <cellStyle name="Calculation 1 2 3 2 2 5" xfId="7312" xr:uid="{00000000-0005-0000-0000-00006D1A0000}"/>
    <cellStyle name="Calculation 1 2 3 2 3" xfId="7313" xr:uid="{00000000-0005-0000-0000-00006E1A0000}"/>
    <cellStyle name="Calculation 1 2 3 2 3 2" xfId="7314" xr:uid="{00000000-0005-0000-0000-00006F1A0000}"/>
    <cellStyle name="Calculation 1 2 3 2 3 2 2" xfId="7315" xr:uid="{00000000-0005-0000-0000-0000701A0000}"/>
    <cellStyle name="Calculation 1 2 3 2 3 3" xfId="7316" xr:uid="{00000000-0005-0000-0000-0000711A0000}"/>
    <cellStyle name="Calculation 1 2 3 2 3 3 2" xfId="7317" xr:uid="{00000000-0005-0000-0000-0000721A0000}"/>
    <cellStyle name="Calculation 1 2 3 2 3 4" xfId="7318" xr:uid="{00000000-0005-0000-0000-0000731A0000}"/>
    <cellStyle name="Calculation 1 2 3 2 3 4 2" xfId="7319" xr:uid="{00000000-0005-0000-0000-0000741A0000}"/>
    <cellStyle name="Calculation 1 2 3 2 3 5" xfId="7320" xr:uid="{00000000-0005-0000-0000-0000751A0000}"/>
    <cellStyle name="Calculation 1 2 3 2 3 5 2" xfId="7321" xr:uid="{00000000-0005-0000-0000-0000761A0000}"/>
    <cellStyle name="Calculation 1 2 3 2 3 6" xfId="7322" xr:uid="{00000000-0005-0000-0000-0000771A0000}"/>
    <cellStyle name="Calculation 1 2 3 2 3 6 2" xfId="7323" xr:uid="{00000000-0005-0000-0000-0000781A0000}"/>
    <cellStyle name="Calculation 1 2 3 2 3 7" xfId="7324" xr:uid="{00000000-0005-0000-0000-0000791A0000}"/>
    <cellStyle name="Calculation 1 2 3 2 3 7 2" xfId="7325" xr:uid="{00000000-0005-0000-0000-00007A1A0000}"/>
    <cellStyle name="Calculation 1 2 3 2 3 8" xfId="7326" xr:uid="{00000000-0005-0000-0000-00007B1A0000}"/>
    <cellStyle name="Calculation 1 2 3 2 4" xfId="7327" xr:uid="{00000000-0005-0000-0000-00007C1A0000}"/>
    <cellStyle name="Calculation 1 2 3 3" xfId="7328" xr:uid="{00000000-0005-0000-0000-00007D1A0000}"/>
    <cellStyle name="Calculation 1 2 3 3 2" xfId="7329" xr:uid="{00000000-0005-0000-0000-00007E1A0000}"/>
    <cellStyle name="Calculation 1 2 3 3 2 2" xfId="7330" xr:uid="{00000000-0005-0000-0000-00007F1A0000}"/>
    <cellStyle name="Calculation 1 2 3 3 2 2 2" xfId="7331" xr:uid="{00000000-0005-0000-0000-0000801A0000}"/>
    <cellStyle name="Calculation 1 2 3 3 2 2 2 2" xfId="7332" xr:uid="{00000000-0005-0000-0000-0000811A0000}"/>
    <cellStyle name="Calculation 1 2 3 3 2 2 3" xfId="7333" xr:uid="{00000000-0005-0000-0000-0000821A0000}"/>
    <cellStyle name="Calculation 1 2 3 3 2 2 3 2" xfId="7334" xr:uid="{00000000-0005-0000-0000-0000831A0000}"/>
    <cellStyle name="Calculation 1 2 3 3 2 2 4" xfId="7335" xr:uid="{00000000-0005-0000-0000-0000841A0000}"/>
    <cellStyle name="Calculation 1 2 3 3 2 2 4 2" xfId="7336" xr:uid="{00000000-0005-0000-0000-0000851A0000}"/>
    <cellStyle name="Calculation 1 2 3 3 2 2 5" xfId="7337" xr:uid="{00000000-0005-0000-0000-0000861A0000}"/>
    <cellStyle name="Calculation 1 2 3 3 2 2 5 2" xfId="7338" xr:uid="{00000000-0005-0000-0000-0000871A0000}"/>
    <cellStyle name="Calculation 1 2 3 3 2 2 6" xfId="7339" xr:uid="{00000000-0005-0000-0000-0000881A0000}"/>
    <cellStyle name="Calculation 1 2 3 3 2 2 6 2" xfId="7340" xr:uid="{00000000-0005-0000-0000-0000891A0000}"/>
    <cellStyle name="Calculation 1 2 3 3 2 2 7" xfId="7341" xr:uid="{00000000-0005-0000-0000-00008A1A0000}"/>
    <cellStyle name="Calculation 1 2 3 3 2 2 7 2" xfId="7342" xr:uid="{00000000-0005-0000-0000-00008B1A0000}"/>
    <cellStyle name="Calculation 1 2 3 3 2 2 8" xfId="7343" xr:uid="{00000000-0005-0000-0000-00008C1A0000}"/>
    <cellStyle name="Calculation 1 2 3 3 2 3" xfId="7344" xr:uid="{00000000-0005-0000-0000-00008D1A0000}"/>
    <cellStyle name="Calculation 1 2 3 3 2 3 2" xfId="7345" xr:uid="{00000000-0005-0000-0000-00008E1A0000}"/>
    <cellStyle name="Calculation 1 2 3 3 2 4" xfId="7346" xr:uid="{00000000-0005-0000-0000-00008F1A0000}"/>
    <cellStyle name="Calculation 1 2 3 3 2 4 2" xfId="7347" xr:uid="{00000000-0005-0000-0000-0000901A0000}"/>
    <cellStyle name="Calculation 1 2 3 3 2 5" xfId="7348" xr:uid="{00000000-0005-0000-0000-0000911A0000}"/>
    <cellStyle name="Calculation 1 2 3 3 3" xfId="7349" xr:uid="{00000000-0005-0000-0000-0000921A0000}"/>
    <cellStyle name="Calculation 1 2 3 3 3 2" xfId="7350" xr:uid="{00000000-0005-0000-0000-0000931A0000}"/>
    <cellStyle name="Calculation 1 2 3 3 3 2 2" xfId="7351" xr:uid="{00000000-0005-0000-0000-0000941A0000}"/>
    <cellStyle name="Calculation 1 2 3 3 3 3" xfId="7352" xr:uid="{00000000-0005-0000-0000-0000951A0000}"/>
    <cellStyle name="Calculation 1 2 3 3 3 3 2" xfId="7353" xr:uid="{00000000-0005-0000-0000-0000961A0000}"/>
    <cellStyle name="Calculation 1 2 3 3 3 4" xfId="7354" xr:uid="{00000000-0005-0000-0000-0000971A0000}"/>
    <cellStyle name="Calculation 1 2 3 3 3 4 2" xfId="7355" xr:uid="{00000000-0005-0000-0000-0000981A0000}"/>
    <cellStyle name="Calculation 1 2 3 3 3 5" xfId="7356" xr:uid="{00000000-0005-0000-0000-0000991A0000}"/>
    <cellStyle name="Calculation 1 2 3 3 3 5 2" xfId="7357" xr:uid="{00000000-0005-0000-0000-00009A1A0000}"/>
    <cellStyle name="Calculation 1 2 3 3 3 6" xfId="7358" xr:uid="{00000000-0005-0000-0000-00009B1A0000}"/>
    <cellStyle name="Calculation 1 2 3 3 3 6 2" xfId="7359" xr:uid="{00000000-0005-0000-0000-00009C1A0000}"/>
    <cellStyle name="Calculation 1 2 3 3 3 7" xfId="7360" xr:uid="{00000000-0005-0000-0000-00009D1A0000}"/>
    <cellStyle name="Calculation 1 2 3 3 3 7 2" xfId="7361" xr:uid="{00000000-0005-0000-0000-00009E1A0000}"/>
    <cellStyle name="Calculation 1 2 3 3 3 8" xfId="7362" xr:uid="{00000000-0005-0000-0000-00009F1A0000}"/>
    <cellStyle name="Calculation 1 2 3 3 4" xfId="7363" xr:uid="{00000000-0005-0000-0000-0000A01A0000}"/>
    <cellStyle name="Calculation 1 2 3 4" xfId="7364" xr:uid="{00000000-0005-0000-0000-0000A11A0000}"/>
    <cellStyle name="Calculation 1 2 3 4 2" xfId="7365" xr:uid="{00000000-0005-0000-0000-0000A21A0000}"/>
    <cellStyle name="Calculation 1 2 3 4 2 2" xfId="7366" xr:uid="{00000000-0005-0000-0000-0000A31A0000}"/>
    <cellStyle name="Calculation 1 2 3 4 2 2 2" xfId="7367" xr:uid="{00000000-0005-0000-0000-0000A41A0000}"/>
    <cellStyle name="Calculation 1 2 3 4 2 2 2 2" xfId="7368" xr:uid="{00000000-0005-0000-0000-0000A51A0000}"/>
    <cellStyle name="Calculation 1 2 3 4 2 2 3" xfId="7369" xr:uid="{00000000-0005-0000-0000-0000A61A0000}"/>
    <cellStyle name="Calculation 1 2 3 4 2 2 3 2" xfId="7370" xr:uid="{00000000-0005-0000-0000-0000A71A0000}"/>
    <cellStyle name="Calculation 1 2 3 4 2 2 4" xfId="7371" xr:uid="{00000000-0005-0000-0000-0000A81A0000}"/>
    <cellStyle name="Calculation 1 2 3 4 2 2 4 2" xfId="7372" xr:uid="{00000000-0005-0000-0000-0000A91A0000}"/>
    <cellStyle name="Calculation 1 2 3 4 2 2 5" xfId="7373" xr:uid="{00000000-0005-0000-0000-0000AA1A0000}"/>
    <cellStyle name="Calculation 1 2 3 4 2 2 5 2" xfId="7374" xr:uid="{00000000-0005-0000-0000-0000AB1A0000}"/>
    <cellStyle name="Calculation 1 2 3 4 2 2 6" xfId="7375" xr:uid="{00000000-0005-0000-0000-0000AC1A0000}"/>
    <cellStyle name="Calculation 1 2 3 4 2 2 6 2" xfId="7376" xr:uid="{00000000-0005-0000-0000-0000AD1A0000}"/>
    <cellStyle name="Calculation 1 2 3 4 2 2 7" xfId="7377" xr:uid="{00000000-0005-0000-0000-0000AE1A0000}"/>
    <cellStyle name="Calculation 1 2 3 4 2 2 7 2" xfId="7378" xr:uid="{00000000-0005-0000-0000-0000AF1A0000}"/>
    <cellStyle name="Calculation 1 2 3 4 2 2 8" xfId="7379" xr:uid="{00000000-0005-0000-0000-0000B01A0000}"/>
    <cellStyle name="Calculation 1 2 3 4 2 3" xfId="7380" xr:uid="{00000000-0005-0000-0000-0000B11A0000}"/>
    <cellStyle name="Calculation 1 2 3 4 2 3 2" xfId="7381" xr:uid="{00000000-0005-0000-0000-0000B21A0000}"/>
    <cellStyle name="Calculation 1 2 3 4 2 4" xfId="7382" xr:uid="{00000000-0005-0000-0000-0000B31A0000}"/>
    <cellStyle name="Calculation 1 2 3 4 2 4 2" xfId="7383" xr:uid="{00000000-0005-0000-0000-0000B41A0000}"/>
    <cellStyle name="Calculation 1 2 3 4 2 5" xfId="7384" xr:uid="{00000000-0005-0000-0000-0000B51A0000}"/>
    <cellStyle name="Calculation 1 2 3 4 3" xfId="7385" xr:uid="{00000000-0005-0000-0000-0000B61A0000}"/>
    <cellStyle name="Calculation 1 2 3 4 3 2" xfId="7386" xr:uid="{00000000-0005-0000-0000-0000B71A0000}"/>
    <cellStyle name="Calculation 1 2 3 4 3 2 2" xfId="7387" xr:uid="{00000000-0005-0000-0000-0000B81A0000}"/>
    <cellStyle name="Calculation 1 2 3 4 3 3" xfId="7388" xr:uid="{00000000-0005-0000-0000-0000B91A0000}"/>
    <cellStyle name="Calculation 1 2 3 4 3 3 2" xfId="7389" xr:uid="{00000000-0005-0000-0000-0000BA1A0000}"/>
    <cellStyle name="Calculation 1 2 3 4 3 4" xfId="7390" xr:uid="{00000000-0005-0000-0000-0000BB1A0000}"/>
    <cellStyle name="Calculation 1 2 3 4 3 4 2" xfId="7391" xr:uid="{00000000-0005-0000-0000-0000BC1A0000}"/>
    <cellStyle name="Calculation 1 2 3 4 3 5" xfId="7392" xr:uid="{00000000-0005-0000-0000-0000BD1A0000}"/>
    <cellStyle name="Calculation 1 2 3 4 3 5 2" xfId="7393" xr:uid="{00000000-0005-0000-0000-0000BE1A0000}"/>
    <cellStyle name="Calculation 1 2 3 4 3 6" xfId="7394" xr:uid="{00000000-0005-0000-0000-0000BF1A0000}"/>
    <cellStyle name="Calculation 1 2 3 4 3 6 2" xfId="7395" xr:uid="{00000000-0005-0000-0000-0000C01A0000}"/>
    <cellStyle name="Calculation 1 2 3 4 3 7" xfId="7396" xr:uid="{00000000-0005-0000-0000-0000C11A0000}"/>
    <cellStyle name="Calculation 1 2 3 4 3 7 2" xfId="7397" xr:uid="{00000000-0005-0000-0000-0000C21A0000}"/>
    <cellStyle name="Calculation 1 2 3 4 3 8" xfId="7398" xr:uid="{00000000-0005-0000-0000-0000C31A0000}"/>
    <cellStyle name="Calculation 1 2 3 4 4" xfId="7399" xr:uid="{00000000-0005-0000-0000-0000C41A0000}"/>
    <cellStyle name="Calculation 1 2 3 5" xfId="7400" xr:uid="{00000000-0005-0000-0000-0000C51A0000}"/>
    <cellStyle name="Calculation 1 2 3 5 2" xfId="7401" xr:uid="{00000000-0005-0000-0000-0000C61A0000}"/>
    <cellStyle name="Calculation 1 2 3 5 2 2" xfId="7402" xr:uid="{00000000-0005-0000-0000-0000C71A0000}"/>
    <cellStyle name="Calculation 1 2 3 5 2 2 2" xfId="7403" xr:uid="{00000000-0005-0000-0000-0000C81A0000}"/>
    <cellStyle name="Calculation 1 2 3 5 2 3" xfId="7404" xr:uid="{00000000-0005-0000-0000-0000C91A0000}"/>
    <cellStyle name="Calculation 1 2 3 5 2 3 2" xfId="7405" xr:uid="{00000000-0005-0000-0000-0000CA1A0000}"/>
    <cellStyle name="Calculation 1 2 3 5 2 4" xfId="7406" xr:uid="{00000000-0005-0000-0000-0000CB1A0000}"/>
    <cellStyle name="Calculation 1 2 3 5 2 4 2" xfId="7407" xr:uid="{00000000-0005-0000-0000-0000CC1A0000}"/>
    <cellStyle name="Calculation 1 2 3 5 2 5" xfId="7408" xr:uid="{00000000-0005-0000-0000-0000CD1A0000}"/>
    <cellStyle name="Calculation 1 2 3 5 2 5 2" xfId="7409" xr:uid="{00000000-0005-0000-0000-0000CE1A0000}"/>
    <cellStyle name="Calculation 1 2 3 5 2 6" xfId="7410" xr:uid="{00000000-0005-0000-0000-0000CF1A0000}"/>
    <cellStyle name="Calculation 1 2 3 5 2 6 2" xfId="7411" xr:uid="{00000000-0005-0000-0000-0000D01A0000}"/>
    <cellStyle name="Calculation 1 2 3 5 2 7" xfId="7412" xr:uid="{00000000-0005-0000-0000-0000D11A0000}"/>
    <cellStyle name="Calculation 1 2 3 5 2 7 2" xfId="7413" xr:uid="{00000000-0005-0000-0000-0000D21A0000}"/>
    <cellStyle name="Calculation 1 2 3 5 2 8" xfId="7414" xr:uid="{00000000-0005-0000-0000-0000D31A0000}"/>
    <cellStyle name="Calculation 1 2 3 5 3" xfId="7415" xr:uid="{00000000-0005-0000-0000-0000D41A0000}"/>
    <cellStyle name="Calculation 1 2 3 5 3 2" xfId="7416" xr:uid="{00000000-0005-0000-0000-0000D51A0000}"/>
    <cellStyle name="Calculation 1 2 3 5 4" xfId="7417" xr:uid="{00000000-0005-0000-0000-0000D61A0000}"/>
    <cellStyle name="Calculation 1 2 3 5 4 2" xfId="7418" xr:uid="{00000000-0005-0000-0000-0000D71A0000}"/>
    <cellStyle name="Calculation 1 2 3 5 5" xfId="7419" xr:uid="{00000000-0005-0000-0000-0000D81A0000}"/>
    <cellStyle name="Calculation 1 2 3 6" xfId="7420" xr:uid="{00000000-0005-0000-0000-0000D91A0000}"/>
    <cellStyle name="Calculation 1 2 3 6 2" xfId="7421" xr:uid="{00000000-0005-0000-0000-0000DA1A0000}"/>
    <cellStyle name="Calculation 1 2 3 6 2 2" xfId="7422" xr:uid="{00000000-0005-0000-0000-0000DB1A0000}"/>
    <cellStyle name="Calculation 1 2 3 6 3" xfId="7423" xr:uid="{00000000-0005-0000-0000-0000DC1A0000}"/>
    <cellStyle name="Calculation 1 2 3 6 3 2" xfId="7424" xr:uid="{00000000-0005-0000-0000-0000DD1A0000}"/>
    <cellStyle name="Calculation 1 2 3 6 4" xfId="7425" xr:uid="{00000000-0005-0000-0000-0000DE1A0000}"/>
    <cellStyle name="Calculation 1 2 3 6 4 2" xfId="7426" xr:uid="{00000000-0005-0000-0000-0000DF1A0000}"/>
    <cellStyle name="Calculation 1 2 3 6 5" xfId="7427" xr:uid="{00000000-0005-0000-0000-0000E01A0000}"/>
    <cellStyle name="Calculation 1 2 3 6 5 2" xfId="7428" xr:uid="{00000000-0005-0000-0000-0000E11A0000}"/>
    <cellStyle name="Calculation 1 2 3 6 6" xfId="7429" xr:uid="{00000000-0005-0000-0000-0000E21A0000}"/>
    <cellStyle name="Calculation 1 2 3 6 6 2" xfId="7430" xr:uid="{00000000-0005-0000-0000-0000E31A0000}"/>
    <cellStyle name="Calculation 1 2 3 6 7" xfId="7431" xr:uid="{00000000-0005-0000-0000-0000E41A0000}"/>
    <cellStyle name="Calculation 1 2 3 6 7 2" xfId="7432" xr:uid="{00000000-0005-0000-0000-0000E51A0000}"/>
    <cellStyle name="Calculation 1 2 3 6 8" xfId="7433" xr:uid="{00000000-0005-0000-0000-0000E61A0000}"/>
    <cellStyle name="Calculation 1 2 3 7" xfId="7434" xr:uid="{00000000-0005-0000-0000-0000E71A0000}"/>
    <cellStyle name="Calculation 1 2 3 7 2" xfId="7435" xr:uid="{00000000-0005-0000-0000-0000E81A0000}"/>
    <cellStyle name="Calculation 1 2 3 8" xfId="7436" xr:uid="{00000000-0005-0000-0000-0000E91A0000}"/>
    <cellStyle name="Calculation 1 2 3 8 2" xfId="7437" xr:uid="{00000000-0005-0000-0000-0000EA1A0000}"/>
    <cellStyle name="Calculation 1 2 3 9" xfId="7438" xr:uid="{00000000-0005-0000-0000-0000EB1A0000}"/>
    <cellStyle name="Calculation 1 2 3 9 2" xfId="7439" xr:uid="{00000000-0005-0000-0000-0000EC1A0000}"/>
    <cellStyle name="Calculation 1 2 4" xfId="7440" xr:uid="{00000000-0005-0000-0000-0000ED1A0000}"/>
    <cellStyle name="Calculation 1 2 4 10" xfId="7441" xr:uid="{00000000-0005-0000-0000-0000EE1A0000}"/>
    <cellStyle name="Calculation 1 2 4 2" xfId="7442" xr:uid="{00000000-0005-0000-0000-0000EF1A0000}"/>
    <cellStyle name="Calculation 1 2 4 2 2" xfId="7443" xr:uid="{00000000-0005-0000-0000-0000F01A0000}"/>
    <cellStyle name="Calculation 1 2 4 2 2 2" xfId="7444" xr:uid="{00000000-0005-0000-0000-0000F11A0000}"/>
    <cellStyle name="Calculation 1 2 4 2 2 2 2" xfId="7445" xr:uid="{00000000-0005-0000-0000-0000F21A0000}"/>
    <cellStyle name="Calculation 1 2 4 2 2 2 2 2" xfId="7446" xr:uid="{00000000-0005-0000-0000-0000F31A0000}"/>
    <cellStyle name="Calculation 1 2 4 2 2 2 3" xfId="7447" xr:uid="{00000000-0005-0000-0000-0000F41A0000}"/>
    <cellStyle name="Calculation 1 2 4 2 2 2 3 2" xfId="7448" xr:uid="{00000000-0005-0000-0000-0000F51A0000}"/>
    <cellStyle name="Calculation 1 2 4 2 2 2 4" xfId="7449" xr:uid="{00000000-0005-0000-0000-0000F61A0000}"/>
    <cellStyle name="Calculation 1 2 4 2 2 2 4 2" xfId="7450" xr:uid="{00000000-0005-0000-0000-0000F71A0000}"/>
    <cellStyle name="Calculation 1 2 4 2 2 2 5" xfId="7451" xr:uid="{00000000-0005-0000-0000-0000F81A0000}"/>
    <cellStyle name="Calculation 1 2 4 2 2 2 5 2" xfId="7452" xr:uid="{00000000-0005-0000-0000-0000F91A0000}"/>
    <cellStyle name="Calculation 1 2 4 2 2 2 6" xfId="7453" xr:uid="{00000000-0005-0000-0000-0000FA1A0000}"/>
    <cellStyle name="Calculation 1 2 4 2 2 2 6 2" xfId="7454" xr:uid="{00000000-0005-0000-0000-0000FB1A0000}"/>
    <cellStyle name="Calculation 1 2 4 2 2 2 7" xfId="7455" xr:uid="{00000000-0005-0000-0000-0000FC1A0000}"/>
    <cellStyle name="Calculation 1 2 4 2 2 2 7 2" xfId="7456" xr:uid="{00000000-0005-0000-0000-0000FD1A0000}"/>
    <cellStyle name="Calculation 1 2 4 2 2 2 8" xfId="7457" xr:uid="{00000000-0005-0000-0000-0000FE1A0000}"/>
    <cellStyle name="Calculation 1 2 4 2 2 3" xfId="7458" xr:uid="{00000000-0005-0000-0000-0000FF1A0000}"/>
    <cellStyle name="Calculation 1 2 4 2 2 3 2" xfId="7459" xr:uid="{00000000-0005-0000-0000-0000001B0000}"/>
    <cellStyle name="Calculation 1 2 4 2 2 4" xfId="7460" xr:uid="{00000000-0005-0000-0000-0000011B0000}"/>
    <cellStyle name="Calculation 1 2 4 2 2 4 2" xfId="7461" xr:uid="{00000000-0005-0000-0000-0000021B0000}"/>
    <cellStyle name="Calculation 1 2 4 2 2 5" xfId="7462" xr:uid="{00000000-0005-0000-0000-0000031B0000}"/>
    <cellStyle name="Calculation 1 2 4 2 3" xfId="7463" xr:uid="{00000000-0005-0000-0000-0000041B0000}"/>
    <cellStyle name="Calculation 1 2 4 2 3 2" xfId="7464" xr:uid="{00000000-0005-0000-0000-0000051B0000}"/>
    <cellStyle name="Calculation 1 2 4 2 3 2 2" xfId="7465" xr:uid="{00000000-0005-0000-0000-0000061B0000}"/>
    <cellStyle name="Calculation 1 2 4 2 3 3" xfId="7466" xr:uid="{00000000-0005-0000-0000-0000071B0000}"/>
    <cellStyle name="Calculation 1 2 4 2 3 3 2" xfId="7467" xr:uid="{00000000-0005-0000-0000-0000081B0000}"/>
    <cellStyle name="Calculation 1 2 4 2 3 4" xfId="7468" xr:uid="{00000000-0005-0000-0000-0000091B0000}"/>
    <cellStyle name="Calculation 1 2 4 2 3 4 2" xfId="7469" xr:uid="{00000000-0005-0000-0000-00000A1B0000}"/>
    <cellStyle name="Calculation 1 2 4 2 3 5" xfId="7470" xr:uid="{00000000-0005-0000-0000-00000B1B0000}"/>
    <cellStyle name="Calculation 1 2 4 2 3 5 2" xfId="7471" xr:uid="{00000000-0005-0000-0000-00000C1B0000}"/>
    <cellStyle name="Calculation 1 2 4 2 3 6" xfId="7472" xr:uid="{00000000-0005-0000-0000-00000D1B0000}"/>
    <cellStyle name="Calculation 1 2 4 2 3 6 2" xfId="7473" xr:uid="{00000000-0005-0000-0000-00000E1B0000}"/>
    <cellStyle name="Calculation 1 2 4 2 3 7" xfId="7474" xr:uid="{00000000-0005-0000-0000-00000F1B0000}"/>
    <cellStyle name="Calculation 1 2 4 2 3 7 2" xfId="7475" xr:uid="{00000000-0005-0000-0000-0000101B0000}"/>
    <cellStyle name="Calculation 1 2 4 2 3 8" xfId="7476" xr:uid="{00000000-0005-0000-0000-0000111B0000}"/>
    <cellStyle name="Calculation 1 2 4 2 4" xfId="7477" xr:uid="{00000000-0005-0000-0000-0000121B0000}"/>
    <cellStyle name="Calculation 1 2 4 3" xfId="7478" xr:uid="{00000000-0005-0000-0000-0000131B0000}"/>
    <cellStyle name="Calculation 1 2 4 3 2" xfId="7479" xr:uid="{00000000-0005-0000-0000-0000141B0000}"/>
    <cellStyle name="Calculation 1 2 4 3 2 2" xfId="7480" xr:uid="{00000000-0005-0000-0000-0000151B0000}"/>
    <cellStyle name="Calculation 1 2 4 3 2 2 2" xfId="7481" xr:uid="{00000000-0005-0000-0000-0000161B0000}"/>
    <cellStyle name="Calculation 1 2 4 3 2 2 2 2" xfId="7482" xr:uid="{00000000-0005-0000-0000-0000171B0000}"/>
    <cellStyle name="Calculation 1 2 4 3 2 2 3" xfId="7483" xr:uid="{00000000-0005-0000-0000-0000181B0000}"/>
    <cellStyle name="Calculation 1 2 4 3 2 2 3 2" xfId="7484" xr:uid="{00000000-0005-0000-0000-0000191B0000}"/>
    <cellStyle name="Calculation 1 2 4 3 2 2 4" xfId="7485" xr:uid="{00000000-0005-0000-0000-00001A1B0000}"/>
    <cellStyle name="Calculation 1 2 4 3 2 2 4 2" xfId="7486" xr:uid="{00000000-0005-0000-0000-00001B1B0000}"/>
    <cellStyle name="Calculation 1 2 4 3 2 2 5" xfId="7487" xr:uid="{00000000-0005-0000-0000-00001C1B0000}"/>
    <cellStyle name="Calculation 1 2 4 3 2 2 5 2" xfId="7488" xr:uid="{00000000-0005-0000-0000-00001D1B0000}"/>
    <cellStyle name="Calculation 1 2 4 3 2 2 6" xfId="7489" xr:uid="{00000000-0005-0000-0000-00001E1B0000}"/>
    <cellStyle name="Calculation 1 2 4 3 2 2 6 2" xfId="7490" xr:uid="{00000000-0005-0000-0000-00001F1B0000}"/>
    <cellStyle name="Calculation 1 2 4 3 2 2 7" xfId="7491" xr:uid="{00000000-0005-0000-0000-0000201B0000}"/>
    <cellStyle name="Calculation 1 2 4 3 2 2 7 2" xfId="7492" xr:uid="{00000000-0005-0000-0000-0000211B0000}"/>
    <cellStyle name="Calculation 1 2 4 3 2 2 8" xfId="7493" xr:uid="{00000000-0005-0000-0000-0000221B0000}"/>
    <cellStyle name="Calculation 1 2 4 3 2 3" xfId="7494" xr:uid="{00000000-0005-0000-0000-0000231B0000}"/>
    <cellStyle name="Calculation 1 2 4 3 2 3 2" xfId="7495" xr:uid="{00000000-0005-0000-0000-0000241B0000}"/>
    <cellStyle name="Calculation 1 2 4 3 2 4" xfId="7496" xr:uid="{00000000-0005-0000-0000-0000251B0000}"/>
    <cellStyle name="Calculation 1 2 4 3 2 4 2" xfId="7497" xr:uid="{00000000-0005-0000-0000-0000261B0000}"/>
    <cellStyle name="Calculation 1 2 4 3 2 5" xfId="7498" xr:uid="{00000000-0005-0000-0000-0000271B0000}"/>
    <cellStyle name="Calculation 1 2 4 3 3" xfId="7499" xr:uid="{00000000-0005-0000-0000-0000281B0000}"/>
    <cellStyle name="Calculation 1 2 4 3 3 2" xfId="7500" xr:uid="{00000000-0005-0000-0000-0000291B0000}"/>
    <cellStyle name="Calculation 1 2 4 3 3 2 2" xfId="7501" xr:uid="{00000000-0005-0000-0000-00002A1B0000}"/>
    <cellStyle name="Calculation 1 2 4 3 3 3" xfId="7502" xr:uid="{00000000-0005-0000-0000-00002B1B0000}"/>
    <cellStyle name="Calculation 1 2 4 3 3 3 2" xfId="7503" xr:uid="{00000000-0005-0000-0000-00002C1B0000}"/>
    <cellStyle name="Calculation 1 2 4 3 3 4" xfId="7504" xr:uid="{00000000-0005-0000-0000-00002D1B0000}"/>
    <cellStyle name="Calculation 1 2 4 3 3 4 2" xfId="7505" xr:uid="{00000000-0005-0000-0000-00002E1B0000}"/>
    <cellStyle name="Calculation 1 2 4 3 3 5" xfId="7506" xr:uid="{00000000-0005-0000-0000-00002F1B0000}"/>
    <cellStyle name="Calculation 1 2 4 3 3 5 2" xfId="7507" xr:uid="{00000000-0005-0000-0000-0000301B0000}"/>
    <cellStyle name="Calculation 1 2 4 3 3 6" xfId="7508" xr:uid="{00000000-0005-0000-0000-0000311B0000}"/>
    <cellStyle name="Calculation 1 2 4 3 3 6 2" xfId="7509" xr:uid="{00000000-0005-0000-0000-0000321B0000}"/>
    <cellStyle name="Calculation 1 2 4 3 3 7" xfId="7510" xr:uid="{00000000-0005-0000-0000-0000331B0000}"/>
    <cellStyle name="Calculation 1 2 4 3 3 7 2" xfId="7511" xr:uid="{00000000-0005-0000-0000-0000341B0000}"/>
    <cellStyle name="Calculation 1 2 4 3 3 8" xfId="7512" xr:uid="{00000000-0005-0000-0000-0000351B0000}"/>
    <cellStyle name="Calculation 1 2 4 3 4" xfId="7513" xr:uid="{00000000-0005-0000-0000-0000361B0000}"/>
    <cellStyle name="Calculation 1 2 4 4" xfId="7514" xr:uid="{00000000-0005-0000-0000-0000371B0000}"/>
    <cellStyle name="Calculation 1 2 4 4 2" xfId="7515" xr:uid="{00000000-0005-0000-0000-0000381B0000}"/>
    <cellStyle name="Calculation 1 2 4 4 2 2" xfId="7516" xr:uid="{00000000-0005-0000-0000-0000391B0000}"/>
    <cellStyle name="Calculation 1 2 4 4 2 2 2" xfId="7517" xr:uid="{00000000-0005-0000-0000-00003A1B0000}"/>
    <cellStyle name="Calculation 1 2 4 4 2 2 2 2" xfId="7518" xr:uid="{00000000-0005-0000-0000-00003B1B0000}"/>
    <cellStyle name="Calculation 1 2 4 4 2 2 3" xfId="7519" xr:uid="{00000000-0005-0000-0000-00003C1B0000}"/>
    <cellStyle name="Calculation 1 2 4 4 2 2 3 2" xfId="7520" xr:uid="{00000000-0005-0000-0000-00003D1B0000}"/>
    <cellStyle name="Calculation 1 2 4 4 2 2 4" xfId="7521" xr:uid="{00000000-0005-0000-0000-00003E1B0000}"/>
    <cellStyle name="Calculation 1 2 4 4 2 2 4 2" xfId="7522" xr:uid="{00000000-0005-0000-0000-00003F1B0000}"/>
    <cellStyle name="Calculation 1 2 4 4 2 2 5" xfId="7523" xr:uid="{00000000-0005-0000-0000-0000401B0000}"/>
    <cellStyle name="Calculation 1 2 4 4 2 2 5 2" xfId="7524" xr:uid="{00000000-0005-0000-0000-0000411B0000}"/>
    <cellStyle name="Calculation 1 2 4 4 2 2 6" xfId="7525" xr:uid="{00000000-0005-0000-0000-0000421B0000}"/>
    <cellStyle name="Calculation 1 2 4 4 2 2 6 2" xfId="7526" xr:uid="{00000000-0005-0000-0000-0000431B0000}"/>
    <cellStyle name="Calculation 1 2 4 4 2 2 7" xfId="7527" xr:uid="{00000000-0005-0000-0000-0000441B0000}"/>
    <cellStyle name="Calculation 1 2 4 4 2 2 7 2" xfId="7528" xr:uid="{00000000-0005-0000-0000-0000451B0000}"/>
    <cellStyle name="Calculation 1 2 4 4 2 2 8" xfId="7529" xr:uid="{00000000-0005-0000-0000-0000461B0000}"/>
    <cellStyle name="Calculation 1 2 4 4 2 3" xfId="7530" xr:uid="{00000000-0005-0000-0000-0000471B0000}"/>
    <cellStyle name="Calculation 1 2 4 4 2 3 2" xfId="7531" xr:uid="{00000000-0005-0000-0000-0000481B0000}"/>
    <cellStyle name="Calculation 1 2 4 4 2 4" xfId="7532" xr:uid="{00000000-0005-0000-0000-0000491B0000}"/>
    <cellStyle name="Calculation 1 2 4 4 2 4 2" xfId="7533" xr:uid="{00000000-0005-0000-0000-00004A1B0000}"/>
    <cellStyle name="Calculation 1 2 4 4 2 5" xfId="7534" xr:uid="{00000000-0005-0000-0000-00004B1B0000}"/>
    <cellStyle name="Calculation 1 2 4 4 3" xfId="7535" xr:uid="{00000000-0005-0000-0000-00004C1B0000}"/>
    <cellStyle name="Calculation 1 2 4 4 3 2" xfId="7536" xr:uid="{00000000-0005-0000-0000-00004D1B0000}"/>
    <cellStyle name="Calculation 1 2 4 4 3 2 2" xfId="7537" xr:uid="{00000000-0005-0000-0000-00004E1B0000}"/>
    <cellStyle name="Calculation 1 2 4 4 3 3" xfId="7538" xr:uid="{00000000-0005-0000-0000-00004F1B0000}"/>
    <cellStyle name="Calculation 1 2 4 4 3 3 2" xfId="7539" xr:uid="{00000000-0005-0000-0000-0000501B0000}"/>
    <cellStyle name="Calculation 1 2 4 4 3 4" xfId="7540" xr:uid="{00000000-0005-0000-0000-0000511B0000}"/>
    <cellStyle name="Calculation 1 2 4 4 3 4 2" xfId="7541" xr:uid="{00000000-0005-0000-0000-0000521B0000}"/>
    <cellStyle name="Calculation 1 2 4 4 3 5" xfId="7542" xr:uid="{00000000-0005-0000-0000-0000531B0000}"/>
    <cellStyle name="Calculation 1 2 4 4 3 5 2" xfId="7543" xr:uid="{00000000-0005-0000-0000-0000541B0000}"/>
    <cellStyle name="Calculation 1 2 4 4 3 6" xfId="7544" xr:uid="{00000000-0005-0000-0000-0000551B0000}"/>
    <cellStyle name="Calculation 1 2 4 4 3 6 2" xfId="7545" xr:uid="{00000000-0005-0000-0000-0000561B0000}"/>
    <cellStyle name="Calculation 1 2 4 4 3 7" xfId="7546" xr:uid="{00000000-0005-0000-0000-0000571B0000}"/>
    <cellStyle name="Calculation 1 2 4 4 3 7 2" xfId="7547" xr:uid="{00000000-0005-0000-0000-0000581B0000}"/>
    <cellStyle name="Calculation 1 2 4 4 3 8" xfId="7548" xr:uid="{00000000-0005-0000-0000-0000591B0000}"/>
    <cellStyle name="Calculation 1 2 4 4 4" xfId="7549" xr:uid="{00000000-0005-0000-0000-00005A1B0000}"/>
    <cellStyle name="Calculation 1 2 4 5" xfId="7550" xr:uid="{00000000-0005-0000-0000-00005B1B0000}"/>
    <cellStyle name="Calculation 1 2 4 5 2" xfId="7551" xr:uid="{00000000-0005-0000-0000-00005C1B0000}"/>
    <cellStyle name="Calculation 1 2 4 5 2 2" xfId="7552" xr:uid="{00000000-0005-0000-0000-00005D1B0000}"/>
    <cellStyle name="Calculation 1 2 4 5 2 2 2" xfId="7553" xr:uid="{00000000-0005-0000-0000-00005E1B0000}"/>
    <cellStyle name="Calculation 1 2 4 5 2 3" xfId="7554" xr:uid="{00000000-0005-0000-0000-00005F1B0000}"/>
    <cellStyle name="Calculation 1 2 4 5 2 3 2" xfId="7555" xr:uid="{00000000-0005-0000-0000-0000601B0000}"/>
    <cellStyle name="Calculation 1 2 4 5 2 4" xfId="7556" xr:uid="{00000000-0005-0000-0000-0000611B0000}"/>
    <cellStyle name="Calculation 1 2 4 5 2 4 2" xfId="7557" xr:uid="{00000000-0005-0000-0000-0000621B0000}"/>
    <cellStyle name="Calculation 1 2 4 5 2 5" xfId="7558" xr:uid="{00000000-0005-0000-0000-0000631B0000}"/>
    <cellStyle name="Calculation 1 2 4 5 2 5 2" xfId="7559" xr:uid="{00000000-0005-0000-0000-0000641B0000}"/>
    <cellStyle name="Calculation 1 2 4 5 2 6" xfId="7560" xr:uid="{00000000-0005-0000-0000-0000651B0000}"/>
    <cellStyle name="Calculation 1 2 4 5 2 6 2" xfId="7561" xr:uid="{00000000-0005-0000-0000-0000661B0000}"/>
    <cellStyle name="Calculation 1 2 4 5 2 7" xfId="7562" xr:uid="{00000000-0005-0000-0000-0000671B0000}"/>
    <cellStyle name="Calculation 1 2 4 5 2 7 2" xfId="7563" xr:uid="{00000000-0005-0000-0000-0000681B0000}"/>
    <cellStyle name="Calculation 1 2 4 5 2 8" xfId="7564" xr:uid="{00000000-0005-0000-0000-0000691B0000}"/>
    <cellStyle name="Calculation 1 2 4 5 3" xfId="7565" xr:uid="{00000000-0005-0000-0000-00006A1B0000}"/>
    <cellStyle name="Calculation 1 2 4 5 3 2" xfId="7566" xr:uid="{00000000-0005-0000-0000-00006B1B0000}"/>
    <cellStyle name="Calculation 1 2 4 5 4" xfId="7567" xr:uid="{00000000-0005-0000-0000-00006C1B0000}"/>
    <cellStyle name="Calculation 1 2 4 5 4 2" xfId="7568" xr:uid="{00000000-0005-0000-0000-00006D1B0000}"/>
    <cellStyle name="Calculation 1 2 4 5 5" xfId="7569" xr:uid="{00000000-0005-0000-0000-00006E1B0000}"/>
    <cellStyle name="Calculation 1 2 4 6" xfId="7570" xr:uid="{00000000-0005-0000-0000-00006F1B0000}"/>
    <cellStyle name="Calculation 1 2 4 6 2" xfId="7571" xr:uid="{00000000-0005-0000-0000-0000701B0000}"/>
    <cellStyle name="Calculation 1 2 4 6 2 2" xfId="7572" xr:uid="{00000000-0005-0000-0000-0000711B0000}"/>
    <cellStyle name="Calculation 1 2 4 6 3" xfId="7573" xr:uid="{00000000-0005-0000-0000-0000721B0000}"/>
    <cellStyle name="Calculation 1 2 4 6 3 2" xfId="7574" xr:uid="{00000000-0005-0000-0000-0000731B0000}"/>
    <cellStyle name="Calculation 1 2 4 6 4" xfId="7575" xr:uid="{00000000-0005-0000-0000-0000741B0000}"/>
    <cellStyle name="Calculation 1 2 4 6 4 2" xfId="7576" xr:uid="{00000000-0005-0000-0000-0000751B0000}"/>
    <cellStyle name="Calculation 1 2 4 6 5" xfId="7577" xr:uid="{00000000-0005-0000-0000-0000761B0000}"/>
    <cellStyle name="Calculation 1 2 4 6 5 2" xfId="7578" xr:uid="{00000000-0005-0000-0000-0000771B0000}"/>
    <cellStyle name="Calculation 1 2 4 6 6" xfId="7579" xr:uid="{00000000-0005-0000-0000-0000781B0000}"/>
    <cellStyle name="Calculation 1 2 4 6 6 2" xfId="7580" xr:uid="{00000000-0005-0000-0000-0000791B0000}"/>
    <cellStyle name="Calculation 1 2 4 6 7" xfId="7581" xr:uid="{00000000-0005-0000-0000-00007A1B0000}"/>
    <cellStyle name="Calculation 1 2 4 6 7 2" xfId="7582" xr:uid="{00000000-0005-0000-0000-00007B1B0000}"/>
    <cellStyle name="Calculation 1 2 4 6 8" xfId="7583" xr:uid="{00000000-0005-0000-0000-00007C1B0000}"/>
    <cellStyle name="Calculation 1 2 4 7" xfId="7584" xr:uid="{00000000-0005-0000-0000-00007D1B0000}"/>
    <cellStyle name="Calculation 1 2 4 7 2" xfId="7585" xr:uid="{00000000-0005-0000-0000-00007E1B0000}"/>
    <cellStyle name="Calculation 1 2 4 8" xfId="7586" xr:uid="{00000000-0005-0000-0000-00007F1B0000}"/>
    <cellStyle name="Calculation 1 2 4 8 2" xfId="7587" xr:uid="{00000000-0005-0000-0000-0000801B0000}"/>
    <cellStyle name="Calculation 1 2 4 9" xfId="7588" xr:uid="{00000000-0005-0000-0000-0000811B0000}"/>
    <cellStyle name="Calculation 1 2 4 9 2" xfId="7589" xr:uid="{00000000-0005-0000-0000-0000821B0000}"/>
    <cellStyle name="Calculation 1 2 5" xfId="7590" xr:uid="{00000000-0005-0000-0000-0000831B0000}"/>
    <cellStyle name="Calculation 1 2 5 10" xfId="7591" xr:uid="{00000000-0005-0000-0000-0000841B0000}"/>
    <cellStyle name="Calculation 1 2 5 2" xfId="7592" xr:uid="{00000000-0005-0000-0000-0000851B0000}"/>
    <cellStyle name="Calculation 1 2 5 2 2" xfId="7593" xr:uid="{00000000-0005-0000-0000-0000861B0000}"/>
    <cellStyle name="Calculation 1 2 5 2 2 2" xfId="7594" xr:uid="{00000000-0005-0000-0000-0000871B0000}"/>
    <cellStyle name="Calculation 1 2 5 2 2 2 2" xfId="7595" xr:uid="{00000000-0005-0000-0000-0000881B0000}"/>
    <cellStyle name="Calculation 1 2 5 2 2 2 2 2" xfId="7596" xr:uid="{00000000-0005-0000-0000-0000891B0000}"/>
    <cellStyle name="Calculation 1 2 5 2 2 2 3" xfId="7597" xr:uid="{00000000-0005-0000-0000-00008A1B0000}"/>
    <cellStyle name="Calculation 1 2 5 2 2 2 3 2" xfId="7598" xr:uid="{00000000-0005-0000-0000-00008B1B0000}"/>
    <cellStyle name="Calculation 1 2 5 2 2 2 4" xfId="7599" xr:uid="{00000000-0005-0000-0000-00008C1B0000}"/>
    <cellStyle name="Calculation 1 2 5 2 2 2 4 2" xfId="7600" xr:uid="{00000000-0005-0000-0000-00008D1B0000}"/>
    <cellStyle name="Calculation 1 2 5 2 2 2 5" xfId="7601" xr:uid="{00000000-0005-0000-0000-00008E1B0000}"/>
    <cellStyle name="Calculation 1 2 5 2 2 2 5 2" xfId="7602" xr:uid="{00000000-0005-0000-0000-00008F1B0000}"/>
    <cellStyle name="Calculation 1 2 5 2 2 2 6" xfId="7603" xr:uid="{00000000-0005-0000-0000-0000901B0000}"/>
    <cellStyle name="Calculation 1 2 5 2 2 2 6 2" xfId="7604" xr:uid="{00000000-0005-0000-0000-0000911B0000}"/>
    <cellStyle name="Calculation 1 2 5 2 2 2 7" xfId="7605" xr:uid="{00000000-0005-0000-0000-0000921B0000}"/>
    <cellStyle name="Calculation 1 2 5 2 2 2 7 2" xfId="7606" xr:uid="{00000000-0005-0000-0000-0000931B0000}"/>
    <cellStyle name="Calculation 1 2 5 2 2 2 8" xfId="7607" xr:uid="{00000000-0005-0000-0000-0000941B0000}"/>
    <cellStyle name="Calculation 1 2 5 2 2 3" xfId="7608" xr:uid="{00000000-0005-0000-0000-0000951B0000}"/>
    <cellStyle name="Calculation 1 2 5 2 2 3 2" xfId="7609" xr:uid="{00000000-0005-0000-0000-0000961B0000}"/>
    <cellStyle name="Calculation 1 2 5 2 2 4" xfId="7610" xr:uid="{00000000-0005-0000-0000-0000971B0000}"/>
    <cellStyle name="Calculation 1 2 5 2 2 4 2" xfId="7611" xr:uid="{00000000-0005-0000-0000-0000981B0000}"/>
    <cellStyle name="Calculation 1 2 5 2 2 5" xfId="7612" xr:uid="{00000000-0005-0000-0000-0000991B0000}"/>
    <cellStyle name="Calculation 1 2 5 2 3" xfId="7613" xr:uid="{00000000-0005-0000-0000-00009A1B0000}"/>
    <cellStyle name="Calculation 1 2 5 2 3 2" xfId="7614" xr:uid="{00000000-0005-0000-0000-00009B1B0000}"/>
    <cellStyle name="Calculation 1 2 5 2 3 2 2" xfId="7615" xr:uid="{00000000-0005-0000-0000-00009C1B0000}"/>
    <cellStyle name="Calculation 1 2 5 2 3 3" xfId="7616" xr:uid="{00000000-0005-0000-0000-00009D1B0000}"/>
    <cellStyle name="Calculation 1 2 5 2 3 3 2" xfId="7617" xr:uid="{00000000-0005-0000-0000-00009E1B0000}"/>
    <cellStyle name="Calculation 1 2 5 2 3 4" xfId="7618" xr:uid="{00000000-0005-0000-0000-00009F1B0000}"/>
    <cellStyle name="Calculation 1 2 5 2 3 4 2" xfId="7619" xr:uid="{00000000-0005-0000-0000-0000A01B0000}"/>
    <cellStyle name="Calculation 1 2 5 2 3 5" xfId="7620" xr:uid="{00000000-0005-0000-0000-0000A11B0000}"/>
    <cellStyle name="Calculation 1 2 5 2 3 5 2" xfId="7621" xr:uid="{00000000-0005-0000-0000-0000A21B0000}"/>
    <cellStyle name="Calculation 1 2 5 2 3 6" xfId="7622" xr:uid="{00000000-0005-0000-0000-0000A31B0000}"/>
    <cellStyle name="Calculation 1 2 5 2 3 6 2" xfId="7623" xr:uid="{00000000-0005-0000-0000-0000A41B0000}"/>
    <cellStyle name="Calculation 1 2 5 2 3 7" xfId="7624" xr:uid="{00000000-0005-0000-0000-0000A51B0000}"/>
    <cellStyle name="Calculation 1 2 5 2 3 7 2" xfId="7625" xr:uid="{00000000-0005-0000-0000-0000A61B0000}"/>
    <cellStyle name="Calculation 1 2 5 2 3 8" xfId="7626" xr:uid="{00000000-0005-0000-0000-0000A71B0000}"/>
    <cellStyle name="Calculation 1 2 5 2 4" xfId="7627" xr:uid="{00000000-0005-0000-0000-0000A81B0000}"/>
    <cellStyle name="Calculation 1 2 5 3" xfId="7628" xr:uid="{00000000-0005-0000-0000-0000A91B0000}"/>
    <cellStyle name="Calculation 1 2 5 3 2" xfId="7629" xr:uid="{00000000-0005-0000-0000-0000AA1B0000}"/>
    <cellStyle name="Calculation 1 2 5 3 2 2" xfId="7630" xr:uid="{00000000-0005-0000-0000-0000AB1B0000}"/>
    <cellStyle name="Calculation 1 2 5 3 2 2 2" xfId="7631" xr:uid="{00000000-0005-0000-0000-0000AC1B0000}"/>
    <cellStyle name="Calculation 1 2 5 3 2 2 2 2" xfId="7632" xr:uid="{00000000-0005-0000-0000-0000AD1B0000}"/>
    <cellStyle name="Calculation 1 2 5 3 2 2 3" xfId="7633" xr:uid="{00000000-0005-0000-0000-0000AE1B0000}"/>
    <cellStyle name="Calculation 1 2 5 3 2 2 3 2" xfId="7634" xr:uid="{00000000-0005-0000-0000-0000AF1B0000}"/>
    <cellStyle name="Calculation 1 2 5 3 2 2 4" xfId="7635" xr:uid="{00000000-0005-0000-0000-0000B01B0000}"/>
    <cellStyle name="Calculation 1 2 5 3 2 2 4 2" xfId="7636" xr:uid="{00000000-0005-0000-0000-0000B11B0000}"/>
    <cellStyle name="Calculation 1 2 5 3 2 2 5" xfId="7637" xr:uid="{00000000-0005-0000-0000-0000B21B0000}"/>
    <cellStyle name="Calculation 1 2 5 3 2 2 5 2" xfId="7638" xr:uid="{00000000-0005-0000-0000-0000B31B0000}"/>
    <cellStyle name="Calculation 1 2 5 3 2 2 6" xfId="7639" xr:uid="{00000000-0005-0000-0000-0000B41B0000}"/>
    <cellStyle name="Calculation 1 2 5 3 2 2 6 2" xfId="7640" xr:uid="{00000000-0005-0000-0000-0000B51B0000}"/>
    <cellStyle name="Calculation 1 2 5 3 2 2 7" xfId="7641" xr:uid="{00000000-0005-0000-0000-0000B61B0000}"/>
    <cellStyle name="Calculation 1 2 5 3 2 2 7 2" xfId="7642" xr:uid="{00000000-0005-0000-0000-0000B71B0000}"/>
    <cellStyle name="Calculation 1 2 5 3 2 2 8" xfId="7643" xr:uid="{00000000-0005-0000-0000-0000B81B0000}"/>
    <cellStyle name="Calculation 1 2 5 3 2 3" xfId="7644" xr:uid="{00000000-0005-0000-0000-0000B91B0000}"/>
    <cellStyle name="Calculation 1 2 5 3 2 3 2" xfId="7645" xr:uid="{00000000-0005-0000-0000-0000BA1B0000}"/>
    <cellStyle name="Calculation 1 2 5 3 2 4" xfId="7646" xr:uid="{00000000-0005-0000-0000-0000BB1B0000}"/>
    <cellStyle name="Calculation 1 2 5 3 2 4 2" xfId="7647" xr:uid="{00000000-0005-0000-0000-0000BC1B0000}"/>
    <cellStyle name="Calculation 1 2 5 3 2 5" xfId="7648" xr:uid="{00000000-0005-0000-0000-0000BD1B0000}"/>
    <cellStyle name="Calculation 1 2 5 3 3" xfId="7649" xr:uid="{00000000-0005-0000-0000-0000BE1B0000}"/>
    <cellStyle name="Calculation 1 2 5 3 3 2" xfId="7650" xr:uid="{00000000-0005-0000-0000-0000BF1B0000}"/>
    <cellStyle name="Calculation 1 2 5 3 3 2 2" xfId="7651" xr:uid="{00000000-0005-0000-0000-0000C01B0000}"/>
    <cellStyle name="Calculation 1 2 5 3 3 3" xfId="7652" xr:uid="{00000000-0005-0000-0000-0000C11B0000}"/>
    <cellStyle name="Calculation 1 2 5 3 3 3 2" xfId="7653" xr:uid="{00000000-0005-0000-0000-0000C21B0000}"/>
    <cellStyle name="Calculation 1 2 5 3 3 4" xfId="7654" xr:uid="{00000000-0005-0000-0000-0000C31B0000}"/>
    <cellStyle name="Calculation 1 2 5 3 3 4 2" xfId="7655" xr:uid="{00000000-0005-0000-0000-0000C41B0000}"/>
    <cellStyle name="Calculation 1 2 5 3 3 5" xfId="7656" xr:uid="{00000000-0005-0000-0000-0000C51B0000}"/>
    <cellStyle name="Calculation 1 2 5 3 3 5 2" xfId="7657" xr:uid="{00000000-0005-0000-0000-0000C61B0000}"/>
    <cellStyle name="Calculation 1 2 5 3 3 6" xfId="7658" xr:uid="{00000000-0005-0000-0000-0000C71B0000}"/>
    <cellStyle name="Calculation 1 2 5 3 3 6 2" xfId="7659" xr:uid="{00000000-0005-0000-0000-0000C81B0000}"/>
    <cellStyle name="Calculation 1 2 5 3 3 7" xfId="7660" xr:uid="{00000000-0005-0000-0000-0000C91B0000}"/>
    <cellStyle name="Calculation 1 2 5 3 3 7 2" xfId="7661" xr:uid="{00000000-0005-0000-0000-0000CA1B0000}"/>
    <cellStyle name="Calculation 1 2 5 3 3 8" xfId="7662" xr:uid="{00000000-0005-0000-0000-0000CB1B0000}"/>
    <cellStyle name="Calculation 1 2 5 3 4" xfId="7663" xr:uid="{00000000-0005-0000-0000-0000CC1B0000}"/>
    <cellStyle name="Calculation 1 2 5 4" xfId="7664" xr:uid="{00000000-0005-0000-0000-0000CD1B0000}"/>
    <cellStyle name="Calculation 1 2 5 4 2" xfId="7665" xr:uid="{00000000-0005-0000-0000-0000CE1B0000}"/>
    <cellStyle name="Calculation 1 2 5 4 2 2" xfId="7666" xr:uid="{00000000-0005-0000-0000-0000CF1B0000}"/>
    <cellStyle name="Calculation 1 2 5 4 2 2 2" xfId="7667" xr:uid="{00000000-0005-0000-0000-0000D01B0000}"/>
    <cellStyle name="Calculation 1 2 5 4 2 2 2 2" xfId="7668" xr:uid="{00000000-0005-0000-0000-0000D11B0000}"/>
    <cellStyle name="Calculation 1 2 5 4 2 2 3" xfId="7669" xr:uid="{00000000-0005-0000-0000-0000D21B0000}"/>
    <cellStyle name="Calculation 1 2 5 4 2 2 3 2" xfId="7670" xr:uid="{00000000-0005-0000-0000-0000D31B0000}"/>
    <cellStyle name="Calculation 1 2 5 4 2 2 4" xfId="7671" xr:uid="{00000000-0005-0000-0000-0000D41B0000}"/>
    <cellStyle name="Calculation 1 2 5 4 2 2 4 2" xfId="7672" xr:uid="{00000000-0005-0000-0000-0000D51B0000}"/>
    <cellStyle name="Calculation 1 2 5 4 2 2 5" xfId="7673" xr:uid="{00000000-0005-0000-0000-0000D61B0000}"/>
    <cellStyle name="Calculation 1 2 5 4 2 2 5 2" xfId="7674" xr:uid="{00000000-0005-0000-0000-0000D71B0000}"/>
    <cellStyle name="Calculation 1 2 5 4 2 2 6" xfId="7675" xr:uid="{00000000-0005-0000-0000-0000D81B0000}"/>
    <cellStyle name="Calculation 1 2 5 4 2 2 6 2" xfId="7676" xr:uid="{00000000-0005-0000-0000-0000D91B0000}"/>
    <cellStyle name="Calculation 1 2 5 4 2 2 7" xfId="7677" xr:uid="{00000000-0005-0000-0000-0000DA1B0000}"/>
    <cellStyle name="Calculation 1 2 5 4 2 2 7 2" xfId="7678" xr:uid="{00000000-0005-0000-0000-0000DB1B0000}"/>
    <cellStyle name="Calculation 1 2 5 4 2 2 8" xfId="7679" xr:uid="{00000000-0005-0000-0000-0000DC1B0000}"/>
    <cellStyle name="Calculation 1 2 5 4 2 3" xfId="7680" xr:uid="{00000000-0005-0000-0000-0000DD1B0000}"/>
    <cellStyle name="Calculation 1 2 5 4 2 3 2" xfId="7681" xr:uid="{00000000-0005-0000-0000-0000DE1B0000}"/>
    <cellStyle name="Calculation 1 2 5 4 2 4" xfId="7682" xr:uid="{00000000-0005-0000-0000-0000DF1B0000}"/>
    <cellStyle name="Calculation 1 2 5 4 2 4 2" xfId="7683" xr:uid="{00000000-0005-0000-0000-0000E01B0000}"/>
    <cellStyle name="Calculation 1 2 5 4 2 5" xfId="7684" xr:uid="{00000000-0005-0000-0000-0000E11B0000}"/>
    <cellStyle name="Calculation 1 2 5 4 3" xfId="7685" xr:uid="{00000000-0005-0000-0000-0000E21B0000}"/>
    <cellStyle name="Calculation 1 2 5 4 3 2" xfId="7686" xr:uid="{00000000-0005-0000-0000-0000E31B0000}"/>
    <cellStyle name="Calculation 1 2 5 4 3 2 2" xfId="7687" xr:uid="{00000000-0005-0000-0000-0000E41B0000}"/>
    <cellStyle name="Calculation 1 2 5 4 3 3" xfId="7688" xr:uid="{00000000-0005-0000-0000-0000E51B0000}"/>
    <cellStyle name="Calculation 1 2 5 4 3 3 2" xfId="7689" xr:uid="{00000000-0005-0000-0000-0000E61B0000}"/>
    <cellStyle name="Calculation 1 2 5 4 3 4" xfId="7690" xr:uid="{00000000-0005-0000-0000-0000E71B0000}"/>
    <cellStyle name="Calculation 1 2 5 4 3 4 2" xfId="7691" xr:uid="{00000000-0005-0000-0000-0000E81B0000}"/>
    <cellStyle name="Calculation 1 2 5 4 3 5" xfId="7692" xr:uid="{00000000-0005-0000-0000-0000E91B0000}"/>
    <cellStyle name="Calculation 1 2 5 4 3 5 2" xfId="7693" xr:uid="{00000000-0005-0000-0000-0000EA1B0000}"/>
    <cellStyle name="Calculation 1 2 5 4 3 6" xfId="7694" xr:uid="{00000000-0005-0000-0000-0000EB1B0000}"/>
    <cellStyle name="Calculation 1 2 5 4 3 6 2" xfId="7695" xr:uid="{00000000-0005-0000-0000-0000EC1B0000}"/>
    <cellStyle name="Calculation 1 2 5 4 3 7" xfId="7696" xr:uid="{00000000-0005-0000-0000-0000ED1B0000}"/>
    <cellStyle name="Calculation 1 2 5 4 3 7 2" xfId="7697" xr:uid="{00000000-0005-0000-0000-0000EE1B0000}"/>
    <cellStyle name="Calculation 1 2 5 4 3 8" xfId="7698" xr:uid="{00000000-0005-0000-0000-0000EF1B0000}"/>
    <cellStyle name="Calculation 1 2 5 4 4" xfId="7699" xr:uid="{00000000-0005-0000-0000-0000F01B0000}"/>
    <cellStyle name="Calculation 1 2 5 5" xfId="7700" xr:uid="{00000000-0005-0000-0000-0000F11B0000}"/>
    <cellStyle name="Calculation 1 2 5 5 2" xfId="7701" xr:uid="{00000000-0005-0000-0000-0000F21B0000}"/>
    <cellStyle name="Calculation 1 2 5 5 2 2" xfId="7702" xr:uid="{00000000-0005-0000-0000-0000F31B0000}"/>
    <cellStyle name="Calculation 1 2 5 5 2 2 2" xfId="7703" xr:uid="{00000000-0005-0000-0000-0000F41B0000}"/>
    <cellStyle name="Calculation 1 2 5 5 2 3" xfId="7704" xr:uid="{00000000-0005-0000-0000-0000F51B0000}"/>
    <cellStyle name="Calculation 1 2 5 5 2 3 2" xfId="7705" xr:uid="{00000000-0005-0000-0000-0000F61B0000}"/>
    <cellStyle name="Calculation 1 2 5 5 2 4" xfId="7706" xr:uid="{00000000-0005-0000-0000-0000F71B0000}"/>
    <cellStyle name="Calculation 1 2 5 5 2 4 2" xfId="7707" xr:uid="{00000000-0005-0000-0000-0000F81B0000}"/>
    <cellStyle name="Calculation 1 2 5 5 2 5" xfId="7708" xr:uid="{00000000-0005-0000-0000-0000F91B0000}"/>
    <cellStyle name="Calculation 1 2 5 5 2 5 2" xfId="7709" xr:uid="{00000000-0005-0000-0000-0000FA1B0000}"/>
    <cellStyle name="Calculation 1 2 5 5 2 6" xfId="7710" xr:uid="{00000000-0005-0000-0000-0000FB1B0000}"/>
    <cellStyle name="Calculation 1 2 5 5 2 6 2" xfId="7711" xr:uid="{00000000-0005-0000-0000-0000FC1B0000}"/>
    <cellStyle name="Calculation 1 2 5 5 2 7" xfId="7712" xr:uid="{00000000-0005-0000-0000-0000FD1B0000}"/>
    <cellStyle name="Calculation 1 2 5 5 2 7 2" xfId="7713" xr:uid="{00000000-0005-0000-0000-0000FE1B0000}"/>
    <cellStyle name="Calculation 1 2 5 5 2 8" xfId="7714" xr:uid="{00000000-0005-0000-0000-0000FF1B0000}"/>
    <cellStyle name="Calculation 1 2 5 5 3" xfId="7715" xr:uid="{00000000-0005-0000-0000-0000001C0000}"/>
    <cellStyle name="Calculation 1 2 5 5 3 2" xfId="7716" xr:uid="{00000000-0005-0000-0000-0000011C0000}"/>
    <cellStyle name="Calculation 1 2 5 5 4" xfId="7717" xr:uid="{00000000-0005-0000-0000-0000021C0000}"/>
    <cellStyle name="Calculation 1 2 5 5 4 2" xfId="7718" xr:uid="{00000000-0005-0000-0000-0000031C0000}"/>
    <cellStyle name="Calculation 1 2 5 5 5" xfId="7719" xr:uid="{00000000-0005-0000-0000-0000041C0000}"/>
    <cellStyle name="Calculation 1 2 5 6" xfId="7720" xr:uid="{00000000-0005-0000-0000-0000051C0000}"/>
    <cellStyle name="Calculation 1 2 5 6 2" xfId="7721" xr:uid="{00000000-0005-0000-0000-0000061C0000}"/>
    <cellStyle name="Calculation 1 2 5 6 2 2" xfId="7722" xr:uid="{00000000-0005-0000-0000-0000071C0000}"/>
    <cellStyle name="Calculation 1 2 5 6 3" xfId="7723" xr:uid="{00000000-0005-0000-0000-0000081C0000}"/>
    <cellStyle name="Calculation 1 2 5 6 3 2" xfId="7724" xr:uid="{00000000-0005-0000-0000-0000091C0000}"/>
    <cellStyle name="Calculation 1 2 5 6 4" xfId="7725" xr:uid="{00000000-0005-0000-0000-00000A1C0000}"/>
    <cellStyle name="Calculation 1 2 5 6 4 2" xfId="7726" xr:uid="{00000000-0005-0000-0000-00000B1C0000}"/>
    <cellStyle name="Calculation 1 2 5 6 5" xfId="7727" xr:uid="{00000000-0005-0000-0000-00000C1C0000}"/>
    <cellStyle name="Calculation 1 2 5 6 5 2" xfId="7728" xr:uid="{00000000-0005-0000-0000-00000D1C0000}"/>
    <cellStyle name="Calculation 1 2 5 6 6" xfId="7729" xr:uid="{00000000-0005-0000-0000-00000E1C0000}"/>
    <cellStyle name="Calculation 1 2 5 6 6 2" xfId="7730" xr:uid="{00000000-0005-0000-0000-00000F1C0000}"/>
    <cellStyle name="Calculation 1 2 5 6 7" xfId="7731" xr:uid="{00000000-0005-0000-0000-0000101C0000}"/>
    <cellStyle name="Calculation 1 2 5 6 7 2" xfId="7732" xr:uid="{00000000-0005-0000-0000-0000111C0000}"/>
    <cellStyle name="Calculation 1 2 5 6 8" xfId="7733" xr:uid="{00000000-0005-0000-0000-0000121C0000}"/>
    <cellStyle name="Calculation 1 2 5 7" xfId="7734" xr:uid="{00000000-0005-0000-0000-0000131C0000}"/>
    <cellStyle name="Calculation 1 2 5 7 2" xfId="7735" xr:uid="{00000000-0005-0000-0000-0000141C0000}"/>
    <cellStyle name="Calculation 1 2 5 8" xfId="7736" xr:uid="{00000000-0005-0000-0000-0000151C0000}"/>
    <cellStyle name="Calculation 1 2 5 8 2" xfId="7737" xr:uid="{00000000-0005-0000-0000-0000161C0000}"/>
    <cellStyle name="Calculation 1 2 5 9" xfId="7738" xr:uid="{00000000-0005-0000-0000-0000171C0000}"/>
    <cellStyle name="Calculation 1 2 5 9 2" xfId="7739" xr:uid="{00000000-0005-0000-0000-0000181C0000}"/>
    <cellStyle name="Calculation 1 2 6" xfId="7740" xr:uid="{00000000-0005-0000-0000-0000191C0000}"/>
    <cellStyle name="Calculation 1 2 6 10" xfId="7741" xr:uid="{00000000-0005-0000-0000-00001A1C0000}"/>
    <cellStyle name="Calculation 1 2 6 2" xfId="7742" xr:uid="{00000000-0005-0000-0000-00001B1C0000}"/>
    <cellStyle name="Calculation 1 2 6 2 2" xfId="7743" xr:uid="{00000000-0005-0000-0000-00001C1C0000}"/>
    <cellStyle name="Calculation 1 2 6 2 2 2" xfId="7744" xr:uid="{00000000-0005-0000-0000-00001D1C0000}"/>
    <cellStyle name="Calculation 1 2 6 2 2 2 2" xfId="7745" xr:uid="{00000000-0005-0000-0000-00001E1C0000}"/>
    <cellStyle name="Calculation 1 2 6 2 2 2 2 2" xfId="7746" xr:uid="{00000000-0005-0000-0000-00001F1C0000}"/>
    <cellStyle name="Calculation 1 2 6 2 2 2 3" xfId="7747" xr:uid="{00000000-0005-0000-0000-0000201C0000}"/>
    <cellStyle name="Calculation 1 2 6 2 2 2 3 2" xfId="7748" xr:uid="{00000000-0005-0000-0000-0000211C0000}"/>
    <cellStyle name="Calculation 1 2 6 2 2 2 4" xfId="7749" xr:uid="{00000000-0005-0000-0000-0000221C0000}"/>
    <cellStyle name="Calculation 1 2 6 2 2 2 4 2" xfId="7750" xr:uid="{00000000-0005-0000-0000-0000231C0000}"/>
    <cellStyle name="Calculation 1 2 6 2 2 2 5" xfId="7751" xr:uid="{00000000-0005-0000-0000-0000241C0000}"/>
    <cellStyle name="Calculation 1 2 6 2 2 2 5 2" xfId="7752" xr:uid="{00000000-0005-0000-0000-0000251C0000}"/>
    <cellStyle name="Calculation 1 2 6 2 2 2 6" xfId="7753" xr:uid="{00000000-0005-0000-0000-0000261C0000}"/>
    <cellStyle name="Calculation 1 2 6 2 2 2 6 2" xfId="7754" xr:uid="{00000000-0005-0000-0000-0000271C0000}"/>
    <cellStyle name="Calculation 1 2 6 2 2 2 7" xfId="7755" xr:uid="{00000000-0005-0000-0000-0000281C0000}"/>
    <cellStyle name="Calculation 1 2 6 2 2 2 7 2" xfId="7756" xr:uid="{00000000-0005-0000-0000-0000291C0000}"/>
    <cellStyle name="Calculation 1 2 6 2 2 2 8" xfId="7757" xr:uid="{00000000-0005-0000-0000-00002A1C0000}"/>
    <cellStyle name="Calculation 1 2 6 2 2 3" xfId="7758" xr:uid="{00000000-0005-0000-0000-00002B1C0000}"/>
    <cellStyle name="Calculation 1 2 6 2 2 3 2" xfId="7759" xr:uid="{00000000-0005-0000-0000-00002C1C0000}"/>
    <cellStyle name="Calculation 1 2 6 2 2 4" xfId="7760" xr:uid="{00000000-0005-0000-0000-00002D1C0000}"/>
    <cellStyle name="Calculation 1 2 6 2 2 4 2" xfId="7761" xr:uid="{00000000-0005-0000-0000-00002E1C0000}"/>
    <cellStyle name="Calculation 1 2 6 2 2 5" xfId="7762" xr:uid="{00000000-0005-0000-0000-00002F1C0000}"/>
    <cellStyle name="Calculation 1 2 6 2 3" xfId="7763" xr:uid="{00000000-0005-0000-0000-0000301C0000}"/>
    <cellStyle name="Calculation 1 2 6 2 3 2" xfId="7764" xr:uid="{00000000-0005-0000-0000-0000311C0000}"/>
    <cellStyle name="Calculation 1 2 6 2 3 2 2" xfId="7765" xr:uid="{00000000-0005-0000-0000-0000321C0000}"/>
    <cellStyle name="Calculation 1 2 6 2 3 3" xfId="7766" xr:uid="{00000000-0005-0000-0000-0000331C0000}"/>
    <cellStyle name="Calculation 1 2 6 2 3 3 2" xfId="7767" xr:uid="{00000000-0005-0000-0000-0000341C0000}"/>
    <cellStyle name="Calculation 1 2 6 2 3 4" xfId="7768" xr:uid="{00000000-0005-0000-0000-0000351C0000}"/>
    <cellStyle name="Calculation 1 2 6 2 3 4 2" xfId="7769" xr:uid="{00000000-0005-0000-0000-0000361C0000}"/>
    <cellStyle name="Calculation 1 2 6 2 3 5" xfId="7770" xr:uid="{00000000-0005-0000-0000-0000371C0000}"/>
    <cellStyle name="Calculation 1 2 6 2 3 5 2" xfId="7771" xr:uid="{00000000-0005-0000-0000-0000381C0000}"/>
    <cellStyle name="Calculation 1 2 6 2 3 6" xfId="7772" xr:uid="{00000000-0005-0000-0000-0000391C0000}"/>
    <cellStyle name="Calculation 1 2 6 2 3 6 2" xfId="7773" xr:uid="{00000000-0005-0000-0000-00003A1C0000}"/>
    <cellStyle name="Calculation 1 2 6 2 3 7" xfId="7774" xr:uid="{00000000-0005-0000-0000-00003B1C0000}"/>
    <cellStyle name="Calculation 1 2 6 2 3 7 2" xfId="7775" xr:uid="{00000000-0005-0000-0000-00003C1C0000}"/>
    <cellStyle name="Calculation 1 2 6 2 3 8" xfId="7776" xr:uid="{00000000-0005-0000-0000-00003D1C0000}"/>
    <cellStyle name="Calculation 1 2 6 2 4" xfId="7777" xr:uid="{00000000-0005-0000-0000-00003E1C0000}"/>
    <cellStyle name="Calculation 1 2 6 3" xfId="7778" xr:uid="{00000000-0005-0000-0000-00003F1C0000}"/>
    <cellStyle name="Calculation 1 2 6 3 2" xfId="7779" xr:uid="{00000000-0005-0000-0000-0000401C0000}"/>
    <cellStyle name="Calculation 1 2 6 3 2 2" xfId="7780" xr:uid="{00000000-0005-0000-0000-0000411C0000}"/>
    <cellStyle name="Calculation 1 2 6 3 2 2 2" xfId="7781" xr:uid="{00000000-0005-0000-0000-0000421C0000}"/>
    <cellStyle name="Calculation 1 2 6 3 2 2 2 2" xfId="7782" xr:uid="{00000000-0005-0000-0000-0000431C0000}"/>
    <cellStyle name="Calculation 1 2 6 3 2 2 3" xfId="7783" xr:uid="{00000000-0005-0000-0000-0000441C0000}"/>
    <cellStyle name="Calculation 1 2 6 3 2 2 3 2" xfId="7784" xr:uid="{00000000-0005-0000-0000-0000451C0000}"/>
    <cellStyle name="Calculation 1 2 6 3 2 2 4" xfId="7785" xr:uid="{00000000-0005-0000-0000-0000461C0000}"/>
    <cellStyle name="Calculation 1 2 6 3 2 2 4 2" xfId="7786" xr:uid="{00000000-0005-0000-0000-0000471C0000}"/>
    <cellStyle name="Calculation 1 2 6 3 2 2 5" xfId="7787" xr:uid="{00000000-0005-0000-0000-0000481C0000}"/>
    <cellStyle name="Calculation 1 2 6 3 2 2 5 2" xfId="7788" xr:uid="{00000000-0005-0000-0000-0000491C0000}"/>
    <cellStyle name="Calculation 1 2 6 3 2 2 6" xfId="7789" xr:uid="{00000000-0005-0000-0000-00004A1C0000}"/>
    <cellStyle name="Calculation 1 2 6 3 2 2 6 2" xfId="7790" xr:uid="{00000000-0005-0000-0000-00004B1C0000}"/>
    <cellStyle name="Calculation 1 2 6 3 2 2 7" xfId="7791" xr:uid="{00000000-0005-0000-0000-00004C1C0000}"/>
    <cellStyle name="Calculation 1 2 6 3 2 2 7 2" xfId="7792" xr:uid="{00000000-0005-0000-0000-00004D1C0000}"/>
    <cellStyle name="Calculation 1 2 6 3 2 2 8" xfId="7793" xr:uid="{00000000-0005-0000-0000-00004E1C0000}"/>
    <cellStyle name="Calculation 1 2 6 3 2 3" xfId="7794" xr:uid="{00000000-0005-0000-0000-00004F1C0000}"/>
    <cellStyle name="Calculation 1 2 6 3 2 3 2" xfId="7795" xr:uid="{00000000-0005-0000-0000-0000501C0000}"/>
    <cellStyle name="Calculation 1 2 6 3 2 4" xfId="7796" xr:uid="{00000000-0005-0000-0000-0000511C0000}"/>
    <cellStyle name="Calculation 1 2 6 3 2 4 2" xfId="7797" xr:uid="{00000000-0005-0000-0000-0000521C0000}"/>
    <cellStyle name="Calculation 1 2 6 3 2 5" xfId="7798" xr:uid="{00000000-0005-0000-0000-0000531C0000}"/>
    <cellStyle name="Calculation 1 2 6 3 3" xfId="7799" xr:uid="{00000000-0005-0000-0000-0000541C0000}"/>
    <cellStyle name="Calculation 1 2 6 3 3 2" xfId="7800" xr:uid="{00000000-0005-0000-0000-0000551C0000}"/>
    <cellStyle name="Calculation 1 2 6 3 3 2 2" xfId="7801" xr:uid="{00000000-0005-0000-0000-0000561C0000}"/>
    <cellStyle name="Calculation 1 2 6 3 3 3" xfId="7802" xr:uid="{00000000-0005-0000-0000-0000571C0000}"/>
    <cellStyle name="Calculation 1 2 6 3 3 3 2" xfId="7803" xr:uid="{00000000-0005-0000-0000-0000581C0000}"/>
    <cellStyle name="Calculation 1 2 6 3 3 4" xfId="7804" xr:uid="{00000000-0005-0000-0000-0000591C0000}"/>
    <cellStyle name="Calculation 1 2 6 3 3 4 2" xfId="7805" xr:uid="{00000000-0005-0000-0000-00005A1C0000}"/>
    <cellStyle name="Calculation 1 2 6 3 3 5" xfId="7806" xr:uid="{00000000-0005-0000-0000-00005B1C0000}"/>
    <cellStyle name="Calculation 1 2 6 3 3 5 2" xfId="7807" xr:uid="{00000000-0005-0000-0000-00005C1C0000}"/>
    <cellStyle name="Calculation 1 2 6 3 3 6" xfId="7808" xr:uid="{00000000-0005-0000-0000-00005D1C0000}"/>
    <cellStyle name="Calculation 1 2 6 3 3 6 2" xfId="7809" xr:uid="{00000000-0005-0000-0000-00005E1C0000}"/>
    <cellStyle name="Calculation 1 2 6 3 3 7" xfId="7810" xr:uid="{00000000-0005-0000-0000-00005F1C0000}"/>
    <cellStyle name="Calculation 1 2 6 3 3 7 2" xfId="7811" xr:uid="{00000000-0005-0000-0000-0000601C0000}"/>
    <cellStyle name="Calculation 1 2 6 3 3 8" xfId="7812" xr:uid="{00000000-0005-0000-0000-0000611C0000}"/>
    <cellStyle name="Calculation 1 2 6 3 4" xfId="7813" xr:uid="{00000000-0005-0000-0000-0000621C0000}"/>
    <cellStyle name="Calculation 1 2 6 4" xfId="7814" xr:uid="{00000000-0005-0000-0000-0000631C0000}"/>
    <cellStyle name="Calculation 1 2 6 4 2" xfId="7815" xr:uid="{00000000-0005-0000-0000-0000641C0000}"/>
    <cellStyle name="Calculation 1 2 6 4 2 2" xfId="7816" xr:uid="{00000000-0005-0000-0000-0000651C0000}"/>
    <cellStyle name="Calculation 1 2 6 4 2 2 2" xfId="7817" xr:uid="{00000000-0005-0000-0000-0000661C0000}"/>
    <cellStyle name="Calculation 1 2 6 4 2 2 2 2" xfId="7818" xr:uid="{00000000-0005-0000-0000-0000671C0000}"/>
    <cellStyle name="Calculation 1 2 6 4 2 2 3" xfId="7819" xr:uid="{00000000-0005-0000-0000-0000681C0000}"/>
    <cellStyle name="Calculation 1 2 6 4 2 2 3 2" xfId="7820" xr:uid="{00000000-0005-0000-0000-0000691C0000}"/>
    <cellStyle name="Calculation 1 2 6 4 2 2 4" xfId="7821" xr:uid="{00000000-0005-0000-0000-00006A1C0000}"/>
    <cellStyle name="Calculation 1 2 6 4 2 2 4 2" xfId="7822" xr:uid="{00000000-0005-0000-0000-00006B1C0000}"/>
    <cellStyle name="Calculation 1 2 6 4 2 2 5" xfId="7823" xr:uid="{00000000-0005-0000-0000-00006C1C0000}"/>
    <cellStyle name="Calculation 1 2 6 4 2 2 5 2" xfId="7824" xr:uid="{00000000-0005-0000-0000-00006D1C0000}"/>
    <cellStyle name="Calculation 1 2 6 4 2 2 6" xfId="7825" xr:uid="{00000000-0005-0000-0000-00006E1C0000}"/>
    <cellStyle name="Calculation 1 2 6 4 2 2 6 2" xfId="7826" xr:uid="{00000000-0005-0000-0000-00006F1C0000}"/>
    <cellStyle name="Calculation 1 2 6 4 2 2 7" xfId="7827" xr:uid="{00000000-0005-0000-0000-0000701C0000}"/>
    <cellStyle name="Calculation 1 2 6 4 2 2 7 2" xfId="7828" xr:uid="{00000000-0005-0000-0000-0000711C0000}"/>
    <cellStyle name="Calculation 1 2 6 4 2 2 8" xfId="7829" xr:uid="{00000000-0005-0000-0000-0000721C0000}"/>
    <cellStyle name="Calculation 1 2 6 4 2 3" xfId="7830" xr:uid="{00000000-0005-0000-0000-0000731C0000}"/>
    <cellStyle name="Calculation 1 2 6 4 2 3 2" xfId="7831" xr:uid="{00000000-0005-0000-0000-0000741C0000}"/>
    <cellStyle name="Calculation 1 2 6 4 2 4" xfId="7832" xr:uid="{00000000-0005-0000-0000-0000751C0000}"/>
    <cellStyle name="Calculation 1 2 6 4 2 4 2" xfId="7833" xr:uid="{00000000-0005-0000-0000-0000761C0000}"/>
    <cellStyle name="Calculation 1 2 6 4 2 5" xfId="7834" xr:uid="{00000000-0005-0000-0000-0000771C0000}"/>
    <cellStyle name="Calculation 1 2 6 4 3" xfId="7835" xr:uid="{00000000-0005-0000-0000-0000781C0000}"/>
    <cellStyle name="Calculation 1 2 6 4 3 2" xfId="7836" xr:uid="{00000000-0005-0000-0000-0000791C0000}"/>
    <cellStyle name="Calculation 1 2 6 4 3 2 2" xfId="7837" xr:uid="{00000000-0005-0000-0000-00007A1C0000}"/>
    <cellStyle name="Calculation 1 2 6 4 3 3" xfId="7838" xr:uid="{00000000-0005-0000-0000-00007B1C0000}"/>
    <cellStyle name="Calculation 1 2 6 4 3 3 2" xfId="7839" xr:uid="{00000000-0005-0000-0000-00007C1C0000}"/>
    <cellStyle name="Calculation 1 2 6 4 3 4" xfId="7840" xr:uid="{00000000-0005-0000-0000-00007D1C0000}"/>
    <cellStyle name="Calculation 1 2 6 4 3 4 2" xfId="7841" xr:uid="{00000000-0005-0000-0000-00007E1C0000}"/>
    <cellStyle name="Calculation 1 2 6 4 3 5" xfId="7842" xr:uid="{00000000-0005-0000-0000-00007F1C0000}"/>
    <cellStyle name="Calculation 1 2 6 4 3 5 2" xfId="7843" xr:uid="{00000000-0005-0000-0000-0000801C0000}"/>
    <cellStyle name="Calculation 1 2 6 4 3 6" xfId="7844" xr:uid="{00000000-0005-0000-0000-0000811C0000}"/>
    <cellStyle name="Calculation 1 2 6 4 3 6 2" xfId="7845" xr:uid="{00000000-0005-0000-0000-0000821C0000}"/>
    <cellStyle name="Calculation 1 2 6 4 3 7" xfId="7846" xr:uid="{00000000-0005-0000-0000-0000831C0000}"/>
    <cellStyle name="Calculation 1 2 6 4 3 7 2" xfId="7847" xr:uid="{00000000-0005-0000-0000-0000841C0000}"/>
    <cellStyle name="Calculation 1 2 6 4 3 8" xfId="7848" xr:uid="{00000000-0005-0000-0000-0000851C0000}"/>
    <cellStyle name="Calculation 1 2 6 4 4" xfId="7849" xr:uid="{00000000-0005-0000-0000-0000861C0000}"/>
    <cellStyle name="Calculation 1 2 6 5" xfId="7850" xr:uid="{00000000-0005-0000-0000-0000871C0000}"/>
    <cellStyle name="Calculation 1 2 6 5 2" xfId="7851" xr:uid="{00000000-0005-0000-0000-0000881C0000}"/>
    <cellStyle name="Calculation 1 2 6 5 2 2" xfId="7852" xr:uid="{00000000-0005-0000-0000-0000891C0000}"/>
    <cellStyle name="Calculation 1 2 6 5 2 2 2" xfId="7853" xr:uid="{00000000-0005-0000-0000-00008A1C0000}"/>
    <cellStyle name="Calculation 1 2 6 5 2 3" xfId="7854" xr:uid="{00000000-0005-0000-0000-00008B1C0000}"/>
    <cellStyle name="Calculation 1 2 6 5 2 3 2" xfId="7855" xr:uid="{00000000-0005-0000-0000-00008C1C0000}"/>
    <cellStyle name="Calculation 1 2 6 5 2 4" xfId="7856" xr:uid="{00000000-0005-0000-0000-00008D1C0000}"/>
    <cellStyle name="Calculation 1 2 6 5 2 4 2" xfId="7857" xr:uid="{00000000-0005-0000-0000-00008E1C0000}"/>
    <cellStyle name="Calculation 1 2 6 5 2 5" xfId="7858" xr:uid="{00000000-0005-0000-0000-00008F1C0000}"/>
    <cellStyle name="Calculation 1 2 6 5 2 5 2" xfId="7859" xr:uid="{00000000-0005-0000-0000-0000901C0000}"/>
    <cellStyle name="Calculation 1 2 6 5 2 6" xfId="7860" xr:uid="{00000000-0005-0000-0000-0000911C0000}"/>
    <cellStyle name="Calculation 1 2 6 5 2 6 2" xfId="7861" xr:uid="{00000000-0005-0000-0000-0000921C0000}"/>
    <cellStyle name="Calculation 1 2 6 5 2 7" xfId="7862" xr:uid="{00000000-0005-0000-0000-0000931C0000}"/>
    <cellStyle name="Calculation 1 2 6 5 2 7 2" xfId="7863" xr:uid="{00000000-0005-0000-0000-0000941C0000}"/>
    <cellStyle name="Calculation 1 2 6 5 2 8" xfId="7864" xr:uid="{00000000-0005-0000-0000-0000951C0000}"/>
    <cellStyle name="Calculation 1 2 6 5 3" xfId="7865" xr:uid="{00000000-0005-0000-0000-0000961C0000}"/>
    <cellStyle name="Calculation 1 2 6 5 3 2" xfId="7866" xr:uid="{00000000-0005-0000-0000-0000971C0000}"/>
    <cellStyle name="Calculation 1 2 6 5 4" xfId="7867" xr:uid="{00000000-0005-0000-0000-0000981C0000}"/>
    <cellStyle name="Calculation 1 2 6 5 4 2" xfId="7868" xr:uid="{00000000-0005-0000-0000-0000991C0000}"/>
    <cellStyle name="Calculation 1 2 6 5 5" xfId="7869" xr:uid="{00000000-0005-0000-0000-00009A1C0000}"/>
    <cellStyle name="Calculation 1 2 6 6" xfId="7870" xr:uid="{00000000-0005-0000-0000-00009B1C0000}"/>
    <cellStyle name="Calculation 1 2 6 6 2" xfId="7871" xr:uid="{00000000-0005-0000-0000-00009C1C0000}"/>
    <cellStyle name="Calculation 1 2 6 6 2 2" xfId="7872" xr:uid="{00000000-0005-0000-0000-00009D1C0000}"/>
    <cellStyle name="Calculation 1 2 6 6 3" xfId="7873" xr:uid="{00000000-0005-0000-0000-00009E1C0000}"/>
    <cellStyle name="Calculation 1 2 6 6 3 2" xfId="7874" xr:uid="{00000000-0005-0000-0000-00009F1C0000}"/>
    <cellStyle name="Calculation 1 2 6 6 4" xfId="7875" xr:uid="{00000000-0005-0000-0000-0000A01C0000}"/>
    <cellStyle name="Calculation 1 2 6 6 4 2" xfId="7876" xr:uid="{00000000-0005-0000-0000-0000A11C0000}"/>
    <cellStyle name="Calculation 1 2 6 6 5" xfId="7877" xr:uid="{00000000-0005-0000-0000-0000A21C0000}"/>
    <cellStyle name="Calculation 1 2 6 6 5 2" xfId="7878" xr:uid="{00000000-0005-0000-0000-0000A31C0000}"/>
    <cellStyle name="Calculation 1 2 6 6 6" xfId="7879" xr:uid="{00000000-0005-0000-0000-0000A41C0000}"/>
    <cellStyle name="Calculation 1 2 6 6 6 2" xfId="7880" xr:uid="{00000000-0005-0000-0000-0000A51C0000}"/>
    <cellStyle name="Calculation 1 2 6 6 7" xfId="7881" xr:uid="{00000000-0005-0000-0000-0000A61C0000}"/>
    <cellStyle name="Calculation 1 2 6 6 7 2" xfId="7882" xr:uid="{00000000-0005-0000-0000-0000A71C0000}"/>
    <cellStyle name="Calculation 1 2 6 6 8" xfId="7883" xr:uid="{00000000-0005-0000-0000-0000A81C0000}"/>
    <cellStyle name="Calculation 1 2 6 7" xfId="7884" xr:uid="{00000000-0005-0000-0000-0000A91C0000}"/>
    <cellStyle name="Calculation 1 2 6 7 2" xfId="7885" xr:uid="{00000000-0005-0000-0000-0000AA1C0000}"/>
    <cellStyle name="Calculation 1 2 6 8" xfId="7886" xr:uid="{00000000-0005-0000-0000-0000AB1C0000}"/>
    <cellStyle name="Calculation 1 2 6 8 2" xfId="7887" xr:uid="{00000000-0005-0000-0000-0000AC1C0000}"/>
    <cellStyle name="Calculation 1 2 6 9" xfId="7888" xr:uid="{00000000-0005-0000-0000-0000AD1C0000}"/>
    <cellStyle name="Calculation 1 2 6 9 2" xfId="7889" xr:uid="{00000000-0005-0000-0000-0000AE1C0000}"/>
    <cellStyle name="Calculation 1 2 7" xfId="7890" xr:uid="{00000000-0005-0000-0000-0000AF1C0000}"/>
    <cellStyle name="Calculation 1 2 7 10" xfId="7891" xr:uid="{00000000-0005-0000-0000-0000B01C0000}"/>
    <cellStyle name="Calculation 1 2 7 2" xfId="7892" xr:uid="{00000000-0005-0000-0000-0000B11C0000}"/>
    <cellStyle name="Calculation 1 2 7 2 2" xfId="7893" xr:uid="{00000000-0005-0000-0000-0000B21C0000}"/>
    <cellStyle name="Calculation 1 2 7 2 2 2" xfId="7894" xr:uid="{00000000-0005-0000-0000-0000B31C0000}"/>
    <cellStyle name="Calculation 1 2 7 2 2 2 2" xfId="7895" xr:uid="{00000000-0005-0000-0000-0000B41C0000}"/>
    <cellStyle name="Calculation 1 2 7 2 2 2 2 2" xfId="7896" xr:uid="{00000000-0005-0000-0000-0000B51C0000}"/>
    <cellStyle name="Calculation 1 2 7 2 2 2 3" xfId="7897" xr:uid="{00000000-0005-0000-0000-0000B61C0000}"/>
    <cellStyle name="Calculation 1 2 7 2 2 2 3 2" xfId="7898" xr:uid="{00000000-0005-0000-0000-0000B71C0000}"/>
    <cellStyle name="Calculation 1 2 7 2 2 2 4" xfId="7899" xr:uid="{00000000-0005-0000-0000-0000B81C0000}"/>
    <cellStyle name="Calculation 1 2 7 2 2 2 4 2" xfId="7900" xr:uid="{00000000-0005-0000-0000-0000B91C0000}"/>
    <cellStyle name="Calculation 1 2 7 2 2 2 5" xfId="7901" xr:uid="{00000000-0005-0000-0000-0000BA1C0000}"/>
    <cellStyle name="Calculation 1 2 7 2 2 2 5 2" xfId="7902" xr:uid="{00000000-0005-0000-0000-0000BB1C0000}"/>
    <cellStyle name="Calculation 1 2 7 2 2 2 6" xfId="7903" xr:uid="{00000000-0005-0000-0000-0000BC1C0000}"/>
    <cellStyle name="Calculation 1 2 7 2 2 2 6 2" xfId="7904" xr:uid="{00000000-0005-0000-0000-0000BD1C0000}"/>
    <cellStyle name="Calculation 1 2 7 2 2 2 7" xfId="7905" xr:uid="{00000000-0005-0000-0000-0000BE1C0000}"/>
    <cellStyle name="Calculation 1 2 7 2 2 2 7 2" xfId="7906" xr:uid="{00000000-0005-0000-0000-0000BF1C0000}"/>
    <cellStyle name="Calculation 1 2 7 2 2 2 8" xfId="7907" xr:uid="{00000000-0005-0000-0000-0000C01C0000}"/>
    <cellStyle name="Calculation 1 2 7 2 2 3" xfId="7908" xr:uid="{00000000-0005-0000-0000-0000C11C0000}"/>
    <cellStyle name="Calculation 1 2 7 2 2 3 2" xfId="7909" xr:uid="{00000000-0005-0000-0000-0000C21C0000}"/>
    <cellStyle name="Calculation 1 2 7 2 2 4" xfId="7910" xr:uid="{00000000-0005-0000-0000-0000C31C0000}"/>
    <cellStyle name="Calculation 1 2 7 2 2 4 2" xfId="7911" xr:uid="{00000000-0005-0000-0000-0000C41C0000}"/>
    <cellStyle name="Calculation 1 2 7 2 2 5" xfId="7912" xr:uid="{00000000-0005-0000-0000-0000C51C0000}"/>
    <cellStyle name="Calculation 1 2 7 2 3" xfId="7913" xr:uid="{00000000-0005-0000-0000-0000C61C0000}"/>
    <cellStyle name="Calculation 1 2 7 2 3 2" xfId="7914" xr:uid="{00000000-0005-0000-0000-0000C71C0000}"/>
    <cellStyle name="Calculation 1 2 7 2 3 2 2" xfId="7915" xr:uid="{00000000-0005-0000-0000-0000C81C0000}"/>
    <cellStyle name="Calculation 1 2 7 2 3 3" xfId="7916" xr:uid="{00000000-0005-0000-0000-0000C91C0000}"/>
    <cellStyle name="Calculation 1 2 7 2 3 3 2" xfId="7917" xr:uid="{00000000-0005-0000-0000-0000CA1C0000}"/>
    <cellStyle name="Calculation 1 2 7 2 3 4" xfId="7918" xr:uid="{00000000-0005-0000-0000-0000CB1C0000}"/>
    <cellStyle name="Calculation 1 2 7 2 3 4 2" xfId="7919" xr:uid="{00000000-0005-0000-0000-0000CC1C0000}"/>
    <cellStyle name="Calculation 1 2 7 2 3 5" xfId="7920" xr:uid="{00000000-0005-0000-0000-0000CD1C0000}"/>
    <cellStyle name="Calculation 1 2 7 2 3 5 2" xfId="7921" xr:uid="{00000000-0005-0000-0000-0000CE1C0000}"/>
    <cellStyle name="Calculation 1 2 7 2 3 6" xfId="7922" xr:uid="{00000000-0005-0000-0000-0000CF1C0000}"/>
    <cellStyle name="Calculation 1 2 7 2 3 6 2" xfId="7923" xr:uid="{00000000-0005-0000-0000-0000D01C0000}"/>
    <cellStyle name="Calculation 1 2 7 2 3 7" xfId="7924" xr:uid="{00000000-0005-0000-0000-0000D11C0000}"/>
    <cellStyle name="Calculation 1 2 7 2 3 7 2" xfId="7925" xr:uid="{00000000-0005-0000-0000-0000D21C0000}"/>
    <cellStyle name="Calculation 1 2 7 2 3 8" xfId="7926" xr:uid="{00000000-0005-0000-0000-0000D31C0000}"/>
    <cellStyle name="Calculation 1 2 7 2 4" xfId="7927" xr:uid="{00000000-0005-0000-0000-0000D41C0000}"/>
    <cellStyle name="Calculation 1 2 7 3" xfId="7928" xr:uid="{00000000-0005-0000-0000-0000D51C0000}"/>
    <cellStyle name="Calculation 1 2 7 3 2" xfId="7929" xr:uid="{00000000-0005-0000-0000-0000D61C0000}"/>
    <cellStyle name="Calculation 1 2 7 3 2 2" xfId="7930" xr:uid="{00000000-0005-0000-0000-0000D71C0000}"/>
    <cellStyle name="Calculation 1 2 7 3 2 2 2" xfId="7931" xr:uid="{00000000-0005-0000-0000-0000D81C0000}"/>
    <cellStyle name="Calculation 1 2 7 3 2 2 2 2" xfId="7932" xr:uid="{00000000-0005-0000-0000-0000D91C0000}"/>
    <cellStyle name="Calculation 1 2 7 3 2 2 3" xfId="7933" xr:uid="{00000000-0005-0000-0000-0000DA1C0000}"/>
    <cellStyle name="Calculation 1 2 7 3 2 2 3 2" xfId="7934" xr:uid="{00000000-0005-0000-0000-0000DB1C0000}"/>
    <cellStyle name="Calculation 1 2 7 3 2 2 4" xfId="7935" xr:uid="{00000000-0005-0000-0000-0000DC1C0000}"/>
    <cellStyle name="Calculation 1 2 7 3 2 2 4 2" xfId="7936" xr:uid="{00000000-0005-0000-0000-0000DD1C0000}"/>
    <cellStyle name="Calculation 1 2 7 3 2 2 5" xfId="7937" xr:uid="{00000000-0005-0000-0000-0000DE1C0000}"/>
    <cellStyle name="Calculation 1 2 7 3 2 2 5 2" xfId="7938" xr:uid="{00000000-0005-0000-0000-0000DF1C0000}"/>
    <cellStyle name="Calculation 1 2 7 3 2 2 6" xfId="7939" xr:uid="{00000000-0005-0000-0000-0000E01C0000}"/>
    <cellStyle name="Calculation 1 2 7 3 2 2 6 2" xfId="7940" xr:uid="{00000000-0005-0000-0000-0000E11C0000}"/>
    <cellStyle name="Calculation 1 2 7 3 2 2 7" xfId="7941" xr:uid="{00000000-0005-0000-0000-0000E21C0000}"/>
    <cellStyle name="Calculation 1 2 7 3 2 2 7 2" xfId="7942" xr:uid="{00000000-0005-0000-0000-0000E31C0000}"/>
    <cellStyle name="Calculation 1 2 7 3 2 2 8" xfId="7943" xr:uid="{00000000-0005-0000-0000-0000E41C0000}"/>
    <cellStyle name="Calculation 1 2 7 3 2 3" xfId="7944" xr:uid="{00000000-0005-0000-0000-0000E51C0000}"/>
    <cellStyle name="Calculation 1 2 7 3 2 3 2" xfId="7945" xr:uid="{00000000-0005-0000-0000-0000E61C0000}"/>
    <cellStyle name="Calculation 1 2 7 3 2 4" xfId="7946" xr:uid="{00000000-0005-0000-0000-0000E71C0000}"/>
    <cellStyle name="Calculation 1 2 7 3 2 4 2" xfId="7947" xr:uid="{00000000-0005-0000-0000-0000E81C0000}"/>
    <cellStyle name="Calculation 1 2 7 3 2 5" xfId="7948" xr:uid="{00000000-0005-0000-0000-0000E91C0000}"/>
    <cellStyle name="Calculation 1 2 7 3 3" xfId="7949" xr:uid="{00000000-0005-0000-0000-0000EA1C0000}"/>
    <cellStyle name="Calculation 1 2 7 3 3 2" xfId="7950" xr:uid="{00000000-0005-0000-0000-0000EB1C0000}"/>
    <cellStyle name="Calculation 1 2 7 3 3 2 2" xfId="7951" xr:uid="{00000000-0005-0000-0000-0000EC1C0000}"/>
    <cellStyle name="Calculation 1 2 7 3 3 3" xfId="7952" xr:uid="{00000000-0005-0000-0000-0000ED1C0000}"/>
    <cellStyle name="Calculation 1 2 7 3 3 3 2" xfId="7953" xr:uid="{00000000-0005-0000-0000-0000EE1C0000}"/>
    <cellStyle name="Calculation 1 2 7 3 3 4" xfId="7954" xr:uid="{00000000-0005-0000-0000-0000EF1C0000}"/>
    <cellStyle name="Calculation 1 2 7 3 3 4 2" xfId="7955" xr:uid="{00000000-0005-0000-0000-0000F01C0000}"/>
    <cellStyle name="Calculation 1 2 7 3 3 5" xfId="7956" xr:uid="{00000000-0005-0000-0000-0000F11C0000}"/>
    <cellStyle name="Calculation 1 2 7 3 3 5 2" xfId="7957" xr:uid="{00000000-0005-0000-0000-0000F21C0000}"/>
    <cellStyle name="Calculation 1 2 7 3 3 6" xfId="7958" xr:uid="{00000000-0005-0000-0000-0000F31C0000}"/>
    <cellStyle name="Calculation 1 2 7 3 3 6 2" xfId="7959" xr:uid="{00000000-0005-0000-0000-0000F41C0000}"/>
    <cellStyle name="Calculation 1 2 7 3 3 7" xfId="7960" xr:uid="{00000000-0005-0000-0000-0000F51C0000}"/>
    <cellStyle name="Calculation 1 2 7 3 3 7 2" xfId="7961" xr:uid="{00000000-0005-0000-0000-0000F61C0000}"/>
    <cellStyle name="Calculation 1 2 7 3 3 8" xfId="7962" xr:uid="{00000000-0005-0000-0000-0000F71C0000}"/>
    <cellStyle name="Calculation 1 2 7 3 4" xfId="7963" xr:uid="{00000000-0005-0000-0000-0000F81C0000}"/>
    <cellStyle name="Calculation 1 2 7 4" xfId="7964" xr:uid="{00000000-0005-0000-0000-0000F91C0000}"/>
    <cellStyle name="Calculation 1 2 7 4 2" xfId="7965" xr:uid="{00000000-0005-0000-0000-0000FA1C0000}"/>
    <cellStyle name="Calculation 1 2 7 4 2 2" xfId="7966" xr:uid="{00000000-0005-0000-0000-0000FB1C0000}"/>
    <cellStyle name="Calculation 1 2 7 4 2 2 2" xfId="7967" xr:uid="{00000000-0005-0000-0000-0000FC1C0000}"/>
    <cellStyle name="Calculation 1 2 7 4 2 2 2 2" xfId="7968" xr:uid="{00000000-0005-0000-0000-0000FD1C0000}"/>
    <cellStyle name="Calculation 1 2 7 4 2 2 3" xfId="7969" xr:uid="{00000000-0005-0000-0000-0000FE1C0000}"/>
    <cellStyle name="Calculation 1 2 7 4 2 2 3 2" xfId="7970" xr:uid="{00000000-0005-0000-0000-0000FF1C0000}"/>
    <cellStyle name="Calculation 1 2 7 4 2 2 4" xfId="7971" xr:uid="{00000000-0005-0000-0000-0000001D0000}"/>
    <cellStyle name="Calculation 1 2 7 4 2 2 4 2" xfId="7972" xr:uid="{00000000-0005-0000-0000-0000011D0000}"/>
    <cellStyle name="Calculation 1 2 7 4 2 2 5" xfId="7973" xr:uid="{00000000-0005-0000-0000-0000021D0000}"/>
    <cellStyle name="Calculation 1 2 7 4 2 2 5 2" xfId="7974" xr:uid="{00000000-0005-0000-0000-0000031D0000}"/>
    <cellStyle name="Calculation 1 2 7 4 2 2 6" xfId="7975" xr:uid="{00000000-0005-0000-0000-0000041D0000}"/>
    <cellStyle name="Calculation 1 2 7 4 2 2 6 2" xfId="7976" xr:uid="{00000000-0005-0000-0000-0000051D0000}"/>
    <cellStyle name="Calculation 1 2 7 4 2 2 7" xfId="7977" xr:uid="{00000000-0005-0000-0000-0000061D0000}"/>
    <cellStyle name="Calculation 1 2 7 4 2 2 7 2" xfId="7978" xr:uid="{00000000-0005-0000-0000-0000071D0000}"/>
    <cellStyle name="Calculation 1 2 7 4 2 2 8" xfId="7979" xr:uid="{00000000-0005-0000-0000-0000081D0000}"/>
    <cellStyle name="Calculation 1 2 7 4 2 3" xfId="7980" xr:uid="{00000000-0005-0000-0000-0000091D0000}"/>
    <cellStyle name="Calculation 1 2 7 4 2 3 2" xfId="7981" xr:uid="{00000000-0005-0000-0000-00000A1D0000}"/>
    <cellStyle name="Calculation 1 2 7 4 2 4" xfId="7982" xr:uid="{00000000-0005-0000-0000-00000B1D0000}"/>
    <cellStyle name="Calculation 1 2 7 4 2 4 2" xfId="7983" xr:uid="{00000000-0005-0000-0000-00000C1D0000}"/>
    <cellStyle name="Calculation 1 2 7 4 2 5" xfId="7984" xr:uid="{00000000-0005-0000-0000-00000D1D0000}"/>
    <cellStyle name="Calculation 1 2 7 4 3" xfId="7985" xr:uid="{00000000-0005-0000-0000-00000E1D0000}"/>
    <cellStyle name="Calculation 1 2 7 4 3 2" xfId="7986" xr:uid="{00000000-0005-0000-0000-00000F1D0000}"/>
    <cellStyle name="Calculation 1 2 7 4 3 2 2" xfId="7987" xr:uid="{00000000-0005-0000-0000-0000101D0000}"/>
    <cellStyle name="Calculation 1 2 7 4 3 3" xfId="7988" xr:uid="{00000000-0005-0000-0000-0000111D0000}"/>
    <cellStyle name="Calculation 1 2 7 4 3 3 2" xfId="7989" xr:uid="{00000000-0005-0000-0000-0000121D0000}"/>
    <cellStyle name="Calculation 1 2 7 4 3 4" xfId="7990" xr:uid="{00000000-0005-0000-0000-0000131D0000}"/>
    <cellStyle name="Calculation 1 2 7 4 3 4 2" xfId="7991" xr:uid="{00000000-0005-0000-0000-0000141D0000}"/>
    <cellStyle name="Calculation 1 2 7 4 3 5" xfId="7992" xr:uid="{00000000-0005-0000-0000-0000151D0000}"/>
    <cellStyle name="Calculation 1 2 7 4 3 5 2" xfId="7993" xr:uid="{00000000-0005-0000-0000-0000161D0000}"/>
    <cellStyle name="Calculation 1 2 7 4 3 6" xfId="7994" xr:uid="{00000000-0005-0000-0000-0000171D0000}"/>
    <cellStyle name="Calculation 1 2 7 4 3 6 2" xfId="7995" xr:uid="{00000000-0005-0000-0000-0000181D0000}"/>
    <cellStyle name="Calculation 1 2 7 4 3 7" xfId="7996" xr:uid="{00000000-0005-0000-0000-0000191D0000}"/>
    <cellStyle name="Calculation 1 2 7 4 3 7 2" xfId="7997" xr:uid="{00000000-0005-0000-0000-00001A1D0000}"/>
    <cellStyle name="Calculation 1 2 7 4 3 8" xfId="7998" xr:uid="{00000000-0005-0000-0000-00001B1D0000}"/>
    <cellStyle name="Calculation 1 2 7 4 4" xfId="7999" xr:uid="{00000000-0005-0000-0000-00001C1D0000}"/>
    <cellStyle name="Calculation 1 2 7 5" xfId="8000" xr:uid="{00000000-0005-0000-0000-00001D1D0000}"/>
    <cellStyle name="Calculation 1 2 7 5 2" xfId="8001" xr:uid="{00000000-0005-0000-0000-00001E1D0000}"/>
    <cellStyle name="Calculation 1 2 7 5 2 2" xfId="8002" xr:uid="{00000000-0005-0000-0000-00001F1D0000}"/>
    <cellStyle name="Calculation 1 2 7 5 2 2 2" xfId="8003" xr:uid="{00000000-0005-0000-0000-0000201D0000}"/>
    <cellStyle name="Calculation 1 2 7 5 2 3" xfId="8004" xr:uid="{00000000-0005-0000-0000-0000211D0000}"/>
    <cellStyle name="Calculation 1 2 7 5 2 3 2" xfId="8005" xr:uid="{00000000-0005-0000-0000-0000221D0000}"/>
    <cellStyle name="Calculation 1 2 7 5 2 4" xfId="8006" xr:uid="{00000000-0005-0000-0000-0000231D0000}"/>
    <cellStyle name="Calculation 1 2 7 5 2 4 2" xfId="8007" xr:uid="{00000000-0005-0000-0000-0000241D0000}"/>
    <cellStyle name="Calculation 1 2 7 5 2 5" xfId="8008" xr:uid="{00000000-0005-0000-0000-0000251D0000}"/>
    <cellStyle name="Calculation 1 2 7 5 2 5 2" xfId="8009" xr:uid="{00000000-0005-0000-0000-0000261D0000}"/>
    <cellStyle name="Calculation 1 2 7 5 2 6" xfId="8010" xr:uid="{00000000-0005-0000-0000-0000271D0000}"/>
    <cellStyle name="Calculation 1 2 7 5 2 6 2" xfId="8011" xr:uid="{00000000-0005-0000-0000-0000281D0000}"/>
    <cellStyle name="Calculation 1 2 7 5 2 7" xfId="8012" xr:uid="{00000000-0005-0000-0000-0000291D0000}"/>
    <cellStyle name="Calculation 1 2 7 5 2 7 2" xfId="8013" xr:uid="{00000000-0005-0000-0000-00002A1D0000}"/>
    <cellStyle name="Calculation 1 2 7 5 2 8" xfId="8014" xr:uid="{00000000-0005-0000-0000-00002B1D0000}"/>
    <cellStyle name="Calculation 1 2 7 5 3" xfId="8015" xr:uid="{00000000-0005-0000-0000-00002C1D0000}"/>
    <cellStyle name="Calculation 1 2 7 5 3 2" xfId="8016" xr:uid="{00000000-0005-0000-0000-00002D1D0000}"/>
    <cellStyle name="Calculation 1 2 7 5 4" xfId="8017" xr:uid="{00000000-0005-0000-0000-00002E1D0000}"/>
    <cellStyle name="Calculation 1 2 7 5 4 2" xfId="8018" xr:uid="{00000000-0005-0000-0000-00002F1D0000}"/>
    <cellStyle name="Calculation 1 2 7 5 5" xfId="8019" xr:uid="{00000000-0005-0000-0000-0000301D0000}"/>
    <cellStyle name="Calculation 1 2 7 6" xfId="8020" xr:uid="{00000000-0005-0000-0000-0000311D0000}"/>
    <cellStyle name="Calculation 1 2 7 6 2" xfId="8021" xr:uid="{00000000-0005-0000-0000-0000321D0000}"/>
    <cellStyle name="Calculation 1 2 7 6 2 2" xfId="8022" xr:uid="{00000000-0005-0000-0000-0000331D0000}"/>
    <cellStyle name="Calculation 1 2 7 6 3" xfId="8023" xr:uid="{00000000-0005-0000-0000-0000341D0000}"/>
    <cellStyle name="Calculation 1 2 7 6 3 2" xfId="8024" xr:uid="{00000000-0005-0000-0000-0000351D0000}"/>
    <cellStyle name="Calculation 1 2 7 6 4" xfId="8025" xr:uid="{00000000-0005-0000-0000-0000361D0000}"/>
    <cellStyle name="Calculation 1 2 7 6 4 2" xfId="8026" xr:uid="{00000000-0005-0000-0000-0000371D0000}"/>
    <cellStyle name="Calculation 1 2 7 6 5" xfId="8027" xr:uid="{00000000-0005-0000-0000-0000381D0000}"/>
    <cellStyle name="Calculation 1 2 7 6 5 2" xfId="8028" xr:uid="{00000000-0005-0000-0000-0000391D0000}"/>
    <cellStyle name="Calculation 1 2 7 6 6" xfId="8029" xr:uid="{00000000-0005-0000-0000-00003A1D0000}"/>
    <cellStyle name="Calculation 1 2 7 6 6 2" xfId="8030" xr:uid="{00000000-0005-0000-0000-00003B1D0000}"/>
    <cellStyle name="Calculation 1 2 7 6 7" xfId="8031" xr:uid="{00000000-0005-0000-0000-00003C1D0000}"/>
    <cellStyle name="Calculation 1 2 7 6 7 2" xfId="8032" xr:uid="{00000000-0005-0000-0000-00003D1D0000}"/>
    <cellStyle name="Calculation 1 2 7 6 8" xfId="8033" xr:uid="{00000000-0005-0000-0000-00003E1D0000}"/>
    <cellStyle name="Calculation 1 2 7 7" xfId="8034" xr:uid="{00000000-0005-0000-0000-00003F1D0000}"/>
    <cellStyle name="Calculation 1 2 7 7 2" xfId="8035" xr:uid="{00000000-0005-0000-0000-0000401D0000}"/>
    <cellStyle name="Calculation 1 2 7 8" xfId="8036" xr:uid="{00000000-0005-0000-0000-0000411D0000}"/>
    <cellStyle name="Calculation 1 2 7 8 2" xfId="8037" xr:uid="{00000000-0005-0000-0000-0000421D0000}"/>
    <cellStyle name="Calculation 1 2 7 9" xfId="8038" xr:uid="{00000000-0005-0000-0000-0000431D0000}"/>
    <cellStyle name="Calculation 1 2 7 9 2" xfId="8039" xr:uid="{00000000-0005-0000-0000-0000441D0000}"/>
    <cellStyle name="Calculation 1 2 8" xfId="8040" xr:uid="{00000000-0005-0000-0000-0000451D0000}"/>
    <cellStyle name="Calculation 1 2 8 10" xfId="8041" xr:uid="{00000000-0005-0000-0000-0000461D0000}"/>
    <cellStyle name="Calculation 1 2 8 2" xfId="8042" xr:uid="{00000000-0005-0000-0000-0000471D0000}"/>
    <cellStyle name="Calculation 1 2 8 2 2" xfId="8043" xr:uid="{00000000-0005-0000-0000-0000481D0000}"/>
    <cellStyle name="Calculation 1 2 8 2 2 2" xfId="8044" xr:uid="{00000000-0005-0000-0000-0000491D0000}"/>
    <cellStyle name="Calculation 1 2 8 2 2 2 2" xfId="8045" xr:uid="{00000000-0005-0000-0000-00004A1D0000}"/>
    <cellStyle name="Calculation 1 2 8 2 2 2 2 2" xfId="8046" xr:uid="{00000000-0005-0000-0000-00004B1D0000}"/>
    <cellStyle name="Calculation 1 2 8 2 2 2 3" xfId="8047" xr:uid="{00000000-0005-0000-0000-00004C1D0000}"/>
    <cellStyle name="Calculation 1 2 8 2 2 2 3 2" xfId="8048" xr:uid="{00000000-0005-0000-0000-00004D1D0000}"/>
    <cellStyle name="Calculation 1 2 8 2 2 2 4" xfId="8049" xr:uid="{00000000-0005-0000-0000-00004E1D0000}"/>
    <cellStyle name="Calculation 1 2 8 2 2 2 4 2" xfId="8050" xr:uid="{00000000-0005-0000-0000-00004F1D0000}"/>
    <cellStyle name="Calculation 1 2 8 2 2 2 5" xfId="8051" xr:uid="{00000000-0005-0000-0000-0000501D0000}"/>
    <cellStyle name="Calculation 1 2 8 2 2 2 5 2" xfId="8052" xr:uid="{00000000-0005-0000-0000-0000511D0000}"/>
    <cellStyle name="Calculation 1 2 8 2 2 2 6" xfId="8053" xr:uid="{00000000-0005-0000-0000-0000521D0000}"/>
    <cellStyle name="Calculation 1 2 8 2 2 2 6 2" xfId="8054" xr:uid="{00000000-0005-0000-0000-0000531D0000}"/>
    <cellStyle name="Calculation 1 2 8 2 2 2 7" xfId="8055" xr:uid="{00000000-0005-0000-0000-0000541D0000}"/>
    <cellStyle name="Calculation 1 2 8 2 2 2 7 2" xfId="8056" xr:uid="{00000000-0005-0000-0000-0000551D0000}"/>
    <cellStyle name="Calculation 1 2 8 2 2 2 8" xfId="8057" xr:uid="{00000000-0005-0000-0000-0000561D0000}"/>
    <cellStyle name="Calculation 1 2 8 2 2 3" xfId="8058" xr:uid="{00000000-0005-0000-0000-0000571D0000}"/>
    <cellStyle name="Calculation 1 2 8 2 2 3 2" xfId="8059" xr:uid="{00000000-0005-0000-0000-0000581D0000}"/>
    <cellStyle name="Calculation 1 2 8 2 2 4" xfId="8060" xr:uid="{00000000-0005-0000-0000-0000591D0000}"/>
    <cellStyle name="Calculation 1 2 8 2 2 4 2" xfId="8061" xr:uid="{00000000-0005-0000-0000-00005A1D0000}"/>
    <cellStyle name="Calculation 1 2 8 2 2 5" xfId="8062" xr:uid="{00000000-0005-0000-0000-00005B1D0000}"/>
    <cellStyle name="Calculation 1 2 8 2 3" xfId="8063" xr:uid="{00000000-0005-0000-0000-00005C1D0000}"/>
    <cellStyle name="Calculation 1 2 8 2 3 2" xfId="8064" xr:uid="{00000000-0005-0000-0000-00005D1D0000}"/>
    <cellStyle name="Calculation 1 2 8 2 3 2 2" xfId="8065" xr:uid="{00000000-0005-0000-0000-00005E1D0000}"/>
    <cellStyle name="Calculation 1 2 8 2 3 3" xfId="8066" xr:uid="{00000000-0005-0000-0000-00005F1D0000}"/>
    <cellStyle name="Calculation 1 2 8 2 3 3 2" xfId="8067" xr:uid="{00000000-0005-0000-0000-0000601D0000}"/>
    <cellStyle name="Calculation 1 2 8 2 3 4" xfId="8068" xr:uid="{00000000-0005-0000-0000-0000611D0000}"/>
    <cellStyle name="Calculation 1 2 8 2 3 4 2" xfId="8069" xr:uid="{00000000-0005-0000-0000-0000621D0000}"/>
    <cellStyle name="Calculation 1 2 8 2 3 5" xfId="8070" xr:uid="{00000000-0005-0000-0000-0000631D0000}"/>
    <cellStyle name="Calculation 1 2 8 2 3 5 2" xfId="8071" xr:uid="{00000000-0005-0000-0000-0000641D0000}"/>
    <cellStyle name="Calculation 1 2 8 2 3 6" xfId="8072" xr:uid="{00000000-0005-0000-0000-0000651D0000}"/>
    <cellStyle name="Calculation 1 2 8 2 3 6 2" xfId="8073" xr:uid="{00000000-0005-0000-0000-0000661D0000}"/>
    <cellStyle name="Calculation 1 2 8 2 3 7" xfId="8074" xr:uid="{00000000-0005-0000-0000-0000671D0000}"/>
    <cellStyle name="Calculation 1 2 8 2 3 7 2" xfId="8075" xr:uid="{00000000-0005-0000-0000-0000681D0000}"/>
    <cellStyle name="Calculation 1 2 8 2 3 8" xfId="8076" xr:uid="{00000000-0005-0000-0000-0000691D0000}"/>
    <cellStyle name="Calculation 1 2 8 2 4" xfId="8077" xr:uid="{00000000-0005-0000-0000-00006A1D0000}"/>
    <cellStyle name="Calculation 1 2 8 3" xfId="8078" xr:uid="{00000000-0005-0000-0000-00006B1D0000}"/>
    <cellStyle name="Calculation 1 2 8 3 2" xfId="8079" xr:uid="{00000000-0005-0000-0000-00006C1D0000}"/>
    <cellStyle name="Calculation 1 2 8 3 2 2" xfId="8080" xr:uid="{00000000-0005-0000-0000-00006D1D0000}"/>
    <cellStyle name="Calculation 1 2 8 3 2 2 2" xfId="8081" xr:uid="{00000000-0005-0000-0000-00006E1D0000}"/>
    <cellStyle name="Calculation 1 2 8 3 2 2 2 2" xfId="8082" xr:uid="{00000000-0005-0000-0000-00006F1D0000}"/>
    <cellStyle name="Calculation 1 2 8 3 2 2 3" xfId="8083" xr:uid="{00000000-0005-0000-0000-0000701D0000}"/>
    <cellStyle name="Calculation 1 2 8 3 2 2 3 2" xfId="8084" xr:uid="{00000000-0005-0000-0000-0000711D0000}"/>
    <cellStyle name="Calculation 1 2 8 3 2 2 4" xfId="8085" xr:uid="{00000000-0005-0000-0000-0000721D0000}"/>
    <cellStyle name="Calculation 1 2 8 3 2 2 4 2" xfId="8086" xr:uid="{00000000-0005-0000-0000-0000731D0000}"/>
    <cellStyle name="Calculation 1 2 8 3 2 2 5" xfId="8087" xr:uid="{00000000-0005-0000-0000-0000741D0000}"/>
    <cellStyle name="Calculation 1 2 8 3 2 2 5 2" xfId="8088" xr:uid="{00000000-0005-0000-0000-0000751D0000}"/>
    <cellStyle name="Calculation 1 2 8 3 2 2 6" xfId="8089" xr:uid="{00000000-0005-0000-0000-0000761D0000}"/>
    <cellStyle name="Calculation 1 2 8 3 2 2 6 2" xfId="8090" xr:uid="{00000000-0005-0000-0000-0000771D0000}"/>
    <cellStyle name="Calculation 1 2 8 3 2 2 7" xfId="8091" xr:uid="{00000000-0005-0000-0000-0000781D0000}"/>
    <cellStyle name="Calculation 1 2 8 3 2 2 7 2" xfId="8092" xr:uid="{00000000-0005-0000-0000-0000791D0000}"/>
    <cellStyle name="Calculation 1 2 8 3 2 2 8" xfId="8093" xr:uid="{00000000-0005-0000-0000-00007A1D0000}"/>
    <cellStyle name="Calculation 1 2 8 3 2 3" xfId="8094" xr:uid="{00000000-0005-0000-0000-00007B1D0000}"/>
    <cellStyle name="Calculation 1 2 8 3 2 3 2" xfId="8095" xr:uid="{00000000-0005-0000-0000-00007C1D0000}"/>
    <cellStyle name="Calculation 1 2 8 3 2 4" xfId="8096" xr:uid="{00000000-0005-0000-0000-00007D1D0000}"/>
    <cellStyle name="Calculation 1 2 8 3 2 4 2" xfId="8097" xr:uid="{00000000-0005-0000-0000-00007E1D0000}"/>
    <cellStyle name="Calculation 1 2 8 3 2 5" xfId="8098" xr:uid="{00000000-0005-0000-0000-00007F1D0000}"/>
    <cellStyle name="Calculation 1 2 8 3 3" xfId="8099" xr:uid="{00000000-0005-0000-0000-0000801D0000}"/>
    <cellStyle name="Calculation 1 2 8 3 3 2" xfId="8100" xr:uid="{00000000-0005-0000-0000-0000811D0000}"/>
    <cellStyle name="Calculation 1 2 8 3 3 2 2" xfId="8101" xr:uid="{00000000-0005-0000-0000-0000821D0000}"/>
    <cellStyle name="Calculation 1 2 8 3 3 3" xfId="8102" xr:uid="{00000000-0005-0000-0000-0000831D0000}"/>
    <cellStyle name="Calculation 1 2 8 3 3 3 2" xfId="8103" xr:uid="{00000000-0005-0000-0000-0000841D0000}"/>
    <cellStyle name="Calculation 1 2 8 3 3 4" xfId="8104" xr:uid="{00000000-0005-0000-0000-0000851D0000}"/>
    <cellStyle name="Calculation 1 2 8 3 3 4 2" xfId="8105" xr:uid="{00000000-0005-0000-0000-0000861D0000}"/>
    <cellStyle name="Calculation 1 2 8 3 3 5" xfId="8106" xr:uid="{00000000-0005-0000-0000-0000871D0000}"/>
    <cellStyle name="Calculation 1 2 8 3 3 5 2" xfId="8107" xr:uid="{00000000-0005-0000-0000-0000881D0000}"/>
    <cellStyle name="Calculation 1 2 8 3 3 6" xfId="8108" xr:uid="{00000000-0005-0000-0000-0000891D0000}"/>
    <cellStyle name="Calculation 1 2 8 3 3 6 2" xfId="8109" xr:uid="{00000000-0005-0000-0000-00008A1D0000}"/>
    <cellStyle name="Calculation 1 2 8 3 3 7" xfId="8110" xr:uid="{00000000-0005-0000-0000-00008B1D0000}"/>
    <cellStyle name="Calculation 1 2 8 3 3 7 2" xfId="8111" xr:uid="{00000000-0005-0000-0000-00008C1D0000}"/>
    <cellStyle name="Calculation 1 2 8 3 3 8" xfId="8112" xr:uid="{00000000-0005-0000-0000-00008D1D0000}"/>
    <cellStyle name="Calculation 1 2 8 3 4" xfId="8113" xr:uid="{00000000-0005-0000-0000-00008E1D0000}"/>
    <cellStyle name="Calculation 1 2 8 4" xfId="8114" xr:uid="{00000000-0005-0000-0000-00008F1D0000}"/>
    <cellStyle name="Calculation 1 2 8 4 2" xfId="8115" xr:uid="{00000000-0005-0000-0000-0000901D0000}"/>
    <cellStyle name="Calculation 1 2 8 4 2 2" xfId="8116" xr:uid="{00000000-0005-0000-0000-0000911D0000}"/>
    <cellStyle name="Calculation 1 2 8 4 2 2 2" xfId="8117" xr:uid="{00000000-0005-0000-0000-0000921D0000}"/>
    <cellStyle name="Calculation 1 2 8 4 2 2 2 2" xfId="8118" xr:uid="{00000000-0005-0000-0000-0000931D0000}"/>
    <cellStyle name="Calculation 1 2 8 4 2 2 3" xfId="8119" xr:uid="{00000000-0005-0000-0000-0000941D0000}"/>
    <cellStyle name="Calculation 1 2 8 4 2 2 3 2" xfId="8120" xr:uid="{00000000-0005-0000-0000-0000951D0000}"/>
    <cellStyle name="Calculation 1 2 8 4 2 2 4" xfId="8121" xr:uid="{00000000-0005-0000-0000-0000961D0000}"/>
    <cellStyle name="Calculation 1 2 8 4 2 2 4 2" xfId="8122" xr:uid="{00000000-0005-0000-0000-0000971D0000}"/>
    <cellStyle name="Calculation 1 2 8 4 2 2 5" xfId="8123" xr:uid="{00000000-0005-0000-0000-0000981D0000}"/>
    <cellStyle name="Calculation 1 2 8 4 2 2 5 2" xfId="8124" xr:uid="{00000000-0005-0000-0000-0000991D0000}"/>
    <cellStyle name="Calculation 1 2 8 4 2 2 6" xfId="8125" xr:uid="{00000000-0005-0000-0000-00009A1D0000}"/>
    <cellStyle name="Calculation 1 2 8 4 2 2 6 2" xfId="8126" xr:uid="{00000000-0005-0000-0000-00009B1D0000}"/>
    <cellStyle name="Calculation 1 2 8 4 2 2 7" xfId="8127" xr:uid="{00000000-0005-0000-0000-00009C1D0000}"/>
    <cellStyle name="Calculation 1 2 8 4 2 2 7 2" xfId="8128" xr:uid="{00000000-0005-0000-0000-00009D1D0000}"/>
    <cellStyle name="Calculation 1 2 8 4 2 2 8" xfId="8129" xr:uid="{00000000-0005-0000-0000-00009E1D0000}"/>
    <cellStyle name="Calculation 1 2 8 4 2 3" xfId="8130" xr:uid="{00000000-0005-0000-0000-00009F1D0000}"/>
    <cellStyle name="Calculation 1 2 8 4 2 3 2" xfId="8131" xr:uid="{00000000-0005-0000-0000-0000A01D0000}"/>
    <cellStyle name="Calculation 1 2 8 4 2 4" xfId="8132" xr:uid="{00000000-0005-0000-0000-0000A11D0000}"/>
    <cellStyle name="Calculation 1 2 8 4 2 4 2" xfId="8133" xr:uid="{00000000-0005-0000-0000-0000A21D0000}"/>
    <cellStyle name="Calculation 1 2 8 4 2 5" xfId="8134" xr:uid="{00000000-0005-0000-0000-0000A31D0000}"/>
    <cellStyle name="Calculation 1 2 8 4 3" xfId="8135" xr:uid="{00000000-0005-0000-0000-0000A41D0000}"/>
    <cellStyle name="Calculation 1 2 8 4 3 2" xfId="8136" xr:uid="{00000000-0005-0000-0000-0000A51D0000}"/>
    <cellStyle name="Calculation 1 2 8 4 3 2 2" xfId="8137" xr:uid="{00000000-0005-0000-0000-0000A61D0000}"/>
    <cellStyle name="Calculation 1 2 8 4 3 3" xfId="8138" xr:uid="{00000000-0005-0000-0000-0000A71D0000}"/>
    <cellStyle name="Calculation 1 2 8 4 3 3 2" xfId="8139" xr:uid="{00000000-0005-0000-0000-0000A81D0000}"/>
    <cellStyle name="Calculation 1 2 8 4 3 4" xfId="8140" xr:uid="{00000000-0005-0000-0000-0000A91D0000}"/>
    <cellStyle name="Calculation 1 2 8 4 3 4 2" xfId="8141" xr:uid="{00000000-0005-0000-0000-0000AA1D0000}"/>
    <cellStyle name="Calculation 1 2 8 4 3 5" xfId="8142" xr:uid="{00000000-0005-0000-0000-0000AB1D0000}"/>
    <cellStyle name="Calculation 1 2 8 4 3 5 2" xfId="8143" xr:uid="{00000000-0005-0000-0000-0000AC1D0000}"/>
    <cellStyle name="Calculation 1 2 8 4 3 6" xfId="8144" xr:uid="{00000000-0005-0000-0000-0000AD1D0000}"/>
    <cellStyle name="Calculation 1 2 8 4 3 6 2" xfId="8145" xr:uid="{00000000-0005-0000-0000-0000AE1D0000}"/>
    <cellStyle name="Calculation 1 2 8 4 3 7" xfId="8146" xr:uid="{00000000-0005-0000-0000-0000AF1D0000}"/>
    <cellStyle name="Calculation 1 2 8 4 3 7 2" xfId="8147" xr:uid="{00000000-0005-0000-0000-0000B01D0000}"/>
    <cellStyle name="Calculation 1 2 8 4 3 8" xfId="8148" xr:uid="{00000000-0005-0000-0000-0000B11D0000}"/>
    <cellStyle name="Calculation 1 2 8 4 4" xfId="8149" xr:uid="{00000000-0005-0000-0000-0000B21D0000}"/>
    <cellStyle name="Calculation 1 2 8 5" xfId="8150" xr:uid="{00000000-0005-0000-0000-0000B31D0000}"/>
    <cellStyle name="Calculation 1 2 8 5 2" xfId="8151" xr:uid="{00000000-0005-0000-0000-0000B41D0000}"/>
    <cellStyle name="Calculation 1 2 8 5 2 2" xfId="8152" xr:uid="{00000000-0005-0000-0000-0000B51D0000}"/>
    <cellStyle name="Calculation 1 2 8 5 2 2 2" xfId="8153" xr:uid="{00000000-0005-0000-0000-0000B61D0000}"/>
    <cellStyle name="Calculation 1 2 8 5 2 3" xfId="8154" xr:uid="{00000000-0005-0000-0000-0000B71D0000}"/>
    <cellStyle name="Calculation 1 2 8 5 2 3 2" xfId="8155" xr:uid="{00000000-0005-0000-0000-0000B81D0000}"/>
    <cellStyle name="Calculation 1 2 8 5 2 4" xfId="8156" xr:uid="{00000000-0005-0000-0000-0000B91D0000}"/>
    <cellStyle name="Calculation 1 2 8 5 2 4 2" xfId="8157" xr:uid="{00000000-0005-0000-0000-0000BA1D0000}"/>
    <cellStyle name="Calculation 1 2 8 5 2 5" xfId="8158" xr:uid="{00000000-0005-0000-0000-0000BB1D0000}"/>
    <cellStyle name="Calculation 1 2 8 5 2 5 2" xfId="8159" xr:uid="{00000000-0005-0000-0000-0000BC1D0000}"/>
    <cellStyle name="Calculation 1 2 8 5 2 6" xfId="8160" xr:uid="{00000000-0005-0000-0000-0000BD1D0000}"/>
    <cellStyle name="Calculation 1 2 8 5 2 6 2" xfId="8161" xr:uid="{00000000-0005-0000-0000-0000BE1D0000}"/>
    <cellStyle name="Calculation 1 2 8 5 2 7" xfId="8162" xr:uid="{00000000-0005-0000-0000-0000BF1D0000}"/>
    <cellStyle name="Calculation 1 2 8 5 2 7 2" xfId="8163" xr:uid="{00000000-0005-0000-0000-0000C01D0000}"/>
    <cellStyle name="Calculation 1 2 8 5 2 8" xfId="8164" xr:uid="{00000000-0005-0000-0000-0000C11D0000}"/>
    <cellStyle name="Calculation 1 2 8 5 3" xfId="8165" xr:uid="{00000000-0005-0000-0000-0000C21D0000}"/>
    <cellStyle name="Calculation 1 2 8 5 3 2" xfId="8166" xr:uid="{00000000-0005-0000-0000-0000C31D0000}"/>
    <cellStyle name="Calculation 1 2 8 5 4" xfId="8167" xr:uid="{00000000-0005-0000-0000-0000C41D0000}"/>
    <cellStyle name="Calculation 1 2 8 5 4 2" xfId="8168" xr:uid="{00000000-0005-0000-0000-0000C51D0000}"/>
    <cellStyle name="Calculation 1 2 8 5 5" xfId="8169" xr:uid="{00000000-0005-0000-0000-0000C61D0000}"/>
    <cellStyle name="Calculation 1 2 8 6" xfId="8170" xr:uid="{00000000-0005-0000-0000-0000C71D0000}"/>
    <cellStyle name="Calculation 1 2 8 6 2" xfId="8171" xr:uid="{00000000-0005-0000-0000-0000C81D0000}"/>
    <cellStyle name="Calculation 1 2 8 6 2 2" xfId="8172" xr:uid="{00000000-0005-0000-0000-0000C91D0000}"/>
    <cellStyle name="Calculation 1 2 8 6 3" xfId="8173" xr:uid="{00000000-0005-0000-0000-0000CA1D0000}"/>
    <cellStyle name="Calculation 1 2 8 6 3 2" xfId="8174" xr:uid="{00000000-0005-0000-0000-0000CB1D0000}"/>
    <cellStyle name="Calculation 1 2 8 6 4" xfId="8175" xr:uid="{00000000-0005-0000-0000-0000CC1D0000}"/>
    <cellStyle name="Calculation 1 2 8 6 4 2" xfId="8176" xr:uid="{00000000-0005-0000-0000-0000CD1D0000}"/>
    <cellStyle name="Calculation 1 2 8 6 5" xfId="8177" xr:uid="{00000000-0005-0000-0000-0000CE1D0000}"/>
    <cellStyle name="Calculation 1 2 8 6 5 2" xfId="8178" xr:uid="{00000000-0005-0000-0000-0000CF1D0000}"/>
    <cellStyle name="Calculation 1 2 8 6 6" xfId="8179" xr:uid="{00000000-0005-0000-0000-0000D01D0000}"/>
    <cellStyle name="Calculation 1 2 8 6 6 2" xfId="8180" xr:uid="{00000000-0005-0000-0000-0000D11D0000}"/>
    <cellStyle name="Calculation 1 2 8 6 7" xfId="8181" xr:uid="{00000000-0005-0000-0000-0000D21D0000}"/>
    <cellStyle name="Calculation 1 2 8 6 7 2" xfId="8182" xr:uid="{00000000-0005-0000-0000-0000D31D0000}"/>
    <cellStyle name="Calculation 1 2 8 6 8" xfId="8183" xr:uid="{00000000-0005-0000-0000-0000D41D0000}"/>
    <cellStyle name="Calculation 1 2 8 7" xfId="8184" xr:uid="{00000000-0005-0000-0000-0000D51D0000}"/>
    <cellStyle name="Calculation 1 2 8 7 2" xfId="8185" xr:uid="{00000000-0005-0000-0000-0000D61D0000}"/>
    <cellStyle name="Calculation 1 2 8 8" xfId="8186" xr:uid="{00000000-0005-0000-0000-0000D71D0000}"/>
    <cellStyle name="Calculation 1 2 8 8 2" xfId="8187" xr:uid="{00000000-0005-0000-0000-0000D81D0000}"/>
    <cellStyle name="Calculation 1 2 8 9" xfId="8188" xr:uid="{00000000-0005-0000-0000-0000D91D0000}"/>
    <cellStyle name="Calculation 1 2 8 9 2" xfId="8189" xr:uid="{00000000-0005-0000-0000-0000DA1D0000}"/>
    <cellStyle name="Calculation 1 2 9" xfId="8190" xr:uid="{00000000-0005-0000-0000-0000DB1D0000}"/>
    <cellStyle name="Calculation 1 2 9 10" xfId="8191" xr:uid="{00000000-0005-0000-0000-0000DC1D0000}"/>
    <cellStyle name="Calculation 1 2 9 2" xfId="8192" xr:uid="{00000000-0005-0000-0000-0000DD1D0000}"/>
    <cellStyle name="Calculation 1 2 9 2 2" xfId="8193" xr:uid="{00000000-0005-0000-0000-0000DE1D0000}"/>
    <cellStyle name="Calculation 1 2 9 2 2 2" xfId="8194" xr:uid="{00000000-0005-0000-0000-0000DF1D0000}"/>
    <cellStyle name="Calculation 1 2 9 2 2 2 2" xfId="8195" xr:uid="{00000000-0005-0000-0000-0000E01D0000}"/>
    <cellStyle name="Calculation 1 2 9 2 2 2 2 2" xfId="8196" xr:uid="{00000000-0005-0000-0000-0000E11D0000}"/>
    <cellStyle name="Calculation 1 2 9 2 2 2 3" xfId="8197" xr:uid="{00000000-0005-0000-0000-0000E21D0000}"/>
    <cellStyle name="Calculation 1 2 9 2 2 2 3 2" xfId="8198" xr:uid="{00000000-0005-0000-0000-0000E31D0000}"/>
    <cellStyle name="Calculation 1 2 9 2 2 2 4" xfId="8199" xr:uid="{00000000-0005-0000-0000-0000E41D0000}"/>
    <cellStyle name="Calculation 1 2 9 2 2 2 4 2" xfId="8200" xr:uid="{00000000-0005-0000-0000-0000E51D0000}"/>
    <cellStyle name="Calculation 1 2 9 2 2 2 5" xfId="8201" xr:uid="{00000000-0005-0000-0000-0000E61D0000}"/>
    <cellStyle name="Calculation 1 2 9 2 2 2 5 2" xfId="8202" xr:uid="{00000000-0005-0000-0000-0000E71D0000}"/>
    <cellStyle name="Calculation 1 2 9 2 2 2 6" xfId="8203" xr:uid="{00000000-0005-0000-0000-0000E81D0000}"/>
    <cellStyle name="Calculation 1 2 9 2 2 2 6 2" xfId="8204" xr:uid="{00000000-0005-0000-0000-0000E91D0000}"/>
    <cellStyle name="Calculation 1 2 9 2 2 2 7" xfId="8205" xr:uid="{00000000-0005-0000-0000-0000EA1D0000}"/>
    <cellStyle name="Calculation 1 2 9 2 2 2 7 2" xfId="8206" xr:uid="{00000000-0005-0000-0000-0000EB1D0000}"/>
    <cellStyle name="Calculation 1 2 9 2 2 2 8" xfId="8207" xr:uid="{00000000-0005-0000-0000-0000EC1D0000}"/>
    <cellStyle name="Calculation 1 2 9 2 2 3" xfId="8208" xr:uid="{00000000-0005-0000-0000-0000ED1D0000}"/>
    <cellStyle name="Calculation 1 2 9 2 2 3 2" xfId="8209" xr:uid="{00000000-0005-0000-0000-0000EE1D0000}"/>
    <cellStyle name="Calculation 1 2 9 2 2 4" xfId="8210" xr:uid="{00000000-0005-0000-0000-0000EF1D0000}"/>
    <cellStyle name="Calculation 1 2 9 2 2 4 2" xfId="8211" xr:uid="{00000000-0005-0000-0000-0000F01D0000}"/>
    <cellStyle name="Calculation 1 2 9 2 2 5" xfId="8212" xr:uid="{00000000-0005-0000-0000-0000F11D0000}"/>
    <cellStyle name="Calculation 1 2 9 2 3" xfId="8213" xr:uid="{00000000-0005-0000-0000-0000F21D0000}"/>
    <cellStyle name="Calculation 1 2 9 2 3 2" xfId="8214" xr:uid="{00000000-0005-0000-0000-0000F31D0000}"/>
    <cellStyle name="Calculation 1 2 9 2 3 2 2" xfId="8215" xr:uid="{00000000-0005-0000-0000-0000F41D0000}"/>
    <cellStyle name="Calculation 1 2 9 2 3 3" xfId="8216" xr:uid="{00000000-0005-0000-0000-0000F51D0000}"/>
    <cellStyle name="Calculation 1 2 9 2 3 3 2" xfId="8217" xr:uid="{00000000-0005-0000-0000-0000F61D0000}"/>
    <cellStyle name="Calculation 1 2 9 2 3 4" xfId="8218" xr:uid="{00000000-0005-0000-0000-0000F71D0000}"/>
    <cellStyle name="Calculation 1 2 9 2 3 4 2" xfId="8219" xr:uid="{00000000-0005-0000-0000-0000F81D0000}"/>
    <cellStyle name="Calculation 1 2 9 2 3 5" xfId="8220" xr:uid="{00000000-0005-0000-0000-0000F91D0000}"/>
    <cellStyle name="Calculation 1 2 9 2 3 5 2" xfId="8221" xr:uid="{00000000-0005-0000-0000-0000FA1D0000}"/>
    <cellStyle name="Calculation 1 2 9 2 3 6" xfId="8222" xr:uid="{00000000-0005-0000-0000-0000FB1D0000}"/>
    <cellStyle name="Calculation 1 2 9 2 3 6 2" xfId="8223" xr:uid="{00000000-0005-0000-0000-0000FC1D0000}"/>
    <cellStyle name="Calculation 1 2 9 2 3 7" xfId="8224" xr:uid="{00000000-0005-0000-0000-0000FD1D0000}"/>
    <cellStyle name="Calculation 1 2 9 2 3 7 2" xfId="8225" xr:uid="{00000000-0005-0000-0000-0000FE1D0000}"/>
    <cellStyle name="Calculation 1 2 9 2 3 8" xfId="8226" xr:uid="{00000000-0005-0000-0000-0000FF1D0000}"/>
    <cellStyle name="Calculation 1 2 9 2 4" xfId="8227" xr:uid="{00000000-0005-0000-0000-0000001E0000}"/>
    <cellStyle name="Calculation 1 2 9 3" xfId="8228" xr:uid="{00000000-0005-0000-0000-0000011E0000}"/>
    <cellStyle name="Calculation 1 2 9 3 2" xfId="8229" xr:uid="{00000000-0005-0000-0000-0000021E0000}"/>
    <cellStyle name="Calculation 1 2 9 3 2 2" xfId="8230" xr:uid="{00000000-0005-0000-0000-0000031E0000}"/>
    <cellStyle name="Calculation 1 2 9 3 2 2 2" xfId="8231" xr:uid="{00000000-0005-0000-0000-0000041E0000}"/>
    <cellStyle name="Calculation 1 2 9 3 2 2 2 2" xfId="8232" xr:uid="{00000000-0005-0000-0000-0000051E0000}"/>
    <cellStyle name="Calculation 1 2 9 3 2 2 3" xfId="8233" xr:uid="{00000000-0005-0000-0000-0000061E0000}"/>
    <cellStyle name="Calculation 1 2 9 3 2 2 3 2" xfId="8234" xr:uid="{00000000-0005-0000-0000-0000071E0000}"/>
    <cellStyle name="Calculation 1 2 9 3 2 2 4" xfId="8235" xr:uid="{00000000-0005-0000-0000-0000081E0000}"/>
    <cellStyle name="Calculation 1 2 9 3 2 2 4 2" xfId="8236" xr:uid="{00000000-0005-0000-0000-0000091E0000}"/>
    <cellStyle name="Calculation 1 2 9 3 2 2 5" xfId="8237" xr:uid="{00000000-0005-0000-0000-00000A1E0000}"/>
    <cellStyle name="Calculation 1 2 9 3 2 2 5 2" xfId="8238" xr:uid="{00000000-0005-0000-0000-00000B1E0000}"/>
    <cellStyle name="Calculation 1 2 9 3 2 2 6" xfId="8239" xr:uid="{00000000-0005-0000-0000-00000C1E0000}"/>
    <cellStyle name="Calculation 1 2 9 3 2 2 6 2" xfId="8240" xr:uid="{00000000-0005-0000-0000-00000D1E0000}"/>
    <cellStyle name="Calculation 1 2 9 3 2 2 7" xfId="8241" xr:uid="{00000000-0005-0000-0000-00000E1E0000}"/>
    <cellStyle name="Calculation 1 2 9 3 2 2 7 2" xfId="8242" xr:uid="{00000000-0005-0000-0000-00000F1E0000}"/>
    <cellStyle name="Calculation 1 2 9 3 2 2 8" xfId="8243" xr:uid="{00000000-0005-0000-0000-0000101E0000}"/>
    <cellStyle name="Calculation 1 2 9 3 2 3" xfId="8244" xr:uid="{00000000-0005-0000-0000-0000111E0000}"/>
    <cellStyle name="Calculation 1 2 9 3 2 3 2" xfId="8245" xr:uid="{00000000-0005-0000-0000-0000121E0000}"/>
    <cellStyle name="Calculation 1 2 9 3 2 4" xfId="8246" xr:uid="{00000000-0005-0000-0000-0000131E0000}"/>
    <cellStyle name="Calculation 1 2 9 3 2 4 2" xfId="8247" xr:uid="{00000000-0005-0000-0000-0000141E0000}"/>
    <cellStyle name="Calculation 1 2 9 3 2 5" xfId="8248" xr:uid="{00000000-0005-0000-0000-0000151E0000}"/>
    <cellStyle name="Calculation 1 2 9 3 3" xfId="8249" xr:uid="{00000000-0005-0000-0000-0000161E0000}"/>
    <cellStyle name="Calculation 1 2 9 3 3 2" xfId="8250" xr:uid="{00000000-0005-0000-0000-0000171E0000}"/>
    <cellStyle name="Calculation 1 2 9 3 3 2 2" xfId="8251" xr:uid="{00000000-0005-0000-0000-0000181E0000}"/>
    <cellStyle name="Calculation 1 2 9 3 3 3" xfId="8252" xr:uid="{00000000-0005-0000-0000-0000191E0000}"/>
    <cellStyle name="Calculation 1 2 9 3 3 3 2" xfId="8253" xr:uid="{00000000-0005-0000-0000-00001A1E0000}"/>
    <cellStyle name="Calculation 1 2 9 3 3 4" xfId="8254" xr:uid="{00000000-0005-0000-0000-00001B1E0000}"/>
    <cellStyle name="Calculation 1 2 9 3 3 4 2" xfId="8255" xr:uid="{00000000-0005-0000-0000-00001C1E0000}"/>
    <cellStyle name="Calculation 1 2 9 3 3 5" xfId="8256" xr:uid="{00000000-0005-0000-0000-00001D1E0000}"/>
    <cellStyle name="Calculation 1 2 9 3 3 5 2" xfId="8257" xr:uid="{00000000-0005-0000-0000-00001E1E0000}"/>
    <cellStyle name="Calculation 1 2 9 3 3 6" xfId="8258" xr:uid="{00000000-0005-0000-0000-00001F1E0000}"/>
    <cellStyle name="Calculation 1 2 9 3 3 6 2" xfId="8259" xr:uid="{00000000-0005-0000-0000-0000201E0000}"/>
    <cellStyle name="Calculation 1 2 9 3 3 7" xfId="8260" xr:uid="{00000000-0005-0000-0000-0000211E0000}"/>
    <cellStyle name="Calculation 1 2 9 3 3 7 2" xfId="8261" xr:uid="{00000000-0005-0000-0000-0000221E0000}"/>
    <cellStyle name="Calculation 1 2 9 3 3 8" xfId="8262" xr:uid="{00000000-0005-0000-0000-0000231E0000}"/>
    <cellStyle name="Calculation 1 2 9 3 4" xfId="8263" xr:uid="{00000000-0005-0000-0000-0000241E0000}"/>
    <cellStyle name="Calculation 1 2 9 4" xfId="8264" xr:uid="{00000000-0005-0000-0000-0000251E0000}"/>
    <cellStyle name="Calculation 1 2 9 4 2" xfId="8265" xr:uid="{00000000-0005-0000-0000-0000261E0000}"/>
    <cellStyle name="Calculation 1 2 9 4 2 2" xfId="8266" xr:uid="{00000000-0005-0000-0000-0000271E0000}"/>
    <cellStyle name="Calculation 1 2 9 4 2 2 2" xfId="8267" xr:uid="{00000000-0005-0000-0000-0000281E0000}"/>
    <cellStyle name="Calculation 1 2 9 4 2 2 2 2" xfId="8268" xr:uid="{00000000-0005-0000-0000-0000291E0000}"/>
    <cellStyle name="Calculation 1 2 9 4 2 2 3" xfId="8269" xr:uid="{00000000-0005-0000-0000-00002A1E0000}"/>
    <cellStyle name="Calculation 1 2 9 4 2 2 3 2" xfId="8270" xr:uid="{00000000-0005-0000-0000-00002B1E0000}"/>
    <cellStyle name="Calculation 1 2 9 4 2 2 4" xfId="8271" xr:uid="{00000000-0005-0000-0000-00002C1E0000}"/>
    <cellStyle name="Calculation 1 2 9 4 2 2 4 2" xfId="8272" xr:uid="{00000000-0005-0000-0000-00002D1E0000}"/>
    <cellStyle name="Calculation 1 2 9 4 2 2 5" xfId="8273" xr:uid="{00000000-0005-0000-0000-00002E1E0000}"/>
    <cellStyle name="Calculation 1 2 9 4 2 2 5 2" xfId="8274" xr:uid="{00000000-0005-0000-0000-00002F1E0000}"/>
    <cellStyle name="Calculation 1 2 9 4 2 2 6" xfId="8275" xr:uid="{00000000-0005-0000-0000-0000301E0000}"/>
    <cellStyle name="Calculation 1 2 9 4 2 2 6 2" xfId="8276" xr:uid="{00000000-0005-0000-0000-0000311E0000}"/>
    <cellStyle name="Calculation 1 2 9 4 2 2 7" xfId="8277" xr:uid="{00000000-0005-0000-0000-0000321E0000}"/>
    <cellStyle name="Calculation 1 2 9 4 2 2 7 2" xfId="8278" xr:uid="{00000000-0005-0000-0000-0000331E0000}"/>
    <cellStyle name="Calculation 1 2 9 4 2 2 8" xfId="8279" xr:uid="{00000000-0005-0000-0000-0000341E0000}"/>
    <cellStyle name="Calculation 1 2 9 4 2 3" xfId="8280" xr:uid="{00000000-0005-0000-0000-0000351E0000}"/>
    <cellStyle name="Calculation 1 2 9 4 2 3 2" xfId="8281" xr:uid="{00000000-0005-0000-0000-0000361E0000}"/>
    <cellStyle name="Calculation 1 2 9 4 2 4" xfId="8282" xr:uid="{00000000-0005-0000-0000-0000371E0000}"/>
    <cellStyle name="Calculation 1 2 9 4 2 4 2" xfId="8283" xr:uid="{00000000-0005-0000-0000-0000381E0000}"/>
    <cellStyle name="Calculation 1 2 9 4 2 5" xfId="8284" xr:uid="{00000000-0005-0000-0000-0000391E0000}"/>
    <cellStyle name="Calculation 1 2 9 4 3" xfId="8285" xr:uid="{00000000-0005-0000-0000-00003A1E0000}"/>
    <cellStyle name="Calculation 1 2 9 4 3 2" xfId="8286" xr:uid="{00000000-0005-0000-0000-00003B1E0000}"/>
    <cellStyle name="Calculation 1 2 9 4 3 2 2" xfId="8287" xr:uid="{00000000-0005-0000-0000-00003C1E0000}"/>
    <cellStyle name="Calculation 1 2 9 4 3 3" xfId="8288" xr:uid="{00000000-0005-0000-0000-00003D1E0000}"/>
    <cellStyle name="Calculation 1 2 9 4 3 3 2" xfId="8289" xr:uid="{00000000-0005-0000-0000-00003E1E0000}"/>
    <cellStyle name="Calculation 1 2 9 4 3 4" xfId="8290" xr:uid="{00000000-0005-0000-0000-00003F1E0000}"/>
    <cellStyle name="Calculation 1 2 9 4 3 4 2" xfId="8291" xr:uid="{00000000-0005-0000-0000-0000401E0000}"/>
    <cellStyle name="Calculation 1 2 9 4 3 5" xfId="8292" xr:uid="{00000000-0005-0000-0000-0000411E0000}"/>
    <cellStyle name="Calculation 1 2 9 4 3 5 2" xfId="8293" xr:uid="{00000000-0005-0000-0000-0000421E0000}"/>
    <cellStyle name="Calculation 1 2 9 4 3 6" xfId="8294" xr:uid="{00000000-0005-0000-0000-0000431E0000}"/>
    <cellStyle name="Calculation 1 2 9 4 3 6 2" xfId="8295" xr:uid="{00000000-0005-0000-0000-0000441E0000}"/>
    <cellStyle name="Calculation 1 2 9 4 3 7" xfId="8296" xr:uid="{00000000-0005-0000-0000-0000451E0000}"/>
    <cellStyle name="Calculation 1 2 9 4 3 7 2" xfId="8297" xr:uid="{00000000-0005-0000-0000-0000461E0000}"/>
    <cellStyle name="Calculation 1 2 9 4 3 8" xfId="8298" xr:uid="{00000000-0005-0000-0000-0000471E0000}"/>
    <cellStyle name="Calculation 1 2 9 4 4" xfId="8299" xr:uid="{00000000-0005-0000-0000-0000481E0000}"/>
    <cellStyle name="Calculation 1 2 9 5" xfId="8300" xr:uid="{00000000-0005-0000-0000-0000491E0000}"/>
    <cellStyle name="Calculation 1 2 9 5 2" xfId="8301" xr:uid="{00000000-0005-0000-0000-00004A1E0000}"/>
    <cellStyle name="Calculation 1 2 9 5 2 2" xfId="8302" xr:uid="{00000000-0005-0000-0000-00004B1E0000}"/>
    <cellStyle name="Calculation 1 2 9 5 2 2 2" xfId="8303" xr:uid="{00000000-0005-0000-0000-00004C1E0000}"/>
    <cellStyle name="Calculation 1 2 9 5 2 3" xfId="8304" xr:uid="{00000000-0005-0000-0000-00004D1E0000}"/>
    <cellStyle name="Calculation 1 2 9 5 2 3 2" xfId="8305" xr:uid="{00000000-0005-0000-0000-00004E1E0000}"/>
    <cellStyle name="Calculation 1 2 9 5 2 4" xfId="8306" xr:uid="{00000000-0005-0000-0000-00004F1E0000}"/>
    <cellStyle name="Calculation 1 2 9 5 2 4 2" xfId="8307" xr:uid="{00000000-0005-0000-0000-0000501E0000}"/>
    <cellStyle name="Calculation 1 2 9 5 2 5" xfId="8308" xr:uid="{00000000-0005-0000-0000-0000511E0000}"/>
    <cellStyle name="Calculation 1 2 9 5 2 5 2" xfId="8309" xr:uid="{00000000-0005-0000-0000-0000521E0000}"/>
    <cellStyle name="Calculation 1 2 9 5 2 6" xfId="8310" xr:uid="{00000000-0005-0000-0000-0000531E0000}"/>
    <cellStyle name="Calculation 1 2 9 5 2 6 2" xfId="8311" xr:uid="{00000000-0005-0000-0000-0000541E0000}"/>
    <cellStyle name="Calculation 1 2 9 5 2 7" xfId="8312" xr:uid="{00000000-0005-0000-0000-0000551E0000}"/>
    <cellStyle name="Calculation 1 2 9 5 2 7 2" xfId="8313" xr:uid="{00000000-0005-0000-0000-0000561E0000}"/>
    <cellStyle name="Calculation 1 2 9 5 2 8" xfId="8314" xr:uid="{00000000-0005-0000-0000-0000571E0000}"/>
    <cellStyle name="Calculation 1 2 9 5 3" xfId="8315" xr:uid="{00000000-0005-0000-0000-0000581E0000}"/>
    <cellStyle name="Calculation 1 2 9 5 3 2" xfId="8316" xr:uid="{00000000-0005-0000-0000-0000591E0000}"/>
    <cellStyle name="Calculation 1 2 9 5 4" xfId="8317" xr:uid="{00000000-0005-0000-0000-00005A1E0000}"/>
    <cellStyle name="Calculation 1 2 9 5 4 2" xfId="8318" xr:uid="{00000000-0005-0000-0000-00005B1E0000}"/>
    <cellStyle name="Calculation 1 2 9 5 5" xfId="8319" xr:uid="{00000000-0005-0000-0000-00005C1E0000}"/>
    <cellStyle name="Calculation 1 2 9 6" xfId="8320" xr:uid="{00000000-0005-0000-0000-00005D1E0000}"/>
    <cellStyle name="Calculation 1 2 9 6 2" xfId="8321" xr:uid="{00000000-0005-0000-0000-00005E1E0000}"/>
    <cellStyle name="Calculation 1 2 9 6 2 2" xfId="8322" xr:uid="{00000000-0005-0000-0000-00005F1E0000}"/>
    <cellStyle name="Calculation 1 2 9 6 3" xfId="8323" xr:uid="{00000000-0005-0000-0000-0000601E0000}"/>
    <cellStyle name="Calculation 1 2 9 6 3 2" xfId="8324" xr:uid="{00000000-0005-0000-0000-0000611E0000}"/>
    <cellStyle name="Calculation 1 2 9 6 4" xfId="8325" xr:uid="{00000000-0005-0000-0000-0000621E0000}"/>
    <cellStyle name="Calculation 1 2 9 6 4 2" xfId="8326" xr:uid="{00000000-0005-0000-0000-0000631E0000}"/>
    <cellStyle name="Calculation 1 2 9 6 5" xfId="8327" xr:uid="{00000000-0005-0000-0000-0000641E0000}"/>
    <cellStyle name="Calculation 1 2 9 6 5 2" xfId="8328" xr:uid="{00000000-0005-0000-0000-0000651E0000}"/>
    <cellStyle name="Calculation 1 2 9 6 6" xfId="8329" xr:uid="{00000000-0005-0000-0000-0000661E0000}"/>
    <cellStyle name="Calculation 1 2 9 6 6 2" xfId="8330" xr:uid="{00000000-0005-0000-0000-0000671E0000}"/>
    <cellStyle name="Calculation 1 2 9 6 7" xfId="8331" xr:uid="{00000000-0005-0000-0000-0000681E0000}"/>
    <cellStyle name="Calculation 1 2 9 6 7 2" xfId="8332" xr:uid="{00000000-0005-0000-0000-0000691E0000}"/>
    <cellStyle name="Calculation 1 2 9 6 8" xfId="8333" xr:uid="{00000000-0005-0000-0000-00006A1E0000}"/>
    <cellStyle name="Calculation 1 2 9 7" xfId="8334" xr:uid="{00000000-0005-0000-0000-00006B1E0000}"/>
    <cellStyle name="Calculation 1 2 9 7 2" xfId="8335" xr:uid="{00000000-0005-0000-0000-00006C1E0000}"/>
    <cellStyle name="Calculation 1 2 9 8" xfId="8336" xr:uid="{00000000-0005-0000-0000-00006D1E0000}"/>
    <cellStyle name="Calculation 1 2 9 8 2" xfId="8337" xr:uid="{00000000-0005-0000-0000-00006E1E0000}"/>
    <cellStyle name="Calculation 1 2 9 9" xfId="8338" xr:uid="{00000000-0005-0000-0000-00006F1E0000}"/>
    <cellStyle name="Calculation 1 2 9 9 2" xfId="8339" xr:uid="{00000000-0005-0000-0000-0000701E0000}"/>
    <cellStyle name="Calculation 1 20" xfId="8340" xr:uid="{00000000-0005-0000-0000-0000711E0000}"/>
    <cellStyle name="Calculation 1 20 2" xfId="8341" xr:uid="{00000000-0005-0000-0000-0000721E0000}"/>
    <cellStyle name="Calculation 1 21" xfId="8342" xr:uid="{00000000-0005-0000-0000-0000731E0000}"/>
    <cellStyle name="Calculation 1 3" xfId="8343" xr:uid="{00000000-0005-0000-0000-0000741E0000}"/>
    <cellStyle name="Calculation 1 3 10" xfId="8344" xr:uid="{00000000-0005-0000-0000-0000751E0000}"/>
    <cellStyle name="Calculation 1 3 2" xfId="8345" xr:uid="{00000000-0005-0000-0000-0000761E0000}"/>
    <cellStyle name="Calculation 1 3 2 2" xfId="8346" xr:uid="{00000000-0005-0000-0000-0000771E0000}"/>
    <cellStyle name="Calculation 1 3 2 2 2" xfId="8347" xr:uid="{00000000-0005-0000-0000-0000781E0000}"/>
    <cellStyle name="Calculation 1 3 2 2 2 2" xfId="8348" xr:uid="{00000000-0005-0000-0000-0000791E0000}"/>
    <cellStyle name="Calculation 1 3 2 2 2 2 2" xfId="8349" xr:uid="{00000000-0005-0000-0000-00007A1E0000}"/>
    <cellStyle name="Calculation 1 3 2 2 2 3" xfId="8350" xr:uid="{00000000-0005-0000-0000-00007B1E0000}"/>
    <cellStyle name="Calculation 1 3 2 2 2 3 2" xfId="8351" xr:uid="{00000000-0005-0000-0000-00007C1E0000}"/>
    <cellStyle name="Calculation 1 3 2 2 2 4" xfId="8352" xr:uid="{00000000-0005-0000-0000-00007D1E0000}"/>
    <cellStyle name="Calculation 1 3 2 2 2 4 2" xfId="8353" xr:uid="{00000000-0005-0000-0000-00007E1E0000}"/>
    <cellStyle name="Calculation 1 3 2 2 2 5" xfId="8354" xr:uid="{00000000-0005-0000-0000-00007F1E0000}"/>
    <cellStyle name="Calculation 1 3 2 2 2 5 2" xfId="8355" xr:uid="{00000000-0005-0000-0000-0000801E0000}"/>
    <cellStyle name="Calculation 1 3 2 2 2 6" xfId="8356" xr:uid="{00000000-0005-0000-0000-0000811E0000}"/>
    <cellStyle name="Calculation 1 3 2 2 2 6 2" xfId="8357" xr:uid="{00000000-0005-0000-0000-0000821E0000}"/>
    <cellStyle name="Calculation 1 3 2 2 2 7" xfId="8358" xr:uid="{00000000-0005-0000-0000-0000831E0000}"/>
    <cellStyle name="Calculation 1 3 2 2 2 7 2" xfId="8359" xr:uid="{00000000-0005-0000-0000-0000841E0000}"/>
    <cellStyle name="Calculation 1 3 2 2 2 8" xfId="8360" xr:uid="{00000000-0005-0000-0000-0000851E0000}"/>
    <cellStyle name="Calculation 1 3 2 2 3" xfId="8361" xr:uid="{00000000-0005-0000-0000-0000861E0000}"/>
    <cellStyle name="Calculation 1 3 2 2 3 2" xfId="8362" xr:uid="{00000000-0005-0000-0000-0000871E0000}"/>
    <cellStyle name="Calculation 1 3 2 2 4" xfId="8363" xr:uid="{00000000-0005-0000-0000-0000881E0000}"/>
    <cellStyle name="Calculation 1 3 2 2 4 2" xfId="8364" xr:uid="{00000000-0005-0000-0000-0000891E0000}"/>
    <cellStyle name="Calculation 1 3 2 2 5" xfId="8365" xr:uid="{00000000-0005-0000-0000-00008A1E0000}"/>
    <cellStyle name="Calculation 1 3 2 3" xfId="8366" xr:uid="{00000000-0005-0000-0000-00008B1E0000}"/>
    <cellStyle name="Calculation 1 3 2 3 2" xfId="8367" xr:uid="{00000000-0005-0000-0000-00008C1E0000}"/>
    <cellStyle name="Calculation 1 3 2 3 2 2" xfId="8368" xr:uid="{00000000-0005-0000-0000-00008D1E0000}"/>
    <cellStyle name="Calculation 1 3 2 3 3" xfId="8369" xr:uid="{00000000-0005-0000-0000-00008E1E0000}"/>
    <cellStyle name="Calculation 1 3 2 3 3 2" xfId="8370" xr:uid="{00000000-0005-0000-0000-00008F1E0000}"/>
    <cellStyle name="Calculation 1 3 2 3 4" xfId="8371" xr:uid="{00000000-0005-0000-0000-0000901E0000}"/>
    <cellStyle name="Calculation 1 3 2 3 4 2" xfId="8372" xr:uid="{00000000-0005-0000-0000-0000911E0000}"/>
    <cellStyle name="Calculation 1 3 2 3 5" xfId="8373" xr:uid="{00000000-0005-0000-0000-0000921E0000}"/>
    <cellStyle name="Calculation 1 3 2 3 5 2" xfId="8374" xr:uid="{00000000-0005-0000-0000-0000931E0000}"/>
    <cellStyle name="Calculation 1 3 2 3 6" xfId="8375" xr:uid="{00000000-0005-0000-0000-0000941E0000}"/>
    <cellStyle name="Calculation 1 3 2 3 6 2" xfId="8376" xr:uid="{00000000-0005-0000-0000-0000951E0000}"/>
    <cellStyle name="Calculation 1 3 2 3 7" xfId="8377" xr:uid="{00000000-0005-0000-0000-0000961E0000}"/>
    <cellStyle name="Calculation 1 3 2 3 7 2" xfId="8378" xr:uid="{00000000-0005-0000-0000-0000971E0000}"/>
    <cellStyle name="Calculation 1 3 2 3 8" xfId="8379" xr:uid="{00000000-0005-0000-0000-0000981E0000}"/>
    <cellStyle name="Calculation 1 3 2 4" xfId="8380" xr:uid="{00000000-0005-0000-0000-0000991E0000}"/>
    <cellStyle name="Calculation 1 3 3" xfId="8381" xr:uid="{00000000-0005-0000-0000-00009A1E0000}"/>
    <cellStyle name="Calculation 1 3 3 2" xfId="8382" xr:uid="{00000000-0005-0000-0000-00009B1E0000}"/>
    <cellStyle name="Calculation 1 3 3 2 2" xfId="8383" xr:uid="{00000000-0005-0000-0000-00009C1E0000}"/>
    <cellStyle name="Calculation 1 3 3 2 2 2" xfId="8384" xr:uid="{00000000-0005-0000-0000-00009D1E0000}"/>
    <cellStyle name="Calculation 1 3 3 2 2 2 2" xfId="8385" xr:uid="{00000000-0005-0000-0000-00009E1E0000}"/>
    <cellStyle name="Calculation 1 3 3 2 2 3" xfId="8386" xr:uid="{00000000-0005-0000-0000-00009F1E0000}"/>
    <cellStyle name="Calculation 1 3 3 2 2 3 2" xfId="8387" xr:uid="{00000000-0005-0000-0000-0000A01E0000}"/>
    <cellStyle name="Calculation 1 3 3 2 2 4" xfId="8388" xr:uid="{00000000-0005-0000-0000-0000A11E0000}"/>
    <cellStyle name="Calculation 1 3 3 2 2 4 2" xfId="8389" xr:uid="{00000000-0005-0000-0000-0000A21E0000}"/>
    <cellStyle name="Calculation 1 3 3 2 2 5" xfId="8390" xr:uid="{00000000-0005-0000-0000-0000A31E0000}"/>
    <cellStyle name="Calculation 1 3 3 2 2 5 2" xfId="8391" xr:uid="{00000000-0005-0000-0000-0000A41E0000}"/>
    <cellStyle name="Calculation 1 3 3 2 2 6" xfId="8392" xr:uid="{00000000-0005-0000-0000-0000A51E0000}"/>
    <cellStyle name="Calculation 1 3 3 2 2 6 2" xfId="8393" xr:uid="{00000000-0005-0000-0000-0000A61E0000}"/>
    <cellStyle name="Calculation 1 3 3 2 2 7" xfId="8394" xr:uid="{00000000-0005-0000-0000-0000A71E0000}"/>
    <cellStyle name="Calculation 1 3 3 2 2 7 2" xfId="8395" xr:uid="{00000000-0005-0000-0000-0000A81E0000}"/>
    <cellStyle name="Calculation 1 3 3 2 2 8" xfId="8396" xr:uid="{00000000-0005-0000-0000-0000A91E0000}"/>
    <cellStyle name="Calculation 1 3 3 2 3" xfId="8397" xr:uid="{00000000-0005-0000-0000-0000AA1E0000}"/>
    <cellStyle name="Calculation 1 3 3 2 3 2" xfId="8398" xr:uid="{00000000-0005-0000-0000-0000AB1E0000}"/>
    <cellStyle name="Calculation 1 3 3 2 4" xfId="8399" xr:uid="{00000000-0005-0000-0000-0000AC1E0000}"/>
    <cellStyle name="Calculation 1 3 3 2 4 2" xfId="8400" xr:uid="{00000000-0005-0000-0000-0000AD1E0000}"/>
    <cellStyle name="Calculation 1 3 3 2 5" xfId="8401" xr:uid="{00000000-0005-0000-0000-0000AE1E0000}"/>
    <cellStyle name="Calculation 1 3 3 3" xfId="8402" xr:uid="{00000000-0005-0000-0000-0000AF1E0000}"/>
    <cellStyle name="Calculation 1 3 3 3 2" xfId="8403" xr:uid="{00000000-0005-0000-0000-0000B01E0000}"/>
    <cellStyle name="Calculation 1 3 3 3 2 2" xfId="8404" xr:uid="{00000000-0005-0000-0000-0000B11E0000}"/>
    <cellStyle name="Calculation 1 3 3 3 3" xfId="8405" xr:uid="{00000000-0005-0000-0000-0000B21E0000}"/>
    <cellStyle name="Calculation 1 3 3 3 3 2" xfId="8406" xr:uid="{00000000-0005-0000-0000-0000B31E0000}"/>
    <cellStyle name="Calculation 1 3 3 3 4" xfId="8407" xr:uid="{00000000-0005-0000-0000-0000B41E0000}"/>
    <cellStyle name="Calculation 1 3 3 3 4 2" xfId="8408" xr:uid="{00000000-0005-0000-0000-0000B51E0000}"/>
    <cellStyle name="Calculation 1 3 3 3 5" xfId="8409" xr:uid="{00000000-0005-0000-0000-0000B61E0000}"/>
    <cellStyle name="Calculation 1 3 3 3 5 2" xfId="8410" xr:uid="{00000000-0005-0000-0000-0000B71E0000}"/>
    <cellStyle name="Calculation 1 3 3 3 6" xfId="8411" xr:uid="{00000000-0005-0000-0000-0000B81E0000}"/>
    <cellStyle name="Calculation 1 3 3 3 6 2" xfId="8412" xr:uid="{00000000-0005-0000-0000-0000B91E0000}"/>
    <cellStyle name="Calculation 1 3 3 3 7" xfId="8413" xr:uid="{00000000-0005-0000-0000-0000BA1E0000}"/>
    <cellStyle name="Calculation 1 3 3 3 7 2" xfId="8414" xr:uid="{00000000-0005-0000-0000-0000BB1E0000}"/>
    <cellStyle name="Calculation 1 3 3 3 8" xfId="8415" xr:uid="{00000000-0005-0000-0000-0000BC1E0000}"/>
    <cellStyle name="Calculation 1 3 3 4" xfId="8416" xr:uid="{00000000-0005-0000-0000-0000BD1E0000}"/>
    <cellStyle name="Calculation 1 3 4" xfId="8417" xr:uid="{00000000-0005-0000-0000-0000BE1E0000}"/>
    <cellStyle name="Calculation 1 3 4 2" xfId="8418" xr:uid="{00000000-0005-0000-0000-0000BF1E0000}"/>
    <cellStyle name="Calculation 1 3 4 2 2" xfId="8419" xr:uid="{00000000-0005-0000-0000-0000C01E0000}"/>
    <cellStyle name="Calculation 1 3 4 2 2 2" xfId="8420" xr:uid="{00000000-0005-0000-0000-0000C11E0000}"/>
    <cellStyle name="Calculation 1 3 4 2 2 2 2" xfId="8421" xr:uid="{00000000-0005-0000-0000-0000C21E0000}"/>
    <cellStyle name="Calculation 1 3 4 2 2 3" xfId="8422" xr:uid="{00000000-0005-0000-0000-0000C31E0000}"/>
    <cellStyle name="Calculation 1 3 4 2 2 3 2" xfId="8423" xr:uid="{00000000-0005-0000-0000-0000C41E0000}"/>
    <cellStyle name="Calculation 1 3 4 2 2 4" xfId="8424" xr:uid="{00000000-0005-0000-0000-0000C51E0000}"/>
    <cellStyle name="Calculation 1 3 4 2 2 4 2" xfId="8425" xr:uid="{00000000-0005-0000-0000-0000C61E0000}"/>
    <cellStyle name="Calculation 1 3 4 2 2 5" xfId="8426" xr:uid="{00000000-0005-0000-0000-0000C71E0000}"/>
    <cellStyle name="Calculation 1 3 4 2 2 5 2" xfId="8427" xr:uid="{00000000-0005-0000-0000-0000C81E0000}"/>
    <cellStyle name="Calculation 1 3 4 2 2 6" xfId="8428" xr:uid="{00000000-0005-0000-0000-0000C91E0000}"/>
    <cellStyle name="Calculation 1 3 4 2 2 6 2" xfId="8429" xr:uid="{00000000-0005-0000-0000-0000CA1E0000}"/>
    <cellStyle name="Calculation 1 3 4 2 2 7" xfId="8430" xr:uid="{00000000-0005-0000-0000-0000CB1E0000}"/>
    <cellStyle name="Calculation 1 3 4 2 2 7 2" xfId="8431" xr:uid="{00000000-0005-0000-0000-0000CC1E0000}"/>
    <cellStyle name="Calculation 1 3 4 2 2 8" xfId="8432" xr:uid="{00000000-0005-0000-0000-0000CD1E0000}"/>
    <cellStyle name="Calculation 1 3 4 2 3" xfId="8433" xr:uid="{00000000-0005-0000-0000-0000CE1E0000}"/>
    <cellStyle name="Calculation 1 3 4 2 3 2" xfId="8434" xr:uid="{00000000-0005-0000-0000-0000CF1E0000}"/>
    <cellStyle name="Calculation 1 3 4 2 4" xfId="8435" xr:uid="{00000000-0005-0000-0000-0000D01E0000}"/>
    <cellStyle name="Calculation 1 3 4 2 4 2" xfId="8436" xr:uid="{00000000-0005-0000-0000-0000D11E0000}"/>
    <cellStyle name="Calculation 1 3 4 2 5" xfId="8437" xr:uid="{00000000-0005-0000-0000-0000D21E0000}"/>
    <cellStyle name="Calculation 1 3 4 3" xfId="8438" xr:uid="{00000000-0005-0000-0000-0000D31E0000}"/>
    <cellStyle name="Calculation 1 3 4 3 2" xfId="8439" xr:uid="{00000000-0005-0000-0000-0000D41E0000}"/>
    <cellStyle name="Calculation 1 3 4 3 2 2" xfId="8440" xr:uid="{00000000-0005-0000-0000-0000D51E0000}"/>
    <cellStyle name="Calculation 1 3 4 3 3" xfId="8441" xr:uid="{00000000-0005-0000-0000-0000D61E0000}"/>
    <cellStyle name="Calculation 1 3 4 3 3 2" xfId="8442" xr:uid="{00000000-0005-0000-0000-0000D71E0000}"/>
    <cellStyle name="Calculation 1 3 4 3 4" xfId="8443" xr:uid="{00000000-0005-0000-0000-0000D81E0000}"/>
    <cellStyle name="Calculation 1 3 4 3 4 2" xfId="8444" xr:uid="{00000000-0005-0000-0000-0000D91E0000}"/>
    <cellStyle name="Calculation 1 3 4 3 5" xfId="8445" xr:uid="{00000000-0005-0000-0000-0000DA1E0000}"/>
    <cellStyle name="Calculation 1 3 4 3 5 2" xfId="8446" xr:uid="{00000000-0005-0000-0000-0000DB1E0000}"/>
    <cellStyle name="Calculation 1 3 4 3 6" xfId="8447" xr:uid="{00000000-0005-0000-0000-0000DC1E0000}"/>
    <cellStyle name="Calculation 1 3 4 3 6 2" xfId="8448" xr:uid="{00000000-0005-0000-0000-0000DD1E0000}"/>
    <cellStyle name="Calculation 1 3 4 3 7" xfId="8449" xr:uid="{00000000-0005-0000-0000-0000DE1E0000}"/>
    <cellStyle name="Calculation 1 3 4 3 7 2" xfId="8450" xr:uid="{00000000-0005-0000-0000-0000DF1E0000}"/>
    <cellStyle name="Calculation 1 3 4 3 8" xfId="8451" xr:uid="{00000000-0005-0000-0000-0000E01E0000}"/>
    <cellStyle name="Calculation 1 3 4 4" xfId="8452" xr:uid="{00000000-0005-0000-0000-0000E11E0000}"/>
    <cellStyle name="Calculation 1 3 5" xfId="8453" xr:uid="{00000000-0005-0000-0000-0000E21E0000}"/>
    <cellStyle name="Calculation 1 3 5 2" xfId="8454" xr:uid="{00000000-0005-0000-0000-0000E31E0000}"/>
    <cellStyle name="Calculation 1 3 5 2 2" xfId="8455" xr:uid="{00000000-0005-0000-0000-0000E41E0000}"/>
    <cellStyle name="Calculation 1 3 5 2 2 2" xfId="8456" xr:uid="{00000000-0005-0000-0000-0000E51E0000}"/>
    <cellStyle name="Calculation 1 3 5 2 3" xfId="8457" xr:uid="{00000000-0005-0000-0000-0000E61E0000}"/>
    <cellStyle name="Calculation 1 3 5 2 3 2" xfId="8458" xr:uid="{00000000-0005-0000-0000-0000E71E0000}"/>
    <cellStyle name="Calculation 1 3 5 2 4" xfId="8459" xr:uid="{00000000-0005-0000-0000-0000E81E0000}"/>
    <cellStyle name="Calculation 1 3 5 2 4 2" xfId="8460" xr:uid="{00000000-0005-0000-0000-0000E91E0000}"/>
    <cellStyle name="Calculation 1 3 5 2 5" xfId="8461" xr:uid="{00000000-0005-0000-0000-0000EA1E0000}"/>
    <cellStyle name="Calculation 1 3 5 2 5 2" xfId="8462" xr:uid="{00000000-0005-0000-0000-0000EB1E0000}"/>
    <cellStyle name="Calculation 1 3 5 2 6" xfId="8463" xr:uid="{00000000-0005-0000-0000-0000EC1E0000}"/>
    <cellStyle name="Calculation 1 3 5 2 6 2" xfId="8464" xr:uid="{00000000-0005-0000-0000-0000ED1E0000}"/>
    <cellStyle name="Calculation 1 3 5 2 7" xfId="8465" xr:uid="{00000000-0005-0000-0000-0000EE1E0000}"/>
    <cellStyle name="Calculation 1 3 5 2 7 2" xfId="8466" xr:uid="{00000000-0005-0000-0000-0000EF1E0000}"/>
    <cellStyle name="Calculation 1 3 5 2 8" xfId="8467" xr:uid="{00000000-0005-0000-0000-0000F01E0000}"/>
    <cellStyle name="Calculation 1 3 5 3" xfId="8468" xr:uid="{00000000-0005-0000-0000-0000F11E0000}"/>
    <cellStyle name="Calculation 1 3 5 3 2" xfId="8469" xr:uid="{00000000-0005-0000-0000-0000F21E0000}"/>
    <cellStyle name="Calculation 1 3 5 4" xfId="8470" xr:uid="{00000000-0005-0000-0000-0000F31E0000}"/>
    <cellStyle name="Calculation 1 3 5 4 2" xfId="8471" xr:uid="{00000000-0005-0000-0000-0000F41E0000}"/>
    <cellStyle name="Calculation 1 3 5 5" xfId="8472" xr:uid="{00000000-0005-0000-0000-0000F51E0000}"/>
    <cellStyle name="Calculation 1 3 6" xfId="8473" xr:uid="{00000000-0005-0000-0000-0000F61E0000}"/>
    <cellStyle name="Calculation 1 3 6 2" xfId="8474" xr:uid="{00000000-0005-0000-0000-0000F71E0000}"/>
    <cellStyle name="Calculation 1 3 6 2 2" xfId="8475" xr:uid="{00000000-0005-0000-0000-0000F81E0000}"/>
    <cellStyle name="Calculation 1 3 6 3" xfId="8476" xr:uid="{00000000-0005-0000-0000-0000F91E0000}"/>
    <cellStyle name="Calculation 1 3 6 3 2" xfId="8477" xr:uid="{00000000-0005-0000-0000-0000FA1E0000}"/>
    <cellStyle name="Calculation 1 3 6 4" xfId="8478" xr:uid="{00000000-0005-0000-0000-0000FB1E0000}"/>
    <cellStyle name="Calculation 1 3 6 4 2" xfId="8479" xr:uid="{00000000-0005-0000-0000-0000FC1E0000}"/>
    <cellStyle name="Calculation 1 3 6 5" xfId="8480" xr:uid="{00000000-0005-0000-0000-0000FD1E0000}"/>
    <cellStyle name="Calculation 1 3 6 5 2" xfId="8481" xr:uid="{00000000-0005-0000-0000-0000FE1E0000}"/>
    <cellStyle name="Calculation 1 3 6 6" xfId="8482" xr:uid="{00000000-0005-0000-0000-0000FF1E0000}"/>
    <cellStyle name="Calculation 1 3 6 6 2" xfId="8483" xr:uid="{00000000-0005-0000-0000-0000001F0000}"/>
    <cellStyle name="Calculation 1 3 6 7" xfId="8484" xr:uid="{00000000-0005-0000-0000-0000011F0000}"/>
    <cellStyle name="Calculation 1 3 6 7 2" xfId="8485" xr:uid="{00000000-0005-0000-0000-0000021F0000}"/>
    <cellStyle name="Calculation 1 3 6 8" xfId="8486" xr:uid="{00000000-0005-0000-0000-0000031F0000}"/>
    <cellStyle name="Calculation 1 3 7" xfId="8487" xr:uid="{00000000-0005-0000-0000-0000041F0000}"/>
    <cellStyle name="Calculation 1 3 7 2" xfId="8488" xr:uid="{00000000-0005-0000-0000-0000051F0000}"/>
    <cellStyle name="Calculation 1 3 8" xfId="8489" xr:uid="{00000000-0005-0000-0000-0000061F0000}"/>
    <cellStyle name="Calculation 1 3 8 2" xfId="8490" xr:uid="{00000000-0005-0000-0000-0000071F0000}"/>
    <cellStyle name="Calculation 1 3 9" xfId="8491" xr:uid="{00000000-0005-0000-0000-0000081F0000}"/>
    <cellStyle name="Calculation 1 3 9 2" xfId="8492" xr:uid="{00000000-0005-0000-0000-0000091F0000}"/>
    <cellStyle name="Calculation 1 4" xfId="8493" xr:uid="{00000000-0005-0000-0000-00000A1F0000}"/>
    <cellStyle name="Calculation 1 4 10" xfId="8494" xr:uid="{00000000-0005-0000-0000-00000B1F0000}"/>
    <cellStyle name="Calculation 1 4 2" xfId="8495" xr:uid="{00000000-0005-0000-0000-00000C1F0000}"/>
    <cellStyle name="Calculation 1 4 2 2" xfId="8496" xr:uid="{00000000-0005-0000-0000-00000D1F0000}"/>
    <cellStyle name="Calculation 1 4 2 2 2" xfId="8497" xr:uid="{00000000-0005-0000-0000-00000E1F0000}"/>
    <cellStyle name="Calculation 1 4 2 2 2 2" xfId="8498" xr:uid="{00000000-0005-0000-0000-00000F1F0000}"/>
    <cellStyle name="Calculation 1 4 2 2 2 2 2" xfId="8499" xr:uid="{00000000-0005-0000-0000-0000101F0000}"/>
    <cellStyle name="Calculation 1 4 2 2 2 3" xfId="8500" xr:uid="{00000000-0005-0000-0000-0000111F0000}"/>
    <cellStyle name="Calculation 1 4 2 2 2 3 2" xfId="8501" xr:uid="{00000000-0005-0000-0000-0000121F0000}"/>
    <cellStyle name="Calculation 1 4 2 2 2 4" xfId="8502" xr:uid="{00000000-0005-0000-0000-0000131F0000}"/>
    <cellStyle name="Calculation 1 4 2 2 2 4 2" xfId="8503" xr:uid="{00000000-0005-0000-0000-0000141F0000}"/>
    <cellStyle name="Calculation 1 4 2 2 2 5" xfId="8504" xr:uid="{00000000-0005-0000-0000-0000151F0000}"/>
    <cellStyle name="Calculation 1 4 2 2 2 5 2" xfId="8505" xr:uid="{00000000-0005-0000-0000-0000161F0000}"/>
    <cellStyle name="Calculation 1 4 2 2 2 6" xfId="8506" xr:uid="{00000000-0005-0000-0000-0000171F0000}"/>
    <cellStyle name="Calculation 1 4 2 2 2 6 2" xfId="8507" xr:uid="{00000000-0005-0000-0000-0000181F0000}"/>
    <cellStyle name="Calculation 1 4 2 2 2 7" xfId="8508" xr:uid="{00000000-0005-0000-0000-0000191F0000}"/>
    <cellStyle name="Calculation 1 4 2 2 2 7 2" xfId="8509" xr:uid="{00000000-0005-0000-0000-00001A1F0000}"/>
    <cellStyle name="Calculation 1 4 2 2 2 8" xfId="8510" xr:uid="{00000000-0005-0000-0000-00001B1F0000}"/>
    <cellStyle name="Calculation 1 4 2 2 3" xfId="8511" xr:uid="{00000000-0005-0000-0000-00001C1F0000}"/>
    <cellStyle name="Calculation 1 4 2 2 3 2" xfId="8512" xr:uid="{00000000-0005-0000-0000-00001D1F0000}"/>
    <cellStyle name="Calculation 1 4 2 2 4" xfId="8513" xr:uid="{00000000-0005-0000-0000-00001E1F0000}"/>
    <cellStyle name="Calculation 1 4 2 2 4 2" xfId="8514" xr:uid="{00000000-0005-0000-0000-00001F1F0000}"/>
    <cellStyle name="Calculation 1 4 2 2 5" xfId="8515" xr:uid="{00000000-0005-0000-0000-0000201F0000}"/>
    <cellStyle name="Calculation 1 4 2 3" xfId="8516" xr:uid="{00000000-0005-0000-0000-0000211F0000}"/>
    <cellStyle name="Calculation 1 4 2 3 2" xfId="8517" xr:uid="{00000000-0005-0000-0000-0000221F0000}"/>
    <cellStyle name="Calculation 1 4 2 3 2 2" xfId="8518" xr:uid="{00000000-0005-0000-0000-0000231F0000}"/>
    <cellStyle name="Calculation 1 4 2 3 3" xfId="8519" xr:uid="{00000000-0005-0000-0000-0000241F0000}"/>
    <cellStyle name="Calculation 1 4 2 3 3 2" xfId="8520" xr:uid="{00000000-0005-0000-0000-0000251F0000}"/>
    <cellStyle name="Calculation 1 4 2 3 4" xfId="8521" xr:uid="{00000000-0005-0000-0000-0000261F0000}"/>
    <cellStyle name="Calculation 1 4 2 3 4 2" xfId="8522" xr:uid="{00000000-0005-0000-0000-0000271F0000}"/>
    <cellStyle name="Calculation 1 4 2 3 5" xfId="8523" xr:uid="{00000000-0005-0000-0000-0000281F0000}"/>
    <cellStyle name="Calculation 1 4 2 3 5 2" xfId="8524" xr:uid="{00000000-0005-0000-0000-0000291F0000}"/>
    <cellStyle name="Calculation 1 4 2 3 6" xfId="8525" xr:uid="{00000000-0005-0000-0000-00002A1F0000}"/>
    <cellStyle name="Calculation 1 4 2 3 6 2" xfId="8526" xr:uid="{00000000-0005-0000-0000-00002B1F0000}"/>
    <cellStyle name="Calculation 1 4 2 3 7" xfId="8527" xr:uid="{00000000-0005-0000-0000-00002C1F0000}"/>
    <cellStyle name="Calculation 1 4 2 3 7 2" xfId="8528" xr:uid="{00000000-0005-0000-0000-00002D1F0000}"/>
    <cellStyle name="Calculation 1 4 2 3 8" xfId="8529" xr:uid="{00000000-0005-0000-0000-00002E1F0000}"/>
    <cellStyle name="Calculation 1 4 2 4" xfId="8530" xr:uid="{00000000-0005-0000-0000-00002F1F0000}"/>
    <cellStyle name="Calculation 1 4 3" xfId="8531" xr:uid="{00000000-0005-0000-0000-0000301F0000}"/>
    <cellStyle name="Calculation 1 4 3 2" xfId="8532" xr:uid="{00000000-0005-0000-0000-0000311F0000}"/>
    <cellStyle name="Calculation 1 4 3 2 2" xfId="8533" xr:uid="{00000000-0005-0000-0000-0000321F0000}"/>
    <cellStyle name="Calculation 1 4 3 2 2 2" xfId="8534" xr:uid="{00000000-0005-0000-0000-0000331F0000}"/>
    <cellStyle name="Calculation 1 4 3 2 2 2 2" xfId="8535" xr:uid="{00000000-0005-0000-0000-0000341F0000}"/>
    <cellStyle name="Calculation 1 4 3 2 2 3" xfId="8536" xr:uid="{00000000-0005-0000-0000-0000351F0000}"/>
    <cellStyle name="Calculation 1 4 3 2 2 3 2" xfId="8537" xr:uid="{00000000-0005-0000-0000-0000361F0000}"/>
    <cellStyle name="Calculation 1 4 3 2 2 4" xfId="8538" xr:uid="{00000000-0005-0000-0000-0000371F0000}"/>
    <cellStyle name="Calculation 1 4 3 2 2 4 2" xfId="8539" xr:uid="{00000000-0005-0000-0000-0000381F0000}"/>
    <cellStyle name="Calculation 1 4 3 2 2 5" xfId="8540" xr:uid="{00000000-0005-0000-0000-0000391F0000}"/>
    <cellStyle name="Calculation 1 4 3 2 2 5 2" xfId="8541" xr:uid="{00000000-0005-0000-0000-00003A1F0000}"/>
    <cellStyle name="Calculation 1 4 3 2 2 6" xfId="8542" xr:uid="{00000000-0005-0000-0000-00003B1F0000}"/>
    <cellStyle name="Calculation 1 4 3 2 2 6 2" xfId="8543" xr:uid="{00000000-0005-0000-0000-00003C1F0000}"/>
    <cellStyle name="Calculation 1 4 3 2 2 7" xfId="8544" xr:uid="{00000000-0005-0000-0000-00003D1F0000}"/>
    <cellStyle name="Calculation 1 4 3 2 2 7 2" xfId="8545" xr:uid="{00000000-0005-0000-0000-00003E1F0000}"/>
    <cellStyle name="Calculation 1 4 3 2 2 8" xfId="8546" xr:uid="{00000000-0005-0000-0000-00003F1F0000}"/>
    <cellStyle name="Calculation 1 4 3 2 3" xfId="8547" xr:uid="{00000000-0005-0000-0000-0000401F0000}"/>
    <cellStyle name="Calculation 1 4 3 2 3 2" xfId="8548" xr:uid="{00000000-0005-0000-0000-0000411F0000}"/>
    <cellStyle name="Calculation 1 4 3 2 4" xfId="8549" xr:uid="{00000000-0005-0000-0000-0000421F0000}"/>
    <cellStyle name="Calculation 1 4 3 2 4 2" xfId="8550" xr:uid="{00000000-0005-0000-0000-0000431F0000}"/>
    <cellStyle name="Calculation 1 4 3 2 5" xfId="8551" xr:uid="{00000000-0005-0000-0000-0000441F0000}"/>
    <cellStyle name="Calculation 1 4 3 3" xfId="8552" xr:uid="{00000000-0005-0000-0000-0000451F0000}"/>
    <cellStyle name="Calculation 1 4 3 3 2" xfId="8553" xr:uid="{00000000-0005-0000-0000-0000461F0000}"/>
    <cellStyle name="Calculation 1 4 3 3 2 2" xfId="8554" xr:uid="{00000000-0005-0000-0000-0000471F0000}"/>
    <cellStyle name="Calculation 1 4 3 3 3" xfId="8555" xr:uid="{00000000-0005-0000-0000-0000481F0000}"/>
    <cellStyle name="Calculation 1 4 3 3 3 2" xfId="8556" xr:uid="{00000000-0005-0000-0000-0000491F0000}"/>
    <cellStyle name="Calculation 1 4 3 3 4" xfId="8557" xr:uid="{00000000-0005-0000-0000-00004A1F0000}"/>
    <cellStyle name="Calculation 1 4 3 3 4 2" xfId="8558" xr:uid="{00000000-0005-0000-0000-00004B1F0000}"/>
    <cellStyle name="Calculation 1 4 3 3 5" xfId="8559" xr:uid="{00000000-0005-0000-0000-00004C1F0000}"/>
    <cellStyle name="Calculation 1 4 3 3 5 2" xfId="8560" xr:uid="{00000000-0005-0000-0000-00004D1F0000}"/>
    <cellStyle name="Calculation 1 4 3 3 6" xfId="8561" xr:uid="{00000000-0005-0000-0000-00004E1F0000}"/>
    <cellStyle name="Calculation 1 4 3 3 6 2" xfId="8562" xr:uid="{00000000-0005-0000-0000-00004F1F0000}"/>
    <cellStyle name="Calculation 1 4 3 3 7" xfId="8563" xr:uid="{00000000-0005-0000-0000-0000501F0000}"/>
    <cellStyle name="Calculation 1 4 3 3 7 2" xfId="8564" xr:uid="{00000000-0005-0000-0000-0000511F0000}"/>
    <cellStyle name="Calculation 1 4 3 3 8" xfId="8565" xr:uid="{00000000-0005-0000-0000-0000521F0000}"/>
    <cellStyle name="Calculation 1 4 3 4" xfId="8566" xr:uid="{00000000-0005-0000-0000-0000531F0000}"/>
    <cellStyle name="Calculation 1 4 4" xfId="8567" xr:uid="{00000000-0005-0000-0000-0000541F0000}"/>
    <cellStyle name="Calculation 1 4 4 2" xfId="8568" xr:uid="{00000000-0005-0000-0000-0000551F0000}"/>
    <cellStyle name="Calculation 1 4 4 2 2" xfId="8569" xr:uid="{00000000-0005-0000-0000-0000561F0000}"/>
    <cellStyle name="Calculation 1 4 4 2 2 2" xfId="8570" xr:uid="{00000000-0005-0000-0000-0000571F0000}"/>
    <cellStyle name="Calculation 1 4 4 2 2 2 2" xfId="8571" xr:uid="{00000000-0005-0000-0000-0000581F0000}"/>
    <cellStyle name="Calculation 1 4 4 2 2 3" xfId="8572" xr:uid="{00000000-0005-0000-0000-0000591F0000}"/>
    <cellStyle name="Calculation 1 4 4 2 2 3 2" xfId="8573" xr:uid="{00000000-0005-0000-0000-00005A1F0000}"/>
    <cellStyle name="Calculation 1 4 4 2 2 4" xfId="8574" xr:uid="{00000000-0005-0000-0000-00005B1F0000}"/>
    <cellStyle name="Calculation 1 4 4 2 2 4 2" xfId="8575" xr:uid="{00000000-0005-0000-0000-00005C1F0000}"/>
    <cellStyle name="Calculation 1 4 4 2 2 5" xfId="8576" xr:uid="{00000000-0005-0000-0000-00005D1F0000}"/>
    <cellStyle name="Calculation 1 4 4 2 2 5 2" xfId="8577" xr:uid="{00000000-0005-0000-0000-00005E1F0000}"/>
    <cellStyle name="Calculation 1 4 4 2 2 6" xfId="8578" xr:uid="{00000000-0005-0000-0000-00005F1F0000}"/>
    <cellStyle name="Calculation 1 4 4 2 2 6 2" xfId="8579" xr:uid="{00000000-0005-0000-0000-0000601F0000}"/>
    <cellStyle name="Calculation 1 4 4 2 2 7" xfId="8580" xr:uid="{00000000-0005-0000-0000-0000611F0000}"/>
    <cellStyle name="Calculation 1 4 4 2 2 7 2" xfId="8581" xr:uid="{00000000-0005-0000-0000-0000621F0000}"/>
    <cellStyle name="Calculation 1 4 4 2 2 8" xfId="8582" xr:uid="{00000000-0005-0000-0000-0000631F0000}"/>
    <cellStyle name="Calculation 1 4 4 2 3" xfId="8583" xr:uid="{00000000-0005-0000-0000-0000641F0000}"/>
    <cellStyle name="Calculation 1 4 4 2 3 2" xfId="8584" xr:uid="{00000000-0005-0000-0000-0000651F0000}"/>
    <cellStyle name="Calculation 1 4 4 2 4" xfId="8585" xr:uid="{00000000-0005-0000-0000-0000661F0000}"/>
    <cellStyle name="Calculation 1 4 4 2 4 2" xfId="8586" xr:uid="{00000000-0005-0000-0000-0000671F0000}"/>
    <cellStyle name="Calculation 1 4 4 2 5" xfId="8587" xr:uid="{00000000-0005-0000-0000-0000681F0000}"/>
    <cellStyle name="Calculation 1 4 4 3" xfId="8588" xr:uid="{00000000-0005-0000-0000-0000691F0000}"/>
    <cellStyle name="Calculation 1 4 4 3 2" xfId="8589" xr:uid="{00000000-0005-0000-0000-00006A1F0000}"/>
    <cellStyle name="Calculation 1 4 4 3 2 2" xfId="8590" xr:uid="{00000000-0005-0000-0000-00006B1F0000}"/>
    <cellStyle name="Calculation 1 4 4 3 3" xfId="8591" xr:uid="{00000000-0005-0000-0000-00006C1F0000}"/>
    <cellStyle name="Calculation 1 4 4 3 3 2" xfId="8592" xr:uid="{00000000-0005-0000-0000-00006D1F0000}"/>
    <cellStyle name="Calculation 1 4 4 3 4" xfId="8593" xr:uid="{00000000-0005-0000-0000-00006E1F0000}"/>
    <cellStyle name="Calculation 1 4 4 3 4 2" xfId="8594" xr:uid="{00000000-0005-0000-0000-00006F1F0000}"/>
    <cellStyle name="Calculation 1 4 4 3 5" xfId="8595" xr:uid="{00000000-0005-0000-0000-0000701F0000}"/>
    <cellStyle name="Calculation 1 4 4 3 5 2" xfId="8596" xr:uid="{00000000-0005-0000-0000-0000711F0000}"/>
    <cellStyle name="Calculation 1 4 4 3 6" xfId="8597" xr:uid="{00000000-0005-0000-0000-0000721F0000}"/>
    <cellStyle name="Calculation 1 4 4 3 6 2" xfId="8598" xr:uid="{00000000-0005-0000-0000-0000731F0000}"/>
    <cellStyle name="Calculation 1 4 4 3 7" xfId="8599" xr:uid="{00000000-0005-0000-0000-0000741F0000}"/>
    <cellStyle name="Calculation 1 4 4 3 7 2" xfId="8600" xr:uid="{00000000-0005-0000-0000-0000751F0000}"/>
    <cellStyle name="Calculation 1 4 4 3 8" xfId="8601" xr:uid="{00000000-0005-0000-0000-0000761F0000}"/>
    <cellStyle name="Calculation 1 4 4 4" xfId="8602" xr:uid="{00000000-0005-0000-0000-0000771F0000}"/>
    <cellStyle name="Calculation 1 4 5" xfId="8603" xr:uid="{00000000-0005-0000-0000-0000781F0000}"/>
    <cellStyle name="Calculation 1 4 5 2" xfId="8604" xr:uid="{00000000-0005-0000-0000-0000791F0000}"/>
    <cellStyle name="Calculation 1 4 5 2 2" xfId="8605" xr:uid="{00000000-0005-0000-0000-00007A1F0000}"/>
    <cellStyle name="Calculation 1 4 5 2 2 2" xfId="8606" xr:uid="{00000000-0005-0000-0000-00007B1F0000}"/>
    <cellStyle name="Calculation 1 4 5 2 3" xfId="8607" xr:uid="{00000000-0005-0000-0000-00007C1F0000}"/>
    <cellStyle name="Calculation 1 4 5 2 3 2" xfId="8608" xr:uid="{00000000-0005-0000-0000-00007D1F0000}"/>
    <cellStyle name="Calculation 1 4 5 2 4" xfId="8609" xr:uid="{00000000-0005-0000-0000-00007E1F0000}"/>
    <cellStyle name="Calculation 1 4 5 2 4 2" xfId="8610" xr:uid="{00000000-0005-0000-0000-00007F1F0000}"/>
    <cellStyle name="Calculation 1 4 5 2 5" xfId="8611" xr:uid="{00000000-0005-0000-0000-0000801F0000}"/>
    <cellStyle name="Calculation 1 4 5 2 5 2" xfId="8612" xr:uid="{00000000-0005-0000-0000-0000811F0000}"/>
    <cellStyle name="Calculation 1 4 5 2 6" xfId="8613" xr:uid="{00000000-0005-0000-0000-0000821F0000}"/>
    <cellStyle name="Calculation 1 4 5 2 6 2" xfId="8614" xr:uid="{00000000-0005-0000-0000-0000831F0000}"/>
    <cellStyle name="Calculation 1 4 5 2 7" xfId="8615" xr:uid="{00000000-0005-0000-0000-0000841F0000}"/>
    <cellStyle name="Calculation 1 4 5 2 7 2" xfId="8616" xr:uid="{00000000-0005-0000-0000-0000851F0000}"/>
    <cellStyle name="Calculation 1 4 5 2 8" xfId="8617" xr:uid="{00000000-0005-0000-0000-0000861F0000}"/>
    <cellStyle name="Calculation 1 4 5 3" xfId="8618" xr:uid="{00000000-0005-0000-0000-0000871F0000}"/>
    <cellStyle name="Calculation 1 4 5 3 2" xfId="8619" xr:uid="{00000000-0005-0000-0000-0000881F0000}"/>
    <cellStyle name="Calculation 1 4 5 4" xfId="8620" xr:uid="{00000000-0005-0000-0000-0000891F0000}"/>
    <cellStyle name="Calculation 1 4 5 4 2" xfId="8621" xr:uid="{00000000-0005-0000-0000-00008A1F0000}"/>
    <cellStyle name="Calculation 1 4 5 5" xfId="8622" xr:uid="{00000000-0005-0000-0000-00008B1F0000}"/>
    <cellStyle name="Calculation 1 4 6" xfId="8623" xr:uid="{00000000-0005-0000-0000-00008C1F0000}"/>
    <cellStyle name="Calculation 1 4 6 2" xfId="8624" xr:uid="{00000000-0005-0000-0000-00008D1F0000}"/>
    <cellStyle name="Calculation 1 4 6 2 2" xfId="8625" xr:uid="{00000000-0005-0000-0000-00008E1F0000}"/>
    <cellStyle name="Calculation 1 4 6 3" xfId="8626" xr:uid="{00000000-0005-0000-0000-00008F1F0000}"/>
    <cellStyle name="Calculation 1 4 6 3 2" xfId="8627" xr:uid="{00000000-0005-0000-0000-0000901F0000}"/>
    <cellStyle name="Calculation 1 4 6 4" xfId="8628" xr:uid="{00000000-0005-0000-0000-0000911F0000}"/>
    <cellStyle name="Calculation 1 4 6 4 2" xfId="8629" xr:uid="{00000000-0005-0000-0000-0000921F0000}"/>
    <cellStyle name="Calculation 1 4 6 5" xfId="8630" xr:uid="{00000000-0005-0000-0000-0000931F0000}"/>
    <cellStyle name="Calculation 1 4 6 5 2" xfId="8631" xr:uid="{00000000-0005-0000-0000-0000941F0000}"/>
    <cellStyle name="Calculation 1 4 6 6" xfId="8632" xr:uid="{00000000-0005-0000-0000-0000951F0000}"/>
    <cellStyle name="Calculation 1 4 6 6 2" xfId="8633" xr:uid="{00000000-0005-0000-0000-0000961F0000}"/>
    <cellStyle name="Calculation 1 4 6 7" xfId="8634" xr:uid="{00000000-0005-0000-0000-0000971F0000}"/>
    <cellStyle name="Calculation 1 4 6 7 2" xfId="8635" xr:uid="{00000000-0005-0000-0000-0000981F0000}"/>
    <cellStyle name="Calculation 1 4 6 8" xfId="8636" xr:uid="{00000000-0005-0000-0000-0000991F0000}"/>
    <cellStyle name="Calculation 1 4 7" xfId="8637" xr:uid="{00000000-0005-0000-0000-00009A1F0000}"/>
    <cellStyle name="Calculation 1 4 7 2" xfId="8638" xr:uid="{00000000-0005-0000-0000-00009B1F0000}"/>
    <cellStyle name="Calculation 1 4 8" xfId="8639" xr:uid="{00000000-0005-0000-0000-00009C1F0000}"/>
    <cellStyle name="Calculation 1 4 8 2" xfId="8640" xr:uid="{00000000-0005-0000-0000-00009D1F0000}"/>
    <cellStyle name="Calculation 1 4 9" xfId="8641" xr:uid="{00000000-0005-0000-0000-00009E1F0000}"/>
    <cellStyle name="Calculation 1 4 9 2" xfId="8642" xr:uid="{00000000-0005-0000-0000-00009F1F0000}"/>
    <cellStyle name="Calculation 1 5" xfId="8643" xr:uid="{00000000-0005-0000-0000-0000A01F0000}"/>
    <cellStyle name="Calculation 1 5 10" xfId="8644" xr:uid="{00000000-0005-0000-0000-0000A11F0000}"/>
    <cellStyle name="Calculation 1 5 2" xfId="8645" xr:uid="{00000000-0005-0000-0000-0000A21F0000}"/>
    <cellStyle name="Calculation 1 5 2 2" xfId="8646" xr:uid="{00000000-0005-0000-0000-0000A31F0000}"/>
    <cellStyle name="Calculation 1 5 2 2 2" xfId="8647" xr:uid="{00000000-0005-0000-0000-0000A41F0000}"/>
    <cellStyle name="Calculation 1 5 2 2 2 2" xfId="8648" xr:uid="{00000000-0005-0000-0000-0000A51F0000}"/>
    <cellStyle name="Calculation 1 5 2 2 2 2 2" xfId="8649" xr:uid="{00000000-0005-0000-0000-0000A61F0000}"/>
    <cellStyle name="Calculation 1 5 2 2 2 3" xfId="8650" xr:uid="{00000000-0005-0000-0000-0000A71F0000}"/>
    <cellStyle name="Calculation 1 5 2 2 2 3 2" xfId="8651" xr:uid="{00000000-0005-0000-0000-0000A81F0000}"/>
    <cellStyle name="Calculation 1 5 2 2 2 4" xfId="8652" xr:uid="{00000000-0005-0000-0000-0000A91F0000}"/>
    <cellStyle name="Calculation 1 5 2 2 2 4 2" xfId="8653" xr:uid="{00000000-0005-0000-0000-0000AA1F0000}"/>
    <cellStyle name="Calculation 1 5 2 2 2 5" xfId="8654" xr:uid="{00000000-0005-0000-0000-0000AB1F0000}"/>
    <cellStyle name="Calculation 1 5 2 2 2 5 2" xfId="8655" xr:uid="{00000000-0005-0000-0000-0000AC1F0000}"/>
    <cellStyle name="Calculation 1 5 2 2 2 6" xfId="8656" xr:uid="{00000000-0005-0000-0000-0000AD1F0000}"/>
    <cellStyle name="Calculation 1 5 2 2 2 6 2" xfId="8657" xr:uid="{00000000-0005-0000-0000-0000AE1F0000}"/>
    <cellStyle name="Calculation 1 5 2 2 2 7" xfId="8658" xr:uid="{00000000-0005-0000-0000-0000AF1F0000}"/>
    <cellStyle name="Calculation 1 5 2 2 2 7 2" xfId="8659" xr:uid="{00000000-0005-0000-0000-0000B01F0000}"/>
    <cellStyle name="Calculation 1 5 2 2 2 8" xfId="8660" xr:uid="{00000000-0005-0000-0000-0000B11F0000}"/>
    <cellStyle name="Calculation 1 5 2 2 3" xfId="8661" xr:uid="{00000000-0005-0000-0000-0000B21F0000}"/>
    <cellStyle name="Calculation 1 5 2 2 3 2" xfId="8662" xr:uid="{00000000-0005-0000-0000-0000B31F0000}"/>
    <cellStyle name="Calculation 1 5 2 2 4" xfId="8663" xr:uid="{00000000-0005-0000-0000-0000B41F0000}"/>
    <cellStyle name="Calculation 1 5 2 2 4 2" xfId="8664" xr:uid="{00000000-0005-0000-0000-0000B51F0000}"/>
    <cellStyle name="Calculation 1 5 2 2 5" xfId="8665" xr:uid="{00000000-0005-0000-0000-0000B61F0000}"/>
    <cellStyle name="Calculation 1 5 2 3" xfId="8666" xr:uid="{00000000-0005-0000-0000-0000B71F0000}"/>
    <cellStyle name="Calculation 1 5 2 3 2" xfId="8667" xr:uid="{00000000-0005-0000-0000-0000B81F0000}"/>
    <cellStyle name="Calculation 1 5 2 3 2 2" xfId="8668" xr:uid="{00000000-0005-0000-0000-0000B91F0000}"/>
    <cellStyle name="Calculation 1 5 2 3 3" xfId="8669" xr:uid="{00000000-0005-0000-0000-0000BA1F0000}"/>
    <cellStyle name="Calculation 1 5 2 3 3 2" xfId="8670" xr:uid="{00000000-0005-0000-0000-0000BB1F0000}"/>
    <cellStyle name="Calculation 1 5 2 3 4" xfId="8671" xr:uid="{00000000-0005-0000-0000-0000BC1F0000}"/>
    <cellStyle name="Calculation 1 5 2 3 4 2" xfId="8672" xr:uid="{00000000-0005-0000-0000-0000BD1F0000}"/>
    <cellStyle name="Calculation 1 5 2 3 5" xfId="8673" xr:uid="{00000000-0005-0000-0000-0000BE1F0000}"/>
    <cellStyle name="Calculation 1 5 2 3 5 2" xfId="8674" xr:uid="{00000000-0005-0000-0000-0000BF1F0000}"/>
    <cellStyle name="Calculation 1 5 2 3 6" xfId="8675" xr:uid="{00000000-0005-0000-0000-0000C01F0000}"/>
    <cellStyle name="Calculation 1 5 2 3 6 2" xfId="8676" xr:uid="{00000000-0005-0000-0000-0000C11F0000}"/>
    <cellStyle name="Calculation 1 5 2 3 7" xfId="8677" xr:uid="{00000000-0005-0000-0000-0000C21F0000}"/>
    <cellStyle name="Calculation 1 5 2 3 7 2" xfId="8678" xr:uid="{00000000-0005-0000-0000-0000C31F0000}"/>
    <cellStyle name="Calculation 1 5 2 3 8" xfId="8679" xr:uid="{00000000-0005-0000-0000-0000C41F0000}"/>
    <cellStyle name="Calculation 1 5 2 4" xfId="8680" xr:uid="{00000000-0005-0000-0000-0000C51F0000}"/>
    <cellStyle name="Calculation 1 5 3" xfId="8681" xr:uid="{00000000-0005-0000-0000-0000C61F0000}"/>
    <cellStyle name="Calculation 1 5 3 2" xfId="8682" xr:uid="{00000000-0005-0000-0000-0000C71F0000}"/>
    <cellStyle name="Calculation 1 5 3 2 2" xfId="8683" xr:uid="{00000000-0005-0000-0000-0000C81F0000}"/>
    <cellStyle name="Calculation 1 5 3 2 2 2" xfId="8684" xr:uid="{00000000-0005-0000-0000-0000C91F0000}"/>
    <cellStyle name="Calculation 1 5 3 2 2 2 2" xfId="8685" xr:uid="{00000000-0005-0000-0000-0000CA1F0000}"/>
    <cellStyle name="Calculation 1 5 3 2 2 3" xfId="8686" xr:uid="{00000000-0005-0000-0000-0000CB1F0000}"/>
    <cellStyle name="Calculation 1 5 3 2 2 3 2" xfId="8687" xr:uid="{00000000-0005-0000-0000-0000CC1F0000}"/>
    <cellStyle name="Calculation 1 5 3 2 2 4" xfId="8688" xr:uid="{00000000-0005-0000-0000-0000CD1F0000}"/>
    <cellStyle name="Calculation 1 5 3 2 2 4 2" xfId="8689" xr:uid="{00000000-0005-0000-0000-0000CE1F0000}"/>
    <cellStyle name="Calculation 1 5 3 2 2 5" xfId="8690" xr:uid="{00000000-0005-0000-0000-0000CF1F0000}"/>
    <cellStyle name="Calculation 1 5 3 2 2 5 2" xfId="8691" xr:uid="{00000000-0005-0000-0000-0000D01F0000}"/>
    <cellStyle name="Calculation 1 5 3 2 2 6" xfId="8692" xr:uid="{00000000-0005-0000-0000-0000D11F0000}"/>
    <cellStyle name="Calculation 1 5 3 2 2 6 2" xfId="8693" xr:uid="{00000000-0005-0000-0000-0000D21F0000}"/>
    <cellStyle name="Calculation 1 5 3 2 2 7" xfId="8694" xr:uid="{00000000-0005-0000-0000-0000D31F0000}"/>
    <cellStyle name="Calculation 1 5 3 2 2 7 2" xfId="8695" xr:uid="{00000000-0005-0000-0000-0000D41F0000}"/>
    <cellStyle name="Calculation 1 5 3 2 2 8" xfId="8696" xr:uid="{00000000-0005-0000-0000-0000D51F0000}"/>
    <cellStyle name="Calculation 1 5 3 2 3" xfId="8697" xr:uid="{00000000-0005-0000-0000-0000D61F0000}"/>
    <cellStyle name="Calculation 1 5 3 2 3 2" xfId="8698" xr:uid="{00000000-0005-0000-0000-0000D71F0000}"/>
    <cellStyle name="Calculation 1 5 3 2 4" xfId="8699" xr:uid="{00000000-0005-0000-0000-0000D81F0000}"/>
    <cellStyle name="Calculation 1 5 3 2 4 2" xfId="8700" xr:uid="{00000000-0005-0000-0000-0000D91F0000}"/>
    <cellStyle name="Calculation 1 5 3 2 5" xfId="8701" xr:uid="{00000000-0005-0000-0000-0000DA1F0000}"/>
    <cellStyle name="Calculation 1 5 3 3" xfId="8702" xr:uid="{00000000-0005-0000-0000-0000DB1F0000}"/>
    <cellStyle name="Calculation 1 5 3 3 2" xfId="8703" xr:uid="{00000000-0005-0000-0000-0000DC1F0000}"/>
    <cellStyle name="Calculation 1 5 3 3 2 2" xfId="8704" xr:uid="{00000000-0005-0000-0000-0000DD1F0000}"/>
    <cellStyle name="Calculation 1 5 3 3 3" xfId="8705" xr:uid="{00000000-0005-0000-0000-0000DE1F0000}"/>
    <cellStyle name="Calculation 1 5 3 3 3 2" xfId="8706" xr:uid="{00000000-0005-0000-0000-0000DF1F0000}"/>
    <cellStyle name="Calculation 1 5 3 3 4" xfId="8707" xr:uid="{00000000-0005-0000-0000-0000E01F0000}"/>
    <cellStyle name="Calculation 1 5 3 3 4 2" xfId="8708" xr:uid="{00000000-0005-0000-0000-0000E11F0000}"/>
    <cellStyle name="Calculation 1 5 3 3 5" xfId="8709" xr:uid="{00000000-0005-0000-0000-0000E21F0000}"/>
    <cellStyle name="Calculation 1 5 3 3 5 2" xfId="8710" xr:uid="{00000000-0005-0000-0000-0000E31F0000}"/>
    <cellStyle name="Calculation 1 5 3 3 6" xfId="8711" xr:uid="{00000000-0005-0000-0000-0000E41F0000}"/>
    <cellStyle name="Calculation 1 5 3 3 6 2" xfId="8712" xr:uid="{00000000-0005-0000-0000-0000E51F0000}"/>
    <cellStyle name="Calculation 1 5 3 3 7" xfId="8713" xr:uid="{00000000-0005-0000-0000-0000E61F0000}"/>
    <cellStyle name="Calculation 1 5 3 3 7 2" xfId="8714" xr:uid="{00000000-0005-0000-0000-0000E71F0000}"/>
    <cellStyle name="Calculation 1 5 3 3 8" xfId="8715" xr:uid="{00000000-0005-0000-0000-0000E81F0000}"/>
    <cellStyle name="Calculation 1 5 3 4" xfId="8716" xr:uid="{00000000-0005-0000-0000-0000E91F0000}"/>
    <cellStyle name="Calculation 1 5 4" xfId="8717" xr:uid="{00000000-0005-0000-0000-0000EA1F0000}"/>
    <cellStyle name="Calculation 1 5 4 2" xfId="8718" xr:uid="{00000000-0005-0000-0000-0000EB1F0000}"/>
    <cellStyle name="Calculation 1 5 4 2 2" xfId="8719" xr:uid="{00000000-0005-0000-0000-0000EC1F0000}"/>
    <cellStyle name="Calculation 1 5 4 2 2 2" xfId="8720" xr:uid="{00000000-0005-0000-0000-0000ED1F0000}"/>
    <cellStyle name="Calculation 1 5 4 2 2 2 2" xfId="8721" xr:uid="{00000000-0005-0000-0000-0000EE1F0000}"/>
    <cellStyle name="Calculation 1 5 4 2 2 3" xfId="8722" xr:uid="{00000000-0005-0000-0000-0000EF1F0000}"/>
    <cellStyle name="Calculation 1 5 4 2 2 3 2" xfId="8723" xr:uid="{00000000-0005-0000-0000-0000F01F0000}"/>
    <cellStyle name="Calculation 1 5 4 2 2 4" xfId="8724" xr:uid="{00000000-0005-0000-0000-0000F11F0000}"/>
    <cellStyle name="Calculation 1 5 4 2 2 4 2" xfId="8725" xr:uid="{00000000-0005-0000-0000-0000F21F0000}"/>
    <cellStyle name="Calculation 1 5 4 2 2 5" xfId="8726" xr:uid="{00000000-0005-0000-0000-0000F31F0000}"/>
    <cellStyle name="Calculation 1 5 4 2 2 5 2" xfId="8727" xr:uid="{00000000-0005-0000-0000-0000F41F0000}"/>
    <cellStyle name="Calculation 1 5 4 2 2 6" xfId="8728" xr:uid="{00000000-0005-0000-0000-0000F51F0000}"/>
    <cellStyle name="Calculation 1 5 4 2 2 6 2" xfId="8729" xr:uid="{00000000-0005-0000-0000-0000F61F0000}"/>
    <cellStyle name="Calculation 1 5 4 2 2 7" xfId="8730" xr:uid="{00000000-0005-0000-0000-0000F71F0000}"/>
    <cellStyle name="Calculation 1 5 4 2 2 7 2" xfId="8731" xr:uid="{00000000-0005-0000-0000-0000F81F0000}"/>
    <cellStyle name="Calculation 1 5 4 2 2 8" xfId="8732" xr:uid="{00000000-0005-0000-0000-0000F91F0000}"/>
    <cellStyle name="Calculation 1 5 4 2 3" xfId="8733" xr:uid="{00000000-0005-0000-0000-0000FA1F0000}"/>
    <cellStyle name="Calculation 1 5 4 2 3 2" xfId="8734" xr:uid="{00000000-0005-0000-0000-0000FB1F0000}"/>
    <cellStyle name="Calculation 1 5 4 2 4" xfId="8735" xr:uid="{00000000-0005-0000-0000-0000FC1F0000}"/>
    <cellStyle name="Calculation 1 5 4 2 4 2" xfId="8736" xr:uid="{00000000-0005-0000-0000-0000FD1F0000}"/>
    <cellStyle name="Calculation 1 5 4 2 5" xfId="8737" xr:uid="{00000000-0005-0000-0000-0000FE1F0000}"/>
    <cellStyle name="Calculation 1 5 4 3" xfId="8738" xr:uid="{00000000-0005-0000-0000-0000FF1F0000}"/>
    <cellStyle name="Calculation 1 5 4 3 2" xfId="8739" xr:uid="{00000000-0005-0000-0000-000000200000}"/>
    <cellStyle name="Calculation 1 5 4 3 2 2" xfId="8740" xr:uid="{00000000-0005-0000-0000-000001200000}"/>
    <cellStyle name="Calculation 1 5 4 3 3" xfId="8741" xr:uid="{00000000-0005-0000-0000-000002200000}"/>
    <cellStyle name="Calculation 1 5 4 3 3 2" xfId="8742" xr:uid="{00000000-0005-0000-0000-000003200000}"/>
    <cellStyle name="Calculation 1 5 4 3 4" xfId="8743" xr:uid="{00000000-0005-0000-0000-000004200000}"/>
    <cellStyle name="Calculation 1 5 4 3 4 2" xfId="8744" xr:uid="{00000000-0005-0000-0000-000005200000}"/>
    <cellStyle name="Calculation 1 5 4 3 5" xfId="8745" xr:uid="{00000000-0005-0000-0000-000006200000}"/>
    <cellStyle name="Calculation 1 5 4 3 5 2" xfId="8746" xr:uid="{00000000-0005-0000-0000-000007200000}"/>
    <cellStyle name="Calculation 1 5 4 3 6" xfId="8747" xr:uid="{00000000-0005-0000-0000-000008200000}"/>
    <cellStyle name="Calculation 1 5 4 3 6 2" xfId="8748" xr:uid="{00000000-0005-0000-0000-000009200000}"/>
    <cellStyle name="Calculation 1 5 4 3 7" xfId="8749" xr:uid="{00000000-0005-0000-0000-00000A200000}"/>
    <cellStyle name="Calculation 1 5 4 3 7 2" xfId="8750" xr:uid="{00000000-0005-0000-0000-00000B200000}"/>
    <cellStyle name="Calculation 1 5 4 3 8" xfId="8751" xr:uid="{00000000-0005-0000-0000-00000C200000}"/>
    <cellStyle name="Calculation 1 5 4 4" xfId="8752" xr:uid="{00000000-0005-0000-0000-00000D200000}"/>
    <cellStyle name="Calculation 1 5 5" xfId="8753" xr:uid="{00000000-0005-0000-0000-00000E200000}"/>
    <cellStyle name="Calculation 1 5 5 2" xfId="8754" xr:uid="{00000000-0005-0000-0000-00000F200000}"/>
    <cellStyle name="Calculation 1 5 5 2 2" xfId="8755" xr:uid="{00000000-0005-0000-0000-000010200000}"/>
    <cellStyle name="Calculation 1 5 5 2 2 2" xfId="8756" xr:uid="{00000000-0005-0000-0000-000011200000}"/>
    <cellStyle name="Calculation 1 5 5 2 3" xfId="8757" xr:uid="{00000000-0005-0000-0000-000012200000}"/>
    <cellStyle name="Calculation 1 5 5 2 3 2" xfId="8758" xr:uid="{00000000-0005-0000-0000-000013200000}"/>
    <cellStyle name="Calculation 1 5 5 2 4" xfId="8759" xr:uid="{00000000-0005-0000-0000-000014200000}"/>
    <cellStyle name="Calculation 1 5 5 2 4 2" xfId="8760" xr:uid="{00000000-0005-0000-0000-000015200000}"/>
    <cellStyle name="Calculation 1 5 5 2 5" xfId="8761" xr:uid="{00000000-0005-0000-0000-000016200000}"/>
    <cellStyle name="Calculation 1 5 5 2 5 2" xfId="8762" xr:uid="{00000000-0005-0000-0000-000017200000}"/>
    <cellStyle name="Calculation 1 5 5 2 6" xfId="8763" xr:uid="{00000000-0005-0000-0000-000018200000}"/>
    <cellStyle name="Calculation 1 5 5 2 6 2" xfId="8764" xr:uid="{00000000-0005-0000-0000-000019200000}"/>
    <cellStyle name="Calculation 1 5 5 2 7" xfId="8765" xr:uid="{00000000-0005-0000-0000-00001A200000}"/>
    <cellStyle name="Calculation 1 5 5 2 7 2" xfId="8766" xr:uid="{00000000-0005-0000-0000-00001B200000}"/>
    <cellStyle name="Calculation 1 5 5 2 8" xfId="8767" xr:uid="{00000000-0005-0000-0000-00001C200000}"/>
    <cellStyle name="Calculation 1 5 5 3" xfId="8768" xr:uid="{00000000-0005-0000-0000-00001D200000}"/>
    <cellStyle name="Calculation 1 5 5 3 2" xfId="8769" xr:uid="{00000000-0005-0000-0000-00001E200000}"/>
    <cellStyle name="Calculation 1 5 5 4" xfId="8770" xr:uid="{00000000-0005-0000-0000-00001F200000}"/>
    <cellStyle name="Calculation 1 5 5 4 2" xfId="8771" xr:uid="{00000000-0005-0000-0000-000020200000}"/>
    <cellStyle name="Calculation 1 5 5 5" xfId="8772" xr:uid="{00000000-0005-0000-0000-000021200000}"/>
    <cellStyle name="Calculation 1 5 6" xfId="8773" xr:uid="{00000000-0005-0000-0000-000022200000}"/>
    <cellStyle name="Calculation 1 5 6 2" xfId="8774" xr:uid="{00000000-0005-0000-0000-000023200000}"/>
    <cellStyle name="Calculation 1 5 6 2 2" xfId="8775" xr:uid="{00000000-0005-0000-0000-000024200000}"/>
    <cellStyle name="Calculation 1 5 6 3" xfId="8776" xr:uid="{00000000-0005-0000-0000-000025200000}"/>
    <cellStyle name="Calculation 1 5 6 3 2" xfId="8777" xr:uid="{00000000-0005-0000-0000-000026200000}"/>
    <cellStyle name="Calculation 1 5 6 4" xfId="8778" xr:uid="{00000000-0005-0000-0000-000027200000}"/>
    <cellStyle name="Calculation 1 5 6 4 2" xfId="8779" xr:uid="{00000000-0005-0000-0000-000028200000}"/>
    <cellStyle name="Calculation 1 5 6 5" xfId="8780" xr:uid="{00000000-0005-0000-0000-000029200000}"/>
    <cellStyle name="Calculation 1 5 6 5 2" xfId="8781" xr:uid="{00000000-0005-0000-0000-00002A200000}"/>
    <cellStyle name="Calculation 1 5 6 6" xfId="8782" xr:uid="{00000000-0005-0000-0000-00002B200000}"/>
    <cellStyle name="Calculation 1 5 6 6 2" xfId="8783" xr:uid="{00000000-0005-0000-0000-00002C200000}"/>
    <cellStyle name="Calculation 1 5 6 7" xfId="8784" xr:uid="{00000000-0005-0000-0000-00002D200000}"/>
    <cellStyle name="Calculation 1 5 6 7 2" xfId="8785" xr:uid="{00000000-0005-0000-0000-00002E200000}"/>
    <cellStyle name="Calculation 1 5 6 8" xfId="8786" xr:uid="{00000000-0005-0000-0000-00002F200000}"/>
    <cellStyle name="Calculation 1 5 7" xfId="8787" xr:uid="{00000000-0005-0000-0000-000030200000}"/>
    <cellStyle name="Calculation 1 5 7 2" xfId="8788" xr:uid="{00000000-0005-0000-0000-000031200000}"/>
    <cellStyle name="Calculation 1 5 8" xfId="8789" xr:uid="{00000000-0005-0000-0000-000032200000}"/>
    <cellStyle name="Calculation 1 5 8 2" xfId="8790" xr:uid="{00000000-0005-0000-0000-000033200000}"/>
    <cellStyle name="Calculation 1 5 9" xfId="8791" xr:uid="{00000000-0005-0000-0000-000034200000}"/>
    <cellStyle name="Calculation 1 5 9 2" xfId="8792" xr:uid="{00000000-0005-0000-0000-000035200000}"/>
    <cellStyle name="Calculation 1 6" xfId="8793" xr:uid="{00000000-0005-0000-0000-000036200000}"/>
    <cellStyle name="Calculation 1 6 10" xfId="8794" xr:uid="{00000000-0005-0000-0000-000037200000}"/>
    <cellStyle name="Calculation 1 6 2" xfId="8795" xr:uid="{00000000-0005-0000-0000-000038200000}"/>
    <cellStyle name="Calculation 1 6 2 2" xfId="8796" xr:uid="{00000000-0005-0000-0000-000039200000}"/>
    <cellStyle name="Calculation 1 6 2 2 2" xfId="8797" xr:uid="{00000000-0005-0000-0000-00003A200000}"/>
    <cellStyle name="Calculation 1 6 2 2 2 2" xfId="8798" xr:uid="{00000000-0005-0000-0000-00003B200000}"/>
    <cellStyle name="Calculation 1 6 2 2 2 2 2" xfId="8799" xr:uid="{00000000-0005-0000-0000-00003C200000}"/>
    <cellStyle name="Calculation 1 6 2 2 2 3" xfId="8800" xr:uid="{00000000-0005-0000-0000-00003D200000}"/>
    <cellStyle name="Calculation 1 6 2 2 2 3 2" xfId="8801" xr:uid="{00000000-0005-0000-0000-00003E200000}"/>
    <cellStyle name="Calculation 1 6 2 2 2 4" xfId="8802" xr:uid="{00000000-0005-0000-0000-00003F200000}"/>
    <cellStyle name="Calculation 1 6 2 2 2 4 2" xfId="8803" xr:uid="{00000000-0005-0000-0000-000040200000}"/>
    <cellStyle name="Calculation 1 6 2 2 2 5" xfId="8804" xr:uid="{00000000-0005-0000-0000-000041200000}"/>
    <cellStyle name="Calculation 1 6 2 2 2 5 2" xfId="8805" xr:uid="{00000000-0005-0000-0000-000042200000}"/>
    <cellStyle name="Calculation 1 6 2 2 2 6" xfId="8806" xr:uid="{00000000-0005-0000-0000-000043200000}"/>
    <cellStyle name="Calculation 1 6 2 2 2 6 2" xfId="8807" xr:uid="{00000000-0005-0000-0000-000044200000}"/>
    <cellStyle name="Calculation 1 6 2 2 2 7" xfId="8808" xr:uid="{00000000-0005-0000-0000-000045200000}"/>
    <cellStyle name="Calculation 1 6 2 2 2 7 2" xfId="8809" xr:uid="{00000000-0005-0000-0000-000046200000}"/>
    <cellStyle name="Calculation 1 6 2 2 2 8" xfId="8810" xr:uid="{00000000-0005-0000-0000-000047200000}"/>
    <cellStyle name="Calculation 1 6 2 2 3" xfId="8811" xr:uid="{00000000-0005-0000-0000-000048200000}"/>
    <cellStyle name="Calculation 1 6 2 2 3 2" xfId="8812" xr:uid="{00000000-0005-0000-0000-000049200000}"/>
    <cellStyle name="Calculation 1 6 2 2 4" xfId="8813" xr:uid="{00000000-0005-0000-0000-00004A200000}"/>
    <cellStyle name="Calculation 1 6 2 2 4 2" xfId="8814" xr:uid="{00000000-0005-0000-0000-00004B200000}"/>
    <cellStyle name="Calculation 1 6 2 2 5" xfId="8815" xr:uid="{00000000-0005-0000-0000-00004C200000}"/>
    <cellStyle name="Calculation 1 6 2 3" xfId="8816" xr:uid="{00000000-0005-0000-0000-00004D200000}"/>
    <cellStyle name="Calculation 1 6 2 3 2" xfId="8817" xr:uid="{00000000-0005-0000-0000-00004E200000}"/>
    <cellStyle name="Calculation 1 6 2 3 2 2" xfId="8818" xr:uid="{00000000-0005-0000-0000-00004F200000}"/>
    <cellStyle name="Calculation 1 6 2 3 3" xfId="8819" xr:uid="{00000000-0005-0000-0000-000050200000}"/>
    <cellStyle name="Calculation 1 6 2 3 3 2" xfId="8820" xr:uid="{00000000-0005-0000-0000-000051200000}"/>
    <cellStyle name="Calculation 1 6 2 3 4" xfId="8821" xr:uid="{00000000-0005-0000-0000-000052200000}"/>
    <cellStyle name="Calculation 1 6 2 3 4 2" xfId="8822" xr:uid="{00000000-0005-0000-0000-000053200000}"/>
    <cellStyle name="Calculation 1 6 2 3 5" xfId="8823" xr:uid="{00000000-0005-0000-0000-000054200000}"/>
    <cellStyle name="Calculation 1 6 2 3 5 2" xfId="8824" xr:uid="{00000000-0005-0000-0000-000055200000}"/>
    <cellStyle name="Calculation 1 6 2 3 6" xfId="8825" xr:uid="{00000000-0005-0000-0000-000056200000}"/>
    <cellStyle name="Calculation 1 6 2 3 6 2" xfId="8826" xr:uid="{00000000-0005-0000-0000-000057200000}"/>
    <cellStyle name="Calculation 1 6 2 3 7" xfId="8827" xr:uid="{00000000-0005-0000-0000-000058200000}"/>
    <cellStyle name="Calculation 1 6 2 3 7 2" xfId="8828" xr:uid="{00000000-0005-0000-0000-000059200000}"/>
    <cellStyle name="Calculation 1 6 2 3 8" xfId="8829" xr:uid="{00000000-0005-0000-0000-00005A200000}"/>
    <cellStyle name="Calculation 1 6 2 4" xfId="8830" xr:uid="{00000000-0005-0000-0000-00005B200000}"/>
    <cellStyle name="Calculation 1 6 3" xfId="8831" xr:uid="{00000000-0005-0000-0000-00005C200000}"/>
    <cellStyle name="Calculation 1 6 3 2" xfId="8832" xr:uid="{00000000-0005-0000-0000-00005D200000}"/>
    <cellStyle name="Calculation 1 6 3 2 2" xfId="8833" xr:uid="{00000000-0005-0000-0000-00005E200000}"/>
    <cellStyle name="Calculation 1 6 3 2 2 2" xfId="8834" xr:uid="{00000000-0005-0000-0000-00005F200000}"/>
    <cellStyle name="Calculation 1 6 3 2 2 2 2" xfId="8835" xr:uid="{00000000-0005-0000-0000-000060200000}"/>
    <cellStyle name="Calculation 1 6 3 2 2 3" xfId="8836" xr:uid="{00000000-0005-0000-0000-000061200000}"/>
    <cellStyle name="Calculation 1 6 3 2 2 3 2" xfId="8837" xr:uid="{00000000-0005-0000-0000-000062200000}"/>
    <cellStyle name="Calculation 1 6 3 2 2 4" xfId="8838" xr:uid="{00000000-0005-0000-0000-000063200000}"/>
    <cellStyle name="Calculation 1 6 3 2 2 4 2" xfId="8839" xr:uid="{00000000-0005-0000-0000-000064200000}"/>
    <cellStyle name="Calculation 1 6 3 2 2 5" xfId="8840" xr:uid="{00000000-0005-0000-0000-000065200000}"/>
    <cellStyle name="Calculation 1 6 3 2 2 5 2" xfId="8841" xr:uid="{00000000-0005-0000-0000-000066200000}"/>
    <cellStyle name="Calculation 1 6 3 2 2 6" xfId="8842" xr:uid="{00000000-0005-0000-0000-000067200000}"/>
    <cellStyle name="Calculation 1 6 3 2 2 6 2" xfId="8843" xr:uid="{00000000-0005-0000-0000-000068200000}"/>
    <cellStyle name="Calculation 1 6 3 2 2 7" xfId="8844" xr:uid="{00000000-0005-0000-0000-000069200000}"/>
    <cellStyle name="Calculation 1 6 3 2 2 7 2" xfId="8845" xr:uid="{00000000-0005-0000-0000-00006A200000}"/>
    <cellStyle name="Calculation 1 6 3 2 2 8" xfId="8846" xr:uid="{00000000-0005-0000-0000-00006B200000}"/>
    <cellStyle name="Calculation 1 6 3 2 3" xfId="8847" xr:uid="{00000000-0005-0000-0000-00006C200000}"/>
    <cellStyle name="Calculation 1 6 3 2 3 2" xfId="8848" xr:uid="{00000000-0005-0000-0000-00006D200000}"/>
    <cellStyle name="Calculation 1 6 3 2 4" xfId="8849" xr:uid="{00000000-0005-0000-0000-00006E200000}"/>
    <cellStyle name="Calculation 1 6 3 2 4 2" xfId="8850" xr:uid="{00000000-0005-0000-0000-00006F200000}"/>
    <cellStyle name="Calculation 1 6 3 2 5" xfId="8851" xr:uid="{00000000-0005-0000-0000-000070200000}"/>
    <cellStyle name="Calculation 1 6 3 3" xfId="8852" xr:uid="{00000000-0005-0000-0000-000071200000}"/>
    <cellStyle name="Calculation 1 6 3 3 2" xfId="8853" xr:uid="{00000000-0005-0000-0000-000072200000}"/>
    <cellStyle name="Calculation 1 6 3 3 2 2" xfId="8854" xr:uid="{00000000-0005-0000-0000-000073200000}"/>
    <cellStyle name="Calculation 1 6 3 3 3" xfId="8855" xr:uid="{00000000-0005-0000-0000-000074200000}"/>
    <cellStyle name="Calculation 1 6 3 3 3 2" xfId="8856" xr:uid="{00000000-0005-0000-0000-000075200000}"/>
    <cellStyle name="Calculation 1 6 3 3 4" xfId="8857" xr:uid="{00000000-0005-0000-0000-000076200000}"/>
    <cellStyle name="Calculation 1 6 3 3 4 2" xfId="8858" xr:uid="{00000000-0005-0000-0000-000077200000}"/>
    <cellStyle name="Calculation 1 6 3 3 5" xfId="8859" xr:uid="{00000000-0005-0000-0000-000078200000}"/>
    <cellStyle name="Calculation 1 6 3 3 5 2" xfId="8860" xr:uid="{00000000-0005-0000-0000-000079200000}"/>
    <cellStyle name="Calculation 1 6 3 3 6" xfId="8861" xr:uid="{00000000-0005-0000-0000-00007A200000}"/>
    <cellStyle name="Calculation 1 6 3 3 6 2" xfId="8862" xr:uid="{00000000-0005-0000-0000-00007B200000}"/>
    <cellStyle name="Calculation 1 6 3 3 7" xfId="8863" xr:uid="{00000000-0005-0000-0000-00007C200000}"/>
    <cellStyle name="Calculation 1 6 3 3 7 2" xfId="8864" xr:uid="{00000000-0005-0000-0000-00007D200000}"/>
    <cellStyle name="Calculation 1 6 3 3 8" xfId="8865" xr:uid="{00000000-0005-0000-0000-00007E200000}"/>
    <cellStyle name="Calculation 1 6 3 4" xfId="8866" xr:uid="{00000000-0005-0000-0000-00007F200000}"/>
    <cellStyle name="Calculation 1 6 4" xfId="8867" xr:uid="{00000000-0005-0000-0000-000080200000}"/>
    <cellStyle name="Calculation 1 6 4 2" xfId="8868" xr:uid="{00000000-0005-0000-0000-000081200000}"/>
    <cellStyle name="Calculation 1 6 4 2 2" xfId="8869" xr:uid="{00000000-0005-0000-0000-000082200000}"/>
    <cellStyle name="Calculation 1 6 4 2 2 2" xfId="8870" xr:uid="{00000000-0005-0000-0000-000083200000}"/>
    <cellStyle name="Calculation 1 6 4 2 2 2 2" xfId="8871" xr:uid="{00000000-0005-0000-0000-000084200000}"/>
    <cellStyle name="Calculation 1 6 4 2 2 3" xfId="8872" xr:uid="{00000000-0005-0000-0000-000085200000}"/>
    <cellStyle name="Calculation 1 6 4 2 2 3 2" xfId="8873" xr:uid="{00000000-0005-0000-0000-000086200000}"/>
    <cellStyle name="Calculation 1 6 4 2 2 4" xfId="8874" xr:uid="{00000000-0005-0000-0000-000087200000}"/>
    <cellStyle name="Calculation 1 6 4 2 2 4 2" xfId="8875" xr:uid="{00000000-0005-0000-0000-000088200000}"/>
    <cellStyle name="Calculation 1 6 4 2 2 5" xfId="8876" xr:uid="{00000000-0005-0000-0000-000089200000}"/>
    <cellStyle name="Calculation 1 6 4 2 2 5 2" xfId="8877" xr:uid="{00000000-0005-0000-0000-00008A200000}"/>
    <cellStyle name="Calculation 1 6 4 2 2 6" xfId="8878" xr:uid="{00000000-0005-0000-0000-00008B200000}"/>
    <cellStyle name="Calculation 1 6 4 2 2 6 2" xfId="8879" xr:uid="{00000000-0005-0000-0000-00008C200000}"/>
    <cellStyle name="Calculation 1 6 4 2 2 7" xfId="8880" xr:uid="{00000000-0005-0000-0000-00008D200000}"/>
    <cellStyle name="Calculation 1 6 4 2 2 7 2" xfId="8881" xr:uid="{00000000-0005-0000-0000-00008E200000}"/>
    <cellStyle name="Calculation 1 6 4 2 2 8" xfId="8882" xr:uid="{00000000-0005-0000-0000-00008F200000}"/>
    <cellStyle name="Calculation 1 6 4 2 3" xfId="8883" xr:uid="{00000000-0005-0000-0000-000090200000}"/>
    <cellStyle name="Calculation 1 6 4 2 3 2" xfId="8884" xr:uid="{00000000-0005-0000-0000-000091200000}"/>
    <cellStyle name="Calculation 1 6 4 2 4" xfId="8885" xr:uid="{00000000-0005-0000-0000-000092200000}"/>
    <cellStyle name="Calculation 1 6 4 2 4 2" xfId="8886" xr:uid="{00000000-0005-0000-0000-000093200000}"/>
    <cellStyle name="Calculation 1 6 4 2 5" xfId="8887" xr:uid="{00000000-0005-0000-0000-000094200000}"/>
    <cellStyle name="Calculation 1 6 4 3" xfId="8888" xr:uid="{00000000-0005-0000-0000-000095200000}"/>
    <cellStyle name="Calculation 1 6 4 3 2" xfId="8889" xr:uid="{00000000-0005-0000-0000-000096200000}"/>
    <cellStyle name="Calculation 1 6 4 3 2 2" xfId="8890" xr:uid="{00000000-0005-0000-0000-000097200000}"/>
    <cellStyle name="Calculation 1 6 4 3 3" xfId="8891" xr:uid="{00000000-0005-0000-0000-000098200000}"/>
    <cellStyle name="Calculation 1 6 4 3 3 2" xfId="8892" xr:uid="{00000000-0005-0000-0000-000099200000}"/>
    <cellStyle name="Calculation 1 6 4 3 4" xfId="8893" xr:uid="{00000000-0005-0000-0000-00009A200000}"/>
    <cellStyle name="Calculation 1 6 4 3 4 2" xfId="8894" xr:uid="{00000000-0005-0000-0000-00009B200000}"/>
    <cellStyle name="Calculation 1 6 4 3 5" xfId="8895" xr:uid="{00000000-0005-0000-0000-00009C200000}"/>
    <cellStyle name="Calculation 1 6 4 3 5 2" xfId="8896" xr:uid="{00000000-0005-0000-0000-00009D200000}"/>
    <cellStyle name="Calculation 1 6 4 3 6" xfId="8897" xr:uid="{00000000-0005-0000-0000-00009E200000}"/>
    <cellStyle name="Calculation 1 6 4 3 6 2" xfId="8898" xr:uid="{00000000-0005-0000-0000-00009F200000}"/>
    <cellStyle name="Calculation 1 6 4 3 7" xfId="8899" xr:uid="{00000000-0005-0000-0000-0000A0200000}"/>
    <cellStyle name="Calculation 1 6 4 3 7 2" xfId="8900" xr:uid="{00000000-0005-0000-0000-0000A1200000}"/>
    <cellStyle name="Calculation 1 6 4 3 8" xfId="8901" xr:uid="{00000000-0005-0000-0000-0000A2200000}"/>
    <cellStyle name="Calculation 1 6 4 4" xfId="8902" xr:uid="{00000000-0005-0000-0000-0000A3200000}"/>
    <cellStyle name="Calculation 1 6 5" xfId="8903" xr:uid="{00000000-0005-0000-0000-0000A4200000}"/>
    <cellStyle name="Calculation 1 6 5 2" xfId="8904" xr:uid="{00000000-0005-0000-0000-0000A5200000}"/>
    <cellStyle name="Calculation 1 6 5 2 2" xfId="8905" xr:uid="{00000000-0005-0000-0000-0000A6200000}"/>
    <cellStyle name="Calculation 1 6 5 2 2 2" xfId="8906" xr:uid="{00000000-0005-0000-0000-0000A7200000}"/>
    <cellStyle name="Calculation 1 6 5 2 3" xfId="8907" xr:uid="{00000000-0005-0000-0000-0000A8200000}"/>
    <cellStyle name="Calculation 1 6 5 2 3 2" xfId="8908" xr:uid="{00000000-0005-0000-0000-0000A9200000}"/>
    <cellStyle name="Calculation 1 6 5 2 4" xfId="8909" xr:uid="{00000000-0005-0000-0000-0000AA200000}"/>
    <cellStyle name="Calculation 1 6 5 2 4 2" xfId="8910" xr:uid="{00000000-0005-0000-0000-0000AB200000}"/>
    <cellStyle name="Calculation 1 6 5 2 5" xfId="8911" xr:uid="{00000000-0005-0000-0000-0000AC200000}"/>
    <cellStyle name="Calculation 1 6 5 2 5 2" xfId="8912" xr:uid="{00000000-0005-0000-0000-0000AD200000}"/>
    <cellStyle name="Calculation 1 6 5 2 6" xfId="8913" xr:uid="{00000000-0005-0000-0000-0000AE200000}"/>
    <cellStyle name="Calculation 1 6 5 2 6 2" xfId="8914" xr:uid="{00000000-0005-0000-0000-0000AF200000}"/>
    <cellStyle name="Calculation 1 6 5 2 7" xfId="8915" xr:uid="{00000000-0005-0000-0000-0000B0200000}"/>
    <cellStyle name="Calculation 1 6 5 2 7 2" xfId="8916" xr:uid="{00000000-0005-0000-0000-0000B1200000}"/>
    <cellStyle name="Calculation 1 6 5 2 8" xfId="8917" xr:uid="{00000000-0005-0000-0000-0000B2200000}"/>
    <cellStyle name="Calculation 1 6 5 3" xfId="8918" xr:uid="{00000000-0005-0000-0000-0000B3200000}"/>
    <cellStyle name="Calculation 1 6 5 3 2" xfId="8919" xr:uid="{00000000-0005-0000-0000-0000B4200000}"/>
    <cellStyle name="Calculation 1 6 5 4" xfId="8920" xr:uid="{00000000-0005-0000-0000-0000B5200000}"/>
    <cellStyle name="Calculation 1 6 5 4 2" xfId="8921" xr:uid="{00000000-0005-0000-0000-0000B6200000}"/>
    <cellStyle name="Calculation 1 6 5 5" xfId="8922" xr:uid="{00000000-0005-0000-0000-0000B7200000}"/>
    <cellStyle name="Calculation 1 6 6" xfId="8923" xr:uid="{00000000-0005-0000-0000-0000B8200000}"/>
    <cellStyle name="Calculation 1 6 6 2" xfId="8924" xr:uid="{00000000-0005-0000-0000-0000B9200000}"/>
    <cellStyle name="Calculation 1 6 6 2 2" xfId="8925" xr:uid="{00000000-0005-0000-0000-0000BA200000}"/>
    <cellStyle name="Calculation 1 6 6 3" xfId="8926" xr:uid="{00000000-0005-0000-0000-0000BB200000}"/>
    <cellStyle name="Calculation 1 6 6 3 2" xfId="8927" xr:uid="{00000000-0005-0000-0000-0000BC200000}"/>
    <cellStyle name="Calculation 1 6 6 4" xfId="8928" xr:uid="{00000000-0005-0000-0000-0000BD200000}"/>
    <cellStyle name="Calculation 1 6 6 4 2" xfId="8929" xr:uid="{00000000-0005-0000-0000-0000BE200000}"/>
    <cellStyle name="Calculation 1 6 6 5" xfId="8930" xr:uid="{00000000-0005-0000-0000-0000BF200000}"/>
    <cellStyle name="Calculation 1 6 6 5 2" xfId="8931" xr:uid="{00000000-0005-0000-0000-0000C0200000}"/>
    <cellStyle name="Calculation 1 6 6 6" xfId="8932" xr:uid="{00000000-0005-0000-0000-0000C1200000}"/>
    <cellStyle name="Calculation 1 6 6 6 2" xfId="8933" xr:uid="{00000000-0005-0000-0000-0000C2200000}"/>
    <cellStyle name="Calculation 1 6 6 7" xfId="8934" xr:uid="{00000000-0005-0000-0000-0000C3200000}"/>
    <cellStyle name="Calculation 1 6 6 7 2" xfId="8935" xr:uid="{00000000-0005-0000-0000-0000C4200000}"/>
    <cellStyle name="Calculation 1 6 6 8" xfId="8936" xr:uid="{00000000-0005-0000-0000-0000C5200000}"/>
    <cellStyle name="Calculation 1 6 7" xfId="8937" xr:uid="{00000000-0005-0000-0000-0000C6200000}"/>
    <cellStyle name="Calculation 1 6 7 2" xfId="8938" xr:uid="{00000000-0005-0000-0000-0000C7200000}"/>
    <cellStyle name="Calculation 1 6 8" xfId="8939" xr:uid="{00000000-0005-0000-0000-0000C8200000}"/>
    <cellStyle name="Calculation 1 6 8 2" xfId="8940" xr:uid="{00000000-0005-0000-0000-0000C9200000}"/>
    <cellStyle name="Calculation 1 6 9" xfId="8941" xr:uid="{00000000-0005-0000-0000-0000CA200000}"/>
    <cellStyle name="Calculation 1 6 9 2" xfId="8942" xr:uid="{00000000-0005-0000-0000-0000CB200000}"/>
    <cellStyle name="Calculation 1 7" xfId="8943" xr:uid="{00000000-0005-0000-0000-0000CC200000}"/>
    <cellStyle name="Calculation 1 7 10" xfId="8944" xr:uid="{00000000-0005-0000-0000-0000CD200000}"/>
    <cellStyle name="Calculation 1 7 2" xfId="8945" xr:uid="{00000000-0005-0000-0000-0000CE200000}"/>
    <cellStyle name="Calculation 1 7 2 2" xfId="8946" xr:uid="{00000000-0005-0000-0000-0000CF200000}"/>
    <cellStyle name="Calculation 1 7 2 2 2" xfId="8947" xr:uid="{00000000-0005-0000-0000-0000D0200000}"/>
    <cellStyle name="Calculation 1 7 2 2 2 2" xfId="8948" xr:uid="{00000000-0005-0000-0000-0000D1200000}"/>
    <cellStyle name="Calculation 1 7 2 2 2 2 2" xfId="8949" xr:uid="{00000000-0005-0000-0000-0000D2200000}"/>
    <cellStyle name="Calculation 1 7 2 2 2 3" xfId="8950" xr:uid="{00000000-0005-0000-0000-0000D3200000}"/>
    <cellStyle name="Calculation 1 7 2 2 2 3 2" xfId="8951" xr:uid="{00000000-0005-0000-0000-0000D4200000}"/>
    <cellStyle name="Calculation 1 7 2 2 2 4" xfId="8952" xr:uid="{00000000-0005-0000-0000-0000D5200000}"/>
    <cellStyle name="Calculation 1 7 2 2 2 4 2" xfId="8953" xr:uid="{00000000-0005-0000-0000-0000D6200000}"/>
    <cellStyle name="Calculation 1 7 2 2 2 5" xfId="8954" xr:uid="{00000000-0005-0000-0000-0000D7200000}"/>
    <cellStyle name="Calculation 1 7 2 2 2 5 2" xfId="8955" xr:uid="{00000000-0005-0000-0000-0000D8200000}"/>
    <cellStyle name="Calculation 1 7 2 2 2 6" xfId="8956" xr:uid="{00000000-0005-0000-0000-0000D9200000}"/>
    <cellStyle name="Calculation 1 7 2 2 2 6 2" xfId="8957" xr:uid="{00000000-0005-0000-0000-0000DA200000}"/>
    <cellStyle name="Calculation 1 7 2 2 2 7" xfId="8958" xr:uid="{00000000-0005-0000-0000-0000DB200000}"/>
    <cellStyle name="Calculation 1 7 2 2 2 7 2" xfId="8959" xr:uid="{00000000-0005-0000-0000-0000DC200000}"/>
    <cellStyle name="Calculation 1 7 2 2 2 8" xfId="8960" xr:uid="{00000000-0005-0000-0000-0000DD200000}"/>
    <cellStyle name="Calculation 1 7 2 2 3" xfId="8961" xr:uid="{00000000-0005-0000-0000-0000DE200000}"/>
    <cellStyle name="Calculation 1 7 2 2 3 2" xfId="8962" xr:uid="{00000000-0005-0000-0000-0000DF200000}"/>
    <cellStyle name="Calculation 1 7 2 2 4" xfId="8963" xr:uid="{00000000-0005-0000-0000-0000E0200000}"/>
    <cellStyle name="Calculation 1 7 2 2 4 2" xfId="8964" xr:uid="{00000000-0005-0000-0000-0000E1200000}"/>
    <cellStyle name="Calculation 1 7 2 2 5" xfId="8965" xr:uid="{00000000-0005-0000-0000-0000E2200000}"/>
    <cellStyle name="Calculation 1 7 2 3" xfId="8966" xr:uid="{00000000-0005-0000-0000-0000E3200000}"/>
    <cellStyle name="Calculation 1 7 2 3 2" xfId="8967" xr:uid="{00000000-0005-0000-0000-0000E4200000}"/>
    <cellStyle name="Calculation 1 7 2 3 2 2" xfId="8968" xr:uid="{00000000-0005-0000-0000-0000E5200000}"/>
    <cellStyle name="Calculation 1 7 2 3 3" xfId="8969" xr:uid="{00000000-0005-0000-0000-0000E6200000}"/>
    <cellStyle name="Calculation 1 7 2 3 3 2" xfId="8970" xr:uid="{00000000-0005-0000-0000-0000E7200000}"/>
    <cellStyle name="Calculation 1 7 2 3 4" xfId="8971" xr:uid="{00000000-0005-0000-0000-0000E8200000}"/>
    <cellStyle name="Calculation 1 7 2 3 4 2" xfId="8972" xr:uid="{00000000-0005-0000-0000-0000E9200000}"/>
    <cellStyle name="Calculation 1 7 2 3 5" xfId="8973" xr:uid="{00000000-0005-0000-0000-0000EA200000}"/>
    <cellStyle name="Calculation 1 7 2 3 5 2" xfId="8974" xr:uid="{00000000-0005-0000-0000-0000EB200000}"/>
    <cellStyle name="Calculation 1 7 2 3 6" xfId="8975" xr:uid="{00000000-0005-0000-0000-0000EC200000}"/>
    <cellStyle name="Calculation 1 7 2 3 6 2" xfId="8976" xr:uid="{00000000-0005-0000-0000-0000ED200000}"/>
    <cellStyle name="Calculation 1 7 2 3 7" xfId="8977" xr:uid="{00000000-0005-0000-0000-0000EE200000}"/>
    <cellStyle name="Calculation 1 7 2 3 7 2" xfId="8978" xr:uid="{00000000-0005-0000-0000-0000EF200000}"/>
    <cellStyle name="Calculation 1 7 2 3 8" xfId="8979" xr:uid="{00000000-0005-0000-0000-0000F0200000}"/>
    <cellStyle name="Calculation 1 7 2 4" xfId="8980" xr:uid="{00000000-0005-0000-0000-0000F1200000}"/>
    <cellStyle name="Calculation 1 7 3" xfId="8981" xr:uid="{00000000-0005-0000-0000-0000F2200000}"/>
    <cellStyle name="Calculation 1 7 3 2" xfId="8982" xr:uid="{00000000-0005-0000-0000-0000F3200000}"/>
    <cellStyle name="Calculation 1 7 3 2 2" xfId="8983" xr:uid="{00000000-0005-0000-0000-0000F4200000}"/>
    <cellStyle name="Calculation 1 7 3 2 2 2" xfId="8984" xr:uid="{00000000-0005-0000-0000-0000F5200000}"/>
    <cellStyle name="Calculation 1 7 3 2 2 2 2" xfId="8985" xr:uid="{00000000-0005-0000-0000-0000F6200000}"/>
    <cellStyle name="Calculation 1 7 3 2 2 3" xfId="8986" xr:uid="{00000000-0005-0000-0000-0000F7200000}"/>
    <cellStyle name="Calculation 1 7 3 2 2 3 2" xfId="8987" xr:uid="{00000000-0005-0000-0000-0000F8200000}"/>
    <cellStyle name="Calculation 1 7 3 2 2 4" xfId="8988" xr:uid="{00000000-0005-0000-0000-0000F9200000}"/>
    <cellStyle name="Calculation 1 7 3 2 2 4 2" xfId="8989" xr:uid="{00000000-0005-0000-0000-0000FA200000}"/>
    <cellStyle name="Calculation 1 7 3 2 2 5" xfId="8990" xr:uid="{00000000-0005-0000-0000-0000FB200000}"/>
    <cellStyle name="Calculation 1 7 3 2 2 5 2" xfId="8991" xr:uid="{00000000-0005-0000-0000-0000FC200000}"/>
    <cellStyle name="Calculation 1 7 3 2 2 6" xfId="8992" xr:uid="{00000000-0005-0000-0000-0000FD200000}"/>
    <cellStyle name="Calculation 1 7 3 2 2 6 2" xfId="8993" xr:uid="{00000000-0005-0000-0000-0000FE200000}"/>
    <cellStyle name="Calculation 1 7 3 2 2 7" xfId="8994" xr:uid="{00000000-0005-0000-0000-0000FF200000}"/>
    <cellStyle name="Calculation 1 7 3 2 2 7 2" xfId="8995" xr:uid="{00000000-0005-0000-0000-000000210000}"/>
    <cellStyle name="Calculation 1 7 3 2 2 8" xfId="8996" xr:uid="{00000000-0005-0000-0000-000001210000}"/>
    <cellStyle name="Calculation 1 7 3 2 3" xfId="8997" xr:uid="{00000000-0005-0000-0000-000002210000}"/>
    <cellStyle name="Calculation 1 7 3 2 3 2" xfId="8998" xr:uid="{00000000-0005-0000-0000-000003210000}"/>
    <cellStyle name="Calculation 1 7 3 2 4" xfId="8999" xr:uid="{00000000-0005-0000-0000-000004210000}"/>
    <cellStyle name="Calculation 1 7 3 2 4 2" xfId="9000" xr:uid="{00000000-0005-0000-0000-000005210000}"/>
    <cellStyle name="Calculation 1 7 3 2 5" xfId="9001" xr:uid="{00000000-0005-0000-0000-000006210000}"/>
    <cellStyle name="Calculation 1 7 3 3" xfId="9002" xr:uid="{00000000-0005-0000-0000-000007210000}"/>
    <cellStyle name="Calculation 1 7 3 3 2" xfId="9003" xr:uid="{00000000-0005-0000-0000-000008210000}"/>
    <cellStyle name="Calculation 1 7 3 3 2 2" xfId="9004" xr:uid="{00000000-0005-0000-0000-000009210000}"/>
    <cellStyle name="Calculation 1 7 3 3 3" xfId="9005" xr:uid="{00000000-0005-0000-0000-00000A210000}"/>
    <cellStyle name="Calculation 1 7 3 3 3 2" xfId="9006" xr:uid="{00000000-0005-0000-0000-00000B210000}"/>
    <cellStyle name="Calculation 1 7 3 3 4" xfId="9007" xr:uid="{00000000-0005-0000-0000-00000C210000}"/>
    <cellStyle name="Calculation 1 7 3 3 4 2" xfId="9008" xr:uid="{00000000-0005-0000-0000-00000D210000}"/>
    <cellStyle name="Calculation 1 7 3 3 5" xfId="9009" xr:uid="{00000000-0005-0000-0000-00000E210000}"/>
    <cellStyle name="Calculation 1 7 3 3 5 2" xfId="9010" xr:uid="{00000000-0005-0000-0000-00000F210000}"/>
    <cellStyle name="Calculation 1 7 3 3 6" xfId="9011" xr:uid="{00000000-0005-0000-0000-000010210000}"/>
    <cellStyle name="Calculation 1 7 3 3 6 2" xfId="9012" xr:uid="{00000000-0005-0000-0000-000011210000}"/>
    <cellStyle name="Calculation 1 7 3 3 7" xfId="9013" xr:uid="{00000000-0005-0000-0000-000012210000}"/>
    <cellStyle name="Calculation 1 7 3 3 7 2" xfId="9014" xr:uid="{00000000-0005-0000-0000-000013210000}"/>
    <cellStyle name="Calculation 1 7 3 3 8" xfId="9015" xr:uid="{00000000-0005-0000-0000-000014210000}"/>
    <cellStyle name="Calculation 1 7 3 4" xfId="9016" xr:uid="{00000000-0005-0000-0000-000015210000}"/>
    <cellStyle name="Calculation 1 7 4" xfId="9017" xr:uid="{00000000-0005-0000-0000-000016210000}"/>
    <cellStyle name="Calculation 1 7 4 2" xfId="9018" xr:uid="{00000000-0005-0000-0000-000017210000}"/>
    <cellStyle name="Calculation 1 7 4 2 2" xfId="9019" xr:uid="{00000000-0005-0000-0000-000018210000}"/>
    <cellStyle name="Calculation 1 7 4 2 2 2" xfId="9020" xr:uid="{00000000-0005-0000-0000-000019210000}"/>
    <cellStyle name="Calculation 1 7 4 2 2 2 2" xfId="9021" xr:uid="{00000000-0005-0000-0000-00001A210000}"/>
    <cellStyle name="Calculation 1 7 4 2 2 3" xfId="9022" xr:uid="{00000000-0005-0000-0000-00001B210000}"/>
    <cellStyle name="Calculation 1 7 4 2 2 3 2" xfId="9023" xr:uid="{00000000-0005-0000-0000-00001C210000}"/>
    <cellStyle name="Calculation 1 7 4 2 2 4" xfId="9024" xr:uid="{00000000-0005-0000-0000-00001D210000}"/>
    <cellStyle name="Calculation 1 7 4 2 2 4 2" xfId="9025" xr:uid="{00000000-0005-0000-0000-00001E210000}"/>
    <cellStyle name="Calculation 1 7 4 2 2 5" xfId="9026" xr:uid="{00000000-0005-0000-0000-00001F210000}"/>
    <cellStyle name="Calculation 1 7 4 2 2 5 2" xfId="9027" xr:uid="{00000000-0005-0000-0000-000020210000}"/>
    <cellStyle name="Calculation 1 7 4 2 2 6" xfId="9028" xr:uid="{00000000-0005-0000-0000-000021210000}"/>
    <cellStyle name="Calculation 1 7 4 2 2 6 2" xfId="9029" xr:uid="{00000000-0005-0000-0000-000022210000}"/>
    <cellStyle name="Calculation 1 7 4 2 2 7" xfId="9030" xr:uid="{00000000-0005-0000-0000-000023210000}"/>
    <cellStyle name="Calculation 1 7 4 2 2 7 2" xfId="9031" xr:uid="{00000000-0005-0000-0000-000024210000}"/>
    <cellStyle name="Calculation 1 7 4 2 2 8" xfId="9032" xr:uid="{00000000-0005-0000-0000-000025210000}"/>
    <cellStyle name="Calculation 1 7 4 2 3" xfId="9033" xr:uid="{00000000-0005-0000-0000-000026210000}"/>
    <cellStyle name="Calculation 1 7 4 2 3 2" xfId="9034" xr:uid="{00000000-0005-0000-0000-000027210000}"/>
    <cellStyle name="Calculation 1 7 4 2 4" xfId="9035" xr:uid="{00000000-0005-0000-0000-000028210000}"/>
    <cellStyle name="Calculation 1 7 4 2 4 2" xfId="9036" xr:uid="{00000000-0005-0000-0000-000029210000}"/>
    <cellStyle name="Calculation 1 7 4 2 5" xfId="9037" xr:uid="{00000000-0005-0000-0000-00002A210000}"/>
    <cellStyle name="Calculation 1 7 4 3" xfId="9038" xr:uid="{00000000-0005-0000-0000-00002B210000}"/>
    <cellStyle name="Calculation 1 7 4 3 2" xfId="9039" xr:uid="{00000000-0005-0000-0000-00002C210000}"/>
    <cellStyle name="Calculation 1 7 4 3 2 2" xfId="9040" xr:uid="{00000000-0005-0000-0000-00002D210000}"/>
    <cellStyle name="Calculation 1 7 4 3 3" xfId="9041" xr:uid="{00000000-0005-0000-0000-00002E210000}"/>
    <cellStyle name="Calculation 1 7 4 3 3 2" xfId="9042" xr:uid="{00000000-0005-0000-0000-00002F210000}"/>
    <cellStyle name="Calculation 1 7 4 3 4" xfId="9043" xr:uid="{00000000-0005-0000-0000-000030210000}"/>
    <cellStyle name="Calculation 1 7 4 3 4 2" xfId="9044" xr:uid="{00000000-0005-0000-0000-000031210000}"/>
    <cellStyle name="Calculation 1 7 4 3 5" xfId="9045" xr:uid="{00000000-0005-0000-0000-000032210000}"/>
    <cellStyle name="Calculation 1 7 4 3 5 2" xfId="9046" xr:uid="{00000000-0005-0000-0000-000033210000}"/>
    <cellStyle name="Calculation 1 7 4 3 6" xfId="9047" xr:uid="{00000000-0005-0000-0000-000034210000}"/>
    <cellStyle name="Calculation 1 7 4 3 6 2" xfId="9048" xr:uid="{00000000-0005-0000-0000-000035210000}"/>
    <cellStyle name="Calculation 1 7 4 3 7" xfId="9049" xr:uid="{00000000-0005-0000-0000-000036210000}"/>
    <cellStyle name="Calculation 1 7 4 3 7 2" xfId="9050" xr:uid="{00000000-0005-0000-0000-000037210000}"/>
    <cellStyle name="Calculation 1 7 4 3 8" xfId="9051" xr:uid="{00000000-0005-0000-0000-000038210000}"/>
    <cellStyle name="Calculation 1 7 4 4" xfId="9052" xr:uid="{00000000-0005-0000-0000-000039210000}"/>
    <cellStyle name="Calculation 1 7 5" xfId="9053" xr:uid="{00000000-0005-0000-0000-00003A210000}"/>
    <cellStyle name="Calculation 1 7 5 2" xfId="9054" xr:uid="{00000000-0005-0000-0000-00003B210000}"/>
    <cellStyle name="Calculation 1 7 5 2 2" xfId="9055" xr:uid="{00000000-0005-0000-0000-00003C210000}"/>
    <cellStyle name="Calculation 1 7 5 2 2 2" xfId="9056" xr:uid="{00000000-0005-0000-0000-00003D210000}"/>
    <cellStyle name="Calculation 1 7 5 2 3" xfId="9057" xr:uid="{00000000-0005-0000-0000-00003E210000}"/>
    <cellStyle name="Calculation 1 7 5 2 3 2" xfId="9058" xr:uid="{00000000-0005-0000-0000-00003F210000}"/>
    <cellStyle name="Calculation 1 7 5 2 4" xfId="9059" xr:uid="{00000000-0005-0000-0000-000040210000}"/>
    <cellStyle name="Calculation 1 7 5 2 4 2" xfId="9060" xr:uid="{00000000-0005-0000-0000-000041210000}"/>
    <cellStyle name="Calculation 1 7 5 2 5" xfId="9061" xr:uid="{00000000-0005-0000-0000-000042210000}"/>
    <cellStyle name="Calculation 1 7 5 2 5 2" xfId="9062" xr:uid="{00000000-0005-0000-0000-000043210000}"/>
    <cellStyle name="Calculation 1 7 5 2 6" xfId="9063" xr:uid="{00000000-0005-0000-0000-000044210000}"/>
    <cellStyle name="Calculation 1 7 5 2 6 2" xfId="9064" xr:uid="{00000000-0005-0000-0000-000045210000}"/>
    <cellStyle name="Calculation 1 7 5 2 7" xfId="9065" xr:uid="{00000000-0005-0000-0000-000046210000}"/>
    <cellStyle name="Calculation 1 7 5 2 7 2" xfId="9066" xr:uid="{00000000-0005-0000-0000-000047210000}"/>
    <cellStyle name="Calculation 1 7 5 2 8" xfId="9067" xr:uid="{00000000-0005-0000-0000-000048210000}"/>
    <cellStyle name="Calculation 1 7 5 3" xfId="9068" xr:uid="{00000000-0005-0000-0000-000049210000}"/>
    <cellStyle name="Calculation 1 7 5 3 2" xfId="9069" xr:uid="{00000000-0005-0000-0000-00004A210000}"/>
    <cellStyle name="Calculation 1 7 5 4" xfId="9070" xr:uid="{00000000-0005-0000-0000-00004B210000}"/>
    <cellStyle name="Calculation 1 7 5 4 2" xfId="9071" xr:uid="{00000000-0005-0000-0000-00004C210000}"/>
    <cellStyle name="Calculation 1 7 5 5" xfId="9072" xr:uid="{00000000-0005-0000-0000-00004D210000}"/>
    <cellStyle name="Calculation 1 7 6" xfId="9073" xr:uid="{00000000-0005-0000-0000-00004E210000}"/>
    <cellStyle name="Calculation 1 7 6 2" xfId="9074" xr:uid="{00000000-0005-0000-0000-00004F210000}"/>
    <cellStyle name="Calculation 1 7 6 2 2" xfId="9075" xr:uid="{00000000-0005-0000-0000-000050210000}"/>
    <cellStyle name="Calculation 1 7 6 3" xfId="9076" xr:uid="{00000000-0005-0000-0000-000051210000}"/>
    <cellStyle name="Calculation 1 7 6 3 2" xfId="9077" xr:uid="{00000000-0005-0000-0000-000052210000}"/>
    <cellStyle name="Calculation 1 7 6 4" xfId="9078" xr:uid="{00000000-0005-0000-0000-000053210000}"/>
    <cellStyle name="Calculation 1 7 6 4 2" xfId="9079" xr:uid="{00000000-0005-0000-0000-000054210000}"/>
    <cellStyle name="Calculation 1 7 6 5" xfId="9080" xr:uid="{00000000-0005-0000-0000-000055210000}"/>
    <cellStyle name="Calculation 1 7 6 5 2" xfId="9081" xr:uid="{00000000-0005-0000-0000-000056210000}"/>
    <cellStyle name="Calculation 1 7 6 6" xfId="9082" xr:uid="{00000000-0005-0000-0000-000057210000}"/>
    <cellStyle name="Calculation 1 7 6 6 2" xfId="9083" xr:uid="{00000000-0005-0000-0000-000058210000}"/>
    <cellStyle name="Calculation 1 7 6 7" xfId="9084" xr:uid="{00000000-0005-0000-0000-000059210000}"/>
    <cellStyle name="Calculation 1 7 6 7 2" xfId="9085" xr:uid="{00000000-0005-0000-0000-00005A210000}"/>
    <cellStyle name="Calculation 1 7 6 8" xfId="9086" xr:uid="{00000000-0005-0000-0000-00005B210000}"/>
    <cellStyle name="Calculation 1 7 7" xfId="9087" xr:uid="{00000000-0005-0000-0000-00005C210000}"/>
    <cellStyle name="Calculation 1 7 7 2" xfId="9088" xr:uid="{00000000-0005-0000-0000-00005D210000}"/>
    <cellStyle name="Calculation 1 7 8" xfId="9089" xr:uid="{00000000-0005-0000-0000-00005E210000}"/>
    <cellStyle name="Calculation 1 7 8 2" xfId="9090" xr:uid="{00000000-0005-0000-0000-00005F210000}"/>
    <cellStyle name="Calculation 1 7 9" xfId="9091" xr:uid="{00000000-0005-0000-0000-000060210000}"/>
    <cellStyle name="Calculation 1 7 9 2" xfId="9092" xr:uid="{00000000-0005-0000-0000-000061210000}"/>
    <cellStyle name="Calculation 1 8" xfId="9093" xr:uid="{00000000-0005-0000-0000-000062210000}"/>
    <cellStyle name="Calculation 1 8 10" xfId="9094" xr:uid="{00000000-0005-0000-0000-000063210000}"/>
    <cellStyle name="Calculation 1 8 2" xfId="9095" xr:uid="{00000000-0005-0000-0000-000064210000}"/>
    <cellStyle name="Calculation 1 8 2 2" xfId="9096" xr:uid="{00000000-0005-0000-0000-000065210000}"/>
    <cellStyle name="Calculation 1 8 2 2 2" xfId="9097" xr:uid="{00000000-0005-0000-0000-000066210000}"/>
    <cellStyle name="Calculation 1 8 2 2 2 2" xfId="9098" xr:uid="{00000000-0005-0000-0000-000067210000}"/>
    <cellStyle name="Calculation 1 8 2 2 2 2 2" xfId="9099" xr:uid="{00000000-0005-0000-0000-000068210000}"/>
    <cellStyle name="Calculation 1 8 2 2 2 3" xfId="9100" xr:uid="{00000000-0005-0000-0000-000069210000}"/>
    <cellStyle name="Calculation 1 8 2 2 2 3 2" xfId="9101" xr:uid="{00000000-0005-0000-0000-00006A210000}"/>
    <cellStyle name="Calculation 1 8 2 2 2 4" xfId="9102" xr:uid="{00000000-0005-0000-0000-00006B210000}"/>
    <cellStyle name="Calculation 1 8 2 2 2 4 2" xfId="9103" xr:uid="{00000000-0005-0000-0000-00006C210000}"/>
    <cellStyle name="Calculation 1 8 2 2 2 5" xfId="9104" xr:uid="{00000000-0005-0000-0000-00006D210000}"/>
    <cellStyle name="Calculation 1 8 2 2 2 5 2" xfId="9105" xr:uid="{00000000-0005-0000-0000-00006E210000}"/>
    <cellStyle name="Calculation 1 8 2 2 2 6" xfId="9106" xr:uid="{00000000-0005-0000-0000-00006F210000}"/>
    <cellStyle name="Calculation 1 8 2 2 2 6 2" xfId="9107" xr:uid="{00000000-0005-0000-0000-000070210000}"/>
    <cellStyle name="Calculation 1 8 2 2 2 7" xfId="9108" xr:uid="{00000000-0005-0000-0000-000071210000}"/>
    <cellStyle name="Calculation 1 8 2 2 2 7 2" xfId="9109" xr:uid="{00000000-0005-0000-0000-000072210000}"/>
    <cellStyle name="Calculation 1 8 2 2 2 8" xfId="9110" xr:uid="{00000000-0005-0000-0000-000073210000}"/>
    <cellStyle name="Calculation 1 8 2 2 3" xfId="9111" xr:uid="{00000000-0005-0000-0000-000074210000}"/>
    <cellStyle name="Calculation 1 8 2 2 3 2" xfId="9112" xr:uid="{00000000-0005-0000-0000-000075210000}"/>
    <cellStyle name="Calculation 1 8 2 2 4" xfId="9113" xr:uid="{00000000-0005-0000-0000-000076210000}"/>
    <cellStyle name="Calculation 1 8 2 2 4 2" xfId="9114" xr:uid="{00000000-0005-0000-0000-000077210000}"/>
    <cellStyle name="Calculation 1 8 2 2 5" xfId="9115" xr:uid="{00000000-0005-0000-0000-000078210000}"/>
    <cellStyle name="Calculation 1 8 2 3" xfId="9116" xr:uid="{00000000-0005-0000-0000-000079210000}"/>
    <cellStyle name="Calculation 1 8 2 3 2" xfId="9117" xr:uid="{00000000-0005-0000-0000-00007A210000}"/>
    <cellStyle name="Calculation 1 8 2 3 2 2" xfId="9118" xr:uid="{00000000-0005-0000-0000-00007B210000}"/>
    <cellStyle name="Calculation 1 8 2 3 3" xfId="9119" xr:uid="{00000000-0005-0000-0000-00007C210000}"/>
    <cellStyle name="Calculation 1 8 2 3 3 2" xfId="9120" xr:uid="{00000000-0005-0000-0000-00007D210000}"/>
    <cellStyle name="Calculation 1 8 2 3 4" xfId="9121" xr:uid="{00000000-0005-0000-0000-00007E210000}"/>
    <cellStyle name="Calculation 1 8 2 3 4 2" xfId="9122" xr:uid="{00000000-0005-0000-0000-00007F210000}"/>
    <cellStyle name="Calculation 1 8 2 3 5" xfId="9123" xr:uid="{00000000-0005-0000-0000-000080210000}"/>
    <cellStyle name="Calculation 1 8 2 3 5 2" xfId="9124" xr:uid="{00000000-0005-0000-0000-000081210000}"/>
    <cellStyle name="Calculation 1 8 2 3 6" xfId="9125" xr:uid="{00000000-0005-0000-0000-000082210000}"/>
    <cellStyle name="Calculation 1 8 2 3 6 2" xfId="9126" xr:uid="{00000000-0005-0000-0000-000083210000}"/>
    <cellStyle name="Calculation 1 8 2 3 7" xfId="9127" xr:uid="{00000000-0005-0000-0000-000084210000}"/>
    <cellStyle name="Calculation 1 8 2 3 7 2" xfId="9128" xr:uid="{00000000-0005-0000-0000-000085210000}"/>
    <cellStyle name="Calculation 1 8 2 3 8" xfId="9129" xr:uid="{00000000-0005-0000-0000-000086210000}"/>
    <cellStyle name="Calculation 1 8 2 4" xfId="9130" xr:uid="{00000000-0005-0000-0000-000087210000}"/>
    <cellStyle name="Calculation 1 8 3" xfId="9131" xr:uid="{00000000-0005-0000-0000-000088210000}"/>
    <cellStyle name="Calculation 1 8 3 2" xfId="9132" xr:uid="{00000000-0005-0000-0000-000089210000}"/>
    <cellStyle name="Calculation 1 8 3 2 2" xfId="9133" xr:uid="{00000000-0005-0000-0000-00008A210000}"/>
    <cellStyle name="Calculation 1 8 3 2 2 2" xfId="9134" xr:uid="{00000000-0005-0000-0000-00008B210000}"/>
    <cellStyle name="Calculation 1 8 3 2 2 2 2" xfId="9135" xr:uid="{00000000-0005-0000-0000-00008C210000}"/>
    <cellStyle name="Calculation 1 8 3 2 2 3" xfId="9136" xr:uid="{00000000-0005-0000-0000-00008D210000}"/>
    <cellStyle name="Calculation 1 8 3 2 2 3 2" xfId="9137" xr:uid="{00000000-0005-0000-0000-00008E210000}"/>
    <cellStyle name="Calculation 1 8 3 2 2 4" xfId="9138" xr:uid="{00000000-0005-0000-0000-00008F210000}"/>
    <cellStyle name="Calculation 1 8 3 2 2 4 2" xfId="9139" xr:uid="{00000000-0005-0000-0000-000090210000}"/>
    <cellStyle name="Calculation 1 8 3 2 2 5" xfId="9140" xr:uid="{00000000-0005-0000-0000-000091210000}"/>
    <cellStyle name="Calculation 1 8 3 2 2 5 2" xfId="9141" xr:uid="{00000000-0005-0000-0000-000092210000}"/>
    <cellStyle name="Calculation 1 8 3 2 2 6" xfId="9142" xr:uid="{00000000-0005-0000-0000-000093210000}"/>
    <cellStyle name="Calculation 1 8 3 2 2 6 2" xfId="9143" xr:uid="{00000000-0005-0000-0000-000094210000}"/>
    <cellStyle name="Calculation 1 8 3 2 2 7" xfId="9144" xr:uid="{00000000-0005-0000-0000-000095210000}"/>
    <cellStyle name="Calculation 1 8 3 2 2 7 2" xfId="9145" xr:uid="{00000000-0005-0000-0000-000096210000}"/>
    <cellStyle name="Calculation 1 8 3 2 2 8" xfId="9146" xr:uid="{00000000-0005-0000-0000-000097210000}"/>
    <cellStyle name="Calculation 1 8 3 2 3" xfId="9147" xr:uid="{00000000-0005-0000-0000-000098210000}"/>
    <cellStyle name="Calculation 1 8 3 2 3 2" xfId="9148" xr:uid="{00000000-0005-0000-0000-000099210000}"/>
    <cellStyle name="Calculation 1 8 3 2 4" xfId="9149" xr:uid="{00000000-0005-0000-0000-00009A210000}"/>
    <cellStyle name="Calculation 1 8 3 2 4 2" xfId="9150" xr:uid="{00000000-0005-0000-0000-00009B210000}"/>
    <cellStyle name="Calculation 1 8 3 2 5" xfId="9151" xr:uid="{00000000-0005-0000-0000-00009C210000}"/>
    <cellStyle name="Calculation 1 8 3 3" xfId="9152" xr:uid="{00000000-0005-0000-0000-00009D210000}"/>
    <cellStyle name="Calculation 1 8 3 3 2" xfId="9153" xr:uid="{00000000-0005-0000-0000-00009E210000}"/>
    <cellStyle name="Calculation 1 8 3 3 2 2" xfId="9154" xr:uid="{00000000-0005-0000-0000-00009F210000}"/>
    <cellStyle name="Calculation 1 8 3 3 3" xfId="9155" xr:uid="{00000000-0005-0000-0000-0000A0210000}"/>
    <cellStyle name="Calculation 1 8 3 3 3 2" xfId="9156" xr:uid="{00000000-0005-0000-0000-0000A1210000}"/>
    <cellStyle name="Calculation 1 8 3 3 4" xfId="9157" xr:uid="{00000000-0005-0000-0000-0000A2210000}"/>
    <cellStyle name="Calculation 1 8 3 3 4 2" xfId="9158" xr:uid="{00000000-0005-0000-0000-0000A3210000}"/>
    <cellStyle name="Calculation 1 8 3 3 5" xfId="9159" xr:uid="{00000000-0005-0000-0000-0000A4210000}"/>
    <cellStyle name="Calculation 1 8 3 3 5 2" xfId="9160" xr:uid="{00000000-0005-0000-0000-0000A5210000}"/>
    <cellStyle name="Calculation 1 8 3 3 6" xfId="9161" xr:uid="{00000000-0005-0000-0000-0000A6210000}"/>
    <cellStyle name="Calculation 1 8 3 3 6 2" xfId="9162" xr:uid="{00000000-0005-0000-0000-0000A7210000}"/>
    <cellStyle name="Calculation 1 8 3 3 7" xfId="9163" xr:uid="{00000000-0005-0000-0000-0000A8210000}"/>
    <cellStyle name="Calculation 1 8 3 3 7 2" xfId="9164" xr:uid="{00000000-0005-0000-0000-0000A9210000}"/>
    <cellStyle name="Calculation 1 8 3 3 8" xfId="9165" xr:uid="{00000000-0005-0000-0000-0000AA210000}"/>
    <cellStyle name="Calculation 1 8 3 4" xfId="9166" xr:uid="{00000000-0005-0000-0000-0000AB210000}"/>
    <cellStyle name="Calculation 1 8 4" xfId="9167" xr:uid="{00000000-0005-0000-0000-0000AC210000}"/>
    <cellStyle name="Calculation 1 8 4 2" xfId="9168" xr:uid="{00000000-0005-0000-0000-0000AD210000}"/>
    <cellStyle name="Calculation 1 8 4 2 2" xfId="9169" xr:uid="{00000000-0005-0000-0000-0000AE210000}"/>
    <cellStyle name="Calculation 1 8 4 2 2 2" xfId="9170" xr:uid="{00000000-0005-0000-0000-0000AF210000}"/>
    <cellStyle name="Calculation 1 8 4 2 2 2 2" xfId="9171" xr:uid="{00000000-0005-0000-0000-0000B0210000}"/>
    <cellStyle name="Calculation 1 8 4 2 2 3" xfId="9172" xr:uid="{00000000-0005-0000-0000-0000B1210000}"/>
    <cellStyle name="Calculation 1 8 4 2 2 3 2" xfId="9173" xr:uid="{00000000-0005-0000-0000-0000B2210000}"/>
    <cellStyle name="Calculation 1 8 4 2 2 4" xfId="9174" xr:uid="{00000000-0005-0000-0000-0000B3210000}"/>
    <cellStyle name="Calculation 1 8 4 2 2 4 2" xfId="9175" xr:uid="{00000000-0005-0000-0000-0000B4210000}"/>
    <cellStyle name="Calculation 1 8 4 2 2 5" xfId="9176" xr:uid="{00000000-0005-0000-0000-0000B5210000}"/>
    <cellStyle name="Calculation 1 8 4 2 2 5 2" xfId="9177" xr:uid="{00000000-0005-0000-0000-0000B6210000}"/>
    <cellStyle name="Calculation 1 8 4 2 2 6" xfId="9178" xr:uid="{00000000-0005-0000-0000-0000B7210000}"/>
    <cellStyle name="Calculation 1 8 4 2 2 6 2" xfId="9179" xr:uid="{00000000-0005-0000-0000-0000B8210000}"/>
    <cellStyle name="Calculation 1 8 4 2 2 7" xfId="9180" xr:uid="{00000000-0005-0000-0000-0000B9210000}"/>
    <cellStyle name="Calculation 1 8 4 2 2 7 2" xfId="9181" xr:uid="{00000000-0005-0000-0000-0000BA210000}"/>
    <cellStyle name="Calculation 1 8 4 2 2 8" xfId="9182" xr:uid="{00000000-0005-0000-0000-0000BB210000}"/>
    <cellStyle name="Calculation 1 8 4 2 3" xfId="9183" xr:uid="{00000000-0005-0000-0000-0000BC210000}"/>
    <cellStyle name="Calculation 1 8 4 2 3 2" xfId="9184" xr:uid="{00000000-0005-0000-0000-0000BD210000}"/>
    <cellStyle name="Calculation 1 8 4 2 4" xfId="9185" xr:uid="{00000000-0005-0000-0000-0000BE210000}"/>
    <cellStyle name="Calculation 1 8 4 2 4 2" xfId="9186" xr:uid="{00000000-0005-0000-0000-0000BF210000}"/>
    <cellStyle name="Calculation 1 8 4 2 5" xfId="9187" xr:uid="{00000000-0005-0000-0000-0000C0210000}"/>
    <cellStyle name="Calculation 1 8 4 3" xfId="9188" xr:uid="{00000000-0005-0000-0000-0000C1210000}"/>
    <cellStyle name="Calculation 1 8 4 3 2" xfId="9189" xr:uid="{00000000-0005-0000-0000-0000C2210000}"/>
    <cellStyle name="Calculation 1 8 4 3 2 2" xfId="9190" xr:uid="{00000000-0005-0000-0000-0000C3210000}"/>
    <cellStyle name="Calculation 1 8 4 3 3" xfId="9191" xr:uid="{00000000-0005-0000-0000-0000C4210000}"/>
    <cellStyle name="Calculation 1 8 4 3 3 2" xfId="9192" xr:uid="{00000000-0005-0000-0000-0000C5210000}"/>
    <cellStyle name="Calculation 1 8 4 3 4" xfId="9193" xr:uid="{00000000-0005-0000-0000-0000C6210000}"/>
    <cellStyle name="Calculation 1 8 4 3 4 2" xfId="9194" xr:uid="{00000000-0005-0000-0000-0000C7210000}"/>
    <cellStyle name="Calculation 1 8 4 3 5" xfId="9195" xr:uid="{00000000-0005-0000-0000-0000C8210000}"/>
    <cellStyle name="Calculation 1 8 4 3 5 2" xfId="9196" xr:uid="{00000000-0005-0000-0000-0000C9210000}"/>
    <cellStyle name="Calculation 1 8 4 3 6" xfId="9197" xr:uid="{00000000-0005-0000-0000-0000CA210000}"/>
    <cellStyle name="Calculation 1 8 4 3 6 2" xfId="9198" xr:uid="{00000000-0005-0000-0000-0000CB210000}"/>
    <cellStyle name="Calculation 1 8 4 3 7" xfId="9199" xr:uid="{00000000-0005-0000-0000-0000CC210000}"/>
    <cellStyle name="Calculation 1 8 4 3 7 2" xfId="9200" xr:uid="{00000000-0005-0000-0000-0000CD210000}"/>
    <cellStyle name="Calculation 1 8 4 3 8" xfId="9201" xr:uid="{00000000-0005-0000-0000-0000CE210000}"/>
    <cellStyle name="Calculation 1 8 4 4" xfId="9202" xr:uid="{00000000-0005-0000-0000-0000CF210000}"/>
    <cellStyle name="Calculation 1 8 5" xfId="9203" xr:uid="{00000000-0005-0000-0000-0000D0210000}"/>
    <cellStyle name="Calculation 1 8 5 2" xfId="9204" xr:uid="{00000000-0005-0000-0000-0000D1210000}"/>
    <cellStyle name="Calculation 1 8 5 2 2" xfId="9205" xr:uid="{00000000-0005-0000-0000-0000D2210000}"/>
    <cellStyle name="Calculation 1 8 5 2 2 2" xfId="9206" xr:uid="{00000000-0005-0000-0000-0000D3210000}"/>
    <cellStyle name="Calculation 1 8 5 2 3" xfId="9207" xr:uid="{00000000-0005-0000-0000-0000D4210000}"/>
    <cellStyle name="Calculation 1 8 5 2 3 2" xfId="9208" xr:uid="{00000000-0005-0000-0000-0000D5210000}"/>
    <cellStyle name="Calculation 1 8 5 2 4" xfId="9209" xr:uid="{00000000-0005-0000-0000-0000D6210000}"/>
    <cellStyle name="Calculation 1 8 5 2 4 2" xfId="9210" xr:uid="{00000000-0005-0000-0000-0000D7210000}"/>
    <cellStyle name="Calculation 1 8 5 2 5" xfId="9211" xr:uid="{00000000-0005-0000-0000-0000D8210000}"/>
    <cellStyle name="Calculation 1 8 5 2 5 2" xfId="9212" xr:uid="{00000000-0005-0000-0000-0000D9210000}"/>
    <cellStyle name="Calculation 1 8 5 2 6" xfId="9213" xr:uid="{00000000-0005-0000-0000-0000DA210000}"/>
    <cellStyle name="Calculation 1 8 5 2 6 2" xfId="9214" xr:uid="{00000000-0005-0000-0000-0000DB210000}"/>
    <cellStyle name="Calculation 1 8 5 2 7" xfId="9215" xr:uid="{00000000-0005-0000-0000-0000DC210000}"/>
    <cellStyle name="Calculation 1 8 5 2 7 2" xfId="9216" xr:uid="{00000000-0005-0000-0000-0000DD210000}"/>
    <cellStyle name="Calculation 1 8 5 2 8" xfId="9217" xr:uid="{00000000-0005-0000-0000-0000DE210000}"/>
    <cellStyle name="Calculation 1 8 5 3" xfId="9218" xr:uid="{00000000-0005-0000-0000-0000DF210000}"/>
    <cellStyle name="Calculation 1 8 5 3 2" xfId="9219" xr:uid="{00000000-0005-0000-0000-0000E0210000}"/>
    <cellStyle name="Calculation 1 8 5 4" xfId="9220" xr:uid="{00000000-0005-0000-0000-0000E1210000}"/>
    <cellStyle name="Calculation 1 8 5 4 2" xfId="9221" xr:uid="{00000000-0005-0000-0000-0000E2210000}"/>
    <cellStyle name="Calculation 1 8 5 5" xfId="9222" xr:uid="{00000000-0005-0000-0000-0000E3210000}"/>
    <cellStyle name="Calculation 1 8 6" xfId="9223" xr:uid="{00000000-0005-0000-0000-0000E4210000}"/>
    <cellStyle name="Calculation 1 8 6 2" xfId="9224" xr:uid="{00000000-0005-0000-0000-0000E5210000}"/>
    <cellStyle name="Calculation 1 8 6 2 2" xfId="9225" xr:uid="{00000000-0005-0000-0000-0000E6210000}"/>
    <cellStyle name="Calculation 1 8 6 3" xfId="9226" xr:uid="{00000000-0005-0000-0000-0000E7210000}"/>
    <cellStyle name="Calculation 1 8 6 3 2" xfId="9227" xr:uid="{00000000-0005-0000-0000-0000E8210000}"/>
    <cellStyle name="Calculation 1 8 6 4" xfId="9228" xr:uid="{00000000-0005-0000-0000-0000E9210000}"/>
    <cellStyle name="Calculation 1 8 6 4 2" xfId="9229" xr:uid="{00000000-0005-0000-0000-0000EA210000}"/>
    <cellStyle name="Calculation 1 8 6 5" xfId="9230" xr:uid="{00000000-0005-0000-0000-0000EB210000}"/>
    <cellStyle name="Calculation 1 8 6 5 2" xfId="9231" xr:uid="{00000000-0005-0000-0000-0000EC210000}"/>
    <cellStyle name="Calculation 1 8 6 6" xfId="9232" xr:uid="{00000000-0005-0000-0000-0000ED210000}"/>
    <cellStyle name="Calculation 1 8 6 6 2" xfId="9233" xr:uid="{00000000-0005-0000-0000-0000EE210000}"/>
    <cellStyle name="Calculation 1 8 6 7" xfId="9234" xr:uid="{00000000-0005-0000-0000-0000EF210000}"/>
    <cellStyle name="Calculation 1 8 6 7 2" xfId="9235" xr:uid="{00000000-0005-0000-0000-0000F0210000}"/>
    <cellStyle name="Calculation 1 8 6 8" xfId="9236" xr:uid="{00000000-0005-0000-0000-0000F1210000}"/>
    <cellStyle name="Calculation 1 8 7" xfId="9237" xr:uid="{00000000-0005-0000-0000-0000F2210000}"/>
    <cellStyle name="Calculation 1 8 7 2" xfId="9238" xr:uid="{00000000-0005-0000-0000-0000F3210000}"/>
    <cellStyle name="Calculation 1 8 8" xfId="9239" xr:uid="{00000000-0005-0000-0000-0000F4210000}"/>
    <cellStyle name="Calculation 1 8 8 2" xfId="9240" xr:uid="{00000000-0005-0000-0000-0000F5210000}"/>
    <cellStyle name="Calculation 1 8 9" xfId="9241" xr:uid="{00000000-0005-0000-0000-0000F6210000}"/>
    <cellStyle name="Calculation 1 8 9 2" xfId="9242" xr:uid="{00000000-0005-0000-0000-0000F7210000}"/>
    <cellStyle name="Calculation 1 9" xfId="9243" xr:uid="{00000000-0005-0000-0000-0000F8210000}"/>
    <cellStyle name="Calculation 1 9 10" xfId="9244" xr:uid="{00000000-0005-0000-0000-0000F9210000}"/>
    <cellStyle name="Calculation 1 9 2" xfId="9245" xr:uid="{00000000-0005-0000-0000-0000FA210000}"/>
    <cellStyle name="Calculation 1 9 2 2" xfId="9246" xr:uid="{00000000-0005-0000-0000-0000FB210000}"/>
    <cellStyle name="Calculation 1 9 2 2 2" xfId="9247" xr:uid="{00000000-0005-0000-0000-0000FC210000}"/>
    <cellStyle name="Calculation 1 9 2 2 2 2" xfId="9248" xr:uid="{00000000-0005-0000-0000-0000FD210000}"/>
    <cellStyle name="Calculation 1 9 2 2 2 2 2" xfId="9249" xr:uid="{00000000-0005-0000-0000-0000FE210000}"/>
    <cellStyle name="Calculation 1 9 2 2 2 3" xfId="9250" xr:uid="{00000000-0005-0000-0000-0000FF210000}"/>
    <cellStyle name="Calculation 1 9 2 2 2 3 2" xfId="9251" xr:uid="{00000000-0005-0000-0000-000000220000}"/>
    <cellStyle name="Calculation 1 9 2 2 2 4" xfId="9252" xr:uid="{00000000-0005-0000-0000-000001220000}"/>
    <cellStyle name="Calculation 1 9 2 2 2 4 2" xfId="9253" xr:uid="{00000000-0005-0000-0000-000002220000}"/>
    <cellStyle name="Calculation 1 9 2 2 2 5" xfId="9254" xr:uid="{00000000-0005-0000-0000-000003220000}"/>
    <cellStyle name="Calculation 1 9 2 2 2 5 2" xfId="9255" xr:uid="{00000000-0005-0000-0000-000004220000}"/>
    <cellStyle name="Calculation 1 9 2 2 2 6" xfId="9256" xr:uid="{00000000-0005-0000-0000-000005220000}"/>
    <cellStyle name="Calculation 1 9 2 2 2 6 2" xfId="9257" xr:uid="{00000000-0005-0000-0000-000006220000}"/>
    <cellStyle name="Calculation 1 9 2 2 2 7" xfId="9258" xr:uid="{00000000-0005-0000-0000-000007220000}"/>
    <cellStyle name="Calculation 1 9 2 2 2 7 2" xfId="9259" xr:uid="{00000000-0005-0000-0000-000008220000}"/>
    <cellStyle name="Calculation 1 9 2 2 2 8" xfId="9260" xr:uid="{00000000-0005-0000-0000-000009220000}"/>
    <cellStyle name="Calculation 1 9 2 2 3" xfId="9261" xr:uid="{00000000-0005-0000-0000-00000A220000}"/>
    <cellStyle name="Calculation 1 9 2 2 3 2" xfId="9262" xr:uid="{00000000-0005-0000-0000-00000B220000}"/>
    <cellStyle name="Calculation 1 9 2 2 4" xfId="9263" xr:uid="{00000000-0005-0000-0000-00000C220000}"/>
    <cellStyle name="Calculation 1 9 2 2 4 2" xfId="9264" xr:uid="{00000000-0005-0000-0000-00000D220000}"/>
    <cellStyle name="Calculation 1 9 2 2 5" xfId="9265" xr:uid="{00000000-0005-0000-0000-00000E220000}"/>
    <cellStyle name="Calculation 1 9 2 3" xfId="9266" xr:uid="{00000000-0005-0000-0000-00000F220000}"/>
    <cellStyle name="Calculation 1 9 2 3 2" xfId="9267" xr:uid="{00000000-0005-0000-0000-000010220000}"/>
    <cellStyle name="Calculation 1 9 2 3 2 2" xfId="9268" xr:uid="{00000000-0005-0000-0000-000011220000}"/>
    <cellStyle name="Calculation 1 9 2 3 3" xfId="9269" xr:uid="{00000000-0005-0000-0000-000012220000}"/>
    <cellStyle name="Calculation 1 9 2 3 3 2" xfId="9270" xr:uid="{00000000-0005-0000-0000-000013220000}"/>
    <cellStyle name="Calculation 1 9 2 3 4" xfId="9271" xr:uid="{00000000-0005-0000-0000-000014220000}"/>
    <cellStyle name="Calculation 1 9 2 3 4 2" xfId="9272" xr:uid="{00000000-0005-0000-0000-000015220000}"/>
    <cellStyle name="Calculation 1 9 2 3 5" xfId="9273" xr:uid="{00000000-0005-0000-0000-000016220000}"/>
    <cellStyle name="Calculation 1 9 2 3 5 2" xfId="9274" xr:uid="{00000000-0005-0000-0000-000017220000}"/>
    <cellStyle name="Calculation 1 9 2 3 6" xfId="9275" xr:uid="{00000000-0005-0000-0000-000018220000}"/>
    <cellStyle name="Calculation 1 9 2 3 6 2" xfId="9276" xr:uid="{00000000-0005-0000-0000-000019220000}"/>
    <cellStyle name="Calculation 1 9 2 3 7" xfId="9277" xr:uid="{00000000-0005-0000-0000-00001A220000}"/>
    <cellStyle name="Calculation 1 9 2 3 7 2" xfId="9278" xr:uid="{00000000-0005-0000-0000-00001B220000}"/>
    <cellStyle name="Calculation 1 9 2 3 8" xfId="9279" xr:uid="{00000000-0005-0000-0000-00001C220000}"/>
    <cellStyle name="Calculation 1 9 2 4" xfId="9280" xr:uid="{00000000-0005-0000-0000-00001D220000}"/>
    <cellStyle name="Calculation 1 9 3" xfId="9281" xr:uid="{00000000-0005-0000-0000-00001E220000}"/>
    <cellStyle name="Calculation 1 9 3 2" xfId="9282" xr:uid="{00000000-0005-0000-0000-00001F220000}"/>
    <cellStyle name="Calculation 1 9 3 2 2" xfId="9283" xr:uid="{00000000-0005-0000-0000-000020220000}"/>
    <cellStyle name="Calculation 1 9 3 2 2 2" xfId="9284" xr:uid="{00000000-0005-0000-0000-000021220000}"/>
    <cellStyle name="Calculation 1 9 3 2 2 2 2" xfId="9285" xr:uid="{00000000-0005-0000-0000-000022220000}"/>
    <cellStyle name="Calculation 1 9 3 2 2 3" xfId="9286" xr:uid="{00000000-0005-0000-0000-000023220000}"/>
    <cellStyle name="Calculation 1 9 3 2 2 3 2" xfId="9287" xr:uid="{00000000-0005-0000-0000-000024220000}"/>
    <cellStyle name="Calculation 1 9 3 2 2 4" xfId="9288" xr:uid="{00000000-0005-0000-0000-000025220000}"/>
    <cellStyle name="Calculation 1 9 3 2 2 4 2" xfId="9289" xr:uid="{00000000-0005-0000-0000-000026220000}"/>
    <cellStyle name="Calculation 1 9 3 2 2 5" xfId="9290" xr:uid="{00000000-0005-0000-0000-000027220000}"/>
    <cellStyle name="Calculation 1 9 3 2 2 5 2" xfId="9291" xr:uid="{00000000-0005-0000-0000-000028220000}"/>
    <cellStyle name="Calculation 1 9 3 2 2 6" xfId="9292" xr:uid="{00000000-0005-0000-0000-000029220000}"/>
    <cellStyle name="Calculation 1 9 3 2 2 6 2" xfId="9293" xr:uid="{00000000-0005-0000-0000-00002A220000}"/>
    <cellStyle name="Calculation 1 9 3 2 2 7" xfId="9294" xr:uid="{00000000-0005-0000-0000-00002B220000}"/>
    <cellStyle name="Calculation 1 9 3 2 2 7 2" xfId="9295" xr:uid="{00000000-0005-0000-0000-00002C220000}"/>
    <cellStyle name="Calculation 1 9 3 2 2 8" xfId="9296" xr:uid="{00000000-0005-0000-0000-00002D220000}"/>
    <cellStyle name="Calculation 1 9 3 2 3" xfId="9297" xr:uid="{00000000-0005-0000-0000-00002E220000}"/>
    <cellStyle name="Calculation 1 9 3 2 3 2" xfId="9298" xr:uid="{00000000-0005-0000-0000-00002F220000}"/>
    <cellStyle name="Calculation 1 9 3 2 4" xfId="9299" xr:uid="{00000000-0005-0000-0000-000030220000}"/>
    <cellStyle name="Calculation 1 9 3 2 4 2" xfId="9300" xr:uid="{00000000-0005-0000-0000-000031220000}"/>
    <cellStyle name="Calculation 1 9 3 2 5" xfId="9301" xr:uid="{00000000-0005-0000-0000-000032220000}"/>
    <cellStyle name="Calculation 1 9 3 3" xfId="9302" xr:uid="{00000000-0005-0000-0000-000033220000}"/>
    <cellStyle name="Calculation 1 9 3 3 2" xfId="9303" xr:uid="{00000000-0005-0000-0000-000034220000}"/>
    <cellStyle name="Calculation 1 9 3 3 2 2" xfId="9304" xr:uid="{00000000-0005-0000-0000-000035220000}"/>
    <cellStyle name="Calculation 1 9 3 3 3" xfId="9305" xr:uid="{00000000-0005-0000-0000-000036220000}"/>
    <cellStyle name="Calculation 1 9 3 3 3 2" xfId="9306" xr:uid="{00000000-0005-0000-0000-000037220000}"/>
    <cellStyle name="Calculation 1 9 3 3 4" xfId="9307" xr:uid="{00000000-0005-0000-0000-000038220000}"/>
    <cellStyle name="Calculation 1 9 3 3 4 2" xfId="9308" xr:uid="{00000000-0005-0000-0000-000039220000}"/>
    <cellStyle name="Calculation 1 9 3 3 5" xfId="9309" xr:uid="{00000000-0005-0000-0000-00003A220000}"/>
    <cellStyle name="Calculation 1 9 3 3 5 2" xfId="9310" xr:uid="{00000000-0005-0000-0000-00003B220000}"/>
    <cellStyle name="Calculation 1 9 3 3 6" xfId="9311" xr:uid="{00000000-0005-0000-0000-00003C220000}"/>
    <cellStyle name="Calculation 1 9 3 3 6 2" xfId="9312" xr:uid="{00000000-0005-0000-0000-00003D220000}"/>
    <cellStyle name="Calculation 1 9 3 3 7" xfId="9313" xr:uid="{00000000-0005-0000-0000-00003E220000}"/>
    <cellStyle name="Calculation 1 9 3 3 7 2" xfId="9314" xr:uid="{00000000-0005-0000-0000-00003F220000}"/>
    <cellStyle name="Calculation 1 9 3 3 8" xfId="9315" xr:uid="{00000000-0005-0000-0000-000040220000}"/>
    <cellStyle name="Calculation 1 9 3 4" xfId="9316" xr:uid="{00000000-0005-0000-0000-000041220000}"/>
    <cellStyle name="Calculation 1 9 4" xfId="9317" xr:uid="{00000000-0005-0000-0000-000042220000}"/>
    <cellStyle name="Calculation 1 9 4 2" xfId="9318" xr:uid="{00000000-0005-0000-0000-000043220000}"/>
    <cellStyle name="Calculation 1 9 4 2 2" xfId="9319" xr:uid="{00000000-0005-0000-0000-000044220000}"/>
    <cellStyle name="Calculation 1 9 4 2 2 2" xfId="9320" xr:uid="{00000000-0005-0000-0000-000045220000}"/>
    <cellStyle name="Calculation 1 9 4 2 2 2 2" xfId="9321" xr:uid="{00000000-0005-0000-0000-000046220000}"/>
    <cellStyle name="Calculation 1 9 4 2 2 3" xfId="9322" xr:uid="{00000000-0005-0000-0000-000047220000}"/>
    <cellStyle name="Calculation 1 9 4 2 2 3 2" xfId="9323" xr:uid="{00000000-0005-0000-0000-000048220000}"/>
    <cellStyle name="Calculation 1 9 4 2 2 4" xfId="9324" xr:uid="{00000000-0005-0000-0000-000049220000}"/>
    <cellStyle name="Calculation 1 9 4 2 2 4 2" xfId="9325" xr:uid="{00000000-0005-0000-0000-00004A220000}"/>
    <cellStyle name="Calculation 1 9 4 2 2 5" xfId="9326" xr:uid="{00000000-0005-0000-0000-00004B220000}"/>
    <cellStyle name="Calculation 1 9 4 2 2 5 2" xfId="9327" xr:uid="{00000000-0005-0000-0000-00004C220000}"/>
    <cellStyle name="Calculation 1 9 4 2 2 6" xfId="9328" xr:uid="{00000000-0005-0000-0000-00004D220000}"/>
    <cellStyle name="Calculation 1 9 4 2 2 6 2" xfId="9329" xr:uid="{00000000-0005-0000-0000-00004E220000}"/>
    <cellStyle name="Calculation 1 9 4 2 2 7" xfId="9330" xr:uid="{00000000-0005-0000-0000-00004F220000}"/>
    <cellStyle name="Calculation 1 9 4 2 2 7 2" xfId="9331" xr:uid="{00000000-0005-0000-0000-000050220000}"/>
    <cellStyle name="Calculation 1 9 4 2 2 8" xfId="9332" xr:uid="{00000000-0005-0000-0000-000051220000}"/>
    <cellStyle name="Calculation 1 9 4 2 3" xfId="9333" xr:uid="{00000000-0005-0000-0000-000052220000}"/>
    <cellStyle name="Calculation 1 9 4 2 3 2" xfId="9334" xr:uid="{00000000-0005-0000-0000-000053220000}"/>
    <cellStyle name="Calculation 1 9 4 2 4" xfId="9335" xr:uid="{00000000-0005-0000-0000-000054220000}"/>
    <cellStyle name="Calculation 1 9 4 2 4 2" xfId="9336" xr:uid="{00000000-0005-0000-0000-000055220000}"/>
    <cellStyle name="Calculation 1 9 4 2 5" xfId="9337" xr:uid="{00000000-0005-0000-0000-000056220000}"/>
    <cellStyle name="Calculation 1 9 4 3" xfId="9338" xr:uid="{00000000-0005-0000-0000-000057220000}"/>
    <cellStyle name="Calculation 1 9 4 3 2" xfId="9339" xr:uid="{00000000-0005-0000-0000-000058220000}"/>
    <cellStyle name="Calculation 1 9 4 3 2 2" xfId="9340" xr:uid="{00000000-0005-0000-0000-000059220000}"/>
    <cellStyle name="Calculation 1 9 4 3 3" xfId="9341" xr:uid="{00000000-0005-0000-0000-00005A220000}"/>
    <cellStyle name="Calculation 1 9 4 3 3 2" xfId="9342" xr:uid="{00000000-0005-0000-0000-00005B220000}"/>
    <cellStyle name="Calculation 1 9 4 3 4" xfId="9343" xr:uid="{00000000-0005-0000-0000-00005C220000}"/>
    <cellStyle name="Calculation 1 9 4 3 4 2" xfId="9344" xr:uid="{00000000-0005-0000-0000-00005D220000}"/>
    <cellStyle name="Calculation 1 9 4 3 5" xfId="9345" xr:uid="{00000000-0005-0000-0000-00005E220000}"/>
    <cellStyle name="Calculation 1 9 4 3 5 2" xfId="9346" xr:uid="{00000000-0005-0000-0000-00005F220000}"/>
    <cellStyle name="Calculation 1 9 4 3 6" xfId="9347" xr:uid="{00000000-0005-0000-0000-000060220000}"/>
    <cellStyle name="Calculation 1 9 4 3 6 2" xfId="9348" xr:uid="{00000000-0005-0000-0000-000061220000}"/>
    <cellStyle name="Calculation 1 9 4 3 7" xfId="9349" xr:uid="{00000000-0005-0000-0000-000062220000}"/>
    <cellStyle name="Calculation 1 9 4 3 7 2" xfId="9350" xr:uid="{00000000-0005-0000-0000-000063220000}"/>
    <cellStyle name="Calculation 1 9 4 3 8" xfId="9351" xr:uid="{00000000-0005-0000-0000-000064220000}"/>
    <cellStyle name="Calculation 1 9 4 4" xfId="9352" xr:uid="{00000000-0005-0000-0000-000065220000}"/>
    <cellStyle name="Calculation 1 9 5" xfId="9353" xr:uid="{00000000-0005-0000-0000-000066220000}"/>
    <cellStyle name="Calculation 1 9 5 2" xfId="9354" xr:uid="{00000000-0005-0000-0000-000067220000}"/>
    <cellStyle name="Calculation 1 9 5 2 2" xfId="9355" xr:uid="{00000000-0005-0000-0000-000068220000}"/>
    <cellStyle name="Calculation 1 9 5 2 2 2" xfId="9356" xr:uid="{00000000-0005-0000-0000-000069220000}"/>
    <cellStyle name="Calculation 1 9 5 2 3" xfId="9357" xr:uid="{00000000-0005-0000-0000-00006A220000}"/>
    <cellStyle name="Calculation 1 9 5 2 3 2" xfId="9358" xr:uid="{00000000-0005-0000-0000-00006B220000}"/>
    <cellStyle name="Calculation 1 9 5 2 4" xfId="9359" xr:uid="{00000000-0005-0000-0000-00006C220000}"/>
    <cellStyle name="Calculation 1 9 5 2 4 2" xfId="9360" xr:uid="{00000000-0005-0000-0000-00006D220000}"/>
    <cellStyle name="Calculation 1 9 5 2 5" xfId="9361" xr:uid="{00000000-0005-0000-0000-00006E220000}"/>
    <cellStyle name="Calculation 1 9 5 2 5 2" xfId="9362" xr:uid="{00000000-0005-0000-0000-00006F220000}"/>
    <cellStyle name="Calculation 1 9 5 2 6" xfId="9363" xr:uid="{00000000-0005-0000-0000-000070220000}"/>
    <cellStyle name="Calculation 1 9 5 2 6 2" xfId="9364" xr:uid="{00000000-0005-0000-0000-000071220000}"/>
    <cellStyle name="Calculation 1 9 5 2 7" xfId="9365" xr:uid="{00000000-0005-0000-0000-000072220000}"/>
    <cellStyle name="Calculation 1 9 5 2 7 2" xfId="9366" xr:uid="{00000000-0005-0000-0000-000073220000}"/>
    <cellStyle name="Calculation 1 9 5 2 8" xfId="9367" xr:uid="{00000000-0005-0000-0000-000074220000}"/>
    <cellStyle name="Calculation 1 9 5 3" xfId="9368" xr:uid="{00000000-0005-0000-0000-000075220000}"/>
    <cellStyle name="Calculation 1 9 5 3 2" xfId="9369" xr:uid="{00000000-0005-0000-0000-000076220000}"/>
    <cellStyle name="Calculation 1 9 5 4" xfId="9370" xr:uid="{00000000-0005-0000-0000-000077220000}"/>
    <cellStyle name="Calculation 1 9 5 4 2" xfId="9371" xr:uid="{00000000-0005-0000-0000-000078220000}"/>
    <cellStyle name="Calculation 1 9 5 5" xfId="9372" xr:uid="{00000000-0005-0000-0000-000079220000}"/>
    <cellStyle name="Calculation 1 9 6" xfId="9373" xr:uid="{00000000-0005-0000-0000-00007A220000}"/>
    <cellStyle name="Calculation 1 9 6 2" xfId="9374" xr:uid="{00000000-0005-0000-0000-00007B220000}"/>
    <cellStyle name="Calculation 1 9 6 2 2" xfId="9375" xr:uid="{00000000-0005-0000-0000-00007C220000}"/>
    <cellStyle name="Calculation 1 9 6 3" xfId="9376" xr:uid="{00000000-0005-0000-0000-00007D220000}"/>
    <cellStyle name="Calculation 1 9 6 3 2" xfId="9377" xr:uid="{00000000-0005-0000-0000-00007E220000}"/>
    <cellStyle name="Calculation 1 9 6 4" xfId="9378" xr:uid="{00000000-0005-0000-0000-00007F220000}"/>
    <cellStyle name="Calculation 1 9 6 4 2" xfId="9379" xr:uid="{00000000-0005-0000-0000-000080220000}"/>
    <cellStyle name="Calculation 1 9 6 5" xfId="9380" xr:uid="{00000000-0005-0000-0000-000081220000}"/>
    <cellStyle name="Calculation 1 9 6 5 2" xfId="9381" xr:uid="{00000000-0005-0000-0000-000082220000}"/>
    <cellStyle name="Calculation 1 9 6 6" xfId="9382" xr:uid="{00000000-0005-0000-0000-000083220000}"/>
    <cellStyle name="Calculation 1 9 6 6 2" xfId="9383" xr:uid="{00000000-0005-0000-0000-000084220000}"/>
    <cellStyle name="Calculation 1 9 6 7" xfId="9384" xr:uid="{00000000-0005-0000-0000-000085220000}"/>
    <cellStyle name="Calculation 1 9 6 7 2" xfId="9385" xr:uid="{00000000-0005-0000-0000-000086220000}"/>
    <cellStyle name="Calculation 1 9 6 8" xfId="9386" xr:uid="{00000000-0005-0000-0000-000087220000}"/>
    <cellStyle name="Calculation 1 9 7" xfId="9387" xr:uid="{00000000-0005-0000-0000-000088220000}"/>
    <cellStyle name="Calculation 1 9 7 2" xfId="9388" xr:uid="{00000000-0005-0000-0000-000089220000}"/>
    <cellStyle name="Calculation 1 9 8" xfId="9389" xr:uid="{00000000-0005-0000-0000-00008A220000}"/>
    <cellStyle name="Calculation 1 9 8 2" xfId="9390" xr:uid="{00000000-0005-0000-0000-00008B220000}"/>
    <cellStyle name="Calculation 1 9 9" xfId="9391" xr:uid="{00000000-0005-0000-0000-00008C220000}"/>
    <cellStyle name="Calculation 1 9 9 2" xfId="9392" xr:uid="{00000000-0005-0000-0000-00008D220000}"/>
    <cellStyle name="Calculation 2" xfId="2655" xr:uid="{00000000-0005-0000-0000-00008E220000}"/>
    <cellStyle name="Calculation 2 10" xfId="9393" xr:uid="{00000000-0005-0000-0000-00008F220000}"/>
    <cellStyle name="Calculation 2 10 10" xfId="9394" xr:uid="{00000000-0005-0000-0000-000090220000}"/>
    <cellStyle name="Calculation 2 10 2" xfId="9395" xr:uid="{00000000-0005-0000-0000-000091220000}"/>
    <cellStyle name="Calculation 2 10 2 2" xfId="9396" xr:uid="{00000000-0005-0000-0000-000092220000}"/>
    <cellStyle name="Calculation 2 10 2 2 2" xfId="9397" xr:uid="{00000000-0005-0000-0000-000093220000}"/>
    <cellStyle name="Calculation 2 10 2 2 2 2" xfId="9398" xr:uid="{00000000-0005-0000-0000-000094220000}"/>
    <cellStyle name="Calculation 2 10 2 2 2 2 2" xfId="9399" xr:uid="{00000000-0005-0000-0000-000095220000}"/>
    <cellStyle name="Calculation 2 10 2 2 2 3" xfId="9400" xr:uid="{00000000-0005-0000-0000-000096220000}"/>
    <cellStyle name="Calculation 2 10 2 2 2 3 2" xfId="9401" xr:uid="{00000000-0005-0000-0000-000097220000}"/>
    <cellStyle name="Calculation 2 10 2 2 2 4" xfId="9402" xr:uid="{00000000-0005-0000-0000-000098220000}"/>
    <cellStyle name="Calculation 2 10 2 2 2 4 2" xfId="9403" xr:uid="{00000000-0005-0000-0000-000099220000}"/>
    <cellStyle name="Calculation 2 10 2 2 2 5" xfId="9404" xr:uid="{00000000-0005-0000-0000-00009A220000}"/>
    <cellStyle name="Calculation 2 10 2 2 2 5 2" xfId="9405" xr:uid="{00000000-0005-0000-0000-00009B220000}"/>
    <cellStyle name="Calculation 2 10 2 2 2 6" xfId="9406" xr:uid="{00000000-0005-0000-0000-00009C220000}"/>
    <cellStyle name="Calculation 2 10 2 2 2 6 2" xfId="9407" xr:uid="{00000000-0005-0000-0000-00009D220000}"/>
    <cellStyle name="Calculation 2 10 2 2 2 7" xfId="9408" xr:uid="{00000000-0005-0000-0000-00009E220000}"/>
    <cellStyle name="Calculation 2 10 2 2 2 7 2" xfId="9409" xr:uid="{00000000-0005-0000-0000-00009F220000}"/>
    <cellStyle name="Calculation 2 10 2 2 2 8" xfId="9410" xr:uid="{00000000-0005-0000-0000-0000A0220000}"/>
    <cellStyle name="Calculation 2 10 2 2 3" xfId="9411" xr:uid="{00000000-0005-0000-0000-0000A1220000}"/>
    <cellStyle name="Calculation 2 10 2 2 3 2" xfId="9412" xr:uid="{00000000-0005-0000-0000-0000A2220000}"/>
    <cellStyle name="Calculation 2 10 2 2 4" xfId="9413" xr:uid="{00000000-0005-0000-0000-0000A3220000}"/>
    <cellStyle name="Calculation 2 10 2 2 4 2" xfId="9414" xr:uid="{00000000-0005-0000-0000-0000A4220000}"/>
    <cellStyle name="Calculation 2 10 2 2 5" xfId="9415" xr:uid="{00000000-0005-0000-0000-0000A5220000}"/>
    <cellStyle name="Calculation 2 10 2 3" xfId="9416" xr:uid="{00000000-0005-0000-0000-0000A6220000}"/>
    <cellStyle name="Calculation 2 10 2 3 2" xfId="9417" xr:uid="{00000000-0005-0000-0000-0000A7220000}"/>
    <cellStyle name="Calculation 2 10 2 3 2 2" xfId="9418" xr:uid="{00000000-0005-0000-0000-0000A8220000}"/>
    <cellStyle name="Calculation 2 10 2 3 3" xfId="9419" xr:uid="{00000000-0005-0000-0000-0000A9220000}"/>
    <cellStyle name="Calculation 2 10 2 3 3 2" xfId="9420" xr:uid="{00000000-0005-0000-0000-0000AA220000}"/>
    <cellStyle name="Calculation 2 10 2 3 4" xfId="9421" xr:uid="{00000000-0005-0000-0000-0000AB220000}"/>
    <cellStyle name="Calculation 2 10 2 3 4 2" xfId="9422" xr:uid="{00000000-0005-0000-0000-0000AC220000}"/>
    <cellStyle name="Calculation 2 10 2 3 5" xfId="9423" xr:uid="{00000000-0005-0000-0000-0000AD220000}"/>
    <cellStyle name="Calculation 2 10 2 3 5 2" xfId="9424" xr:uid="{00000000-0005-0000-0000-0000AE220000}"/>
    <cellStyle name="Calculation 2 10 2 3 6" xfId="9425" xr:uid="{00000000-0005-0000-0000-0000AF220000}"/>
    <cellStyle name="Calculation 2 10 2 3 6 2" xfId="9426" xr:uid="{00000000-0005-0000-0000-0000B0220000}"/>
    <cellStyle name="Calculation 2 10 2 3 7" xfId="9427" xr:uid="{00000000-0005-0000-0000-0000B1220000}"/>
    <cellStyle name="Calculation 2 10 2 3 7 2" xfId="9428" xr:uid="{00000000-0005-0000-0000-0000B2220000}"/>
    <cellStyle name="Calculation 2 10 2 3 8" xfId="9429" xr:uid="{00000000-0005-0000-0000-0000B3220000}"/>
    <cellStyle name="Calculation 2 10 2 4" xfId="9430" xr:uid="{00000000-0005-0000-0000-0000B4220000}"/>
    <cellStyle name="Calculation 2 10 3" xfId="9431" xr:uid="{00000000-0005-0000-0000-0000B5220000}"/>
    <cellStyle name="Calculation 2 10 3 2" xfId="9432" xr:uid="{00000000-0005-0000-0000-0000B6220000}"/>
    <cellStyle name="Calculation 2 10 3 2 2" xfId="9433" xr:uid="{00000000-0005-0000-0000-0000B7220000}"/>
    <cellStyle name="Calculation 2 10 3 2 2 2" xfId="9434" xr:uid="{00000000-0005-0000-0000-0000B8220000}"/>
    <cellStyle name="Calculation 2 10 3 2 2 2 2" xfId="9435" xr:uid="{00000000-0005-0000-0000-0000B9220000}"/>
    <cellStyle name="Calculation 2 10 3 2 2 3" xfId="9436" xr:uid="{00000000-0005-0000-0000-0000BA220000}"/>
    <cellStyle name="Calculation 2 10 3 2 2 3 2" xfId="9437" xr:uid="{00000000-0005-0000-0000-0000BB220000}"/>
    <cellStyle name="Calculation 2 10 3 2 2 4" xfId="9438" xr:uid="{00000000-0005-0000-0000-0000BC220000}"/>
    <cellStyle name="Calculation 2 10 3 2 2 4 2" xfId="9439" xr:uid="{00000000-0005-0000-0000-0000BD220000}"/>
    <cellStyle name="Calculation 2 10 3 2 2 5" xfId="9440" xr:uid="{00000000-0005-0000-0000-0000BE220000}"/>
    <cellStyle name="Calculation 2 10 3 2 2 5 2" xfId="9441" xr:uid="{00000000-0005-0000-0000-0000BF220000}"/>
    <cellStyle name="Calculation 2 10 3 2 2 6" xfId="9442" xr:uid="{00000000-0005-0000-0000-0000C0220000}"/>
    <cellStyle name="Calculation 2 10 3 2 2 6 2" xfId="9443" xr:uid="{00000000-0005-0000-0000-0000C1220000}"/>
    <cellStyle name="Calculation 2 10 3 2 2 7" xfId="9444" xr:uid="{00000000-0005-0000-0000-0000C2220000}"/>
    <cellStyle name="Calculation 2 10 3 2 2 7 2" xfId="9445" xr:uid="{00000000-0005-0000-0000-0000C3220000}"/>
    <cellStyle name="Calculation 2 10 3 2 2 8" xfId="9446" xr:uid="{00000000-0005-0000-0000-0000C4220000}"/>
    <cellStyle name="Calculation 2 10 3 2 3" xfId="9447" xr:uid="{00000000-0005-0000-0000-0000C5220000}"/>
    <cellStyle name="Calculation 2 10 3 2 3 2" xfId="9448" xr:uid="{00000000-0005-0000-0000-0000C6220000}"/>
    <cellStyle name="Calculation 2 10 3 2 4" xfId="9449" xr:uid="{00000000-0005-0000-0000-0000C7220000}"/>
    <cellStyle name="Calculation 2 10 3 2 4 2" xfId="9450" xr:uid="{00000000-0005-0000-0000-0000C8220000}"/>
    <cellStyle name="Calculation 2 10 3 2 5" xfId="9451" xr:uid="{00000000-0005-0000-0000-0000C9220000}"/>
    <cellStyle name="Calculation 2 10 3 3" xfId="9452" xr:uid="{00000000-0005-0000-0000-0000CA220000}"/>
    <cellStyle name="Calculation 2 10 3 3 2" xfId="9453" xr:uid="{00000000-0005-0000-0000-0000CB220000}"/>
    <cellStyle name="Calculation 2 10 3 3 2 2" xfId="9454" xr:uid="{00000000-0005-0000-0000-0000CC220000}"/>
    <cellStyle name="Calculation 2 10 3 3 3" xfId="9455" xr:uid="{00000000-0005-0000-0000-0000CD220000}"/>
    <cellStyle name="Calculation 2 10 3 3 3 2" xfId="9456" xr:uid="{00000000-0005-0000-0000-0000CE220000}"/>
    <cellStyle name="Calculation 2 10 3 3 4" xfId="9457" xr:uid="{00000000-0005-0000-0000-0000CF220000}"/>
    <cellStyle name="Calculation 2 10 3 3 4 2" xfId="9458" xr:uid="{00000000-0005-0000-0000-0000D0220000}"/>
    <cellStyle name="Calculation 2 10 3 3 5" xfId="9459" xr:uid="{00000000-0005-0000-0000-0000D1220000}"/>
    <cellStyle name="Calculation 2 10 3 3 5 2" xfId="9460" xr:uid="{00000000-0005-0000-0000-0000D2220000}"/>
    <cellStyle name="Calculation 2 10 3 3 6" xfId="9461" xr:uid="{00000000-0005-0000-0000-0000D3220000}"/>
    <cellStyle name="Calculation 2 10 3 3 6 2" xfId="9462" xr:uid="{00000000-0005-0000-0000-0000D4220000}"/>
    <cellStyle name="Calculation 2 10 3 3 7" xfId="9463" xr:uid="{00000000-0005-0000-0000-0000D5220000}"/>
    <cellStyle name="Calculation 2 10 3 3 7 2" xfId="9464" xr:uid="{00000000-0005-0000-0000-0000D6220000}"/>
    <cellStyle name="Calculation 2 10 3 3 8" xfId="9465" xr:uid="{00000000-0005-0000-0000-0000D7220000}"/>
    <cellStyle name="Calculation 2 10 3 4" xfId="9466" xr:uid="{00000000-0005-0000-0000-0000D8220000}"/>
    <cellStyle name="Calculation 2 10 4" xfId="9467" xr:uid="{00000000-0005-0000-0000-0000D9220000}"/>
    <cellStyle name="Calculation 2 10 4 2" xfId="9468" xr:uid="{00000000-0005-0000-0000-0000DA220000}"/>
    <cellStyle name="Calculation 2 10 4 2 2" xfId="9469" xr:uid="{00000000-0005-0000-0000-0000DB220000}"/>
    <cellStyle name="Calculation 2 10 4 2 2 2" xfId="9470" xr:uid="{00000000-0005-0000-0000-0000DC220000}"/>
    <cellStyle name="Calculation 2 10 4 2 2 2 2" xfId="9471" xr:uid="{00000000-0005-0000-0000-0000DD220000}"/>
    <cellStyle name="Calculation 2 10 4 2 2 3" xfId="9472" xr:uid="{00000000-0005-0000-0000-0000DE220000}"/>
    <cellStyle name="Calculation 2 10 4 2 2 3 2" xfId="9473" xr:uid="{00000000-0005-0000-0000-0000DF220000}"/>
    <cellStyle name="Calculation 2 10 4 2 2 4" xfId="9474" xr:uid="{00000000-0005-0000-0000-0000E0220000}"/>
    <cellStyle name="Calculation 2 10 4 2 2 4 2" xfId="9475" xr:uid="{00000000-0005-0000-0000-0000E1220000}"/>
    <cellStyle name="Calculation 2 10 4 2 2 5" xfId="9476" xr:uid="{00000000-0005-0000-0000-0000E2220000}"/>
    <cellStyle name="Calculation 2 10 4 2 2 5 2" xfId="9477" xr:uid="{00000000-0005-0000-0000-0000E3220000}"/>
    <cellStyle name="Calculation 2 10 4 2 2 6" xfId="9478" xr:uid="{00000000-0005-0000-0000-0000E4220000}"/>
    <cellStyle name="Calculation 2 10 4 2 2 6 2" xfId="9479" xr:uid="{00000000-0005-0000-0000-0000E5220000}"/>
    <cellStyle name="Calculation 2 10 4 2 2 7" xfId="9480" xr:uid="{00000000-0005-0000-0000-0000E6220000}"/>
    <cellStyle name="Calculation 2 10 4 2 2 7 2" xfId="9481" xr:uid="{00000000-0005-0000-0000-0000E7220000}"/>
    <cellStyle name="Calculation 2 10 4 2 2 8" xfId="9482" xr:uid="{00000000-0005-0000-0000-0000E8220000}"/>
    <cellStyle name="Calculation 2 10 4 2 3" xfId="9483" xr:uid="{00000000-0005-0000-0000-0000E9220000}"/>
    <cellStyle name="Calculation 2 10 4 2 3 2" xfId="9484" xr:uid="{00000000-0005-0000-0000-0000EA220000}"/>
    <cellStyle name="Calculation 2 10 4 2 4" xfId="9485" xr:uid="{00000000-0005-0000-0000-0000EB220000}"/>
    <cellStyle name="Calculation 2 10 4 2 4 2" xfId="9486" xr:uid="{00000000-0005-0000-0000-0000EC220000}"/>
    <cellStyle name="Calculation 2 10 4 2 5" xfId="9487" xr:uid="{00000000-0005-0000-0000-0000ED220000}"/>
    <cellStyle name="Calculation 2 10 4 3" xfId="9488" xr:uid="{00000000-0005-0000-0000-0000EE220000}"/>
    <cellStyle name="Calculation 2 10 4 3 2" xfId="9489" xr:uid="{00000000-0005-0000-0000-0000EF220000}"/>
    <cellStyle name="Calculation 2 10 4 3 2 2" xfId="9490" xr:uid="{00000000-0005-0000-0000-0000F0220000}"/>
    <cellStyle name="Calculation 2 10 4 3 3" xfId="9491" xr:uid="{00000000-0005-0000-0000-0000F1220000}"/>
    <cellStyle name="Calculation 2 10 4 3 3 2" xfId="9492" xr:uid="{00000000-0005-0000-0000-0000F2220000}"/>
    <cellStyle name="Calculation 2 10 4 3 4" xfId="9493" xr:uid="{00000000-0005-0000-0000-0000F3220000}"/>
    <cellStyle name="Calculation 2 10 4 3 4 2" xfId="9494" xr:uid="{00000000-0005-0000-0000-0000F4220000}"/>
    <cellStyle name="Calculation 2 10 4 3 5" xfId="9495" xr:uid="{00000000-0005-0000-0000-0000F5220000}"/>
    <cellStyle name="Calculation 2 10 4 3 5 2" xfId="9496" xr:uid="{00000000-0005-0000-0000-0000F6220000}"/>
    <cellStyle name="Calculation 2 10 4 3 6" xfId="9497" xr:uid="{00000000-0005-0000-0000-0000F7220000}"/>
    <cellStyle name="Calculation 2 10 4 3 6 2" xfId="9498" xr:uid="{00000000-0005-0000-0000-0000F8220000}"/>
    <cellStyle name="Calculation 2 10 4 3 7" xfId="9499" xr:uid="{00000000-0005-0000-0000-0000F9220000}"/>
    <cellStyle name="Calculation 2 10 4 3 7 2" xfId="9500" xr:uid="{00000000-0005-0000-0000-0000FA220000}"/>
    <cellStyle name="Calculation 2 10 4 3 8" xfId="9501" xr:uid="{00000000-0005-0000-0000-0000FB220000}"/>
    <cellStyle name="Calculation 2 10 4 4" xfId="9502" xr:uid="{00000000-0005-0000-0000-0000FC220000}"/>
    <cellStyle name="Calculation 2 10 5" xfId="9503" xr:uid="{00000000-0005-0000-0000-0000FD220000}"/>
    <cellStyle name="Calculation 2 10 5 2" xfId="9504" xr:uid="{00000000-0005-0000-0000-0000FE220000}"/>
    <cellStyle name="Calculation 2 10 5 2 2" xfId="9505" xr:uid="{00000000-0005-0000-0000-0000FF220000}"/>
    <cellStyle name="Calculation 2 10 5 2 2 2" xfId="9506" xr:uid="{00000000-0005-0000-0000-000000230000}"/>
    <cellStyle name="Calculation 2 10 5 2 3" xfId="9507" xr:uid="{00000000-0005-0000-0000-000001230000}"/>
    <cellStyle name="Calculation 2 10 5 2 3 2" xfId="9508" xr:uid="{00000000-0005-0000-0000-000002230000}"/>
    <cellStyle name="Calculation 2 10 5 2 4" xfId="9509" xr:uid="{00000000-0005-0000-0000-000003230000}"/>
    <cellStyle name="Calculation 2 10 5 2 4 2" xfId="9510" xr:uid="{00000000-0005-0000-0000-000004230000}"/>
    <cellStyle name="Calculation 2 10 5 2 5" xfId="9511" xr:uid="{00000000-0005-0000-0000-000005230000}"/>
    <cellStyle name="Calculation 2 10 5 2 5 2" xfId="9512" xr:uid="{00000000-0005-0000-0000-000006230000}"/>
    <cellStyle name="Calculation 2 10 5 2 6" xfId="9513" xr:uid="{00000000-0005-0000-0000-000007230000}"/>
    <cellStyle name="Calculation 2 10 5 2 6 2" xfId="9514" xr:uid="{00000000-0005-0000-0000-000008230000}"/>
    <cellStyle name="Calculation 2 10 5 2 7" xfId="9515" xr:uid="{00000000-0005-0000-0000-000009230000}"/>
    <cellStyle name="Calculation 2 10 5 2 7 2" xfId="9516" xr:uid="{00000000-0005-0000-0000-00000A230000}"/>
    <cellStyle name="Calculation 2 10 5 2 8" xfId="9517" xr:uid="{00000000-0005-0000-0000-00000B230000}"/>
    <cellStyle name="Calculation 2 10 5 3" xfId="9518" xr:uid="{00000000-0005-0000-0000-00000C230000}"/>
    <cellStyle name="Calculation 2 10 5 3 2" xfId="9519" xr:uid="{00000000-0005-0000-0000-00000D230000}"/>
    <cellStyle name="Calculation 2 10 5 4" xfId="9520" xr:uid="{00000000-0005-0000-0000-00000E230000}"/>
    <cellStyle name="Calculation 2 10 5 4 2" xfId="9521" xr:uid="{00000000-0005-0000-0000-00000F230000}"/>
    <cellStyle name="Calculation 2 10 5 5" xfId="9522" xr:uid="{00000000-0005-0000-0000-000010230000}"/>
    <cellStyle name="Calculation 2 10 6" xfId="9523" xr:uid="{00000000-0005-0000-0000-000011230000}"/>
    <cellStyle name="Calculation 2 10 6 2" xfId="9524" xr:uid="{00000000-0005-0000-0000-000012230000}"/>
    <cellStyle name="Calculation 2 10 6 2 2" xfId="9525" xr:uid="{00000000-0005-0000-0000-000013230000}"/>
    <cellStyle name="Calculation 2 10 6 3" xfId="9526" xr:uid="{00000000-0005-0000-0000-000014230000}"/>
    <cellStyle name="Calculation 2 10 6 3 2" xfId="9527" xr:uid="{00000000-0005-0000-0000-000015230000}"/>
    <cellStyle name="Calculation 2 10 6 4" xfId="9528" xr:uid="{00000000-0005-0000-0000-000016230000}"/>
    <cellStyle name="Calculation 2 10 6 4 2" xfId="9529" xr:uid="{00000000-0005-0000-0000-000017230000}"/>
    <cellStyle name="Calculation 2 10 6 5" xfId="9530" xr:uid="{00000000-0005-0000-0000-000018230000}"/>
    <cellStyle name="Calculation 2 10 6 5 2" xfId="9531" xr:uid="{00000000-0005-0000-0000-000019230000}"/>
    <cellStyle name="Calculation 2 10 6 6" xfId="9532" xr:uid="{00000000-0005-0000-0000-00001A230000}"/>
    <cellStyle name="Calculation 2 10 6 6 2" xfId="9533" xr:uid="{00000000-0005-0000-0000-00001B230000}"/>
    <cellStyle name="Calculation 2 10 6 7" xfId="9534" xr:uid="{00000000-0005-0000-0000-00001C230000}"/>
    <cellStyle name="Calculation 2 10 6 7 2" xfId="9535" xr:uid="{00000000-0005-0000-0000-00001D230000}"/>
    <cellStyle name="Calculation 2 10 6 8" xfId="9536" xr:uid="{00000000-0005-0000-0000-00001E230000}"/>
    <cellStyle name="Calculation 2 10 7" xfId="9537" xr:uid="{00000000-0005-0000-0000-00001F230000}"/>
    <cellStyle name="Calculation 2 10 7 2" xfId="9538" xr:uid="{00000000-0005-0000-0000-000020230000}"/>
    <cellStyle name="Calculation 2 10 8" xfId="9539" xr:uid="{00000000-0005-0000-0000-000021230000}"/>
    <cellStyle name="Calculation 2 10 8 2" xfId="9540" xr:uid="{00000000-0005-0000-0000-000022230000}"/>
    <cellStyle name="Calculation 2 10 9" xfId="9541" xr:uid="{00000000-0005-0000-0000-000023230000}"/>
    <cellStyle name="Calculation 2 10 9 2" xfId="9542" xr:uid="{00000000-0005-0000-0000-000024230000}"/>
    <cellStyle name="Calculation 2 11" xfId="9543" xr:uid="{00000000-0005-0000-0000-000025230000}"/>
    <cellStyle name="Calculation 2 11 10" xfId="9544" xr:uid="{00000000-0005-0000-0000-000026230000}"/>
    <cellStyle name="Calculation 2 11 2" xfId="9545" xr:uid="{00000000-0005-0000-0000-000027230000}"/>
    <cellStyle name="Calculation 2 11 2 2" xfId="9546" xr:uid="{00000000-0005-0000-0000-000028230000}"/>
    <cellStyle name="Calculation 2 11 2 2 2" xfId="9547" xr:uid="{00000000-0005-0000-0000-000029230000}"/>
    <cellStyle name="Calculation 2 11 2 2 2 2" xfId="9548" xr:uid="{00000000-0005-0000-0000-00002A230000}"/>
    <cellStyle name="Calculation 2 11 2 2 2 2 2" xfId="9549" xr:uid="{00000000-0005-0000-0000-00002B230000}"/>
    <cellStyle name="Calculation 2 11 2 2 2 3" xfId="9550" xr:uid="{00000000-0005-0000-0000-00002C230000}"/>
    <cellStyle name="Calculation 2 11 2 2 2 3 2" xfId="9551" xr:uid="{00000000-0005-0000-0000-00002D230000}"/>
    <cellStyle name="Calculation 2 11 2 2 2 4" xfId="9552" xr:uid="{00000000-0005-0000-0000-00002E230000}"/>
    <cellStyle name="Calculation 2 11 2 2 2 4 2" xfId="9553" xr:uid="{00000000-0005-0000-0000-00002F230000}"/>
    <cellStyle name="Calculation 2 11 2 2 2 5" xfId="9554" xr:uid="{00000000-0005-0000-0000-000030230000}"/>
    <cellStyle name="Calculation 2 11 2 2 2 5 2" xfId="9555" xr:uid="{00000000-0005-0000-0000-000031230000}"/>
    <cellStyle name="Calculation 2 11 2 2 2 6" xfId="9556" xr:uid="{00000000-0005-0000-0000-000032230000}"/>
    <cellStyle name="Calculation 2 11 2 2 2 6 2" xfId="9557" xr:uid="{00000000-0005-0000-0000-000033230000}"/>
    <cellStyle name="Calculation 2 11 2 2 2 7" xfId="9558" xr:uid="{00000000-0005-0000-0000-000034230000}"/>
    <cellStyle name="Calculation 2 11 2 2 2 7 2" xfId="9559" xr:uid="{00000000-0005-0000-0000-000035230000}"/>
    <cellStyle name="Calculation 2 11 2 2 2 8" xfId="9560" xr:uid="{00000000-0005-0000-0000-000036230000}"/>
    <cellStyle name="Calculation 2 11 2 2 3" xfId="9561" xr:uid="{00000000-0005-0000-0000-000037230000}"/>
    <cellStyle name="Calculation 2 11 2 2 3 2" xfId="9562" xr:uid="{00000000-0005-0000-0000-000038230000}"/>
    <cellStyle name="Calculation 2 11 2 2 4" xfId="9563" xr:uid="{00000000-0005-0000-0000-000039230000}"/>
    <cellStyle name="Calculation 2 11 2 2 4 2" xfId="9564" xr:uid="{00000000-0005-0000-0000-00003A230000}"/>
    <cellStyle name="Calculation 2 11 2 2 5" xfId="9565" xr:uid="{00000000-0005-0000-0000-00003B230000}"/>
    <cellStyle name="Calculation 2 11 2 3" xfId="9566" xr:uid="{00000000-0005-0000-0000-00003C230000}"/>
    <cellStyle name="Calculation 2 11 2 3 2" xfId="9567" xr:uid="{00000000-0005-0000-0000-00003D230000}"/>
    <cellStyle name="Calculation 2 11 2 3 2 2" xfId="9568" xr:uid="{00000000-0005-0000-0000-00003E230000}"/>
    <cellStyle name="Calculation 2 11 2 3 3" xfId="9569" xr:uid="{00000000-0005-0000-0000-00003F230000}"/>
    <cellStyle name="Calculation 2 11 2 3 3 2" xfId="9570" xr:uid="{00000000-0005-0000-0000-000040230000}"/>
    <cellStyle name="Calculation 2 11 2 3 4" xfId="9571" xr:uid="{00000000-0005-0000-0000-000041230000}"/>
    <cellStyle name="Calculation 2 11 2 3 4 2" xfId="9572" xr:uid="{00000000-0005-0000-0000-000042230000}"/>
    <cellStyle name="Calculation 2 11 2 3 5" xfId="9573" xr:uid="{00000000-0005-0000-0000-000043230000}"/>
    <cellStyle name="Calculation 2 11 2 3 5 2" xfId="9574" xr:uid="{00000000-0005-0000-0000-000044230000}"/>
    <cellStyle name="Calculation 2 11 2 3 6" xfId="9575" xr:uid="{00000000-0005-0000-0000-000045230000}"/>
    <cellStyle name="Calculation 2 11 2 3 6 2" xfId="9576" xr:uid="{00000000-0005-0000-0000-000046230000}"/>
    <cellStyle name="Calculation 2 11 2 3 7" xfId="9577" xr:uid="{00000000-0005-0000-0000-000047230000}"/>
    <cellStyle name="Calculation 2 11 2 3 7 2" xfId="9578" xr:uid="{00000000-0005-0000-0000-000048230000}"/>
    <cellStyle name="Calculation 2 11 2 3 8" xfId="9579" xr:uid="{00000000-0005-0000-0000-000049230000}"/>
    <cellStyle name="Calculation 2 11 2 4" xfId="9580" xr:uid="{00000000-0005-0000-0000-00004A230000}"/>
    <cellStyle name="Calculation 2 11 3" xfId="9581" xr:uid="{00000000-0005-0000-0000-00004B230000}"/>
    <cellStyle name="Calculation 2 11 3 2" xfId="9582" xr:uid="{00000000-0005-0000-0000-00004C230000}"/>
    <cellStyle name="Calculation 2 11 3 2 2" xfId="9583" xr:uid="{00000000-0005-0000-0000-00004D230000}"/>
    <cellStyle name="Calculation 2 11 3 2 2 2" xfId="9584" xr:uid="{00000000-0005-0000-0000-00004E230000}"/>
    <cellStyle name="Calculation 2 11 3 2 2 2 2" xfId="9585" xr:uid="{00000000-0005-0000-0000-00004F230000}"/>
    <cellStyle name="Calculation 2 11 3 2 2 3" xfId="9586" xr:uid="{00000000-0005-0000-0000-000050230000}"/>
    <cellStyle name="Calculation 2 11 3 2 2 3 2" xfId="9587" xr:uid="{00000000-0005-0000-0000-000051230000}"/>
    <cellStyle name="Calculation 2 11 3 2 2 4" xfId="9588" xr:uid="{00000000-0005-0000-0000-000052230000}"/>
    <cellStyle name="Calculation 2 11 3 2 2 4 2" xfId="9589" xr:uid="{00000000-0005-0000-0000-000053230000}"/>
    <cellStyle name="Calculation 2 11 3 2 2 5" xfId="9590" xr:uid="{00000000-0005-0000-0000-000054230000}"/>
    <cellStyle name="Calculation 2 11 3 2 2 5 2" xfId="9591" xr:uid="{00000000-0005-0000-0000-000055230000}"/>
    <cellStyle name="Calculation 2 11 3 2 2 6" xfId="9592" xr:uid="{00000000-0005-0000-0000-000056230000}"/>
    <cellStyle name="Calculation 2 11 3 2 2 6 2" xfId="9593" xr:uid="{00000000-0005-0000-0000-000057230000}"/>
    <cellStyle name="Calculation 2 11 3 2 2 7" xfId="9594" xr:uid="{00000000-0005-0000-0000-000058230000}"/>
    <cellStyle name="Calculation 2 11 3 2 2 7 2" xfId="9595" xr:uid="{00000000-0005-0000-0000-000059230000}"/>
    <cellStyle name="Calculation 2 11 3 2 2 8" xfId="9596" xr:uid="{00000000-0005-0000-0000-00005A230000}"/>
    <cellStyle name="Calculation 2 11 3 2 3" xfId="9597" xr:uid="{00000000-0005-0000-0000-00005B230000}"/>
    <cellStyle name="Calculation 2 11 3 2 3 2" xfId="9598" xr:uid="{00000000-0005-0000-0000-00005C230000}"/>
    <cellStyle name="Calculation 2 11 3 2 4" xfId="9599" xr:uid="{00000000-0005-0000-0000-00005D230000}"/>
    <cellStyle name="Calculation 2 11 3 2 4 2" xfId="9600" xr:uid="{00000000-0005-0000-0000-00005E230000}"/>
    <cellStyle name="Calculation 2 11 3 2 5" xfId="9601" xr:uid="{00000000-0005-0000-0000-00005F230000}"/>
    <cellStyle name="Calculation 2 11 3 3" xfId="9602" xr:uid="{00000000-0005-0000-0000-000060230000}"/>
    <cellStyle name="Calculation 2 11 3 3 2" xfId="9603" xr:uid="{00000000-0005-0000-0000-000061230000}"/>
    <cellStyle name="Calculation 2 11 3 3 2 2" xfId="9604" xr:uid="{00000000-0005-0000-0000-000062230000}"/>
    <cellStyle name="Calculation 2 11 3 3 3" xfId="9605" xr:uid="{00000000-0005-0000-0000-000063230000}"/>
    <cellStyle name="Calculation 2 11 3 3 3 2" xfId="9606" xr:uid="{00000000-0005-0000-0000-000064230000}"/>
    <cellStyle name="Calculation 2 11 3 3 4" xfId="9607" xr:uid="{00000000-0005-0000-0000-000065230000}"/>
    <cellStyle name="Calculation 2 11 3 3 4 2" xfId="9608" xr:uid="{00000000-0005-0000-0000-000066230000}"/>
    <cellStyle name="Calculation 2 11 3 3 5" xfId="9609" xr:uid="{00000000-0005-0000-0000-000067230000}"/>
    <cellStyle name="Calculation 2 11 3 3 5 2" xfId="9610" xr:uid="{00000000-0005-0000-0000-000068230000}"/>
    <cellStyle name="Calculation 2 11 3 3 6" xfId="9611" xr:uid="{00000000-0005-0000-0000-000069230000}"/>
    <cellStyle name="Calculation 2 11 3 3 6 2" xfId="9612" xr:uid="{00000000-0005-0000-0000-00006A230000}"/>
    <cellStyle name="Calculation 2 11 3 3 7" xfId="9613" xr:uid="{00000000-0005-0000-0000-00006B230000}"/>
    <cellStyle name="Calculation 2 11 3 3 7 2" xfId="9614" xr:uid="{00000000-0005-0000-0000-00006C230000}"/>
    <cellStyle name="Calculation 2 11 3 3 8" xfId="9615" xr:uid="{00000000-0005-0000-0000-00006D230000}"/>
    <cellStyle name="Calculation 2 11 3 4" xfId="9616" xr:uid="{00000000-0005-0000-0000-00006E230000}"/>
    <cellStyle name="Calculation 2 11 4" xfId="9617" xr:uid="{00000000-0005-0000-0000-00006F230000}"/>
    <cellStyle name="Calculation 2 11 4 2" xfId="9618" xr:uid="{00000000-0005-0000-0000-000070230000}"/>
    <cellStyle name="Calculation 2 11 4 2 2" xfId="9619" xr:uid="{00000000-0005-0000-0000-000071230000}"/>
    <cellStyle name="Calculation 2 11 4 2 2 2" xfId="9620" xr:uid="{00000000-0005-0000-0000-000072230000}"/>
    <cellStyle name="Calculation 2 11 4 2 2 2 2" xfId="9621" xr:uid="{00000000-0005-0000-0000-000073230000}"/>
    <cellStyle name="Calculation 2 11 4 2 2 3" xfId="9622" xr:uid="{00000000-0005-0000-0000-000074230000}"/>
    <cellStyle name="Calculation 2 11 4 2 2 3 2" xfId="9623" xr:uid="{00000000-0005-0000-0000-000075230000}"/>
    <cellStyle name="Calculation 2 11 4 2 2 4" xfId="9624" xr:uid="{00000000-0005-0000-0000-000076230000}"/>
    <cellStyle name="Calculation 2 11 4 2 2 4 2" xfId="9625" xr:uid="{00000000-0005-0000-0000-000077230000}"/>
    <cellStyle name="Calculation 2 11 4 2 2 5" xfId="9626" xr:uid="{00000000-0005-0000-0000-000078230000}"/>
    <cellStyle name="Calculation 2 11 4 2 2 5 2" xfId="9627" xr:uid="{00000000-0005-0000-0000-000079230000}"/>
    <cellStyle name="Calculation 2 11 4 2 2 6" xfId="9628" xr:uid="{00000000-0005-0000-0000-00007A230000}"/>
    <cellStyle name="Calculation 2 11 4 2 2 6 2" xfId="9629" xr:uid="{00000000-0005-0000-0000-00007B230000}"/>
    <cellStyle name="Calculation 2 11 4 2 2 7" xfId="9630" xr:uid="{00000000-0005-0000-0000-00007C230000}"/>
    <cellStyle name="Calculation 2 11 4 2 2 7 2" xfId="9631" xr:uid="{00000000-0005-0000-0000-00007D230000}"/>
    <cellStyle name="Calculation 2 11 4 2 2 8" xfId="9632" xr:uid="{00000000-0005-0000-0000-00007E230000}"/>
    <cellStyle name="Calculation 2 11 4 2 3" xfId="9633" xr:uid="{00000000-0005-0000-0000-00007F230000}"/>
    <cellStyle name="Calculation 2 11 4 2 3 2" xfId="9634" xr:uid="{00000000-0005-0000-0000-000080230000}"/>
    <cellStyle name="Calculation 2 11 4 2 4" xfId="9635" xr:uid="{00000000-0005-0000-0000-000081230000}"/>
    <cellStyle name="Calculation 2 11 4 2 4 2" xfId="9636" xr:uid="{00000000-0005-0000-0000-000082230000}"/>
    <cellStyle name="Calculation 2 11 4 2 5" xfId="9637" xr:uid="{00000000-0005-0000-0000-000083230000}"/>
    <cellStyle name="Calculation 2 11 4 3" xfId="9638" xr:uid="{00000000-0005-0000-0000-000084230000}"/>
    <cellStyle name="Calculation 2 11 4 3 2" xfId="9639" xr:uid="{00000000-0005-0000-0000-000085230000}"/>
    <cellStyle name="Calculation 2 11 4 3 2 2" xfId="9640" xr:uid="{00000000-0005-0000-0000-000086230000}"/>
    <cellStyle name="Calculation 2 11 4 3 3" xfId="9641" xr:uid="{00000000-0005-0000-0000-000087230000}"/>
    <cellStyle name="Calculation 2 11 4 3 3 2" xfId="9642" xr:uid="{00000000-0005-0000-0000-000088230000}"/>
    <cellStyle name="Calculation 2 11 4 3 4" xfId="9643" xr:uid="{00000000-0005-0000-0000-000089230000}"/>
    <cellStyle name="Calculation 2 11 4 3 4 2" xfId="9644" xr:uid="{00000000-0005-0000-0000-00008A230000}"/>
    <cellStyle name="Calculation 2 11 4 3 5" xfId="9645" xr:uid="{00000000-0005-0000-0000-00008B230000}"/>
    <cellStyle name="Calculation 2 11 4 3 5 2" xfId="9646" xr:uid="{00000000-0005-0000-0000-00008C230000}"/>
    <cellStyle name="Calculation 2 11 4 3 6" xfId="9647" xr:uid="{00000000-0005-0000-0000-00008D230000}"/>
    <cellStyle name="Calculation 2 11 4 3 6 2" xfId="9648" xr:uid="{00000000-0005-0000-0000-00008E230000}"/>
    <cellStyle name="Calculation 2 11 4 3 7" xfId="9649" xr:uid="{00000000-0005-0000-0000-00008F230000}"/>
    <cellStyle name="Calculation 2 11 4 3 7 2" xfId="9650" xr:uid="{00000000-0005-0000-0000-000090230000}"/>
    <cellStyle name="Calculation 2 11 4 3 8" xfId="9651" xr:uid="{00000000-0005-0000-0000-000091230000}"/>
    <cellStyle name="Calculation 2 11 4 4" xfId="9652" xr:uid="{00000000-0005-0000-0000-000092230000}"/>
    <cellStyle name="Calculation 2 11 5" xfId="9653" xr:uid="{00000000-0005-0000-0000-000093230000}"/>
    <cellStyle name="Calculation 2 11 5 2" xfId="9654" xr:uid="{00000000-0005-0000-0000-000094230000}"/>
    <cellStyle name="Calculation 2 11 5 2 2" xfId="9655" xr:uid="{00000000-0005-0000-0000-000095230000}"/>
    <cellStyle name="Calculation 2 11 5 2 2 2" xfId="9656" xr:uid="{00000000-0005-0000-0000-000096230000}"/>
    <cellStyle name="Calculation 2 11 5 2 3" xfId="9657" xr:uid="{00000000-0005-0000-0000-000097230000}"/>
    <cellStyle name="Calculation 2 11 5 2 3 2" xfId="9658" xr:uid="{00000000-0005-0000-0000-000098230000}"/>
    <cellStyle name="Calculation 2 11 5 2 4" xfId="9659" xr:uid="{00000000-0005-0000-0000-000099230000}"/>
    <cellStyle name="Calculation 2 11 5 2 4 2" xfId="9660" xr:uid="{00000000-0005-0000-0000-00009A230000}"/>
    <cellStyle name="Calculation 2 11 5 2 5" xfId="9661" xr:uid="{00000000-0005-0000-0000-00009B230000}"/>
    <cellStyle name="Calculation 2 11 5 2 5 2" xfId="9662" xr:uid="{00000000-0005-0000-0000-00009C230000}"/>
    <cellStyle name="Calculation 2 11 5 2 6" xfId="9663" xr:uid="{00000000-0005-0000-0000-00009D230000}"/>
    <cellStyle name="Calculation 2 11 5 2 6 2" xfId="9664" xr:uid="{00000000-0005-0000-0000-00009E230000}"/>
    <cellStyle name="Calculation 2 11 5 2 7" xfId="9665" xr:uid="{00000000-0005-0000-0000-00009F230000}"/>
    <cellStyle name="Calculation 2 11 5 2 7 2" xfId="9666" xr:uid="{00000000-0005-0000-0000-0000A0230000}"/>
    <cellStyle name="Calculation 2 11 5 2 8" xfId="9667" xr:uid="{00000000-0005-0000-0000-0000A1230000}"/>
    <cellStyle name="Calculation 2 11 5 3" xfId="9668" xr:uid="{00000000-0005-0000-0000-0000A2230000}"/>
    <cellStyle name="Calculation 2 11 5 3 2" xfId="9669" xr:uid="{00000000-0005-0000-0000-0000A3230000}"/>
    <cellStyle name="Calculation 2 11 5 4" xfId="9670" xr:uid="{00000000-0005-0000-0000-0000A4230000}"/>
    <cellStyle name="Calculation 2 11 5 4 2" xfId="9671" xr:uid="{00000000-0005-0000-0000-0000A5230000}"/>
    <cellStyle name="Calculation 2 11 5 5" xfId="9672" xr:uid="{00000000-0005-0000-0000-0000A6230000}"/>
    <cellStyle name="Calculation 2 11 6" xfId="9673" xr:uid="{00000000-0005-0000-0000-0000A7230000}"/>
    <cellStyle name="Calculation 2 11 6 2" xfId="9674" xr:uid="{00000000-0005-0000-0000-0000A8230000}"/>
    <cellStyle name="Calculation 2 11 6 2 2" xfId="9675" xr:uid="{00000000-0005-0000-0000-0000A9230000}"/>
    <cellStyle name="Calculation 2 11 6 3" xfId="9676" xr:uid="{00000000-0005-0000-0000-0000AA230000}"/>
    <cellStyle name="Calculation 2 11 6 3 2" xfId="9677" xr:uid="{00000000-0005-0000-0000-0000AB230000}"/>
    <cellStyle name="Calculation 2 11 6 4" xfId="9678" xr:uid="{00000000-0005-0000-0000-0000AC230000}"/>
    <cellStyle name="Calculation 2 11 6 4 2" xfId="9679" xr:uid="{00000000-0005-0000-0000-0000AD230000}"/>
    <cellStyle name="Calculation 2 11 6 5" xfId="9680" xr:uid="{00000000-0005-0000-0000-0000AE230000}"/>
    <cellStyle name="Calculation 2 11 6 5 2" xfId="9681" xr:uid="{00000000-0005-0000-0000-0000AF230000}"/>
    <cellStyle name="Calculation 2 11 6 6" xfId="9682" xr:uid="{00000000-0005-0000-0000-0000B0230000}"/>
    <cellStyle name="Calculation 2 11 6 6 2" xfId="9683" xr:uid="{00000000-0005-0000-0000-0000B1230000}"/>
    <cellStyle name="Calculation 2 11 6 7" xfId="9684" xr:uid="{00000000-0005-0000-0000-0000B2230000}"/>
    <cellStyle name="Calculation 2 11 6 7 2" xfId="9685" xr:uid="{00000000-0005-0000-0000-0000B3230000}"/>
    <cellStyle name="Calculation 2 11 6 8" xfId="9686" xr:uid="{00000000-0005-0000-0000-0000B4230000}"/>
    <cellStyle name="Calculation 2 11 7" xfId="9687" xr:uid="{00000000-0005-0000-0000-0000B5230000}"/>
    <cellStyle name="Calculation 2 11 7 2" xfId="9688" xr:uid="{00000000-0005-0000-0000-0000B6230000}"/>
    <cellStyle name="Calculation 2 11 8" xfId="9689" xr:uid="{00000000-0005-0000-0000-0000B7230000}"/>
    <cellStyle name="Calculation 2 11 8 2" xfId="9690" xr:uid="{00000000-0005-0000-0000-0000B8230000}"/>
    <cellStyle name="Calculation 2 11 9" xfId="9691" xr:uid="{00000000-0005-0000-0000-0000B9230000}"/>
    <cellStyle name="Calculation 2 11 9 2" xfId="9692" xr:uid="{00000000-0005-0000-0000-0000BA230000}"/>
    <cellStyle name="Calculation 2 12" xfId="9693" xr:uid="{00000000-0005-0000-0000-0000BB230000}"/>
    <cellStyle name="Calculation 2 12 2" xfId="9694" xr:uid="{00000000-0005-0000-0000-0000BC230000}"/>
    <cellStyle name="Calculation 2 12 2 2" xfId="9695" xr:uid="{00000000-0005-0000-0000-0000BD230000}"/>
    <cellStyle name="Calculation 2 12 2 2 2" xfId="9696" xr:uid="{00000000-0005-0000-0000-0000BE230000}"/>
    <cellStyle name="Calculation 2 12 2 2 2 2" xfId="9697" xr:uid="{00000000-0005-0000-0000-0000BF230000}"/>
    <cellStyle name="Calculation 2 12 2 2 3" xfId="9698" xr:uid="{00000000-0005-0000-0000-0000C0230000}"/>
    <cellStyle name="Calculation 2 12 2 2 3 2" xfId="9699" xr:uid="{00000000-0005-0000-0000-0000C1230000}"/>
    <cellStyle name="Calculation 2 12 2 2 4" xfId="9700" xr:uid="{00000000-0005-0000-0000-0000C2230000}"/>
    <cellStyle name="Calculation 2 12 2 2 4 2" xfId="9701" xr:uid="{00000000-0005-0000-0000-0000C3230000}"/>
    <cellStyle name="Calculation 2 12 2 2 5" xfId="9702" xr:uid="{00000000-0005-0000-0000-0000C4230000}"/>
    <cellStyle name="Calculation 2 12 2 2 5 2" xfId="9703" xr:uid="{00000000-0005-0000-0000-0000C5230000}"/>
    <cellStyle name="Calculation 2 12 2 2 6" xfId="9704" xr:uid="{00000000-0005-0000-0000-0000C6230000}"/>
    <cellStyle name="Calculation 2 12 2 2 6 2" xfId="9705" xr:uid="{00000000-0005-0000-0000-0000C7230000}"/>
    <cellStyle name="Calculation 2 12 2 2 7" xfId="9706" xr:uid="{00000000-0005-0000-0000-0000C8230000}"/>
    <cellStyle name="Calculation 2 12 2 2 7 2" xfId="9707" xr:uid="{00000000-0005-0000-0000-0000C9230000}"/>
    <cellStyle name="Calculation 2 12 2 2 8" xfId="9708" xr:uid="{00000000-0005-0000-0000-0000CA230000}"/>
    <cellStyle name="Calculation 2 12 2 3" xfId="9709" xr:uid="{00000000-0005-0000-0000-0000CB230000}"/>
    <cellStyle name="Calculation 2 12 2 3 2" xfId="9710" xr:uid="{00000000-0005-0000-0000-0000CC230000}"/>
    <cellStyle name="Calculation 2 12 2 4" xfId="9711" xr:uid="{00000000-0005-0000-0000-0000CD230000}"/>
    <cellStyle name="Calculation 2 12 2 4 2" xfId="9712" xr:uid="{00000000-0005-0000-0000-0000CE230000}"/>
    <cellStyle name="Calculation 2 12 2 5" xfId="9713" xr:uid="{00000000-0005-0000-0000-0000CF230000}"/>
    <cellStyle name="Calculation 2 12 3" xfId="9714" xr:uid="{00000000-0005-0000-0000-0000D0230000}"/>
    <cellStyle name="Calculation 2 12 3 2" xfId="9715" xr:uid="{00000000-0005-0000-0000-0000D1230000}"/>
    <cellStyle name="Calculation 2 12 3 2 2" xfId="9716" xr:uid="{00000000-0005-0000-0000-0000D2230000}"/>
    <cellStyle name="Calculation 2 12 3 3" xfId="9717" xr:uid="{00000000-0005-0000-0000-0000D3230000}"/>
    <cellStyle name="Calculation 2 12 3 3 2" xfId="9718" xr:uid="{00000000-0005-0000-0000-0000D4230000}"/>
    <cellStyle name="Calculation 2 12 3 4" xfId="9719" xr:uid="{00000000-0005-0000-0000-0000D5230000}"/>
    <cellStyle name="Calculation 2 12 3 4 2" xfId="9720" xr:uid="{00000000-0005-0000-0000-0000D6230000}"/>
    <cellStyle name="Calculation 2 12 3 5" xfId="9721" xr:uid="{00000000-0005-0000-0000-0000D7230000}"/>
    <cellStyle name="Calculation 2 12 3 5 2" xfId="9722" xr:uid="{00000000-0005-0000-0000-0000D8230000}"/>
    <cellStyle name="Calculation 2 12 3 6" xfId="9723" xr:uid="{00000000-0005-0000-0000-0000D9230000}"/>
    <cellStyle name="Calculation 2 12 3 6 2" xfId="9724" xr:uid="{00000000-0005-0000-0000-0000DA230000}"/>
    <cellStyle name="Calculation 2 12 3 7" xfId="9725" xr:uid="{00000000-0005-0000-0000-0000DB230000}"/>
    <cellStyle name="Calculation 2 12 3 7 2" xfId="9726" xr:uid="{00000000-0005-0000-0000-0000DC230000}"/>
    <cellStyle name="Calculation 2 12 3 8" xfId="9727" xr:uid="{00000000-0005-0000-0000-0000DD230000}"/>
    <cellStyle name="Calculation 2 12 4" xfId="9728" xr:uid="{00000000-0005-0000-0000-0000DE230000}"/>
    <cellStyle name="Calculation 2 13" xfId="9729" xr:uid="{00000000-0005-0000-0000-0000DF230000}"/>
    <cellStyle name="Calculation 2 13 2" xfId="9730" xr:uid="{00000000-0005-0000-0000-0000E0230000}"/>
    <cellStyle name="Calculation 2 13 2 2" xfId="9731" xr:uid="{00000000-0005-0000-0000-0000E1230000}"/>
    <cellStyle name="Calculation 2 13 2 2 2" xfId="9732" xr:uid="{00000000-0005-0000-0000-0000E2230000}"/>
    <cellStyle name="Calculation 2 13 2 2 2 2" xfId="9733" xr:uid="{00000000-0005-0000-0000-0000E3230000}"/>
    <cellStyle name="Calculation 2 13 2 2 3" xfId="9734" xr:uid="{00000000-0005-0000-0000-0000E4230000}"/>
    <cellStyle name="Calculation 2 13 2 2 3 2" xfId="9735" xr:uid="{00000000-0005-0000-0000-0000E5230000}"/>
    <cellStyle name="Calculation 2 13 2 2 4" xfId="9736" xr:uid="{00000000-0005-0000-0000-0000E6230000}"/>
    <cellStyle name="Calculation 2 13 2 2 4 2" xfId="9737" xr:uid="{00000000-0005-0000-0000-0000E7230000}"/>
    <cellStyle name="Calculation 2 13 2 2 5" xfId="9738" xr:uid="{00000000-0005-0000-0000-0000E8230000}"/>
    <cellStyle name="Calculation 2 13 2 2 5 2" xfId="9739" xr:uid="{00000000-0005-0000-0000-0000E9230000}"/>
    <cellStyle name="Calculation 2 13 2 2 6" xfId="9740" xr:uid="{00000000-0005-0000-0000-0000EA230000}"/>
    <cellStyle name="Calculation 2 13 2 2 6 2" xfId="9741" xr:uid="{00000000-0005-0000-0000-0000EB230000}"/>
    <cellStyle name="Calculation 2 13 2 2 7" xfId="9742" xr:uid="{00000000-0005-0000-0000-0000EC230000}"/>
    <cellStyle name="Calculation 2 13 2 2 7 2" xfId="9743" xr:uid="{00000000-0005-0000-0000-0000ED230000}"/>
    <cellStyle name="Calculation 2 13 2 2 8" xfId="9744" xr:uid="{00000000-0005-0000-0000-0000EE230000}"/>
    <cellStyle name="Calculation 2 13 2 3" xfId="9745" xr:uid="{00000000-0005-0000-0000-0000EF230000}"/>
    <cellStyle name="Calculation 2 13 2 3 2" xfId="9746" xr:uid="{00000000-0005-0000-0000-0000F0230000}"/>
    <cellStyle name="Calculation 2 13 2 4" xfId="9747" xr:uid="{00000000-0005-0000-0000-0000F1230000}"/>
    <cellStyle name="Calculation 2 13 2 4 2" xfId="9748" xr:uid="{00000000-0005-0000-0000-0000F2230000}"/>
    <cellStyle name="Calculation 2 13 2 5" xfId="9749" xr:uid="{00000000-0005-0000-0000-0000F3230000}"/>
    <cellStyle name="Calculation 2 13 3" xfId="9750" xr:uid="{00000000-0005-0000-0000-0000F4230000}"/>
    <cellStyle name="Calculation 2 13 3 2" xfId="9751" xr:uid="{00000000-0005-0000-0000-0000F5230000}"/>
    <cellStyle name="Calculation 2 13 3 2 2" xfId="9752" xr:uid="{00000000-0005-0000-0000-0000F6230000}"/>
    <cellStyle name="Calculation 2 13 3 3" xfId="9753" xr:uid="{00000000-0005-0000-0000-0000F7230000}"/>
    <cellStyle name="Calculation 2 13 3 3 2" xfId="9754" xr:uid="{00000000-0005-0000-0000-0000F8230000}"/>
    <cellStyle name="Calculation 2 13 3 4" xfId="9755" xr:uid="{00000000-0005-0000-0000-0000F9230000}"/>
    <cellStyle name="Calculation 2 13 3 4 2" xfId="9756" xr:uid="{00000000-0005-0000-0000-0000FA230000}"/>
    <cellStyle name="Calculation 2 13 3 5" xfId="9757" xr:uid="{00000000-0005-0000-0000-0000FB230000}"/>
    <cellStyle name="Calculation 2 13 3 5 2" xfId="9758" xr:uid="{00000000-0005-0000-0000-0000FC230000}"/>
    <cellStyle name="Calculation 2 13 3 6" xfId="9759" xr:uid="{00000000-0005-0000-0000-0000FD230000}"/>
    <cellStyle name="Calculation 2 13 3 6 2" xfId="9760" xr:uid="{00000000-0005-0000-0000-0000FE230000}"/>
    <cellStyle name="Calculation 2 13 3 7" xfId="9761" xr:uid="{00000000-0005-0000-0000-0000FF230000}"/>
    <cellStyle name="Calculation 2 13 3 7 2" xfId="9762" xr:uid="{00000000-0005-0000-0000-000000240000}"/>
    <cellStyle name="Calculation 2 13 3 8" xfId="9763" xr:uid="{00000000-0005-0000-0000-000001240000}"/>
    <cellStyle name="Calculation 2 13 4" xfId="9764" xr:uid="{00000000-0005-0000-0000-000002240000}"/>
    <cellStyle name="Calculation 2 14" xfId="9765" xr:uid="{00000000-0005-0000-0000-000003240000}"/>
    <cellStyle name="Calculation 2 14 2" xfId="9766" xr:uid="{00000000-0005-0000-0000-000004240000}"/>
    <cellStyle name="Calculation 2 14 2 2" xfId="9767" xr:uid="{00000000-0005-0000-0000-000005240000}"/>
    <cellStyle name="Calculation 2 14 2 2 2" xfId="9768" xr:uid="{00000000-0005-0000-0000-000006240000}"/>
    <cellStyle name="Calculation 2 14 2 2 2 2" xfId="9769" xr:uid="{00000000-0005-0000-0000-000007240000}"/>
    <cellStyle name="Calculation 2 14 2 2 3" xfId="9770" xr:uid="{00000000-0005-0000-0000-000008240000}"/>
    <cellStyle name="Calculation 2 14 2 2 3 2" xfId="9771" xr:uid="{00000000-0005-0000-0000-000009240000}"/>
    <cellStyle name="Calculation 2 14 2 2 4" xfId="9772" xr:uid="{00000000-0005-0000-0000-00000A240000}"/>
    <cellStyle name="Calculation 2 14 2 2 4 2" xfId="9773" xr:uid="{00000000-0005-0000-0000-00000B240000}"/>
    <cellStyle name="Calculation 2 14 2 2 5" xfId="9774" xr:uid="{00000000-0005-0000-0000-00000C240000}"/>
    <cellStyle name="Calculation 2 14 2 2 5 2" xfId="9775" xr:uid="{00000000-0005-0000-0000-00000D240000}"/>
    <cellStyle name="Calculation 2 14 2 2 6" xfId="9776" xr:uid="{00000000-0005-0000-0000-00000E240000}"/>
    <cellStyle name="Calculation 2 14 2 2 6 2" xfId="9777" xr:uid="{00000000-0005-0000-0000-00000F240000}"/>
    <cellStyle name="Calculation 2 14 2 2 7" xfId="9778" xr:uid="{00000000-0005-0000-0000-000010240000}"/>
    <cellStyle name="Calculation 2 14 2 2 7 2" xfId="9779" xr:uid="{00000000-0005-0000-0000-000011240000}"/>
    <cellStyle name="Calculation 2 14 2 2 8" xfId="9780" xr:uid="{00000000-0005-0000-0000-000012240000}"/>
    <cellStyle name="Calculation 2 14 2 3" xfId="9781" xr:uid="{00000000-0005-0000-0000-000013240000}"/>
    <cellStyle name="Calculation 2 14 2 3 2" xfId="9782" xr:uid="{00000000-0005-0000-0000-000014240000}"/>
    <cellStyle name="Calculation 2 14 2 4" xfId="9783" xr:uid="{00000000-0005-0000-0000-000015240000}"/>
    <cellStyle name="Calculation 2 14 2 4 2" xfId="9784" xr:uid="{00000000-0005-0000-0000-000016240000}"/>
    <cellStyle name="Calculation 2 14 2 5" xfId="9785" xr:uid="{00000000-0005-0000-0000-000017240000}"/>
    <cellStyle name="Calculation 2 14 3" xfId="9786" xr:uid="{00000000-0005-0000-0000-000018240000}"/>
    <cellStyle name="Calculation 2 14 3 2" xfId="9787" xr:uid="{00000000-0005-0000-0000-000019240000}"/>
    <cellStyle name="Calculation 2 14 3 2 2" xfId="9788" xr:uid="{00000000-0005-0000-0000-00001A240000}"/>
    <cellStyle name="Calculation 2 14 3 3" xfId="9789" xr:uid="{00000000-0005-0000-0000-00001B240000}"/>
    <cellStyle name="Calculation 2 14 3 3 2" xfId="9790" xr:uid="{00000000-0005-0000-0000-00001C240000}"/>
    <cellStyle name="Calculation 2 14 3 4" xfId="9791" xr:uid="{00000000-0005-0000-0000-00001D240000}"/>
    <cellStyle name="Calculation 2 14 3 4 2" xfId="9792" xr:uid="{00000000-0005-0000-0000-00001E240000}"/>
    <cellStyle name="Calculation 2 14 3 5" xfId="9793" xr:uid="{00000000-0005-0000-0000-00001F240000}"/>
    <cellStyle name="Calculation 2 14 3 5 2" xfId="9794" xr:uid="{00000000-0005-0000-0000-000020240000}"/>
    <cellStyle name="Calculation 2 14 3 6" xfId="9795" xr:uid="{00000000-0005-0000-0000-000021240000}"/>
    <cellStyle name="Calculation 2 14 3 6 2" xfId="9796" xr:uid="{00000000-0005-0000-0000-000022240000}"/>
    <cellStyle name="Calculation 2 14 3 7" xfId="9797" xr:uid="{00000000-0005-0000-0000-000023240000}"/>
    <cellStyle name="Calculation 2 14 3 7 2" xfId="9798" xr:uid="{00000000-0005-0000-0000-000024240000}"/>
    <cellStyle name="Calculation 2 14 3 8" xfId="9799" xr:uid="{00000000-0005-0000-0000-000025240000}"/>
    <cellStyle name="Calculation 2 14 4" xfId="9800" xr:uid="{00000000-0005-0000-0000-000026240000}"/>
    <cellStyle name="Calculation 2 15" xfId="9801" xr:uid="{00000000-0005-0000-0000-000027240000}"/>
    <cellStyle name="Calculation 2 15 2" xfId="9802" xr:uid="{00000000-0005-0000-0000-000028240000}"/>
    <cellStyle name="Calculation 2 15 2 2" xfId="9803" xr:uid="{00000000-0005-0000-0000-000029240000}"/>
    <cellStyle name="Calculation 2 15 2 2 2" xfId="9804" xr:uid="{00000000-0005-0000-0000-00002A240000}"/>
    <cellStyle name="Calculation 2 15 2 3" xfId="9805" xr:uid="{00000000-0005-0000-0000-00002B240000}"/>
    <cellStyle name="Calculation 2 15 2 3 2" xfId="9806" xr:uid="{00000000-0005-0000-0000-00002C240000}"/>
    <cellStyle name="Calculation 2 15 2 4" xfId="9807" xr:uid="{00000000-0005-0000-0000-00002D240000}"/>
    <cellStyle name="Calculation 2 15 2 4 2" xfId="9808" xr:uid="{00000000-0005-0000-0000-00002E240000}"/>
    <cellStyle name="Calculation 2 15 2 5" xfId="9809" xr:uid="{00000000-0005-0000-0000-00002F240000}"/>
    <cellStyle name="Calculation 2 15 2 5 2" xfId="9810" xr:uid="{00000000-0005-0000-0000-000030240000}"/>
    <cellStyle name="Calculation 2 15 2 6" xfId="9811" xr:uid="{00000000-0005-0000-0000-000031240000}"/>
    <cellStyle name="Calculation 2 15 2 6 2" xfId="9812" xr:uid="{00000000-0005-0000-0000-000032240000}"/>
    <cellStyle name="Calculation 2 15 2 7" xfId="9813" xr:uid="{00000000-0005-0000-0000-000033240000}"/>
    <cellStyle name="Calculation 2 15 2 7 2" xfId="9814" xr:uid="{00000000-0005-0000-0000-000034240000}"/>
    <cellStyle name="Calculation 2 15 2 8" xfId="9815" xr:uid="{00000000-0005-0000-0000-000035240000}"/>
    <cellStyle name="Calculation 2 15 3" xfId="9816" xr:uid="{00000000-0005-0000-0000-000036240000}"/>
    <cellStyle name="Calculation 2 15 3 2" xfId="9817" xr:uid="{00000000-0005-0000-0000-000037240000}"/>
    <cellStyle name="Calculation 2 15 4" xfId="9818" xr:uid="{00000000-0005-0000-0000-000038240000}"/>
    <cellStyle name="Calculation 2 15 4 2" xfId="9819" xr:uid="{00000000-0005-0000-0000-000039240000}"/>
    <cellStyle name="Calculation 2 15 5" xfId="9820" xr:uid="{00000000-0005-0000-0000-00003A240000}"/>
    <cellStyle name="Calculation 2 16" xfId="9821" xr:uid="{00000000-0005-0000-0000-00003B240000}"/>
    <cellStyle name="Calculation 2 16 2" xfId="9822" xr:uid="{00000000-0005-0000-0000-00003C240000}"/>
    <cellStyle name="Calculation 2 16 2 2" xfId="9823" xr:uid="{00000000-0005-0000-0000-00003D240000}"/>
    <cellStyle name="Calculation 2 16 3" xfId="9824" xr:uid="{00000000-0005-0000-0000-00003E240000}"/>
    <cellStyle name="Calculation 2 16 3 2" xfId="9825" xr:uid="{00000000-0005-0000-0000-00003F240000}"/>
    <cellStyle name="Calculation 2 16 4" xfId="9826" xr:uid="{00000000-0005-0000-0000-000040240000}"/>
    <cellStyle name="Calculation 2 16 4 2" xfId="9827" xr:uid="{00000000-0005-0000-0000-000041240000}"/>
    <cellStyle name="Calculation 2 16 5" xfId="9828" xr:uid="{00000000-0005-0000-0000-000042240000}"/>
    <cellStyle name="Calculation 2 16 5 2" xfId="9829" xr:uid="{00000000-0005-0000-0000-000043240000}"/>
    <cellStyle name="Calculation 2 16 6" xfId="9830" xr:uid="{00000000-0005-0000-0000-000044240000}"/>
    <cellStyle name="Calculation 2 16 6 2" xfId="9831" xr:uid="{00000000-0005-0000-0000-000045240000}"/>
    <cellStyle name="Calculation 2 16 7" xfId="9832" xr:uid="{00000000-0005-0000-0000-000046240000}"/>
    <cellStyle name="Calculation 2 16 7 2" xfId="9833" xr:uid="{00000000-0005-0000-0000-000047240000}"/>
    <cellStyle name="Calculation 2 16 8" xfId="9834" xr:uid="{00000000-0005-0000-0000-000048240000}"/>
    <cellStyle name="Calculation 2 17" xfId="9835" xr:uid="{00000000-0005-0000-0000-000049240000}"/>
    <cellStyle name="Calculation 2 17 2" xfId="9836" xr:uid="{00000000-0005-0000-0000-00004A240000}"/>
    <cellStyle name="Calculation 2 18" xfId="9837" xr:uid="{00000000-0005-0000-0000-00004B240000}"/>
    <cellStyle name="Calculation 2 18 2" xfId="9838" xr:uid="{00000000-0005-0000-0000-00004C240000}"/>
    <cellStyle name="Calculation 2 19" xfId="9839" xr:uid="{00000000-0005-0000-0000-00004D240000}"/>
    <cellStyle name="Calculation 2 19 2" xfId="9840" xr:uid="{00000000-0005-0000-0000-00004E240000}"/>
    <cellStyle name="Calculation 2 2" xfId="9841" xr:uid="{00000000-0005-0000-0000-00004F240000}"/>
    <cellStyle name="Calculation 2 2 10" xfId="9842" xr:uid="{00000000-0005-0000-0000-000050240000}"/>
    <cellStyle name="Calculation 2 2 2" xfId="9843" xr:uid="{00000000-0005-0000-0000-000051240000}"/>
    <cellStyle name="Calculation 2 2 2 2" xfId="9844" xr:uid="{00000000-0005-0000-0000-000052240000}"/>
    <cellStyle name="Calculation 2 2 2 2 2" xfId="9845" xr:uid="{00000000-0005-0000-0000-000053240000}"/>
    <cellStyle name="Calculation 2 2 2 2 2 2" xfId="9846" xr:uid="{00000000-0005-0000-0000-000054240000}"/>
    <cellStyle name="Calculation 2 2 2 2 2 2 2" xfId="9847" xr:uid="{00000000-0005-0000-0000-000055240000}"/>
    <cellStyle name="Calculation 2 2 2 2 2 3" xfId="9848" xr:uid="{00000000-0005-0000-0000-000056240000}"/>
    <cellStyle name="Calculation 2 2 2 2 2 3 2" xfId="9849" xr:uid="{00000000-0005-0000-0000-000057240000}"/>
    <cellStyle name="Calculation 2 2 2 2 2 4" xfId="9850" xr:uid="{00000000-0005-0000-0000-000058240000}"/>
    <cellStyle name="Calculation 2 2 2 2 2 4 2" xfId="9851" xr:uid="{00000000-0005-0000-0000-000059240000}"/>
    <cellStyle name="Calculation 2 2 2 2 2 5" xfId="9852" xr:uid="{00000000-0005-0000-0000-00005A240000}"/>
    <cellStyle name="Calculation 2 2 2 2 2 5 2" xfId="9853" xr:uid="{00000000-0005-0000-0000-00005B240000}"/>
    <cellStyle name="Calculation 2 2 2 2 2 6" xfId="9854" xr:uid="{00000000-0005-0000-0000-00005C240000}"/>
    <cellStyle name="Calculation 2 2 2 2 2 6 2" xfId="9855" xr:uid="{00000000-0005-0000-0000-00005D240000}"/>
    <cellStyle name="Calculation 2 2 2 2 2 7" xfId="9856" xr:uid="{00000000-0005-0000-0000-00005E240000}"/>
    <cellStyle name="Calculation 2 2 2 2 2 7 2" xfId="9857" xr:uid="{00000000-0005-0000-0000-00005F240000}"/>
    <cellStyle name="Calculation 2 2 2 2 2 8" xfId="9858" xr:uid="{00000000-0005-0000-0000-000060240000}"/>
    <cellStyle name="Calculation 2 2 2 2 3" xfId="9859" xr:uid="{00000000-0005-0000-0000-000061240000}"/>
    <cellStyle name="Calculation 2 2 2 2 3 2" xfId="9860" xr:uid="{00000000-0005-0000-0000-000062240000}"/>
    <cellStyle name="Calculation 2 2 2 2 4" xfId="9861" xr:uid="{00000000-0005-0000-0000-000063240000}"/>
    <cellStyle name="Calculation 2 2 2 2 4 2" xfId="9862" xr:uid="{00000000-0005-0000-0000-000064240000}"/>
    <cellStyle name="Calculation 2 2 2 2 5" xfId="9863" xr:uid="{00000000-0005-0000-0000-000065240000}"/>
    <cellStyle name="Calculation 2 2 2 3" xfId="9864" xr:uid="{00000000-0005-0000-0000-000066240000}"/>
    <cellStyle name="Calculation 2 2 2 3 2" xfId="9865" xr:uid="{00000000-0005-0000-0000-000067240000}"/>
    <cellStyle name="Calculation 2 2 2 3 2 2" xfId="9866" xr:uid="{00000000-0005-0000-0000-000068240000}"/>
    <cellStyle name="Calculation 2 2 2 3 3" xfId="9867" xr:uid="{00000000-0005-0000-0000-000069240000}"/>
    <cellStyle name="Calculation 2 2 2 3 3 2" xfId="9868" xr:uid="{00000000-0005-0000-0000-00006A240000}"/>
    <cellStyle name="Calculation 2 2 2 3 4" xfId="9869" xr:uid="{00000000-0005-0000-0000-00006B240000}"/>
    <cellStyle name="Calculation 2 2 2 3 4 2" xfId="9870" xr:uid="{00000000-0005-0000-0000-00006C240000}"/>
    <cellStyle name="Calculation 2 2 2 3 5" xfId="9871" xr:uid="{00000000-0005-0000-0000-00006D240000}"/>
    <cellStyle name="Calculation 2 2 2 3 5 2" xfId="9872" xr:uid="{00000000-0005-0000-0000-00006E240000}"/>
    <cellStyle name="Calculation 2 2 2 3 6" xfId="9873" xr:uid="{00000000-0005-0000-0000-00006F240000}"/>
    <cellStyle name="Calculation 2 2 2 3 6 2" xfId="9874" xr:uid="{00000000-0005-0000-0000-000070240000}"/>
    <cellStyle name="Calculation 2 2 2 3 7" xfId="9875" xr:uid="{00000000-0005-0000-0000-000071240000}"/>
    <cellStyle name="Calculation 2 2 2 3 7 2" xfId="9876" xr:uid="{00000000-0005-0000-0000-000072240000}"/>
    <cellStyle name="Calculation 2 2 2 3 8" xfId="9877" xr:uid="{00000000-0005-0000-0000-000073240000}"/>
    <cellStyle name="Calculation 2 2 2 4" xfId="9878" xr:uid="{00000000-0005-0000-0000-000074240000}"/>
    <cellStyle name="Calculation 2 2 3" xfId="9879" xr:uid="{00000000-0005-0000-0000-000075240000}"/>
    <cellStyle name="Calculation 2 2 3 2" xfId="9880" xr:uid="{00000000-0005-0000-0000-000076240000}"/>
    <cellStyle name="Calculation 2 2 3 2 2" xfId="9881" xr:uid="{00000000-0005-0000-0000-000077240000}"/>
    <cellStyle name="Calculation 2 2 3 2 2 2" xfId="9882" xr:uid="{00000000-0005-0000-0000-000078240000}"/>
    <cellStyle name="Calculation 2 2 3 2 2 2 2" xfId="9883" xr:uid="{00000000-0005-0000-0000-000079240000}"/>
    <cellStyle name="Calculation 2 2 3 2 2 3" xfId="9884" xr:uid="{00000000-0005-0000-0000-00007A240000}"/>
    <cellStyle name="Calculation 2 2 3 2 2 3 2" xfId="9885" xr:uid="{00000000-0005-0000-0000-00007B240000}"/>
    <cellStyle name="Calculation 2 2 3 2 2 4" xfId="9886" xr:uid="{00000000-0005-0000-0000-00007C240000}"/>
    <cellStyle name="Calculation 2 2 3 2 2 4 2" xfId="9887" xr:uid="{00000000-0005-0000-0000-00007D240000}"/>
    <cellStyle name="Calculation 2 2 3 2 2 5" xfId="9888" xr:uid="{00000000-0005-0000-0000-00007E240000}"/>
    <cellStyle name="Calculation 2 2 3 2 2 5 2" xfId="9889" xr:uid="{00000000-0005-0000-0000-00007F240000}"/>
    <cellStyle name="Calculation 2 2 3 2 2 6" xfId="9890" xr:uid="{00000000-0005-0000-0000-000080240000}"/>
    <cellStyle name="Calculation 2 2 3 2 2 6 2" xfId="9891" xr:uid="{00000000-0005-0000-0000-000081240000}"/>
    <cellStyle name="Calculation 2 2 3 2 2 7" xfId="9892" xr:uid="{00000000-0005-0000-0000-000082240000}"/>
    <cellStyle name="Calculation 2 2 3 2 2 7 2" xfId="9893" xr:uid="{00000000-0005-0000-0000-000083240000}"/>
    <cellStyle name="Calculation 2 2 3 2 2 8" xfId="9894" xr:uid="{00000000-0005-0000-0000-000084240000}"/>
    <cellStyle name="Calculation 2 2 3 2 3" xfId="9895" xr:uid="{00000000-0005-0000-0000-000085240000}"/>
    <cellStyle name="Calculation 2 2 3 2 3 2" xfId="9896" xr:uid="{00000000-0005-0000-0000-000086240000}"/>
    <cellStyle name="Calculation 2 2 3 2 4" xfId="9897" xr:uid="{00000000-0005-0000-0000-000087240000}"/>
    <cellStyle name="Calculation 2 2 3 2 4 2" xfId="9898" xr:uid="{00000000-0005-0000-0000-000088240000}"/>
    <cellStyle name="Calculation 2 2 3 2 5" xfId="9899" xr:uid="{00000000-0005-0000-0000-000089240000}"/>
    <cellStyle name="Calculation 2 2 3 3" xfId="9900" xr:uid="{00000000-0005-0000-0000-00008A240000}"/>
    <cellStyle name="Calculation 2 2 3 3 2" xfId="9901" xr:uid="{00000000-0005-0000-0000-00008B240000}"/>
    <cellStyle name="Calculation 2 2 3 3 2 2" xfId="9902" xr:uid="{00000000-0005-0000-0000-00008C240000}"/>
    <cellStyle name="Calculation 2 2 3 3 3" xfId="9903" xr:uid="{00000000-0005-0000-0000-00008D240000}"/>
    <cellStyle name="Calculation 2 2 3 3 3 2" xfId="9904" xr:uid="{00000000-0005-0000-0000-00008E240000}"/>
    <cellStyle name="Calculation 2 2 3 3 4" xfId="9905" xr:uid="{00000000-0005-0000-0000-00008F240000}"/>
    <cellStyle name="Calculation 2 2 3 3 4 2" xfId="9906" xr:uid="{00000000-0005-0000-0000-000090240000}"/>
    <cellStyle name="Calculation 2 2 3 3 5" xfId="9907" xr:uid="{00000000-0005-0000-0000-000091240000}"/>
    <cellStyle name="Calculation 2 2 3 3 5 2" xfId="9908" xr:uid="{00000000-0005-0000-0000-000092240000}"/>
    <cellStyle name="Calculation 2 2 3 3 6" xfId="9909" xr:uid="{00000000-0005-0000-0000-000093240000}"/>
    <cellStyle name="Calculation 2 2 3 3 6 2" xfId="9910" xr:uid="{00000000-0005-0000-0000-000094240000}"/>
    <cellStyle name="Calculation 2 2 3 3 7" xfId="9911" xr:uid="{00000000-0005-0000-0000-000095240000}"/>
    <cellStyle name="Calculation 2 2 3 3 7 2" xfId="9912" xr:uid="{00000000-0005-0000-0000-000096240000}"/>
    <cellStyle name="Calculation 2 2 3 3 8" xfId="9913" xr:uid="{00000000-0005-0000-0000-000097240000}"/>
    <cellStyle name="Calculation 2 2 3 4" xfId="9914" xr:uid="{00000000-0005-0000-0000-000098240000}"/>
    <cellStyle name="Calculation 2 2 4" xfId="9915" xr:uid="{00000000-0005-0000-0000-000099240000}"/>
    <cellStyle name="Calculation 2 2 4 2" xfId="9916" xr:uid="{00000000-0005-0000-0000-00009A240000}"/>
    <cellStyle name="Calculation 2 2 4 2 2" xfId="9917" xr:uid="{00000000-0005-0000-0000-00009B240000}"/>
    <cellStyle name="Calculation 2 2 4 2 2 2" xfId="9918" xr:uid="{00000000-0005-0000-0000-00009C240000}"/>
    <cellStyle name="Calculation 2 2 4 2 2 2 2" xfId="9919" xr:uid="{00000000-0005-0000-0000-00009D240000}"/>
    <cellStyle name="Calculation 2 2 4 2 2 3" xfId="9920" xr:uid="{00000000-0005-0000-0000-00009E240000}"/>
    <cellStyle name="Calculation 2 2 4 2 2 3 2" xfId="9921" xr:uid="{00000000-0005-0000-0000-00009F240000}"/>
    <cellStyle name="Calculation 2 2 4 2 2 4" xfId="9922" xr:uid="{00000000-0005-0000-0000-0000A0240000}"/>
    <cellStyle name="Calculation 2 2 4 2 2 4 2" xfId="9923" xr:uid="{00000000-0005-0000-0000-0000A1240000}"/>
    <cellStyle name="Calculation 2 2 4 2 2 5" xfId="9924" xr:uid="{00000000-0005-0000-0000-0000A2240000}"/>
    <cellStyle name="Calculation 2 2 4 2 2 5 2" xfId="9925" xr:uid="{00000000-0005-0000-0000-0000A3240000}"/>
    <cellStyle name="Calculation 2 2 4 2 2 6" xfId="9926" xr:uid="{00000000-0005-0000-0000-0000A4240000}"/>
    <cellStyle name="Calculation 2 2 4 2 2 6 2" xfId="9927" xr:uid="{00000000-0005-0000-0000-0000A5240000}"/>
    <cellStyle name="Calculation 2 2 4 2 2 7" xfId="9928" xr:uid="{00000000-0005-0000-0000-0000A6240000}"/>
    <cellStyle name="Calculation 2 2 4 2 2 7 2" xfId="9929" xr:uid="{00000000-0005-0000-0000-0000A7240000}"/>
    <cellStyle name="Calculation 2 2 4 2 2 8" xfId="9930" xr:uid="{00000000-0005-0000-0000-0000A8240000}"/>
    <cellStyle name="Calculation 2 2 4 2 3" xfId="9931" xr:uid="{00000000-0005-0000-0000-0000A9240000}"/>
    <cellStyle name="Calculation 2 2 4 2 3 2" xfId="9932" xr:uid="{00000000-0005-0000-0000-0000AA240000}"/>
    <cellStyle name="Calculation 2 2 4 2 4" xfId="9933" xr:uid="{00000000-0005-0000-0000-0000AB240000}"/>
    <cellStyle name="Calculation 2 2 4 2 4 2" xfId="9934" xr:uid="{00000000-0005-0000-0000-0000AC240000}"/>
    <cellStyle name="Calculation 2 2 4 2 5" xfId="9935" xr:uid="{00000000-0005-0000-0000-0000AD240000}"/>
    <cellStyle name="Calculation 2 2 4 3" xfId="9936" xr:uid="{00000000-0005-0000-0000-0000AE240000}"/>
    <cellStyle name="Calculation 2 2 4 3 2" xfId="9937" xr:uid="{00000000-0005-0000-0000-0000AF240000}"/>
    <cellStyle name="Calculation 2 2 4 3 2 2" xfId="9938" xr:uid="{00000000-0005-0000-0000-0000B0240000}"/>
    <cellStyle name="Calculation 2 2 4 3 3" xfId="9939" xr:uid="{00000000-0005-0000-0000-0000B1240000}"/>
    <cellStyle name="Calculation 2 2 4 3 3 2" xfId="9940" xr:uid="{00000000-0005-0000-0000-0000B2240000}"/>
    <cellStyle name="Calculation 2 2 4 3 4" xfId="9941" xr:uid="{00000000-0005-0000-0000-0000B3240000}"/>
    <cellStyle name="Calculation 2 2 4 3 4 2" xfId="9942" xr:uid="{00000000-0005-0000-0000-0000B4240000}"/>
    <cellStyle name="Calculation 2 2 4 3 5" xfId="9943" xr:uid="{00000000-0005-0000-0000-0000B5240000}"/>
    <cellStyle name="Calculation 2 2 4 3 5 2" xfId="9944" xr:uid="{00000000-0005-0000-0000-0000B6240000}"/>
    <cellStyle name="Calculation 2 2 4 3 6" xfId="9945" xr:uid="{00000000-0005-0000-0000-0000B7240000}"/>
    <cellStyle name="Calculation 2 2 4 3 6 2" xfId="9946" xr:uid="{00000000-0005-0000-0000-0000B8240000}"/>
    <cellStyle name="Calculation 2 2 4 3 7" xfId="9947" xr:uid="{00000000-0005-0000-0000-0000B9240000}"/>
    <cellStyle name="Calculation 2 2 4 3 7 2" xfId="9948" xr:uid="{00000000-0005-0000-0000-0000BA240000}"/>
    <cellStyle name="Calculation 2 2 4 3 8" xfId="9949" xr:uid="{00000000-0005-0000-0000-0000BB240000}"/>
    <cellStyle name="Calculation 2 2 4 4" xfId="9950" xr:uid="{00000000-0005-0000-0000-0000BC240000}"/>
    <cellStyle name="Calculation 2 2 5" xfId="9951" xr:uid="{00000000-0005-0000-0000-0000BD240000}"/>
    <cellStyle name="Calculation 2 2 5 2" xfId="9952" xr:uid="{00000000-0005-0000-0000-0000BE240000}"/>
    <cellStyle name="Calculation 2 2 5 2 2" xfId="9953" xr:uid="{00000000-0005-0000-0000-0000BF240000}"/>
    <cellStyle name="Calculation 2 2 5 2 2 2" xfId="9954" xr:uid="{00000000-0005-0000-0000-0000C0240000}"/>
    <cellStyle name="Calculation 2 2 5 2 3" xfId="9955" xr:uid="{00000000-0005-0000-0000-0000C1240000}"/>
    <cellStyle name="Calculation 2 2 5 2 3 2" xfId="9956" xr:uid="{00000000-0005-0000-0000-0000C2240000}"/>
    <cellStyle name="Calculation 2 2 5 2 4" xfId="9957" xr:uid="{00000000-0005-0000-0000-0000C3240000}"/>
    <cellStyle name="Calculation 2 2 5 2 4 2" xfId="9958" xr:uid="{00000000-0005-0000-0000-0000C4240000}"/>
    <cellStyle name="Calculation 2 2 5 2 5" xfId="9959" xr:uid="{00000000-0005-0000-0000-0000C5240000}"/>
    <cellStyle name="Calculation 2 2 5 2 5 2" xfId="9960" xr:uid="{00000000-0005-0000-0000-0000C6240000}"/>
    <cellStyle name="Calculation 2 2 5 2 6" xfId="9961" xr:uid="{00000000-0005-0000-0000-0000C7240000}"/>
    <cellStyle name="Calculation 2 2 5 2 6 2" xfId="9962" xr:uid="{00000000-0005-0000-0000-0000C8240000}"/>
    <cellStyle name="Calculation 2 2 5 2 7" xfId="9963" xr:uid="{00000000-0005-0000-0000-0000C9240000}"/>
    <cellStyle name="Calculation 2 2 5 2 7 2" xfId="9964" xr:uid="{00000000-0005-0000-0000-0000CA240000}"/>
    <cellStyle name="Calculation 2 2 5 2 8" xfId="9965" xr:uid="{00000000-0005-0000-0000-0000CB240000}"/>
    <cellStyle name="Calculation 2 2 5 3" xfId="9966" xr:uid="{00000000-0005-0000-0000-0000CC240000}"/>
    <cellStyle name="Calculation 2 2 5 3 2" xfId="9967" xr:uid="{00000000-0005-0000-0000-0000CD240000}"/>
    <cellStyle name="Calculation 2 2 5 4" xfId="9968" xr:uid="{00000000-0005-0000-0000-0000CE240000}"/>
    <cellStyle name="Calculation 2 2 5 4 2" xfId="9969" xr:uid="{00000000-0005-0000-0000-0000CF240000}"/>
    <cellStyle name="Calculation 2 2 5 5" xfId="9970" xr:uid="{00000000-0005-0000-0000-0000D0240000}"/>
    <cellStyle name="Calculation 2 2 6" xfId="9971" xr:uid="{00000000-0005-0000-0000-0000D1240000}"/>
    <cellStyle name="Calculation 2 2 6 2" xfId="9972" xr:uid="{00000000-0005-0000-0000-0000D2240000}"/>
    <cellStyle name="Calculation 2 2 6 2 2" xfId="9973" xr:uid="{00000000-0005-0000-0000-0000D3240000}"/>
    <cellStyle name="Calculation 2 2 6 3" xfId="9974" xr:uid="{00000000-0005-0000-0000-0000D4240000}"/>
    <cellStyle name="Calculation 2 2 6 3 2" xfId="9975" xr:uid="{00000000-0005-0000-0000-0000D5240000}"/>
    <cellStyle name="Calculation 2 2 6 4" xfId="9976" xr:uid="{00000000-0005-0000-0000-0000D6240000}"/>
    <cellStyle name="Calculation 2 2 6 4 2" xfId="9977" xr:uid="{00000000-0005-0000-0000-0000D7240000}"/>
    <cellStyle name="Calculation 2 2 6 5" xfId="9978" xr:uid="{00000000-0005-0000-0000-0000D8240000}"/>
    <cellStyle name="Calculation 2 2 6 5 2" xfId="9979" xr:uid="{00000000-0005-0000-0000-0000D9240000}"/>
    <cellStyle name="Calculation 2 2 6 6" xfId="9980" xr:uid="{00000000-0005-0000-0000-0000DA240000}"/>
    <cellStyle name="Calculation 2 2 6 6 2" xfId="9981" xr:uid="{00000000-0005-0000-0000-0000DB240000}"/>
    <cellStyle name="Calculation 2 2 6 7" xfId="9982" xr:uid="{00000000-0005-0000-0000-0000DC240000}"/>
    <cellStyle name="Calculation 2 2 6 7 2" xfId="9983" xr:uid="{00000000-0005-0000-0000-0000DD240000}"/>
    <cellStyle name="Calculation 2 2 6 8" xfId="9984" xr:uid="{00000000-0005-0000-0000-0000DE240000}"/>
    <cellStyle name="Calculation 2 2 7" xfId="9985" xr:uid="{00000000-0005-0000-0000-0000DF240000}"/>
    <cellStyle name="Calculation 2 2 7 2" xfId="9986" xr:uid="{00000000-0005-0000-0000-0000E0240000}"/>
    <cellStyle name="Calculation 2 2 8" xfId="9987" xr:uid="{00000000-0005-0000-0000-0000E1240000}"/>
    <cellStyle name="Calculation 2 2 8 2" xfId="9988" xr:uid="{00000000-0005-0000-0000-0000E2240000}"/>
    <cellStyle name="Calculation 2 2 9" xfId="9989" xr:uid="{00000000-0005-0000-0000-0000E3240000}"/>
    <cellStyle name="Calculation 2 2 9 2" xfId="9990" xr:uid="{00000000-0005-0000-0000-0000E4240000}"/>
    <cellStyle name="Calculation 2 20" xfId="9991" xr:uid="{00000000-0005-0000-0000-0000E5240000}"/>
    <cellStyle name="Calculation 2 20 2" xfId="9992" xr:uid="{00000000-0005-0000-0000-0000E6240000}"/>
    <cellStyle name="Calculation 2 21" xfId="9993" xr:uid="{00000000-0005-0000-0000-0000E7240000}"/>
    <cellStyle name="Calculation 2 3" xfId="9994" xr:uid="{00000000-0005-0000-0000-0000E8240000}"/>
    <cellStyle name="Calculation 2 3 10" xfId="9995" xr:uid="{00000000-0005-0000-0000-0000E9240000}"/>
    <cellStyle name="Calculation 2 3 2" xfId="9996" xr:uid="{00000000-0005-0000-0000-0000EA240000}"/>
    <cellStyle name="Calculation 2 3 2 2" xfId="9997" xr:uid="{00000000-0005-0000-0000-0000EB240000}"/>
    <cellStyle name="Calculation 2 3 2 2 2" xfId="9998" xr:uid="{00000000-0005-0000-0000-0000EC240000}"/>
    <cellStyle name="Calculation 2 3 2 2 2 2" xfId="9999" xr:uid="{00000000-0005-0000-0000-0000ED240000}"/>
    <cellStyle name="Calculation 2 3 2 2 2 2 2" xfId="10000" xr:uid="{00000000-0005-0000-0000-0000EE240000}"/>
    <cellStyle name="Calculation 2 3 2 2 2 3" xfId="10001" xr:uid="{00000000-0005-0000-0000-0000EF240000}"/>
    <cellStyle name="Calculation 2 3 2 2 2 3 2" xfId="10002" xr:uid="{00000000-0005-0000-0000-0000F0240000}"/>
    <cellStyle name="Calculation 2 3 2 2 2 4" xfId="10003" xr:uid="{00000000-0005-0000-0000-0000F1240000}"/>
    <cellStyle name="Calculation 2 3 2 2 2 4 2" xfId="10004" xr:uid="{00000000-0005-0000-0000-0000F2240000}"/>
    <cellStyle name="Calculation 2 3 2 2 2 5" xfId="10005" xr:uid="{00000000-0005-0000-0000-0000F3240000}"/>
    <cellStyle name="Calculation 2 3 2 2 2 5 2" xfId="10006" xr:uid="{00000000-0005-0000-0000-0000F4240000}"/>
    <cellStyle name="Calculation 2 3 2 2 2 6" xfId="10007" xr:uid="{00000000-0005-0000-0000-0000F5240000}"/>
    <cellStyle name="Calculation 2 3 2 2 2 6 2" xfId="10008" xr:uid="{00000000-0005-0000-0000-0000F6240000}"/>
    <cellStyle name="Calculation 2 3 2 2 2 7" xfId="10009" xr:uid="{00000000-0005-0000-0000-0000F7240000}"/>
    <cellStyle name="Calculation 2 3 2 2 2 7 2" xfId="10010" xr:uid="{00000000-0005-0000-0000-0000F8240000}"/>
    <cellStyle name="Calculation 2 3 2 2 2 8" xfId="10011" xr:uid="{00000000-0005-0000-0000-0000F9240000}"/>
    <cellStyle name="Calculation 2 3 2 2 3" xfId="10012" xr:uid="{00000000-0005-0000-0000-0000FA240000}"/>
    <cellStyle name="Calculation 2 3 2 2 3 2" xfId="10013" xr:uid="{00000000-0005-0000-0000-0000FB240000}"/>
    <cellStyle name="Calculation 2 3 2 2 4" xfId="10014" xr:uid="{00000000-0005-0000-0000-0000FC240000}"/>
    <cellStyle name="Calculation 2 3 2 2 4 2" xfId="10015" xr:uid="{00000000-0005-0000-0000-0000FD240000}"/>
    <cellStyle name="Calculation 2 3 2 2 5" xfId="10016" xr:uid="{00000000-0005-0000-0000-0000FE240000}"/>
    <cellStyle name="Calculation 2 3 2 3" xfId="10017" xr:uid="{00000000-0005-0000-0000-0000FF240000}"/>
    <cellStyle name="Calculation 2 3 2 3 2" xfId="10018" xr:uid="{00000000-0005-0000-0000-000000250000}"/>
    <cellStyle name="Calculation 2 3 2 3 2 2" xfId="10019" xr:uid="{00000000-0005-0000-0000-000001250000}"/>
    <cellStyle name="Calculation 2 3 2 3 3" xfId="10020" xr:uid="{00000000-0005-0000-0000-000002250000}"/>
    <cellStyle name="Calculation 2 3 2 3 3 2" xfId="10021" xr:uid="{00000000-0005-0000-0000-000003250000}"/>
    <cellStyle name="Calculation 2 3 2 3 4" xfId="10022" xr:uid="{00000000-0005-0000-0000-000004250000}"/>
    <cellStyle name="Calculation 2 3 2 3 4 2" xfId="10023" xr:uid="{00000000-0005-0000-0000-000005250000}"/>
    <cellStyle name="Calculation 2 3 2 3 5" xfId="10024" xr:uid="{00000000-0005-0000-0000-000006250000}"/>
    <cellStyle name="Calculation 2 3 2 3 5 2" xfId="10025" xr:uid="{00000000-0005-0000-0000-000007250000}"/>
    <cellStyle name="Calculation 2 3 2 3 6" xfId="10026" xr:uid="{00000000-0005-0000-0000-000008250000}"/>
    <cellStyle name="Calculation 2 3 2 3 6 2" xfId="10027" xr:uid="{00000000-0005-0000-0000-000009250000}"/>
    <cellStyle name="Calculation 2 3 2 3 7" xfId="10028" xr:uid="{00000000-0005-0000-0000-00000A250000}"/>
    <cellStyle name="Calculation 2 3 2 3 7 2" xfId="10029" xr:uid="{00000000-0005-0000-0000-00000B250000}"/>
    <cellStyle name="Calculation 2 3 2 3 8" xfId="10030" xr:uid="{00000000-0005-0000-0000-00000C250000}"/>
    <cellStyle name="Calculation 2 3 2 4" xfId="10031" xr:uid="{00000000-0005-0000-0000-00000D250000}"/>
    <cellStyle name="Calculation 2 3 3" xfId="10032" xr:uid="{00000000-0005-0000-0000-00000E250000}"/>
    <cellStyle name="Calculation 2 3 3 2" xfId="10033" xr:uid="{00000000-0005-0000-0000-00000F250000}"/>
    <cellStyle name="Calculation 2 3 3 2 2" xfId="10034" xr:uid="{00000000-0005-0000-0000-000010250000}"/>
    <cellStyle name="Calculation 2 3 3 2 2 2" xfId="10035" xr:uid="{00000000-0005-0000-0000-000011250000}"/>
    <cellStyle name="Calculation 2 3 3 2 2 2 2" xfId="10036" xr:uid="{00000000-0005-0000-0000-000012250000}"/>
    <cellStyle name="Calculation 2 3 3 2 2 3" xfId="10037" xr:uid="{00000000-0005-0000-0000-000013250000}"/>
    <cellStyle name="Calculation 2 3 3 2 2 3 2" xfId="10038" xr:uid="{00000000-0005-0000-0000-000014250000}"/>
    <cellStyle name="Calculation 2 3 3 2 2 4" xfId="10039" xr:uid="{00000000-0005-0000-0000-000015250000}"/>
    <cellStyle name="Calculation 2 3 3 2 2 4 2" xfId="10040" xr:uid="{00000000-0005-0000-0000-000016250000}"/>
    <cellStyle name="Calculation 2 3 3 2 2 5" xfId="10041" xr:uid="{00000000-0005-0000-0000-000017250000}"/>
    <cellStyle name="Calculation 2 3 3 2 2 5 2" xfId="10042" xr:uid="{00000000-0005-0000-0000-000018250000}"/>
    <cellStyle name="Calculation 2 3 3 2 2 6" xfId="10043" xr:uid="{00000000-0005-0000-0000-000019250000}"/>
    <cellStyle name="Calculation 2 3 3 2 2 6 2" xfId="10044" xr:uid="{00000000-0005-0000-0000-00001A250000}"/>
    <cellStyle name="Calculation 2 3 3 2 2 7" xfId="10045" xr:uid="{00000000-0005-0000-0000-00001B250000}"/>
    <cellStyle name="Calculation 2 3 3 2 2 7 2" xfId="10046" xr:uid="{00000000-0005-0000-0000-00001C250000}"/>
    <cellStyle name="Calculation 2 3 3 2 2 8" xfId="10047" xr:uid="{00000000-0005-0000-0000-00001D250000}"/>
    <cellStyle name="Calculation 2 3 3 2 3" xfId="10048" xr:uid="{00000000-0005-0000-0000-00001E250000}"/>
    <cellStyle name="Calculation 2 3 3 2 3 2" xfId="10049" xr:uid="{00000000-0005-0000-0000-00001F250000}"/>
    <cellStyle name="Calculation 2 3 3 2 4" xfId="10050" xr:uid="{00000000-0005-0000-0000-000020250000}"/>
    <cellStyle name="Calculation 2 3 3 2 4 2" xfId="10051" xr:uid="{00000000-0005-0000-0000-000021250000}"/>
    <cellStyle name="Calculation 2 3 3 2 5" xfId="10052" xr:uid="{00000000-0005-0000-0000-000022250000}"/>
    <cellStyle name="Calculation 2 3 3 3" xfId="10053" xr:uid="{00000000-0005-0000-0000-000023250000}"/>
    <cellStyle name="Calculation 2 3 3 3 2" xfId="10054" xr:uid="{00000000-0005-0000-0000-000024250000}"/>
    <cellStyle name="Calculation 2 3 3 3 2 2" xfId="10055" xr:uid="{00000000-0005-0000-0000-000025250000}"/>
    <cellStyle name="Calculation 2 3 3 3 3" xfId="10056" xr:uid="{00000000-0005-0000-0000-000026250000}"/>
    <cellStyle name="Calculation 2 3 3 3 3 2" xfId="10057" xr:uid="{00000000-0005-0000-0000-000027250000}"/>
    <cellStyle name="Calculation 2 3 3 3 4" xfId="10058" xr:uid="{00000000-0005-0000-0000-000028250000}"/>
    <cellStyle name="Calculation 2 3 3 3 4 2" xfId="10059" xr:uid="{00000000-0005-0000-0000-000029250000}"/>
    <cellStyle name="Calculation 2 3 3 3 5" xfId="10060" xr:uid="{00000000-0005-0000-0000-00002A250000}"/>
    <cellStyle name="Calculation 2 3 3 3 5 2" xfId="10061" xr:uid="{00000000-0005-0000-0000-00002B250000}"/>
    <cellStyle name="Calculation 2 3 3 3 6" xfId="10062" xr:uid="{00000000-0005-0000-0000-00002C250000}"/>
    <cellStyle name="Calculation 2 3 3 3 6 2" xfId="10063" xr:uid="{00000000-0005-0000-0000-00002D250000}"/>
    <cellStyle name="Calculation 2 3 3 3 7" xfId="10064" xr:uid="{00000000-0005-0000-0000-00002E250000}"/>
    <cellStyle name="Calculation 2 3 3 3 7 2" xfId="10065" xr:uid="{00000000-0005-0000-0000-00002F250000}"/>
    <cellStyle name="Calculation 2 3 3 3 8" xfId="10066" xr:uid="{00000000-0005-0000-0000-000030250000}"/>
    <cellStyle name="Calculation 2 3 3 4" xfId="10067" xr:uid="{00000000-0005-0000-0000-000031250000}"/>
    <cellStyle name="Calculation 2 3 4" xfId="10068" xr:uid="{00000000-0005-0000-0000-000032250000}"/>
    <cellStyle name="Calculation 2 3 4 2" xfId="10069" xr:uid="{00000000-0005-0000-0000-000033250000}"/>
    <cellStyle name="Calculation 2 3 4 2 2" xfId="10070" xr:uid="{00000000-0005-0000-0000-000034250000}"/>
    <cellStyle name="Calculation 2 3 4 2 2 2" xfId="10071" xr:uid="{00000000-0005-0000-0000-000035250000}"/>
    <cellStyle name="Calculation 2 3 4 2 2 2 2" xfId="10072" xr:uid="{00000000-0005-0000-0000-000036250000}"/>
    <cellStyle name="Calculation 2 3 4 2 2 3" xfId="10073" xr:uid="{00000000-0005-0000-0000-000037250000}"/>
    <cellStyle name="Calculation 2 3 4 2 2 3 2" xfId="10074" xr:uid="{00000000-0005-0000-0000-000038250000}"/>
    <cellStyle name="Calculation 2 3 4 2 2 4" xfId="10075" xr:uid="{00000000-0005-0000-0000-000039250000}"/>
    <cellStyle name="Calculation 2 3 4 2 2 4 2" xfId="10076" xr:uid="{00000000-0005-0000-0000-00003A250000}"/>
    <cellStyle name="Calculation 2 3 4 2 2 5" xfId="10077" xr:uid="{00000000-0005-0000-0000-00003B250000}"/>
    <cellStyle name="Calculation 2 3 4 2 2 5 2" xfId="10078" xr:uid="{00000000-0005-0000-0000-00003C250000}"/>
    <cellStyle name="Calculation 2 3 4 2 2 6" xfId="10079" xr:uid="{00000000-0005-0000-0000-00003D250000}"/>
    <cellStyle name="Calculation 2 3 4 2 2 6 2" xfId="10080" xr:uid="{00000000-0005-0000-0000-00003E250000}"/>
    <cellStyle name="Calculation 2 3 4 2 2 7" xfId="10081" xr:uid="{00000000-0005-0000-0000-00003F250000}"/>
    <cellStyle name="Calculation 2 3 4 2 2 7 2" xfId="10082" xr:uid="{00000000-0005-0000-0000-000040250000}"/>
    <cellStyle name="Calculation 2 3 4 2 2 8" xfId="10083" xr:uid="{00000000-0005-0000-0000-000041250000}"/>
    <cellStyle name="Calculation 2 3 4 2 3" xfId="10084" xr:uid="{00000000-0005-0000-0000-000042250000}"/>
    <cellStyle name="Calculation 2 3 4 2 3 2" xfId="10085" xr:uid="{00000000-0005-0000-0000-000043250000}"/>
    <cellStyle name="Calculation 2 3 4 2 4" xfId="10086" xr:uid="{00000000-0005-0000-0000-000044250000}"/>
    <cellStyle name="Calculation 2 3 4 2 4 2" xfId="10087" xr:uid="{00000000-0005-0000-0000-000045250000}"/>
    <cellStyle name="Calculation 2 3 4 2 5" xfId="10088" xr:uid="{00000000-0005-0000-0000-000046250000}"/>
    <cellStyle name="Calculation 2 3 4 3" xfId="10089" xr:uid="{00000000-0005-0000-0000-000047250000}"/>
    <cellStyle name="Calculation 2 3 4 3 2" xfId="10090" xr:uid="{00000000-0005-0000-0000-000048250000}"/>
    <cellStyle name="Calculation 2 3 4 3 2 2" xfId="10091" xr:uid="{00000000-0005-0000-0000-000049250000}"/>
    <cellStyle name="Calculation 2 3 4 3 3" xfId="10092" xr:uid="{00000000-0005-0000-0000-00004A250000}"/>
    <cellStyle name="Calculation 2 3 4 3 3 2" xfId="10093" xr:uid="{00000000-0005-0000-0000-00004B250000}"/>
    <cellStyle name="Calculation 2 3 4 3 4" xfId="10094" xr:uid="{00000000-0005-0000-0000-00004C250000}"/>
    <cellStyle name="Calculation 2 3 4 3 4 2" xfId="10095" xr:uid="{00000000-0005-0000-0000-00004D250000}"/>
    <cellStyle name="Calculation 2 3 4 3 5" xfId="10096" xr:uid="{00000000-0005-0000-0000-00004E250000}"/>
    <cellStyle name="Calculation 2 3 4 3 5 2" xfId="10097" xr:uid="{00000000-0005-0000-0000-00004F250000}"/>
    <cellStyle name="Calculation 2 3 4 3 6" xfId="10098" xr:uid="{00000000-0005-0000-0000-000050250000}"/>
    <cellStyle name="Calculation 2 3 4 3 6 2" xfId="10099" xr:uid="{00000000-0005-0000-0000-000051250000}"/>
    <cellStyle name="Calculation 2 3 4 3 7" xfId="10100" xr:uid="{00000000-0005-0000-0000-000052250000}"/>
    <cellStyle name="Calculation 2 3 4 3 7 2" xfId="10101" xr:uid="{00000000-0005-0000-0000-000053250000}"/>
    <cellStyle name="Calculation 2 3 4 3 8" xfId="10102" xr:uid="{00000000-0005-0000-0000-000054250000}"/>
    <cellStyle name="Calculation 2 3 4 4" xfId="10103" xr:uid="{00000000-0005-0000-0000-000055250000}"/>
    <cellStyle name="Calculation 2 3 5" xfId="10104" xr:uid="{00000000-0005-0000-0000-000056250000}"/>
    <cellStyle name="Calculation 2 3 5 2" xfId="10105" xr:uid="{00000000-0005-0000-0000-000057250000}"/>
    <cellStyle name="Calculation 2 3 5 2 2" xfId="10106" xr:uid="{00000000-0005-0000-0000-000058250000}"/>
    <cellStyle name="Calculation 2 3 5 2 2 2" xfId="10107" xr:uid="{00000000-0005-0000-0000-000059250000}"/>
    <cellStyle name="Calculation 2 3 5 2 3" xfId="10108" xr:uid="{00000000-0005-0000-0000-00005A250000}"/>
    <cellStyle name="Calculation 2 3 5 2 3 2" xfId="10109" xr:uid="{00000000-0005-0000-0000-00005B250000}"/>
    <cellStyle name="Calculation 2 3 5 2 4" xfId="10110" xr:uid="{00000000-0005-0000-0000-00005C250000}"/>
    <cellStyle name="Calculation 2 3 5 2 4 2" xfId="10111" xr:uid="{00000000-0005-0000-0000-00005D250000}"/>
    <cellStyle name="Calculation 2 3 5 2 5" xfId="10112" xr:uid="{00000000-0005-0000-0000-00005E250000}"/>
    <cellStyle name="Calculation 2 3 5 2 5 2" xfId="10113" xr:uid="{00000000-0005-0000-0000-00005F250000}"/>
    <cellStyle name="Calculation 2 3 5 2 6" xfId="10114" xr:uid="{00000000-0005-0000-0000-000060250000}"/>
    <cellStyle name="Calculation 2 3 5 2 6 2" xfId="10115" xr:uid="{00000000-0005-0000-0000-000061250000}"/>
    <cellStyle name="Calculation 2 3 5 2 7" xfId="10116" xr:uid="{00000000-0005-0000-0000-000062250000}"/>
    <cellStyle name="Calculation 2 3 5 2 7 2" xfId="10117" xr:uid="{00000000-0005-0000-0000-000063250000}"/>
    <cellStyle name="Calculation 2 3 5 2 8" xfId="10118" xr:uid="{00000000-0005-0000-0000-000064250000}"/>
    <cellStyle name="Calculation 2 3 5 3" xfId="10119" xr:uid="{00000000-0005-0000-0000-000065250000}"/>
    <cellStyle name="Calculation 2 3 5 3 2" xfId="10120" xr:uid="{00000000-0005-0000-0000-000066250000}"/>
    <cellStyle name="Calculation 2 3 5 4" xfId="10121" xr:uid="{00000000-0005-0000-0000-000067250000}"/>
    <cellStyle name="Calculation 2 3 5 4 2" xfId="10122" xr:uid="{00000000-0005-0000-0000-000068250000}"/>
    <cellStyle name="Calculation 2 3 5 5" xfId="10123" xr:uid="{00000000-0005-0000-0000-000069250000}"/>
    <cellStyle name="Calculation 2 3 6" xfId="10124" xr:uid="{00000000-0005-0000-0000-00006A250000}"/>
    <cellStyle name="Calculation 2 3 6 2" xfId="10125" xr:uid="{00000000-0005-0000-0000-00006B250000}"/>
    <cellStyle name="Calculation 2 3 6 2 2" xfId="10126" xr:uid="{00000000-0005-0000-0000-00006C250000}"/>
    <cellStyle name="Calculation 2 3 6 3" xfId="10127" xr:uid="{00000000-0005-0000-0000-00006D250000}"/>
    <cellStyle name="Calculation 2 3 6 3 2" xfId="10128" xr:uid="{00000000-0005-0000-0000-00006E250000}"/>
    <cellStyle name="Calculation 2 3 6 4" xfId="10129" xr:uid="{00000000-0005-0000-0000-00006F250000}"/>
    <cellStyle name="Calculation 2 3 6 4 2" xfId="10130" xr:uid="{00000000-0005-0000-0000-000070250000}"/>
    <cellStyle name="Calculation 2 3 6 5" xfId="10131" xr:uid="{00000000-0005-0000-0000-000071250000}"/>
    <cellStyle name="Calculation 2 3 6 5 2" xfId="10132" xr:uid="{00000000-0005-0000-0000-000072250000}"/>
    <cellStyle name="Calculation 2 3 6 6" xfId="10133" xr:uid="{00000000-0005-0000-0000-000073250000}"/>
    <cellStyle name="Calculation 2 3 6 6 2" xfId="10134" xr:uid="{00000000-0005-0000-0000-000074250000}"/>
    <cellStyle name="Calculation 2 3 6 7" xfId="10135" xr:uid="{00000000-0005-0000-0000-000075250000}"/>
    <cellStyle name="Calculation 2 3 6 7 2" xfId="10136" xr:uid="{00000000-0005-0000-0000-000076250000}"/>
    <cellStyle name="Calculation 2 3 6 8" xfId="10137" xr:uid="{00000000-0005-0000-0000-000077250000}"/>
    <cellStyle name="Calculation 2 3 7" xfId="10138" xr:uid="{00000000-0005-0000-0000-000078250000}"/>
    <cellStyle name="Calculation 2 3 7 2" xfId="10139" xr:uid="{00000000-0005-0000-0000-000079250000}"/>
    <cellStyle name="Calculation 2 3 8" xfId="10140" xr:uid="{00000000-0005-0000-0000-00007A250000}"/>
    <cellStyle name="Calculation 2 3 8 2" xfId="10141" xr:uid="{00000000-0005-0000-0000-00007B250000}"/>
    <cellStyle name="Calculation 2 3 9" xfId="10142" xr:uid="{00000000-0005-0000-0000-00007C250000}"/>
    <cellStyle name="Calculation 2 3 9 2" xfId="10143" xr:uid="{00000000-0005-0000-0000-00007D250000}"/>
    <cellStyle name="Calculation 2 4" xfId="10144" xr:uid="{00000000-0005-0000-0000-00007E250000}"/>
    <cellStyle name="Calculation 2 4 10" xfId="10145" xr:uid="{00000000-0005-0000-0000-00007F250000}"/>
    <cellStyle name="Calculation 2 4 2" xfId="10146" xr:uid="{00000000-0005-0000-0000-000080250000}"/>
    <cellStyle name="Calculation 2 4 2 2" xfId="10147" xr:uid="{00000000-0005-0000-0000-000081250000}"/>
    <cellStyle name="Calculation 2 4 2 2 2" xfId="10148" xr:uid="{00000000-0005-0000-0000-000082250000}"/>
    <cellStyle name="Calculation 2 4 2 2 2 2" xfId="10149" xr:uid="{00000000-0005-0000-0000-000083250000}"/>
    <cellStyle name="Calculation 2 4 2 2 2 2 2" xfId="10150" xr:uid="{00000000-0005-0000-0000-000084250000}"/>
    <cellStyle name="Calculation 2 4 2 2 2 3" xfId="10151" xr:uid="{00000000-0005-0000-0000-000085250000}"/>
    <cellStyle name="Calculation 2 4 2 2 2 3 2" xfId="10152" xr:uid="{00000000-0005-0000-0000-000086250000}"/>
    <cellStyle name="Calculation 2 4 2 2 2 4" xfId="10153" xr:uid="{00000000-0005-0000-0000-000087250000}"/>
    <cellStyle name="Calculation 2 4 2 2 2 4 2" xfId="10154" xr:uid="{00000000-0005-0000-0000-000088250000}"/>
    <cellStyle name="Calculation 2 4 2 2 2 5" xfId="10155" xr:uid="{00000000-0005-0000-0000-000089250000}"/>
    <cellStyle name="Calculation 2 4 2 2 2 5 2" xfId="10156" xr:uid="{00000000-0005-0000-0000-00008A250000}"/>
    <cellStyle name="Calculation 2 4 2 2 2 6" xfId="10157" xr:uid="{00000000-0005-0000-0000-00008B250000}"/>
    <cellStyle name="Calculation 2 4 2 2 2 6 2" xfId="10158" xr:uid="{00000000-0005-0000-0000-00008C250000}"/>
    <cellStyle name="Calculation 2 4 2 2 2 7" xfId="10159" xr:uid="{00000000-0005-0000-0000-00008D250000}"/>
    <cellStyle name="Calculation 2 4 2 2 2 7 2" xfId="10160" xr:uid="{00000000-0005-0000-0000-00008E250000}"/>
    <cellStyle name="Calculation 2 4 2 2 2 8" xfId="10161" xr:uid="{00000000-0005-0000-0000-00008F250000}"/>
    <cellStyle name="Calculation 2 4 2 2 3" xfId="10162" xr:uid="{00000000-0005-0000-0000-000090250000}"/>
    <cellStyle name="Calculation 2 4 2 2 3 2" xfId="10163" xr:uid="{00000000-0005-0000-0000-000091250000}"/>
    <cellStyle name="Calculation 2 4 2 2 4" xfId="10164" xr:uid="{00000000-0005-0000-0000-000092250000}"/>
    <cellStyle name="Calculation 2 4 2 2 4 2" xfId="10165" xr:uid="{00000000-0005-0000-0000-000093250000}"/>
    <cellStyle name="Calculation 2 4 2 2 5" xfId="10166" xr:uid="{00000000-0005-0000-0000-000094250000}"/>
    <cellStyle name="Calculation 2 4 2 3" xfId="10167" xr:uid="{00000000-0005-0000-0000-000095250000}"/>
    <cellStyle name="Calculation 2 4 2 3 2" xfId="10168" xr:uid="{00000000-0005-0000-0000-000096250000}"/>
    <cellStyle name="Calculation 2 4 2 3 2 2" xfId="10169" xr:uid="{00000000-0005-0000-0000-000097250000}"/>
    <cellStyle name="Calculation 2 4 2 3 3" xfId="10170" xr:uid="{00000000-0005-0000-0000-000098250000}"/>
    <cellStyle name="Calculation 2 4 2 3 3 2" xfId="10171" xr:uid="{00000000-0005-0000-0000-000099250000}"/>
    <cellStyle name="Calculation 2 4 2 3 4" xfId="10172" xr:uid="{00000000-0005-0000-0000-00009A250000}"/>
    <cellStyle name="Calculation 2 4 2 3 4 2" xfId="10173" xr:uid="{00000000-0005-0000-0000-00009B250000}"/>
    <cellStyle name="Calculation 2 4 2 3 5" xfId="10174" xr:uid="{00000000-0005-0000-0000-00009C250000}"/>
    <cellStyle name="Calculation 2 4 2 3 5 2" xfId="10175" xr:uid="{00000000-0005-0000-0000-00009D250000}"/>
    <cellStyle name="Calculation 2 4 2 3 6" xfId="10176" xr:uid="{00000000-0005-0000-0000-00009E250000}"/>
    <cellStyle name="Calculation 2 4 2 3 6 2" xfId="10177" xr:uid="{00000000-0005-0000-0000-00009F250000}"/>
    <cellStyle name="Calculation 2 4 2 3 7" xfId="10178" xr:uid="{00000000-0005-0000-0000-0000A0250000}"/>
    <cellStyle name="Calculation 2 4 2 3 7 2" xfId="10179" xr:uid="{00000000-0005-0000-0000-0000A1250000}"/>
    <cellStyle name="Calculation 2 4 2 3 8" xfId="10180" xr:uid="{00000000-0005-0000-0000-0000A2250000}"/>
    <cellStyle name="Calculation 2 4 2 4" xfId="10181" xr:uid="{00000000-0005-0000-0000-0000A3250000}"/>
    <cellStyle name="Calculation 2 4 3" xfId="10182" xr:uid="{00000000-0005-0000-0000-0000A4250000}"/>
    <cellStyle name="Calculation 2 4 3 2" xfId="10183" xr:uid="{00000000-0005-0000-0000-0000A5250000}"/>
    <cellStyle name="Calculation 2 4 3 2 2" xfId="10184" xr:uid="{00000000-0005-0000-0000-0000A6250000}"/>
    <cellStyle name="Calculation 2 4 3 2 2 2" xfId="10185" xr:uid="{00000000-0005-0000-0000-0000A7250000}"/>
    <cellStyle name="Calculation 2 4 3 2 2 2 2" xfId="10186" xr:uid="{00000000-0005-0000-0000-0000A8250000}"/>
    <cellStyle name="Calculation 2 4 3 2 2 3" xfId="10187" xr:uid="{00000000-0005-0000-0000-0000A9250000}"/>
    <cellStyle name="Calculation 2 4 3 2 2 3 2" xfId="10188" xr:uid="{00000000-0005-0000-0000-0000AA250000}"/>
    <cellStyle name="Calculation 2 4 3 2 2 4" xfId="10189" xr:uid="{00000000-0005-0000-0000-0000AB250000}"/>
    <cellStyle name="Calculation 2 4 3 2 2 4 2" xfId="10190" xr:uid="{00000000-0005-0000-0000-0000AC250000}"/>
    <cellStyle name="Calculation 2 4 3 2 2 5" xfId="10191" xr:uid="{00000000-0005-0000-0000-0000AD250000}"/>
    <cellStyle name="Calculation 2 4 3 2 2 5 2" xfId="10192" xr:uid="{00000000-0005-0000-0000-0000AE250000}"/>
    <cellStyle name="Calculation 2 4 3 2 2 6" xfId="10193" xr:uid="{00000000-0005-0000-0000-0000AF250000}"/>
    <cellStyle name="Calculation 2 4 3 2 2 6 2" xfId="10194" xr:uid="{00000000-0005-0000-0000-0000B0250000}"/>
    <cellStyle name="Calculation 2 4 3 2 2 7" xfId="10195" xr:uid="{00000000-0005-0000-0000-0000B1250000}"/>
    <cellStyle name="Calculation 2 4 3 2 2 7 2" xfId="10196" xr:uid="{00000000-0005-0000-0000-0000B2250000}"/>
    <cellStyle name="Calculation 2 4 3 2 2 8" xfId="10197" xr:uid="{00000000-0005-0000-0000-0000B3250000}"/>
    <cellStyle name="Calculation 2 4 3 2 3" xfId="10198" xr:uid="{00000000-0005-0000-0000-0000B4250000}"/>
    <cellStyle name="Calculation 2 4 3 2 3 2" xfId="10199" xr:uid="{00000000-0005-0000-0000-0000B5250000}"/>
    <cellStyle name="Calculation 2 4 3 2 4" xfId="10200" xr:uid="{00000000-0005-0000-0000-0000B6250000}"/>
    <cellStyle name="Calculation 2 4 3 2 4 2" xfId="10201" xr:uid="{00000000-0005-0000-0000-0000B7250000}"/>
    <cellStyle name="Calculation 2 4 3 2 5" xfId="10202" xr:uid="{00000000-0005-0000-0000-0000B8250000}"/>
    <cellStyle name="Calculation 2 4 3 3" xfId="10203" xr:uid="{00000000-0005-0000-0000-0000B9250000}"/>
    <cellStyle name="Calculation 2 4 3 3 2" xfId="10204" xr:uid="{00000000-0005-0000-0000-0000BA250000}"/>
    <cellStyle name="Calculation 2 4 3 3 2 2" xfId="10205" xr:uid="{00000000-0005-0000-0000-0000BB250000}"/>
    <cellStyle name="Calculation 2 4 3 3 3" xfId="10206" xr:uid="{00000000-0005-0000-0000-0000BC250000}"/>
    <cellStyle name="Calculation 2 4 3 3 3 2" xfId="10207" xr:uid="{00000000-0005-0000-0000-0000BD250000}"/>
    <cellStyle name="Calculation 2 4 3 3 4" xfId="10208" xr:uid="{00000000-0005-0000-0000-0000BE250000}"/>
    <cellStyle name="Calculation 2 4 3 3 4 2" xfId="10209" xr:uid="{00000000-0005-0000-0000-0000BF250000}"/>
    <cellStyle name="Calculation 2 4 3 3 5" xfId="10210" xr:uid="{00000000-0005-0000-0000-0000C0250000}"/>
    <cellStyle name="Calculation 2 4 3 3 5 2" xfId="10211" xr:uid="{00000000-0005-0000-0000-0000C1250000}"/>
    <cellStyle name="Calculation 2 4 3 3 6" xfId="10212" xr:uid="{00000000-0005-0000-0000-0000C2250000}"/>
    <cellStyle name="Calculation 2 4 3 3 6 2" xfId="10213" xr:uid="{00000000-0005-0000-0000-0000C3250000}"/>
    <cellStyle name="Calculation 2 4 3 3 7" xfId="10214" xr:uid="{00000000-0005-0000-0000-0000C4250000}"/>
    <cellStyle name="Calculation 2 4 3 3 7 2" xfId="10215" xr:uid="{00000000-0005-0000-0000-0000C5250000}"/>
    <cellStyle name="Calculation 2 4 3 3 8" xfId="10216" xr:uid="{00000000-0005-0000-0000-0000C6250000}"/>
    <cellStyle name="Calculation 2 4 3 4" xfId="10217" xr:uid="{00000000-0005-0000-0000-0000C7250000}"/>
    <cellStyle name="Calculation 2 4 4" xfId="10218" xr:uid="{00000000-0005-0000-0000-0000C8250000}"/>
    <cellStyle name="Calculation 2 4 4 2" xfId="10219" xr:uid="{00000000-0005-0000-0000-0000C9250000}"/>
    <cellStyle name="Calculation 2 4 4 2 2" xfId="10220" xr:uid="{00000000-0005-0000-0000-0000CA250000}"/>
    <cellStyle name="Calculation 2 4 4 2 2 2" xfId="10221" xr:uid="{00000000-0005-0000-0000-0000CB250000}"/>
    <cellStyle name="Calculation 2 4 4 2 2 2 2" xfId="10222" xr:uid="{00000000-0005-0000-0000-0000CC250000}"/>
    <cellStyle name="Calculation 2 4 4 2 2 3" xfId="10223" xr:uid="{00000000-0005-0000-0000-0000CD250000}"/>
    <cellStyle name="Calculation 2 4 4 2 2 3 2" xfId="10224" xr:uid="{00000000-0005-0000-0000-0000CE250000}"/>
    <cellStyle name="Calculation 2 4 4 2 2 4" xfId="10225" xr:uid="{00000000-0005-0000-0000-0000CF250000}"/>
    <cellStyle name="Calculation 2 4 4 2 2 4 2" xfId="10226" xr:uid="{00000000-0005-0000-0000-0000D0250000}"/>
    <cellStyle name="Calculation 2 4 4 2 2 5" xfId="10227" xr:uid="{00000000-0005-0000-0000-0000D1250000}"/>
    <cellStyle name="Calculation 2 4 4 2 2 5 2" xfId="10228" xr:uid="{00000000-0005-0000-0000-0000D2250000}"/>
    <cellStyle name="Calculation 2 4 4 2 2 6" xfId="10229" xr:uid="{00000000-0005-0000-0000-0000D3250000}"/>
    <cellStyle name="Calculation 2 4 4 2 2 6 2" xfId="10230" xr:uid="{00000000-0005-0000-0000-0000D4250000}"/>
    <cellStyle name="Calculation 2 4 4 2 2 7" xfId="10231" xr:uid="{00000000-0005-0000-0000-0000D5250000}"/>
    <cellStyle name="Calculation 2 4 4 2 2 7 2" xfId="10232" xr:uid="{00000000-0005-0000-0000-0000D6250000}"/>
    <cellStyle name="Calculation 2 4 4 2 2 8" xfId="10233" xr:uid="{00000000-0005-0000-0000-0000D7250000}"/>
    <cellStyle name="Calculation 2 4 4 2 3" xfId="10234" xr:uid="{00000000-0005-0000-0000-0000D8250000}"/>
    <cellStyle name="Calculation 2 4 4 2 3 2" xfId="10235" xr:uid="{00000000-0005-0000-0000-0000D9250000}"/>
    <cellStyle name="Calculation 2 4 4 2 4" xfId="10236" xr:uid="{00000000-0005-0000-0000-0000DA250000}"/>
    <cellStyle name="Calculation 2 4 4 2 4 2" xfId="10237" xr:uid="{00000000-0005-0000-0000-0000DB250000}"/>
    <cellStyle name="Calculation 2 4 4 2 5" xfId="10238" xr:uid="{00000000-0005-0000-0000-0000DC250000}"/>
    <cellStyle name="Calculation 2 4 4 3" xfId="10239" xr:uid="{00000000-0005-0000-0000-0000DD250000}"/>
    <cellStyle name="Calculation 2 4 4 3 2" xfId="10240" xr:uid="{00000000-0005-0000-0000-0000DE250000}"/>
    <cellStyle name="Calculation 2 4 4 3 2 2" xfId="10241" xr:uid="{00000000-0005-0000-0000-0000DF250000}"/>
    <cellStyle name="Calculation 2 4 4 3 3" xfId="10242" xr:uid="{00000000-0005-0000-0000-0000E0250000}"/>
    <cellStyle name="Calculation 2 4 4 3 3 2" xfId="10243" xr:uid="{00000000-0005-0000-0000-0000E1250000}"/>
    <cellStyle name="Calculation 2 4 4 3 4" xfId="10244" xr:uid="{00000000-0005-0000-0000-0000E2250000}"/>
    <cellStyle name="Calculation 2 4 4 3 4 2" xfId="10245" xr:uid="{00000000-0005-0000-0000-0000E3250000}"/>
    <cellStyle name="Calculation 2 4 4 3 5" xfId="10246" xr:uid="{00000000-0005-0000-0000-0000E4250000}"/>
    <cellStyle name="Calculation 2 4 4 3 5 2" xfId="10247" xr:uid="{00000000-0005-0000-0000-0000E5250000}"/>
    <cellStyle name="Calculation 2 4 4 3 6" xfId="10248" xr:uid="{00000000-0005-0000-0000-0000E6250000}"/>
    <cellStyle name="Calculation 2 4 4 3 6 2" xfId="10249" xr:uid="{00000000-0005-0000-0000-0000E7250000}"/>
    <cellStyle name="Calculation 2 4 4 3 7" xfId="10250" xr:uid="{00000000-0005-0000-0000-0000E8250000}"/>
    <cellStyle name="Calculation 2 4 4 3 7 2" xfId="10251" xr:uid="{00000000-0005-0000-0000-0000E9250000}"/>
    <cellStyle name="Calculation 2 4 4 3 8" xfId="10252" xr:uid="{00000000-0005-0000-0000-0000EA250000}"/>
    <cellStyle name="Calculation 2 4 4 4" xfId="10253" xr:uid="{00000000-0005-0000-0000-0000EB250000}"/>
    <cellStyle name="Calculation 2 4 5" xfId="10254" xr:uid="{00000000-0005-0000-0000-0000EC250000}"/>
    <cellStyle name="Calculation 2 4 5 2" xfId="10255" xr:uid="{00000000-0005-0000-0000-0000ED250000}"/>
    <cellStyle name="Calculation 2 4 5 2 2" xfId="10256" xr:uid="{00000000-0005-0000-0000-0000EE250000}"/>
    <cellStyle name="Calculation 2 4 5 2 2 2" xfId="10257" xr:uid="{00000000-0005-0000-0000-0000EF250000}"/>
    <cellStyle name="Calculation 2 4 5 2 3" xfId="10258" xr:uid="{00000000-0005-0000-0000-0000F0250000}"/>
    <cellStyle name="Calculation 2 4 5 2 3 2" xfId="10259" xr:uid="{00000000-0005-0000-0000-0000F1250000}"/>
    <cellStyle name="Calculation 2 4 5 2 4" xfId="10260" xr:uid="{00000000-0005-0000-0000-0000F2250000}"/>
    <cellStyle name="Calculation 2 4 5 2 4 2" xfId="10261" xr:uid="{00000000-0005-0000-0000-0000F3250000}"/>
    <cellStyle name="Calculation 2 4 5 2 5" xfId="10262" xr:uid="{00000000-0005-0000-0000-0000F4250000}"/>
    <cellStyle name="Calculation 2 4 5 2 5 2" xfId="10263" xr:uid="{00000000-0005-0000-0000-0000F5250000}"/>
    <cellStyle name="Calculation 2 4 5 2 6" xfId="10264" xr:uid="{00000000-0005-0000-0000-0000F6250000}"/>
    <cellStyle name="Calculation 2 4 5 2 6 2" xfId="10265" xr:uid="{00000000-0005-0000-0000-0000F7250000}"/>
    <cellStyle name="Calculation 2 4 5 2 7" xfId="10266" xr:uid="{00000000-0005-0000-0000-0000F8250000}"/>
    <cellStyle name="Calculation 2 4 5 2 7 2" xfId="10267" xr:uid="{00000000-0005-0000-0000-0000F9250000}"/>
    <cellStyle name="Calculation 2 4 5 2 8" xfId="10268" xr:uid="{00000000-0005-0000-0000-0000FA250000}"/>
    <cellStyle name="Calculation 2 4 5 3" xfId="10269" xr:uid="{00000000-0005-0000-0000-0000FB250000}"/>
    <cellStyle name="Calculation 2 4 5 3 2" xfId="10270" xr:uid="{00000000-0005-0000-0000-0000FC250000}"/>
    <cellStyle name="Calculation 2 4 5 4" xfId="10271" xr:uid="{00000000-0005-0000-0000-0000FD250000}"/>
    <cellStyle name="Calculation 2 4 5 4 2" xfId="10272" xr:uid="{00000000-0005-0000-0000-0000FE250000}"/>
    <cellStyle name="Calculation 2 4 5 5" xfId="10273" xr:uid="{00000000-0005-0000-0000-0000FF250000}"/>
    <cellStyle name="Calculation 2 4 6" xfId="10274" xr:uid="{00000000-0005-0000-0000-000000260000}"/>
    <cellStyle name="Calculation 2 4 6 2" xfId="10275" xr:uid="{00000000-0005-0000-0000-000001260000}"/>
    <cellStyle name="Calculation 2 4 6 2 2" xfId="10276" xr:uid="{00000000-0005-0000-0000-000002260000}"/>
    <cellStyle name="Calculation 2 4 6 3" xfId="10277" xr:uid="{00000000-0005-0000-0000-000003260000}"/>
    <cellStyle name="Calculation 2 4 6 3 2" xfId="10278" xr:uid="{00000000-0005-0000-0000-000004260000}"/>
    <cellStyle name="Calculation 2 4 6 4" xfId="10279" xr:uid="{00000000-0005-0000-0000-000005260000}"/>
    <cellStyle name="Calculation 2 4 6 4 2" xfId="10280" xr:uid="{00000000-0005-0000-0000-000006260000}"/>
    <cellStyle name="Calculation 2 4 6 5" xfId="10281" xr:uid="{00000000-0005-0000-0000-000007260000}"/>
    <cellStyle name="Calculation 2 4 6 5 2" xfId="10282" xr:uid="{00000000-0005-0000-0000-000008260000}"/>
    <cellStyle name="Calculation 2 4 6 6" xfId="10283" xr:uid="{00000000-0005-0000-0000-000009260000}"/>
    <cellStyle name="Calculation 2 4 6 6 2" xfId="10284" xr:uid="{00000000-0005-0000-0000-00000A260000}"/>
    <cellStyle name="Calculation 2 4 6 7" xfId="10285" xr:uid="{00000000-0005-0000-0000-00000B260000}"/>
    <cellStyle name="Calculation 2 4 6 7 2" xfId="10286" xr:uid="{00000000-0005-0000-0000-00000C260000}"/>
    <cellStyle name="Calculation 2 4 6 8" xfId="10287" xr:uid="{00000000-0005-0000-0000-00000D260000}"/>
    <cellStyle name="Calculation 2 4 7" xfId="10288" xr:uid="{00000000-0005-0000-0000-00000E260000}"/>
    <cellStyle name="Calculation 2 4 7 2" xfId="10289" xr:uid="{00000000-0005-0000-0000-00000F260000}"/>
    <cellStyle name="Calculation 2 4 8" xfId="10290" xr:uid="{00000000-0005-0000-0000-000010260000}"/>
    <cellStyle name="Calculation 2 4 8 2" xfId="10291" xr:uid="{00000000-0005-0000-0000-000011260000}"/>
    <cellStyle name="Calculation 2 4 9" xfId="10292" xr:uid="{00000000-0005-0000-0000-000012260000}"/>
    <cellStyle name="Calculation 2 4 9 2" xfId="10293" xr:uid="{00000000-0005-0000-0000-000013260000}"/>
    <cellStyle name="Calculation 2 5" xfId="10294" xr:uid="{00000000-0005-0000-0000-000014260000}"/>
    <cellStyle name="Calculation 2 5 10" xfId="10295" xr:uid="{00000000-0005-0000-0000-000015260000}"/>
    <cellStyle name="Calculation 2 5 2" xfId="10296" xr:uid="{00000000-0005-0000-0000-000016260000}"/>
    <cellStyle name="Calculation 2 5 2 2" xfId="10297" xr:uid="{00000000-0005-0000-0000-000017260000}"/>
    <cellStyle name="Calculation 2 5 2 2 2" xfId="10298" xr:uid="{00000000-0005-0000-0000-000018260000}"/>
    <cellStyle name="Calculation 2 5 2 2 2 2" xfId="10299" xr:uid="{00000000-0005-0000-0000-000019260000}"/>
    <cellStyle name="Calculation 2 5 2 2 2 2 2" xfId="10300" xr:uid="{00000000-0005-0000-0000-00001A260000}"/>
    <cellStyle name="Calculation 2 5 2 2 2 3" xfId="10301" xr:uid="{00000000-0005-0000-0000-00001B260000}"/>
    <cellStyle name="Calculation 2 5 2 2 2 3 2" xfId="10302" xr:uid="{00000000-0005-0000-0000-00001C260000}"/>
    <cellStyle name="Calculation 2 5 2 2 2 4" xfId="10303" xr:uid="{00000000-0005-0000-0000-00001D260000}"/>
    <cellStyle name="Calculation 2 5 2 2 2 4 2" xfId="10304" xr:uid="{00000000-0005-0000-0000-00001E260000}"/>
    <cellStyle name="Calculation 2 5 2 2 2 5" xfId="10305" xr:uid="{00000000-0005-0000-0000-00001F260000}"/>
    <cellStyle name="Calculation 2 5 2 2 2 5 2" xfId="10306" xr:uid="{00000000-0005-0000-0000-000020260000}"/>
    <cellStyle name="Calculation 2 5 2 2 2 6" xfId="10307" xr:uid="{00000000-0005-0000-0000-000021260000}"/>
    <cellStyle name="Calculation 2 5 2 2 2 6 2" xfId="10308" xr:uid="{00000000-0005-0000-0000-000022260000}"/>
    <cellStyle name="Calculation 2 5 2 2 2 7" xfId="10309" xr:uid="{00000000-0005-0000-0000-000023260000}"/>
    <cellStyle name="Calculation 2 5 2 2 2 7 2" xfId="10310" xr:uid="{00000000-0005-0000-0000-000024260000}"/>
    <cellStyle name="Calculation 2 5 2 2 2 8" xfId="10311" xr:uid="{00000000-0005-0000-0000-000025260000}"/>
    <cellStyle name="Calculation 2 5 2 2 3" xfId="10312" xr:uid="{00000000-0005-0000-0000-000026260000}"/>
    <cellStyle name="Calculation 2 5 2 2 3 2" xfId="10313" xr:uid="{00000000-0005-0000-0000-000027260000}"/>
    <cellStyle name="Calculation 2 5 2 2 4" xfId="10314" xr:uid="{00000000-0005-0000-0000-000028260000}"/>
    <cellStyle name="Calculation 2 5 2 2 4 2" xfId="10315" xr:uid="{00000000-0005-0000-0000-000029260000}"/>
    <cellStyle name="Calculation 2 5 2 2 5" xfId="10316" xr:uid="{00000000-0005-0000-0000-00002A260000}"/>
    <cellStyle name="Calculation 2 5 2 3" xfId="10317" xr:uid="{00000000-0005-0000-0000-00002B260000}"/>
    <cellStyle name="Calculation 2 5 2 3 2" xfId="10318" xr:uid="{00000000-0005-0000-0000-00002C260000}"/>
    <cellStyle name="Calculation 2 5 2 3 2 2" xfId="10319" xr:uid="{00000000-0005-0000-0000-00002D260000}"/>
    <cellStyle name="Calculation 2 5 2 3 3" xfId="10320" xr:uid="{00000000-0005-0000-0000-00002E260000}"/>
    <cellStyle name="Calculation 2 5 2 3 3 2" xfId="10321" xr:uid="{00000000-0005-0000-0000-00002F260000}"/>
    <cellStyle name="Calculation 2 5 2 3 4" xfId="10322" xr:uid="{00000000-0005-0000-0000-000030260000}"/>
    <cellStyle name="Calculation 2 5 2 3 4 2" xfId="10323" xr:uid="{00000000-0005-0000-0000-000031260000}"/>
    <cellStyle name="Calculation 2 5 2 3 5" xfId="10324" xr:uid="{00000000-0005-0000-0000-000032260000}"/>
    <cellStyle name="Calculation 2 5 2 3 5 2" xfId="10325" xr:uid="{00000000-0005-0000-0000-000033260000}"/>
    <cellStyle name="Calculation 2 5 2 3 6" xfId="10326" xr:uid="{00000000-0005-0000-0000-000034260000}"/>
    <cellStyle name="Calculation 2 5 2 3 6 2" xfId="10327" xr:uid="{00000000-0005-0000-0000-000035260000}"/>
    <cellStyle name="Calculation 2 5 2 3 7" xfId="10328" xr:uid="{00000000-0005-0000-0000-000036260000}"/>
    <cellStyle name="Calculation 2 5 2 3 7 2" xfId="10329" xr:uid="{00000000-0005-0000-0000-000037260000}"/>
    <cellStyle name="Calculation 2 5 2 3 8" xfId="10330" xr:uid="{00000000-0005-0000-0000-000038260000}"/>
    <cellStyle name="Calculation 2 5 2 4" xfId="10331" xr:uid="{00000000-0005-0000-0000-000039260000}"/>
    <cellStyle name="Calculation 2 5 3" xfId="10332" xr:uid="{00000000-0005-0000-0000-00003A260000}"/>
    <cellStyle name="Calculation 2 5 3 2" xfId="10333" xr:uid="{00000000-0005-0000-0000-00003B260000}"/>
    <cellStyle name="Calculation 2 5 3 2 2" xfId="10334" xr:uid="{00000000-0005-0000-0000-00003C260000}"/>
    <cellStyle name="Calculation 2 5 3 2 2 2" xfId="10335" xr:uid="{00000000-0005-0000-0000-00003D260000}"/>
    <cellStyle name="Calculation 2 5 3 2 2 2 2" xfId="10336" xr:uid="{00000000-0005-0000-0000-00003E260000}"/>
    <cellStyle name="Calculation 2 5 3 2 2 3" xfId="10337" xr:uid="{00000000-0005-0000-0000-00003F260000}"/>
    <cellStyle name="Calculation 2 5 3 2 2 3 2" xfId="10338" xr:uid="{00000000-0005-0000-0000-000040260000}"/>
    <cellStyle name="Calculation 2 5 3 2 2 4" xfId="10339" xr:uid="{00000000-0005-0000-0000-000041260000}"/>
    <cellStyle name="Calculation 2 5 3 2 2 4 2" xfId="10340" xr:uid="{00000000-0005-0000-0000-000042260000}"/>
    <cellStyle name="Calculation 2 5 3 2 2 5" xfId="10341" xr:uid="{00000000-0005-0000-0000-000043260000}"/>
    <cellStyle name="Calculation 2 5 3 2 2 5 2" xfId="10342" xr:uid="{00000000-0005-0000-0000-000044260000}"/>
    <cellStyle name="Calculation 2 5 3 2 2 6" xfId="10343" xr:uid="{00000000-0005-0000-0000-000045260000}"/>
    <cellStyle name="Calculation 2 5 3 2 2 6 2" xfId="10344" xr:uid="{00000000-0005-0000-0000-000046260000}"/>
    <cellStyle name="Calculation 2 5 3 2 2 7" xfId="10345" xr:uid="{00000000-0005-0000-0000-000047260000}"/>
    <cellStyle name="Calculation 2 5 3 2 2 7 2" xfId="10346" xr:uid="{00000000-0005-0000-0000-000048260000}"/>
    <cellStyle name="Calculation 2 5 3 2 2 8" xfId="10347" xr:uid="{00000000-0005-0000-0000-000049260000}"/>
    <cellStyle name="Calculation 2 5 3 2 3" xfId="10348" xr:uid="{00000000-0005-0000-0000-00004A260000}"/>
    <cellStyle name="Calculation 2 5 3 2 3 2" xfId="10349" xr:uid="{00000000-0005-0000-0000-00004B260000}"/>
    <cellStyle name="Calculation 2 5 3 2 4" xfId="10350" xr:uid="{00000000-0005-0000-0000-00004C260000}"/>
    <cellStyle name="Calculation 2 5 3 2 4 2" xfId="10351" xr:uid="{00000000-0005-0000-0000-00004D260000}"/>
    <cellStyle name="Calculation 2 5 3 2 5" xfId="10352" xr:uid="{00000000-0005-0000-0000-00004E260000}"/>
    <cellStyle name="Calculation 2 5 3 3" xfId="10353" xr:uid="{00000000-0005-0000-0000-00004F260000}"/>
    <cellStyle name="Calculation 2 5 3 3 2" xfId="10354" xr:uid="{00000000-0005-0000-0000-000050260000}"/>
    <cellStyle name="Calculation 2 5 3 3 2 2" xfId="10355" xr:uid="{00000000-0005-0000-0000-000051260000}"/>
    <cellStyle name="Calculation 2 5 3 3 3" xfId="10356" xr:uid="{00000000-0005-0000-0000-000052260000}"/>
    <cellStyle name="Calculation 2 5 3 3 3 2" xfId="10357" xr:uid="{00000000-0005-0000-0000-000053260000}"/>
    <cellStyle name="Calculation 2 5 3 3 4" xfId="10358" xr:uid="{00000000-0005-0000-0000-000054260000}"/>
    <cellStyle name="Calculation 2 5 3 3 4 2" xfId="10359" xr:uid="{00000000-0005-0000-0000-000055260000}"/>
    <cellStyle name="Calculation 2 5 3 3 5" xfId="10360" xr:uid="{00000000-0005-0000-0000-000056260000}"/>
    <cellStyle name="Calculation 2 5 3 3 5 2" xfId="10361" xr:uid="{00000000-0005-0000-0000-000057260000}"/>
    <cellStyle name="Calculation 2 5 3 3 6" xfId="10362" xr:uid="{00000000-0005-0000-0000-000058260000}"/>
    <cellStyle name="Calculation 2 5 3 3 6 2" xfId="10363" xr:uid="{00000000-0005-0000-0000-000059260000}"/>
    <cellStyle name="Calculation 2 5 3 3 7" xfId="10364" xr:uid="{00000000-0005-0000-0000-00005A260000}"/>
    <cellStyle name="Calculation 2 5 3 3 7 2" xfId="10365" xr:uid="{00000000-0005-0000-0000-00005B260000}"/>
    <cellStyle name="Calculation 2 5 3 3 8" xfId="10366" xr:uid="{00000000-0005-0000-0000-00005C260000}"/>
    <cellStyle name="Calculation 2 5 3 4" xfId="10367" xr:uid="{00000000-0005-0000-0000-00005D260000}"/>
    <cellStyle name="Calculation 2 5 4" xfId="10368" xr:uid="{00000000-0005-0000-0000-00005E260000}"/>
    <cellStyle name="Calculation 2 5 4 2" xfId="10369" xr:uid="{00000000-0005-0000-0000-00005F260000}"/>
    <cellStyle name="Calculation 2 5 4 2 2" xfId="10370" xr:uid="{00000000-0005-0000-0000-000060260000}"/>
    <cellStyle name="Calculation 2 5 4 2 2 2" xfId="10371" xr:uid="{00000000-0005-0000-0000-000061260000}"/>
    <cellStyle name="Calculation 2 5 4 2 2 2 2" xfId="10372" xr:uid="{00000000-0005-0000-0000-000062260000}"/>
    <cellStyle name="Calculation 2 5 4 2 2 3" xfId="10373" xr:uid="{00000000-0005-0000-0000-000063260000}"/>
    <cellStyle name="Calculation 2 5 4 2 2 3 2" xfId="10374" xr:uid="{00000000-0005-0000-0000-000064260000}"/>
    <cellStyle name="Calculation 2 5 4 2 2 4" xfId="10375" xr:uid="{00000000-0005-0000-0000-000065260000}"/>
    <cellStyle name="Calculation 2 5 4 2 2 4 2" xfId="10376" xr:uid="{00000000-0005-0000-0000-000066260000}"/>
    <cellStyle name="Calculation 2 5 4 2 2 5" xfId="10377" xr:uid="{00000000-0005-0000-0000-000067260000}"/>
    <cellStyle name="Calculation 2 5 4 2 2 5 2" xfId="10378" xr:uid="{00000000-0005-0000-0000-000068260000}"/>
    <cellStyle name="Calculation 2 5 4 2 2 6" xfId="10379" xr:uid="{00000000-0005-0000-0000-000069260000}"/>
    <cellStyle name="Calculation 2 5 4 2 2 6 2" xfId="10380" xr:uid="{00000000-0005-0000-0000-00006A260000}"/>
    <cellStyle name="Calculation 2 5 4 2 2 7" xfId="10381" xr:uid="{00000000-0005-0000-0000-00006B260000}"/>
    <cellStyle name="Calculation 2 5 4 2 2 7 2" xfId="10382" xr:uid="{00000000-0005-0000-0000-00006C260000}"/>
    <cellStyle name="Calculation 2 5 4 2 2 8" xfId="10383" xr:uid="{00000000-0005-0000-0000-00006D260000}"/>
    <cellStyle name="Calculation 2 5 4 2 3" xfId="10384" xr:uid="{00000000-0005-0000-0000-00006E260000}"/>
    <cellStyle name="Calculation 2 5 4 2 3 2" xfId="10385" xr:uid="{00000000-0005-0000-0000-00006F260000}"/>
    <cellStyle name="Calculation 2 5 4 2 4" xfId="10386" xr:uid="{00000000-0005-0000-0000-000070260000}"/>
    <cellStyle name="Calculation 2 5 4 2 4 2" xfId="10387" xr:uid="{00000000-0005-0000-0000-000071260000}"/>
    <cellStyle name="Calculation 2 5 4 2 5" xfId="10388" xr:uid="{00000000-0005-0000-0000-000072260000}"/>
    <cellStyle name="Calculation 2 5 4 3" xfId="10389" xr:uid="{00000000-0005-0000-0000-000073260000}"/>
    <cellStyle name="Calculation 2 5 4 3 2" xfId="10390" xr:uid="{00000000-0005-0000-0000-000074260000}"/>
    <cellStyle name="Calculation 2 5 4 3 2 2" xfId="10391" xr:uid="{00000000-0005-0000-0000-000075260000}"/>
    <cellStyle name="Calculation 2 5 4 3 3" xfId="10392" xr:uid="{00000000-0005-0000-0000-000076260000}"/>
    <cellStyle name="Calculation 2 5 4 3 3 2" xfId="10393" xr:uid="{00000000-0005-0000-0000-000077260000}"/>
    <cellStyle name="Calculation 2 5 4 3 4" xfId="10394" xr:uid="{00000000-0005-0000-0000-000078260000}"/>
    <cellStyle name="Calculation 2 5 4 3 4 2" xfId="10395" xr:uid="{00000000-0005-0000-0000-000079260000}"/>
    <cellStyle name="Calculation 2 5 4 3 5" xfId="10396" xr:uid="{00000000-0005-0000-0000-00007A260000}"/>
    <cellStyle name="Calculation 2 5 4 3 5 2" xfId="10397" xr:uid="{00000000-0005-0000-0000-00007B260000}"/>
    <cellStyle name="Calculation 2 5 4 3 6" xfId="10398" xr:uid="{00000000-0005-0000-0000-00007C260000}"/>
    <cellStyle name="Calculation 2 5 4 3 6 2" xfId="10399" xr:uid="{00000000-0005-0000-0000-00007D260000}"/>
    <cellStyle name="Calculation 2 5 4 3 7" xfId="10400" xr:uid="{00000000-0005-0000-0000-00007E260000}"/>
    <cellStyle name="Calculation 2 5 4 3 7 2" xfId="10401" xr:uid="{00000000-0005-0000-0000-00007F260000}"/>
    <cellStyle name="Calculation 2 5 4 3 8" xfId="10402" xr:uid="{00000000-0005-0000-0000-000080260000}"/>
    <cellStyle name="Calculation 2 5 4 4" xfId="10403" xr:uid="{00000000-0005-0000-0000-000081260000}"/>
    <cellStyle name="Calculation 2 5 5" xfId="10404" xr:uid="{00000000-0005-0000-0000-000082260000}"/>
    <cellStyle name="Calculation 2 5 5 2" xfId="10405" xr:uid="{00000000-0005-0000-0000-000083260000}"/>
    <cellStyle name="Calculation 2 5 5 2 2" xfId="10406" xr:uid="{00000000-0005-0000-0000-000084260000}"/>
    <cellStyle name="Calculation 2 5 5 2 2 2" xfId="10407" xr:uid="{00000000-0005-0000-0000-000085260000}"/>
    <cellStyle name="Calculation 2 5 5 2 3" xfId="10408" xr:uid="{00000000-0005-0000-0000-000086260000}"/>
    <cellStyle name="Calculation 2 5 5 2 3 2" xfId="10409" xr:uid="{00000000-0005-0000-0000-000087260000}"/>
    <cellStyle name="Calculation 2 5 5 2 4" xfId="10410" xr:uid="{00000000-0005-0000-0000-000088260000}"/>
    <cellStyle name="Calculation 2 5 5 2 4 2" xfId="10411" xr:uid="{00000000-0005-0000-0000-000089260000}"/>
    <cellStyle name="Calculation 2 5 5 2 5" xfId="10412" xr:uid="{00000000-0005-0000-0000-00008A260000}"/>
    <cellStyle name="Calculation 2 5 5 2 5 2" xfId="10413" xr:uid="{00000000-0005-0000-0000-00008B260000}"/>
    <cellStyle name="Calculation 2 5 5 2 6" xfId="10414" xr:uid="{00000000-0005-0000-0000-00008C260000}"/>
    <cellStyle name="Calculation 2 5 5 2 6 2" xfId="10415" xr:uid="{00000000-0005-0000-0000-00008D260000}"/>
    <cellStyle name="Calculation 2 5 5 2 7" xfId="10416" xr:uid="{00000000-0005-0000-0000-00008E260000}"/>
    <cellStyle name="Calculation 2 5 5 2 7 2" xfId="10417" xr:uid="{00000000-0005-0000-0000-00008F260000}"/>
    <cellStyle name="Calculation 2 5 5 2 8" xfId="10418" xr:uid="{00000000-0005-0000-0000-000090260000}"/>
    <cellStyle name="Calculation 2 5 5 3" xfId="10419" xr:uid="{00000000-0005-0000-0000-000091260000}"/>
    <cellStyle name="Calculation 2 5 5 3 2" xfId="10420" xr:uid="{00000000-0005-0000-0000-000092260000}"/>
    <cellStyle name="Calculation 2 5 5 4" xfId="10421" xr:uid="{00000000-0005-0000-0000-000093260000}"/>
    <cellStyle name="Calculation 2 5 5 4 2" xfId="10422" xr:uid="{00000000-0005-0000-0000-000094260000}"/>
    <cellStyle name="Calculation 2 5 5 5" xfId="10423" xr:uid="{00000000-0005-0000-0000-000095260000}"/>
    <cellStyle name="Calculation 2 5 6" xfId="10424" xr:uid="{00000000-0005-0000-0000-000096260000}"/>
    <cellStyle name="Calculation 2 5 6 2" xfId="10425" xr:uid="{00000000-0005-0000-0000-000097260000}"/>
    <cellStyle name="Calculation 2 5 6 2 2" xfId="10426" xr:uid="{00000000-0005-0000-0000-000098260000}"/>
    <cellStyle name="Calculation 2 5 6 3" xfId="10427" xr:uid="{00000000-0005-0000-0000-000099260000}"/>
    <cellStyle name="Calculation 2 5 6 3 2" xfId="10428" xr:uid="{00000000-0005-0000-0000-00009A260000}"/>
    <cellStyle name="Calculation 2 5 6 4" xfId="10429" xr:uid="{00000000-0005-0000-0000-00009B260000}"/>
    <cellStyle name="Calculation 2 5 6 4 2" xfId="10430" xr:uid="{00000000-0005-0000-0000-00009C260000}"/>
    <cellStyle name="Calculation 2 5 6 5" xfId="10431" xr:uid="{00000000-0005-0000-0000-00009D260000}"/>
    <cellStyle name="Calculation 2 5 6 5 2" xfId="10432" xr:uid="{00000000-0005-0000-0000-00009E260000}"/>
    <cellStyle name="Calculation 2 5 6 6" xfId="10433" xr:uid="{00000000-0005-0000-0000-00009F260000}"/>
    <cellStyle name="Calculation 2 5 6 6 2" xfId="10434" xr:uid="{00000000-0005-0000-0000-0000A0260000}"/>
    <cellStyle name="Calculation 2 5 6 7" xfId="10435" xr:uid="{00000000-0005-0000-0000-0000A1260000}"/>
    <cellStyle name="Calculation 2 5 6 7 2" xfId="10436" xr:uid="{00000000-0005-0000-0000-0000A2260000}"/>
    <cellStyle name="Calculation 2 5 6 8" xfId="10437" xr:uid="{00000000-0005-0000-0000-0000A3260000}"/>
    <cellStyle name="Calculation 2 5 7" xfId="10438" xr:uid="{00000000-0005-0000-0000-0000A4260000}"/>
    <cellStyle name="Calculation 2 5 7 2" xfId="10439" xr:uid="{00000000-0005-0000-0000-0000A5260000}"/>
    <cellStyle name="Calculation 2 5 8" xfId="10440" xr:uid="{00000000-0005-0000-0000-0000A6260000}"/>
    <cellStyle name="Calculation 2 5 8 2" xfId="10441" xr:uid="{00000000-0005-0000-0000-0000A7260000}"/>
    <cellStyle name="Calculation 2 5 9" xfId="10442" xr:uid="{00000000-0005-0000-0000-0000A8260000}"/>
    <cellStyle name="Calculation 2 5 9 2" xfId="10443" xr:uid="{00000000-0005-0000-0000-0000A9260000}"/>
    <cellStyle name="Calculation 2 6" xfId="10444" xr:uid="{00000000-0005-0000-0000-0000AA260000}"/>
    <cellStyle name="Calculation 2 6 10" xfId="10445" xr:uid="{00000000-0005-0000-0000-0000AB260000}"/>
    <cellStyle name="Calculation 2 6 2" xfId="10446" xr:uid="{00000000-0005-0000-0000-0000AC260000}"/>
    <cellStyle name="Calculation 2 6 2 2" xfId="10447" xr:uid="{00000000-0005-0000-0000-0000AD260000}"/>
    <cellStyle name="Calculation 2 6 2 2 2" xfId="10448" xr:uid="{00000000-0005-0000-0000-0000AE260000}"/>
    <cellStyle name="Calculation 2 6 2 2 2 2" xfId="10449" xr:uid="{00000000-0005-0000-0000-0000AF260000}"/>
    <cellStyle name="Calculation 2 6 2 2 2 2 2" xfId="10450" xr:uid="{00000000-0005-0000-0000-0000B0260000}"/>
    <cellStyle name="Calculation 2 6 2 2 2 3" xfId="10451" xr:uid="{00000000-0005-0000-0000-0000B1260000}"/>
    <cellStyle name="Calculation 2 6 2 2 2 3 2" xfId="10452" xr:uid="{00000000-0005-0000-0000-0000B2260000}"/>
    <cellStyle name="Calculation 2 6 2 2 2 4" xfId="10453" xr:uid="{00000000-0005-0000-0000-0000B3260000}"/>
    <cellStyle name="Calculation 2 6 2 2 2 4 2" xfId="10454" xr:uid="{00000000-0005-0000-0000-0000B4260000}"/>
    <cellStyle name="Calculation 2 6 2 2 2 5" xfId="10455" xr:uid="{00000000-0005-0000-0000-0000B5260000}"/>
    <cellStyle name="Calculation 2 6 2 2 2 5 2" xfId="10456" xr:uid="{00000000-0005-0000-0000-0000B6260000}"/>
    <cellStyle name="Calculation 2 6 2 2 2 6" xfId="10457" xr:uid="{00000000-0005-0000-0000-0000B7260000}"/>
    <cellStyle name="Calculation 2 6 2 2 2 6 2" xfId="10458" xr:uid="{00000000-0005-0000-0000-0000B8260000}"/>
    <cellStyle name="Calculation 2 6 2 2 2 7" xfId="10459" xr:uid="{00000000-0005-0000-0000-0000B9260000}"/>
    <cellStyle name="Calculation 2 6 2 2 2 7 2" xfId="10460" xr:uid="{00000000-0005-0000-0000-0000BA260000}"/>
    <cellStyle name="Calculation 2 6 2 2 2 8" xfId="10461" xr:uid="{00000000-0005-0000-0000-0000BB260000}"/>
    <cellStyle name="Calculation 2 6 2 2 3" xfId="10462" xr:uid="{00000000-0005-0000-0000-0000BC260000}"/>
    <cellStyle name="Calculation 2 6 2 2 3 2" xfId="10463" xr:uid="{00000000-0005-0000-0000-0000BD260000}"/>
    <cellStyle name="Calculation 2 6 2 2 4" xfId="10464" xr:uid="{00000000-0005-0000-0000-0000BE260000}"/>
    <cellStyle name="Calculation 2 6 2 2 4 2" xfId="10465" xr:uid="{00000000-0005-0000-0000-0000BF260000}"/>
    <cellStyle name="Calculation 2 6 2 2 5" xfId="10466" xr:uid="{00000000-0005-0000-0000-0000C0260000}"/>
    <cellStyle name="Calculation 2 6 2 3" xfId="10467" xr:uid="{00000000-0005-0000-0000-0000C1260000}"/>
    <cellStyle name="Calculation 2 6 2 3 2" xfId="10468" xr:uid="{00000000-0005-0000-0000-0000C2260000}"/>
    <cellStyle name="Calculation 2 6 2 3 2 2" xfId="10469" xr:uid="{00000000-0005-0000-0000-0000C3260000}"/>
    <cellStyle name="Calculation 2 6 2 3 3" xfId="10470" xr:uid="{00000000-0005-0000-0000-0000C4260000}"/>
    <cellStyle name="Calculation 2 6 2 3 3 2" xfId="10471" xr:uid="{00000000-0005-0000-0000-0000C5260000}"/>
    <cellStyle name="Calculation 2 6 2 3 4" xfId="10472" xr:uid="{00000000-0005-0000-0000-0000C6260000}"/>
    <cellStyle name="Calculation 2 6 2 3 4 2" xfId="10473" xr:uid="{00000000-0005-0000-0000-0000C7260000}"/>
    <cellStyle name="Calculation 2 6 2 3 5" xfId="10474" xr:uid="{00000000-0005-0000-0000-0000C8260000}"/>
    <cellStyle name="Calculation 2 6 2 3 5 2" xfId="10475" xr:uid="{00000000-0005-0000-0000-0000C9260000}"/>
    <cellStyle name="Calculation 2 6 2 3 6" xfId="10476" xr:uid="{00000000-0005-0000-0000-0000CA260000}"/>
    <cellStyle name="Calculation 2 6 2 3 6 2" xfId="10477" xr:uid="{00000000-0005-0000-0000-0000CB260000}"/>
    <cellStyle name="Calculation 2 6 2 3 7" xfId="10478" xr:uid="{00000000-0005-0000-0000-0000CC260000}"/>
    <cellStyle name="Calculation 2 6 2 3 7 2" xfId="10479" xr:uid="{00000000-0005-0000-0000-0000CD260000}"/>
    <cellStyle name="Calculation 2 6 2 3 8" xfId="10480" xr:uid="{00000000-0005-0000-0000-0000CE260000}"/>
    <cellStyle name="Calculation 2 6 2 4" xfId="10481" xr:uid="{00000000-0005-0000-0000-0000CF260000}"/>
    <cellStyle name="Calculation 2 6 3" xfId="10482" xr:uid="{00000000-0005-0000-0000-0000D0260000}"/>
    <cellStyle name="Calculation 2 6 3 2" xfId="10483" xr:uid="{00000000-0005-0000-0000-0000D1260000}"/>
    <cellStyle name="Calculation 2 6 3 2 2" xfId="10484" xr:uid="{00000000-0005-0000-0000-0000D2260000}"/>
    <cellStyle name="Calculation 2 6 3 2 2 2" xfId="10485" xr:uid="{00000000-0005-0000-0000-0000D3260000}"/>
    <cellStyle name="Calculation 2 6 3 2 2 2 2" xfId="10486" xr:uid="{00000000-0005-0000-0000-0000D4260000}"/>
    <cellStyle name="Calculation 2 6 3 2 2 3" xfId="10487" xr:uid="{00000000-0005-0000-0000-0000D5260000}"/>
    <cellStyle name="Calculation 2 6 3 2 2 3 2" xfId="10488" xr:uid="{00000000-0005-0000-0000-0000D6260000}"/>
    <cellStyle name="Calculation 2 6 3 2 2 4" xfId="10489" xr:uid="{00000000-0005-0000-0000-0000D7260000}"/>
    <cellStyle name="Calculation 2 6 3 2 2 4 2" xfId="10490" xr:uid="{00000000-0005-0000-0000-0000D8260000}"/>
    <cellStyle name="Calculation 2 6 3 2 2 5" xfId="10491" xr:uid="{00000000-0005-0000-0000-0000D9260000}"/>
    <cellStyle name="Calculation 2 6 3 2 2 5 2" xfId="10492" xr:uid="{00000000-0005-0000-0000-0000DA260000}"/>
    <cellStyle name="Calculation 2 6 3 2 2 6" xfId="10493" xr:uid="{00000000-0005-0000-0000-0000DB260000}"/>
    <cellStyle name="Calculation 2 6 3 2 2 6 2" xfId="10494" xr:uid="{00000000-0005-0000-0000-0000DC260000}"/>
    <cellStyle name="Calculation 2 6 3 2 2 7" xfId="10495" xr:uid="{00000000-0005-0000-0000-0000DD260000}"/>
    <cellStyle name="Calculation 2 6 3 2 2 7 2" xfId="10496" xr:uid="{00000000-0005-0000-0000-0000DE260000}"/>
    <cellStyle name="Calculation 2 6 3 2 2 8" xfId="10497" xr:uid="{00000000-0005-0000-0000-0000DF260000}"/>
    <cellStyle name="Calculation 2 6 3 2 3" xfId="10498" xr:uid="{00000000-0005-0000-0000-0000E0260000}"/>
    <cellStyle name="Calculation 2 6 3 2 3 2" xfId="10499" xr:uid="{00000000-0005-0000-0000-0000E1260000}"/>
    <cellStyle name="Calculation 2 6 3 2 4" xfId="10500" xr:uid="{00000000-0005-0000-0000-0000E2260000}"/>
    <cellStyle name="Calculation 2 6 3 2 4 2" xfId="10501" xr:uid="{00000000-0005-0000-0000-0000E3260000}"/>
    <cellStyle name="Calculation 2 6 3 2 5" xfId="10502" xr:uid="{00000000-0005-0000-0000-0000E4260000}"/>
    <cellStyle name="Calculation 2 6 3 3" xfId="10503" xr:uid="{00000000-0005-0000-0000-0000E5260000}"/>
    <cellStyle name="Calculation 2 6 3 3 2" xfId="10504" xr:uid="{00000000-0005-0000-0000-0000E6260000}"/>
    <cellStyle name="Calculation 2 6 3 3 2 2" xfId="10505" xr:uid="{00000000-0005-0000-0000-0000E7260000}"/>
    <cellStyle name="Calculation 2 6 3 3 3" xfId="10506" xr:uid="{00000000-0005-0000-0000-0000E8260000}"/>
    <cellStyle name="Calculation 2 6 3 3 3 2" xfId="10507" xr:uid="{00000000-0005-0000-0000-0000E9260000}"/>
    <cellStyle name="Calculation 2 6 3 3 4" xfId="10508" xr:uid="{00000000-0005-0000-0000-0000EA260000}"/>
    <cellStyle name="Calculation 2 6 3 3 4 2" xfId="10509" xr:uid="{00000000-0005-0000-0000-0000EB260000}"/>
    <cellStyle name="Calculation 2 6 3 3 5" xfId="10510" xr:uid="{00000000-0005-0000-0000-0000EC260000}"/>
    <cellStyle name="Calculation 2 6 3 3 5 2" xfId="10511" xr:uid="{00000000-0005-0000-0000-0000ED260000}"/>
    <cellStyle name="Calculation 2 6 3 3 6" xfId="10512" xr:uid="{00000000-0005-0000-0000-0000EE260000}"/>
    <cellStyle name="Calculation 2 6 3 3 6 2" xfId="10513" xr:uid="{00000000-0005-0000-0000-0000EF260000}"/>
    <cellStyle name="Calculation 2 6 3 3 7" xfId="10514" xr:uid="{00000000-0005-0000-0000-0000F0260000}"/>
    <cellStyle name="Calculation 2 6 3 3 7 2" xfId="10515" xr:uid="{00000000-0005-0000-0000-0000F1260000}"/>
    <cellStyle name="Calculation 2 6 3 3 8" xfId="10516" xr:uid="{00000000-0005-0000-0000-0000F2260000}"/>
    <cellStyle name="Calculation 2 6 3 4" xfId="10517" xr:uid="{00000000-0005-0000-0000-0000F3260000}"/>
    <cellStyle name="Calculation 2 6 4" xfId="10518" xr:uid="{00000000-0005-0000-0000-0000F4260000}"/>
    <cellStyle name="Calculation 2 6 4 2" xfId="10519" xr:uid="{00000000-0005-0000-0000-0000F5260000}"/>
    <cellStyle name="Calculation 2 6 4 2 2" xfId="10520" xr:uid="{00000000-0005-0000-0000-0000F6260000}"/>
    <cellStyle name="Calculation 2 6 4 2 2 2" xfId="10521" xr:uid="{00000000-0005-0000-0000-0000F7260000}"/>
    <cellStyle name="Calculation 2 6 4 2 2 2 2" xfId="10522" xr:uid="{00000000-0005-0000-0000-0000F8260000}"/>
    <cellStyle name="Calculation 2 6 4 2 2 3" xfId="10523" xr:uid="{00000000-0005-0000-0000-0000F9260000}"/>
    <cellStyle name="Calculation 2 6 4 2 2 3 2" xfId="10524" xr:uid="{00000000-0005-0000-0000-0000FA260000}"/>
    <cellStyle name="Calculation 2 6 4 2 2 4" xfId="10525" xr:uid="{00000000-0005-0000-0000-0000FB260000}"/>
    <cellStyle name="Calculation 2 6 4 2 2 4 2" xfId="10526" xr:uid="{00000000-0005-0000-0000-0000FC260000}"/>
    <cellStyle name="Calculation 2 6 4 2 2 5" xfId="10527" xr:uid="{00000000-0005-0000-0000-0000FD260000}"/>
    <cellStyle name="Calculation 2 6 4 2 2 5 2" xfId="10528" xr:uid="{00000000-0005-0000-0000-0000FE260000}"/>
    <cellStyle name="Calculation 2 6 4 2 2 6" xfId="10529" xr:uid="{00000000-0005-0000-0000-0000FF260000}"/>
    <cellStyle name="Calculation 2 6 4 2 2 6 2" xfId="10530" xr:uid="{00000000-0005-0000-0000-000000270000}"/>
    <cellStyle name="Calculation 2 6 4 2 2 7" xfId="10531" xr:uid="{00000000-0005-0000-0000-000001270000}"/>
    <cellStyle name="Calculation 2 6 4 2 2 7 2" xfId="10532" xr:uid="{00000000-0005-0000-0000-000002270000}"/>
    <cellStyle name="Calculation 2 6 4 2 2 8" xfId="10533" xr:uid="{00000000-0005-0000-0000-000003270000}"/>
    <cellStyle name="Calculation 2 6 4 2 3" xfId="10534" xr:uid="{00000000-0005-0000-0000-000004270000}"/>
    <cellStyle name="Calculation 2 6 4 2 3 2" xfId="10535" xr:uid="{00000000-0005-0000-0000-000005270000}"/>
    <cellStyle name="Calculation 2 6 4 2 4" xfId="10536" xr:uid="{00000000-0005-0000-0000-000006270000}"/>
    <cellStyle name="Calculation 2 6 4 2 4 2" xfId="10537" xr:uid="{00000000-0005-0000-0000-000007270000}"/>
    <cellStyle name="Calculation 2 6 4 2 5" xfId="10538" xr:uid="{00000000-0005-0000-0000-000008270000}"/>
    <cellStyle name="Calculation 2 6 4 3" xfId="10539" xr:uid="{00000000-0005-0000-0000-000009270000}"/>
    <cellStyle name="Calculation 2 6 4 3 2" xfId="10540" xr:uid="{00000000-0005-0000-0000-00000A270000}"/>
    <cellStyle name="Calculation 2 6 4 3 2 2" xfId="10541" xr:uid="{00000000-0005-0000-0000-00000B270000}"/>
    <cellStyle name="Calculation 2 6 4 3 3" xfId="10542" xr:uid="{00000000-0005-0000-0000-00000C270000}"/>
    <cellStyle name="Calculation 2 6 4 3 3 2" xfId="10543" xr:uid="{00000000-0005-0000-0000-00000D270000}"/>
    <cellStyle name="Calculation 2 6 4 3 4" xfId="10544" xr:uid="{00000000-0005-0000-0000-00000E270000}"/>
    <cellStyle name="Calculation 2 6 4 3 4 2" xfId="10545" xr:uid="{00000000-0005-0000-0000-00000F270000}"/>
    <cellStyle name="Calculation 2 6 4 3 5" xfId="10546" xr:uid="{00000000-0005-0000-0000-000010270000}"/>
    <cellStyle name="Calculation 2 6 4 3 5 2" xfId="10547" xr:uid="{00000000-0005-0000-0000-000011270000}"/>
    <cellStyle name="Calculation 2 6 4 3 6" xfId="10548" xr:uid="{00000000-0005-0000-0000-000012270000}"/>
    <cellStyle name="Calculation 2 6 4 3 6 2" xfId="10549" xr:uid="{00000000-0005-0000-0000-000013270000}"/>
    <cellStyle name="Calculation 2 6 4 3 7" xfId="10550" xr:uid="{00000000-0005-0000-0000-000014270000}"/>
    <cellStyle name="Calculation 2 6 4 3 7 2" xfId="10551" xr:uid="{00000000-0005-0000-0000-000015270000}"/>
    <cellStyle name="Calculation 2 6 4 3 8" xfId="10552" xr:uid="{00000000-0005-0000-0000-000016270000}"/>
    <cellStyle name="Calculation 2 6 4 4" xfId="10553" xr:uid="{00000000-0005-0000-0000-000017270000}"/>
    <cellStyle name="Calculation 2 6 5" xfId="10554" xr:uid="{00000000-0005-0000-0000-000018270000}"/>
    <cellStyle name="Calculation 2 6 5 2" xfId="10555" xr:uid="{00000000-0005-0000-0000-000019270000}"/>
    <cellStyle name="Calculation 2 6 5 2 2" xfId="10556" xr:uid="{00000000-0005-0000-0000-00001A270000}"/>
    <cellStyle name="Calculation 2 6 5 2 2 2" xfId="10557" xr:uid="{00000000-0005-0000-0000-00001B270000}"/>
    <cellStyle name="Calculation 2 6 5 2 3" xfId="10558" xr:uid="{00000000-0005-0000-0000-00001C270000}"/>
    <cellStyle name="Calculation 2 6 5 2 3 2" xfId="10559" xr:uid="{00000000-0005-0000-0000-00001D270000}"/>
    <cellStyle name="Calculation 2 6 5 2 4" xfId="10560" xr:uid="{00000000-0005-0000-0000-00001E270000}"/>
    <cellStyle name="Calculation 2 6 5 2 4 2" xfId="10561" xr:uid="{00000000-0005-0000-0000-00001F270000}"/>
    <cellStyle name="Calculation 2 6 5 2 5" xfId="10562" xr:uid="{00000000-0005-0000-0000-000020270000}"/>
    <cellStyle name="Calculation 2 6 5 2 5 2" xfId="10563" xr:uid="{00000000-0005-0000-0000-000021270000}"/>
    <cellStyle name="Calculation 2 6 5 2 6" xfId="10564" xr:uid="{00000000-0005-0000-0000-000022270000}"/>
    <cellStyle name="Calculation 2 6 5 2 6 2" xfId="10565" xr:uid="{00000000-0005-0000-0000-000023270000}"/>
    <cellStyle name="Calculation 2 6 5 2 7" xfId="10566" xr:uid="{00000000-0005-0000-0000-000024270000}"/>
    <cellStyle name="Calculation 2 6 5 2 7 2" xfId="10567" xr:uid="{00000000-0005-0000-0000-000025270000}"/>
    <cellStyle name="Calculation 2 6 5 2 8" xfId="10568" xr:uid="{00000000-0005-0000-0000-000026270000}"/>
    <cellStyle name="Calculation 2 6 5 3" xfId="10569" xr:uid="{00000000-0005-0000-0000-000027270000}"/>
    <cellStyle name="Calculation 2 6 5 3 2" xfId="10570" xr:uid="{00000000-0005-0000-0000-000028270000}"/>
    <cellStyle name="Calculation 2 6 5 4" xfId="10571" xr:uid="{00000000-0005-0000-0000-000029270000}"/>
    <cellStyle name="Calculation 2 6 5 4 2" xfId="10572" xr:uid="{00000000-0005-0000-0000-00002A270000}"/>
    <cellStyle name="Calculation 2 6 5 5" xfId="10573" xr:uid="{00000000-0005-0000-0000-00002B270000}"/>
    <cellStyle name="Calculation 2 6 6" xfId="10574" xr:uid="{00000000-0005-0000-0000-00002C270000}"/>
    <cellStyle name="Calculation 2 6 6 2" xfId="10575" xr:uid="{00000000-0005-0000-0000-00002D270000}"/>
    <cellStyle name="Calculation 2 6 6 2 2" xfId="10576" xr:uid="{00000000-0005-0000-0000-00002E270000}"/>
    <cellStyle name="Calculation 2 6 6 3" xfId="10577" xr:uid="{00000000-0005-0000-0000-00002F270000}"/>
    <cellStyle name="Calculation 2 6 6 3 2" xfId="10578" xr:uid="{00000000-0005-0000-0000-000030270000}"/>
    <cellStyle name="Calculation 2 6 6 4" xfId="10579" xr:uid="{00000000-0005-0000-0000-000031270000}"/>
    <cellStyle name="Calculation 2 6 6 4 2" xfId="10580" xr:uid="{00000000-0005-0000-0000-000032270000}"/>
    <cellStyle name="Calculation 2 6 6 5" xfId="10581" xr:uid="{00000000-0005-0000-0000-000033270000}"/>
    <cellStyle name="Calculation 2 6 6 5 2" xfId="10582" xr:uid="{00000000-0005-0000-0000-000034270000}"/>
    <cellStyle name="Calculation 2 6 6 6" xfId="10583" xr:uid="{00000000-0005-0000-0000-000035270000}"/>
    <cellStyle name="Calculation 2 6 6 6 2" xfId="10584" xr:uid="{00000000-0005-0000-0000-000036270000}"/>
    <cellStyle name="Calculation 2 6 6 7" xfId="10585" xr:uid="{00000000-0005-0000-0000-000037270000}"/>
    <cellStyle name="Calculation 2 6 6 7 2" xfId="10586" xr:uid="{00000000-0005-0000-0000-000038270000}"/>
    <cellStyle name="Calculation 2 6 6 8" xfId="10587" xr:uid="{00000000-0005-0000-0000-000039270000}"/>
    <cellStyle name="Calculation 2 6 7" xfId="10588" xr:uid="{00000000-0005-0000-0000-00003A270000}"/>
    <cellStyle name="Calculation 2 6 7 2" xfId="10589" xr:uid="{00000000-0005-0000-0000-00003B270000}"/>
    <cellStyle name="Calculation 2 6 8" xfId="10590" xr:uid="{00000000-0005-0000-0000-00003C270000}"/>
    <cellStyle name="Calculation 2 6 8 2" xfId="10591" xr:uid="{00000000-0005-0000-0000-00003D270000}"/>
    <cellStyle name="Calculation 2 6 9" xfId="10592" xr:uid="{00000000-0005-0000-0000-00003E270000}"/>
    <cellStyle name="Calculation 2 6 9 2" xfId="10593" xr:uid="{00000000-0005-0000-0000-00003F270000}"/>
    <cellStyle name="Calculation 2 7" xfId="10594" xr:uid="{00000000-0005-0000-0000-000040270000}"/>
    <cellStyle name="Calculation 2 7 10" xfId="10595" xr:uid="{00000000-0005-0000-0000-000041270000}"/>
    <cellStyle name="Calculation 2 7 2" xfId="10596" xr:uid="{00000000-0005-0000-0000-000042270000}"/>
    <cellStyle name="Calculation 2 7 2 2" xfId="10597" xr:uid="{00000000-0005-0000-0000-000043270000}"/>
    <cellStyle name="Calculation 2 7 2 2 2" xfId="10598" xr:uid="{00000000-0005-0000-0000-000044270000}"/>
    <cellStyle name="Calculation 2 7 2 2 2 2" xfId="10599" xr:uid="{00000000-0005-0000-0000-000045270000}"/>
    <cellStyle name="Calculation 2 7 2 2 2 2 2" xfId="10600" xr:uid="{00000000-0005-0000-0000-000046270000}"/>
    <cellStyle name="Calculation 2 7 2 2 2 3" xfId="10601" xr:uid="{00000000-0005-0000-0000-000047270000}"/>
    <cellStyle name="Calculation 2 7 2 2 2 3 2" xfId="10602" xr:uid="{00000000-0005-0000-0000-000048270000}"/>
    <cellStyle name="Calculation 2 7 2 2 2 4" xfId="10603" xr:uid="{00000000-0005-0000-0000-000049270000}"/>
    <cellStyle name="Calculation 2 7 2 2 2 4 2" xfId="10604" xr:uid="{00000000-0005-0000-0000-00004A270000}"/>
    <cellStyle name="Calculation 2 7 2 2 2 5" xfId="10605" xr:uid="{00000000-0005-0000-0000-00004B270000}"/>
    <cellStyle name="Calculation 2 7 2 2 2 5 2" xfId="10606" xr:uid="{00000000-0005-0000-0000-00004C270000}"/>
    <cellStyle name="Calculation 2 7 2 2 2 6" xfId="10607" xr:uid="{00000000-0005-0000-0000-00004D270000}"/>
    <cellStyle name="Calculation 2 7 2 2 2 6 2" xfId="10608" xr:uid="{00000000-0005-0000-0000-00004E270000}"/>
    <cellStyle name="Calculation 2 7 2 2 2 7" xfId="10609" xr:uid="{00000000-0005-0000-0000-00004F270000}"/>
    <cellStyle name="Calculation 2 7 2 2 2 7 2" xfId="10610" xr:uid="{00000000-0005-0000-0000-000050270000}"/>
    <cellStyle name="Calculation 2 7 2 2 2 8" xfId="10611" xr:uid="{00000000-0005-0000-0000-000051270000}"/>
    <cellStyle name="Calculation 2 7 2 2 3" xfId="10612" xr:uid="{00000000-0005-0000-0000-000052270000}"/>
    <cellStyle name="Calculation 2 7 2 2 3 2" xfId="10613" xr:uid="{00000000-0005-0000-0000-000053270000}"/>
    <cellStyle name="Calculation 2 7 2 2 4" xfId="10614" xr:uid="{00000000-0005-0000-0000-000054270000}"/>
    <cellStyle name="Calculation 2 7 2 2 4 2" xfId="10615" xr:uid="{00000000-0005-0000-0000-000055270000}"/>
    <cellStyle name="Calculation 2 7 2 2 5" xfId="10616" xr:uid="{00000000-0005-0000-0000-000056270000}"/>
    <cellStyle name="Calculation 2 7 2 3" xfId="10617" xr:uid="{00000000-0005-0000-0000-000057270000}"/>
    <cellStyle name="Calculation 2 7 2 3 2" xfId="10618" xr:uid="{00000000-0005-0000-0000-000058270000}"/>
    <cellStyle name="Calculation 2 7 2 3 2 2" xfId="10619" xr:uid="{00000000-0005-0000-0000-000059270000}"/>
    <cellStyle name="Calculation 2 7 2 3 3" xfId="10620" xr:uid="{00000000-0005-0000-0000-00005A270000}"/>
    <cellStyle name="Calculation 2 7 2 3 3 2" xfId="10621" xr:uid="{00000000-0005-0000-0000-00005B270000}"/>
    <cellStyle name="Calculation 2 7 2 3 4" xfId="10622" xr:uid="{00000000-0005-0000-0000-00005C270000}"/>
    <cellStyle name="Calculation 2 7 2 3 4 2" xfId="10623" xr:uid="{00000000-0005-0000-0000-00005D270000}"/>
    <cellStyle name="Calculation 2 7 2 3 5" xfId="10624" xr:uid="{00000000-0005-0000-0000-00005E270000}"/>
    <cellStyle name="Calculation 2 7 2 3 5 2" xfId="10625" xr:uid="{00000000-0005-0000-0000-00005F270000}"/>
    <cellStyle name="Calculation 2 7 2 3 6" xfId="10626" xr:uid="{00000000-0005-0000-0000-000060270000}"/>
    <cellStyle name="Calculation 2 7 2 3 6 2" xfId="10627" xr:uid="{00000000-0005-0000-0000-000061270000}"/>
    <cellStyle name="Calculation 2 7 2 3 7" xfId="10628" xr:uid="{00000000-0005-0000-0000-000062270000}"/>
    <cellStyle name="Calculation 2 7 2 3 7 2" xfId="10629" xr:uid="{00000000-0005-0000-0000-000063270000}"/>
    <cellStyle name="Calculation 2 7 2 3 8" xfId="10630" xr:uid="{00000000-0005-0000-0000-000064270000}"/>
    <cellStyle name="Calculation 2 7 2 4" xfId="10631" xr:uid="{00000000-0005-0000-0000-000065270000}"/>
    <cellStyle name="Calculation 2 7 3" xfId="10632" xr:uid="{00000000-0005-0000-0000-000066270000}"/>
    <cellStyle name="Calculation 2 7 3 2" xfId="10633" xr:uid="{00000000-0005-0000-0000-000067270000}"/>
    <cellStyle name="Calculation 2 7 3 2 2" xfId="10634" xr:uid="{00000000-0005-0000-0000-000068270000}"/>
    <cellStyle name="Calculation 2 7 3 2 2 2" xfId="10635" xr:uid="{00000000-0005-0000-0000-000069270000}"/>
    <cellStyle name="Calculation 2 7 3 2 2 2 2" xfId="10636" xr:uid="{00000000-0005-0000-0000-00006A270000}"/>
    <cellStyle name="Calculation 2 7 3 2 2 3" xfId="10637" xr:uid="{00000000-0005-0000-0000-00006B270000}"/>
    <cellStyle name="Calculation 2 7 3 2 2 3 2" xfId="10638" xr:uid="{00000000-0005-0000-0000-00006C270000}"/>
    <cellStyle name="Calculation 2 7 3 2 2 4" xfId="10639" xr:uid="{00000000-0005-0000-0000-00006D270000}"/>
    <cellStyle name="Calculation 2 7 3 2 2 4 2" xfId="10640" xr:uid="{00000000-0005-0000-0000-00006E270000}"/>
    <cellStyle name="Calculation 2 7 3 2 2 5" xfId="10641" xr:uid="{00000000-0005-0000-0000-00006F270000}"/>
    <cellStyle name="Calculation 2 7 3 2 2 5 2" xfId="10642" xr:uid="{00000000-0005-0000-0000-000070270000}"/>
    <cellStyle name="Calculation 2 7 3 2 2 6" xfId="10643" xr:uid="{00000000-0005-0000-0000-000071270000}"/>
    <cellStyle name="Calculation 2 7 3 2 2 6 2" xfId="10644" xr:uid="{00000000-0005-0000-0000-000072270000}"/>
    <cellStyle name="Calculation 2 7 3 2 2 7" xfId="10645" xr:uid="{00000000-0005-0000-0000-000073270000}"/>
    <cellStyle name="Calculation 2 7 3 2 2 7 2" xfId="10646" xr:uid="{00000000-0005-0000-0000-000074270000}"/>
    <cellStyle name="Calculation 2 7 3 2 2 8" xfId="10647" xr:uid="{00000000-0005-0000-0000-000075270000}"/>
    <cellStyle name="Calculation 2 7 3 2 3" xfId="10648" xr:uid="{00000000-0005-0000-0000-000076270000}"/>
    <cellStyle name="Calculation 2 7 3 2 3 2" xfId="10649" xr:uid="{00000000-0005-0000-0000-000077270000}"/>
    <cellStyle name="Calculation 2 7 3 2 4" xfId="10650" xr:uid="{00000000-0005-0000-0000-000078270000}"/>
    <cellStyle name="Calculation 2 7 3 2 4 2" xfId="10651" xr:uid="{00000000-0005-0000-0000-000079270000}"/>
    <cellStyle name="Calculation 2 7 3 2 5" xfId="10652" xr:uid="{00000000-0005-0000-0000-00007A270000}"/>
    <cellStyle name="Calculation 2 7 3 3" xfId="10653" xr:uid="{00000000-0005-0000-0000-00007B270000}"/>
    <cellStyle name="Calculation 2 7 3 3 2" xfId="10654" xr:uid="{00000000-0005-0000-0000-00007C270000}"/>
    <cellStyle name="Calculation 2 7 3 3 2 2" xfId="10655" xr:uid="{00000000-0005-0000-0000-00007D270000}"/>
    <cellStyle name="Calculation 2 7 3 3 3" xfId="10656" xr:uid="{00000000-0005-0000-0000-00007E270000}"/>
    <cellStyle name="Calculation 2 7 3 3 3 2" xfId="10657" xr:uid="{00000000-0005-0000-0000-00007F270000}"/>
    <cellStyle name="Calculation 2 7 3 3 4" xfId="10658" xr:uid="{00000000-0005-0000-0000-000080270000}"/>
    <cellStyle name="Calculation 2 7 3 3 4 2" xfId="10659" xr:uid="{00000000-0005-0000-0000-000081270000}"/>
    <cellStyle name="Calculation 2 7 3 3 5" xfId="10660" xr:uid="{00000000-0005-0000-0000-000082270000}"/>
    <cellStyle name="Calculation 2 7 3 3 5 2" xfId="10661" xr:uid="{00000000-0005-0000-0000-000083270000}"/>
    <cellStyle name="Calculation 2 7 3 3 6" xfId="10662" xr:uid="{00000000-0005-0000-0000-000084270000}"/>
    <cellStyle name="Calculation 2 7 3 3 6 2" xfId="10663" xr:uid="{00000000-0005-0000-0000-000085270000}"/>
    <cellStyle name="Calculation 2 7 3 3 7" xfId="10664" xr:uid="{00000000-0005-0000-0000-000086270000}"/>
    <cellStyle name="Calculation 2 7 3 3 7 2" xfId="10665" xr:uid="{00000000-0005-0000-0000-000087270000}"/>
    <cellStyle name="Calculation 2 7 3 3 8" xfId="10666" xr:uid="{00000000-0005-0000-0000-000088270000}"/>
    <cellStyle name="Calculation 2 7 3 4" xfId="10667" xr:uid="{00000000-0005-0000-0000-000089270000}"/>
    <cellStyle name="Calculation 2 7 4" xfId="10668" xr:uid="{00000000-0005-0000-0000-00008A270000}"/>
    <cellStyle name="Calculation 2 7 4 2" xfId="10669" xr:uid="{00000000-0005-0000-0000-00008B270000}"/>
    <cellStyle name="Calculation 2 7 4 2 2" xfId="10670" xr:uid="{00000000-0005-0000-0000-00008C270000}"/>
    <cellStyle name="Calculation 2 7 4 2 2 2" xfId="10671" xr:uid="{00000000-0005-0000-0000-00008D270000}"/>
    <cellStyle name="Calculation 2 7 4 2 2 2 2" xfId="10672" xr:uid="{00000000-0005-0000-0000-00008E270000}"/>
    <cellStyle name="Calculation 2 7 4 2 2 3" xfId="10673" xr:uid="{00000000-0005-0000-0000-00008F270000}"/>
    <cellStyle name="Calculation 2 7 4 2 2 3 2" xfId="10674" xr:uid="{00000000-0005-0000-0000-000090270000}"/>
    <cellStyle name="Calculation 2 7 4 2 2 4" xfId="10675" xr:uid="{00000000-0005-0000-0000-000091270000}"/>
    <cellStyle name="Calculation 2 7 4 2 2 4 2" xfId="10676" xr:uid="{00000000-0005-0000-0000-000092270000}"/>
    <cellStyle name="Calculation 2 7 4 2 2 5" xfId="10677" xr:uid="{00000000-0005-0000-0000-000093270000}"/>
    <cellStyle name="Calculation 2 7 4 2 2 5 2" xfId="10678" xr:uid="{00000000-0005-0000-0000-000094270000}"/>
    <cellStyle name="Calculation 2 7 4 2 2 6" xfId="10679" xr:uid="{00000000-0005-0000-0000-000095270000}"/>
    <cellStyle name="Calculation 2 7 4 2 2 6 2" xfId="10680" xr:uid="{00000000-0005-0000-0000-000096270000}"/>
    <cellStyle name="Calculation 2 7 4 2 2 7" xfId="10681" xr:uid="{00000000-0005-0000-0000-000097270000}"/>
    <cellStyle name="Calculation 2 7 4 2 2 7 2" xfId="10682" xr:uid="{00000000-0005-0000-0000-000098270000}"/>
    <cellStyle name="Calculation 2 7 4 2 2 8" xfId="10683" xr:uid="{00000000-0005-0000-0000-000099270000}"/>
    <cellStyle name="Calculation 2 7 4 2 3" xfId="10684" xr:uid="{00000000-0005-0000-0000-00009A270000}"/>
    <cellStyle name="Calculation 2 7 4 2 3 2" xfId="10685" xr:uid="{00000000-0005-0000-0000-00009B270000}"/>
    <cellStyle name="Calculation 2 7 4 2 4" xfId="10686" xr:uid="{00000000-0005-0000-0000-00009C270000}"/>
    <cellStyle name="Calculation 2 7 4 2 4 2" xfId="10687" xr:uid="{00000000-0005-0000-0000-00009D270000}"/>
    <cellStyle name="Calculation 2 7 4 2 5" xfId="10688" xr:uid="{00000000-0005-0000-0000-00009E270000}"/>
    <cellStyle name="Calculation 2 7 4 3" xfId="10689" xr:uid="{00000000-0005-0000-0000-00009F270000}"/>
    <cellStyle name="Calculation 2 7 4 3 2" xfId="10690" xr:uid="{00000000-0005-0000-0000-0000A0270000}"/>
    <cellStyle name="Calculation 2 7 4 3 2 2" xfId="10691" xr:uid="{00000000-0005-0000-0000-0000A1270000}"/>
    <cellStyle name="Calculation 2 7 4 3 3" xfId="10692" xr:uid="{00000000-0005-0000-0000-0000A2270000}"/>
    <cellStyle name="Calculation 2 7 4 3 3 2" xfId="10693" xr:uid="{00000000-0005-0000-0000-0000A3270000}"/>
    <cellStyle name="Calculation 2 7 4 3 4" xfId="10694" xr:uid="{00000000-0005-0000-0000-0000A4270000}"/>
    <cellStyle name="Calculation 2 7 4 3 4 2" xfId="10695" xr:uid="{00000000-0005-0000-0000-0000A5270000}"/>
    <cellStyle name="Calculation 2 7 4 3 5" xfId="10696" xr:uid="{00000000-0005-0000-0000-0000A6270000}"/>
    <cellStyle name="Calculation 2 7 4 3 5 2" xfId="10697" xr:uid="{00000000-0005-0000-0000-0000A7270000}"/>
    <cellStyle name="Calculation 2 7 4 3 6" xfId="10698" xr:uid="{00000000-0005-0000-0000-0000A8270000}"/>
    <cellStyle name="Calculation 2 7 4 3 6 2" xfId="10699" xr:uid="{00000000-0005-0000-0000-0000A9270000}"/>
    <cellStyle name="Calculation 2 7 4 3 7" xfId="10700" xr:uid="{00000000-0005-0000-0000-0000AA270000}"/>
    <cellStyle name="Calculation 2 7 4 3 7 2" xfId="10701" xr:uid="{00000000-0005-0000-0000-0000AB270000}"/>
    <cellStyle name="Calculation 2 7 4 3 8" xfId="10702" xr:uid="{00000000-0005-0000-0000-0000AC270000}"/>
    <cellStyle name="Calculation 2 7 4 4" xfId="10703" xr:uid="{00000000-0005-0000-0000-0000AD270000}"/>
    <cellStyle name="Calculation 2 7 5" xfId="10704" xr:uid="{00000000-0005-0000-0000-0000AE270000}"/>
    <cellStyle name="Calculation 2 7 5 2" xfId="10705" xr:uid="{00000000-0005-0000-0000-0000AF270000}"/>
    <cellStyle name="Calculation 2 7 5 2 2" xfId="10706" xr:uid="{00000000-0005-0000-0000-0000B0270000}"/>
    <cellStyle name="Calculation 2 7 5 2 2 2" xfId="10707" xr:uid="{00000000-0005-0000-0000-0000B1270000}"/>
    <cellStyle name="Calculation 2 7 5 2 3" xfId="10708" xr:uid="{00000000-0005-0000-0000-0000B2270000}"/>
    <cellStyle name="Calculation 2 7 5 2 3 2" xfId="10709" xr:uid="{00000000-0005-0000-0000-0000B3270000}"/>
    <cellStyle name="Calculation 2 7 5 2 4" xfId="10710" xr:uid="{00000000-0005-0000-0000-0000B4270000}"/>
    <cellStyle name="Calculation 2 7 5 2 4 2" xfId="10711" xr:uid="{00000000-0005-0000-0000-0000B5270000}"/>
    <cellStyle name="Calculation 2 7 5 2 5" xfId="10712" xr:uid="{00000000-0005-0000-0000-0000B6270000}"/>
    <cellStyle name="Calculation 2 7 5 2 5 2" xfId="10713" xr:uid="{00000000-0005-0000-0000-0000B7270000}"/>
    <cellStyle name="Calculation 2 7 5 2 6" xfId="10714" xr:uid="{00000000-0005-0000-0000-0000B8270000}"/>
    <cellStyle name="Calculation 2 7 5 2 6 2" xfId="10715" xr:uid="{00000000-0005-0000-0000-0000B9270000}"/>
    <cellStyle name="Calculation 2 7 5 2 7" xfId="10716" xr:uid="{00000000-0005-0000-0000-0000BA270000}"/>
    <cellStyle name="Calculation 2 7 5 2 7 2" xfId="10717" xr:uid="{00000000-0005-0000-0000-0000BB270000}"/>
    <cellStyle name="Calculation 2 7 5 2 8" xfId="10718" xr:uid="{00000000-0005-0000-0000-0000BC270000}"/>
    <cellStyle name="Calculation 2 7 5 3" xfId="10719" xr:uid="{00000000-0005-0000-0000-0000BD270000}"/>
    <cellStyle name="Calculation 2 7 5 3 2" xfId="10720" xr:uid="{00000000-0005-0000-0000-0000BE270000}"/>
    <cellStyle name="Calculation 2 7 5 4" xfId="10721" xr:uid="{00000000-0005-0000-0000-0000BF270000}"/>
    <cellStyle name="Calculation 2 7 5 4 2" xfId="10722" xr:uid="{00000000-0005-0000-0000-0000C0270000}"/>
    <cellStyle name="Calculation 2 7 5 5" xfId="10723" xr:uid="{00000000-0005-0000-0000-0000C1270000}"/>
    <cellStyle name="Calculation 2 7 6" xfId="10724" xr:uid="{00000000-0005-0000-0000-0000C2270000}"/>
    <cellStyle name="Calculation 2 7 6 2" xfId="10725" xr:uid="{00000000-0005-0000-0000-0000C3270000}"/>
    <cellStyle name="Calculation 2 7 6 2 2" xfId="10726" xr:uid="{00000000-0005-0000-0000-0000C4270000}"/>
    <cellStyle name="Calculation 2 7 6 3" xfId="10727" xr:uid="{00000000-0005-0000-0000-0000C5270000}"/>
    <cellStyle name="Calculation 2 7 6 3 2" xfId="10728" xr:uid="{00000000-0005-0000-0000-0000C6270000}"/>
    <cellStyle name="Calculation 2 7 6 4" xfId="10729" xr:uid="{00000000-0005-0000-0000-0000C7270000}"/>
    <cellStyle name="Calculation 2 7 6 4 2" xfId="10730" xr:uid="{00000000-0005-0000-0000-0000C8270000}"/>
    <cellStyle name="Calculation 2 7 6 5" xfId="10731" xr:uid="{00000000-0005-0000-0000-0000C9270000}"/>
    <cellStyle name="Calculation 2 7 6 5 2" xfId="10732" xr:uid="{00000000-0005-0000-0000-0000CA270000}"/>
    <cellStyle name="Calculation 2 7 6 6" xfId="10733" xr:uid="{00000000-0005-0000-0000-0000CB270000}"/>
    <cellStyle name="Calculation 2 7 6 6 2" xfId="10734" xr:uid="{00000000-0005-0000-0000-0000CC270000}"/>
    <cellStyle name="Calculation 2 7 6 7" xfId="10735" xr:uid="{00000000-0005-0000-0000-0000CD270000}"/>
    <cellStyle name="Calculation 2 7 6 7 2" xfId="10736" xr:uid="{00000000-0005-0000-0000-0000CE270000}"/>
    <cellStyle name="Calculation 2 7 6 8" xfId="10737" xr:uid="{00000000-0005-0000-0000-0000CF270000}"/>
    <cellStyle name="Calculation 2 7 7" xfId="10738" xr:uid="{00000000-0005-0000-0000-0000D0270000}"/>
    <cellStyle name="Calculation 2 7 7 2" xfId="10739" xr:uid="{00000000-0005-0000-0000-0000D1270000}"/>
    <cellStyle name="Calculation 2 7 8" xfId="10740" xr:uid="{00000000-0005-0000-0000-0000D2270000}"/>
    <cellStyle name="Calculation 2 7 8 2" xfId="10741" xr:uid="{00000000-0005-0000-0000-0000D3270000}"/>
    <cellStyle name="Calculation 2 7 9" xfId="10742" xr:uid="{00000000-0005-0000-0000-0000D4270000}"/>
    <cellStyle name="Calculation 2 7 9 2" xfId="10743" xr:uid="{00000000-0005-0000-0000-0000D5270000}"/>
    <cellStyle name="Calculation 2 8" xfId="10744" xr:uid="{00000000-0005-0000-0000-0000D6270000}"/>
    <cellStyle name="Calculation 2 8 10" xfId="10745" xr:uid="{00000000-0005-0000-0000-0000D7270000}"/>
    <cellStyle name="Calculation 2 8 2" xfId="10746" xr:uid="{00000000-0005-0000-0000-0000D8270000}"/>
    <cellStyle name="Calculation 2 8 2 2" xfId="10747" xr:uid="{00000000-0005-0000-0000-0000D9270000}"/>
    <cellStyle name="Calculation 2 8 2 2 2" xfId="10748" xr:uid="{00000000-0005-0000-0000-0000DA270000}"/>
    <cellStyle name="Calculation 2 8 2 2 2 2" xfId="10749" xr:uid="{00000000-0005-0000-0000-0000DB270000}"/>
    <cellStyle name="Calculation 2 8 2 2 2 2 2" xfId="10750" xr:uid="{00000000-0005-0000-0000-0000DC270000}"/>
    <cellStyle name="Calculation 2 8 2 2 2 3" xfId="10751" xr:uid="{00000000-0005-0000-0000-0000DD270000}"/>
    <cellStyle name="Calculation 2 8 2 2 2 3 2" xfId="10752" xr:uid="{00000000-0005-0000-0000-0000DE270000}"/>
    <cellStyle name="Calculation 2 8 2 2 2 4" xfId="10753" xr:uid="{00000000-0005-0000-0000-0000DF270000}"/>
    <cellStyle name="Calculation 2 8 2 2 2 4 2" xfId="10754" xr:uid="{00000000-0005-0000-0000-0000E0270000}"/>
    <cellStyle name="Calculation 2 8 2 2 2 5" xfId="10755" xr:uid="{00000000-0005-0000-0000-0000E1270000}"/>
    <cellStyle name="Calculation 2 8 2 2 2 5 2" xfId="10756" xr:uid="{00000000-0005-0000-0000-0000E2270000}"/>
    <cellStyle name="Calculation 2 8 2 2 2 6" xfId="10757" xr:uid="{00000000-0005-0000-0000-0000E3270000}"/>
    <cellStyle name="Calculation 2 8 2 2 2 6 2" xfId="10758" xr:uid="{00000000-0005-0000-0000-0000E4270000}"/>
    <cellStyle name="Calculation 2 8 2 2 2 7" xfId="10759" xr:uid="{00000000-0005-0000-0000-0000E5270000}"/>
    <cellStyle name="Calculation 2 8 2 2 2 7 2" xfId="10760" xr:uid="{00000000-0005-0000-0000-0000E6270000}"/>
    <cellStyle name="Calculation 2 8 2 2 2 8" xfId="10761" xr:uid="{00000000-0005-0000-0000-0000E7270000}"/>
    <cellStyle name="Calculation 2 8 2 2 3" xfId="10762" xr:uid="{00000000-0005-0000-0000-0000E8270000}"/>
    <cellStyle name="Calculation 2 8 2 2 3 2" xfId="10763" xr:uid="{00000000-0005-0000-0000-0000E9270000}"/>
    <cellStyle name="Calculation 2 8 2 2 4" xfId="10764" xr:uid="{00000000-0005-0000-0000-0000EA270000}"/>
    <cellStyle name="Calculation 2 8 2 2 4 2" xfId="10765" xr:uid="{00000000-0005-0000-0000-0000EB270000}"/>
    <cellStyle name="Calculation 2 8 2 2 5" xfId="10766" xr:uid="{00000000-0005-0000-0000-0000EC270000}"/>
    <cellStyle name="Calculation 2 8 2 3" xfId="10767" xr:uid="{00000000-0005-0000-0000-0000ED270000}"/>
    <cellStyle name="Calculation 2 8 2 3 2" xfId="10768" xr:uid="{00000000-0005-0000-0000-0000EE270000}"/>
    <cellStyle name="Calculation 2 8 2 3 2 2" xfId="10769" xr:uid="{00000000-0005-0000-0000-0000EF270000}"/>
    <cellStyle name="Calculation 2 8 2 3 3" xfId="10770" xr:uid="{00000000-0005-0000-0000-0000F0270000}"/>
    <cellStyle name="Calculation 2 8 2 3 3 2" xfId="10771" xr:uid="{00000000-0005-0000-0000-0000F1270000}"/>
    <cellStyle name="Calculation 2 8 2 3 4" xfId="10772" xr:uid="{00000000-0005-0000-0000-0000F2270000}"/>
    <cellStyle name="Calculation 2 8 2 3 4 2" xfId="10773" xr:uid="{00000000-0005-0000-0000-0000F3270000}"/>
    <cellStyle name="Calculation 2 8 2 3 5" xfId="10774" xr:uid="{00000000-0005-0000-0000-0000F4270000}"/>
    <cellStyle name="Calculation 2 8 2 3 5 2" xfId="10775" xr:uid="{00000000-0005-0000-0000-0000F5270000}"/>
    <cellStyle name="Calculation 2 8 2 3 6" xfId="10776" xr:uid="{00000000-0005-0000-0000-0000F6270000}"/>
    <cellStyle name="Calculation 2 8 2 3 6 2" xfId="10777" xr:uid="{00000000-0005-0000-0000-0000F7270000}"/>
    <cellStyle name="Calculation 2 8 2 3 7" xfId="10778" xr:uid="{00000000-0005-0000-0000-0000F8270000}"/>
    <cellStyle name="Calculation 2 8 2 3 7 2" xfId="10779" xr:uid="{00000000-0005-0000-0000-0000F9270000}"/>
    <cellStyle name="Calculation 2 8 2 3 8" xfId="10780" xr:uid="{00000000-0005-0000-0000-0000FA270000}"/>
    <cellStyle name="Calculation 2 8 2 4" xfId="10781" xr:uid="{00000000-0005-0000-0000-0000FB270000}"/>
    <cellStyle name="Calculation 2 8 3" xfId="10782" xr:uid="{00000000-0005-0000-0000-0000FC270000}"/>
    <cellStyle name="Calculation 2 8 3 2" xfId="10783" xr:uid="{00000000-0005-0000-0000-0000FD270000}"/>
    <cellStyle name="Calculation 2 8 3 2 2" xfId="10784" xr:uid="{00000000-0005-0000-0000-0000FE270000}"/>
    <cellStyle name="Calculation 2 8 3 2 2 2" xfId="10785" xr:uid="{00000000-0005-0000-0000-0000FF270000}"/>
    <cellStyle name="Calculation 2 8 3 2 2 2 2" xfId="10786" xr:uid="{00000000-0005-0000-0000-000000280000}"/>
    <cellStyle name="Calculation 2 8 3 2 2 3" xfId="10787" xr:uid="{00000000-0005-0000-0000-000001280000}"/>
    <cellStyle name="Calculation 2 8 3 2 2 3 2" xfId="10788" xr:uid="{00000000-0005-0000-0000-000002280000}"/>
    <cellStyle name="Calculation 2 8 3 2 2 4" xfId="10789" xr:uid="{00000000-0005-0000-0000-000003280000}"/>
    <cellStyle name="Calculation 2 8 3 2 2 4 2" xfId="10790" xr:uid="{00000000-0005-0000-0000-000004280000}"/>
    <cellStyle name="Calculation 2 8 3 2 2 5" xfId="10791" xr:uid="{00000000-0005-0000-0000-000005280000}"/>
    <cellStyle name="Calculation 2 8 3 2 2 5 2" xfId="10792" xr:uid="{00000000-0005-0000-0000-000006280000}"/>
    <cellStyle name="Calculation 2 8 3 2 2 6" xfId="10793" xr:uid="{00000000-0005-0000-0000-000007280000}"/>
    <cellStyle name="Calculation 2 8 3 2 2 6 2" xfId="10794" xr:uid="{00000000-0005-0000-0000-000008280000}"/>
    <cellStyle name="Calculation 2 8 3 2 2 7" xfId="10795" xr:uid="{00000000-0005-0000-0000-000009280000}"/>
    <cellStyle name="Calculation 2 8 3 2 2 7 2" xfId="10796" xr:uid="{00000000-0005-0000-0000-00000A280000}"/>
    <cellStyle name="Calculation 2 8 3 2 2 8" xfId="10797" xr:uid="{00000000-0005-0000-0000-00000B280000}"/>
    <cellStyle name="Calculation 2 8 3 2 3" xfId="10798" xr:uid="{00000000-0005-0000-0000-00000C280000}"/>
    <cellStyle name="Calculation 2 8 3 2 3 2" xfId="10799" xr:uid="{00000000-0005-0000-0000-00000D280000}"/>
    <cellStyle name="Calculation 2 8 3 2 4" xfId="10800" xr:uid="{00000000-0005-0000-0000-00000E280000}"/>
    <cellStyle name="Calculation 2 8 3 2 4 2" xfId="10801" xr:uid="{00000000-0005-0000-0000-00000F280000}"/>
    <cellStyle name="Calculation 2 8 3 2 5" xfId="10802" xr:uid="{00000000-0005-0000-0000-000010280000}"/>
    <cellStyle name="Calculation 2 8 3 3" xfId="10803" xr:uid="{00000000-0005-0000-0000-000011280000}"/>
    <cellStyle name="Calculation 2 8 3 3 2" xfId="10804" xr:uid="{00000000-0005-0000-0000-000012280000}"/>
    <cellStyle name="Calculation 2 8 3 3 2 2" xfId="10805" xr:uid="{00000000-0005-0000-0000-000013280000}"/>
    <cellStyle name="Calculation 2 8 3 3 3" xfId="10806" xr:uid="{00000000-0005-0000-0000-000014280000}"/>
    <cellStyle name="Calculation 2 8 3 3 3 2" xfId="10807" xr:uid="{00000000-0005-0000-0000-000015280000}"/>
    <cellStyle name="Calculation 2 8 3 3 4" xfId="10808" xr:uid="{00000000-0005-0000-0000-000016280000}"/>
    <cellStyle name="Calculation 2 8 3 3 4 2" xfId="10809" xr:uid="{00000000-0005-0000-0000-000017280000}"/>
    <cellStyle name="Calculation 2 8 3 3 5" xfId="10810" xr:uid="{00000000-0005-0000-0000-000018280000}"/>
    <cellStyle name="Calculation 2 8 3 3 5 2" xfId="10811" xr:uid="{00000000-0005-0000-0000-000019280000}"/>
    <cellStyle name="Calculation 2 8 3 3 6" xfId="10812" xr:uid="{00000000-0005-0000-0000-00001A280000}"/>
    <cellStyle name="Calculation 2 8 3 3 6 2" xfId="10813" xr:uid="{00000000-0005-0000-0000-00001B280000}"/>
    <cellStyle name="Calculation 2 8 3 3 7" xfId="10814" xr:uid="{00000000-0005-0000-0000-00001C280000}"/>
    <cellStyle name="Calculation 2 8 3 3 7 2" xfId="10815" xr:uid="{00000000-0005-0000-0000-00001D280000}"/>
    <cellStyle name="Calculation 2 8 3 3 8" xfId="10816" xr:uid="{00000000-0005-0000-0000-00001E280000}"/>
    <cellStyle name="Calculation 2 8 3 4" xfId="10817" xr:uid="{00000000-0005-0000-0000-00001F280000}"/>
    <cellStyle name="Calculation 2 8 4" xfId="10818" xr:uid="{00000000-0005-0000-0000-000020280000}"/>
    <cellStyle name="Calculation 2 8 4 2" xfId="10819" xr:uid="{00000000-0005-0000-0000-000021280000}"/>
    <cellStyle name="Calculation 2 8 4 2 2" xfId="10820" xr:uid="{00000000-0005-0000-0000-000022280000}"/>
    <cellStyle name="Calculation 2 8 4 2 2 2" xfId="10821" xr:uid="{00000000-0005-0000-0000-000023280000}"/>
    <cellStyle name="Calculation 2 8 4 2 2 2 2" xfId="10822" xr:uid="{00000000-0005-0000-0000-000024280000}"/>
    <cellStyle name="Calculation 2 8 4 2 2 3" xfId="10823" xr:uid="{00000000-0005-0000-0000-000025280000}"/>
    <cellStyle name="Calculation 2 8 4 2 2 3 2" xfId="10824" xr:uid="{00000000-0005-0000-0000-000026280000}"/>
    <cellStyle name="Calculation 2 8 4 2 2 4" xfId="10825" xr:uid="{00000000-0005-0000-0000-000027280000}"/>
    <cellStyle name="Calculation 2 8 4 2 2 4 2" xfId="10826" xr:uid="{00000000-0005-0000-0000-000028280000}"/>
    <cellStyle name="Calculation 2 8 4 2 2 5" xfId="10827" xr:uid="{00000000-0005-0000-0000-000029280000}"/>
    <cellStyle name="Calculation 2 8 4 2 2 5 2" xfId="10828" xr:uid="{00000000-0005-0000-0000-00002A280000}"/>
    <cellStyle name="Calculation 2 8 4 2 2 6" xfId="10829" xr:uid="{00000000-0005-0000-0000-00002B280000}"/>
    <cellStyle name="Calculation 2 8 4 2 2 6 2" xfId="10830" xr:uid="{00000000-0005-0000-0000-00002C280000}"/>
    <cellStyle name="Calculation 2 8 4 2 2 7" xfId="10831" xr:uid="{00000000-0005-0000-0000-00002D280000}"/>
    <cellStyle name="Calculation 2 8 4 2 2 7 2" xfId="10832" xr:uid="{00000000-0005-0000-0000-00002E280000}"/>
    <cellStyle name="Calculation 2 8 4 2 2 8" xfId="10833" xr:uid="{00000000-0005-0000-0000-00002F280000}"/>
    <cellStyle name="Calculation 2 8 4 2 3" xfId="10834" xr:uid="{00000000-0005-0000-0000-000030280000}"/>
    <cellStyle name="Calculation 2 8 4 2 3 2" xfId="10835" xr:uid="{00000000-0005-0000-0000-000031280000}"/>
    <cellStyle name="Calculation 2 8 4 2 4" xfId="10836" xr:uid="{00000000-0005-0000-0000-000032280000}"/>
    <cellStyle name="Calculation 2 8 4 2 4 2" xfId="10837" xr:uid="{00000000-0005-0000-0000-000033280000}"/>
    <cellStyle name="Calculation 2 8 4 2 5" xfId="10838" xr:uid="{00000000-0005-0000-0000-000034280000}"/>
    <cellStyle name="Calculation 2 8 4 3" xfId="10839" xr:uid="{00000000-0005-0000-0000-000035280000}"/>
    <cellStyle name="Calculation 2 8 4 3 2" xfId="10840" xr:uid="{00000000-0005-0000-0000-000036280000}"/>
    <cellStyle name="Calculation 2 8 4 3 2 2" xfId="10841" xr:uid="{00000000-0005-0000-0000-000037280000}"/>
    <cellStyle name="Calculation 2 8 4 3 3" xfId="10842" xr:uid="{00000000-0005-0000-0000-000038280000}"/>
    <cellStyle name="Calculation 2 8 4 3 3 2" xfId="10843" xr:uid="{00000000-0005-0000-0000-000039280000}"/>
    <cellStyle name="Calculation 2 8 4 3 4" xfId="10844" xr:uid="{00000000-0005-0000-0000-00003A280000}"/>
    <cellStyle name="Calculation 2 8 4 3 4 2" xfId="10845" xr:uid="{00000000-0005-0000-0000-00003B280000}"/>
    <cellStyle name="Calculation 2 8 4 3 5" xfId="10846" xr:uid="{00000000-0005-0000-0000-00003C280000}"/>
    <cellStyle name="Calculation 2 8 4 3 5 2" xfId="10847" xr:uid="{00000000-0005-0000-0000-00003D280000}"/>
    <cellStyle name="Calculation 2 8 4 3 6" xfId="10848" xr:uid="{00000000-0005-0000-0000-00003E280000}"/>
    <cellStyle name="Calculation 2 8 4 3 6 2" xfId="10849" xr:uid="{00000000-0005-0000-0000-00003F280000}"/>
    <cellStyle name="Calculation 2 8 4 3 7" xfId="10850" xr:uid="{00000000-0005-0000-0000-000040280000}"/>
    <cellStyle name="Calculation 2 8 4 3 7 2" xfId="10851" xr:uid="{00000000-0005-0000-0000-000041280000}"/>
    <cellStyle name="Calculation 2 8 4 3 8" xfId="10852" xr:uid="{00000000-0005-0000-0000-000042280000}"/>
    <cellStyle name="Calculation 2 8 4 4" xfId="10853" xr:uid="{00000000-0005-0000-0000-000043280000}"/>
    <cellStyle name="Calculation 2 8 5" xfId="10854" xr:uid="{00000000-0005-0000-0000-000044280000}"/>
    <cellStyle name="Calculation 2 8 5 2" xfId="10855" xr:uid="{00000000-0005-0000-0000-000045280000}"/>
    <cellStyle name="Calculation 2 8 5 2 2" xfId="10856" xr:uid="{00000000-0005-0000-0000-000046280000}"/>
    <cellStyle name="Calculation 2 8 5 2 2 2" xfId="10857" xr:uid="{00000000-0005-0000-0000-000047280000}"/>
    <cellStyle name="Calculation 2 8 5 2 3" xfId="10858" xr:uid="{00000000-0005-0000-0000-000048280000}"/>
    <cellStyle name="Calculation 2 8 5 2 3 2" xfId="10859" xr:uid="{00000000-0005-0000-0000-000049280000}"/>
    <cellStyle name="Calculation 2 8 5 2 4" xfId="10860" xr:uid="{00000000-0005-0000-0000-00004A280000}"/>
    <cellStyle name="Calculation 2 8 5 2 4 2" xfId="10861" xr:uid="{00000000-0005-0000-0000-00004B280000}"/>
    <cellStyle name="Calculation 2 8 5 2 5" xfId="10862" xr:uid="{00000000-0005-0000-0000-00004C280000}"/>
    <cellStyle name="Calculation 2 8 5 2 5 2" xfId="10863" xr:uid="{00000000-0005-0000-0000-00004D280000}"/>
    <cellStyle name="Calculation 2 8 5 2 6" xfId="10864" xr:uid="{00000000-0005-0000-0000-00004E280000}"/>
    <cellStyle name="Calculation 2 8 5 2 6 2" xfId="10865" xr:uid="{00000000-0005-0000-0000-00004F280000}"/>
    <cellStyle name="Calculation 2 8 5 2 7" xfId="10866" xr:uid="{00000000-0005-0000-0000-000050280000}"/>
    <cellStyle name="Calculation 2 8 5 2 7 2" xfId="10867" xr:uid="{00000000-0005-0000-0000-000051280000}"/>
    <cellStyle name="Calculation 2 8 5 2 8" xfId="10868" xr:uid="{00000000-0005-0000-0000-000052280000}"/>
    <cellStyle name="Calculation 2 8 5 3" xfId="10869" xr:uid="{00000000-0005-0000-0000-000053280000}"/>
    <cellStyle name="Calculation 2 8 5 3 2" xfId="10870" xr:uid="{00000000-0005-0000-0000-000054280000}"/>
    <cellStyle name="Calculation 2 8 5 4" xfId="10871" xr:uid="{00000000-0005-0000-0000-000055280000}"/>
    <cellStyle name="Calculation 2 8 5 4 2" xfId="10872" xr:uid="{00000000-0005-0000-0000-000056280000}"/>
    <cellStyle name="Calculation 2 8 5 5" xfId="10873" xr:uid="{00000000-0005-0000-0000-000057280000}"/>
    <cellStyle name="Calculation 2 8 6" xfId="10874" xr:uid="{00000000-0005-0000-0000-000058280000}"/>
    <cellStyle name="Calculation 2 8 6 2" xfId="10875" xr:uid="{00000000-0005-0000-0000-000059280000}"/>
    <cellStyle name="Calculation 2 8 6 2 2" xfId="10876" xr:uid="{00000000-0005-0000-0000-00005A280000}"/>
    <cellStyle name="Calculation 2 8 6 3" xfId="10877" xr:uid="{00000000-0005-0000-0000-00005B280000}"/>
    <cellStyle name="Calculation 2 8 6 3 2" xfId="10878" xr:uid="{00000000-0005-0000-0000-00005C280000}"/>
    <cellStyle name="Calculation 2 8 6 4" xfId="10879" xr:uid="{00000000-0005-0000-0000-00005D280000}"/>
    <cellStyle name="Calculation 2 8 6 4 2" xfId="10880" xr:uid="{00000000-0005-0000-0000-00005E280000}"/>
    <cellStyle name="Calculation 2 8 6 5" xfId="10881" xr:uid="{00000000-0005-0000-0000-00005F280000}"/>
    <cellStyle name="Calculation 2 8 6 5 2" xfId="10882" xr:uid="{00000000-0005-0000-0000-000060280000}"/>
    <cellStyle name="Calculation 2 8 6 6" xfId="10883" xr:uid="{00000000-0005-0000-0000-000061280000}"/>
    <cellStyle name="Calculation 2 8 6 6 2" xfId="10884" xr:uid="{00000000-0005-0000-0000-000062280000}"/>
    <cellStyle name="Calculation 2 8 6 7" xfId="10885" xr:uid="{00000000-0005-0000-0000-000063280000}"/>
    <cellStyle name="Calculation 2 8 6 7 2" xfId="10886" xr:uid="{00000000-0005-0000-0000-000064280000}"/>
    <cellStyle name="Calculation 2 8 6 8" xfId="10887" xr:uid="{00000000-0005-0000-0000-000065280000}"/>
    <cellStyle name="Calculation 2 8 7" xfId="10888" xr:uid="{00000000-0005-0000-0000-000066280000}"/>
    <cellStyle name="Calculation 2 8 7 2" xfId="10889" xr:uid="{00000000-0005-0000-0000-000067280000}"/>
    <cellStyle name="Calculation 2 8 8" xfId="10890" xr:uid="{00000000-0005-0000-0000-000068280000}"/>
    <cellStyle name="Calculation 2 8 8 2" xfId="10891" xr:uid="{00000000-0005-0000-0000-000069280000}"/>
    <cellStyle name="Calculation 2 8 9" xfId="10892" xr:uid="{00000000-0005-0000-0000-00006A280000}"/>
    <cellStyle name="Calculation 2 8 9 2" xfId="10893" xr:uid="{00000000-0005-0000-0000-00006B280000}"/>
    <cellStyle name="Calculation 2 9" xfId="10894" xr:uid="{00000000-0005-0000-0000-00006C280000}"/>
    <cellStyle name="Calculation 2 9 10" xfId="10895" xr:uid="{00000000-0005-0000-0000-00006D280000}"/>
    <cellStyle name="Calculation 2 9 2" xfId="10896" xr:uid="{00000000-0005-0000-0000-00006E280000}"/>
    <cellStyle name="Calculation 2 9 2 2" xfId="10897" xr:uid="{00000000-0005-0000-0000-00006F280000}"/>
    <cellStyle name="Calculation 2 9 2 2 2" xfId="10898" xr:uid="{00000000-0005-0000-0000-000070280000}"/>
    <cellStyle name="Calculation 2 9 2 2 2 2" xfId="10899" xr:uid="{00000000-0005-0000-0000-000071280000}"/>
    <cellStyle name="Calculation 2 9 2 2 2 2 2" xfId="10900" xr:uid="{00000000-0005-0000-0000-000072280000}"/>
    <cellStyle name="Calculation 2 9 2 2 2 3" xfId="10901" xr:uid="{00000000-0005-0000-0000-000073280000}"/>
    <cellStyle name="Calculation 2 9 2 2 2 3 2" xfId="10902" xr:uid="{00000000-0005-0000-0000-000074280000}"/>
    <cellStyle name="Calculation 2 9 2 2 2 4" xfId="10903" xr:uid="{00000000-0005-0000-0000-000075280000}"/>
    <cellStyle name="Calculation 2 9 2 2 2 4 2" xfId="10904" xr:uid="{00000000-0005-0000-0000-000076280000}"/>
    <cellStyle name="Calculation 2 9 2 2 2 5" xfId="10905" xr:uid="{00000000-0005-0000-0000-000077280000}"/>
    <cellStyle name="Calculation 2 9 2 2 2 5 2" xfId="10906" xr:uid="{00000000-0005-0000-0000-000078280000}"/>
    <cellStyle name="Calculation 2 9 2 2 2 6" xfId="10907" xr:uid="{00000000-0005-0000-0000-000079280000}"/>
    <cellStyle name="Calculation 2 9 2 2 2 6 2" xfId="10908" xr:uid="{00000000-0005-0000-0000-00007A280000}"/>
    <cellStyle name="Calculation 2 9 2 2 2 7" xfId="10909" xr:uid="{00000000-0005-0000-0000-00007B280000}"/>
    <cellStyle name="Calculation 2 9 2 2 2 7 2" xfId="10910" xr:uid="{00000000-0005-0000-0000-00007C280000}"/>
    <cellStyle name="Calculation 2 9 2 2 2 8" xfId="10911" xr:uid="{00000000-0005-0000-0000-00007D280000}"/>
    <cellStyle name="Calculation 2 9 2 2 3" xfId="10912" xr:uid="{00000000-0005-0000-0000-00007E280000}"/>
    <cellStyle name="Calculation 2 9 2 2 3 2" xfId="10913" xr:uid="{00000000-0005-0000-0000-00007F280000}"/>
    <cellStyle name="Calculation 2 9 2 2 4" xfId="10914" xr:uid="{00000000-0005-0000-0000-000080280000}"/>
    <cellStyle name="Calculation 2 9 2 2 4 2" xfId="10915" xr:uid="{00000000-0005-0000-0000-000081280000}"/>
    <cellStyle name="Calculation 2 9 2 2 5" xfId="10916" xr:uid="{00000000-0005-0000-0000-000082280000}"/>
    <cellStyle name="Calculation 2 9 2 3" xfId="10917" xr:uid="{00000000-0005-0000-0000-000083280000}"/>
    <cellStyle name="Calculation 2 9 2 3 2" xfId="10918" xr:uid="{00000000-0005-0000-0000-000084280000}"/>
    <cellStyle name="Calculation 2 9 2 3 2 2" xfId="10919" xr:uid="{00000000-0005-0000-0000-000085280000}"/>
    <cellStyle name="Calculation 2 9 2 3 3" xfId="10920" xr:uid="{00000000-0005-0000-0000-000086280000}"/>
    <cellStyle name="Calculation 2 9 2 3 3 2" xfId="10921" xr:uid="{00000000-0005-0000-0000-000087280000}"/>
    <cellStyle name="Calculation 2 9 2 3 4" xfId="10922" xr:uid="{00000000-0005-0000-0000-000088280000}"/>
    <cellStyle name="Calculation 2 9 2 3 4 2" xfId="10923" xr:uid="{00000000-0005-0000-0000-000089280000}"/>
    <cellStyle name="Calculation 2 9 2 3 5" xfId="10924" xr:uid="{00000000-0005-0000-0000-00008A280000}"/>
    <cellStyle name="Calculation 2 9 2 3 5 2" xfId="10925" xr:uid="{00000000-0005-0000-0000-00008B280000}"/>
    <cellStyle name="Calculation 2 9 2 3 6" xfId="10926" xr:uid="{00000000-0005-0000-0000-00008C280000}"/>
    <cellStyle name="Calculation 2 9 2 3 6 2" xfId="10927" xr:uid="{00000000-0005-0000-0000-00008D280000}"/>
    <cellStyle name="Calculation 2 9 2 3 7" xfId="10928" xr:uid="{00000000-0005-0000-0000-00008E280000}"/>
    <cellStyle name="Calculation 2 9 2 3 7 2" xfId="10929" xr:uid="{00000000-0005-0000-0000-00008F280000}"/>
    <cellStyle name="Calculation 2 9 2 3 8" xfId="10930" xr:uid="{00000000-0005-0000-0000-000090280000}"/>
    <cellStyle name="Calculation 2 9 2 4" xfId="10931" xr:uid="{00000000-0005-0000-0000-000091280000}"/>
    <cellStyle name="Calculation 2 9 3" xfId="10932" xr:uid="{00000000-0005-0000-0000-000092280000}"/>
    <cellStyle name="Calculation 2 9 3 2" xfId="10933" xr:uid="{00000000-0005-0000-0000-000093280000}"/>
    <cellStyle name="Calculation 2 9 3 2 2" xfId="10934" xr:uid="{00000000-0005-0000-0000-000094280000}"/>
    <cellStyle name="Calculation 2 9 3 2 2 2" xfId="10935" xr:uid="{00000000-0005-0000-0000-000095280000}"/>
    <cellStyle name="Calculation 2 9 3 2 2 2 2" xfId="10936" xr:uid="{00000000-0005-0000-0000-000096280000}"/>
    <cellStyle name="Calculation 2 9 3 2 2 3" xfId="10937" xr:uid="{00000000-0005-0000-0000-000097280000}"/>
    <cellStyle name="Calculation 2 9 3 2 2 3 2" xfId="10938" xr:uid="{00000000-0005-0000-0000-000098280000}"/>
    <cellStyle name="Calculation 2 9 3 2 2 4" xfId="10939" xr:uid="{00000000-0005-0000-0000-000099280000}"/>
    <cellStyle name="Calculation 2 9 3 2 2 4 2" xfId="10940" xr:uid="{00000000-0005-0000-0000-00009A280000}"/>
    <cellStyle name="Calculation 2 9 3 2 2 5" xfId="10941" xr:uid="{00000000-0005-0000-0000-00009B280000}"/>
    <cellStyle name="Calculation 2 9 3 2 2 5 2" xfId="10942" xr:uid="{00000000-0005-0000-0000-00009C280000}"/>
    <cellStyle name="Calculation 2 9 3 2 2 6" xfId="10943" xr:uid="{00000000-0005-0000-0000-00009D280000}"/>
    <cellStyle name="Calculation 2 9 3 2 2 6 2" xfId="10944" xr:uid="{00000000-0005-0000-0000-00009E280000}"/>
    <cellStyle name="Calculation 2 9 3 2 2 7" xfId="10945" xr:uid="{00000000-0005-0000-0000-00009F280000}"/>
    <cellStyle name="Calculation 2 9 3 2 2 7 2" xfId="10946" xr:uid="{00000000-0005-0000-0000-0000A0280000}"/>
    <cellStyle name="Calculation 2 9 3 2 2 8" xfId="10947" xr:uid="{00000000-0005-0000-0000-0000A1280000}"/>
    <cellStyle name="Calculation 2 9 3 2 3" xfId="10948" xr:uid="{00000000-0005-0000-0000-0000A2280000}"/>
    <cellStyle name="Calculation 2 9 3 2 3 2" xfId="10949" xr:uid="{00000000-0005-0000-0000-0000A3280000}"/>
    <cellStyle name="Calculation 2 9 3 2 4" xfId="10950" xr:uid="{00000000-0005-0000-0000-0000A4280000}"/>
    <cellStyle name="Calculation 2 9 3 2 4 2" xfId="10951" xr:uid="{00000000-0005-0000-0000-0000A5280000}"/>
    <cellStyle name="Calculation 2 9 3 2 5" xfId="10952" xr:uid="{00000000-0005-0000-0000-0000A6280000}"/>
    <cellStyle name="Calculation 2 9 3 3" xfId="10953" xr:uid="{00000000-0005-0000-0000-0000A7280000}"/>
    <cellStyle name="Calculation 2 9 3 3 2" xfId="10954" xr:uid="{00000000-0005-0000-0000-0000A8280000}"/>
    <cellStyle name="Calculation 2 9 3 3 2 2" xfId="10955" xr:uid="{00000000-0005-0000-0000-0000A9280000}"/>
    <cellStyle name="Calculation 2 9 3 3 3" xfId="10956" xr:uid="{00000000-0005-0000-0000-0000AA280000}"/>
    <cellStyle name="Calculation 2 9 3 3 3 2" xfId="10957" xr:uid="{00000000-0005-0000-0000-0000AB280000}"/>
    <cellStyle name="Calculation 2 9 3 3 4" xfId="10958" xr:uid="{00000000-0005-0000-0000-0000AC280000}"/>
    <cellStyle name="Calculation 2 9 3 3 4 2" xfId="10959" xr:uid="{00000000-0005-0000-0000-0000AD280000}"/>
    <cellStyle name="Calculation 2 9 3 3 5" xfId="10960" xr:uid="{00000000-0005-0000-0000-0000AE280000}"/>
    <cellStyle name="Calculation 2 9 3 3 5 2" xfId="10961" xr:uid="{00000000-0005-0000-0000-0000AF280000}"/>
    <cellStyle name="Calculation 2 9 3 3 6" xfId="10962" xr:uid="{00000000-0005-0000-0000-0000B0280000}"/>
    <cellStyle name="Calculation 2 9 3 3 6 2" xfId="10963" xr:uid="{00000000-0005-0000-0000-0000B1280000}"/>
    <cellStyle name="Calculation 2 9 3 3 7" xfId="10964" xr:uid="{00000000-0005-0000-0000-0000B2280000}"/>
    <cellStyle name="Calculation 2 9 3 3 7 2" xfId="10965" xr:uid="{00000000-0005-0000-0000-0000B3280000}"/>
    <cellStyle name="Calculation 2 9 3 3 8" xfId="10966" xr:uid="{00000000-0005-0000-0000-0000B4280000}"/>
    <cellStyle name="Calculation 2 9 3 4" xfId="10967" xr:uid="{00000000-0005-0000-0000-0000B5280000}"/>
    <cellStyle name="Calculation 2 9 4" xfId="10968" xr:uid="{00000000-0005-0000-0000-0000B6280000}"/>
    <cellStyle name="Calculation 2 9 4 2" xfId="10969" xr:uid="{00000000-0005-0000-0000-0000B7280000}"/>
    <cellStyle name="Calculation 2 9 4 2 2" xfId="10970" xr:uid="{00000000-0005-0000-0000-0000B8280000}"/>
    <cellStyle name="Calculation 2 9 4 2 2 2" xfId="10971" xr:uid="{00000000-0005-0000-0000-0000B9280000}"/>
    <cellStyle name="Calculation 2 9 4 2 2 2 2" xfId="10972" xr:uid="{00000000-0005-0000-0000-0000BA280000}"/>
    <cellStyle name="Calculation 2 9 4 2 2 3" xfId="10973" xr:uid="{00000000-0005-0000-0000-0000BB280000}"/>
    <cellStyle name="Calculation 2 9 4 2 2 3 2" xfId="10974" xr:uid="{00000000-0005-0000-0000-0000BC280000}"/>
    <cellStyle name="Calculation 2 9 4 2 2 4" xfId="10975" xr:uid="{00000000-0005-0000-0000-0000BD280000}"/>
    <cellStyle name="Calculation 2 9 4 2 2 4 2" xfId="10976" xr:uid="{00000000-0005-0000-0000-0000BE280000}"/>
    <cellStyle name="Calculation 2 9 4 2 2 5" xfId="10977" xr:uid="{00000000-0005-0000-0000-0000BF280000}"/>
    <cellStyle name="Calculation 2 9 4 2 2 5 2" xfId="10978" xr:uid="{00000000-0005-0000-0000-0000C0280000}"/>
    <cellStyle name="Calculation 2 9 4 2 2 6" xfId="10979" xr:uid="{00000000-0005-0000-0000-0000C1280000}"/>
    <cellStyle name="Calculation 2 9 4 2 2 6 2" xfId="10980" xr:uid="{00000000-0005-0000-0000-0000C2280000}"/>
    <cellStyle name="Calculation 2 9 4 2 2 7" xfId="10981" xr:uid="{00000000-0005-0000-0000-0000C3280000}"/>
    <cellStyle name="Calculation 2 9 4 2 2 7 2" xfId="10982" xr:uid="{00000000-0005-0000-0000-0000C4280000}"/>
    <cellStyle name="Calculation 2 9 4 2 2 8" xfId="10983" xr:uid="{00000000-0005-0000-0000-0000C5280000}"/>
    <cellStyle name="Calculation 2 9 4 2 3" xfId="10984" xr:uid="{00000000-0005-0000-0000-0000C6280000}"/>
    <cellStyle name="Calculation 2 9 4 2 3 2" xfId="10985" xr:uid="{00000000-0005-0000-0000-0000C7280000}"/>
    <cellStyle name="Calculation 2 9 4 2 4" xfId="10986" xr:uid="{00000000-0005-0000-0000-0000C8280000}"/>
    <cellStyle name="Calculation 2 9 4 2 4 2" xfId="10987" xr:uid="{00000000-0005-0000-0000-0000C9280000}"/>
    <cellStyle name="Calculation 2 9 4 2 5" xfId="10988" xr:uid="{00000000-0005-0000-0000-0000CA280000}"/>
    <cellStyle name="Calculation 2 9 4 3" xfId="10989" xr:uid="{00000000-0005-0000-0000-0000CB280000}"/>
    <cellStyle name="Calculation 2 9 4 3 2" xfId="10990" xr:uid="{00000000-0005-0000-0000-0000CC280000}"/>
    <cellStyle name="Calculation 2 9 4 3 2 2" xfId="10991" xr:uid="{00000000-0005-0000-0000-0000CD280000}"/>
    <cellStyle name="Calculation 2 9 4 3 3" xfId="10992" xr:uid="{00000000-0005-0000-0000-0000CE280000}"/>
    <cellStyle name="Calculation 2 9 4 3 3 2" xfId="10993" xr:uid="{00000000-0005-0000-0000-0000CF280000}"/>
    <cellStyle name="Calculation 2 9 4 3 4" xfId="10994" xr:uid="{00000000-0005-0000-0000-0000D0280000}"/>
    <cellStyle name="Calculation 2 9 4 3 4 2" xfId="10995" xr:uid="{00000000-0005-0000-0000-0000D1280000}"/>
    <cellStyle name="Calculation 2 9 4 3 5" xfId="10996" xr:uid="{00000000-0005-0000-0000-0000D2280000}"/>
    <cellStyle name="Calculation 2 9 4 3 5 2" xfId="10997" xr:uid="{00000000-0005-0000-0000-0000D3280000}"/>
    <cellStyle name="Calculation 2 9 4 3 6" xfId="10998" xr:uid="{00000000-0005-0000-0000-0000D4280000}"/>
    <cellStyle name="Calculation 2 9 4 3 6 2" xfId="10999" xr:uid="{00000000-0005-0000-0000-0000D5280000}"/>
    <cellStyle name="Calculation 2 9 4 3 7" xfId="11000" xr:uid="{00000000-0005-0000-0000-0000D6280000}"/>
    <cellStyle name="Calculation 2 9 4 3 7 2" xfId="11001" xr:uid="{00000000-0005-0000-0000-0000D7280000}"/>
    <cellStyle name="Calculation 2 9 4 3 8" xfId="11002" xr:uid="{00000000-0005-0000-0000-0000D8280000}"/>
    <cellStyle name="Calculation 2 9 4 4" xfId="11003" xr:uid="{00000000-0005-0000-0000-0000D9280000}"/>
    <cellStyle name="Calculation 2 9 5" xfId="11004" xr:uid="{00000000-0005-0000-0000-0000DA280000}"/>
    <cellStyle name="Calculation 2 9 5 2" xfId="11005" xr:uid="{00000000-0005-0000-0000-0000DB280000}"/>
    <cellStyle name="Calculation 2 9 5 2 2" xfId="11006" xr:uid="{00000000-0005-0000-0000-0000DC280000}"/>
    <cellStyle name="Calculation 2 9 5 2 2 2" xfId="11007" xr:uid="{00000000-0005-0000-0000-0000DD280000}"/>
    <cellStyle name="Calculation 2 9 5 2 3" xfId="11008" xr:uid="{00000000-0005-0000-0000-0000DE280000}"/>
    <cellStyle name="Calculation 2 9 5 2 3 2" xfId="11009" xr:uid="{00000000-0005-0000-0000-0000DF280000}"/>
    <cellStyle name="Calculation 2 9 5 2 4" xfId="11010" xr:uid="{00000000-0005-0000-0000-0000E0280000}"/>
    <cellStyle name="Calculation 2 9 5 2 4 2" xfId="11011" xr:uid="{00000000-0005-0000-0000-0000E1280000}"/>
    <cellStyle name="Calculation 2 9 5 2 5" xfId="11012" xr:uid="{00000000-0005-0000-0000-0000E2280000}"/>
    <cellStyle name="Calculation 2 9 5 2 5 2" xfId="11013" xr:uid="{00000000-0005-0000-0000-0000E3280000}"/>
    <cellStyle name="Calculation 2 9 5 2 6" xfId="11014" xr:uid="{00000000-0005-0000-0000-0000E4280000}"/>
    <cellStyle name="Calculation 2 9 5 2 6 2" xfId="11015" xr:uid="{00000000-0005-0000-0000-0000E5280000}"/>
    <cellStyle name="Calculation 2 9 5 2 7" xfId="11016" xr:uid="{00000000-0005-0000-0000-0000E6280000}"/>
    <cellStyle name="Calculation 2 9 5 2 7 2" xfId="11017" xr:uid="{00000000-0005-0000-0000-0000E7280000}"/>
    <cellStyle name="Calculation 2 9 5 2 8" xfId="11018" xr:uid="{00000000-0005-0000-0000-0000E8280000}"/>
    <cellStyle name="Calculation 2 9 5 3" xfId="11019" xr:uid="{00000000-0005-0000-0000-0000E9280000}"/>
    <cellStyle name="Calculation 2 9 5 3 2" xfId="11020" xr:uid="{00000000-0005-0000-0000-0000EA280000}"/>
    <cellStyle name="Calculation 2 9 5 4" xfId="11021" xr:uid="{00000000-0005-0000-0000-0000EB280000}"/>
    <cellStyle name="Calculation 2 9 5 4 2" xfId="11022" xr:uid="{00000000-0005-0000-0000-0000EC280000}"/>
    <cellStyle name="Calculation 2 9 5 5" xfId="11023" xr:uid="{00000000-0005-0000-0000-0000ED280000}"/>
    <cellStyle name="Calculation 2 9 6" xfId="11024" xr:uid="{00000000-0005-0000-0000-0000EE280000}"/>
    <cellStyle name="Calculation 2 9 6 2" xfId="11025" xr:uid="{00000000-0005-0000-0000-0000EF280000}"/>
    <cellStyle name="Calculation 2 9 6 2 2" xfId="11026" xr:uid="{00000000-0005-0000-0000-0000F0280000}"/>
    <cellStyle name="Calculation 2 9 6 3" xfId="11027" xr:uid="{00000000-0005-0000-0000-0000F1280000}"/>
    <cellStyle name="Calculation 2 9 6 3 2" xfId="11028" xr:uid="{00000000-0005-0000-0000-0000F2280000}"/>
    <cellStyle name="Calculation 2 9 6 4" xfId="11029" xr:uid="{00000000-0005-0000-0000-0000F3280000}"/>
    <cellStyle name="Calculation 2 9 6 4 2" xfId="11030" xr:uid="{00000000-0005-0000-0000-0000F4280000}"/>
    <cellStyle name="Calculation 2 9 6 5" xfId="11031" xr:uid="{00000000-0005-0000-0000-0000F5280000}"/>
    <cellStyle name="Calculation 2 9 6 5 2" xfId="11032" xr:uid="{00000000-0005-0000-0000-0000F6280000}"/>
    <cellStyle name="Calculation 2 9 6 6" xfId="11033" xr:uid="{00000000-0005-0000-0000-0000F7280000}"/>
    <cellStyle name="Calculation 2 9 6 6 2" xfId="11034" xr:uid="{00000000-0005-0000-0000-0000F8280000}"/>
    <cellStyle name="Calculation 2 9 6 7" xfId="11035" xr:uid="{00000000-0005-0000-0000-0000F9280000}"/>
    <cellStyle name="Calculation 2 9 6 7 2" xfId="11036" xr:uid="{00000000-0005-0000-0000-0000FA280000}"/>
    <cellStyle name="Calculation 2 9 6 8" xfId="11037" xr:uid="{00000000-0005-0000-0000-0000FB280000}"/>
    <cellStyle name="Calculation 2 9 7" xfId="11038" xr:uid="{00000000-0005-0000-0000-0000FC280000}"/>
    <cellStyle name="Calculation 2 9 7 2" xfId="11039" xr:uid="{00000000-0005-0000-0000-0000FD280000}"/>
    <cellStyle name="Calculation 2 9 8" xfId="11040" xr:uid="{00000000-0005-0000-0000-0000FE280000}"/>
    <cellStyle name="Calculation 2 9 8 2" xfId="11041" xr:uid="{00000000-0005-0000-0000-0000FF280000}"/>
    <cellStyle name="Calculation 2 9 9" xfId="11042" xr:uid="{00000000-0005-0000-0000-000000290000}"/>
    <cellStyle name="Calculation 2 9 9 2" xfId="11043" xr:uid="{00000000-0005-0000-0000-000001290000}"/>
    <cellStyle name="Calculation 3" xfId="11044" xr:uid="{00000000-0005-0000-0000-000002290000}"/>
    <cellStyle name="Calculation 3 10" xfId="11045" xr:uid="{00000000-0005-0000-0000-000003290000}"/>
    <cellStyle name="Calculation 3 10 10" xfId="11046" xr:uid="{00000000-0005-0000-0000-000004290000}"/>
    <cellStyle name="Calculation 3 10 2" xfId="11047" xr:uid="{00000000-0005-0000-0000-000005290000}"/>
    <cellStyle name="Calculation 3 10 2 2" xfId="11048" xr:uid="{00000000-0005-0000-0000-000006290000}"/>
    <cellStyle name="Calculation 3 10 2 2 2" xfId="11049" xr:uid="{00000000-0005-0000-0000-000007290000}"/>
    <cellStyle name="Calculation 3 10 2 2 2 2" xfId="11050" xr:uid="{00000000-0005-0000-0000-000008290000}"/>
    <cellStyle name="Calculation 3 10 2 2 2 2 2" xfId="11051" xr:uid="{00000000-0005-0000-0000-000009290000}"/>
    <cellStyle name="Calculation 3 10 2 2 2 3" xfId="11052" xr:uid="{00000000-0005-0000-0000-00000A290000}"/>
    <cellStyle name="Calculation 3 10 2 2 2 3 2" xfId="11053" xr:uid="{00000000-0005-0000-0000-00000B290000}"/>
    <cellStyle name="Calculation 3 10 2 2 2 4" xfId="11054" xr:uid="{00000000-0005-0000-0000-00000C290000}"/>
    <cellStyle name="Calculation 3 10 2 2 2 4 2" xfId="11055" xr:uid="{00000000-0005-0000-0000-00000D290000}"/>
    <cellStyle name="Calculation 3 10 2 2 2 5" xfId="11056" xr:uid="{00000000-0005-0000-0000-00000E290000}"/>
    <cellStyle name="Calculation 3 10 2 2 2 5 2" xfId="11057" xr:uid="{00000000-0005-0000-0000-00000F290000}"/>
    <cellStyle name="Calculation 3 10 2 2 2 6" xfId="11058" xr:uid="{00000000-0005-0000-0000-000010290000}"/>
    <cellStyle name="Calculation 3 10 2 2 2 6 2" xfId="11059" xr:uid="{00000000-0005-0000-0000-000011290000}"/>
    <cellStyle name="Calculation 3 10 2 2 2 7" xfId="11060" xr:uid="{00000000-0005-0000-0000-000012290000}"/>
    <cellStyle name="Calculation 3 10 2 2 2 7 2" xfId="11061" xr:uid="{00000000-0005-0000-0000-000013290000}"/>
    <cellStyle name="Calculation 3 10 2 2 2 8" xfId="11062" xr:uid="{00000000-0005-0000-0000-000014290000}"/>
    <cellStyle name="Calculation 3 10 2 2 3" xfId="11063" xr:uid="{00000000-0005-0000-0000-000015290000}"/>
    <cellStyle name="Calculation 3 10 2 2 3 2" xfId="11064" xr:uid="{00000000-0005-0000-0000-000016290000}"/>
    <cellStyle name="Calculation 3 10 2 2 4" xfId="11065" xr:uid="{00000000-0005-0000-0000-000017290000}"/>
    <cellStyle name="Calculation 3 10 2 2 4 2" xfId="11066" xr:uid="{00000000-0005-0000-0000-000018290000}"/>
    <cellStyle name="Calculation 3 10 2 2 5" xfId="11067" xr:uid="{00000000-0005-0000-0000-000019290000}"/>
    <cellStyle name="Calculation 3 10 2 3" xfId="11068" xr:uid="{00000000-0005-0000-0000-00001A290000}"/>
    <cellStyle name="Calculation 3 10 2 3 2" xfId="11069" xr:uid="{00000000-0005-0000-0000-00001B290000}"/>
    <cellStyle name="Calculation 3 10 2 3 2 2" xfId="11070" xr:uid="{00000000-0005-0000-0000-00001C290000}"/>
    <cellStyle name="Calculation 3 10 2 3 3" xfId="11071" xr:uid="{00000000-0005-0000-0000-00001D290000}"/>
    <cellStyle name="Calculation 3 10 2 3 3 2" xfId="11072" xr:uid="{00000000-0005-0000-0000-00001E290000}"/>
    <cellStyle name="Calculation 3 10 2 3 4" xfId="11073" xr:uid="{00000000-0005-0000-0000-00001F290000}"/>
    <cellStyle name="Calculation 3 10 2 3 4 2" xfId="11074" xr:uid="{00000000-0005-0000-0000-000020290000}"/>
    <cellStyle name="Calculation 3 10 2 3 5" xfId="11075" xr:uid="{00000000-0005-0000-0000-000021290000}"/>
    <cellStyle name="Calculation 3 10 2 3 5 2" xfId="11076" xr:uid="{00000000-0005-0000-0000-000022290000}"/>
    <cellStyle name="Calculation 3 10 2 3 6" xfId="11077" xr:uid="{00000000-0005-0000-0000-000023290000}"/>
    <cellStyle name="Calculation 3 10 2 3 6 2" xfId="11078" xr:uid="{00000000-0005-0000-0000-000024290000}"/>
    <cellStyle name="Calculation 3 10 2 3 7" xfId="11079" xr:uid="{00000000-0005-0000-0000-000025290000}"/>
    <cellStyle name="Calculation 3 10 2 3 7 2" xfId="11080" xr:uid="{00000000-0005-0000-0000-000026290000}"/>
    <cellStyle name="Calculation 3 10 2 3 8" xfId="11081" xr:uid="{00000000-0005-0000-0000-000027290000}"/>
    <cellStyle name="Calculation 3 10 2 4" xfId="11082" xr:uid="{00000000-0005-0000-0000-000028290000}"/>
    <cellStyle name="Calculation 3 10 3" xfId="11083" xr:uid="{00000000-0005-0000-0000-000029290000}"/>
    <cellStyle name="Calculation 3 10 3 2" xfId="11084" xr:uid="{00000000-0005-0000-0000-00002A290000}"/>
    <cellStyle name="Calculation 3 10 3 2 2" xfId="11085" xr:uid="{00000000-0005-0000-0000-00002B290000}"/>
    <cellStyle name="Calculation 3 10 3 2 2 2" xfId="11086" xr:uid="{00000000-0005-0000-0000-00002C290000}"/>
    <cellStyle name="Calculation 3 10 3 2 2 2 2" xfId="11087" xr:uid="{00000000-0005-0000-0000-00002D290000}"/>
    <cellStyle name="Calculation 3 10 3 2 2 3" xfId="11088" xr:uid="{00000000-0005-0000-0000-00002E290000}"/>
    <cellStyle name="Calculation 3 10 3 2 2 3 2" xfId="11089" xr:uid="{00000000-0005-0000-0000-00002F290000}"/>
    <cellStyle name="Calculation 3 10 3 2 2 4" xfId="11090" xr:uid="{00000000-0005-0000-0000-000030290000}"/>
    <cellStyle name="Calculation 3 10 3 2 2 4 2" xfId="11091" xr:uid="{00000000-0005-0000-0000-000031290000}"/>
    <cellStyle name="Calculation 3 10 3 2 2 5" xfId="11092" xr:uid="{00000000-0005-0000-0000-000032290000}"/>
    <cellStyle name="Calculation 3 10 3 2 2 5 2" xfId="11093" xr:uid="{00000000-0005-0000-0000-000033290000}"/>
    <cellStyle name="Calculation 3 10 3 2 2 6" xfId="11094" xr:uid="{00000000-0005-0000-0000-000034290000}"/>
    <cellStyle name="Calculation 3 10 3 2 2 6 2" xfId="11095" xr:uid="{00000000-0005-0000-0000-000035290000}"/>
    <cellStyle name="Calculation 3 10 3 2 2 7" xfId="11096" xr:uid="{00000000-0005-0000-0000-000036290000}"/>
    <cellStyle name="Calculation 3 10 3 2 2 7 2" xfId="11097" xr:uid="{00000000-0005-0000-0000-000037290000}"/>
    <cellStyle name="Calculation 3 10 3 2 2 8" xfId="11098" xr:uid="{00000000-0005-0000-0000-000038290000}"/>
    <cellStyle name="Calculation 3 10 3 2 3" xfId="11099" xr:uid="{00000000-0005-0000-0000-000039290000}"/>
    <cellStyle name="Calculation 3 10 3 2 3 2" xfId="11100" xr:uid="{00000000-0005-0000-0000-00003A290000}"/>
    <cellStyle name="Calculation 3 10 3 2 4" xfId="11101" xr:uid="{00000000-0005-0000-0000-00003B290000}"/>
    <cellStyle name="Calculation 3 10 3 2 4 2" xfId="11102" xr:uid="{00000000-0005-0000-0000-00003C290000}"/>
    <cellStyle name="Calculation 3 10 3 2 5" xfId="11103" xr:uid="{00000000-0005-0000-0000-00003D290000}"/>
    <cellStyle name="Calculation 3 10 3 3" xfId="11104" xr:uid="{00000000-0005-0000-0000-00003E290000}"/>
    <cellStyle name="Calculation 3 10 3 3 2" xfId="11105" xr:uid="{00000000-0005-0000-0000-00003F290000}"/>
    <cellStyle name="Calculation 3 10 3 3 2 2" xfId="11106" xr:uid="{00000000-0005-0000-0000-000040290000}"/>
    <cellStyle name="Calculation 3 10 3 3 3" xfId="11107" xr:uid="{00000000-0005-0000-0000-000041290000}"/>
    <cellStyle name="Calculation 3 10 3 3 3 2" xfId="11108" xr:uid="{00000000-0005-0000-0000-000042290000}"/>
    <cellStyle name="Calculation 3 10 3 3 4" xfId="11109" xr:uid="{00000000-0005-0000-0000-000043290000}"/>
    <cellStyle name="Calculation 3 10 3 3 4 2" xfId="11110" xr:uid="{00000000-0005-0000-0000-000044290000}"/>
    <cellStyle name="Calculation 3 10 3 3 5" xfId="11111" xr:uid="{00000000-0005-0000-0000-000045290000}"/>
    <cellStyle name="Calculation 3 10 3 3 5 2" xfId="11112" xr:uid="{00000000-0005-0000-0000-000046290000}"/>
    <cellStyle name="Calculation 3 10 3 3 6" xfId="11113" xr:uid="{00000000-0005-0000-0000-000047290000}"/>
    <cellStyle name="Calculation 3 10 3 3 6 2" xfId="11114" xr:uid="{00000000-0005-0000-0000-000048290000}"/>
    <cellStyle name="Calculation 3 10 3 3 7" xfId="11115" xr:uid="{00000000-0005-0000-0000-000049290000}"/>
    <cellStyle name="Calculation 3 10 3 3 7 2" xfId="11116" xr:uid="{00000000-0005-0000-0000-00004A290000}"/>
    <cellStyle name="Calculation 3 10 3 3 8" xfId="11117" xr:uid="{00000000-0005-0000-0000-00004B290000}"/>
    <cellStyle name="Calculation 3 10 3 4" xfId="11118" xr:uid="{00000000-0005-0000-0000-00004C290000}"/>
    <cellStyle name="Calculation 3 10 4" xfId="11119" xr:uid="{00000000-0005-0000-0000-00004D290000}"/>
    <cellStyle name="Calculation 3 10 4 2" xfId="11120" xr:uid="{00000000-0005-0000-0000-00004E290000}"/>
    <cellStyle name="Calculation 3 10 4 2 2" xfId="11121" xr:uid="{00000000-0005-0000-0000-00004F290000}"/>
    <cellStyle name="Calculation 3 10 4 2 2 2" xfId="11122" xr:uid="{00000000-0005-0000-0000-000050290000}"/>
    <cellStyle name="Calculation 3 10 4 2 2 2 2" xfId="11123" xr:uid="{00000000-0005-0000-0000-000051290000}"/>
    <cellStyle name="Calculation 3 10 4 2 2 3" xfId="11124" xr:uid="{00000000-0005-0000-0000-000052290000}"/>
    <cellStyle name="Calculation 3 10 4 2 2 3 2" xfId="11125" xr:uid="{00000000-0005-0000-0000-000053290000}"/>
    <cellStyle name="Calculation 3 10 4 2 2 4" xfId="11126" xr:uid="{00000000-0005-0000-0000-000054290000}"/>
    <cellStyle name="Calculation 3 10 4 2 2 4 2" xfId="11127" xr:uid="{00000000-0005-0000-0000-000055290000}"/>
    <cellStyle name="Calculation 3 10 4 2 2 5" xfId="11128" xr:uid="{00000000-0005-0000-0000-000056290000}"/>
    <cellStyle name="Calculation 3 10 4 2 2 5 2" xfId="11129" xr:uid="{00000000-0005-0000-0000-000057290000}"/>
    <cellStyle name="Calculation 3 10 4 2 2 6" xfId="11130" xr:uid="{00000000-0005-0000-0000-000058290000}"/>
    <cellStyle name="Calculation 3 10 4 2 2 6 2" xfId="11131" xr:uid="{00000000-0005-0000-0000-000059290000}"/>
    <cellStyle name="Calculation 3 10 4 2 2 7" xfId="11132" xr:uid="{00000000-0005-0000-0000-00005A290000}"/>
    <cellStyle name="Calculation 3 10 4 2 2 7 2" xfId="11133" xr:uid="{00000000-0005-0000-0000-00005B290000}"/>
    <cellStyle name="Calculation 3 10 4 2 2 8" xfId="11134" xr:uid="{00000000-0005-0000-0000-00005C290000}"/>
    <cellStyle name="Calculation 3 10 4 2 3" xfId="11135" xr:uid="{00000000-0005-0000-0000-00005D290000}"/>
    <cellStyle name="Calculation 3 10 4 2 3 2" xfId="11136" xr:uid="{00000000-0005-0000-0000-00005E290000}"/>
    <cellStyle name="Calculation 3 10 4 2 4" xfId="11137" xr:uid="{00000000-0005-0000-0000-00005F290000}"/>
    <cellStyle name="Calculation 3 10 4 2 4 2" xfId="11138" xr:uid="{00000000-0005-0000-0000-000060290000}"/>
    <cellStyle name="Calculation 3 10 4 2 5" xfId="11139" xr:uid="{00000000-0005-0000-0000-000061290000}"/>
    <cellStyle name="Calculation 3 10 4 3" xfId="11140" xr:uid="{00000000-0005-0000-0000-000062290000}"/>
    <cellStyle name="Calculation 3 10 4 3 2" xfId="11141" xr:uid="{00000000-0005-0000-0000-000063290000}"/>
    <cellStyle name="Calculation 3 10 4 3 2 2" xfId="11142" xr:uid="{00000000-0005-0000-0000-000064290000}"/>
    <cellStyle name="Calculation 3 10 4 3 3" xfId="11143" xr:uid="{00000000-0005-0000-0000-000065290000}"/>
    <cellStyle name="Calculation 3 10 4 3 3 2" xfId="11144" xr:uid="{00000000-0005-0000-0000-000066290000}"/>
    <cellStyle name="Calculation 3 10 4 3 4" xfId="11145" xr:uid="{00000000-0005-0000-0000-000067290000}"/>
    <cellStyle name="Calculation 3 10 4 3 4 2" xfId="11146" xr:uid="{00000000-0005-0000-0000-000068290000}"/>
    <cellStyle name="Calculation 3 10 4 3 5" xfId="11147" xr:uid="{00000000-0005-0000-0000-000069290000}"/>
    <cellStyle name="Calculation 3 10 4 3 5 2" xfId="11148" xr:uid="{00000000-0005-0000-0000-00006A290000}"/>
    <cellStyle name="Calculation 3 10 4 3 6" xfId="11149" xr:uid="{00000000-0005-0000-0000-00006B290000}"/>
    <cellStyle name="Calculation 3 10 4 3 6 2" xfId="11150" xr:uid="{00000000-0005-0000-0000-00006C290000}"/>
    <cellStyle name="Calculation 3 10 4 3 7" xfId="11151" xr:uid="{00000000-0005-0000-0000-00006D290000}"/>
    <cellStyle name="Calculation 3 10 4 3 7 2" xfId="11152" xr:uid="{00000000-0005-0000-0000-00006E290000}"/>
    <cellStyle name="Calculation 3 10 4 3 8" xfId="11153" xr:uid="{00000000-0005-0000-0000-00006F290000}"/>
    <cellStyle name="Calculation 3 10 4 4" xfId="11154" xr:uid="{00000000-0005-0000-0000-000070290000}"/>
    <cellStyle name="Calculation 3 10 5" xfId="11155" xr:uid="{00000000-0005-0000-0000-000071290000}"/>
    <cellStyle name="Calculation 3 10 5 2" xfId="11156" xr:uid="{00000000-0005-0000-0000-000072290000}"/>
    <cellStyle name="Calculation 3 10 5 2 2" xfId="11157" xr:uid="{00000000-0005-0000-0000-000073290000}"/>
    <cellStyle name="Calculation 3 10 5 2 2 2" xfId="11158" xr:uid="{00000000-0005-0000-0000-000074290000}"/>
    <cellStyle name="Calculation 3 10 5 2 3" xfId="11159" xr:uid="{00000000-0005-0000-0000-000075290000}"/>
    <cellStyle name="Calculation 3 10 5 2 3 2" xfId="11160" xr:uid="{00000000-0005-0000-0000-000076290000}"/>
    <cellStyle name="Calculation 3 10 5 2 4" xfId="11161" xr:uid="{00000000-0005-0000-0000-000077290000}"/>
    <cellStyle name="Calculation 3 10 5 2 4 2" xfId="11162" xr:uid="{00000000-0005-0000-0000-000078290000}"/>
    <cellStyle name="Calculation 3 10 5 2 5" xfId="11163" xr:uid="{00000000-0005-0000-0000-000079290000}"/>
    <cellStyle name="Calculation 3 10 5 2 5 2" xfId="11164" xr:uid="{00000000-0005-0000-0000-00007A290000}"/>
    <cellStyle name="Calculation 3 10 5 2 6" xfId="11165" xr:uid="{00000000-0005-0000-0000-00007B290000}"/>
    <cellStyle name="Calculation 3 10 5 2 6 2" xfId="11166" xr:uid="{00000000-0005-0000-0000-00007C290000}"/>
    <cellStyle name="Calculation 3 10 5 2 7" xfId="11167" xr:uid="{00000000-0005-0000-0000-00007D290000}"/>
    <cellStyle name="Calculation 3 10 5 2 7 2" xfId="11168" xr:uid="{00000000-0005-0000-0000-00007E290000}"/>
    <cellStyle name="Calculation 3 10 5 2 8" xfId="11169" xr:uid="{00000000-0005-0000-0000-00007F290000}"/>
    <cellStyle name="Calculation 3 10 5 3" xfId="11170" xr:uid="{00000000-0005-0000-0000-000080290000}"/>
    <cellStyle name="Calculation 3 10 5 3 2" xfId="11171" xr:uid="{00000000-0005-0000-0000-000081290000}"/>
    <cellStyle name="Calculation 3 10 5 4" xfId="11172" xr:uid="{00000000-0005-0000-0000-000082290000}"/>
    <cellStyle name="Calculation 3 10 5 4 2" xfId="11173" xr:uid="{00000000-0005-0000-0000-000083290000}"/>
    <cellStyle name="Calculation 3 10 5 5" xfId="11174" xr:uid="{00000000-0005-0000-0000-000084290000}"/>
    <cellStyle name="Calculation 3 10 6" xfId="11175" xr:uid="{00000000-0005-0000-0000-000085290000}"/>
    <cellStyle name="Calculation 3 10 6 2" xfId="11176" xr:uid="{00000000-0005-0000-0000-000086290000}"/>
    <cellStyle name="Calculation 3 10 6 2 2" xfId="11177" xr:uid="{00000000-0005-0000-0000-000087290000}"/>
    <cellStyle name="Calculation 3 10 6 3" xfId="11178" xr:uid="{00000000-0005-0000-0000-000088290000}"/>
    <cellStyle name="Calculation 3 10 6 3 2" xfId="11179" xr:uid="{00000000-0005-0000-0000-000089290000}"/>
    <cellStyle name="Calculation 3 10 6 4" xfId="11180" xr:uid="{00000000-0005-0000-0000-00008A290000}"/>
    <cellStyle name="Calculation 3 10 6 4 2" xfId="11181" xr:uid="{00000000-0005-0000-0000-00008B290000}"/>
    <cellStyle name="Calculation 3 10 6 5" xfId="11182" xr:uid="{00000000-0005-0000-0000-00008C290000}"/>
    <cellStyle name="Calculation 3 10 6 5 2" xfId="11183" xr:uid="{00000000-0005-0000-0000-00008D290000}"/>
    <cellStyle name="Calculation 3 10 6 6" xfId="11184" xr:uid="{00000000-0005-0000-0000-00008E290000}"/>
    <cellStyle name="Calculation 3 10 6 6 2" xfId="11185" xr:uid="{00000000-0005-0000-0000-00008F290000}"/>
    <cellStyle name="Calculation 3 10 6 7" xfId="11186" xr:uid="{00000000-0005-0000-0000-000090290000}"/>
    <cellStyle name="Calculation 3 10 6 7 2" xfId="11187" xr:uid="{00000000-0005-0000-0000-000091290000}"/>
    <cellStyle name="Calculation 3 10 6 8" xfId="11188" xr:uid="{00000000-0005-0000-0000-000092290000}"/>
    <cellStyle name="Calculation 3 10 7" xfId="11189" xr:uid="{00000000-0005-0000-0000-000093290000}"/>
    <cellStyle name="Calculation 3 10 7 2" xfId="11190" xr:uid="{00000000-0005-0000-0000-000094290000}"/>
    <cellStyle name="Calculation 3 10 8" xfId="11191" xr:uid="{00000000-0005-0000-0000-000095290000}"/>
    <cellStyle name="Calculation 3 10 8 2" xfId="11192" xr:uid="{00000000-0005-0000-0000-000096290000}"/>
    <cellStyle name="Calculation 3 10 9" xfId="11193" xr:uid="{00000000-0005-0000-0000-000097290000}"/>
    <cellStyle name="Calculation 3 10 9 2" xfId="11194" xr:uid="{00000000-0005-0000-0000-000098290000}"/>
    <cellStyle name="Calculation 3 11" xfId="11195" xr:uid="{00000000-0005-0000-0000-000099290000}"/>
    <cellStyle name="Calculation 3 11 10" xfId="11196" xr:uid="{00000000-0005-0000-0000-00009A290000}"/>
    <cellStyle name="Calculation 3 11 2" xfId="11197" xr:uid="{00000000-0005-0000-0000-00009B290000}"/>
    <cellStyle name="Calculation 3 11 2 2" xfId="11198" xr:uid="{00000000-0005-0000-0000-00009C290000}"/>
    <cellStyle name="Calculation 3 11 2 2 2" xfId="11199" xr:uid="{00000000-0005-0000-0000-00009D290000}"/>
    <cellStyle name="Calculation 3 11 2 2 2 2" xfId="11200" xr:uid="{00000000-0005-0000-0000-00009E290000}"/>
    <cellStyle name="Calculation 3 11 2 2 2 2 2" xfId="11201" xr:uid="{00000000-0005-0000-0000-00009F290000}"/>
    <cellStyle name="Calculation 3 11 2 2 2 3" xfId="11202" xr:uid="{00000000-0005-0000-0000-0000A0290000}"/>
    <cellStyle name="Calculation 3 11 2 2 2 3 2" xfId="11203" xr:uid="{00000000-0005-0000-0000-0000A1290000}"/>
    <cellStyle name="Calculation 3 11 2 2 2 4" xfId="11204" xr:uid="{00000000-0005-0000-0000-0000A2290000}"/>
    <cellStyle name="Calculation 3 11 2 2 2 4 2" xfId="11205" xr:uid="{00000000-0005-0000-0000-0000A3290000}"/>
    <cellStyle name="Calculation 3 11 2 2 2 5" xfId="11206" xr:uid="{00000000-0005-0000-0000-0000A4290000}"/>
    <cellStyle name="Calculation 3 11 2 2 2 5 2" xfId="11207" xr:uid="{00000000-0005-0000-0000-0000A5290000}"/>
    <cellStyle name="Calculation 3 11 2 2 2 6" xfId="11208" xr:uid="{00000000-0005-0000-0000-0000A6290000}"/>
    <cellStyle name="Calculation 3 11 2 2 2 6 2" xfId="11209" xr:uid="{00000000-0005-0000-0000-0000A7290000}"/>
    <cellStyle name="Calculation 3 11 2 2 2 7" xfId="11210" xr:uid="{00000000-0005-0000-0000-0000A8290000}"/>
    <cellStyle name="Calculation 3 11 2 2 2 7 2" xfId="11211" xr:uid="{00000000-0005-0000-0000-0000A9290000}"/>
    <cellStyle name="Calculation 3 11 2 2 2 8" xfId="11212" xr:uid="{00000000-0005-0000-0000-0000AA290000}"/>
    <cellStyle name="Calculation 3 11 2 2 3" xfId="11213" xr:uid="{00000000-0005-0000-0000-0000AB290000}"/>
    <cellStyle name="Calculation 3 11 2 2 3 2" xfId="11214" xr:uid="{00000000-0005-0000-0000-0000AC290000}"/>
    <cellStyle name="Calculation 3 11 2 2 4" xfId="11215" xr:uid="{00000000-0005-0000-0000-0000AD290000}"/>
    <cellStyle name="Calculation 3 11 2 2 4 2" xfId="11216" xr:uid="{00000000-0005-0000-0000-0000AE290000}"/>
    <cellStyle name="Calculation 3 11 2 2 5" xfId="11217" xr:uid="{00000000-0005-0000-0000-0000AF290000}"/>
    <cellStyle name="Calculation 3 11 2 3" xfId="11218" xr:uid="{00000000-0005-0000-0000-0000B0290000}"/>
    <cellStyle name="Calculation 3 11 2 3 2" xfId="11219" xr:uid="{00000000-0005-0000-0000-0000B1290000}"/>
    <cellStyle name="Calculation 3 11 2 3 2 2" xfId="11220" xr:uid="{00000000-0005-0000-0000-0000B2290000}"/>
    <cellStyle name="Calculation 3 11 2 3 3" xfId="11221" xr:uid="{00000000-0005-0000-0000-0000B3290000}"/>
    <cellStyle name="Calculation 3 11 2 3 3 2" xfId="11222" xr:uid="{00000000-0005-0000-0000-0000B4290000}"/>
    <cellStyle name="Calculation 3 11 2 3 4" xfId="11223" xr:uid="{00000000-0005-0000-0000-0000B5290000}"/>
    <cellStyle name="Calculation 3 11 2 3 4 2" xfId="11224" xr:uid="{00000000-0005-0000-0000-0000B6290000}"/>
    <cellStyle name="Calculation 3 11 2 3 5" xfId="11225" xr:uid="{00000000-0005-0000-0000-0000B7290000}"/>
    <cellStyle name="Calculation 3 11 2 3 5 2" xfId="11226" xr:uid="{00000000-0005-0000-0000-0000B8290000}"/>
    <cellStyle name="Calculation 3 11 2 3 6" xfId="11227" xr:uid="{00000000-0005-0000-0000-0000B9290000}"/>
    <cellStyle name="Calculation 3 11 2 3 6 2" xfId="11228" xr:uid="{00000000-0005-0000-0000-0000BA290000}"/>
    <cellStyle name="Calculation 3 11 2 3 7" xfId="11229" xr:uid="{00000000-0005-0000-0000-0000BB290000}"/>
    <cellStyle name="Calculation 3 11 2 3 7 2" xfId="11230" xr:uid="{00000000-0005-0000-0000-0000BC290000}"/>
    <cellStyle name="Calculation 3 11 2 3 8" xfId="11231" xr:uid="{00000000-0005-0000-0000-0000BD290000}"/>
    <cellStyle name="Calculation 3 11 2 4" xfId="11232" xr:uid="{00000000-0005-0000-0000-0000BE290000}"/>
    <cellStyle name="Calculation 3 11 3" xfId="11233" xr:uid="{00000000-0005-0000-0000-0000BF290000}"/>
    <cellStyle name="Calculation 3 11 3 2" xfId="11234" xr:uid="{00000000-0005-0000-0000-0000C0290000}"/>
    <cellStyle name="Calculation 3 11 3 2 2" xfId="11235" xr:uid="{00000000-0005-0000-0000-0000C1290000}"/>
    <cellStyle name="Calculation 3 11 3 2 2 2" xfId="11236" xr:uid="{00000000-0005-0000-0000-0000C2290000}"/>
    <cellStyle name="Calculation 3 11 3 2 2 2 2" xfId="11237" xr:uid="{00000000-0005-0000-0000-0000C3290000}"/>
    <cellStyle name="Calculation 3 11 3 2 2 3" xfId="11238" xr:uid="{00000000-0005-0000-0000-0000C4290000}"/>
    <cellStyle name="Calculation 3 11 3 2 2 3 2" xfId="11239" xr:uid="{00000000-0005-0000-0000-0000C5290000}"/>
    <cellStyle name="Calculation 3 11 3 2 2 4" xfId="11240" xr:uid="{00000000-0005-0000-0000-0000C6290000}"/>
    <cellStyle name="Calculation 3 11 3 2 2 4 2" xfId="11241" xr:uid="{00000000-0005-0000-0000-0000C7290000}"/>
    <cellStyle name="Calculation 3 11 3 2 2 5" xfId="11242" xr:uid="{00000000-0005-0000-0000-0000C8290000}"/>
    <cellStyle name="Calculation 3 11 3 2 2 5 2" xfId="11243" xr:uid="{00000000-0005-0000-0000-0000C9290000}"/>
    <cellStyle name="Calculation 3 11 3 2 2 6" xfId="11244" xr:uid="{00000000-0005-0000-0000-0000CA290000}"/>
    <cellStyle name="Calculation 3 11 3 2 2 6 2" xfId="11245" xr:uid="{00000000-0005-0000-0000-0000CB290000}"/>
    <cellStyle name="Calculation 3 11 3 2 2 7" xfId="11246" xr:uid="{00000000-0005-0000-0000-0000CC290000}"/>
    <cellStyle name="Calculation 3 11 3 2 2 7 2" xfId="11247" xr:uid="{00000000-0005-0000-0000-0000CD290000}"/>
    <cellStyle name="Calculation 3 11 3 2 2 8" xfId="11248" xr:uid="{00000000-0005-0000-0000-0000CE290000}"/>
    <cellStyle name="Calculation 3 11 3 2 3" xfId="11249" xr:uid="{00000000-0005-0000-0000-0000CF290000}"/>
    <cellStyle name="Calculation 3 11 3 2 3 2" xfId="11250" xr:uid="{00000000-0005-0000-0000-0000D0290000}"/>
    <cellStyle name="Calculation 3 11 3 2 4" xfId="11251" xr:uid="{00000000-0005-0000-0000-0000D1290000}"/>
    <cellStyle name="Calculation 3 11 3 2 4 2" xfId="11252" xr:uid="{00000000-0005-0000-0000-0000D2290000}"/>
    <cellStyle name="Calculation 3 11 3 2 5" xfId="11253" xr:uid="{00000000-0005-0000-0000-0000D3290000}"/>
    <cellStyle name="Calculation 3 11 3 3" xfId="11254" xr:uid="{00000000-0005-0000-0000-0000D4290000}"/>
    <cellStyle name="Calculation 3 11 3 3 2" xfId="11255" xr:uid="{00000000-0005-0000-0000-0000D5290000}"/>
    <cellStyle name="Calculation 3 11 3 3 2 2" xfId="11256" xr:uid="{00000000-0005-0000-0000-0000D6290000}"/>
    <cellStyle name="Calculation 3 11 3 3 3" xfId="11257" xr:uid="{00000000-0005-0000-0000-0000D7290000}"/>
    <cellStyle name="Calculation 3 11 3 3 3 2" xfId="11258" xr:uid="{00000000-0005-0000-0000-0000D8290000}"/>
    <cellStyle name="Calculation 3 11 3 3 4" xfId="11259" xr:uid="{00000000-0005-0000-0000-0000D9290000}"/>
    <cellStyle name="Calculation 3 11 3 3 4 2" xfId="11260" xr:uid="{00000000-0005-0000-0000-0000DA290000}"/>
    <cellStyle name="Calculation 3 11 3 3 5" xfId="11261" xr:uid="{00000000-0005-0000-0000-0000DB290000}"/>
    <cellStyle name="Calculation 3 11 3 3 5 2" xfId="11262" xr:uid="{00000000-0005-0000-0000-0000DC290000}"/>
    <cellStyle name="Calculation 3 11 3 3 6" xfId="11263" xr:uid="{00000000-0005-0000-0000-0000DD290000}"/>
    <cellStyle name="Calculation 3 11 3 3 6 2" xfId="11264" xr:uid="{00000000-0005-0000-0000-0000DE290000}"/>
    <cellStyle name="Calculation 3 11 3 3 7" xfId="11265" xr:uid="{00000000-0005-0000-0000-0000DF290000}"/>
    <cellStyle name="Calculation 3 11 3 3 7 2" xfId="11266" xr:uid="{00000000-0005-0000-0000-0000E0290000}"/>
    <cellStyle name="Calculation 3 11 3 3 8" xfId="11267" xr:uid="{00000000-0005-0000-0000-0000E1290000}"/>
    <cellStyle name="Calculation 3 11 3 4" xfId="11268" xr:uid="{00000000-0005-0000-0000-0000E2290000}"/>
    <cellStyle name="Calculation 3 11 4" xfId="11269" xr:uid="{00000000-0005-0000-0000-0000E3290000}"/>
    <cellStyle name="Calculation 3 11 4 2" xfId="11270" xr:uid="{00000000-0005-0000-0000-0000E4290000}"/>
    <cellStyle name="Calculation 3 11 4 2 2" xfId="11271" xr:uid="{00000000-0005-0000-0000-0000E5290000}"/>
    <cellStyle name="Calculation 3 11 4 2 2 2" xfId="11272" xr:uid="{00000000-0005-0000-0000-0000E6290000}"/>
    <cellStyle name="Calculation 3 11 4 2 2 2 2" xfId="11273" xr:uid="{00000000-0005-0000-0000-0000E7290000}"/>
    <cellStyle name="Calculation 3 11 4 2 2 3" xfId="11274" xr:uid="{00000000-0005-0000-0000-0000E8290000}"/>
    <cellStyle name="Calculation 3 11 4 2 2 3 2" xfId="11275" xr:uid="{00000000-0005-0000-0000-0000E9290000}"/>
    <cellStyle name="Calculation 3 11 4 2 2 4" xfId="11276" xr:uid="{00000000-0005-0000-0000-0000EA290000}"/>
    <cellStyle name="Calculation 3 11 4 2 2 4 2" xfId="11277" xr:uid="{00000000-0005-0000-0000-0000EB290000}"/>
    <cellStyle name="Calculation 3 11 4 2 2 5" xfId="11278" xr:uid="{00000000-0005-0000-0000-0000EC290000}"/>
    <cellStyle name="Calculation 3 11 4 2 2 5 2" xfId="11279" xr:uid="{00000000-0005-0000-0000-0000ED290000}"/>
    <cellStyle name="Calculation 3 11 4 2 2 6" xfId="11280" xr:uid="{00000000-0005-0000-0000-0000EE290000}"/>
    <cellStyle name="Calculation 3 11 4 2 2 6 2" xfId="11281" xr:uid="{00000000-0005-0000-0000-0000EF290000}"/>
    <cellStyle name="Calculation 3 11 4 2 2 7" xfId="11282" xr:uid="{00000000-0005-0000-0000-0000F0290000}"/>
    <cellStyle name="Calculation 3 11 4 2 2 7 2" xfId="11283" xr:uid="{00000000-0005-0000-0000-0000F1290000}"/>
    <cellStyle name="Calculation 3 11 4 2 2 8" xfId="11284" xr:uid="{00000000-0005-0000-0000-0000F2290000}"/>
    <cellStyle name="Calculation 3 11 4 2 3" xfId="11285" xr:uid="{00000000-0005-0000-0000-0000F3290000}"/>
    <cellStyle name="Calculation 3 11 4 2 3 2" xfId="11286" xr:uid="{00000000-0005-0000-0000-0000F4290000}"/>
    <cellStyle name="Calculation 3 11 4 2 4" xfId="11287" xr:uid="{00000000-0005-0000-0000-0000F5290000}"/>
    <cellStyle name="Calculation 3 11 4 2 4 2" xfId="11288" xr:uid="{00000000-0005-0000-0000-0000F6290000}"/>
    <cellStyle name="Calculation 3 11 4 2 5" xfId="11289" xr:uid="{00000000-0005-0000-0000-0000F7290000}"/>
    <cellStyle name="Calculation 3 11 4 3" xfId="11290" xr:uid="{00000000-0005-0000-0000-0000F8290000}"/>
    <cellStyle name="Calculation 3 11 4 3 2" xfId="11291" xr:uid="{00000000-0005-0000-0000-0000F9290000}"/>
    <cellStyle name="Calculation 3 11 4 3 2 2" xfId="11292" xr:uid="{00000000-0005-0000-0000-0000FA290000}"/>
    <cellStyle name="Calculation 3 11 4 3 3" xfId="11293" xr:uid="{00000000-0005-0000-0000-0000FB290000}"/>
    <cellStyle name="Calculation 3 11 4 3 3 2" xfId="11294" xr:uid="{00000000-0005-0000-0000-0000FC290000}"/>
    <cellStyle name="Calculation 3 11 4 3 4" xfId="11295" xr:uid="{00000000-0005-0000-0000-0000FD290000}"/>
    <cellStyle name="Calculation 3 11 4 3 4 2" xfId="11296" xr:uid="{00000000-0005-0000-0000-0000FE290000}"/>
    <cellStyle name="Calculation 3 11 4 3 5" xfId="11297" xr:uid="{00000000-0005-0000-0000-0000FF290000}"/>
    <cellStyle name="Calculation 3 11 4 3 5 2" xfId="11298" xr:uid="{00000000-0005-0000-0000-0000002A0000}"/>
    <cellStyle name="Calculation 3 11 4 3 6" xfId="11299" xr:uid="{00000000-0005-0000-0000-0000012A0000}"/>
    <cellStyle name="Calculation 3 11 4 3 6 2" xfId="11300" xr:uid="{00000000-0005-0000-0000-0000022A0000}"/>
    <cellStyle name="Calculation 3 11 4 3 7" xfId="11301" xr:uid="{00000000-0005-0000-0000-0000032A0000}"/>
    <cellStyle name="Calculation 3 11 4 3 7 2" xfId="11302" xr:uid="{00000000-0005-0000-0000-0000042A0000}"/>
    <cellStyle name="Calculation 3 11 4 3 8" xfId="11303" xr:uid="{00000000-0005-0000-0000-0000052A0000}"/>
    <cellStyle name="Calculation 3 11 4 4" xfId="11304" xr:uid="{00000000-0005-0000-0000-0000062A0000}"/>
    <cellStyle name="Calculation 3 11 5" xfId="11305" xr:uid="{00000000-0005-0000-0000-0000072A0000}"/>
    <cellStyle name="Calculation 3 11 5 2" xfId="11306" xr:uid="{00000000-0005-0000-0000-0000082A0000}"/>
    <cellStyle name="Calculation 3 11 5 2 2" xfId="11307" xr:uid="{00000000-0005-0000-0000-0000092A0000}"/>
    <cellStyle name="Calculation 3 11 5 2 2 2" xfId="11308" xr:uid="{00000000-0005-0000-0000-00000A2A0000}"/>
    <cellStyle name="Calculation 3 11 5 2 3" xfId="11309" xr:uid="{00000000-0005-0000-0000-00000B2A0000}"/>
    <cellStyle name="Calculation 3 11 5 2 3 2" xfId="11310" xr:uid="{00000000-0005-0000-0000-00000C2A0000}"/>
    <cellStyle name="Calculation 3 11 5 2 4" xfId="11311" xr:uid="{00000000-0005-0000-0000-00000D2A0000}"/>
    <cellStyle name="Calculation 3 11 5 2 4 2" xfId="11312" xr:uid="{00000000-0005-0000-0000-00000E2A0000}"/>
    <cellStyle name="Calculation 3 11 5 2 5" xfId="11313" xr:uid="{00000000-0005-0000-0000-00000F2A0000}"/>
    <cellStyle name="Calculation 3 11 5 2 5 2" xfId="11314" xr:uid="{00000000-0005-0000-0000-0000102A0000}"/>
    <cellStyle name="Calculation 3 11 5 2 6" xfId="11315" xr:uid="{00000000-0005-0000-0000-0000112A0000}"/>
    <cellStyle name="Calculation 3 11 5 2 6 2" xfId="11316" xr:uid="{00000000-0005-0000-0000-0000122A0000}"/>
    <cellStyle name="Calculation 3 11 5 2 7" xfId="11317" xr:uid="{00000000-0005-0000-0000-0000132A0000}"/>
    <cellStyle name="Calculation 3 11 5 2 7 2" xfId="11318" xr:uid="{00000000-0005-0000-0000-0000142A0000}"/>
    <cellStyle name="Calculation 3 11 5 2 8" xfId="11319" xr:uid="{00000000-0005-0000-0000-0000152A0000}"/>
    <cellStyle name="Calculation 3 11 5 3" xfId="11320" xr:uid="{00000000-0005-0000-0000-0000162A0000}"/>
    <cellStyle name="Calculation 3 11 5 3 2" xfId="11321" xr:uid="{00000000-0005-0000-0000-0000172A0000}"/>
    <cellStyle name="Calculation 3 11 5 4" xfId="11322" xr:uid="{00000000-0005-0000-0000-0000182A0000}"/>
    <cellStyle name="Calculation 3 11 5 4 2" xfId="11323" xr:uid="{00000000-0005-0000-0000-0000192A0000}"/>
    <cellStyle name="Calculation 3 11 5 5" xfId="11324" xr:uid="{00000000-0005-0000-0000-00001A2A0000}"/>
    <cellStyle name="Calculation 3 11 6" xfId="11325" xr:uid="{00000000-0005-0000-0000-00001B2A0000}"/>
    <cellStyle name="Calculation 3 11 6 2" xfId="11326" xr:uid="{00000000-0005-0000-0000-00001C2A0000}"/>
    <cellStyle name="Calculation 3 11 6 2 2" xfId="11327" xr:uid="{00000000-0005-0000-0000-00001D2A0000}"/>
    <cellStyle name="Calculation 3 11 6 3" xfId="11328" xr:uid="{00000000-0005-0000-0000-00001E2A0000}"/>
    <cellStyle name="Calculation 3 11 6 3 2" xfId="11329" xr:uid="{00000000-0005-0000-0000-00001F2A0000}"/>
    <cellStyle name="Calculation 3 11 6 4" xfId="11330" xr:uid="{00000000-0005-0000-0000-0000202A0000}"/>
    <cellStyle name="Calculation 3 11 6 4 2" xfId="11331" xr:uid="{00000000-0005-0000-0000-0000212A0000}"/>
    <cellStyle name="Calculation 3 11 6 5" xfId="11332" xr:uid="{00000000-0005-0000-0000-0000222A0000}"/>
    <cellStyle name="Calculation 3 11 6 5 2" xfId="11333" xr:uid="{00000000-0005-0000-0000-0000232A0000}"/>
    <cellStyle name="Calculation 3 11 6 6" xfId="11334" xr:uid="{00000000-0005-0000-0000-0000242A0000}"/>
    <cellStyle name="Calculation 3 11 6 6 2" xfId="11335" xr:uid="{00000000-0005-0000-0000-0000252A0000}"/>
    <cellStyle name="Calculation 3 11 6 7" xfId="11336" xr:uid="{00000000-0005-0000-0000-0000262A0000}"/>
    <cellStyle name="Calculation 3 11 6 7 2" xfId="11337" xr:uid="{00000000-0005-0000-0000-0000272A0000}"/>
    <cellStyle name="Calculation 3 11 6 8" xfId="11338" xr:uid="{00000000-0005-0000-0000-0000282A0000}"/>
    <cellStyle name="Calculation 3 11 7" xfId="11339" xr:uid="{00000000-0005-0000-0000-0000292A0000}"/>
    <cellStyle name="Calculation 3 11 7 2" xfId="11340" xr:uid="{00000000-0005-0000-0000-00002A2A0000}"/>
    <cellStyle name="Calculation 3 11 8" xfId="11341" xr:uid="{00000000-0005-0000-0000-00002B2A0000}"/>
    <cellStyle name="Calculation 3 11 8 2" xfId="11342" xr:uid="{00000000-0005-0000-0000-00002C2A0000}"/>
    <cellStyle name="Calculation 3 11 9" xfId="11343" xr:uid="{00000000-0005-0000-0000-00002D2A0000}"/>
    <cellStyle name="Calculation 3 11 9 2" xfId="11344" xr:uid="{00000000-0005-0000-0000-00002E2A0000}"/>
    <cellStyle name="Calculation 3 12" xfId="11345" xr:uid="{00000000-0005-0000-0000-00002F2A0000}"/>
    <cellStyle name="Calculation 3 12 2" xfId="11346" xr:uid="{00000000-0005-0000-0000-0000302A0000}"/>
    <cellStyle name="Calculation 3 12 2 2" xfId="11347" xr:uid="{00000000-0005-0000-0000-0000312A0000}"/>
    <cellStyle name="Calculation 3 12 2 2 2" xfId="11348" xr:uid="{00000000-0005-0000-0000-0000322A0000}"/>
    <cellStyle name="Calculation 3 12 2 2 2 2" xfId="11349" xr:uid="{00000000-0005-0000-0000-0000332A0000}"/>
    <cellStyle name="Calculation 3 12 2 2 3" xfId="11350" xr:uid="{00000000-0005-0000-0000-0000342A0000}"/>
    <cellStyle name="Calculation 3 12 2 2 3 2" xfId="11351" xr:uid="{00000000-0005-0000-0000-0000352A0000}"/>
    <cellStyle name="Calculation 3 12 2 2 4" xfId="11352" xr:uid="{00000000-0005-0000-0000-0000362A0000}"/>
    <cellStyle name="Calculation 3 12 2 2 4 2" xfId="11353" xr:uid="{00000000-0005-0000-0000-0000372A0000}"/>
    <cellStyle name="Calculation 3 12 2 2 5" xfId="11354" xr:uid="{00000000-0005-0000-0000-0000382A0000}"/>
    <cellStyle name="Calculation 3 12 2 2 5 2" xfId="11355" xr:uid="{00000000-0005-0000-0000-0000392A0000}"/>
    <cellStyle name="Calculation 3 12 2 2 6" xfId="11356" xr:uid="{00000000-0005-0000-0000-00003A2A0000}"/>
    <cellStyle name="Calculation 3 12 2 2 6 2" xfId="11357" xr:uid="{00000000-0005-0000-0000-00003B2A0000}"/>
    <cellStyle name="Calculation 3 12 2 2 7" xfId="11358" xr:uid="{00000000-0005-0000-0000-00003C2A0000}"/>
    <cellStyle name="Calculation 3 12 2 2 7 2" xfId="11359" xr:uid="{00000000-0005-0000-0000-00003D2A0000}"/>
    <cellStyle name="Calculation 3 12 2 2 8" xfId="11360" xr:uid="{00000000-0005-0000-0000-00003E2A0000}"/>
    <cellStyle name="Calculation 3 12 2 3" xfId="11361" xr:uid="{00000000-0005-0000-0000-00003F2A0000}"/>
    <cellStyle name="Calculation 3 12 2 3 2" xfId="11362" xr:uid="{00000000-0005-0000-0000-0000402A0000}"/>
    <cellStyle name="Calculation 3 12 2 4" xfId="11363" xr:uid="{00000000-0005-0000-0000-0000412A0000}"/>
    <cellStyle name="Calculation 3 12 2 4 2" xfId="11364" xr:uid="{00000000-0005-0000-0000-0000422A0000}"/>
    <cellStyle name="Calculation 3 12 2 5" xfId="11365" xr:uid="{00000000-0005-0000-0000-0000432A0000}"/>
    <cellStyle name="Calculation 3 12 3" xfId="11366" xr:uid="{00000000-0005-0000-0000-0000442A0000}"/>
    <cellStyle name="Calculation 3 12 3 2" xfId="11367" xr:uid="{00000000-0005-0000-0000-0000452A0000}"/>
    <cellStyle name="Calculation 3 12 3 2 2" xfId="11368" xr:uid="{00000000-0005-0000-0000-0000462A0000}"/>
    <cellStyle name="Calculation 3 12 3 3" xfId="11369" xr:uid="{00000000-0005-0000-0000-0000472A0000}"/>
    <cellStyle name="Calculation 3 12 3 3 2" xfId="11370" xr:uid="{00000000-0005-0000-0000-0000482A0000}"/>
    <cellStyle name="Calculation 3 12 3 4" xfId="11371" xr:uid="{00000000-0005-0000-0000-0000492A0000}"/>
    <cellStyle name="Calculation 3 12 3 4 2" xfId="11372" xr:uid="{00000000-0005-0000-0000-00004A2A0000}"/>
    <cellStyle name="Calculation 3 12 3 5" xfId="11373" xr:uid="{00000000-0005-0000-0000-00004B2A0000}"/>
    <cellStyle name="Calculation 3 12 3 5 2" xfId="11374" xr:uid="{00000000-0005-0000-0000-00004C2A0000}"/>
    <cellStyle name="Calculation 3 12 3 6" xfId="11375" xr:uid="{00000000-0005-0000-0000-00004D2A0000}"/>
    <cellStyle name="Calculation 3 12 3 6 2" xfId="11376" xr:uid="{00000000-0005-0000-0000-00004E2A0000}"/>
    <cellStyle name="Calculation 3 12 3 7" xfId="11377" xr:uid="{00000000-0005-0000-0000-00004F2A0000}"/>
    <cellStyle name="Calculation 3 12 3 7 2" xfId="11378" xr:uid="{00000000-0005-0000-0000-0000502A0000}"/>
    <cellStyle name="Calculation 3 12 3 8" xfId="11379" xr:uid="{00000000-0005-0000-0000-0000512A0000}"/>
    <cellStyle name="Calculation 3 12 4" xfId="11380" xr:uid="{00000000-0005-0000-0000-0000522A0000}"/>
    <cellStyle name="Calculation 3 13" xfId="11381" xr:uid="{00000000-0005-0000-0000-0000532A0000}"/>
    <cellStyle name="Calculation 3 13 2" xfId="11382" xr:uid="{00000000-0005-0000-0000-0000542A0000}"/>
    <cellStyle name="Calculation 3 13 2 2" xfId="11383" xr:uid="{00000000-0005-0000-0000-0000552A0000}"/>
    <cellStyle name="Calculation 3 13 2 2 2" xfId="11384" xr:uid="{00000000-0005-0000-0000-0000562A0000}"/>
    <cellStyle name="Calculation 3 13 2 2 2 2" xfId="11385" xr:uid="{00000000-0005-0000-0000-0000572A0000}"/>
    <cellStyle name="Calculation 3 13 2 2 3" xfId="11386" xr:uid="{00000000-0005-0000-0000-0000582A0000}"/>
    <cellStyle name="Calculation 3 13 2 2 3 2" xfId="11387" xr:uid="{00000000-0005-0000-0000-0000592A0000}"/>
    <cellStyle name="Calculation 3 13 2 2 4" xfId="11388" xr:uid="{00000000-0005-0000-0000-00005A2A0000}"/>
    <cellStyle name="Calculation 3 13 2 2 4 2" xfId="11389" xr:uid="{00000000-0005-0000-0000-00005B2A0000}"/>
    <cellStyle name="Calculation 3 13 2 2 5" xfId="11390" xr:uid="{00000000-0005-0000-0000-00005C2A0000}"/>
    <cellStyle name="Calculation 3 13 2 2 5 2" xfId="11391" xr:uid="{00000000-0005-0000-0000-00005D2A0000}"/>
    <cellStyle name="Calculation 3 13 2 2 6" xfId="11392" xr:uid="{00000000-0005-0000-0000-00005E2A0000}"/>
    <cellStyle name="Calculation 3 13 2 2 6 2" xfId="11393" xr:uid="{00000000-0005-0000-0000-00005F2A0000}"/>
    <cellStyle name="Calculation 3 13 2 2 7" xfId="11394" xr:uid="{00000000-0005-0000-0000-0000602A0000}"/>
    <cellStyle name="Calculation 3 13 2 2 7 2" xfId="11395" xr:uid="{00000000-0005-0000-0000-0000612A0000}"/>
    <cellStyle name="Calculation 3 13 2 2 8" xfId="11396" xr:uid="{00000000-0005-0000-0000-0000622A0000}"/>
    <cellStyle name="Calculation 3 13 2 3" xfId="11397" xr:uid="{00000000-0005-0000-0000-0000632A0000}"/>
    <cellStyle name="Calculation 3 13 2 3 2" xfId="11398" xr:uid="{00000000-0005-0000-0000-0000642A0000}"/>
    <cellStyle name="Calculation 3 13 2 4" xfId="11399" xr:uid="{00000000-0005-0000-0000-0000652A0000}"/>
    <cellStyle name="Calculation 3 13 2 4 2" xfId="11400" xr:uid="{00000000-0005-0000-0000-0000662A0000}"/>
    <cellStyle name="Calculation 3 13 2 5" xfId="11401" xr:uid="{00000000-0005-0000-0000-0000672A0000}"/>
    <cellStyle name="Calculation 3 13 3" xfId="11402" xr:uid="{00000000-0005-0000-0000-0000682A0000}"/>
    <cellStyle name="Calculation 3 13 3 2" xfId="11403" xr:uid="{00000000-0005-0000-0000-0000692A0000}"/>
    <cellStyle name="Calculation 3 13 3 2 2" xfId="11404" xr:uid="{00000000-0005-0000-0000-00006A2A0000}"/>
    <cellStyle name="Calculation 3 13 3 3" xfId="11405" xr:uid="{00000000-0005-0000-0000-00006B2A0000}"/>
    <cellStyle name="Calculation 3 13 3 3 2" xfId="11406" xr:uid="{00000000-0005-0000-0000-00006C2A0000}"/>
    <cellStyle name="Calculation 3 13 3 4" xfId="11407" xr:uid="{00000000-0005-0000-0000-00006D2A0000}"/>
    <cellStyle name="Calculation 3 13 3 4 2" xfId="11408" xr:uid="{00000000-0005-0000-0000-00006E2A0000}"/>
    <cellStyle name="Calculation 3 13 3 5" xfId="11409" xr:uid="{00000000-0005-0000-0000-00006F2A0000}"/>
    <cellStyle name="Calculation 3 13 3 5 2" xfId="11410" xr:uid="{00000000-0005-0000-0000-0000702A0000}"/>
    <cellStyle name="Calculation 3 13 3 6" xfId="11411" xr:uid="{00000000-0005-0000-0000-0000712A0000}"/>
    <cellStyle name="Calculation 3 13 3 6 2" xfId="11412" xr:uid="{00000000-0005-0000-0000-0000722A0000}"/>
    <cellStyle name="Calculation 3 13 3 7" xfId="11413" xr:uid="{00000000-0005-0000-0000-0000732A0000}"/>
    <cellStyle name="Calculation 3 13 3 7 2" xfId="11414" xr:uid="{00000000-0005-0000-0000-0000742A0000}"/>
    <cellStyle name="Calculation 3 13 3 8" xfId="11415" xr:uid="{00000000-0005-0000-0000-0000752A0000}"/>
    <cellStyle name="Calculation 3 13 4" xfId="11416" xr:uid="{00000000-0005-0000-0000-0000762A0000}"/>
    <cellStyle name="Calculation 3 14" xfId="11417" xr:uid="{00000000-0005-0000-0000-0000772A0000}"/>
    <cellStyle name="Calculation 3 14 2" xfId="11418" xr:uid="{00000000-0005-0000-0000-0000782A0000}"/>
    <cellStyle name="Calculation 3 14 2 2" xfId="11419" xr:uid="{00000000-0005-0000-0000-0000792A0000}"/>
    <cellStyle name="Calculation 3 14 2 2 2" xfId="11420" xr:uid="{00000000-0005-0000-0000-00007A2A0000}"/>
    <cellStyle name="Calculation 3 14 2 2 2 2" xfId="11421" xr:uid="{00000000-0005-0000-0000-00007B2A0000}"/>
    <cellStyle name="Calculation 3 14 2 2 3" xfId="11422" xr:uid="{00000000-0005-0000-0000-00007C2A0000}"/>
    <cellStyle name="Calculation 3 14 2 2 3 2" xfId="11423" xr:uid="{00000000-0005-0000-0000-00007D2A0000}"/>
    <cellStyle name="Calculation 3 14 2 2 4" xfId="11424" xr:uid="{00000000-0005-0000-0000-00007E2A0000}"/>
    <cellStyle name="Calculation 3 14 2 2 4 2" xfId="11425" xr:uid="{00000000-0005-0000-0000-00007F2A0000}"/>
    <cellStyle name="Calculation 3 14 2 2 5" xfId="11426" xr:uid="{00000000-0005-0000-0000-0000802A0000}"/>
    <cellStyle name="Calculation 3 14 2 2 5 2" xfId="11427" xr:uid="{00000000-0005-0000-0000-0000812A0000}"/>
    <cellStyle name="Calculation 3 14 2 2 6" xfId="11428" xr:uid="{00000000-0005-0000-0000-0000822A0000}"/>
    <cellStyle name="Calculation 3 14 2 2 6 2" xfId="11429" xr:uid="{00000000-0005-0000-0000-0000832A0000}"/>
    <cellStyle name="Calculation 3 14 2 2 7" xfId="11430" xr:uid="{00000000-0005-0000-0000-0000842A0000}"/>
    <cellStyle name="Calculation 3 14 2 2 7 2" xfId="11431" xr:uid="{00000000-0005-0000-0000-0000852A0000}"/>
    <cellStyle name="Calculation 3 14 2 2 8" xfId="11432" xr:uid="{00000000-0005-0000-0000-0000862A0000}"/>
    <cellStyle name="Calculation 3 14 2 3" xfId="11433" xr:uid="{00000000-0005-0000-0000-0000872A0000}"/>
    <cellStyle name="Calculation 3 14 2 3 2" xfId="11434" xr:uid="{00000000-0005-0000-0000-0000882A0000}"/>
    <cellStyle name="Calculation 3 14 2 4" xfId="11435" xr:uid="{00000000-0005-0000-0000-0000892A0000}"/>
    <cellStyle name="Calculation 3 14 2 4 2" xfId="11436" xr:uid="{00000000-0005-0000-0000-00008A2A0000}"/>
    <cellStyle name="Calculation 3 14 2 5" xfId="11437" xr:uid="{00000000-0005-0000-0000-00008B2A0000}"/>
    <cellStyle name="Calculation 3 14 3" xfId="11438" xr:uid="{00000000-0005-0000-0000-00008C2A0000}"/>
    <cellStyle name="Calculation 3 14 3 2" xfId="11439" xr:uid="{00000000-0005-0000-0000-00008D2A0000}"/>
    <cellStyle name="Calculation 3 14 3 2 2" xfId="11440" xr:uid="{00000000-0005-0000-0000-00008E2A0000}"/>
    <cellStyle name="Calculation 3 14 3 3" xfId="11441" xr:uid="{00000000-0005-0000-0000-00008F2A0000}"/>
    <cellStyle name="Calculation 3 14 3 3 2" xfId="11442" xr:uid="{00000000-0005-0000-0000-0000902A0000}"/>
    <cellStyle name="Calculation 3 14 3 4" xfId="11443" xr:uid="{00000000-0005-0000-0000-0000912A0000}"/>
    <cellStyle name="Calculation 3 14 3 4 2" xfId="11444" xr:uid="{00000000-0005-0000-0000-0000922A0000}"/>
    <cellStyle name="Calculation 3 14 3 5" xfId="11445" xr:uid="{00000000-0005-0000-0000-0000932A0000}"/>
    <cellStyle name="Calculation 3 14 3 5 2" xfId="11446" xr:uid="{00000000-0005-0000-0000-0000942A0000}"/>
    <cellStyle name="Calculation 3 14 3 6" xfId="11447" xr:uid="{00000000-0005-0000-0000-0000952A0000}"/>
    <cellStyle name="Calculation 3 14 3 6 2" xfId="11448" xr:uid="{00000000-0005-0000-0000-0000962A0000}"/>
    <cellStyle name="Calculation 3 14 3 7" xfId="11449" xr:uid="{00000000-0005-0000-0000-0000972A0000}"/>
    <cellStyle name="Calculation 3 14 3 7 2" xfId="11450" xr:uid="{00000000-0005-0000-0000-0000982A0000}"/>
    <cellStyle name="Calculation 3 14 3 8" xfId="11451" xr:uid="{00000000-0005-0000-0000-0000992A0000}"/>
    <cellStyle name="Calculation 3 14 4" xfId="11452" xr:uid="{00000000-0005-0000-0000-00009A2A0000}"/>
    <cellStyle name="Calculation 3 15" xfId="11453" xr:uid="{00000000-0005-0000-0000-00009B2A0000}"/>
    <cellStyle name="Calculation 3 15 2" xfId="11454" xr:uid="{00000000-0005-0000-0000-00009C2A0000}"/>
    <cellStyle name="Calculation 3 15 2 2" xfId="11455" xr:uid="{00000000-0005-0000-0000-00009D2A0000}"/>
    <cellStyle name="Calculation 3 15 2 2 2" xfId="11456" xr:uid="{00000000-0005-0000-0000-00009E2A0000}"/>
    <cellStyle name="Calculation 3 15 2 3" xfId="11457" xr:uid="{00000000-0005-0000-0000-00009F2A0000}"/>
    <cellStyle name="Calculation 3 15 2 3 2" xfId="11458" xr:uid="{00000000-0005-0000-0000-0000A02A0000}"/>
    <cellStyle name="Calculation 3 15 2 4" xfId="11459" xr:uid="{00000000-0005-0000-0000-0000A12A0000}"/>
    <cellStyle name="Calculation 3 15 2 4 2" xfId="11460" xr:uid="{00000000-0005-0000-0000-0000A22A0000}"/>
    <cellStyle name="Calculation 3 15 2 5" xfId="11461" xr:uid="{00000000-0005-0000-0000-0000A32A0000}"/>
    <cellStyle name="Calculation 3 15 2 5 2" xfId="11462" xr:uid="{00000000-0005-0000-0000-0000A42A0000}"/>
    <cellStyle name="Calculation 3 15 2 6" xfId="11463" xr:uid="{00000000-0005-0000-0000-0000A52A0000}"/>
    <cellStyle name="Calculation 3 15 2 6 2" xfId="11464" xr:uid="{00000000-0005-0000-0000-0000A62A0000}"/>
    <cellStyle name="Calculation 3 15 2 7" xfId="11465" xr:uid="{00000000-0005-0000-0000-0000A72A0000}"/>
    <cellStyle name="Calculation 3 15 2 7 2" xfId="11466" xr:uid="{00000000-0005-0000-0000-0000A82A0000}"/>
    <cellStyle name="Calculation 3 15 2 8" xfId="11467" xr:uid="{00000000-0005-0000-0000-0000A92A0000}"/>
    <cellStyle name="Calculation 3 15 3" xfId="11468" xr:uid="{00000000-0005-0000-0000-0000AA2A0000}"/>
    <cellStyle name="Calculation 3 15 3 2" xfId="11469" xr:uid="{00000000-0005-0000-0000-0000AB2A0000}"/>
    <cellStyle name="Calculation 3 15 4" xfId="11470" xr:uid="{00000000-0005-0000-0000-0000AC2A0000}"/>
    <cellStyle name="Calculation 3 15 4 2" xfId="11471" xr:uid="{00000000-0005-0000-0000-0000AD2A0000}"/>
    <cellStyle name="Calculation 3 15 5" xfId="11472" xr:uid="{00000000-0005-0000-0000-0000AE2A0000}"/>
    <cellStyle name="Calculation 3 16" xfId="11473" xr:uid="{00000000-0005-0000-0000-0000AF2A0000}"/>
    <cellStyle name="Calculation 3 16 2" xfId="11474" xr:uid="{00000000-0005-0000-0000-0000B02A0000}"/>
    <cellStyle name="Calculation 3 16 2 2" xfId="11475" xr:uid="{00000000-0005-0000-0000-0000B12A0000}"/>
    <cellStyle name="Calculation 3 16 3" xfId="11476" xr:uid="{00000000-0005-0000-0000-0000B22A0000}"/>
    <cellStyle name="Calculation 3 16 3 2" xfId="11477" xr:uid="{00000000-0005-0000-0000-0000B32A0000}"/>
    <cellStyle name="Calculation 3 16 4" xfId="11478" xr:uid="{00000000-0005-0000-0000-0000B42A0000}"/>
    <cellStyle name="Calculation 3 16 4 2" xfId="11479" xr:uid="{00000000-0005-0000-0000-0000B52A0000}"/>
    <cellStyle name="Calculation 3 16 5" xfId="11480" xr:uid="{00000000-0005-0000-0000-0000B62A0000}"/>
    <cellStyle name="Calculation 3 16 5 2" xfId="11481" xr:uid="{00000000-0005-0000-0000-0000B72A0000}"/>
    <cellStyle name="Calculation 3 16 6" xfId="11482" xr:uid="{00000000-0005-0000-0000-0000B82A0000}"/>
    <cellStyle name="Calculation 3 16 6 2" xfId="11483" xr:uid="{00000000-0005-0000-0000-0000B92A0000}"/>
    <cellStyle name="Calculation 3 16 7" xfId="11484" xr:uid="{00000000-0005-0000-0000-0000BA2A0000}"/>
    <cellStyle name="Calculation 3 16 7 2" xfId="11485" xr:uid="{00000000-0005-0000-0000-0000BB2A0000}"/>
    <cellStyle name="Calculation 3 16 8" xfId="11486" xr:uid="{00000000-0005-0000-0000-0000BC2A0000}"/>
    <cellStyle name="Calculation 3 17" xfId="11487" xr:uid="{00000000-0005-0000-0000-0000BD2A0000}"/>
    <cellStyle name="Calculation 3 17 2" xfId="11488" xr:uid="{00000000-0005-0000-0000-0000BE2A0000}"/>
    <cellStyle name="Calculation 3 18" xfId="11489" xr:uid="{00000000-0005-0000-0000-0000BF2A0000}"/>
    <cellStyle name="Calculation 3 18 2" xfId="11490" xr:uid="{00000000-0005-0000-0000-0000C02A0000}"/>
    <cellStyle name="Calculation 3 19" xfId="11491" xr:uid="{00000000-0005-0000-0000-0000C12A0000}"/>
    <cellStyle name="Calculation 3 19 2" xfId="11492" xr:uid="{00000000-0005-0000-0000-0000C22A0000}"/>
    <cellStyle name="Calculation 3 2" xfId="11493" xr:uid="{00000000-0005-0000-0000-0000C32A0000}"/>
    <cellStyle name="Calculation 3 2 10" xfId="11494" xr:uid="{00000000-0005-0000-0000-0000C42A0000}"/>
    <cellStyle name="Calculation 3 2 2" xfId="11495" xr:uid="{00000000-0005-0000-0000-0000C52A0000}"/>
    <cellStyle name="Calculation 3 2 2 2" xfId="11496" xr:uid="{00000000-0005-0000-0000-0000C62A0000}"/>
    <cellStyle name="Calculation 3 2 2 2 2" xfId="11497" xr:uid="{00000000-0005-0000-0000-0000C72A0000}"/>
    <cellStyle name="Calculation 3 2 2 2 2 2" xfId="11498" xr:uid="{00000000-0005-0000-0000-0000C82A0000}"/>
    <cellStyle name="Calculation 3 2 2 2 2 2 2" xfId="11499" xr:uid="{00000000-0005-0000-0000-0000C92A0000}"/>
    <cellStyle name="Calculation 3 2 2 2 2 3" xfId="11500" xr:uid="{00000000-0005-0000-0000-0000CA2A0000}"/>
    <cellStyle name="Calculation 3 2 2 2 2 3 2" xfId="11501" xr:uid="{00000000-0005-0000-0000-0000CB2A0000}"/>
    <cellStyle name="Calculation 3 2 2 2 2 4" xfId="11502" xr:uid="{00000000-0005-0000-0000-0000CC2A0000}"/>
    <cellStyle name="Calculation 3 2 2 2 2 4 2" xfId="11503" xr:uid="{00000000-0005-0000-0000-0000CD2A0000}"/>
    <cellStyle name="Calculation 3 2 2 2 2 5" xfId="11504" xr:uid="{00000000-0005-0000-0000-0000CE2A0000}"/>
    <cellStyle name="Calculation 3 2 2 2 2 5 2" xfId="11505" xr:uid="{00000000-0005-0000-0000-0000CF2A0000}"/>
    <cellStyle name="Calculation 3 2 2 2 2 6" xfId="11506" xr:uid="{00000000-0005-0000-0000-0000D02A0000}"/>
    <cellStyle name="Calculation 3 2 2 2 2 6 2" xfId="11507" xr:uid="{00000000-0005-0000-0000-0000D12A0000}"/>
    <cellStyle name="Calculation 3 2 2 2 2 7" xfId="11508" xr:uid="{00000000-0005-0000-0000-0000D22A0000}"/>
    <cellStyle name="Calculation 3 2 2 2 2 7 2" xfId="11509" xr:uid="{00000000-0005-0000-0000-0000D32A0000}"/>
    <cellStyle name="Calculation 3 2 2 2 2 8" xfId="11510" xr:uid="{00000000-0005-0000-0000-0000D42A0000}"/>
    <cellStyle name="Calculation 3 2 2 2 3" xfId="11511" xr:uid="{00000000-0005-0000-0000-0000D52A0000}"/>
    <cellStyle name="Calculation 3 2 2 2 3 2" xfId="11512" xr:uid="{00000000-0005-0000-0000-0000D62A0000}"/>
    <cellStyle name="Calculation 3 2 2 2 4" xfId="11513" xr:uid="{00000000-0005-0000-0000-0000D72A0000}"/>
    <cellStyle name="Calculation 3 2 2 2 4 2" xfId="11514" xr:uid="{00000000-0005-0000-0000-0000D82A0000}"/>
    <cellStyle name="Calculation 3 2 2 2 5" xfId="11515" xr:uid="{00000000-0005-0000-0000-0000D92A0000}"/>
    <cellStyle name="Calculation 3 2 2 3" xfId="11516" xr:uid="{00000000-0005-0000-0000-0000DA2A0000}"/>
    <cellStyle name="Calculation 3 2 2 3 2" xfId="11517" xr:uid="{00000000-0005-0000-0000-0000DB2A0000}"/>
    <cellStyle name="Calculation 3 2 2 3 2 2" xfId="11518" xr:uid="{00000000-0005-0000-0000-0000DC2A0000}"/>
    <cellStyle name="Calculation 3 2 2 3 3" xfId="11519" xr:uid="{00000000-0005-0000-0000-0000DD2A0000}"/>
    <cellStyle name="Calculation 3 2 2 3 3 2" xfId="11520" xr:uid="{00000000-0005-0000-0000-0000DE2A0000}"/>
    <cellStyle name="Calculation 3 2 2 3 4" xfId="11521" xr:uid="{00000000-0005-0000-0000-0000DF2A0000}"/>
    <cellStyle name="Calculation 3 2 2 3 4 2" xfId="11522" xr:uid="{00000000-0005-0000-0000-0000E02A0000}"/>
    <cellStyle name="Calculation 3 2 2 3 5" xfId="11523" xr:uid="{00000000-0005-0000-0000-0000E12A0000}"/>
    <cellStyle name="Calculation 3 2 2 3 5 2" xfId="11524" xr:uid="{00000000-0005-0000-0000-0000E22A0000}"/>
    <cellStyle name="Calculation 3 2 2 3 6" xfId="11525" xr:uid="{00000000-0005-0000-0000-0000E32A0000}"/>
    <cellStyle name="Calculation 3 2 2 3 6 2" xfId="11526" xr:uid="{00000000-0005-0000-0000-0000E42A0000}"/>
    <cellStyle name="Calculation 3 2 2 3 7" xfId="11527" xr:uid="{00000000-0005-0000-0000-0000E52A0000}"/>
    <cellStyle name="Calculation 3 2 2 3 7 2" xfId="11528" xr:uid="{00000000-0005-0000-0000-0000E62A0000}"/>
    <cellStyle name="Calculation 3 2 2 3 8" xfId="11529" xr:uid="{00000000-0005-0000-0000-0000E72A0000}"/>
    <cellStyle name="Calculation 3 2 2 4" xfId="11530" xr:uid="{00000000-0005-0000-0000-0000E82A0000}"/>
    <cellStyle name="Calculation 3 2 3" xfId="11531" xr:uid="{00000000-0005-0000-0000-0000E92A0000}"/>
    <cellStyle name="Calculation 3 2 3 2" xfId="11532" xr:uid="{00000000-0005-0000-0000-0000EA2A0000}"/>
    <cellStyle name="Calculation 3 2 3 2 2" xfId="11533" xr:uid="{00000000-0005-0000-0000-0000EB2A0000}"/>
    <cellStyle name="Calculation 3 2 3 2 2 2" xfId="11534" xr:uid="{00000000-0005-0000-0000-0000EC2A0000}"/>
    <cellStyle name="Calculation 3 2 3 2 2 2 2" xfId="11535" xr:uid="{00000000-0005-0000-0000-0000ED2A0000}"/>
    <cellStyle name="Calculation 3 2 3 2 2 3" xfId="11536" xr:uid="{00000000-0005-0000-0000-0000EE2A0000}"/>
    <cellStyle name="Calculation 3 2 3 2 2 3 2" xfId="11537" xr:uid="{00000000-0005-0000-0000-0000EF2A0000}"/>
    <cellStyle name="Calculation 3 2 3 2 2 4" xfId="11538" xr:uid="{00000000-0005-0000-0000-0000F02A0000}"/>
    <cellStyle name="Calculation 3 2 3 2 2 4 2" xfId="11539" xr:uid="{00000000-0005-0000-0000-0000F12A0000}"/>
    <cellStyle name="Calculation 3 2 3 2 2 5" xfId="11540" xr:uid="{00000000-0005-0000-0000-0000F22A0000}"/>
    <cellStyle name="Calculation 3 2 3 2 2 5 2" xfId="11541" xr:uid="{00000000-0005-0000-0000-0000F32A0000}"/>
    <cellStyle name="Calculation 3 2 3 2 2 6" xfId="11542" xr:uid="{00000000-0005-0000-0000-0000F42A0000}"/>
    <cellStyle name="Calculation 3 2 3 2 2 6 2" xfId="11543" xr:uid="{00000000-0005-0000-0000-0000F52A0000}"/>
    <cellStyle name="Calculation 3 2 3 2 2 7" xfId="11544" xr:uid="{00000000-0005-0000-0000-0000F62A0000}"/>
    <cellStyle name="Calculation 3 2 3 2 2 7 2" xfId="11545" xr:uid="{00000000-0005-0000-0000-0000F72A0000}"/>
    <cellStyle name="Calculation 3 2 3 2 2 8" xfId="11546" xr:uid="{00000000-0005-0000-0000-0000F82A0000}"/>
    <cellStyle name="Calculation 3 2 3 2 3" xfId="11547" xr:uid="{00000000-0005-0000-0000-0000F92A0000}"/>
    <cellStyle name="Calculation 3 2 3 2 3 2" xfId="11548" xr:uid="{00000000-0005-0000-0000-0000FA2A0000}"/>
    <cellStyle name="Calculation 3 2 3 2 4" xfId="11549" xr:uid="{00000000-0005-0000-0000-0000FB2A0000}"/>
    <cellStyle name="Calculation 3 2 3 2 4 2" xfId="11550" xr:uid="{00000000-0005-0000-0000-0000FC2A0000}"/>
    <cellStyle name="Calculation 3 2 3 2 5" xfId="11551" xr:uid="{00000000-0005-0000-0000-0000FD2A0000}"/>
    <cellStyle name="Calculation 3 2 3 3" xfId="11552" xr:uid="{00000000-0005-0000-0000-0000FE2A0000}"/>
    <cellStyle name="Calculation 3 2 3 3 2" xfId="11553" xr:uid="{00000000-0005-0000-0000-0000FF2A0000}"/>
    <cellStyle name="Calculation 3 2 3 3 2 2" xfId="11554" xr:uid="{00000000-0005-0000-0000-0000002B0000}"/>
    <cellStyle name="Calculation 3 2 3 3 3" xfId="11555" xr:uid="{00000000-0005-0000-0000-0000012B0000}"/>
    <cellStyle name="Calculation 3 2 3 3 3 2" xfId="11556" xr:uid="{00000000-0005-0000-0000-0000022B0000}"/>
    <cellStyle name="Calculation 3 2 3 3 4" xfId="11557" xr:uid="{00000000-0005-0000-0000-0000032B0000}"/>
    <cellStyle name="Calculation 3 2 3 3 4 2" xfId="11558" xr:uid="{00000000-0005-0000-0000-0000042B0000}"/>
    <cellStyle name="Calculation 3 2 3 3 5" xfId="11559" xr:uid="{00000000-0005-0000-0000-0000052B0000}"/>
    <cellStyle name="Calculation 3 2 3 3 5 2" xfId="11560" xr:uid="{00000000-0005-0000-0000-0000062B0000}"/>
    <cellStyle name="Calculation 3 2 3 3 6" xfId="11561" xr:uid="{00000000-0005-0000-0000-0000072B0000}"/>
    <cellStyle name="Calculation 3 2 3 3 6 2" xfId="11562" xr:uid="{00000000-0005-0000-0000-0000082B0000}"/>
    <cellStyle name="Calculation 3 2 3 3 7" xfId="11563" xr:uid="{00000000-0005-0000-0000-0000092B0000}"/>
    <cellStyle name="Calculation 3 2 3 3 7 2" xfId="11564" xr:uid="{00000000-0005-0000-0000-00000A2B0000}"/>
    <cellStyle name="Calculation 3 2 3 3 8" xfId="11565" xr:uid="{00000000-0005-0000-0000-00000B2B0000}"/>
    <cellStyle name="Calculation 3 2 3 4" xfId="11566" xr:uid="{00000000-0005-0000-0000-00000C2B0000}"/>
    <cellStyle name="Calculation 3 2 4" xfId="11567" xr:uid="{00000000-0005-0000-0000-00000D2B0000}"/>
    <cellStyle name="Calculation 3 2 4 2" xfId="11568" xr:uid="{00000000-0005-0000-0000-00000E2B0000}"/>
    <cellStyle name="Calculation 3 2 4 2 2" xfId="11569" xr:uid="{00000000-0005-0000-0000-00000F2B0000}"/>
    <cellStyle name="Calculation 3 2 4 2 2 2" xfId="11570" xr:uid="{00000000-0005-0000-0000-0000102B0000}"/>
    <cellStyle name="Calculation 3 2 4 2 2 2 2" xfId="11571" xr:uid="{00000000-0005-0000-0000-0000112B0000}"/>
    <cellStyle name="Calculation 3 2 4 2 2 3" xfId="11572" xr:uid="{00000000-0005-0000-0000-0000122B0000}"/>
    <cellStyle name="Calculation 3 2 4 2 2 3 2" xfId="11573" xr:uid="{00000000-0005-0000-0000-0000132B0000}"/>
    <cellStyle name="Calculation 3 2 4 2 2 4" xfId="11574" xr:uid="{00000000-0005-0000-0000-0000142B0000}"/>
    <cellStyle name="Calculation 3 2 4 2 2 4 2" xfId="11575" xr:uid="{00000000-0005-0000-0000-0000152B0000}"/>
    <cellStyle name="Calculation 3 2 4 2 2 5" xfId="11576" xr:uid="{00000000-0005-0000-0000-0000162B0000}"/>
    <cellStyle name="Calculation 3 2 4 2 2 5 2" xfId="11577" xr:uid="{00000000-0005-0000-0000-0000172B0000}"/>
    <cellStyle name="Calculation 3 2 4 2 2 6" xfId="11578" xr:uid="{00000000-0005-0000-0000-0000182B0000}"/>
    <cellStyle name="Calculation 3 2 4 2 2 6 2" xfId="11579" xr:uid="{00000000-0005-0000-0000-0000192B0000}"/>
    <cellStyle name="Calculation 3 2 4 2 2 7" xfId="11580" xr:uid="{00000000-0005-0000-0000-00001A2B0000}"/>
    <cellStyle name="Calculation 3 2 4 2 2 7 2" xfId="11581" xr:uid="{00000000-0005-0000-0000-00001B2B0000}"/>
    <cellStyle name="Calculation 3 2 4 2 2 8" xfId="11582" xr:uid="{00000000-0005-0000-0000-00001C2B0000}"/>
    <cellStyle name="Calculation 3 2 4 2 3" xfId="11583" xr:uid="{00000000-0005-0000-0000-00001D2B0000}"/>
    <cellStyle name="Calculation 3 2 4 2 3 2" xfId="11584" xr:uid="{00000000-0005-0000-0000-00001E2B0000}"/>
    <cellStyle name="Calculation 3 2 4 2 4" xfId="11585" xr:uid="{00000000-0005-0000-0000-00001F2B0000}"/>
    <cellStyle name="Calculation 3 2 4 2 4 2" xfId="11586" xr:uid="{00000000-0005-0000-0000-0000202B0000}"/>
    <cellStyle name="Calculation 3 2 4 2 5" xfId="11587" xr:uid="{00000000-0005-0000-0000-0000212B0000}"/>
    <cellStyle name="Calculation 3 2 4 3" xfId="11588" xr:uid="{00000000-0005-0000-0000-0000222B0000}"/>
    <cellStyle name="Calculation 3 2 4 3 2" xfId="11589" xr:uid="{00000000-0005-0000-0000-0000232B0000}"/>
    <cellStyle name="Calculation 3 2 4 3 2 2" xfId="11590" xr:uid="{00000000-0005-0000-0000-0000242B0000}"/>
    <cellStyle name="Calculation 3 2 4 3 3" xfId="11591" xr:uid="{00000000-0005-0000-0000-0000252B0000}"/>
    <cellStyle name="Calculation 3 2 4 3 3 2" xfId="11592" xr:uid="{00000000-0005-0000-0000-0000262B0000}"/>
    <cellStyle name="Calculation 3 2 4 3 4" xfId="11593" xr:uid="{00000000-0005-0000-0000-0000272B0000}"/>
    <cellStyle name="Calculation 3 2 4 3 4 2" xfId="11594" xr:uid="{00000000-0005-0000-0000-0000282B0000}"/>
    <cellStyle name="Calculation 3 2 4 3 5" xfId="11595" xr:uid="{00000000-0005-0000-0000-0000292B0000}"/>
    <cellStyle name="Calculation 3 2 4 3 5 2" xfId="11596" xr:uid="{00000000-0005-0000-0000-00002A2B0000}"/>
    <cellStyle name="Calculation 3 2 4 3 6" xfId="11597" xr:uid="{00000000-0005-0000-0000-00002B2B0000}"/>
    <cellStyle name="Calculation 3 2 4 3 6 2" xfId="11598" xr:uid="{00000000-0005-0000-0000-00002C2B0000}"/>
    <cellStyle name="Calculation 3 2 4 3 7" xfId="11599" xr:uid="{00000000-0005-0000-0000-00002D2B0000}"/>
    <cellStyle name="Calculation 3 2 4 3 7 2" xfId="11600" xr:uid="{00000000-0005-0000-0000-00002E2B0000}"/>
    <cellStyle name="Calculation 3 2 4 3 8" xfId="11601" xr:uid="{00000000-0005-0000-0000-00002F2B0000}"/>
    <cellStyle name="Calculation 3 2 4 4" xfId="11602" xr:uid="{00000000-0005-0000-0000-0000302B0000}"/>
    <cellStyle name="Calculation 3 2 5" xfId="11603" xr:uid="{00000000-0005-0000-0000-0000312B0000}"/>
    <cellStyle name="Calculation 3 2 5 2" xfId="11604" xr:uid="{00000000-0005-0000-0000-0000322B0000}"/>
    <cellStyle name="Calculation 3 2 5 2 2" xfId="11605" xr:uid="{00000000-0005-0000-0000-0000332B0000}"/>
    <cellStyle name="Calculation 3 2 5 2 2 2" xfId="11606" xr:uid="{00000000-0005-0000-0000-0000342B0000}"/>
    <cellStyle name="Calculation 3 2 5 2 3" xfId="11607" xr:uid="{00000000-0005-0000-0000-0000352B0000}"/>
    <cellStyle name="Calculation 3 2 5 2 3 2" xfId="11608" xr:uid="{00000000-0005-0000-0000-0000362B0000}"/>
    <cellStyle name="Calculation 3 2 5 2 4" xfId="11609" xr:uid="{00000000-0005-0000-0000-0000372B0000}"/>
    <cellStyle name="Calculation 3 2 5 2 4 2" xfId="11610" xr:uid="{00000000-0005-0000-0000-0000382B0000}"/>
    <cellStyle name="Calculation 3 2 5 2 5" xfId="11611" xr:uid="{00000000-0005-0000-0000-0000392B0000}"/>
    <cellStyle name="Calculation 3 2 5 2 5 2" xfId="11612" xr:uid="{00000000-0005-0000-0000-00003A2B0000}"/>
    <cellStyle name="Calculation 3 2 5 2 6" xfId="11613" xr:uid="{00000000-0005-0000-0000-00003B2B0000}"/>
    <cellStyle name="Calculation 3 2 5 2 6 2" xfId="11614" xr:uid="{00000000-0005-0000-0000-00003C2B0000}"/>
    <cellStyle name="Calculation 3 2 5 2 7" xfId="11615" xr:uid="{00000000-0005-0000-0000-00003D2B0000}"/>
    <cellStyle name="Calculation 3 2 5 2 7 2" xfId="11616" xr:uid="{00000000-0005-0000-0000-00003E2B0000}"/>
    <cellStyle name="Calculation 3 2 5 2 8" xfId="11617" xr:uid="{00000000-0005-0000-0000-00003F2B0000}"/>
    <cellStyle name="Calculation 3 2 5 3" xfId="11618" xr:uid="{00000000-0005-0000-0000-0000402B0000}"/>
    <cellStyle name="Calculation 3 2 5 3 2" xfId="11619" xr:uid="{00000000-0005-0000-0000-0000412B0000}"/>
    <cellStyle name="Calculation 3 2 5 4" xfId="11620" xr:uid="{00000000-0005-0000-0000-0000422B0000}"/>
    <cellStyle name="Calculation 3 2 5 4 2" xfId="11621" xr:uid="{00000000-0005-0000-0000-0000432B0000}"/>
    <cellStyle name="Calculation 3 2 5 5" xfId="11622" xr:uid="{00000000-0005-0000-0000-0000442B0000}"/>
    <cellStyle name="Calculation 3 2 6" xfId="11623" xr:uid="{00000000-0005-0000-0000-0000452B0000}"/>
    <cellStyle name="Calculation 3 2 6 2" xfId="11624" xr:uid="{00000000-0005-0000-0000-0000462B0000}"/>
    <cellStyle name="Calculation 3 2 6 2 2" xfId="11625" xr:uid="{00000000-0005-0000-0000-0000472B0000}"/>
    <cellStyle name="Calculation 3 2 6 3" xfId="11626" xr:uid="{00000000-0005-0000-0000-0000482B0000}"/>
    <cellStyle name="Calculation 3 2 6 3 2" xfId="11627" xr:uid="{00000000-0005-0000-0000-0000492B0000}"/>
    <cellStyle name="Calculation 3 2 6 4" xfId="11628" xr:uid="{00000000-0005-0000-0000-00004A2B0000}"/>
    <cellStyle name="Calculation 3 2 6 4 2" xfId="11629" xr:uid="{00000000-0005-0000-0000-00004B2B0000}"/>
    <cellStyle name="Calculation 3 2 6 5" xfId="11630" xr:uid="{00000000-0005-0000-0000-00004C2B0000}"/>
    <cellStyle name="Calculation 3 2 6 5 2" xfId="11631" xr:uid="{00000000-0005-0000-0000-00004D2B0000}"/>
    <cellStyle name="Calculation 3 2 6 6" xfId="11632" xr:uid="{00000000-0005-0000-0000-00004E2B0000}"/>
    <cellStyle name="Calculation 3 2 6 6 2" xfId="11633" xr:uid="{00000000-0005-0000-0000-00004F2B0000}"/>
    <cellStyle name="Calculation 3 2 6 7" xfId="11634" xr:uid="{00000000-0005-0000-0000-0000502B0000}"/>
    <cellStyle name="Calculation 3 2 6 7 2" xfId="11635" xr:uid="{00000000-0005-0000-0000-0000512B0000}"/>
    <cellStyle name="Calculation 3 2 6 8" xfId="11636" xr:uid="{00000000-0005-0000-0000-0000522B0000}"/>
    <cellStyle name="Calculation 3 2 7" xfId="11637" xr:uid="{00000000-0005-0000-0000-0000532B0000}"/>
    <cellStyle name="Calculation 3 2 7 2" xfId="11638" xr:uid="{00000000-0005-0000-0000-0000542B0000}"/>
    <cellStyle name="Calculation 3 2 8" xfId="11639" xr:uid="{00000000-0005-0000-0000-0000552B0000}"/>
    <cellStyle name="Calculation 3 2 8 2" xfId="11640" xr:uid="{00000000-0005-0000-0000-0000562B0000}"/>
    <cellStyle name="Calculation 3 2 9" xfId="11641" xr:uid="{00000000-0005-0000-0000-0000572B0000}"/>
    <cellStyle name="Calculation 3 2 9 2" xfId="11642" xr:uid="{00000000-0005-0000-0000-0000582B0000}"/>
    <cellStyle name="Calculation 3 20" xfId="11643" xr:uid="{00000000-0005-0000-0000-0000592B0000}"/>
    <cellStyle name="Calculation 3 3" xfId="11644" xr:uid="{00000000-0005-0000-0000-00005A2B0000}"/>
    <cellStyle name="Calculation 3 3 10" xfId="11645" xr:uid="{00000000-0005-0000-0000-00005B2B0000}"/>
    <cellStyle name="Calculation 3 3 2" xfId="11646" xr:uid="{00000000-0005-0000-0000-00005C2B0000}"/>
    <cellStyle name="Calculation 3 3 2 2" xfId="11647" xr:uid="{00000000-0005-0000-0000-00005D2B0000}"/>
    <cellStyle name="Calculation 3 3 2 2 2" xfId="11648" xr:uid="{00000000-0005-0000-0000-00005E2B0000}"/>
    <cellStyle name="Calculation 3 3 2 2 2 2" xfId="11649" xr:uid="{00000000-0005-0000-0000-00005F2B0000}"/>
    <cellStyle name="Calculation 3 3 2 2 2 2 2" xfId="11650" xr:uid="{00000000-0005-0000-0000-0000602B0000}"/>
    <cellStyle name="Calculation 3 3 2 2 2 3" xfId="11651" xr:uid="{00000000-0005-0000-0000-0000612B0000}"/>
    <cellStyle name="Calculation 3 3 2 2 2 3 2" xfId="11652" xr:uid="{00000000-0005-0000-0000-0000622B0000}"/>
    <cellStyle name="Calculation 3 3 2 2 2 4" xfId="11653" xr:uid="{00000000-0005-0000-0000-0000632B0000}"/>
    <cellStyle name="Calculation 3 3 2 2 2 4 2" xfId="11654" xr:uid="{00000000-0005-0000-0000-0000642B0000}"/>
    <cellStyle name="Calculation 3 3 2 2 2 5" xfId="11655" xr:uid="{00000000-0005-0000-0000-0000652B0000}"/>
    <cellStyle name="Calculation 3 3 2 2 2 5 2" xfId="11656" xr:uid="{00000000-0005-0000-0000-0000662B0000}"/>
    <cellStyle name="Calculation 3 3 2 2 2 6" xfId="11657" xr:uid="{00000000-0005-0000-0000-0000672B0000}"/>
    <cellStyle name="Calculation 3 3 2 2 2 6 2" xfId="11658" xr:uid="{00000000-0005-0000-0000-0000682B0000}"/>
    <cellStyle name="Calculation 3 3 2 2 2 7" xfId="11659" xr:uid="{00000000-0005-0000-0000-0000692B0000}"/>
    <cellStyle name="Calculation 3 3 2 2 2 7 2" xfId="11660" xr:uid="{00000000-0005-0000-0000-00006A2B0000}"/>
    <cellStyle name="Calculation 3 3 2 2 2 8" xfId="11661" xr:uid="{00000000-0005-0000-0000-00006B2B0000}"/>
    <cellStyle name="Calculation 3 3 2 2 3" xfId="11662" xr:uid="{00000000-0005-0000-0000-00006C2B0000}"/>
    <cellStyle name="Calculation 3 3 2 2 3 2" xfId="11663" xr:uid="{00000000-0005-0000-0000-00006D2B0000}"/>
    <cellStyle name="Calculation 3 3 2 2 4" xfId="11664" xr:uid="{00000000-0005-0000-0000-00006E2B0000}"/>
    <cellStyle name="Calculation 3 3 2 2 4 2" xfId="11665" xr:uid="{00000000-0005-0000-0000-00006F2B0000}"/>
    <cellStyle name="Calculation 3 3 2 2 5" xfId="11666" xr:uid="{00000000-0005-0000-0000-0000702B0000}"/>
    <cellStyle name="Calculation 3 3 2 3" xfId="11667" xr:uid="{00000000-0005-0000-0000-0000712B0000}"/>
    <cellStyle name="Calculation 3 3 2 3 2" xfId="11668" xr:uid="{00000000-0005-0000-0000-0000722B0000}"/>
    <cellStyle name="Calculation 3 3 2 3 2 2" xfId="11669" xr:uid="{00000000-0005-0000-0000-0000732B0000}"/>
    <cellStyle name="Calculation 3 3 2 3 3" xfId="11670" xr:uid="{00000000-0005-0000-0000-0000742B0000}"/>
    <cellStyle name="Calculation 3 3 2 3 3 2" xfId="11671" xr:uid="{00000000-0005-0000-0000-0000752B0000}"/>
    <cellStyle name="Calculation 3 3 2 3 4" xfId="11672" xr:uid="{00000000-0005-0000-0000-0000762B0000}"/>
    <cellStyle name="Calculation 3 3 2 3 4 2" xfId="11673" xr:uid="{00000000-0005-0000-0000-0000772B0000}"/>
    <cellStyle name="Calculation 3 3 2 3 5" xfId="11674" xr:uid="{00000000-0005-0000-0000-0000782B0000}"/>
    <cellStyle name="Calculation 3 3 2 3 5 2" xfId="11675" xr:uid="{00000000-0005-0000-0000-0000792B0000}"/>
    <cellStyle name="Calculation 3 3 2 3 6" xfId="11676" xr:uid="{00000000-0005-0000-0000-00007A2B0000}"/>
    <cellStyle name="Calculation 3 3 2 3 6 2" xfId="11677" xr:uid="{00000000-0005-0000-0000-00007B2B0000}"/>
    <cellStyle name="Calculation 3 3 2 3 7" xfId="11678" xr:uid="{00000000-0005-0000-0000-00007C2B0000}"/>
    <cellStyle name="Calculation 3 3 2 3 7 2" xfId="11679" xr:uid="{00000000-0005-0000-0000-00007D2B0000}"/>
    <cellStyle name="Calculation 3 3 2 3 8" xfId="11680" xr:uid="{00000000-0005-0000-0000-00007E2B0000}"/>
    <cellStyle name="Calculation 3 3 2 4" xfId="11681" xr:uid="{00000000-0005-0000-0000-00007F2B0000}"/>
    <cellStyle name="Calculation 3 3 3" xfId="11682" xr:uid="{00000000-0005-0000-0000-0000802B0000}"/>
    <cellStyle name="Calculation 3 3 3 2" xfId="11683" xr:uid="{00000000-0005-0000-0000-0000812B0000}"/>
    <cellStyle name="Calculation 3 3 3 2 2" xfId="11684" xr:uid="{00000000-0005-0000-0000-0000822B0000}"/>
    <cellStyle name="Calculation 3 3 3 2 2 2" xfId="11685" xr:uid="{00000000-0005-0000-0000-0000832B0000}"/>
    <cellStyle name="Calculation 3 3 3 2 2 2 2" xfId="11686" xr:uid="{00000000-0005-0000-0000-0000842B0000}"/>
    <cellStyle name="Calculation 3 3 3 2 2 3" xfId="11687" xr:uid="{00000000-0005-0000-0000-0000852B0000}"/>
    <cellStyle name="Calculation 3 3 3 2 2 3 2" xfId="11688" xr:uid="{00000000-0005-0000-0000-0000862B0000}"/>
    <cellStyle name="Calculation 3 3 3 2 2 4" xfId="11689" xr:uid="{00000000-0005-0000-0000-0000872B0000}"/>
    <cellStyle name="Calculation 3 3 3 2 2 4 2" xfId="11690" xr:uid="{00000000-0005-0000-0000-0000882B0000}"/>
    <cellStyle name="Calculation 3 3 3 2 2 5" xfId="11691" xr:uid="{00000000-0005-0000-0000-0000892B0000}"/>
    <cellStyle name="Calculation 3 3 3 2 2 5 2" xfId="11692" xr:uid="{00000000-0005-0000-0000-00008A2B0000}"/>
    <cellStyle name="Calculation 3 3 3 2 2 6" xfId="11693" xr:uid="{00000000-0005-0000-0000-00008B2B0000}"/>
    <cellStyle name="Calculation 3 3 3 2 2 6 2" xfId="11694" xr:uid="{00000000-0005-0000-0000-00008C2B0000}"/>
    <cellStyle name="Calculation 3 3 3 2 2 7" xfId="11695" xr:uid="{00000000-0005-0000-0000-00008D2B0000}"/>
    <cellStyle name="Calculation 3 3 3 2 2 7 2" xfId="11696" xr:uid="{00000000-0005-0000-0000-00008E2B0000}"/>
    <cellStyle name="Calculation 3 3 3 2 2 8" xfId="11697" xr:uid="{00000000-0005-0000-0000-00008F2B0000}"/>
    <cellStyle name="Calculation 3 3 3 2 3" xfId="11698" xr:uid="{00000000-0005-0000-0000-0000902B0000}"/>
    <cellStyle name="Calculation 3 3 3 2 3 2" xfId="11699" xr:uid="{00000000-0005-0000-0000-0000912B0000}"/>
    <cellStyle name="Calculation 3 3 3 2 4" xfId="11700" xr:uid="{00000000-0005-0000-0000-0000922B0000}"/>
    <cellStyle name="Calculation 3 3 3 2 4 2" xfId="11701" xr:uid="{00000000-0005-0000-0000-0000932B0000}"/>
    <cellStyle name="Calculation 3 3 3 2 5" xfId="11702" xr:uid="{00000000-0005-0000-0000-0000942B0000}"/>
    <cellStyle name="Calculation 3 3 3 3" xfId="11703" xr:uid="{00000000-0005-0000-0000-0000952B0000}"/>
    <cellStyle name="Calculation 3 3 3 3 2" xfId="11704" xr:uid="{00000000-0005-0000-0000-0000962B0000}"/>
    <cellStyle name="Calculation 3 3 3 3 2 2" xfId="11705" xr:uid="{00000000-0005-0000-0000-0000972B0000}"/>
    <cellStyle name="Calculation 3 3 3 3 3" xfId="11706" xr:uid="{00000000-0005-0000-0000-0000982B0000}"/>
    <cellStyle name="Calculation 3 3 3 3 3 2" xfId="11707" xr:uid="{00000000-0005-0000-0000-0000992B0000}"/>
    <cellStyle name="Calculation 3 3 3 3 4" xfId="11708" xr:uid="{00000000-0005-0000-0000-00009A2B0000}"/>
    <cellStyle name="Calculation 3 3 3 3 4 2" xfId="11709" xr:uid="{00000000-0005-0000-0000-00009B2B0000}"/>
    <cellStyle name="Calculation 3 3 3 3 5" xfId="11710" xr:uid="{00000000-0005-0000-0000-00009C2B0000}"/>
    <cellStyle name="Calculation 3 3 3 3 5 2" xfId="11711" xr:uid="{00000000-0005-0000-0000-00009D2B0000}"/>
    <cellStyle name="Calculation 3 3 3 3 6" xfId="11712" xr:uid="{00000000-0005-0000-0000-00009E2B0000}"/>
    <cellStyle name="Calculation 3 3 3 3 6 2" xfId="11713" xr:uid="{00000000-0005-0000-0000-00009F2B0000}"/>
    <cellStyle name="Calculation 3 3 3 3 7" xfId="11714" xr:uid="{00000000-0005-0000-0000-0000A02B0000}"/>
    <cellStyle name="Calculation 3 3 3 3 7 2" xfId="11715" xr:uid="{00000000-0005-0000-0000-0000A12B0000}"/>
    <cellStyle name="Calculation 3 3 3 3 8" xfId="11716" xr:uid="{00000000-0005-0000-0000-0000A22B0000}"/>
    <cellStyle name="Calculation 3 3 3 4" xfId="11717" xr:uid="{00000000-0005-0000-0000-0000A32B0000}"/>
    <cellStyle name="Calculation 3 3 4" xfId="11718" xr:uid="{00000000-0005-0000-0000-0000A42B0000}"/>
    <cellStyle name="Calculation 3 3 4 2" xfId="11719" xr:uid="{00000000-0005-0000-0000-0000A52B0000}"/>
    <cellStyle name="Calculation 3 3 4 2 2" xfId="11720" xr:uid="{00000000-0005-0000-0000-0000A62B0000}"/>
    <cellStyle name="Calculation 3 3 4 2 2 2" xfId="11721" xr:uid="{00000000-0005-0000-0000-0000A72B0000}"/>
    <cellStyle name="Calculation 3 3 4 2 2 2 2" xfId="11722" xr:uid="{00000000-0005-0000-0000-0000A82B0000}"/>
    <cellStyle name="Calculation 3 3 4 2 2 3" xfId="11723" xr:uid="{00000000-0005-0000-0000-0000A92B0000}"/>
    <cellStyle name="Calculation 3 3 4 2 2 3 2" xfId="11724" xr:uid="{00000000-0005-0000-0000-0000AA2B0000}"/>
    <cellStyle name="Calculation 3 3 4 2 2 4" xfId="11725" xr:uid="{00000000-0005-0000-0000-0000AB2B0000}"/>
    <cellStyle name="Calculation 3 3 4 2 2 4 2" xfId="11726" xr:uid="{00000000-0005-0000-0000-0000AC2B0000}"/>
    <cellStyle name="Calculation 3 3 4 2 2 5" xfId="11727" xr:uid="{00000000-0005-0000-0000-0000AD2B0000}"/>
    <cellStyle name="Calculation 3 3 4 2 2 5 2" xfId="11728" xr:uid="{00000000-0005-0000-0000-0000AE2B0000}"/>
    <cellStyle name="Calculation 3 3 4 2 2 6" xfId="11729" xr:uid="{00000000-0005-0000-0000-0000AF2B0000}"/>
    <cellStyle name="Calculation 3 3 4 2 2 6 2" xfId="11730" xr:uid="{00000000-0005-0000-0000-0000B02B0000}"/>
    <cellStyle name="Calculation 3 3 4 2 2 7" xfId="11731" xr:uid="{00000000-0005-0000-0000-0000B12B0000}"/>
    <cellStyle name="Calculation 3 3 4 2 2 7 2" xfId="11732" xr:uid="{00000000-0005-0000-0000-0000B22B0000}"/>
    <cellStyle name="Calculation 3 3 4 2 2 8" xfId="11733" xr:uid="{00000000-0005-0000-0000-0000B32B0000}"/>
    <cellStyle name="Calculation 3 3 4 2 3" xfId="11734" xr:uid="{00000000-0005-0000-0000-0000B42B0000}"/>
    <cellStyle name="Calculation 3 3 4 2 3 2" xfId="11735" xr:uid="{00000000-0005-0000-0000-0000B52B0000}"/>
    <cellStyle name="Calculation 3 3 4 2 4" xfId="11736" xr:uid="{00000000-0005-0000-0000-0000B62B0000}"/>
    <cellStyle name="Calculation 3 3 4 2 4 2" xfId="11737" xr:uid="{00000000-0005-0000-0000-0000B72B0000}"/>
    <cellStyle name="Calculation 3 3 4 2 5" xfId="11738" xr:uid="{00000000-0005-0000-0000-0000B82B0000}"/>
    <cellStyle name="Calculation 3 3 4 3" xfId="11739" xr:uid="{00000000-0005-0000-0000-0000B92B0000}"/>
    <cellStyle name="Calculation 3 3 4 3 2" xfId="11740" xr:uid="{00000000-0005-0000-0000-0000BA2B0000}"/>
    <cellStyle name="Calculation 3 3 4 3 2 2" xfId="11741" xr:uid="{00000000-0005-0000-0000-0000BB2B0000}"/>
    <cellStyle name="Calculation 3 3 4 3 3" xfId="11742" xr:uid="{00000000-0005-0000-0000-0000BC2B0000}"/>
    <cellStyle name="Calculation 3 3 4 3 3 2" xfId="11743" xr:uid="{00000000-0005-0000-0000-0000BD2B0000}"/>
    <cellStyle name="Calculation 3 3 4 3 4" xfId="11744" xr:uid="{00000000-0005-0000-0000-0000BE2B0000}"/>
    <cellStyle name="Calculation 3 3 4 3 4 2" xfId="11745" xr:uid="{00000000-0005-0000-0000-0000BF2B0000}"/>
    <cellStyle name="Calculation 3 3 4 3 5" xfId="11746" xr:uid="{00000000-0005-0000-0000-0000C02B0000}"/>
    <cellStyle name="Calculation 3 3 4 3 5 2" xfId="11747" xr:uid="{00000000-0005-0000-0000-0000C12B0000}"/>
    <cellStyle name="Calculation 3 3 4 3 6" xfId="11748" xr:uid="{00000000-0005-0000-0000-0000C22B0000}"/>
    <cellStyle name="Calculation 3 3 4 3 6 2" xfId="11749" xr:uid="{00000000-0005-0000-0000-0000C32B0000}"/>
    <cellStyle name="Calculation 3 3 4 3 7" xfId="11750" xr:uid="{00000000-0005-0000-0000-0000C42B0000}"/>
    <cellStyle name="Calculation 3 3 4 3 7 2" xfId="11751" xr:uid="{00000000-0005-0000-0000-0000C52B0000}"/>
    <cellStyle name="Calculation 3 3 4 3 8" xfId="11752" xr:uid="{00000000-0005-0000-0000-0000C62B0000}"/>
    <cellStyle name="Calculation 3 3 4 4" xfId="11753" xr:uid="{00000000-0005-0000-0000-0000C72B0000}"/>
    <cellStyle name="Calculation 3 3 5" xfId="11754" xr:uid="{00000000-0005-0000-0000-0000C82B0000}"/>
    <cellStyle name="Calculation 3 3 5 2" xfId="11755" xr:uid="{00000000-0005-0000-0000-0000C92B0000}"/>
    <cellStyle name="Calculation 3 3 5 2 2" xfId="11756" xr:uid="{00000000-0005-0000-0000-0000CA2B0000}"/>
    <cellStyle name="Calculation 3 3 5 2 2 2" xfId="11757" xr:uid="{00000000-0005-0000-0000-0000CB2B0000}"/>
    <cellStyle name="Calculation 3 3 5 2 3" xfId="11758" xr:uid="{00000000-0005-0000-0000-0000CC2B0000}"/>
    <cellStyle name="Calculation 3 3 5 2 3 2" xfId="11759" xr:uid="{00000000-0005-0000-0000-0000CD2B0000}"/>
    <cellStyle name="Calculation 3 3 5 2 4" xfId="11760" xr:uid="{00000000-0005-0000-0000-0000CE2B0000}"/>
    <cellStyle name="Calculation 3 3 5 2 4 2" xfId="11761" xr:uid="{00000000-0005-0000-0000-0000CF2B0000}"/>
    <cellStyle name="Calculation 3 3 5 2 5" xfId="11762" xr:uid="{00000000-0005-0000-0000-0000D02B0000}"/>
    <cellStyle name="Calculation 3 3 5 2 5 2" xfId="11763" xr:uid="{00000000-0005-0000-0000-0000D12B0000}"/>
    <cellStyle name="Calculation 3 3 5 2 6" xfId="11764" xr:uid="{00000000-0005-0000-0000-0000D22B0000}"/>
    <cellStyle name="Calculation 3 3 5 2 6 2" xfId="11765" xr:uid="{00000000-0005-0000-0000-0000D32B0000}"/>
    <cellStyle name="Calculation 3 3 5 2 7" xfId="11766" xr:uid="{00000000-0005-0000-0000-0000D42B0000}"/>
    <cellStyle name="Calculation 3 3 5 2 7 2" xfId="11767" xr:uid="{00000000-0005-0000-0000-0000D52B0000}"/>
    <cellStyle name="Calculation 3 3 5 2 8" xfId="11768" xr:uid="{00000000-0005-0000-0000-0000D62B0000}"/>
    <cellStyle name="Calculation 3 3 5 3" xfId="11769" xr:uid="{00000000-0005-0000-0000-0000D72B0000}"/>
    <cellStyle name="Calculation 3 3 5 3 2" xfId="11770" xr:uid="{00000000-0005-0000-0000-0000D82B0000}"/>
    <cellStyle name="Calculation 3 3 5 4" xfId="11771" xr:uid="{00000000-0005-0000-0000-0000D92B0000}"/>
    <cellStyle name="Calculation 3 3 5 4 2" xfId="11772" xr:uid="{00000000-0005-0000-0000-0000DA2B0000}"/>
    <cellStyle name="Calculation 3 3 5 5" xfId="11773" xr:uid="{00000000-0005-0000-0000-0000DB2B0000}"/>
    <cellStyle name="Calculation 3 3 6" xfId="11774" xr:uid="{00000000-0005-0000-0000-0000DC2B0000}"/>
    <cellStyle name="Calculation 3 3 6 2" xfId="11775" xr:uid="{00000000-0005-0000-0000-0000DD2B0000}"/>
    <cellStyle name="Calculation 3 3 6 2 2" xfId="11776" xr:uid="{00000000-0005-0000-0000-0000DE2B0000}"/>
    <cellStyle name="Calculation 3 3 6 3" xfId="11777" xr:uid="{00000000-0005-0000-0000-0000DF2B0000}"/>
    <cellStyle name="Calculation 3 3 6 3 2" xfId="11778" xr:uid="{00000000-0005-0000-0000-0000E02B0000}"/>
    <cellStyle name="Calculation 3 3 6 4" xfId="11779" xr:uid="{00000000-0005-0000-0000-0000E12B0000}"/>
    <cellStyle name="Calculation 3 3 6 4 2" xfId="11780" xr:uid="{00000000-0005-0000-0000-0000E22B0000}"/>
    <cellStyle name="Calculation 3 3 6 5" xfId="11781" xr:uid="{00000000-0005-0000-0000-0000E32B0000}"/>
    <cellStyle name="Calculation 3 3 6 5 2" xfId="11782" xr:uid="{00000000-0005-0000-0000-0000E42B0000}"/>
    <cellStyle name="Calculation 3 3 6 6" xfId="11783" xr:uid="{00000000-0005-0000-0000-0000E52B0000}"/>
    <cellStyle name="Calculation 3 3 6 6 2" xfId="11784" xr:uid="{00000000-0005-0000-0000-0000E62B0000}"/>
    <cellStyle name="Calculation 3 3 6 7" xfId="11785" xr:uid="{00000000-0005-0000-0000-0000E72B0000}"/>
    <cellStyle name="Calculation 3 3 6 7 2" xfId="11786" xr:uid="{00000000-0005-0000-0000-0000E82B0000}"/>
    <cellStyle name="Calculation 3 3 6 8" xfId="11787" xr:uid="{00000000-0005-0000-0000-0000E92B0000}"/>
    <cellStyle name="Calculation 3 3 7" xfId="11788" xr:uid="{00000000-0005-0000-0000-0000EA2B0000}"/>
    <cellStyle name="Calculation 3 3 7 2" xfId="11789" xr:uid="{00000000-0005-0000-0000-0000EB2B0000}"/>
    <cellStyle name="Calculation 3 3 8" xfId="11790" xr:uid="{00000000-0005-0000-0000-0000EC2B0000}"/>
    <cellStyle name="Calculation 3 3 8 2" xfId="11791" xr:uid="{00000000-0005-0000-0000-0000ED2B0000}"/>
    <cellStyle name="Calculation 3 3 9" xfId="11792" xr:uid="{00000000-0005-0000-0000-0000EE2B0000}"/>
    <cellStyle name="Calculation 3 3 9 2" xfId="11793" xr:uid="{00000000-0005-0000-0000-0000EF2B0000}"/>
    <cellStyle name="Calculation 3 4" xfId="11794" xr:uid="{00000000-0005-0000-0000-0000F02B0000}"/>
    <cellStyle name="Calculation 3 4 10" xfId="11795" xr:uid="{00000000-0005-0000-0000-0000F12B0000}"/>
    <cellStyle name="Calculation 3 4 2" xfId="11796" xr:uid="{00000000-0005-0000-0000-0000F22B0000}"/>
    <cellStyle name="Calculation 3 4 2 2" xfId="11797" xr:uid="{00000000-0005-0000-0000-0000F32B0000}"/>
    <cellStyle name="Calculation 3 4 2 2 2" xfId="11798" xr:uid="{00000000-0005-0000-0000-0000F42B0000}"/>
    <cellStyle name="Calculation 3 4 2 2 2 2" xfId="11799" xr:uid="{00000000-0005-0000-0000-0000F52B0000}"/>
    <cellStyle name="Calculation 3 4 2 2 2 2 2" xfId="11800" xr:uid="{00000000-0005-0000-0000-0000F62B0000}"/>
    <cellStyle name="Calculation 3 4 2 2 2 3" xfId="11801" xr:uid="{00000000-0005-0000-0000-0000F72B0000}"/>
    <cellStyle name="Calculation 3 4 2 2 2 3 2" xfId="11802" xr:uid="{00000000-0005-0000-0000-0000F82B0000}"/>
    <cellStyle name="Calculation 3 4 2 2 2 4" xfId="11803" xr:uid="{00000000-0005-0000-0000-0000F92B0000}"/>
    <cellStyle name="Calculation 3 4 2 2 2 4 2" xfId="11804" xr:uid="{00000000-0005-0000-0000-0000FA2B0000}"/>
    <cellStyle name="Calculation 3 4 2 2 2 5" xfId="11805" xr:uid="{00000000-0005-0000-0000-0000FB2B0000}"/>
    <cellStyle name="Calculation 3 4 2 2 2 5 2" xfId="11806" xr:uid="{00000000-0005-0000-0000-0000FC2B0000}"/>
    <cellStyle name="Calculation 3 4 2 2 2 6" xfId="11807" xr:uid="{00000000-0005-0000-0000-0000FD2B0000}"/>
    <cellStyle name="Calculation 3 4 2 2 2 6 2" xfId="11808" xr:uid="{00000000-0005-0000-0000-0000FE2B0000}"/>
    <cellStyle name="Calculation 3 4 2 2 2 7" xfId="11809" xr:uid="{00000000-0005-0000-0000-0000FF2B0000}"/>
    <cellStyle name="Calculation 3 4 2 2 2 7 2" xfId="11810" xr:uid="{00000000-0005-0000-0000-0000002C0000}"/>
    <cellStyle name="Calculation 3 4 2 2 2 8" xfId="11811" xr:uid="{00000000-0005-0000-0000-0000012C0000}"/>
    <cellStyle name="Calculation 3 4 2 2 3" xfId="11812" xr:uid="{00000000-0005-0000-0000-0000022C0000}"/>
    <cellStyle name="Calculation 3 4 2 2 3 2" xfId="11813" xr:uid="{00000000-0005-0000-0000-0000032C0000}"/>
    <cellStyle name="Calculation 3 4 2 2 4" xfId="11814" xr:uid="{00000000-0005-0000-0000-0000042C0000}"/>
    <cellStyle name="Calculation 3 4 2 2 4 2" xfId="11815" xr:uid="{00000000-0005-0000-0000-0000052C0000}"/>
    <cellStyle name="Calculation 3 4 2 2 5" xfId="11816" xr:uid="{00000000-0005-0000-0000-0000062C0000}"/>
    <cellStyle name="Calculation 3 4 2 3" xfId="11817" xr:uid="{00000000-0005-0000-0000-0000072C0000}"/>
    <cellStyle name="Calculation 3 4 2 3 2" xfId="11818" xr:uid="{00000000-0005-0000-0000-0000082C0000}"/>
    <cellStyle name="Calculation 3 4 2 3 2 2" xfId="11819" xr:uid="{00000000-0005-0000-0000-0000092C0000}"/>
    <cellStyle name="Calculation 3 4 2 3 3" xfId="11820" xr:uid="{00000000-0005-0000-0000-00000A2C0000}"/>
    <cellStyle name="Calculation 3 4 2 3 3 2" xfId="11821" xr:uid="{00000000-0005-0000-0000-00000B2C0000}"/>
    <cellStyle name="Calculation 3 4 2 3 4" xfId="11822" xr:uid="{00000000-0005-0000-0000-00000C2C0000}"/>
    <cellStyle name="Calculation 3 4 2 3 4 2" xfId="11823" xr:uid="{00000000-0005-0000-0000-00000D2C0000}"/>
    <cellStyle name="Calculation 3 4 2 3 5" xfId="11824" xr:uid="{00000000-0005-0000-0000-00000E2C0000}"/>
    <cellStyle name="Calculation 3 4 2 3 5 2" xfId="11825" xr:uid="{00000000-0005-0000-0000-00000F2C0000}"/>
    <cellStyle name="Calculation 3 4 2 3 6" xfId="11826" xr:uid="{00000000-0005-0000-0000-0000102C0000}"/>
    <cellStyle name="Calculation 3 4 2 3 6 2" xfId="11827" xr:uid="{00000000-0005-0000-0000-0000112C0000}"/>
    <cellStyle name="Calculation 3 4 2 3 7" xfId="11828" xr:uid="{00000000-0005-0000-0000-0000122C0000}"/>
    <cellStyle name="Calculation 3 4 2 3 7 2" xfId="11829" xr:uid="{00000000-0005-0000-0000-0000132C0000}"/>
    <cellStyle name="Calculation 3 4 2 3 8" xfId="11830" xr:uid="{00000000-0005-0000-0000-0000142C0000}"/>
    <cellStyle name="Calculation 3 4 2 4" xfId="11831" xr:uid="{00000000-0005-0000-0000-0000152C0000}"/>
    <cellStyle name="Calculation 3 4 3" xfId="11832" xr:uid="{00000000-0005-0000-0000-0000162C0000}"/>
    <cellStyle name="Calculation 3 4 3 2" xfId="11833" xr:uid="{00000000-0005-0000-0000-0000172C0000}"/>
    <cellStyle name="Calculation 3 4 3 2 2" xfId="11834" xr:uid="{00000000-0005-0000-0000-0000182C0000}"/>
    <cellStyle name="Calculation 3 4 3 2 2 2" xfId="11835" xr:uid="{00000000-0005-0000-0000-0000192C0000}"/>
    <cellStyle name="Calculation 3 4 3 2 2 2 2" xfId="11836" xr:uid="{00000000-0005-0000-0000-00001A2C0000}"/>
    <cellStyle name="Calculation 3 4 3 2 2 3" xfId="11837" xr:uid="{00000000-0005-0000-0000-00001B2C0000}"/>
    <cellStyle name="Calculation 3 4 3 2 2 3 2" xfId="11838" xr:uid="{00000000-0005-0000-0000-00001C2C0000}"/>
    <cellStyle name="Calculation 3 4 3 2 2 4" xfId="11839" xr:uid="{00000000-0005-0000-0000-00001D2C0000}"/>
    <cellStyle name="Calculation 3 4 3 2 2 4 2" xfId="11840" xr:uid="{00000000-0005-0000-0000-00001E2C0000}"/>
    <cellStyle name="Calculation 3 4 3 2 2 5" xfId="11841" xr:uid="{00000000-0005-0000-0000-00001F2C0000}"/>
    <cellStyle name="Calculation 3 4 3 2 2 5 2" xfId="11842" xr:uid="{00000000-0005-0000-0000-0000202C0000}"/>
    <cellStyle name="Calculation 3 4 3 2 2 6" xfId="11843" xr:uid="{00000000-0005-0000-0000-0000212C0000}"/>
    <cellStyle name="Calculation 3 4 3 2 2 6 2" xfId="11844" xr:uid="{00000000-0005-0000-0000-0000222C0000}"/>
    <cellStyle name="Calculation 3 4 3 2 2 7" xfId="11845" xr:uid="{00000000-0005-0000-0000-0000232C0000}"/>
    <cellStyle name="Calculation 3 4 3 2 2 7 2" xfId="11846" xr:uid="{00000000-0005-0000-0000-0000242C0000}"/>
    <cellStyle name="Calculation 3 4 3 2 2 8" xfId="11847" xr:uid="{00000000-0005-0000-0000-0000252C0000}"/>
    <cellStyle name="Calculation 3 4 3 2 3" xfId="11848" xr:uid="{00000000-0005-0000-0000-0000262C0000}"/>
    <cellStyle name="Calculation 3 4 3 2 3 2" xfId="11849" xr:uid="{00000000-0005-0000-0000-0000272C0000}"/>
    <cellStyle name="Calculation 3 4 3 2 4" xfId="11850" xr:uid="{00000000-0005-0000-0000-0000282C0000}"/>
    <cellStyle name="Calculation 3 4 3 2 4 2" xfId="11851" xr:uid="{00000000-0005-0000-0000-0000292C0000}"/>
    <cellStyle name="Calculation 3 4 3 2 5" xfId="11852" xr:uid="{00000000-0005-0000-0000-00002A2C0000}"/>
    <cellStyle name="Calculation 3 4 3 3" xfId="11853" xr:uid="{00000000-0005-0000-0000-00002B2C0000}"/>
    <cellStyle name="Calculation 3 4 3 3 2" xfId="11854" xr:uid="{00000000-0005-0000-0000-00002C2C0000}"/>
    <cellStyle name="Calculation 3 4 3 3 2 2" xfId="11855" xr:uid="{00000000-0005-0000-0000-00002D2C0000}"/>
    <cellStyle name="Calculation 3 4 3 3 3" xfId="11856" xr:uid="{00000000-0005-0000-0000-00002E2C0000}"/>
    <cellStyle name="Calculation 3 4 3 3 3 2" xfId="11857" xr:uid="{00000000-0005-0000-0000-00002F2C0000}"/>
    <cellStyle name="Calculation 3 4 3 3 4" xfId="11858" xr:uid="{00000000-0005-0000-0000-0000302C0000}"/>
    <cellStyle name="Calculation 3 4 3 3 4 2" xfId="11859" xr:uid="{00000000-0005-0000-0000-0000312C0000}"/>
    <cellStyle name="Calculation 3 4 3 3 5" xfId="11860" xr:uid="{00000000-0005-0000-0000-0000322C0000}"/>
    <cellStyle name="Calculation 3 4 3 3 5 2" xfId="11861" xr:uid="{00000000-0005-0000-0000-0000332C0000}"/>
    <cellStyle name="Calculation 3 4 3 3 6" xfId="11862" xr:uid="{00000000-0005-0000-0000-0000342C0000}"/>
    <cellStyle name="Calculation 3 4 3 3 6 2" xfId="11863" xr:uid="{00000000-0005-0000-0000-0000352C0000}"/>
    <cellStyle name="Calculation 3 4 3 3 7" xfId="11864" xr:uid="{00000000-0005-0000-0000-0000362C0000}"/>
    <cellStyle name="Calculation 3 4 3 3 7 2" xfId="11865" xr:uid="{00000000-0005-0000-0000-0000372C0000}"/>
    <cellStyle name="Calculation 3 4 3 3 8" xfId="11866" xr:uid="{00000000-0005-0000-0000-0000382C0000}"/>
    <cellStyle name="Calculation 3 4 3 4" xfId="11867" xr:uid="{00000000-0005-0000-0000-0000392C0000}"/>
    <cellStyle name="Calculation 3 4 4" xfId="11868" xr:uid="{00000000-0005-0000-0000-00003A2C0000}"/>
    <cellStyle name="Calculation 3 4 4 2" xfId="11869" xr:uid="{00000000-0005-0000-0000-00003B2C0000}"/>
    <cellStyle name="Calculation 3 4 4 2 2" xfId="11870" xr:uid="{00000000-0005-0000-0000-00003C2C0000}"/>
    <cellStyle name="Calculation 3 4 4 2 2 2" xfId="11871" xr:uid="{00000000-0005-0000-0000-00003D2C0000}"/>
    <cellStyle name="Calculation 3 4 4 2 2 2 2" xfId="11872" xr:uid="{00000000-0005-0000-0000-00003E2C0000}"/>
    <cellStyle name="Calculation 3 4 4 2 2 3" xfId="11873" xr:uid="{00000000-0005-0000-0000-00003F2C0000}"/>
    <cellStyle name="Calculation 3 4 4 2 2 3 2" xfId="11874" xr:uid="{00000000-0005-0000-0000-0000402C0000}"/>
    <cellStyle name="Calculation 3 4 4 2 2 4" xfId="11875" xr:uid="{00000000-0005-0000-0000-0000412C0000}"/>
    <cellStyle name="Calculation 3 4 4 2 2 4 2" xfId="11876" xr:uid="{00000000-0005-0000-0000-0000422C0000}"/>
    <cellStyle name="Calculation 3 4 4 2 2 5" xfId="11877" xr:uid="{00000000-0005-0000-0000-0000432C0000}"/>
    <cellStyle name="Calculation 3 4 4 2 2 5 2" xfId="11878" xr:uid="{00000000-0005-0000-0000-0000442C0000}"/>
    <cellStyle name="Calculation 3 4 4 2 2 6" xfId="11879" xr:uid="{00000000-0005-0000-0000-0000452C0000}"/>
    <cellStyle name="Calculation 3 4 4 2 2 6 2" xfId="11880" xr:uid="{00000000-0005-0000-0000-0000462C0000}"/>
    <cellStyle name="Calculation 3 4 4 2 2 7" xfId="11881" xr:uid="{00000000-0005-0000-0000-0000472C0000}"/>
    <cellStyle name="Calculation 3 4 4 2 2 7 2" xfId="11882" xr:uid="{00000000-0005-0000-0000-0000482C0000}"/>
    <cellStyle name="Calculation 3 4 4 2 2 8" xfId="11883" xr:uid="{00000000-0005-0000-0000-0000492C0000}"/>
    <cellStyle name="Calculation 3 4 4 2 3" xfId="11884" xr:uid="{00000000-0005-0000-0000-00004A2C0000}"/>
    <cellStyle name="Calculation 3 4 4 2 3 2" xfId="11885" xr:uid="{00000000-0005-0000-0000-00004B2C0000}"/>
    <cellStyle name="Calculation 3 4 4 2 4" xfId="11886" xr:uid="{00000000-0005-0000-0000-00004C2C0000}"/>
    <cellStyle name="Calculation 3 4 4 2 4 2" xfId="11887" xr:uid="{00000000-0005-0000-0000-00004D2C0000}"/>
    <cellStyle name="Calculation 3 4 4 2 5" xfId="11888" xr:uid="{00000000-0005-0000-0000-00004E2C0000}"/>
    <cellStyle name="Calculation 3 4 4 3" xfId="11889" xr:uid="{00000000-0005-0000-0000-00004F2C0000}"/>
    <cellStyle name="Calculation 3 4 4 3 2" xfId="11890" xr:uid="{00000000-0005-0000-0000-0000502C0000}"/>
    <cellStyle name="Calculation 3 4 4 3 2 2" xfId="11891" xr:uid="{00000000-0005-0000-0000-0000512C0000}"/>
    <cellStyle name="Calculation 3 4 4 3 3" xfId="11892" xr:uid="{00000000-0005-0000-0000-0000522C0000}"/>
    <cellStyle name="Calculation 3 4 4 3 3 2" xfId="11893" xr:uid="{00000000-0005-0000-0000-0000532C0000}"/>
    <cellStyle name="Calculation 3 4 4 3 4" xfId="11894" xr:uid="{00000000-0005-0000-0000-0000542C0000}"/>
    <cellStyle name="Calculation 3 4 4 3 4 2" xfId="11895" xr:uid="{00000000-0005-0000-0000-0000552C0000}"/>
    <cellStyle name="Calculation 3 4 4 3 5" xfId="11896" xr:uid="{00000000-0005-0000-0000-0000562C0000}"/>
    <cellStyle name="Calculation 3 4 4 3 5 2" xfId="11897" xr:uid="{00000000-0005-0000-0000-0000572C0000}"/>
    <cellStyle name="Calculation 3 4 4 3 6" xfId="11898" xr:uid="{00000000-0005-0000-0000-0000582C0000}"/>
    <cellStyle name="Calculation 3 4 4 3 6 2" xfId="11899" xr:uid="{00000000-0005-0000-0000-0000592C0000}"/>
    <cellStyle name="Calculation 3 4 4 3 7" xfId="11900" xr:uid="{00000000-0005-0000-0000-00005A2C0000}"/>
    <cellStyle name="Calculation 3 4 4 3 7 2" xfId="11901" xr:uid="{00000000-0005-0000-0000-00005B2C0000}"/>
    <cellStyle name="Calculation 3 4 4 3 8" xfId="11902" xr:uid="{00000000-0005-0000-0000-00005C2C0000}"/>
    <cellStyle name="Calculation 3 4 4 4" xfId="11903" xr:uid="{00000000-0005-0000-0000-00005D2C0000}"/>
    <cellStyle name="Calculation 3 4 5" xfId="11904" xr:uid="{00000000-0005-0000-0000-00005E2C0000}"/>
    <cellStyle name="Calculation 3 4 5 2" xfId="11905" xr:uid="{00000000-0005-0000-0000-00005F2C0000}"/>
    <cellStyle name="Calculation 3 4 5 2 2" xfId="11906" xr:uid="{00000000-0005-0000-0000-0000602C0000}"/>
    <cellStyle name="Calculation 3 4 5 2 2 2" xfId="11907" xr:uid="{00000000-0005-0000-0000-0000612C0000}"/>
    <cellStyle name="Calculation 3 4 5 2 3" xfId="11908" xr:uid="{00000000-0005-0000-0000-0000622C0000}"/>
    <cellStyle name="Calculation 3 4 5 2 3 2" xfId="11909" xr:uid="{00000000-0005-0000-0000-0000632C0000}"/>
    <cellStyle name="Calculation 3 4 5 2 4" xfId="11910" xr:uid="{00000000-0005-0000-0000-0000642C0000}"/>
    <cellStyle name="Calculation 3 4 5 2 4 2" xfId="11911" xr:uid="{00000000-0005-0000-0000-0000652C0000}"/>
    <cellStyle name="Calculation 3 4 5 2 5" xfId="11912" xr:uid="{00000000-0005-0000-0000-0000662C0000}"/>
    <cellStyle name="Calculation 3 4 5 2 5 2" xfId="11913" xr:uid="{00000000-0005-0000-0000-0000672C0000}"/>
    <cellStyle name="Calculation 3 4 5 2 6" xfId="11914" xr:uid="{00000000-0005-0000-0000-0000682C0000}"/>
    <cellStyle name="Calculation 3 4 5 2 6 2" xfId="11915" xr:uid="{00000000-0005-0000-0000-0000692C0000}"/>
    <cellStyle name="Calculation 3 4 5 2 7" xfId="11916" xr:uid="{00000000-0005-0000-0000-00006A2C0000}"/>
    <cellStyle name="Calculation 3 4 5 2 7 2" xfId="11917" xr:uid="{00000000-0005-0000-0000-00006B2C0000}"/>
    <cellStyle name="Calculation 3 4 5 2 8" xfId="11918" xr:uid="{00000000-0005-0000-0000-00006C2C0000}"/>
    <cellStyle name="Calculation 3 4 5 3" xfId="11919" xr:uid="{00000000-0005-0000-0000-00006D2C0000}"/>
    <cellStyle name="Calculation 3 4 5 3 2" xfId="11920" xr:uid="{00000000-0005-0000-0000-00006E2C0000}"/>
    <cellStyle name="Calculation 3 4 5 4" xfId="11921" xr:uid="{00000000-0005-0000-0000-00006F2C0000}"/>
    <cellStyle name="Calculation 3 4 5 4 2" xfId="11922" xr:uid="{00000000-0005-0000-0000-0000702C0000}"/>
    <cellStyle name="Calculation 3 4 5 5" xfId="11923" xr:uid="{00000000-0005-0000-0000-0000712C0000}"/>
    <cellStyle name="Calculation 3 4 6" xfId="11924" xr:uid="{00000000-0005-0000-0000-0000722C0000}"/>
    <cellStyle name="Calculation 3 4 6 2" xfId="11925" xr:uid="{00000000-0005-0000-0000-0000732C0000}"/>
    <cellStyle name="Calculation 3 4 6 2 2" xfId="11926" xr:uid="{00000000-0005-0000-0000-0000742C0000}"/>
    <cellStyle name="Calculation 3 4 6 3" xfId="11927" xr:uid="{00000000-0005-0000-0000-0000752C0000}"/>
    <cellStyle name="Calculation 3 4 6 3 2" xfId="11928" xr:uid="{00000000-0005-0000-0000-0000762C0000}"/>
    <cellStyle name="Calculation 3 4 6 4" xfId="11929" xr:uid="{00000000-0005-0000-0000-0000772C0000}"/>
    <cellStyle name="Calculation 3 4 6 4 2" xfId="11930" xr:uid="{00000000-0005-0000-0000-0000782C0000}"/>
    <cellStyle name="Calculation 3 4 6 5" xfId="11931" xr:uid="{00000000-0005-0000-0000-0000792C0000}"/>
    <cellStyle name="Calculation 3 4 6 5 2" xfId="11932" xr:uid="{00000000-0005-0000-0000-00007A2C0000}"/>
    <cellStyle name="Calculation 3 4 6 6" xfId="11933" xr:uid="{00000000-0005-0000-0000-00007B2C0000}"/>
    <cellStyle name="Calculation 3 4 6 6 2" xfId="11934" xr:uid="{00000000-0005-0000-0000-00007C2C0000}"/>
    <cellStyle name="Calculation 3 4 6 7" xfId="11935" xr:uid="{00000000-0005-0000-0000-00007D2C0000}"/>
    <cellStyle name="Calculation 3 4 6 7 2" xfId="11936" xr:uid="{00000000-0005-0000-0000-00007E2C0000}"/>
    <cellStyle name="Calculation 3 4 6 8" xfId="11937" xr:uid="{00000000-0005-0000-0000-00007F2C0000}"/>
    <cellStyle name="Calculation 3 4 7" xfId="11938" xr:uid="{00000000-0005-0000-0000-0000802C0000}"/>
    <cellStyle name="Calculation 3 4 7 2" xfId="11939" xr:uid="{00000000-0005-0000-0000-0000812C0000}"/>
    <cellStyle name="Calculation 3 4 8" xfId="11940" xr:uid="{00000000-0005-0000-0000-0000822C0000}"/>
    <cellStyle name="Calculation 3 4 8 2" xfId="11941" xr:uid="{00000000-0005-0000-0000-0000832C0000}"/>
    <cellStyle name="Calculation 3 4 9" xfId="11942" xr:uid="{00000000-0005-0000-0000-0000842C0000}"/>
    <cellStyle name="Calculation 3 4 9 2" xfId="11943" xr:uid="{00000000-0005-0000-0000-0000852C0000}"/>
    <cellStyle name="Calculation 3 5" xfId="11944" xr:uid="{00000000-0005-0000-0000-0000862C0000}"/>
    <cellStyle name="Calculation 3 5 10" xfId="11945" xr:uid="{00000000-0005-0000-0000-0000872C0000}"/>
    <cellStyle name="Calculation 3 5 2" xfId="11946" xr:uid="{00000000-0005-0000-0000-0000882C0000}"/>
    <cellStyle name="Calculation 3 5 2 2" xfId="11947" xr:uid="{00000000-0005-0000-0000-0000892C0000}"/>
    <cellStyle name="Calculation 3 5 2 2 2" xfId="11948" xr:uid="{00000000-0005-0000-0000-00008A2C0000}"/>
    <cellStyle name="Calculation 3 5 2 2 2 2" xfId="11949" xr:uid="{00000000-0005-0000-0000-00008B2C0000}"/>
    <cellStyle name="Calculation 3 5 2 2 2 2 2" xfId="11950" xr:uid="{00000000-0005-0000-0000-00008C2C0000}"/>
    <cellStyle name="Calculation 3 5 2 2 2 3" xfId="11951" xr:uid="{00000000-0005-0000-0000-00008D2C0000}"/>
    <cellStyle name="Calculation 3 5 2 2 2 3 2" xfId="11952" xr:uid="{00000000-0005-0000-0000-00008E2C0000}"/>
    <cellStyle name="Calculation 3 5 2 2 2 4" xfId="11953" xr:uid="{00000000-0005-0000-0000-00008F2C0000}"/>
    <cellStyle name="Calculation 3 5 2 2 2 4 2" xfId="11954" xr:uid="{00000000-0005-0000-0000-0000902C0000}"/>
    <cellStyle name="Calculation 3 5 2 2 2 5" xfId="11955" xr:uid="{00000000-0005-0000-0000-0000912C0000}"/>
    <cellStyle name="Calculation 3 5 2 2 2 5 2" xfId="11956" xr:uid="{00000000-0005-0000-0000-0000922C0000}"/>
    <cellStyle name="Calculation 3 5 2 2 2 6" xfId="11957" xr:uid="{00000000-0005-0000-0000-0000932C0000}"/>
    <cellStyle name="Calculation 3 5 2 2 2 6 2" xfId="11958" xr:uid="{00000000-0005-0000-0000-0000942C0000}"/>
    <cellStyle name="Calculation 3 5 2 2 2 7" xfId="11959" xr:uid="{00000000-0005-0000-0000-0000952C0000}"/>
    <cellStyle name="Calculation 3 5 2 2 2 7 2" xfId="11960" xr:uid="{00000000-0005-0000-0000-0000962C0000}"/>
    <cellStyle name="Calculation 3 5 2 2 2 8" xfId="11961" xr:uid="{00000000-0005-0000-0000-0000972C0000}"/>
    <cellStyle name="Calculation 3 5 2 2 3" xfId="11962" xr:uid="{00000000-0005-0000-0000-0000982C0000}"/>
    <cellStyle name="Calculation 3 5 2 2 3 2" xfId="11963" xr:uid="{00000000-0005-0000-0000-0000992C0000}"/>
    <cellStyle name="Calculation 3 5 2 2 4" xfId="11964" xr:uid="{00000000-0005-0000-0000-00009A2C0000}"/>
    <cellStyle name="Calculation 3 5 2 2 4 2" xfId="11965" xr:uid="{00000000-0005-0000-0000-00009B2C0000}"/>
    <cellStyle name="Calculation 3 5 2 2 5" xfId="11966" xr:uid="{00000000-0005-0000-0000-00009C2C0000}"/>
    <cellStyle name="Calculation 3 5 2 3" xfId="11967" xr:uid="{00000000-0005-0000-0000-00009D2C0000}"/>
    <cellStyle name="Calculation 3 5 2 3 2" xfId="11968" xr:uid="{00000000-0005-0000-0000-00009E2C0000}"/>
    <cellStyle name="Calculation 3 5 2 3 2 2" xfId="11969" xr:uid="{00000000-0005-0000-0000-00009F2C0000}"/>
    <cellStyle name="Calculation 3 5 2 3 3" xfId="11970" xr:uid="{00000000-0005-0000-0000-0000A02C0000}"/>
    <cellStyle name="Calculation 3 5 2 3 3 2" xfId="11971" xr:uid="{00000000-0005-0000-0000-0000A12C0000}"/>
    <cellStyle name="Calculation 3 5 2 3 4" xfId="11972" xr:uid="{00000000-0005-0000-0000-0000A22C0000}"/>
    <cellStyle name="Calculation 3 5 2 3 4 2" xfId="11973" xr:uid="{00000000-0005-0000-0000-0000A32C0000}"/>
    <cellStyle name="Calculation 3 5 2 3 5" xfId="11974" xr:uid="{00000000-0005-0000-0000-0000A42C0000}"/>
    <cellStyle name="Calculation 3 5 2 3 5 2" xfId="11975" xr:uid="{00000000-0005-0000-0000-0000A52C0000}"/>
    <cellStyle name="Calculation 3 5 2 3 6" xfId="11976" xr:uid="{00000000-0005-0000-0000-0000A62C0000}"/>
    <cellStyle name="Calculation 3 5 2 3 6 2" xfId="11977" xr:uid="{00000000-0005-0000-0000-0000A72C0000}"/>
    <cellStyle name="Calculation 3 5 2 3 7" xfId="11978" xr:uid="{00000000-0005-0000-0000-0000A82C0000}"/>
    <cellStyle name="Calculation 3 5 2 3 7 2" xfId="11979" xr:uid="{00000000-0005-0000-0000-0000A92C0000}"/>
    <cellStyle name="Calculation 3 5 2 3 8" xfId="11980" xr:uid="{00000000-0005-0000-0000-0000AA2C0000}"/>
    <cellStyle name="Calculation 3 5 2 4" xfId="11981" xr:uid="{00000000-0005-0000-0000-0000AB2C0000}"/>
    <cellStyle name="Calculation 3 5 3" xfId="11982" xr:uid="{00000000-0005-0000-0000-0000AC2C0000}"/>
    <cellStyle name="Calculation 3 5 3 2" xfId="11983" xr:uid="{00000000-0005-0000-0000-0000AD2C0000}"/>
    <cellStyle name="Calculation 3 5 3 2 2" xfId="11984" xr:uid="{00000000-0005-0000-0000-0000AE2C0000}"/>
    <cellStyle name="Calculation 3 5 3 2 2 2" xfId="11985" xr:uid="{00000000-0005-0000-0000-0000AF2C0000}"/>
    <cellStyle name="Calculation 3 5 3 2 2 2 2" xfId="11986" xr:uid="{00000000-0005-0000-0000-0000B02C0000}"/>
    <cellStyle name="Calculation 3 5 3 2 2 3" xfId="11987" xr:uid="{00000000-0005-0000-0000-0000B12C0000}"/>
    <cellStyle name="Calculation 3 5 3 2 2 3 2" xfId="11988" xr:uid="{00000000-0005-0000-0000-0000B22C0000}"/>
    <cellStyle name="Calculation 3 5 3 2 2 4" xfId="11989" xr:uid="{00000000-0005-0000-0000-0000B32C0000}"/>
    <cellStyle name="Calculation 3 5 3 2 2 4 2" xfId="11990" xr:uid="{00000000-0005-0000-0000-0000B42C0000}"/>
    <cellStyle name="Calculation 3 5 3 2 2 5" xfId="11991" xr:uid="{00000000-0005-0000-0000-0000B52C0000}"/>
    <cellStyle name="Calculation 3 5 3 2 2 5 2" xfId="11992" xr:uid="{00000000-0005-0000-0000-0000B62C0000}"/>
    <cellStyle name="Calculation 3 5 3 2 2 6" xfId="11993" xr:uid="{00000000-0005-0000-0000-0000B72C0000}"/>
    <cellStyle name="Calculation 3 5 3 2 2 6 2" xfId="11994" xr:uid="{00000000-0005-0000-0000-0000B82C0000}"/>
    <cellStyle name="Calculation 3 5 3 2 2 7" xfId="11995" xr:uid="{00000000-0005-0000-0000-0000B92C0000}"/>
    <cellStyle name="Calculation 3 5 3 2 2 7 2" xfId="11996" xr:uid="{00000000-0005-0000-0000-0000BA2C0000}"/>
    <cellStyle name="Calculation 3 5 3 2 2 8" xfId="11997" xr:uid="{00000000-0005-0000-0000-0000BB2C0000}"/>
    <cellStyle name="Calculation 3 5 3 2 3" xfId="11998" xr:uid="{00000000-0005-0000-0000-0000BC2C0000}"/>
    <cellStyle name="Calculation 3 5 3 2 3 2" xfId="11999" xr:uid="{00000000-0005-0000-0000-0000BD2C0000}"/>
    <cellStyle name="Calculation 3 5 3 2 4" xfId="12000" xr:uid="{00000000-0005-0000-0000-0000BE2C0000}"/>
    <cellStyle name="Calculation 3 5 3 2 4 2" xfId="12001" xr:uid="{00000000-0005-0000-0000-0000BF2C0000}"/>
    <cellStyle name="Calculation 3 5 3 2 5" xfId="12002" xr:uid="{00000000-0005-0000-0000-0000C02C0000}"/>
    <cellStyle name="Calculation 3 5 3 3" xfId="12003" xr:uid="{00000000-0005-0000-0000-0000C12C0000}"/>
    <cellStyle name="Calculation 3 5 3 3 2" xfId="12004" xr:uid="{00000000-0005-0000-0000-0000C22C0000}"/>
    <cellStyle name="Calculation 3 5 3 3 2 2" xfId="12005" xr:uid="{00000000-0005-0000-0000-0000C32C0000}"/>
    <cellStyle name="Calculation 3 5 3 3 3" xfId="12006" xr:uid="{00000000-0005-0000-0000-0000C42C0000}"/>
    <cellStyle name="Calculation 3 5 3 3 3 2" xfId="12007" xr:uid="{00000000-0005-0000-0000-0000C52C0000}"/>
    <cellStyle name="Calculation 3 5 3 3 4" xfId="12008" xr:uid="{00000000-0005-0000-0000-0000C62C0000}"/>
    <cellStyle name="Calculation 3 5 3 3 4 2" xfId="12009" xr:uid="{00000000-0005-0000-0000-0000C72C0000}"/>
    <cellStyle name="Calculation 3 5 3 3 5" xfId="12010" xr:uid="{00000000-0005-0000-0000-0000C82C0000}"/>
    <cellStyle name="Calculation 3 5 3 3 5 2" xfId="12011" xr:uid="{00000000-0005-0000-0000-0000C92C0000}"/>
    <cellStyle name="Calculation 3 5 3 3 6" xfId="12012" xr:uid="{00000000-0005-0000-0000-0000CA2C0000}"/>
    <cellStyle name="Calculation 3 5 3 3 6 2" xfId="12013" xr:uid="{00000000-0005-0000-0000-0000CB2C0000}"/>
    <cellStyle name="Calculation 3 5 3 3 7" xfId="12014" xr:uid="{00000000-0005-0000-0000-0000CC2C0000}"/>
    <cellStyle name="Calculation 3 5 3 3 7 2" xfId="12015" xr:uid="{00000000-0005-0000-0000-0000CD2C0000}"/>
    <cellStyle name="Calculation 3 5 3 3 8" xfId="12016" xr:uid="{00000000-0005-0000-0000-0000CE2C0000}"/>
    <cellStyle name="Calculation 3 5 3 4" xfId="12017" xr:uid="{00000000-0005-0000-0000-0000CF2C0000}"/>
    <cellStyle name="Calculation 3 5 4" xfId="12018" xr:uid="{00000000-0005-0000-0000-0000D02C0000}"/>
    <cellStyle name="Calculation 3 5 4 2" xfId="12019" xr:uid="{00000000-0005-0000-0000-0000D12C0000}"/>
    <cellStyle name="Calculation 3 5 4 2 2" xfId="12020" xr:uid="{00000000-0005-0000-0000-0000D22C0000}"/>
    <cellStyle name="Calculation 3 5 4 2 2 2" xfId="12021" xr:uid="{00000000-0005-0000-0000-0000D32C0000}"/>
    <cellStyle name="Calculation 3 5 4 2 2 2 2" xfId="12022" xr:uid="{00000000-0005-0000-0000-0000D42C0000}"/>
    <cellStyle name="Calculation 3 5 4 2 2 3" xfId="12023" xr:uid="{00000000-0005-0000-0000-0000D52C0000}"/>
    <cellStyle name="Calculation 3 5 4 2 2 3 2" xfId="12024" xr:uid="{00000000-0005-0000-0000-0000D62C0000}"/>
    <cellStyle name="Calculation 3 5 4 2 2 4" xfId="12025" xr:uid="{00000000-0005-0000-0000-0000D72C0000}"/>
    <cellStyle name="Calculation 3 5 4 2 2 4 2" xfId="12026" xr:uid="{00000000-0005-0000-0000-0000D82C0000}"/>
    <cellStyle name="Calculation 3 5 4 2 2 5" xfId="12027" xr:uid="{00000000-0005-0000-0000-0000D92C0000}"/>
    <cellStyle name="Calculation 3 5 4 2 2 5 2" xfId="12028" xr:uid="{00000000-0005-0000-0000-0000DA2C0000}"/>
    <cellStyle name="Calculation 3 5 4 2 2 6" xfId="12029" xr:uid="{00000000-0005-0000-0000-0000DB2C0000}"/>
    <cellStyle name="Calculation 3 5 4 2 2 6 2" xfId="12030" xr:uid="{00000000-0005-0000-0000-0000DC2C0000}"/>
    <cellStyle name="Calculation 3 5 4 2 2 7" xfId="12031" xr:uid="{00000000-0005-0000-0000-0000DD2C0000}"/>
    <cellStyle name="Calculation 3 5 4 2 2 7 2" xfId="12032" xr:uid="{00000000-0005-0000-0000-0000DE2C0000}"/>
    <cellStyle name="Calculation 3 5 4 2 2 8" xfId="12033" xr:uid="{00000000-0005-0000-0000-0000DF2C0000}"/>
    <cellStyle name="Calculation 3 5 4 2 3" xfId="12034" xr:uid="{00000000-0005-0000-0000-0000E02C0000}"/>
    <cellStyle name="Calculation 3 5 4 2 3 2" xfId="12035" xr:uid="{00000000-0005-0000-0000-0000E12C0000}"/>
    <cellStyle name="Calculation 3 5 4 2 4" xfId="12036" xr:uid="{00000000-0005-0000-0000-0000E22C0000}"/>
    <cellStyle name="Calculation 3 5 4 2 4 2" xfId="12037" xr:uid="{00000000-0005-0000-0000-0000E32C0000}"/>
    <cellStyle name="Calculation 3 5 4 2 5" xfId="12038" xr:uid="{00000000-0005-0000-0000-0000E42C0000}"/>
    <cellStyle name="Calculation 3 5 4 3" xfId="12039" xr:uid="{00000000-0005-0000-0000-0000E52C0000}"/>
    <cellStyle name="Calculation 3 5 4 3 2" xfId="12040" xr:uid="{00000000-0005-0000-0000-0000E62C0000}"/>
    <cellStyle name="Calculation 3 5 4 3 2 2" xfId="12041" xr:uid="{00000000-0005-0000-0000-0000E72C0000}"/>
    <cellStyle name="Calculation 3 5 4 3 3" xfId="12042" xr:uid="{00000000-0005-0000-0000-0000E82C0000}"/>
    <cellStyle name="Calculation 3 5 4 3 3 2" xfId="12043" xr:uid="{00000000-0005-0000-0000-0000E92C0000}"/>
    <cellStyle name="Calculation 3 5 4 3 4" xfId="12044" xr:uid="{00000000-0005-0000-0000-0000EA2C0000}"/>
    <cellStyle name="Calculation 3 5 4 3 4 2" xfId="12045" xr:uid="{00000000-0005-0000-0000-0000EB2C0000}"/>
    <cellStyle name="Calculation 3 5 4 3 5" xfId="12046" xr:uid="{00000000-0005-0000-0000-0000EC2C0000}"/>
    <cellStyle name="Calculation 3 5 4 3 5 2" xfId="12047" xr:uid="{00000000-0005-0000-0000-0000ED2C0000}"/>
    <cellStyle name="Calculation 3 5 4 3 6" xfId="12048" xr:uid="{00000000-0005-0000-0000-0000EE2C0000}"/>
    <cellStyle name="Calculation 3 5 4 3 6 2" xfId="12049" xr:uid="{00000000-0005-0000-0000-0000EF2C0000}"/>
    <cellStyle name="Calculation 3 5 4 3 7" xfId="12050" xr:uid="{00000000-0005-0000-0000-0000F02C0000}"/>
    <cellStyle name="Calculation 3 5 4 3 7 2" xfId="12051" xr:uid="{00000000-0005-0000-0000-0000F12C0000}"/>
    <cellStyle name="Calculation 3 5 4 3 8" xfId="12052" xr:uid="{00000000-0005-0000-0000-0000F22C0000}"/>
    <cellStyle name="Calculation 3 5 4 4" xfId="12053" xr:uid="{00000000-0005-0000-0000-0000F32C0000}"/>
    <cellStyle name="Calculation 3 5 5" xfId="12054" xr:uid="{00000000-0005-0000-0000-0000F42C0000}"/>
    <cellStyle name="Calculation 3 5 5 2" xfId="12055" xr:uid="{00000000-0005-0000-0000-0000F52C0000}"/>
    <cellStyle name="Calculation 3 5 5 2 2" xfId="12056" xr:uid="{00000000-0005-0000-0000-0000F62C0000}"/>
    <cellStyle name="Calculation 3 5 5 2 2 2" xfId="12057" xr:uid="{00000000-0005-0000-0000-0000F72C0000}"/>
    <cellStyle name="Calculation 3 5 5 2 3" xfId="12058" xr:uid="{00000000-0005-0000-0000-0000F82C0000}"/>
    <cellStyle name="Calculation 3 5 5 2 3 2" xfId="12059" xr:uid="{00000000-0005-0000-0000-0000F92C0000}"/>
    <cellStyle name="Calculation 3 5 5 2 4" xfId="12060" xr:uid="{00000000-0005-0000-0000-0000FA2C0000}"/>
    <cellStyle name="Calculation 3 5 5 2 4 2" xfId="12061" xr:uid="{00000000-0005-0000-0000-0000FB2C0000}"/>
    <cellStyle name="Calculation 3 5 5 2 5" xfId="12062" xr:uid="{00000000-0005-0000-0000-0000FC2C0000}"/>
    <cellStyle name="Calculation 3 5 5 2 5 2" xfId="12063" xr:uid="{00000000-0005-0000-0000-0000FD2C0000}"/>
    <cellStyle name="Calculation 3 5 5 2 6" xfId="12064" xr:uid="{00000000-0005-0000-0000-0000FE2C0000}"/>
    <cellStyle name="Calculation 3 5 5 2 6 2" xfId="12065" xr:uid="{00000000-0005-0000-0000-0000FF2C0000}"/>
    <cellStyle name="Calculation 3 5 5 2 7" xfId="12066" xr:uid="{00000000-0005-0000-0000-0000002D0000}"/>
    <cellStyle name="Calculation 3 5 5 2 7 2" xfId="12067" xr:uid="{00000000-0005-0000-0000-0000012D0000}"/>
    <cellStyle name="Calculation 3 5 5 2 8" xfId="12068" xr:uid="{00000000-0005-0000-0000-0000022D0000}"/>
    <cellStyle name="Calculation 3 5 5 3" xfId="12069" xr:uid="{00000000-0005-0000-0000-0000032D0000}"/>
    <cellStyle name="Calculation 3 5 5 3 2" xfId="12070" xr:uid="{00000000-0005-0000-0000-0000042D0000}"/>
    <cellStyle name="Calculation 3 5 5 4" xfId="12071" xr:uid="{00000000-0005-0000-0000-0000052D0000}"/>
    <cellStyle name="Calculation 3 5 5 4 2" xfId="12072" xr:uid="{00000000-0005-0000-0000-0000062D0000}"/>
    <cellStyle name="Calculation 3 5 5 5" xfId="12073" xr:uid="{00000000-0005-0000-0000-0000072D0000}"/>
    <cellStyle name="Calculation 3 5 6" xfId="12074" xr:uid="{00000000-0005-0000-0000-0000082D0000}"/>
    <cellStyle name="Calculation 3 5 6 2" xfId="12075" xr:uid="{00000000-0005-0000-0000-0000092D0000}"/>
    <cellStyle name="Calculation 3 5 6 2 2" xfId="12076" xr:uid="{00000000-0005-0000-0000-00000A2D0000}"/>
    <cellStyle name="Calculation 3 5 6 3" xfId="12077" xr:uid="{00000000-0005-0000-0000-00000B2D0000}"/>
    <cellStyle name="Calculation 3 5 6 3 2" xfId="12078" xr:uid="{00000000-0005-0000-0000-00000C2D0000}"/>
    <cellStyle name="Calculation 3 5 6 4" xfId="12079" xr:uid="{00000000-0005-0000-0000-00000D2D0000}"/>
    <cellStyle name="Calculation 3 5 6 4 2" xfId="12080" xr:uid="{00000000-0005-0000-0000-00000E2D0000}"/>
    <cellStyle name="Calculation 3 5 6 5" xfId="12081" xr:uid="{00000000-0005-0000-0000-00000F2D0000}"/>
    <cellStyle name="Calculation 3 5 6 5 2" xfId="12082" xr:uid="{00000000-0005-0000-0000-0000102D0000}"/>
    <cellStyle name="Calculation 3 5 6 6" xfId="12083" xr:uid="{00000000-0005-0000-0000-0000112D0000}"/>
    <cellStyle name="Calculation 3 5 6 6 2" xfId="12084" xr:uid="{00000000-0005-0000-0000-0000122D0000}"/>
    <cellStyle name="Calculation 3 5 6 7" xfId="12085" xr:uid="{00000000-0005-0000-0000-0000132D0000}"/>
    <cellStyle name="Calculation 3 5 6 7 2" xfId="12086" xr:uid="{00000000-0005-0000-0000-0000142D0000}"/>
    <cellStyle name="Calculation 3 5 6 8" xfId="12087" xr:uid="{00000000-0005-0000-0000-0000152D0000}"/>
    <cellStyle name="Calculation 3 5 7" xfId="12088" xr:uid="{00000000-0005-0000-0000-0000162D0000}"/>
    <cellStyle name="Calculation 3 5 7 2" xfId="12089" xr:uid="{00000000-0005-0000-0000-0000172D0000}"/>
    <cellStyle name="Calculation 3 5 8" xfId="12090" xr:uid="{00000000-0005-0000-0000-0000182D0000}"/>
    <cellStyle name="Calculation 3 5 8 2" xfId="12091" xr:uid="{00000000-0005-0000-0000-0000192D0000}"/>
    <cellStyle name="Calculation 3 5 9" xfId="12092" xr:uid="{00000000-0005-0000-0000-00001A2D0000}"/>
    <cellStyle name="Calculation 3 5 9 2" xfId="12093" xr:uid="{00000000-0005-0000-0000-00001B2D0000}"/>
    <cellStyle name="Calculation 3 6" xfId="12094" xr:uid="{00000000-0005-0000-0000-00001C2D0000}"/>
    <cellStyle name="Calculation 3 6 10" xfId="12095" xr:uid="{00000000-0005-0000-0000-00001D2D0000}"/>
    <cellStyle name="Calculation 3 6 2" xfId="12096" xr:uid="{00000000-0005-0000-0000-00001E2D0000}"/>
    <cellStyle name="Calculation 3 6 2 2" xfId="12097" xr:uid="{00000000-0005-0000-0000-00001F2D0000}"/>
    <cellStyle name="Calculation 3 6 2 2 2" xfId="12098" xr:uid="{00000000-0005-0000-0000-0000202D0000}"/>
    <cellStyle name="Calculation 3 6 2 2 2 2" xfId="12099" xr:uid="{00000000-0005-0000-0000-0000212D0000}"/>
    <cellStyle name="Calculation 3 6 2 2 2 2 2" xfId="12100" xr:uid="{00000000-0005-0000-0000-0000222D0000}"/>
    <cellStyle name="Calculation 3 6 2 2 2 3" xfId="12101" xr:uid="{00000000-0005-0000-0000-0000232D0000}"/>
    <cellStyle name="Calculation 3 6 2 2 2 3 2" xfId="12102" xr:uid="{00000000-0005-0000-0000-0000242D0000}"/>
    <cellStyle name="Calculation 3 6 2 2 2 4" xfId="12103" xr:uid="{00000000-0005-0000-0000-0000252D0000}"/>
    <cellStyle name="Calculation 3 6 2 2 2 4 2" xfId="12104" xr:uid="{00000000-0005-0000-0000-0000262D0000}"/>
    <cellStyle name="Calculation 3 6 2 2 2 5" xfId="12105" xr:uid="{00000000-0005-0000-0000-0000272D0000}"/>
    <cellStyle name="Calculation 3 6 2 2 2 5 2" xfId="12106" xr:uid="{00000000-0005-0000-0000-0000282D0000}"/>
    <cellStyle name="Calculation 3 6 2 2 2 6" xfId="12107" xr:uid="{00000000-0005-0000-0000-0000292D0000}"/>
    <cellStyle name="Calculation 3 6 2 2 2 6 2" xfId="12108" xr:uid="{00000000-0005-0000-0000-00002A2D0000}"/>
    <cellStyle name="Calculation 3 6 2 2 2 7" xfId="12109" xr:uid="{00000000-0005-0000-0000-00002B2D0000}"/>
    <cellStyle name="Calculation 3 6 2 2 2 7 2" xfId="12110" xr:uid="{00000000-0005-0000-0000-00002C2D0000}"/>
    <cellStyle name="Calculation 3 6 2 2 2 8" xfId="12111" xr:uid="{00000000-0005-0000-0000-00002D2D0000}"/>
    <cellStyle name="Calculation 3 6 2 2 3" xfId="12112" xr:uid="{00000000-0005-0000-0000-00002E2D0000}"/>
    <cellStyle name="Calculation 3 6 2 2 3 2" xfId="12113" xr:uid="{00000000-0005-0000-0000-00002F2D0000}"/>
    <cellStyle name="Calculation 3 6 2 2 4" xfId="12114" xr:uid="{00000000-0005-0000-0000-0000302D0000}"/>
    <cellStyle name="Calculation 3 6 2 2 4 2" xfId="12115" xr:uid="{00000000-0005-0000-0000-0000312D0000}"/>
    <cellStyle name="Calculation 3 6 2 2 5" xfId="12116" xr:uid="{00000000-0005-0000-0000-0000322D0000}"/>
    <cellStyle name="Calculation 3 6 2 3" xfId="12117" xr:uid="{00000000-0005-0000-0000-0000332D0000}"/>
    <cellStyle name="Calculation 3 6 2 3 2" xfId="12118" xr:uid="{00000000-0005-0000-0000-0000342D0000}"/>
    <cellStyle name="Calculation 3 6 2 3 2 2" xfId="12119" xr:uid="{00000000-0005-0000-0000-0000352D0000}"/>
    <cellStyle name="Calculation 3 6 2 3 3" xfId="12120" xr:uid="{00000000-0005-0000-0000-0000362D0000}"/>
    <cellStyle name="Calculation 3 6 2 3 3 2" xfId="12121" xr:uid="{00000000-0005-0000-0000-0000372D0000}"/>
    <cellStyle name="Calculation 3 6 2 3 4" xfId="12122" xr:uid="{00000000-0005-0000-0000-0000382D0000}"/>
    <cellStyle name="Calculation 3 6 2 3 4 2" xfId="12123" xr:uid="{00000000-0005-0000-0000-0000392D0000}"/>
    <cellStyle name="Calculation 3 6 2 3 5" xfId="12124" xr:uid="{00000000-0005-0000-0000-00003A2D0000}"/>
    <cellStyle name="Calculation 3 6 2 3 5 2" xfId="12125" xr:uid="{00000000-0005-0000-0000-00003B2D0000}"/>
    <cellStyle name="Calculation 3 6 2 3 6" xfId="12126" xr:uid="{00000000-0005-0000-0000-00003C2D0000}"/>
    <cellStyle name="Calculation 3 6 2 3 6 2" xfId="12127" xr:uid="{00000000-0005-0000-0000-00003D2D0000}"/>
    <cellStyle name="Calculation 3 6 2 3 7" xfId="12128" xr:uid="{00000000-0005-0000-0000-00003E2D0000}"/>
    <cellStyle name="Calculation 3 6 2 3 7 2" xfId="12129" xr:uid="{00000000-0005-0000-0000-00003F2D0000}"/>
    <cellStyle name="Calculation 3 6 2 3 8" xfId="12130" xr:uid="{00000000-0005-0000-0000-0000402D0000}"/>
    <cellStyle name="Calculation 3 6 2 4" xfId="12131" xr:uid="{00000000-0005-0000-0000-0000412D0000}"/>
    <cellStyle name="Calculation 3 6 3" xfId="12132" xr:uid="{00000000-0005-0000-0000-0000422D0000}"/>
    <cellStyle name="Calculation 3 6 3 2" xfId="12133" xr:uid="{00000000-0005-0000-0000-0000432D0000}"/>
    <cellStyle name="Calculation 3 6 3 2 2" xfId="12134" xr:uid="{00000000-0005-0000-0000-0000442D0000}"/>
    <cellStyle name="Calculation 3 6 3 2 2 2" xfId="12135" xr:uid="{00000000-0005-0000-0000-0000452D0000}"/>
    <cellStyle name="Calculation 3 6 3 2 2 2 2" xfId="12136" xr:uid="{00000000-0005-0000-0000-0000462D0000}"/>
    <cellStyle name="Calculation 3 6 3 2 2 3" xfId="12137" xr:uid="{00000000-0005-0000-0000-0000472D0000}"/>
    <cellStyle name="Calculation 3 6 3 2 2 3 2" xfId="12138" xr:uid="{00000000-0005-0000-0000-0000482D0000}"/>
    <cellStyle name="Calculation 3 6 3 2 2 4" xfId="12139" xr:uid="{00000000-0005-0000-0000-0000492D0000}"/>
    <cellStyle name="Calculation 3 6 3 2 2 4 2" xfId="12140" xr:uid="{00000000-0005-0000-0000-00004A2D0000}"/>
    <cellStyle name="Calculation 3 6 3 2 2 5" xfId="12141" xr:uid="{00000000-0005-0000-0000-00004B2D0000}"/>
    <cellStyle name="Calculation 3 6 3 2 2 5 2" xfId="12142" xr:uid="{00000000-0005-0000-0000-00004C2D0000}"/>
    <cellStyle name="Calculation 3 6 3 2 2 6" xfId="12143" xr:uid="{00000000-0005-0000-0000-00004D2D0000}"/>
    <cellStyle name="Calculation 3 6 3 2 2 6 2" xfId="12144" xr:uid="{00000000-0005-0000-0000-00004E2D0000}"/>
    <cellStyle name="Calculation 3 6 3 2 2 7" xfId="12145" xr:uid="{00000000-0005-0000-0000-00004F2D0000}"/>
    <cellStyle name="Calculation 3 6 3 2 2 7 2" xfId="12146" xr:uid="{00000000-0005-0000-0000-0000502D0000}"/>
    <cellStyle name="Calculation 3 6 3 2 2 8" xfId="12147" xr:uid="{00000000-0005-0000-0000-0000512D0000}"/>
    <cellStyle name="Calculation 3 6 3 2 3" xfId="12148" xr:uid="{00000000-0005-0000-0000-0000522D0000}"/>
    <cellStyle name="Calculation 3 6 3 2 3 2" xfId="12149" xr:uid="{00000000-0005-0000-0000-0000532D0000}"/>
    <cellStyle name="Calculation 3 6 3 2 4" xfId="12150" xr:uid="{00000000-0005-0000-0000-0000542D0000}"/>
    <cellStyle name="Calculation 3 6 3 2 4 2" xfId="12151" xr:uid="{00000000-0005-0000-0000-0000552D0000}"/>
    <cellStyle name="Calculation 3 6 3 2 5" xfId="12152" xr:uid="{00000000-0005-0000-0000-0000562D0000}"/>
    <cellStyle name="Calculation 3 6 3 3" xfId="12153" xr:uid="{00000000-0005-0000-0000-0000572D0000}"/>
    <cellStyle name="Calculation 3 6 3 3 2" xfId="12154" xr:uid="{00000000-0005-0000-0000-0000582D0000}"/>
    <cellStyle name="Calculation 3 6 3 3 2 2" xfId="12155" xr:uid="{00000000-0005-0000-0000-0000592D0000}"/>
    <cellStyle name="Calculation 3 6 3 3 3" xfId="12156" xr:uid="{00000000-0005-0000-0000-00005A2D0000}"/>
    <cellStyle name="Calculation 3 6 3 3 3 2" xfId="12157" xr:uid="{00000000-0005-0000-0000-00005B2D0000}"/>
    <cellStyle name="Calculation 3 6 3 3 4" xfId="12158" xr:uid="{00000000-0005-0000-0000-00005C2D0000}"/>
    <cellStyle name="Calculation 3 6 3 3 4 2" xfId="12159" xr:uid="{00000000-0005-0000-0000-00005D2D0000}"/>
    <cellStyle name="Calculation 3 6 3 3 5" xfId="12160" xr:uid="{00000000-0005-0000-0000-00005E2D0000}"/>
    <cellStyle name="Calculation 3 6 3 3 5 2" xfId="12161" xr:uid="{00000000-0005-0000-0000-00005F2D0000}"/>
    <cellStyle name="Calculation 3 6 3 3 6" xfId="12162" xr:uid="{00000000-0005-0000-0000-0000602D0000}"/>
    <cellStyle name="Calculation 3 6 3 3 6 2" xfId="12163" xr:uid="{00000000-0005-0000-0000-0000612D0000}"/>
    <cellStyle name="Calculation 3 6 3 3 7" xfId="12164" xr:uid="{00000000-0005-0000-0000-0000622D0000}"/>
    <cellStyle name="Calculation 3 6 3 3 7 2" xfId="12165" xr:uid="{00000000-0005-0000-0000-0000632D0000}"/>
    <cellStyle name="Calculation 3 6 3 3 8" xfId="12166" xr:uid="{00000000-0005-0000-0000-0000642D0000}"/>
    <cellStyle name="Calculation 3 6 3 4" xfId="12167" xr:uid="{00000000-0005-0000-0000-0000652D0000}"/>
    <cellStyle name="Calculation 3 6 4" xfId="12168" xr:uid="{00000000-0005-0000-0000-0000662D0000}"/>
    <cellStyle name="Calculation 3 6 4 2" xfId="12169" xr:uid="{00000000-0005-0000-0000-0000672D0000}"/>
    <cellStyle name="Calculation 3 6 4 2 2" xfId="12170" xr:uid="{00000000-0005-0000-0000-0000682D0000}"/>
    <cellStyle name="Calculation 3 6 4 2 2 2" xfId="12171" xr:uid="{00000000-0005-0000-0000-0000692D0000}"/>
    <cellStyle name="Calculation 3 6 4 2 2 2 2" xfId="12172" xr:uid="{00000000-0005-0000-0000-00006A2D0000}"/>
    <cellStyle name="Calculation 3 6 4 2 2 3" xfId="12173" xr:uid="{00000000-0005-0000-0000-00006B2D0000}"/>
    <cellStyle name="Calculation 3 6 4 2 2 3 2" xfId="12174" xr:uid="{00000000-0005-0000-0000-00006C2D0000}"/>
    <cellStyle name="Calculation 3 6 4 2 2 4" xfId="12175" xr:uid="{00000000-0005-0000-0000-00006D2D0000}"/>
    <cellStyle name="Calculation 3 6 4 2 2 4 2" xfId="12176" xr:uid="{00000000-0005-0000-0000-00006E2D0000}"/>
    <cellStyle name="Calculation 3 6 4 2 2 5" xfId="12177" xr:uid="{00000000-0005-0000-0000-00006F2D0000}"/>
    <cellStyle name="Calculation 3 6 4 2 2 5 2" xfId="12178" xr:uid="{00000000-0005-0000-0000-0000702D0000}"/>
    <cellStyle name="Calculation 3 6 4 2 2 6" xfId="12179" xr:uid="{00000000-0005-0000-0000-0000712D0000}"/>
    <cellStyle name="Calculation 3 6 4 2 2 6 2" xfId="12180" xr:uid="{00000000-0005-0000-0000-0000722D0000}"/>
    <cellStyle name="Calculation 3 6 4 2 2 7" xfId="12181" xr:uid="{00000000-0005-0000-0000-0000732D0000}"/>
    <cellStyle name="Calculation 3 6 4 2 2 7 2" xfId="12182" xr:uid="{00000000-0005-0000-0000-0000742D0000}"/>
    <cellStyle name="Calculation 3 6 4 2 2 8" xfId="12183" xr:uid="{00000000-0005-0000-0000-0000752D0000}"/>
    <cellStyle name="Calculation 3 6 4 2 3" xfId="12184" xr:uid="{00000000-0005-0000-0000-0000762D0000}"/>
    <cellStyle name="Calculation 3 6 4 2 3 2" xfId="12185" xr:uid="{00000000-0005-0000-0000-0000772D0000}"/>
    <cellStyle name="Calculation 3 6 4 2 4" xfId="12186" xr:uid="{00000000-0005-0000-0000-0000782D0000}"/>
    <cellStyle name="Calculation 3 6 4 2 4 2" xfId="12187" xr:uid="{00000000-0005-0000-0000-0000792D0000}"/>
    <cellStyle name="Calculation 3 6 4 2 5" xfId="12188" xr:uid="{00000000-0005-0000-0000-00007A2D0000}"/>
    <cellStyle name="Calculation 3 6 4 3" xfId="12189" xr:uid="{00000000-0005-0000-0000-00007B2D0000}"/>
    <cellStyle name="Calculation 3 6 4 3 2" xfId="12190" xr:uid="{00000000-0005-0000-0000-00007C2D0000}"/>
    <cellStyle name="Calculation 3 6 4 3 2 2" xfId="12191" xr:uid="{00000000-0005-0000-0000-00007D2D0000}"/>
    <cellStyle name="Calculation 3 6 4 3 3" xfId="12192" xr:uid="{00000000-0005-0000-0000-00007E2D0000}"/>
    <cellStyle name="Calculation 3 6 4 3 3 2" xfId="12193" xr:uid="{00000000-0005-0000-0000-00007F2D0000}"/>
    <cellStyle name="Calculation 3 6 4 3 4" xfId="12194" xr:uid="{00000000-0005-0000-0000-0000802D0000}"/>
    <cellStyle name="Calculation 3 6 4 3 4 2" xfId="12195" xr:uid="{00000000-0005-0000-0000-0000812D0000}"/>
    <cellStyle name="Calculation 3 6 4 3 5" xfId="12196" xr:uid="{00000000-0005-0000-0000-0000822D0000}"/>
    <cellStyle name="Calculation 3 6 4 3 5 2" xfId="12197" xr:uid="{00000000-0005-0000-0000-0000832D0000}"/>
    <cellStyle name="Calculation 3 6 4 3 6" xfId="12198" xr:uid="{00000000-0005-0000-0000-0000842D0000}"/>
    <cellStyle name="Calculation 3 6 4 3 6 2" xfId="12199" xr:uid="{00000000-0005-0000-0000-0000852D0000}"/>
    <cellStyle name="Calculation 3 6 4 3 7" xfId="12200" xr:uid="{00000000-0005-0000-0000-0000862D0000}"/>
    <cellStyle name="Calculation 3 6 4 3 7 2" xfId="12201" xr:uid="{00000000-0005-0000-0000-0000872D0000}"/>
    <cellStyle name="Calculation 3 6 4 3 8" xfId="12202" xr:uid="{00000000-0005-0000-0000-0000882D0000}"/>
    <cellStyle name="Calculation 3 6 4 4" xfId="12203" xr:uid="{00000000-0005-0000-0000-0000892D0000}"/>
    <cellStyle name="Calculation 3 6 5" xfId="12204" xr:uid="{00000000-0005-0000-0000-00008A2D0000}"/>
    <cellStyle name="Calculation 3 6 5 2" xfId="12205" xr:uid="{00000000-0005-0000-0000-00008B2D0000}"/>
    <cellStyle name="Calculation 3 6 5 2 2" xfId="12206" xr:uid="{00000000-0005-0000-0000-00008C2D0000}"/>
    <cellStyle name="Calculation 3 6 5 2 2 2" xfId="12207" xr:uid="{00000000-0005-0000-0000-00008D2D0000}"/>
    <cellStyle name="Calculation 3 6 5 2 3" xfId="12208" xr:uid="{00000000-0005-0000-0000-00008E2D0000}"/>
    <cellStyle name="Calculation 3 6 5 2 3 2" xfId="12209" xr:uid="{00000000-0005-0000-0000-00008F2D0000}"/>
    <cellStyle name="Calculation 3 6 5 2 4" xfId="12210" xr:uid="{00000000-0005-0000-0000-0000902D0000}"/>
    <cellStyle name="Calculation 3 6 5 2 4 2" xfId="12211" xr:uid="{00000000-0005-0000-0000-0000912D0000}"/>
    <cellStyle name="Calculation 3 6 5 2 5" xfId="12212" xr:uid="{00000000-0005-0000-0000-0000922D0000}"/>
    <cellStyle name="Calculation 3 6 5 2 5 2" xfId="12213" xr:uid="{00000000-0005-0000-0000-0000932D0000}"/>
    <cellStyle name="Calculation 3 6 5 2 6" xfId="12214" xr:uid="{00000000-0005-0000-0000-0000942D0000}"/>
    <cellStyle name="Calculation 3 6 5 2 6 2" xfId="12215" xr:uid="{00000000-0005-0000-0000-0000952D0000}"/>
    <cellStyle name="Calculation 3 6 5 2 7" xfId="12216" xr:uid="{00000000-0005-0000-0000-0000962D0000}"/>
    <cellStyle name="Calculation 3 6 5 2 7 2" xfId="12217" xr:uid="{00000000-0005-0000-0000-0000972D0000}"/>
    <cellStyle name="Calculation 3 6 5 2 8" xfId="12218" xr:uid="{00000000-0005-0000-0000-0000982D0000}"/>
    <cellStyle name="Calculation 3 6 5 3" xfId="12219" xr:uid="{00000000-0005-0000-0000-0000992D0000}"/>
    <cellStyle name="Calculation 3 6 5 3 2" xfId="12220" xr:uid="{00000000-0005-0000-0000-00009A2D0000}"/>
    <cellStyle name="Calculation 3 6 5 4" xfId="12221" xr:uid="{00000000-0005-0000-0000-00009B2D0000}"/>
    <cellStyle name="Calculation 3 6 5 4 2" xfId="12222" xr:uid="{00000000-0005-0000-0000-00009C2D0000}"/>
    <cellStyle name="Calculation 3 6 5 5" xfId="12223" xr:uid="{00000000-0005-0000-0000-00009D2D0000}"/>
    <cellStyle name="Calculation 3 6 6" xfId="12224" xr:uid="{00000000-0005-0000-0000-00009E2D0000}"/>
    <cellStyle name="Calculation 3 6 6 2" xfId="12225" xr:uid="{00000000-0005-0000-0000-00009F2D0000}"/>
    <cellStyle name="Calculation 3 6 6 2 2" xfId="12226" xr:uid="{00000000-0005-0000-0000-0000A02D0000}"/>
    <cellStyle name="Calculation 3 6 6 3" xfId="12227" xr:uid="{00000000-0005-0000-0000-0000A12D0000}"/>
    <cellStyle name="Calculation 3 6 6 3 2" xfId="12228" xr:uid="{00000000-0005-0000-0000-0000A22D0000}"/>
    <cellStyle name="Calculation 3 6 6 4" xfId="12229" xr:uid="{00000000-0005-0000-0000-0000A32D0000}"/>
    <cellStyle name="Calculation 3 6 6 4 2" xfId="12230" xr:uid="{00000000-0005-0000-0000-0000A42D0000}"/>
    <cellStyle name="Calculation 3 6 6 5" xfId="12231" xr:uid="{00000000-0005-0000-0000-0000A52D0000}"/>
    <cellStyle name="Calculation 3 6 6 5 2" xfId="12232" xr:uid="{00000000-0005-0000-0000-0000A62D0000}"/>
    <cellStyle name="Calculation 3 6 6 6" xfId="12233" xr:uid="{00000000-0005-0000-0000-0000A72D0000}"/>
    <cellStyle name="Calculation 3 6 6 6 2" xfId="12234" xr:uid="{00000000-0005-0000-0000-0000A82D0000}"/>
    <cellStyle name="Calculation 3 6 6 7" xfId="12235" xr:uid="{00000000-0005-0000-0000-0000A92D0000}"/>
    <cellStyle name="Calculation 3 6 6 7 2" xfId="12236" xr:uid="{00000000-0005-0000-0000-0000AA2D0000}"/>
    <cellStyle name="Calculation 3 6 6 8" xfId="12237" xr:uid="{00000000-0005-0000-0000-0000AB2D0000}"/>
    <cellStyle name="Calculation 3 6 7" xfId="12238" xr:uid="{00000000-0005-0000-0000-0000AC2D0000}"/>
    <cellStyle name="Calculation 3 6 7 2" xfId="12239" xr:uid="{00000000-0005-0000-0000-0000AD2D0000}"/>
    <cellStyle name="Calculation 3 6 8" xfId="12240" xr:uid="{00000000-0005-0000-0000-0000AE2D0000}"/>
    <cellStyle name="Calculation 3 6 8 2" xfId="12241" xr:uid="{00000000-0005-0000-0000-0000AF2D0000}"/>
    <cellStyle name="Calculation 3 6 9" xfId="12242" xr:uid="{00000000-0005-0000-0000-0000B02D0000}"/>
    <cellStyle name="Calculation 3 6 9 2" xfId="12243" xr:uid="{00000000-0005-0000-0000-0000B12D0000}"/>
    <cellStyle name="Calculation 3 7" xfId="12244" xr:uid="{00000000-0005-0000-0000-0000B22D0000}"/>
    <cellStyle name="Calculation 3 7 10" xfId="12245" xr:uid="{00000000-0005-0000-0000-0000B32D0000}"/>
    <cellStyle name="Calculation 3 7 2" xfId="12246" xr:uid="{00000000-0005-0000-0000-0000B42D0000}"/>
    <cellStyle name="Calculation 3 7 2 2" xfId="12247" xr:uid="{00000000-0005-0000-0000-0000B52D0000}"/>
    <cellStyle name="Calculation 3 7 2 2 2" xfId="12248" xr:uid="{00000000-0005-0000-0000-0000B62D0000}"/>
    <cellStyle name="Calculation 3 7 2 2 2 2" xfId="12249" xr:uid="{00000000-0005-0000-0000-0000B72D0000}"/>
    <cellStyle name="Calculation 3 7 2 2 2 2 2" xfId="12250" xr:uid="{00000000-0005-0000-0000-0000B82D0000}"/>
    <cellStyle name="Calculation 3 7 2 2 2 3" xfId="12251" xr:uid="{00000000-0005-0000-0000-0000B92D0000}"/>
    <cellStyle name="Calculation 3 7 2 2 2 3 2" xfId="12252" xr:uid="{00000000-0005-0000-0000-0000BA2D0000}"/>
    <cellStyle name="Calculation 3 7 2 2 2 4" xfId="12253" xr:uid="{00000000-0005-0000-0000-0000BB2D0000}"/>
    <cellStyle name="Calculation 3 7 2 2 2 4 2" xfId="12254" xr:uid="{00000000-0005-0000-0000-0000BC2D0000}"/>
    <cellStyle name="Calculation 3 7 2 2 2 5" xfId="12255" xr:uid="{00000000-0005-0000-0000-0000BD2D0000}"/>
    <cellStyle name="Calculation 3 7 2 2 2 5 2" xfId="12256" xr:uid="{00000000-0005-0000-0000-0000BE2D0000}"/>
    <cellStyle name="Calculation 3 7 2 2 2 6" xfId="12257" xr:uid="{00000000-0005-0000-0000-0000BF2D0000}"/>
    <cellStyle name="Calculation 3 7 2 2 2 6 2" xfId="12258" xr:uid="{00000000-0005-0000-0000-0000C02D0000}"/>
    <cellStyle name="Calculation 3 7 2 2 2 7" xfId="12259" xr:uid="{00000000-0005-0000-0000-0000C12D0000}"/>
    <cellStyle name="Calculation 3 7 2 2 2 7 2" xfId="12260" xr:uid="{00000000-0005-0000-0000-0000C22D0000}"/>
    <cellStyle name="Calculation 3 7 2 2 2 8" xfId="12261" xr:uid="{00000000-0005-0000-0000-0000C32D0000}"/>
    <cellStyle name="Calculation 3 7 2 2 3" xfId="12262" xr:uid="{00000000-0005-0000-0000-0000C42D0000}"/>
    <cellStyle name="Calculation 3 7 2 2 3 2" xfId="12263" xr:uid="{00000000-0005-0000-0000-0000C52D0000}"/>
    <cellStyle name="Calculation 3 7 2 2 4" xfId="12264" xr:uid="{00000000-0005-0000-0000-0000C62D0000}"/>
    <cellStyle name="Calculation 3 7 2 2 4 2" xfId="12265" xr:uid="{00000000-0005-0000-0000-0000C72D0000}"/>
    <cellStyle name="Calculation 3 7 2 2 5" xfId="12266" xr:uid="{00000000-0005-0000-0000-0000C82D0000}"/>
    <cellStyle name="Calculation 3 7 2 3" xfId="12267" xr:uid="{00000000-0005-0000-0000-0000C92D0000}"/>
    <cellStyle name="Calculation 3 7 2 3 2" xfId="12268" xr:uid="{00000000-0005-0000-0000-0000CA2D0000}"/>
    <cellStyle name="Calculation 3 7 2 3 2 2" xfId="12269" xr:uid="{00000000-0005-0000-0000-0000CB2D0000}"/>
    <cellStyle name="Calculation 3 7 2 3 3" xfId="12270" xr:uid="{00000000-0005-0000-0000-0000CC2D0000}"/>
    <cellStyle name="Calculation 3 7 2 3 3 2" xfId="12271" xr:uid="{00000000-0005-0000-0000-0000CD2D0000}"/>
    <cellStyle name="Calculation 3 7 2 3 4" xfId="12272" xr:uid="{00000000-0005-0000-0000-0000CE2D0000}"/>
    <cellStyle name="Calculation 3 7 2 3 4 2" xfId="12273" xr:uid="{00000000-0005-0000-0000-0000CF2D0000}"/>
    <cellStyle name="Calculation 3 7 2 3 5" xfId="12274" xr:uid="{00000000-0005-0000-0000-0000D02D0000}"/>
    <cellStyle name="Calculation 3 7 2 3 5 2" xfId="12275" xr:uid="{00000000-0005-0000-0000-0000D12D0000}"/>
    <cellStyle name="Calculation 3 7 2 3 6" xfId="12276" xr:uid="{00000000-0005-0000-0000-0000D22D0000}"/>
    <cellStyle name="Calculation 3 7 2 3 6 2" xfId="12277" xr:uid="{00000000-0005-0000-0000-0000D32D0000}"/>
    <cellStyle name="Calculation 3 7 2 3 7" xfId="12278" xr:uid="{00000000-0005-0000-0000-0000D42D0000}"/>
    <cellStyle name="Calculation 3 7 2 3 7 2" xfId="12279" xr:uid="{00000000-0005-0000-0000-0000D52D0000}"/>
    <cellStyle name="Calculation 3 7 2 3 8" xfId="12280" xr:uid="{00000000-0005-0000-0000-0000D62D0000}"/>
    <cellStyle name="Calculation 3 7 2 4" xfId="12281" xr:uid="{00000000-0005-0000-0000-0000D72D0000}"/>
    <cellStyle name="Calculation 3 7 3" xfId="12282" xr:uid="{00000000-0005-0000-0000-0000D82D0000}"/>
    <cellStyle name="Calculation 3 7 3 2" xfId="12283" xr:uid="{00000000-0005-0000-0000-0000D92D0000}"/>
    <cellStyle name="Calculation 3 7 3 2 2" xfId="12284" xr:uid="{00000000-0005-0000-0000-0000DA2D0000}"/>
    <cellStyle name="Calculation 3 7 3 2 2 2" xfId="12285" xr:uid="{00000000-0005-0000-0000-0000DB2D0000}"/>
    <cellStyle name="Calculation 3 7 3 2 2 2 2" xfId="12286" xr:uid="{00000000-0005-0000-0000-0000DC2D0000}"/>
    <cellStyle name="Calculation 3 7 3 2 2 3" xfId="12287" xr:uid="{00000000-0005-0000-0000-0000DD2D0000}"/>
    <cellStyle name="Calculation 3 7 3 2 2 3 2" xfId="12288" xr:uid="{00000000-0005-0000-0000-0000DE2D0000}"/>
    <cellStyle name="Calculation 3 7 3 2 2 4" xfId="12289" xr:uid="{00000000-0005-0000-0000-0000DF2D0000}"/>
    <cellStyle name="Calculation 3 7 3 2 2 4 2" xfId="12290" xr:uid="{00000000-0005-0000-0000-0000E02D0000}"/>
    <cellStyle name="Calculation 3 7 3 2 2 5" xfId="12291" xr:uid="{00000000-0005-0000-0000-0000E12D0000}"/>
    <cellStyle name="Calculation 3 7 3 2 2 5 2" xfId="12292" xr:uid="{00000000-0005-0000-0000-0000E22D0000}"/>
    <cellStyle name="Calculation 3 7 3 2 2 6" xfId="12293" xr:uid="{00000000-0005-0000-0000-0000E32D0000}"/>
    <cellStyle name="Calculation 3 7 3 2 2 6 2" xfId="12294" xr:uid="{00000000-0005-0000-0000-0000E42D0000}"/>
    <cellStyle name="Calculation 3 7 3 2 2 7" xfId="12295" xr:uid="{00000000-0005-0000-0000-0000E52D0000}"/>
    <cellStyle name="Calculation 3 7 3 2 2 7 2" xfId="12296" xr:uid="{00000000-0005-0000-0000-0000E62D0000}"/>
    <cellStyle name="Calculation 3 7 3 2 2 8" xfId="12297" xr:uid="{00000000-0005-0000-0000-0000E72D0000}"/>
    <cellStyle name="Calculation 3 7 3 2 3" xfId="12298" xr:uid="{00000000-0005-0000-0000-0000E82D0000}"/>
    <cellStyle name="Calculation 3 7 3 2 3 2" xfId="12299" xr:uid="{00000000-0005-0000-0000-0000E92D0000}"/>
    <cellStyle name="Calculation 3 7 3 2 4" xfId="12300" xr:uid="{00000000-0005-0000-0000-0000EA2D0000}"/>
    <cellStyle name="Calculation 3 7 3 2 4 2" xfId="12301" xr:uid="{00000000-0005-0000-0000-0000EB2D0000}"/>
    <cellStyle name="Calculation 3 7 3 2 5" xfId="12302" xr:uid="{00000000-0005-0000-0000-0000EC2D0000}"/>
    <cellStyle name="Calculation 3 7 3 3" xfId="12303" xr:uid="{00000000-0005-0000-0000-0000ED2D0000}"/>
    <cellStyle name="Calculation 3 7 3 3 2" xfId="12304" xr:uid="{00000000-0005-0000-0000-0000EE2D0000}"/>
    <cellStyle name="Calculation 3 7 3 3 2 2" xfId="12305" xr:uid="{00000000-0005-0000-0000-0000EF2D0000}"/>
    <cellStyle name="Calculation 3 7 3 3 3" xfId="12306" xr:uid="{00000000-0005-0000-0000-0000F02D0000}"/>
    <cellStyle name="Calculation 3 7 3 3 3 2" xfId="12307" xr:uid="{00000000-0005-0000-0000-0000F12D0000}"/>
    <cellStyle name="Calculation 3 7 3 3 4" xfId="12308" xr:uid="{00000000-0005-0000-0000-0000F22D0000}"/>
    <cellStyle name="Calculation 3 7 3 3 4 2" xfId="12309" xr:uid="{00000000-0005-0000-0000-0000F32D0000}"/>
    <cellStyle name="Calculation 3 7 3 3 5" xfId="12310" xr:uid="{00000000-0005-0000-0000-0000F42D0000}"/>
    <cellStyle name="Calculation 3 7 3 3 5 2" xfId="12311" xr:uid="{00000000-0005-0000-0000-0000F52D0000}"/>
    <cellStyle name="Calculation 3 7 3 3 6" xfId="12312" xr:uid="{00000000-0005-0000-0000-0000F62D0000}"/>
    <cellStyle name="Calculation 3 7 3 3 6 2" xfId="12313" xr:uid="{00000000-0005-0000-0000-0000F72D0000}"/>
    <cellStyle name="Calculation 3 7 3 3 7" xfId="12314" xr:uid="{00000000-0005-0000-0000-0000F82D0000}"/>
    <cellStyle name="Calculation 3 7 3 3 7 2" xfId="12315" xr:uid="{00000000-0005-0000-0000-0000F92D0000}"/>
    <cellStyle name="Calculation 3 7 3 3 8" xfId="12316" xr:uid="{00000000-0005-0000-0000-0000FA2D0000}"/>
    <cellStyle name="Calculation 3 7 3 4" xfId="12317" xr:uid="{00000000-0005-0000-0000-0000FB2D0000}"/>
    <cellStyle name="Calculation 3 7 4" xfId="12318" xr:uid="{00000000-0005-0000-0000-0000FC2D0000}"/>
    <cellStyle name="Calculation 3 7 4 2" xfId="12319" xr:uid="{00000000-0005-0000-0000-0000FD2D0000}"/>
    <cellStyle name="Calculation 3 7 4 2 2" xfId="12320" xr:uid="{00000000-0005-0000-0000-0000FE2D0000}"/>
    <cellStyle name="Calculation 3 7 4 2 2 2" xfId="12321" xr:uid="{00000000-0005-0000-0000-0000FF2D0000}"/>
    <cellStyle name="Calculation 3 7 4 2 2 2 2" xfId="12322" xr:uid="{00000000-0005-0000-0000-0000002E0000}"/>
    <cellStyle name="Calculation 3 7 4 2 2 3" xfId="12323" xr:uid="{00000000-0005-0000-0000-0000012E0000}"/>
    <cellStyle name="Calculation 3 7 4 2 2 3 2" xfId="12324" xr:uid="{00000000-0005-0000-0000-0000022E0000}"/>
    <cellStyle name="Calculation 3 7 4 2 2 4" xfId="12325" xr:uid="{00000000-0005-0000-0000-0000032E0000}"/>
    <cellStyle name="Calculation 3 7 4 2 2 4 2" xfId="12326" xr:uid="{00000000-0005-0000-0000-0000042E0000}"/>
    <cellStyle name="Calculation 3 7 4 2 2 5" xfId="12327" xr:uid="{00000000-0005-0000-0000-0000052E0000}"/>
    <cellStyle name="Calculation 3 7 4 2 2 5 2" xfId="12328" xr:uid="{00000000-0005-0000-0000-0000062E0000}"/>
    <cellStyle name="Calculation 3 7 4 2 2 6" xfId="12329" xr:uid="{00000000-0005-0000-0000-0000072E0000}"/>
    <cellStyle name="Calculation 3 7 4 2 2 6 2" xfId="12330" xr:uid="{00000000-0005-0000-0000-0000082E0000}"/>
    <cellStyle name="Calculation 3 7 4 2 2 7" xfId="12331" xr:uid="{00000000-0005-0000-0000-0000092E0000}"/>
    <cellStyle name="Calculation 3 7 4 2 2 7 2" xfId="12332" xr:uid="{00000000-0005-0000-0000-00000A2E0000}"/>
    <cellStyle name="Calculation 3 7 4 2 2 8" xfId="12333" xr:uid="{00000000-0005-0000-0000-00000B2E0000}"/>
    <cellStyle name="Calculation 3 7 4 2 3" xfId="12334" xr:uid="{00000000-0005-0000-0000-00000C2E0000}"/>
    <cellStyle name="Calculation 3 7 4 2 3 2" xfId="12335" xr:uid="{00000000-0005-0000-0000-00000D2E0000}"/>
    <cellStyle name="Calculation 3 7 4 2 4" xfId="12336" xr:uid="{00000000-0005-0000-0000-00000E2E0000}"/>
    <cellStyle name="Calculation 3 7 4 2 4 2" xfId="12337" xr:uid="{00000000-0005-0000-0000-00000F2E0000}"/>
    <cellStyle name="Calculation 3 7 4 2 5" xfId="12338" xr:uid="{00000000-0005-0000-0000-0000102E0000}"/>
    <cellStyle name="Calculation 3 7 4 3" xfId="12339" xr:uid="{00000000-0005-0000-0000-0000112E0000}"/>
    <cellStyle name="Calculation 3 7 4 3 2" xfId="12340" xr:uid="{00000000-0005-0000-0000-0000122E0000}"/>
    <cellStyle name="Calculation 3 7 4 3 2 2" xfId="12341" xr:uid="{00000000-0005-0000-0000-0000132E0000}"/>
    <cellStyle name="Calculation 3 7 4 3 3" xfId="12342" xr:uid="{00000000-0005-0000-0000-0000142E0000}"/>
    <cellStyle name="Calculation 3 7 4 3 3 2" xfId="12343" xr:uid="{00000000-0005-0000-0000-0000152E0000}"/>
    <cellStyle name="Calculation 3 7 4 3 4" xfId="12344" xr:uid="{00000000-0005-0000-0000-0000162E0000}"/>
    <cellStyle name="Calculation 3 7 4 3 4 2" xfId="12345" xr:uid="{00000000-0005-0000-0000-0000172E0000}"/>
    <cellStyle name="Calculation 3 7 4 3 5" xfId="12346" xr:uid="{00000000-0005-0000-0000-0000182E0000}"/>
    <cellStyle name="Calculation 3 7 4 3 5 2" xfId="12347" xr:uid="{00000000-0005-0000-0000-0000192E0000}"/>
    <cellStyle name="Calculation 3 7 4 3 6" xfId="12348" xr:uid="{00000000-0005-0000-0000-00001A2E0000}"/>
    <cellStyle name="Calculation 3 7 4 3 6 2" xfId="12349" xr:uid="{00000000-0005-0000-0000-00001B2E0000}"/>
    <cellStyle name="Calculation 3 7 4 3 7" xfId="12350" xr:uid="{00000000-0005-0000-0000-00001C2E0000}"/>
    <cellStyle name="Calculation 3 7 4 3 7 2" xfId="12351" xr:uid="{00000000-0005-0000-0000-00001D2E0000}"/>
    <cellStyle name="Calculation 3 7 4 3 8" xfId="12352" xr:uid="{00000000-0005-0000-0000-00001E2E0000}"/>
    <cellStyle name="Calculation 3 7 4 4" xfId="12353" xr:uid="{00000000-0005-0000-0000-00001F2E0000}"/>
    <cellStyle name="Calculation 3 7 5" xfId="12354" xr:uid="{00000000-0005-0000-0000-0000202E0000}"/>
    <cellStyle name="Calculation 3 7 5 2" xfId="12355" xr:uid="{00000000-0005-0000-0000-0000212E0000}"/>
    <cellStyle name="Calculation 3 7 5 2 2" xfId="12356" xr:uid="{00000000-0005-0000-0000-0000222E0000}"/>
    <cellStyle name="Calculation 3 7 5 2 2 2" xfId="12357" xr:uid="{00000000-0005-0000-0000-0000232E0000}"/>
    <cellStyle name="Calculation 3 7 5 2 3" xfId="12358" xr:uid="{00000000-0005-0000-0000-0000242E0000}"/>
    <cellStyle name="Calculation 3 7 5 2 3 2" xfId="12359" xr:uid="{00000000-0005-0000-0000-0000252E0000}"/>
    <cellStyle name="Calculation 3 7 5 2 4" xfId="12360" xr:uid="{00000000-0005-0000-0000-0000262E0000}"/>
    <cellStyle name="Calculation 3 7 5 2 4 2" xfId="12361" xr:uid="{00000000-0005-0000-0000-0000272E0000}"/>
    <cellStyle name="Calculation 3 7 5 2 5" xfId="12362" xr:uid="{00000000-0005-0000-0000-0000282E0000}"/>
    <cellStyle name="Calculation 3 7 5 2 5 2" xfId="12363" xr:uid="{00000000-0005-0000-0000-0000292E0000}"/>
    <cellStyle name="Calculation 3 7 5 2 6" xfId="12364" xr:uid="{00000000-0005-0000-0000-00002A2E0000}"/>
    <cellStyle name="Calculation 3 7 5 2 6 2" xfId="12365" xr:uid="{00000000-0005-0000-0000-00002B2E0000}"/>
    <cellStyle name="Calculation 3 7 5 2 7" xfId="12366" xr:uid="{00000000-0005-0000-0000-00002C2E0000}"/>
    <cellStyle name="Calculation 3 7 5 2 7 2" xfId="12367" xr:uid="{00000000-0005-0000-0000-00002D2E0000}"/>
    <cellStyle name="Calculation 3 7 5 2 8" xfId="12368" xr:uid="{00000000-0005-0000-0000-00002E2E0000}"/>
    <cellStyle name="Calculation 3 7 5 3" xfId="12369" xr:uid="{00000000-0005-0000-0000-00002F2E0000}"/>
    <cellStyle name="Calculation 3 7 5 3 2" xfId="12370" xr:uid="{00000000-0005-0000-0000-0000302E0000}"/>
    <cellStyle name="Calculation 3 7 5 4" xfId="12371" xr:uid="{00000000-0005-0000-0000-0000312E0000}"/>
    <cellStyle name="Calculation 3 7 5 4 2" xfId="12372" xr:uid="{00000000-0005-0000-0000-0000322E0000}"/>
    <cellStyle name="Calculation 3 7 5 5" xfId="12373" xr:uid="{00000000-0005-0000-0000-0000332E0000}"/>
    <cellStyle name="Calculation 3 7 6" xfId="12374" xr:uid="{00000000-0005-0000-0000-0000342E0000}"/>
    <cellStyle name="Calculation 3 7 6 2" xfId="12375" xr:uid="{00000000-0005-0000-0000-0000352E0000}"/>
    <cellStyle name="Calculation 3 7 6 2 2" xfId="12376" xr:uid="{00000000-0005-0000-0000-0000362E0000}"/>
    <cellStyle name="Calculation 3 7 6 3" xfId="12377" xr:uid="{00000000-0005-0000-0000-0000372E0000}"/>
    <cellStyle name="Calculation 3 7 6 3 2" xfId="12378" xr:uid="{00000000-0005-0000-0000-0000382E0000}"/>
    <cellStyle name="Calculation 3 7 6 4" xfId="12379" xr:uid="{00000000-0005-0000-0000-0000392E0000}"/>
    <cellStyle name="Calculation 3 7 6 4 2" xfId="12380" xr:uid="{00000000-0005-0000-0000-00003A2E0000}"/>
    <cellStyle name="Calculation 3 7 6 5" xfId="12381" xr:uid="{00000000-0005-0000-0000-00003B2E0000}"/>
    <cellStyle name="Calculation 3 7 6 5 2" xfId="12382" xr:uid="{00000000-0005-0000-0000-00003C2E0000}"/>
    <cellStyle name="Calculation 3 7 6 6" xfId="12383" xr:uid="{00000000-0005-0000-0000-00003D2E0000}"/>
    <cellStyle name="Calculation 3 7 6 6 2" xfId="12384" xr:uid="{00000000-0005-0000-0000-00003E2E0000}"/>
    <cellStyle name="Calculation 3 7 6 7" xfId="12385" xr:uid="{00000000-0005-0000-0000-00003F2E0000}"/>
    <cellStyle name="Calculation 3 7 6 7 2" xfId="12386" xr:uid="{00000000-0005-0000-0000-0000402E0000}"/>
    <cellStyle name="Calculation 3 7 6 8" xfId="12387" xr:uid="{00000000-0005-0000-0000-0000412E0000}"/>
    <cellStyle name="Calculation 3 7 7" xfId="12388" xr:uid="{00000000-0005-0000-0000-0000422E0000}"/>
    <cellStyle name="Calculation 3 7 7 2" xfId="12389" xr:uid="{00000000-0005-0000-0000-0000432E0000}"/>
    <cellStyle name="Calculation 3 7 8" xfId="12390" xr:uid="{00000000-0005-0000-0000-0000442E0000}"/>
    <cellStyle name="Calculation 3 7 8 2" xfId="12391" xr:uid="{00000000-0005-0000-0000-0000452E0000}"/>
    <cellStyle name="Calculation 3 7 9" xfId="12392" xr:uid="{00000000-0005-0000-0000-0000462E0000}"/>
    <cellStyle name="Calculation 3 7 9 2" xfId="12393" xr:uid="{00000000-0005-0000-0000-0000472E0000}"/>
    <cellStyle name="Calculation 3 8" xfId="12394" xr:uid="{00000000-0005-0000-0000-0000482E0000}"/>
    <cellStyle name="Calculation 3 8 10" xfId="12395" xr:uid="{00000000-0005-0000-0000-0000492E0000}"/>
    <cellStyle name="Calculation 3 8 2" xfId="12396" xr:uid="{00000000-0005-0000-0000-00004A2E0000}"/>
    <cellStyle name="Calculation 3 8 2 2" xfId="12397" xr:uid="{00000000-0005-0000-0000-00004B2E0000}"/>
    <cellStyle name="Calculation 3 8 2 2 2" xfId="12398" xr:uid="{00000000-0005-0000-0000-00004C2E0000}"/>
    <cellStyle name="Calculation 3 8 2 2 2 2" xfId="12399" xr:uid="{00000000-0005-0000-0000-00004D2E0000}"/>
    <cellStyle name="Calculation 3 8 2 2 2 2 2" xfId="12400" xr:uid="{00000000-0005-0000-0000-00004E2E0000}"/>
    <cellStyle name="Calculation 3 8 2 2 2 3" xfId="12401" xr:uid="{00000000-0005-0000-0000-00004F2E0000}"/>
    <cellStyle name="Calculation 3 8 2 2 2 3 2" xfId="12402" xr:uid="{00000000-0005-0000-0000-0000502E0000}"/>
    <cellStyle name="Calculation 3 8 2 2 2 4" xfId="12403" xr:uid="{00000000-0005-0000-0000-0000512E0000}"/>
    <cellStyle name="Calculation 3 8 2 2 2 4 2" xfId="12404" xr:uid="{00000000-0005-0000-0000-0000522E0000}"/>
    <cellStyle name="Calculation 3 8 2 2 2 5" xfId="12405" xr:uid="{00000000-0005-0000-0000-0000532E0000}"/>
    <cellStyle name="Calculation 3 8 2 2 2 5 2" xfId="12406" xr:uid="{00000000-0005-0000-0000-0000542E0000}"/>
    <cellStyle name="Calculation 3 8 2 2 2 6" xfId="12407" xr:uid="{00000000-0005-0000-0000-0000552E0000}"/>
    <cellStyle name="Calculation 3 8 2 2 2 6 2" xfId="12408" xr:uid="{00000000-0005-0000-0000-0000562E0000}"/>
    <cellStyle name="Calculation 3 8 2 2 2 7" xfId="12409" xr:uid="{00000000-0005-0000-0000-0000572E0000}"/>
    <cellStyle name="Calculation 3 8 2 2 2 7 2" xfId="12410" xr:uid="{00000000-0005-0000-0000-0000582E0000}"/>
    <cellStyle name="Calculation 3 8 2 2 2 8" xfId="12411" xr:uid="{00000000-0005-0000-0000-0000592E0000}"/>
    <cellStyle name="Calculation 3 8 2 2 3" xfId="12412" xr:uid="{00000000-0005-0000-0000-00005A2E0000}"/>
    <cellStyle name="Calculation 3 8 2 2 3 2" xfId="12413" xr:uid="{00000000-0005-0000-0000-00005B2E0000}"/>
    <cellStyle name="Calculation 3 8 2 2 4" xfId="12414" xr:uid="{00000000-0005-0000-0000-00005C2E0000}"/>
    <cellStyle name="Calculation 3 8 2 2 4 2" xfId="12415" xr:uid="{00000000-0005-0000-0000-00005D2E0000}"/>
    <cellStyle name="Calculation 3 8 2 2 5" xfId="12416" xr:uid="{00000000-0005-0000-0000-00005E2E0000}"/>
    <cellStyle name="Calculation 3 8 2 3" xfId="12417" xr:uid="{00000000-0005-0000-0000-00005F2E0000}"/>
    <cellStyle name="Calculation 3 8 2 3 2" xfId="12418" xr:uid="{00000000-0005-0000-0000-0000602E0000}"/>
    <cellStyle name="Calculation 3 8 2 3 2 2" xfId="12419" xr:uid="{00000000-0005-0000-0000-0000612E0000}"/>
    <cellStyle name="Calculation 3 8 2 3 3" xfId="12420" xr:uid="{00000000-0005-0000-0000-0000622E0000}"/>
    <cellStyle name="Calculation 3 8 2 3 3 2" xfId="12421" xr:uid="{00000000-0005-0000-0000-0000632E0000}"/>
    <cellStyle name="Calculation 3 8 2 3 4" xfId="12422" xr:uid="{00000000-0005-0000-0000-0000642E0000}"/>
    <cellStyle name="Calculation 3 8 2 3 4 2" xfId="12423" xr:uid="{00000000-0005-0000-0000-0000652E0000}"/>
    <cellStyle name="Calculation 3 8 2 3 5" xfId="12424" xr:uid="{00000000-0005-0000-0000-0000662E0000}"/>
    <cellStyle name="Calculation 3 8 2 3 5 2" xfId="12425" xr:uid="{00000000-0005-0000-0000-0000672E0000}"/>
    <cellStyle name="Calculation 3 8 2 3 6" xfId="12426" xr:uid="{00000000-0005-0000-0000-0000682E0000}"/>
    <cellStyle name="Calculation 3 8 2 3 6 2" xfId="12427" xr:uid="{00000000-0005-0000-0000-0000692E0000}"/>
    <cellStyle name="Calculation 3 8 2 3 7" xfId="12428" xr:uid="{00000000-0005-0000-0000-00006A2E0000}"/>
    <cellStyle name="Calculation 3 8 2 3 7 2" xfId="12429" xr:uid="{00000000-0005-0000-0000-00006B2E0000}"/>
    <cellStyle name="Calculation 3 8 2 3 8" xfId="12430" xr:uid="{00000000-0005-0000-0000-00006C2E0000}"/>
    <cellStyle name="Calculation 3 8 2 4" xfId="12431" xr:uid="{00000000-0005-0000-0000-00006D2E0000}"/>
    <cellStyle name="Calculation 3 8 3" xfId="12432" xr:uid="{00000000-0005-0000-0000-00006E2E0000}"/>
    <cellStyle name="Calculation 3 8 3 2" xfId="12433" xr:uid="{00000000-0005-0000-0000-00006F2E0000}"/>
    <cellStyle name="Calculation 3 8 3 2 2" xfId="12434" xr:uid="{00000000-0005-0000-0000-0000702E0000}"/>
    <cellStyle name="Calculation 3 8 3 2 2 2" xfId="12435" xr:uid="{00000000-0005-0000-0000-0000712E0000}"/>
    <cellStyle name="Calculation 3 8 3 2 2 2 2" xfId="12436" xr:uid="{00000000-0005-0000-0000-0000722E0000}"/>
    <cellStyle name="Calculation 3 8 3 2 2 3" xfId="12437" xr:uid="{00000000-0005-0000-0000-0000732E0000}"/>
    <cellStyle name="Calculation 3 8 3 2 2 3 2" xfId="12438" xr:uid="{00000000-0005-0000-0000-0000742E0000}"/>
    <cellStyle name="Calculation 3 8 3 2 2 4" xfId="12439" xr:uid="{00000000-0005-0000-0000-0000752E0000}"/>
    <cellStyle name="Calculation 3 8 3 2 2 4 2" xfId="12440" xr:uid="{00000000-0005-0000-0000-0000762E0000}"/>
    <cellStyle name="Calculation 3 8 3 2 2 5" xfId="12441" xr:uid="{00000000-0005-0000-0000-0000772E0000}"/>
    <cellStyle name="Calculation 3 8 3 2 2 5 2" xfId="12442" xr:uid="{00000000-0005-0000-0000-0000782E0000}"/>
    <cellStyle name="Calculation 3 8 3 2 2 6" xfId="12443" xr:uid="{00000000-0005-0000-0000-0000792E0000}"/>
    <cellStyle name="Calculation 3 8 3 2 2 6 2" xfId="12444" xr:uid="{00000000-0005-0000-0000-00007A2E0000}"/>
    <cellStyle name="Calculation 3 8 3 2 2 7" xfId="12445" xr:uid="{00000000-0005-0000-0000-00007B2E0000}"/>
    <cellStyle name="Calculation 3 8 3 2 2 7 2" xfId="12446" xr:uid="{00000000-0005-0000-0000-00007C2E0000}"/>
    <cellStyle name="Calculation 3 8 3 2 2 8" xfId="12447" xr:uid="{00000000-0005-0000-0000-00007D2E0000}"/>
    <cellStyle name="Calculation 3 8 3 2 3" xfId="12448" xr:uid="{00000000-0005-0000-0000-00007E2E0000}"/>
    <cellStyle name="Calculation 3 8 3 2 3 2" xfId="12449" xr:uid="{00000000-0005-0000-0000-00007F2E0000}"/>
    <cellStyle name="Calculation 3 8 3 2 4" xfId="12450" xr:uid="{00000000-0005-0000-0000-0000802E0000}"/>
    <cellStyle name="Calculation 3 8 3 2 4 2" xfId="12451" xr:uid="{00000000-0005-0000-0000-0000812E0000}"/>
    <cellStyle name="Calculation 3 8 3 2 5" xfId="12452" xr:uid="{00000000-0005-0000-0000-0000822E0000}"/>
    <cellStyle name="Calculation 3 8 3 3" xfId="12453" xr:uid="{00000000-0005-0000-0000-0000832E0000}"/>
    <cellStyle name="Calculation 3 8 3 3 2" xfId="12454" xr:uid="{00000000-0005-0000-0000-0000842E0000}"/>
    <cellStyle name="Calculation 3 8 3 3 2 2" xfId="12455" xr:uid="{00000000-0005-0000-0000-0000852E0000}"/>
    <cellStyle name="Calculation 3 8 3 3 3" xfId="12456" xr:uid="{00000000-0005-0000-0000-0000862E0000}"/>
    <cellStyle name="Calculation 3 8 3 3 3 2" xfId="12457" xr:uid="{00000000-0005-0000-0000-0000872E0000}"/>
    <cellStyle name="Calculation 3 8 3 3 4" xfId="12458" xr:uid="{00000000-0005-0000-0000-0000882E0000}"/>
    <cellStyle name="Calculation 3 8 3 3 4 2" xfId="12459" xr:uid="{00000000-0005-0000-0000-0000892E0000}"/>
    <cellStyle name="Calculation 3 8 3 3 5" xfId="12460" xr:uid="{00000000-0005-0000-0000-00008A2E0000}"/>
    <cellStyle name="Calculation 3 8 3 3 5 2" xfId="12461" xr:uid="{00000000-0005-0000-0000-00008B2E0000}"/>
    <cellStyle name="Calculation 3 8 3 3 6" xfId="12462" xr:uid="{00000000-0005-0000-0000-00008C2E0000}"/>
    <cellStyle name="Calculation 3 8 3 3 6 2" xfId="12463" xr:uid="{00000000-0005-0000-0000-00008D2E0000}"/>
    <cellStyle name="Calculation 3 8 3 3 7" xfId="12464" xr:uid="{00000000-0005-0000-0000-00008E2E0000}"/>
    <cellStyle name="Calculation 3 8 3 3 7 2" xfId="12465" xr:uid="{00000000-0005-0000-0000-00008F2E0000}"/>
    <cellStyle name="Calculation 3 8 3 3 8" xfId="12466" xr:uid="{00000000-0005-0000-0000-0000902E0000}"/>
    <cellStyle name="Calculation 3 8 3 4" xfId="12467" xr:uid="{00000000-0005-0000-0000-0000912E0000}"/>
    <cellStyle name="Calculation 3 8 4" xfId="12468" xr:uid="{00000000-0005-0000-0000-0000922E0000}"/>
    <cellStyle name="Calculation 3 8 4 2" xfId="12469" xr:uid="{00000000-0005-0000-0000-0000932E0000}"/>
    <cellStyle name="Calculation 3 8 4 2 2" xfId="12470" xr:uid="{00000000-0005-0000-0000-0000942E0000}"/>
    <cellStyle name="Calculation 3 8 4 2 2 2" xfId="12471" xr:uid="{00000000-0005-0000-0000-0000952E0000}"/>
    <cellStyle name="Calculation 3 8 4 2 2 2 2" xfId="12472" xr:uid="{00000000-0005-0000-0000-0000962E0000}"/>
    <cellStyle name="Calculation 3 8 4 2 2 3" xfId="12473" xr:uid="{00000000-0005-0000-0000-0000972E0000}"/>
    <cellStyle name="Calculation 3 8 4 2 2 3 2" xfId="12474" xr:uid="{00000000-0005-0000-0000-0000982E0000}"/>
    <cellStyle name="Calculation 3 8 4 2 2 4" xfId="12475" xr:uid="{00000000-0005-0000-0000-0000992E0000}"/>
    <cellStyle name="Calculation 3 8 4 2 2 4 2" xfId="12476" xr:uid="{00000000-0005-0000-0000-00009A2E0000}"/>
    <cellStyle name="Calculation 3 8 4 2 2 5" xfId="12477" xr:uid="{00000000-0005-0000-0000-00009B2E0000}"/>
    <cellStyle name="Calculation 3 8 4 2 2 5 2" xfId="12478" xr:uid="{00000000-0005-0000-0000-00009C2E0000}"/>
    <cellStyle name="Calculation 3 8 4 2 2 6" xfId="12479" xr:uid="{00000000-0005-0000-0000-00009D2E0000}"/>
    <cellStyle name="Calculation 3 8 4 2 2 6 2" xfId="12480" xr:uid="{00000000-0005-0000-0000-00009E2E0000}"/>
    <cellStyle name="Calculation 3 8 4 2 2 7" xfId="12481" xr:uid="{00000000-0005-0000-0000-00009F2E0000}"/>
    <cellStyle name="Calculation 3 8 4 2 2 7 2" xfId="12482" xr:uid="{00000000-0005-0000-0000-0000A02E0000}"/>
    <cellStyle name="Calculation 3 8 4 2 2 8" xfId="12483" xr:uid="{00000000-0005-0000-0000-0000A12E0000}"/>
    <cellStyle name="Calculation 3 8 4 2 3" xfId="12484" xr:uid="{00000000-0005-0000-0000-0000A22E0000}"/>
    <cellStyle name="Calculation 3 8 4 2 3 2" xfId="12485" xr:uid="{00000000-0005-0000-0000-0000A32E0000}"/>
    <cellStyle name="Calculation 3 8 4 2 4" xfId="12486" xr:uid="{00000000-0005-0000-0000-0000A42E0000}"/>
    <cellStyle name="Calculation 3 8 4 2 4 2" xfId="12487" xr:uid="{00000000-0005-0000-0000-0000A52E0000}"/>
    <cellStyle name="Calculation 3 8 4 2 5" xfId="12488" xr:uid="{00000000-0005-0000-0000-0000A62E0000}"/>
    <cellStyle name="Calculation 3 8 4 3" xfId="12489" xr:uid="{00000000-0005-0000-0000-0000A72E0000}"/>
    <cellStyle name="Calculation 3 8 4 3 2" xfId="12490" xr:uid="{00000000-0005-0000-0000-0000A82E0000}"/>
    <cellStyle name="Calculation 3 8 4 3 2 2" xfId="12491" xr:uid="{00000000-0005-0000-0000-0000A92E0000}"/>
    <cellStyle name="Calculation 3 8 4 3 3" xfId="12492" xr:uid="{00000000-0005-0000-0000-0000AA2E0000}"/>
    <cellStyle name="Calculation 3 8 4 3 3 2" xfId="12493" xr:uid="{00000000-0005-0000-0000-0000AB2E0000}"/>
    <cellStyle name="Calculation 3 8 4 3 4" xfId="12494" xr:uid="{00000000-0005-0000-0000-0000AC2E0000}"/>
    <cellStyle name="Calculation 3 8 4 3 4 2" xfId="12495" xr:uid="{00000000-0005-0000-0000-0000AD2E0000}"/>
    <cellStyle name="Calculation 3 8 4 3 5" xfId="12496" xr:uid="{00000000-0005-0000-0000-0000AE2E0000}"/>
    <cellStyle name="Calculation 3 8 4 3 5 2" xfId="12497" xr:uid="{00000000-0005-0000-0000-0000AF2E0000}"/>
    <cellStyle name="Calculation 3 8 4 3 6" xfId="12498" xr:uid="{00000000-0005-0000-0000-0000B02E0000}"/>
    <cellStyle name="Calculation 3 8 4 3 6 2" xfId="12499" xr:uid="{00000000-0005-0000-0000-0000B12E0000}"/>
    <cellStyle name="Calculation 3 8 4 3 7" xfId="12500" xr:uid="{00000000-0005-0000-0000-0000B22E0000}"/>
    <cellStyle name="Calculation 3 8 4 3 7 2" xfId="12501" xr:uid="{00000000-0005-0000-0000-0000B32E0000}"/>
    <cellStyle name="Calculation 3 8 4 3 8" xfId="12502" xr:uid="{00000000-0005-0000-0000-0000B42E0000}"/>
    <cellStyle name="Calculation 3 8 4 4" xfId="12503" xr:uid="{00000000-0005-0000-0000-0000B52E0000}"/>
    <cellStyle name="Calculation 3 8 5" xfId="12504" xr:uid="{00000000-0005-0000-0000-0000B62E0000}"/>
    <cellStyle name="Calculation 3 8 5 2" xfId="12505" xr:uid="{00000000-0005-0000-0000-0000B72E0000}"/>
    <cellStyle name="Calculation 3 8 5 2 2" xfId="12506" xr:uid="{00000000-0005-0000-0000-0000B82E0000}"/>
    <cellStyle name="Calculation 3 8 5 2 2 2" xfId="12507" xr:uid="{00000000-0005-0000-0000-0000B92E0000}"/>
    <cellStyle name="Calculation 3 8 5 2 3" xfId="12508" xr:uid="{00000000-0005-0000-0000-0000BA2E0000}"/>
    <cellStyle name="Calculation 3 8 5 2 3 2" xfId="12509" xr:uid="{00000000-0005-0000-0000-0000BB2E0000}"/>
    <cellStyle name="Calculation 3 8 5 2 4" xfId="12510" xr:uid="{00000000-0005-0000-0000-0000BC2E0000}"/>
    <cellStyle name="Calculation 3 8 5 2 4 2" xfId="12511" xr:uid="{00000000-0005-0000-0000-0000BD2E0000}"/>
    <cellStyle name="Calculation 3 8 5 2 5" xfId="12512" xr:uid="{00000000-0005-0000-0000-0000BE2E0000}"/>
    <cellStyle name="Calculation 3 8 5 2 5 2" xfId="12513" xr:uid="{00000000-0005-0000-0000-0000BF2E0000}"/>
    <cellStyle name="Calculation 3 8 5 2 6" xfId="12514" xr:uid="{00000000-0005-0000-0000-0000C02E0000}"/>
    <cellStyle name="Calculation 3 8 5 2 6 2" xfId="12515" xr:uid="{00000000-0005-0000-0000-0000C12E0000}"/>
    <cellStyle name="Calculation 3 8 5 2 7" xfId="12516" xr:uid="{00000000-0005-0000-0000-0000C22E0000}"/>
    <cellStyle name="Calculation 3 8 5 2 7 2" xfId="12517" xr:uid="{00000000-0005-0000-0000-0000C32E0000}"/>
    <cellStyle name="Calculation 3 8 5 2 8" xfId="12518" xr:uid="{00000000-0005-0000-0000-0000C42E0000}"/>
    <cellStyle name="Calculation 3 8 5 3" xfId="12519" xr:uid="{00000000-0005-0000-0000-0000C52E0000}"/>
    <cellStyle name="Calculation 3 8 5 3 2" xfId="12520" xr:uid="{00000000-0005-0000-0000-0000C62E0000}"/>
    <cellStyle name="Calculation 3 8 5 4" xfId="12521" xr:uid="{00000000-0005-0000-0000-0000C72E0000}"/>
    <cellStyle name="Calculation 3 8 5 4 2" xfId="12522" xr:uid="{00000000-0005-0000-0000-0000C82E0000}"/>
    <cellStyle name="Calculation 3 8 5 5" xfId="12523" xr:uid="{00000000-0005-0000-0000-0000C92E0000}"/>
    <cellStyle name="Calculation 3 8 6" xfId="12524" xr:uid="{00000000-0005-0000-0000-0000CA2E0000}"/>
    <cellStyle name="Calculation 3 8 6 2" xfId="12525" xr:uid="{00000000-0005-0000-0000-0000CB2E0000}"/>
    <cellStyle name="Calculation 3 8 6 2 2" xfId="12526" xr:uid="{00000000-0005-0000-0000-0000CC2E0000}"/>
    <cellStyle name="Calculation 3 8 6 3" xfId="12527" xr:uid="{00000000-0005-0000-0000-0000CD2E0000}"/>
    <cellStyle name="Calculation 3 8 6 3 2" xfId="12528" xr:uid="{00000000-0005-0000-0000-0000CE2E0000}"/>
    <cellStyle name="Calculation 3 8 6 4" xfId="12529" xr:uid="{00000000-0005-0000-0000-0000CF2E0000}"/>
    <cellStyle name="Calculation 3 8 6 4 2" xfId="12530" xr:uid="{00000000-0005-0000-0000-0000D02E0000}"/>
    <cellStyle name="Calculation 3 8 6 5" xfId="12531" xr:uid="{00000000-0005-0000-0000-0000D12E0000}"/>
    <cellStyle name="Calculation 3 8 6 5 2" xfId="12532" xr:uid="{00000000-0005-0000-0000-0000D22E0000}"/>
    <cellStyle name="Calculation 3 8 6 6" xfId="12533" xr:uid="{00000000-0005-0000-0000-0000D32E0000}"/>
    <cellStyle name="Calculation 3 8 6 6 2" xfId="12534" xr:uid="{00000000-0005-0000-0000-0000D42E0000}"/>
    <cellStyle name="Calculation 3 8 6 7" xfId="12535" xr:uid="{00000000-0005-0000-0000-0000D52E0000}"/>
    <cellStyle name="Calculation 3 8 6 7 2" xfId="12536" xr:uid="{00000000-0005-0000-0000-0000D62E0000}"/>
    <cellStyle name="Calculation 3 8 6 8" xfId="12537" xr:uid="{00000000-0005-0000-0000-0000D72E0000}"/>
    <cellStyle name="Calculation 3 8 7" xfId="12538" xr:uid="{00000000-0005-0000-0000-0000D82E0000}"/>
    <cellStyle name="Calculation 3 8 7 2" xfId="12539" xr:uid="{00000000-0005-0000-0000-0000D92E0000}"/>
    <cellStyle name="Calculation 3 8 8" xfId="12540" xr:uid="{00000000-0005-0000-0000-0000DA2E0000}"/>
    <cellStyle name="Calculation 3 8 8 2" xfId="12541" xr:uid="{00000000-0005-0000-0000-0000DB2E0000}"/>
    <cellStyle name="Calculation 3 8 9" xfId="12542" xr:uid="{00000000-0005-0000-0000-0000DC2E0000}"/>
    <cellStyle name="Calculation 3 8 9 2" xfId="12543" xr:uid="{00000000-0005-0000-0000-0000DD2E0000}"/>
    <cellStyle name="Calculation 3 9" xfId="12544" xr:uid="{00000000-0005-0000-0000-0000DE2E0000}"/>
    <cellStyle name="Calculation 3 9 10" xfId="12545" xr:uid="{00000000-0005-0000-0000-0000DF2E0000}"/>
    <cellStyle name="Calculation 3 9 2" xfId="12546" xr:uid="{00000000-0005-0000-0000-0000E02E0000}"/>
    <cellStyle name="Calculation 3 9 2 2" xfId="12547" xr:uid="{00000000-0005-0000-0000-0000E12E0000}"/>
    <cellStyle name="Calculation 3 9 2 2 2" xfId="12548" xr:uid="{00000000-0005-0000-0000-0000E22E0000}"/>
    <cellStyle name="Calculation 3 9 2 2 2 2" xfId="12549" xr:uid="{00000000-0005-0000-0000-0000E32E0000}"/>
    <cellStyle name="Calculation 3 9 2 2 2 2 2" xfId="12550" xr:uid="{00000000-0005-0000-0000-0000E42E0000}"/>
    <cellStyle name="Calculation 3 9 2 2 2 3" xfId="12551" xr:uid="{00000000-0005-0000-0000-0000E52E0000}"/>
    <cellStyle name="Calculation 3 9 2 2 2 3 2" xfId="12552" xr:uid="{00000000-0005-0000-0000-0000E62E0000}"/>
    <cellStyle name="Calculation 3 9 2 2 2 4" xfId="12553" xr:uid="{00000000-0005-0000-0000-0000E72E0000}"/>
    <cellStyle name="Calculation 3 9 2 2 2 4 2" xfId="12554" xr:uid="{00000000-0005-0000-0000-0000E82E0000}"/>
    <cellStyle name="Calculation 3 9 2 2 2 5" xfId="12555" xr:uid="{00000000-0005-0000-0000-0000E92E0000}"/>
    <cellStyle name="Calculation 3 9 2 2 2 5 2" xfId="12556" xr:uid="{00000000-0005-0000-0000-0000EA2E0000}"/>
    <cellStyle name="Calculation 3 9 2 2 2 6" xfId="12557" xr:uid="{00000000-0005-0000-0000-0000EB2E0000}"/>
    <cellStyle name="Calculation 3 9 2 2 2 6 2" xfId="12558" xr:uid="{00000000-0005-0000-0000-0000EC2E0000}"/>
    <cellStyle name="Calculation 3 9 2 2 2 7" xfId="12559" xr:uid="{00000000-0005-0000-0000-0000ED2E0000}"/>
    <cellStyle name="Calculation 3 9 2 2 2 7 2" xfId="12560" xr:uid="{00000000-0005-0000-0000-0000EE2E0000}"/>
    <cellStyle name="Calculation 3 9 2 2 2 8" xfId="12561" xr:uid="{00000000-0005-0000-0000-0000EF2E0000}"/>
    <cellStyle name="Calculation 3 9 2 2 3" xfId="12562" xr:uid="{00000000-0005-0000-0000-0000F02E0000}"/>
    <cellStyle name="Calculation 3 9 2 2 3 2" xfId="12563" xr:uid="{00000000-0005-0000-0000-0000F12E0000}"/>
    <cellStyle name="Calculation 3 9 2 2 4" xfId="12564" xr:uid="{00000000-0005-0000-0000-0000F22E0000}"/>
    <cellStyle name="Calculation 3 9 2 2 4 2" xfId="12565" xr:uid="{00000000-0005-0000-0000-0000F32E0000}"/>
    <cellStyle name="Calculation 3 9 2 2 5" xfId="12566" xr:uid="{00000000-0005-0000-0000-0000F42E0000}"/>
    <cellStyle name="Calculation 3 9 2 3" xfId="12567" xr:uid="{00000000-0005-0000-0000-0000F52E0000}"/>
    <cellStyle name="Calculation 3 9 2 3 2" xfId="12568" xr:uid="{00000000-0005-0000-0000-0000F62E0000}"/>
    <cellStyle name="Calculation 3 9 2 3 2 2" xfId="12569" xr:uid="{00000000-0005-0000-0000-0000F72E0000}"/>
    <cellStyle name="Calculation 3 9 2 3 3" xfId="12570" xr:uid="{00000000-0005-0000-0000-0000F82E0000}"/>
    <cellStyle name="Calculation 3 9 2 3 3 2" xfId="12571" xr:uid="{00000000-0005-0000-0000-0000F92E0000}"/>
    <cellStyle name="Calculation 3 9 2 3 4" xfId="12572" xr:uid="{00000000-0005-0000-0000-0000FA2E0000}"/>
    <cellStyle name="Calculation 3 9 2 3 4 2" xfId="12573" xr:uid="{00000000-0005-0000-0000-0000FB2E0000}"/>
    <cellStyle name="Calculation 3 9 2 3 5" xfId="12574" xr:uid="{00000000-0005-0000-0000-0000FC2E0000}"/>
    <cellStyle name="Calculation 3 9 2 3 5 2" xfId="12575" xr:uid="{00000000-0005-0000-0000-0000FD2E0000}"/>
    <cellStyle name="Calculation 3 9 2 3 6" xfId="12576" xr:uid="{00000000-0005-0000-0000-0000FE2E0000}"/>
    <cellStyle name="Calculation 3 9 2 3 6 2" xfId="12577" xr:uid="{00000000-0005-0000-0000-0000FF2E0000}"/>
    <cellStyle name="Calculation 3 9 2 3 7" xfId="12578" xr:uid="{00000000-0005-0000-0000-0000002F0000}"/>
    <cellStyle name="Calculation 3 9 2 3 7 2" xfId="12579" xr:uid="{00000000-0005-0000-0000-0000012F0000}"/>
    <cellStyle name="Calculation 3 9 2 3 8" xfId="12580" xr:uid="{00000000-0005-0000-0000-0000022F0000}"/>
    <cellStyle name="Calculation 3 9 2 4" xfId="12581" xr:uid="{00000000-0005-0000-0000-0000032F0000}"/>
    <cellStyle name="Calculation 3 9 3" xfId="12582" xr:uid="{00000000-0005-0000-0000-0000042F0000}"/>
    <cellStyle name="Calculation 3 9 3 2" xfId="12583" xr:uid="{00000000-0005-0000-0000-0000052F0000}"/>
    <cellStyle name="Calculation 3 9 3 2 2" xfId="12584" xr:uid="{00000000-0005-0000-0000-0000062F0000}"/>
    <cellStyle name="Calculation 3 9 3 2 2 2" xfId="12585" xr:uid="{00000000-0005-0000-0000-0000072F0000}"/>
    <cellStyle name="Calculation 3 9 3 2 2 2 2" xfId="12586" xr:uid="{00000000-0005-0000-0000-0000082F0000}"/>
    <cellStyle name="Calculation 3 9 3 2 2 3" xfId="12587" xr:uid="{00000000-0005-0000-0000-0000092F0000}"/>
    <cellStyle name="Calculation 3 9 3 2 2 3 2" xfId="12588" xr:uid="{00000000-0005-0000-0000-00000A2F0000}"/>
    <cellStyle name="Calculation 3 9 3 2 2 4" xfId="12589" xr:uid="{00000000-0005-0000-0000-00000B2F0000}"/>
    <cellStyle name="Calculation 3 9 3 2 2 4 2" xfId="12590" xr:uid="{00000000-0005-0000-0000-00000C2F0000}"/>
    <cellStyle name="Calculation 3 9 3 2 2 5" xfId="12591" xr:uid="{00000000-0005-0000-0000-00000D2F0000}"/>
    <cellStyle name="Calculation 3 9 3 2 2 5 2" xfId="12592" xr:uid="{00000000-0005-0000-0000-00000E2F0000}"/>
    <cellStyle name="Calculation 3 9 3 2 2 6" xfId="12593" xr:uid="{00000000-0005-0000-0000-00000F2F0000}"/>
    <cellStyle name="Calculation 3 9 3 2 2 6 2" xfId="12594" xr:uid="{00000000-0005-0000-0000-0000102F0000}"/>
    <cellStyle name="Calculation 3 9 3 2 2 7" xfId="12595" xr:uid="{00000000-0005-0000-0000-0000112F0000}"/>
    <cellStyle name="Calculation 3 9 3 2 2 7 2" xfId="12596" xr:uid="{00000000-0005-0000-0000-0000122F0000}"/>
    <cellStyle name="Calculation 3 9 3 2 2 8" xfId="12597" xr:uid="{00000000-0005-0000-0000-0000132F0000}"/>
    <cellStyle name="Calculation 3 9 3 2 3" xfId="12598" xr:uid="{00000000-0005-0000-0000-0000142F0000}"/>
    <cellStyle name="Calculation 3 9 3 2 3 2" xfId="12599" xr:uid="{00000000-0005-0000-0000-0000152F0000}"/>
    <cellStyle name="Calculation 3 9 3 2 4" xfId="12600" xr:uid="{00000000-0005-0000-0000-0000162F0000}"/>
    <cellStyle name="Calculation 3 9 3 2 4 2" xfId="12601" xr:uid="{00000000-0005-0000-0000-0000172F0000}"/>
    <cellStyle name="Calculation 3 9 3 2 5" xfId="12602" xr:uid="{00000000-0005-0000-0000-0000182F0000}"/>
    <cellStyle name="Calculation 3 9 3 3" xfId="12603" xr:uid="{00000000-0005-0000-0000-0000192F0000}"/>
    <cellStyle name="Calculation 3 9 3 3 2" xfId="12604" xr:uid="{00000000-0005-0000-0000-00001A2F0000}"/>
    <cellStyle name="Calculation 3 9 3 3 2 2" xfId="12605" xr:uid="{00000000-0005-0000-0000-00001B2F0000}"/>
    <cellStyle name="Calculation 3 9 3 3 3" xfId="12606" xr:uid="{00000000-0005-0000-0000-00001C2F0000}"/>
    <cellStyle name="Calculation 3 9 3 3 3 2" xfId="12607" xr:uid="{00000000-0005-0000-0000-00001D2F0000}"/>
    <cellStyle name="Calculation 3 9 3 3 4" xfId="12608" xr:uid="{00000000-0005-0000-0000-00001E2F0000}"/>
    <cellStyle name="Calculation 3 9 3 3 4 2" xfId="12609" xr:uid="{00000000-0005-0000-0000-00001F2F0000}"/>
    <cellStyle name="Calculation 3 9 3 3 5" xfId="12610" xr:uid="{00000000-0005-0000-0000-0000202F0000}"/>
    <cellStyle name="Calculation 3 9 3 3 5 2" xfId="12611" xr:uid="{00000000-0005-0000-0000-0000212F0000}"/>
    <cellStyle name="Calculation 3 9 3 3 6" xfId="12612" xr:uid="{00000000-0005-0000-0000-0000222F0000}"/>
    <cellStyle name="Calculation 3 9 3 3 6 2" xfId="12613" xr:uid="{00000000-0005-0000-0000-0000232F0000}"/>
    <cellStyle name="Calculation 3 9 3 3 7" xfId="12614" xr:uid="{00000000-0005-0000-0000-0000242F0000}"/>
    <cellStyle name="Calculation 3 9 3 3 7 2" xfId="12615" xr:uid="{00000000-0005-0000-0000-0000252F0000}"/>
    <cellStyle name="Calculation 3 9 3 3 8" xfId="12616" xr:uid="{00000000-0005-0000-0000-0000262F0000}"/>
    <cellStyle name="Calculation 3 9 3 4" xfId="12617" xr:uid="{00000000-0005-0000-0000-0000272F0000}"/>
    <cellStyle name="Calculation 3 9 4" xfId="12618" xr:uid="{00000000-0005-0000-0000-0000282F0000}"/>
    <cellStyle name="Calculation 3 9 4 2" xfId="12619" xr:uid="{00000000-0005-0000-0000-0000292F0000}"/>
    <cellStyle name="Calculation 3 9 4 2 2" xfId="12620" xr:uid="{00000000-0005-0000-0000-00002A2F0000}"/>
    <cellStyle name="Calculation 3 9 4 2 2 2" xfId="12621" xr:uid="{00000000-0005-0000-0000-00002B2F0000}"/>
    <cellStyle name="Calculation 3 9 4 2 2 2 2" xfId="12622" xr:uid="{00000000-0005-0000-0000-00002C2F0000}"/>
    <cellStyle name="Calculation 3 9 4 2 2 3" xfId="12623" xr:uid="{00000000-0005-0000-0000-00002D2F0000}"/>
    <cellStyle name="Calculation 3 9 4 2 2 3 2" xfId="12624" xr:uid="{00000000-0005-0000-0000-00002E2F0000}"/>
    <cellStyle name="Calculation 3 9 4 2 2 4" xfId="12625" xr:uid="{00000000-0005-0000-0000-00002F2F0000}"/>
    <cellStyle name="Calculation 3 9 4 2 2 4 2" xfId="12626" xr:uid="{00000000-0005-0000-0000-0000302F0000}"/>
    <cellStyle name="Calculation 3 9 4 2 2 5" xfId="12627" xr:uid="{00000000-0005-0000-0000-0000312F0000}"/>
    <cellStyle name="Calculation 3 9 4 2 2 5 2" xfId="12628" xr:uid="{00000000-0005-0000-0000-0000322F0000}"/>
    <cellStyle name="Calculation 3 9 4 2 2 6" xfId="12629" xr:uid="{00000000-0005-0000-0000-0000332F0000}"/>
    <cellStyle name="Calculation 3 9 4 2 2 6 2" xfId="12630" xr:uid="{00000000-0005-0000-0000-0000342F0000}"/>
    <cellStyle name="Calculation 3 9 4 2 2 7" xfId="12631" xr:uid="{00000000-0005-0000-0000-0000352F0000}"/>
    <cellStyle name="Calculation 3 9 4 2 2 7 2" xfId="12632" xr:uid="{00000000-0005-0000-0000-0000362F0000}"/>
    <cellStyle name="Calculation 3 9 4 2 2 8" xfId="12633" xr:uid="{00000000-0005-0000-0000-0000372F0000}"/>
    <cellStyle name="Calculation 3 9 4 2 3" xfId="12634" xr:uid="{00000000-0005-0000-0000-0000382F0000}"/>
    <cellStyle name="Calculation 3 9 4 2 3 2" xfId="12635" xr:uid="{00000000-0005-0000-0000-0000392F0000}"/>
    <cellStyle name="Calculation 3 9 4 2 4" xfId="12636" xr:uid="{00000000-0005-0000-0000-00003A2F0000}"/>
    <cellStyle name="Calculation 3 9 4 2 4 2" xfId="12637" xr:uid="{00000000-0005-0000-0000-00003B2F0000}"/>
    <cellStyle name="Calculation 3 9 4 2 5" xfId="12638" xr:uid="{00000000-0005-0000-0000-00003C2F0000}"/>
    <cellStyle name="Calculation 3 9 4 3" xfId="12639" xr:uid="{00000000-0005-0000-0000-00003D2F0000}"/>
    <cellStyle name="Calculation 3 9 4 3 2" xfId="12640" xr:uid="{00000000-0005-0000-0000-00003E2F0000}"/>
    <cellStyle name="Calculation 3 9 4 3 2 2" xfId="12641" xr:uid="{00000000-0005-0000-0000-00003F2F0000}"/>
    <cellStyle name="Calculation 3 9 4 3 3" xfId="12642" xr:uid="{00000000-0005-0000-0000-0000402F0000}"/>
    <cellStyle name="Calculation 3 9 4 3 3 2" xfId="12643" xr:uid="{00000000-0005-0000-0000-0000412F0000}"/>
    <cellStyle name="Calculation 3 9 4 3 4" xfId="12644" xr:uid="{00000000-0005-0000-0000-0000422F0000}"/>
    <cellStyle name="Calculation 3 9 4 3 4 2" xfId="12645" xr:uid="{00000000-0005-0000-0000-0000432F0000}"/>
    <cellStyle name="Calculation 3 9 4 3 5" xfId="12646" xr:uid="{00000000-0005-0000-0000-0000442F0000}"/>
    <cellStyle name="Calculation 3 9 4 3 5 2" xfId="12647" xr:uid="{00000000-0005-0000-0000-0000452F0000}"/>
    <cellStyle name="Calculation 3 9 4 3 6" xfId="12648" xr:uid="{00000000-0005-0000-0000-0000462F0000}"/>
    <cellStyle name="Calculation 3 9 4 3 6 2" xfId="12649" xr:uid="{00000000-0005-0000-0000-0000472F0000}"/>
    <cellStyle name="Calculation 3 9 4 3 7" xfId="12650" xr:uid="{00000000-0005-0000-0000-0000482F0000}"/>
    <cellStyle name="Calculation 3 9 4 3 7 2" xfId="12651" xr:uid="{00000000-0005-0000-0000-0000492F0000}"/>
    <cellStyle name="Calculation 3 9 4 3 8" xfId="12652" xr:uid="{00000000-0005-0000-0000-00004A2F0000}"/>
    <cellStyle name="Calculation 3 9 4 4" xfId="12653" xr:uid="{00000000-0005-0000-0000-00004B2F0000}"/>
    <cellStyle name="Calculation 3 9 5" xfId="12654" xr:uid="{00000000-0005-0000-0000-00004C2F0000}"/>
    <cellStyle name="Calculation 3 9 5 2" xfId="12655" xr:uid="{00000000-0005-0000-0000-00004D2F0000}"/>
    <cellStyle name="Calculation 3 9 5 2 2" xfId="12656" xr:uid="{00000000-0005-0000-0000-00004E2F0000}"/>
    <cellStyle name="Calculation 3 9 5 2 2 2" xfId="12657" xr:uid="{00000000-0005-0000-0000-00004F2F0000}"/>
    <cellStyle name="Calculation 3 9 5 2 3" xfId="12658" xr:uid="{00000000-0005-0000-0000-0000502F0000}"/>
    <cellStyle name="Calculation 3 9 5 2 3 2" xfId="12659" xr:uid="{00000000-0005-0000-0000-0000512F0000}"/>
    <cellStyle name="Calculation 3 9 5 2 4" xfId="12660" xr:uid="{00000000-0005-0000-0000-0000522F0000}"/>
    <cellStyle name="Calculation 3 9 5 2 4 2" xfId="12661" xr:uid="{00000000-0005-0000-0000-0000532F0000}"/>
    <cellStyle name="Calculation 3 9 5 2 5" xfId="12662" xr:uid="{00000000-0005-0000-0000-0000542F0000}"/>
    <cellStyle name="Calculation 3 9 5 2 5 2" xfId="12663" xr:uid="{00000000-0005-0000-0000-0000552F0000}"/>
    <cellStyle name="Calculation 3 9 5 2 6" xfId="12664" xr:uid="{00000000-0005-0000-0000-0000562F0000}"/>
    <cellStyle name="Calculation 3 9 5 2 6 2" xfId="12665" xr:uid="{00000000-0005-0000-0000-0000572F0000}"/>
    <cellStyle name="Calculation 3 9 5 2 7" xfId="12666" xr:uid="{00000000-0005-0000-0000-0000582F0000}"/>
    <cellStyle name="Calculation 3 9 5 2 7 2" xfId="12667" xr:uid="{00000000-0005-0000-0000-0000592F0000}"/>
    <cellStyle name="Calculation 3 9 5 2 8" xfId="12668" xr:uid="{00000000-0005-0000-0000-00005A2F0000}"/>
    <cellStyle name="Calculation 3 9 5 3" xfId="12669" xr:uid="{00000000-0005-0000-0000-00005B2F0000}"/>
    <cellStyle name="Calculation 3 9 5 3 2" xfId="12670" xr:uid="{00000000-0005-0000-0000-00005C2F0000}"/>
    <cellStyle name="Calculation 3 9 5 4" xfId="12671" xr:uid="{00000000-0005-0000-0000-00005D2F0000}"/>
    <cellStyle name="Calculation 3 9 5 4 2" xfId="12672" xr:uid="{00000000-0005-0000-0000-00005E2F0000}"/>
    <cellStyle name="Calculation 3 9 5 5" xfId="12673" xr:uid="{00000000-0005-0000-0000-00005F2F0000}"/>
    <cellStyle name="Calculation 3 9 6" xfId="12674" xr:uid="{00000000-0005-0000-0000-0000602F0000}"/>
    <cellStyle name="Calculation 3 9 6 2" xfId="12675" xr:uid="{00000000-0005-0000-0000-0000612F0000}"/>
    <cellStyle name="Calculation 3 9 6 2 2" xfId="12676" xr:uid="{00000000-0005-0000-0000-0000622F0000}"/>
    <cellStyle name="Calculation 3 9 6 3" xfId="12677" xr:uid="{00000000-0005-0000-0000-0000632F0000}"/>
    <cellStyle name="Calculation 3 9 6 3 2" xfId="12678" xr:uid="{00000000-0005-0000-0000-0000642F0000}"/>
    <cellStyle name="Calculation 3 9 6 4" xfId="12679" xr:uid="{00000000-0005-0000-0000-0000652F0000}"/>
    <cellStyle name="Calculation 3 9 6 4 2" xfId="12680" xr:uid="{00000000-0005-0000-0000-0000662F0000}"/>
    <cellStyle name="Calculation 3 9 6 5" xfId="12681" xr:uid="{00000000-0005-0000-0000-0000672F0000}"/>
    <cellStyle name="Calculation 3 9 6 5 2" xfId="12682" xr:uid="{00000000-0005-0000-0000-0000682F0000}"/>
    <cellStyle name="Calculation 3 9 6 6" xfId="12683" xr:uid="{00000000-0005-0000-0000-0000692F0000}"/>
    <cellStyle name="Calculation 3 9 6 6 2" xfId="12684" xr:uid="{00000000-0005-0000-0000-00006A2F0000}"/>
    <cellStyle name="Calculation 3 9 6 7" xfId="12685" xr:uid="{00000000-0005-0000-0000-00006B2F0000}"/>
    <cellStyle name="Calculation 3 9 6 7 2" xfId="12686" xr:uid="{00000000-0005-0000-0000-00006C2F0000}"/>
    <cellStyle name="Calculation 3 9 6 8" xfId="12687" xr:uid="{00000000-0005-0000-0000-00006D2F0000}"/>
    <cellStyle name="Calculation 3 9 7" xfId="12688" xr:uid="{00000000-0005-0000-0000-00006E2F0000}"/>
    <cellStyle name="Calculation 3 9 7 2" xfId="12689" xr:uid="{00000000-0005-0000-0000-00006F2F0000}"/>
    <cellStyle name="Calculation 3 9 8" xfId="12690" xr:uid="{00000000-0005-0000-0000-0000702F0000}"/>
    <cellStyle name="Calculation 3 9 8 2" xfId="12691" xr:uid="{00000000-0005-0000-0000-0000712F0000}"/>
    <cellStyle name="Calculation 3 9 9" xfId="12692" xr:uid="{00000000-0005-0000-0000-0000722F0000}"/>
    <cellStyle name="Calculation 3 9 9 2" xfId="12693" xr:uid="{00000000-0005-0000-0000-0000732F0000}"/>
    <cellStyle name="Calculation 4" xfId="12694" xr:uid="{00000000-0005-0000-0000-0000742F0000}"/>
    <cellStyle name="Calculation 4 2" xfId="12695" xr:uid="{00000000-0005-0000-0000-0000752F0000}"/>
    <cellStyle name="Check Cell" xfId="37" builtinId="23" customBuiltin="1"/>
    <cellStyle name="Check Cell 1" xfId="12696" xr:uid="{00000000-0005-0000-0000-0000772F0000}"/>
    <cellStyle name="Check Cell 1 1" xfId="12697" xr:uid="{00000000-0005-0000-0000-0000782F0000}"/>
    <cellStyle name="Check Cell 1 1 2" xfId="12698" xr:uid="{00000000-0005-0000-0000-0000792F0000}"/>
    <cellStyle name="Check Cell 1 1 2 2" xfId="12699" xr:uid="{00000000-0005-0000-0000-00007A2F0000}"/>
    <cellStyle name="Check Cell 1 1 3" xfId="12700" xr:uid="{00000000-0005-0000-0000-00007B2F0000}"/>
    <cellStyle name="Check Cell 1 2" xfId="12701" xr:uid="{00000000-0005-0000-0000-00007C2F0000}"/>
    <cellStyle name="Check Cell 1 2 2" xfId="12702" xr:uid="{00000000-0005-0000-0000-00007D2F0000}"/>
    <cellStyle name="Check Cell 1 2 2 2" xfId="12703" xr:uid="{00000000-0005-0000-0000-00007E2F0000}"/>
    <cellStyle name="Check Cell 1 2 3" xfId="12704" xr:uid="{00000000-0005-0000-0000-00007F2F0000}"/>
    <cellStyle name="Check Cell 1 3" xfId="12705" xr:uid="{00000000-0005-0000-0000-0000802F0000}"/>
    <cellStyle name="Check Cell 1 3 2" xfId="12706" xr:uid="{00000000-0005-0000-0000-0000812F0000}"/>
    <cellStyle name="Check Cell 1 4" xfId="12707" xr:uid="{00000000-0005-0000-0000-0000822F0000}"/>
    <cellStyle name="Check Cell 2" xfId="2656" xr:uid="{00000000-0005-0000-0000-0000832F0000}"/>
    <cellStyle name="Check Cell 2 2" xfId="12708" xr:uid="{00000000-0005-0000-0000-0000842F0000}"/>
    <cellStyle name="Check Cell 2 2 2" xfId="12709" xr:uid="{00000000-0005-0000-0000-0000852F0000}"/>
    <cellStyle name="Check Cell 2 3" xfId="12710" xr:uid="{00000000-0005-0000-0000-0000862F0000}"/>
    <cellStyle name="Check Cell 2 3 2" xfId="12711" xr:uid="{00000000-0005-0000-0000-0000872F0000}"/>
    <cellStyle name="Check Cell 2 4" xfId="12712" xr:uid="{00000000-0005-0000-0000-0000882F0000}"/>
    <cellStyle name="Check Cell 3" xfId="12713" xr:uid="{00000000-0005-0000-0000-0000892F0000}"/>
    <cellStyle name="Check Cell 3 2" xfId="12714" xr:uid="{00000000-0005-0000-0000-00008A2F0000}"/>
    <cellStyle name="Check Cell 3 2 2" xfId="12715" xr:uid="{00000000-0005-0000-0000-00008B2F0000}"/>
    <cellStyle name="Check Cell 3 3" xfId="12716" xr:uid="{00000000-0005-0000-0000-00008C2F0000}"/>
    <cellStyle name="Check Cell 4" xfId="12717" xr:uid="{00000000-0005-0000-0000-00008D2F0000}"/>
    <cellStyle name="Check Cell 4 2" xfId="12718" xr:uid="{00000000-0005-0000-0000-00008E2F0000}"/>
    <cellStyle name="Check Cell 4 2 2" xfId="12719" xr:uid="{00000000-0005-0000-0000-00008F2F0000}"/>
    <cellStyle name="Check Cell 4 3" xfId="12720" xr:uid="{00000000-0005-0000-0000-0000902F0000}"/>
    <cellStyle name="Checksum" xfId="12721" xr:uid="{00000000-0005-0000-0000-0000912F0000}"/>
    <cellStyle name="Comma" xfId="38" builtinId="3"/>
    <cellStyle name="Comma  - Style1" xfId="12722" xr:uid="{00000000-0005-0000-0000-0000932F0000}"/>
    <cellStyle name="Comma  - Style2" xfId="12723" xr:uid="{00000000-0005-0000-0000-0000942F0000}"/>
    <cellStyle name="Comma  - Style3" xfId="12724" xr:uid="{00000000-0005-0000-0000-0000952F0000}"/>
    <cellStyle name="Comma  - Style4" xfId="12725" xr:uid="{00000000-0005-0000-0000-0000962F0000}"/>
    <cellStyle name="Comma  - Style5" xfId="12726" xr:uid="{00000000-0005-0000-0000-0000972F0000}"/>
    <cellStyle name="Comma  - Style6" xfId="12727" xr:uid="{00000000-0005-0000-0000-0000982F0000}"/>
    <cellStyle name="Comma  - Style7" xfId="12728" xr:uid="{00000000-0005-0000-0000-0000992F0000}"/>
    <cellStyle name="Comma  - Style8" xfId="12729" xr:uid="{00000000-0005-0000-0000-00009A2F0000}"/>
    <cellStyle name="Comma [0] 2" xfId="87" xr:uid="{00000000-0005-0000-0000-00009B2F0000}"/>
    <cellStyle name="Comma [0] 2 2" xfId="12730" xr:uid="{00000000-0005-0000-0000-00009C2F0000}"/>
    <cellStyle name="Comma [0] 2 2 2" xfId="12731" xr:uid="{00000000-0005-0000-0000-00009D2F0000}"/>
    <cellStyle name="Comma [0] 2 3" xfId="12732" xr:uid="{00000000-0005-0000-0000-00009E2F0000}"/>
    <cellStyle name="Comma [0] 2 3 2" xfId="52678" xr:uid="{4A6F5F35-EC09-41F5-AADE-873CFC44B093}"/>
    <cellStyle name="Comma [0] 3" xfId="88" xr:uid="{00000000-0005-0000-0000-00009F2F0000}"/>
    <cellStyle name="Comma [0] 4" xfId="12733" xr:uid="{00000000-0005-0000-0000-0000A02F0000}"/>
    <cellStyle name="Comma [0] 4 2" xfId="12734" xr:uid="{00000000-0005-0000-0000-0000A12F0000}"/>
    <cellStyle name="Comma [0] 4 3" xfId="12735" xr:uid="{00000000-0005-0000-0000-0000A22F0000}"/>
    <cellStyle name="Comma [0] 5" xfId="12736" xr:uid="{00000000-0005-0000-0000-0000A32F0000}"/>
    <cellStyle name="Comma [0] 5 2" xfId="12737" xr:uid="{00000000-0005-0000-0000-0000A42F0000}"/>
    <cellStyle name="Comma [0] 8" xfId="52677" xr:uid="{20E9A5BD-71CF-472D-B710-478030C9D2FC}"/>
    <cellStyle name="Comma [00]" xfId="12738" xr:uid="{00000000-0005-0000-0000-0000A52F0000}"/>
    <cellStyle name="Comma [1]" xfId="12739" xr:uid="{00000000-0005-0000-0000-0000A62F0000}"/>
    <cellStyle name="Comma [2]" xfId="12740" xr:uid="{00000000-0005-0000-0000-0000A72F0000}"/>
    <cellStyle name="Comma [3]" xfId="12741" xr:uid="{00000000-0005-0000-0000-0000A82F0000}"/>
    <cellStyle name="Comma 10" xfId="2657" xr:uid="{00000000-0005-0000-0000-0000A92F0000}"/>
    <cellStyle name="Comma 10 2" xfId="12742" xr:uid="{00000000-0005-0000-0000-0000AA2F0000}"/>
    <cellStyle name="Comma 10 3" xfId="12743" xr:uid="{00000000-0005-0000-0000-0000AB2F0000}"/>
    <cellStyle name="Comma 100" xfId="12744" xr:uid="{00000000-0005-0000-0000-0000AC2F0000}"/>
    <cellStyle name="Comma 101" xfId="12745" xr:uid="{00000000-0005-0000-0000-0000AD2F0000}"/>
    <cellStyle name="Comma 102" xfId="12746" xr:uid="{00000000-0005-0000-0000-0000AE2F0000}"/>
    <cellStyle name="Comma 103" xfId="12747" xr:uid="{00000000-0005-0000-0000-0000AF2F0000}"/>
    <cellStyle name="Comma 104" xfId="12748" xr:uid="{00000000-0005-0000-0000-0000B02F0000}"/>
    <cellStyle name="Comma 105" xfId="12749" xr:uid="{00000000-0005-0000-0000-0000B12F0000}"/>
    <cellStyle name="Comma 106" xfId="12750" xr:uid="{00000000-0005-0000-0000-0000B22F0000}"/>
    <cellStyle name="Comma 107" xfId="12751" xr:uid="{00000000-0005-0000-0000-0000B32F0000}"/>
    <cellStyle name="Comma 108" xfId="12752" xr:uid="{00000000-0005-0000-0000-0000B42F0000}"/>
    <cellStyle name="Comma 109" xfId="12753" xr:uid="{00000000-0005-0000-0000-0000B52F0000}"/>
    <cellStyle name="Comma 11" xfId="2658" xr:uid="{00000000-0005-0000-0000-0000B62F0000}"/>
    <cellStyle name="Comma 11 2" xfId="2659" xr:uid="{00000000-0005-0000-0000-0000B72F0000}"/>
    <cellStyle name="Comma 11 3" xfId="12754" xr:uid="{00000000-0005-0000-0000-0000B82F0000}"/>
    <cellStyle name="Comma 110" xfId="12755" xr:uid="{00000000-0005-0000-0000-0000B92F0000}"/>
    <cellStyle name="Comma 111" xfId="12756" xr:uid="{00000000-0005-0000-0000-0000BA2F0000}"/>
    <cellStyle name="Comma 112" xfId="12757" xr:uid="{00000000-0005-0000-0000-0000BB2F0000}"/>
    <cellStyle name="Comma 113" xfId="12758" xr:uid="{00000000-0005-0000-0000-0000BC2F0000}"/>
    <cellStyle name="Comma 114" xfId="12759" xr:uid="{00000000-0005-0000-0000-0000BD2F0000}"/>
    <cellStyle name="Comma 115" xfId="12760" xr:uid="{00000000-0005-0000-0000-0000BE2F0000}"/>
    <cellStyle name="Comma 116" xfId="12761" xr:uid="{00000000-0005-0000-0000-0000BF2F0000}"/>
    <cellStyle name="Comma 117" xfId="12762" xr:uid="{00000000-0005-0000-0000-0000C02F0000}"/>
    <cellStyle name="Comma 118" xfId="12763" xr:uid="{00000000-0005-0000-0000-0000C12F0000}"/>
    <cellStyle name="Comma 119" xfId="12764" xr:uid="{00000000-0005-0000-0000-0000C22F0000}"/>
    <cellStyle name="Comma 12" xfId="3136" xr:uid="{00000000-0005-0000-0000-0000C32F0000}"/>
    <cellStyle name="Comma 12 2" xfId="12765" xr:uid="{00000000-0005-0000-0000-0000C42F0000}"/>
    <cellStyle name="Comma 120" xfId="12766" xr:uid="{00000000-0005-0000-0000-0000C52F0000}"/>
    <cellStyle name="Comma 121" xfId="12767" xr:uid="{00000000-0005-0000-0000-0000C62F0000}"/>
    <cellStyle name="Comma 122" xfId="12768" xr:uid="{00000000-0005-0000-0000-0000C72F0000}"/>
    <cellStyle name="Comma 123" xfId="12769" xr:uid="{00000000-0005-0000-0000-0000C82F0000}"/>
    <cellStyle name="Comma 124" xfId="12770" xr:uid="{00000000-0005-0000-0000-0000C92F0000}"/>
    <cellStyle name="Comma 125" xfId="12771" xr:uid="{00000000-0005-0000-0000-0000CA2F0000}"/>
    <cellStyle name="Comma 126" xfId="12772" xr:uid="{00000000-0005-0000-0000-0000CB2F0000}"/>
    <cellStyle name="Comma 127" xfId="12773" xr:uid="{00000000-0005-0000-0000-0000CC2F0000}"/>
    <cellStyle name="Comma 128" xfId="12774" xr:uid="{00000000-0005-0000-0000-0000CD2F0000}"/>
    <cellStyle name="Comma 129" xfId="12775" xr:uid="{00000000-0005-0000-0000-0000CE2F0000}"/>
    <cellStyle name="Comma 129 2" xfId="12776" xr:uid="{00000000-0005-0000-0000-0000CF2F0000}"/>
    <cellStyle name="Comma 129 2 2" xfId="12777" xr:uid="{00000000-0005-0000-0000-0000D02F0000}"/>
    <cellStyle name="Comma 129 3" xfId="12778" xr:uid="{00000000-0005-0000-0000-0000D12F0000}"/>
    <cellStyle name="Comma 13" xfId="2660" xr:uid="{00000000-0005-0000-0000-0000D22F0000}"/>
    <cellStyle name="Comma 13 2" xfId="12779" xr:uid="{00000000-0005-0000-0000-0000D32F0000}"/>
    <cellStyle name="Comma 130" xfId="12780" xr:uid="{00000000-0005-0000-0000-0000D42F0000}"/>
    <cellStyle name="Comma 130 2" xfId="12781" xr:uid="{00000000-0005-0000-0000-0000D52F0000}"/>
    <cellStyle name="Comma 131" xfId="12782" xr:uid="{00000000-0005-0000-0000-0000D62F0000}"/>
    <cellStyle name="Comma 131 2" xfId="12783" xr:uid="{00000000-0005-0000-0000-0000D72F0000}"/>
    <cellStyle name="Comma 132" xfId="12784" xr:uid="{00000000-0005-0000-0000-0000D82F0000}"/>
    <cellStyle name="Comma 132 2" xfId="12785" xr:uid="{00000000-0005-0000-0000-0000D92F0000}"/>
    <cellStyle name="Comma 133" xfId="12786" xr:uid="{00000000-0005-0000-0000-0000DA2F0000}"/>
    <cellStyle name="Comma 133 2" xfId="12787" xr:uid="{00000000-0005-0000-0000-0000DB2F0000}"/>
    <cellStyle name="Comma 134" xfId="12788" xr:uid="{00000000-0005-0000-0000-0000DC2F0000}"/>
    <cellStyle name="Comma 134 2" xfId="12789" xr:uid="{00000000-0005-0000-0000-0000DD2F0000}"/>
    <cellStyle name="Comma 135" xfId="12790" xr:uid="{00000000-0005-0000-0000-0000DE2F0000}"/>
    <cellStyle name="Comma 135 2" xfId="12791" xr:uid="{00000000-0005-0000-0000-0000DF2F0000}"/>
    <cellStyle name="Comma 136" xfId="12792" xr:uid="{00000000-0005-0000-0000-0000E02F0000}"/>
    <cellStyle name="Comma 136 2" xfId="12793" xr:uid="{00000000-0005-0000-0000-0000E12F0000}"/>
    <cellStyle name="Comma 137" xfId="12794" xr:uid="{00000000-0005-0000-0000-0000E22F0000}"/>
    <cellStyle name="Comma 137 2" xfId="12795" xr:uid="{00000000-0005-0000-0000-0000E32F0000}"/>
    <cellStyle name="Comma 138" xfId="12796" xr:uid="{00000000-0005-0000-0000-0000E42F0000}"/>
    <cellStyle name="Comma 138 2" xfId="12797" xr:uid="{00000000-0005-0000-0000-0000E52F0000}"/>
    <cellStyle name="Comma 139" xfId="12798" xr:uid="{00000000-0005-0000-0000-0000E62F0000}"/>
    <cellStyle name="Comma 139 2" xfId="12799" xr:uid="{00000000-0005-0000-0000-0000E72F0000}"/>
    <cellStyle name="Comma 14" xfId="12800" xr:uid="{00000000-0005-0000-0000-0000E82F0000}"/>
    <cellStyle name="Comma 14 2" xfId="12801" xr:uid="{00000000-0005-0000-0000-0000E92F0000}"/>
    <cellStyle name="Comma 140" xfId="12802" xr:uid="{00000000-0005-0000-0000-0000EA2F0000}"/>
    <cellStyle name="Comma 140 2" xfId="12803" xr:uid="{00000000-0005-0000-0000-0000EB2F0000}"/>
    <cellStyle name="Comma 141" xfId="12804" xr:uid="{00000000-0005-0000-0000-0000EC2F0000}"/>
    <cellStyle name="Comma 141 2" xfId="12805" xr:uid="{00000000-0005-0000-0000-0000ED2F0000}"/>
    <cellStyle name="Comma 142" xfId="12806" xr:uid="{00000000-0005-0000-0000-0000EE2F0000}"/>
    <cellStyle name="Comma 142 2" xfId="12807" xr:uid="{00000000-0005-0000-0000-0000EF2F0000}"/>
    <cellStyle name="Comma 143" xfId="12808" xr:uid="{00000000-0005-0000-0000-0000F02F0000}"/>
    <cellStyle name="Comma 143 2" xfId="12809" xr:uid="{00000000-0005-0000-0000-0000F12F0000}"/>
    <cellStyle name="Comma 144" xfId="12810" xr:uid="{00000000-0005-0000-0000-0000F22F0000}"/>
    <cellStyle name="Comma 144 2" xfId="12811" xr:uid="{00000000-0005-0000-0000-0000F32F0000}"/>
    <cellStyle name="Comma 145" xfId="12812" xr:uid="{00000000-0005-0000-0000-0000F42F0000}"/>
    <cellStyle name="Comma 145 2" xfId="12813" xr:uid="{00000000-0005-0000-0000-0000F52F0000}"/>
    <cellStyle name="Comma 146" xfId="12814" xr:uid="{00000000-0005-0000-0000-0000F62F0000}"/>
    <cellStyle name="Comma 146 2" xfId="12815" xr:uid="{00000000-0005-0000-0000-0000F72F0000}"/>
    <cellStyle name="Comma 147" xfId="12816" xr:uid="{00000000-0005-0000-0000-0000F82F0000}"/>
    <cellStyle name="Comma 147 2" xfId="12817" xr:uid="{00000000-0005-0000-0000-0000F92F0000}"/>
    <cellStyle name="Comma 148" xfId="12818" xr:uid="{00000000-0005-0000-0000-0000FA2F0000}"/>
    <cellStyle name="Comma 148 2" xfId="12819" xr:uid="{00000000-0005-0000-0000-0000FB2F0000}"/>
    <cellStyle name="Comma 149" xfId="12820" xr:uid="{00000000-0005-0000-0000-0000FC2F0000}"/>
    <cellStyle name="Comma 149 2" xfId="12821" xr:uid="{00000000-0005-0000-0000-0000FD2F0000}"/>
    <cellStyle name="Comma 15" xfId="12822" xr:uid="{00000000-0005-0000-0000-0000FE2F0000}"/>
    <cellStyle name="Comma 15 2" xfId="12823" xr:uid="{00000000-0005-0000-0000-0000FF2F0000}"/>
    <cellStyle name="Comma 150" xfId="12824" xr:uid="{00000000-0005-0000-0000-000000300000}"/>
    <cellStyle name="Comma 150 2" xfId="12825" xr:uid="{00000000-0005-0000-0000-000001300000}"/>
    <cellStyle name="Comma 151" xfId="12826" xr:uid="{00000000-0005-0000-0000-000002300000}"/>
    <cellStyle name="Comma 151 2" xfId="12827" xr:uid="{00000000-0005-0000-0000-000003300000}"/>
    <cellStyle name="Comma 152" xfId="12828" xr:uid="{00000000-0005-0000-0000-000004300000}"/>
    <cellStyle name="Comma 152 2" xfId="12829" xr:uid="{00000000-0005-0000-0000-000005300000}"/>
    <cellStyle name="Comma 153" xfId="12830" xr:uid="{00000000-0005-0000-0000-000006300000}"/>
    <cellStyle name="Comma 153 2" xfId="12831" xr:uid="{00000000-0005-0000-0000-000007300000}"/>
    <cellStyle name="Comma 154" xfId="12832" xr:uid="{00000000-0005-0000-0000-000008300000}"/>
    <cellStyle name="Comma 154 2" xfId="12833" xr:uid="{00000000-0005-0000-0000-000009300000}"/>
    <cellStyle name="Comma 155" xfId="12834" xr:uid="{00000000-0005-0000-0000-00000A300000}"/>
    <cellStyle name="Comma 155 2" xfId="12835" xr:uid="{00000000-0005-0000-0000-00000B300000}"/>
    <cellStyle name="Comma 156" xfId="12836" xr:uid="{00000000-0005-0000-0000-00000C300000}"/>
    <cellStyle name="Comma 156 2" xfId="12837" xr:uid="{00000000-0005-0000-0000-00000D300000}"/>
    <cellStyle name="Comma 157" xfId="12838" xr:uid="{00000000-0005-0000-0000-00000E300000}"/>
    <cellStyle name="Comma 157 2" xfId="12839" xr:uid="{00000000-0005-0000-0000-00000F300000}"/>
    <cellStyle name="Comma 158" xfId="12840" xr:uid="{00000000-0005-0000-0000-000010300000}"/>
    <cellStyle name="Comma 158 2" xfId="12841" xr:uid="{00000000-0005-0000-0000-000011300000}"/>
    <cellStyle name="Comma 159" xfId="12842" xr:uid="{00000000-0005-0000-0000-000012300000}"/>
    <cellStyle name="Comma 159 2" xfId="12843" xr:uid="{00000000-0005-0000-0000-000013300000}"/>
    <cellStyle name="Comma 16" xfId="12844" xr:uid="{00000000-0005-0000-0000-000014300000}"/>
    <cellStyle name="Comma 160" xfId="12845" xr:uid="{00000000-0005-0000-0000-000015300000}"/>
    <cellStyle name="Comma 160 2" xfId="12846" xr:uid="{00000000-0005-0000-0000-000016300000}"/>
    <cellStyle name="Comma 161" xfId="12847" xr:uid="{00000000-0005-0000-0000-000017300000}"/>
    <cellStyle name="Comma 161 2" xfId="12848" xr:uid="{00000000-0005-0000-0000-000018300000}"/>
    <cellStyle name="Comma 162" xfId="12849" xr:uid="{00000000-0005-0000-0000-000019300000}"/>
    <cellStyle name="Comma 162 2" xfId="12850" xr:uid="{00000000-0005-0000-0000-00001A300000}"/>
    <cellStyle name="Comma 163" xfId="12851" xr:uid="{00000000-0005-0000-0000-00001B300000}"/>
    <cellStyle name="Comma 163 2" xfId="12852" xr:uid="{00000000-0005-0000-0000-00001C300000}"/>
    <cellStyle name="Comma 164" xfId="12853" xr:uid="{00000000-0005-0000-0000-00001D300000}"/>
    <cellStyle name="Comma 164 2" xfId="12854" xr:uid="{00000000-0005-0000-0000-00001E300000}"/>
    <cellStyle name="Comma 165" xfId="12855" xr:uid="{00000000-0005-0000-0000-00001F300000}"/>
    <cellStyle name="Comma 165 2" xfId="12856" xr:uid="{00000000-0005-0000-0000-000020300000}"/>
    <cellStyle name="Comma 166" xfId="12857" xr:uid="{00000000-0005-0000-0000-000021300000}"/>
    <cellStyle name="Comma 166 2" xfId="12858" xr:uid="{00000000-0005-0000-0000-000022300000}"/>
    <cellStyle name="Comma 167" xfId="12859" xr:uid="{00000000-0005-0000-0000-000023300000}"/>
    <cellStyle name="Comma 167 2" xfId="12860" xr:uid="{00000000-0005-0000-0000-000024300000}"/>
    <cellStyle name="Comma 168" xfId="12861" xr:uid="{00000000-0005-0000-0000-000025300000}"/>
    <cellStyle name="Comma 168 2" xfId="12862" xr:uid="{00000000-0005-0000-0000-000026300000}"/>
    <cellStyle name="Comma 169" xfId="12863" xr:uid="{00000000-0005-0000-0000-000027300000}"/>
    <cellStyle name="Comma 169 2" xfId="12864" xr:uid="{00000000-0005-0000-0000-000028300000}"/>
    <cellStyle name="Comma 17" xfId="74" xr:uid="{00000000-0005-0000-0000-000029300000}"/>
    <cellStyle name="Comma 170" xfId="12865" xr:uid="{00000000-0005-0000-0000-00002A300000}"/>
    <cellStyle name="Comma 170 2" xfId="12866" xr:uid="{00000000-0005-0000-0000-00002B300000}"/>
    <cellStyle name="Comma 171" xfId="12867" xr:uid="{00000000-0005-0000-0000-00002C300000}"/>
    <cellStyle name="Comma 171 2" xfId="12868" xr:uid="{00000000-0005-0000-0000-00002D300000}"/>
    <cellStyle name="Comma 172" xfId="12869" xr:uid="{00000000-0005-0000-0000-00002E300000}"/>
    <cellStyle name="Comma 172 2" xfId="12870" xr:uid="{00000000-0005-0000-0000-00002F300000}"/>
    <cellStyle name="Comma 173" xfId="12871" xr:uid="{00000000-0005-0000-0000-000030300000}"/>
    <cellStyle name="Comma 173 2" xfId="12872" xr:uid="{00000000-0005-0000-0000-000031300000}"/>
    <cellStyle name="Comma 174" xfId="12873" xr:uid="{00000000-0005-0000-0000-000032300000}"/>
    <cellStyle name="Comma 174 2" xfId="12874" xr:uid="{00000000-0005-0000-0000-000033300000}"/>
    <cellStyle name="Comma 175" xfId="12875" xr:uid="{00000000-0005-0000-0000-000034300000}"/>
    <cellStyle name="Comma 175 2" xfId="12876" xr:uid="{00000000-0005-0000-0000-000035300000}"/>
    <cellStyle name="Comma 176" xfId="12877" xr:uid="{00000000-0005-0000-0000-000036300000}"/>
    <cellStyle name="Comma 176 2" xfId="12878" xr:uid="{00000000-0005-0000-0000-000037300000}"/>
    <cellStyle name="Comma 177" xfId="12879" xr:uid="{00000000-0005-0000-0000-000038300000}"/>
    <cellStyle name="Comma 177 2" xfId="12880" xr:uid="{00000000-0005-0000-0000-000039300000}"/>
    <cellStyle name="Comma 178" xfId="12881" xr:uid="{00000000-0005-0000-0000-00003A300000}"/>
    <cellStyle name="Comma 178 2" xfId="12882" xr:uid="{00000000-0005-0000-0000-00003B300000}"/>
    <cellStyle name="Comma 179" xfId="12883" xr:uid="{00000000-0005-0000-0000-00003C300000}"/>
    <cellStyle name="Comma 179 2" xfId="12884" xr:uid="{00000000-0005-0000-0000-00003D300000}"/>
    <cellStyle name="Comma 18" xfId="12885" xr:uid="{00000000-0005-0000-0000-00003E300000}"/>
    <cellStyle name="Comma 180" xfId="12886" xr:uid="{00000000-0005-0000-0000-00003F300000}"/>
    <cellStyle name="Comma 180 2" xfId="12887" xr:uid="{00000000-0005-0000-0000-000040300000}"/>
    <cellStyle name="Comma 181" xfId="12888" xr:uid="{00000000-0005-0000-0000-000041300000}"/>
    <cellStyle name="Comma 181 2" xfId="12889" xr:uid="{00000000-0005-0000-0000-000042300000}"/>
    <cellStyle name="Comma 182" xfId="12890" xr:uid="{00000000-0005-0000-0000-000043300000}"/>
    <cellStyle name="Comma 183" xfId="12891" xr:uid="{00000000-0005-0000-0000-000044300000}"/>
    <cellStyle name="Comma 183 2" xfId="12892" xr:uid="{00000000-0005-0000-0000-000045300000}"/>
    <cellStyle name="Comma 184" xfId="12893" xr:uid="{00000000-0005-0000-0000-000046300000}"/>
    <cellStyle name="Comma 184 2" xfId="12894" xr:uid="{00000000-0005-0000-0000-000047300000}"/>
    <cellStyle name="Comma 185" xfId="12895" xr:uid="{00000000-0005-0000-0000-000048300000}"/>
    <cellStyle name="Comma 185 2" xfId="12896" xr:uid="{00000000-0005-0000-0000-000049300000}"/>
    <cellStyle name="Comma 186" xfId="12897" xr:uid="{00000000-0005-0000-0000-00004A300000}"/>
    <cellStyle name="Comma 186 2" xfId="12898" xr:uid="{00000000-0005-0000-0000-00004B300000}"/>
    <cellStyle name="Comma 187" xfId="12899" xr:uid="{00000000-0005-0000-0000-00004C300000}"/>
    <cellStyle name="Comma 187 2" xfId="12900" xr:uid="{00000000-0005-0000-0000-00004D300000}"/>
    <cellStyle name="Comma 188" xfId="12901" xr:uid="{00000000-0005-0000-0000-00004E300000}"/>
    <cellStyle name="Comma 188 2" xfId="12902" xr:uid="{00000000-0005-0000-0000-00004F300000}"/>
    <cellStyle name="Comma 189" xfId="12903" xr:uid="{00000000-0005-0000-0000-000050300000}"/>
    <cellStyle name="Comma 189 2" xfId="12904" xr:uid="{00000000-0005-0000-0000-000051300000}"/>
    <cellStyle name="Comma 19" xfId="12905" xr:uid="{00000000-0005-0000-0000-000052300000}"/>
    <cellStyle name="Comma 190" xfId="12906" xr:uid="{00000000-0005-0000-0000-000053300000}"/>
    <cellStyle name="Comma 190 2" xfId="12907" xr:uid="{00000000-0005-0000-0000-000054300000}"/>
    <cellStyle name="Comma 191" xfId="12908" xr:uid="{00000000-0005-0000-0000-000055300000}"/>
    <cellStyle name="Comma 191 2" xfId="12909" xr:uid="{00000000-0005-0000-0000-000056300000}"/>
    <cellStyle name="Comma 192" xfId="12910" xr:uid="{00000000-0005-0000-0000-000057300000}"/>
    <cellStyle name="Comma 193" xfId="12911" xr:uid="{00000000-0005-0000-0000-000058300000}"/>
    <cellStyle name="Comma 194" xfId="12912" xr:uid="{00000000-0005-0000-0000-000059300000}"/>
    <cellStyle name="Comma 195" xfId="12913" xr:uid="{00000000-0005-0000-0000-00005A300000}"/>
    <cellStyle name="Comma 196" xfId="12914" xr:uid="{00000000-0005-0000-0000-00005B300000}"/>
    <cellStyle name="Comma 197" xfId="12915" xr:uid="{00000000-0005-0000-0000-00005C300000}"/>
    <cellStyle name="Comma 198" xfId="12916" xr:uid="{00000000-0005-0000-0000-00005D300000}"/>
    <cellStyle name="Comma 199" xfId="12917" xr:uid="{00000000-0005-0000-0000-00005E300000}"/>
    <cellStyle name="Comma 2" xfId="39" xr:uid="{00000000-0005-0000-0000-00005F300000}"/>
    <cellStyle name="Comma 2 2" xfId="40" xr:uid="{00000000-0005-0000-0000-000060300000}"/>
    <cellStyle name="Comma 2 2 2" xfId="2661" xr:uid="{00000000-0005-0000-0000-000061300000}"/>
    <cellStyle name="Comma 2 2 2 2" xfId="12918" xr:uid="{00000000-0005-0000-0000-000062300000}"/>
    <cellStyle name="Comma 2 2 2 3" xfId="12919" xr:uid="{00000000-0005-0000-0000-000063300000}"/>
    <cellStyle name="Comma 2 2 3" xfId="12920" xr:uid="{00000000-0005-0000-0000-000064300000}"/>
    <cellStyle name="Comma 2 2 3 2" xfId="12921" xr:uid="{00000000-0005-0000-0000-000065300000}"/>
    <cellStyle name="Comma 2 2 4" xfId="12922" xr:uid="{00000000-0005-0000-0000-000066300000}"/>
    <cellStyle name="Comma 2 2 4 2" xfId="12923" xr:uid="{00000000-0005-0000-0000-000067300000}"/>
    <cellStyle name="Comma 2 2 5" xfId="12924" xr:uid="{00000000-0005-0000-0000-000068300000}"/>
    <cellStyle name="Comma 2 2 6" xfId="12925" xr:uid="{00000000-0005-0000-0000-000069300000}"/>
    <cellStyle name="Comma 2 3" xfId="71" xr:uid="{00000000-0005-0000-0000-00006A300000}"/>
    <cellStyle name="Comma 2 3 2" xfId="12926" xr:uid="{00000000-0005-0000-0000-00006B300000}"/>
    <cellStyle name="Comma 2 3 2 2" xfId="12927" xr:uid="{00000000-0005-0000-0000-00006C300000}"/>
    <cellStyle name="Comma 2 3 2 2 2" xfId="12928" xr:uid="{00000000-0005-0000-0000-00006D300000}"/>
    <cellStyle name="Comma 2 3 2 3" xfId="12929" xr:uid="{00000000-0005-0000-0000-00006E300000}"/>
    <cellStyle name="Comma 2 3 3" xfId="12930" xr:uid="{00000000-0005-0000-0000-00006F300000}"/>
    <cellStyle name="Comma 2 3 3 2" xfId="12931" xr:uid="{00000000-0005-0000-0000-000070300000}"/>
    <cellStyle name="Comma 2 3 4" xfId="12932" xr:uid="{00000000-0005-0000-0000-000071300000}"/>
    <cellStyle name="Comma 2 3 5" xfId="12933" xr:uid="{00000000-0005-0000-0000-000072300000}"/>
    <cellStyle name="Comma 2 4" xfId="12934" xr:uid="{00000000-0005-0000-0000-000073300000}"/>
    <cellStyle name="Comma 2 4 2" xfId="12935" xr:uid="{00000000-0005-0000-0000-000074300000}"/>
    <cellStyle name="Comma 2 5" xfId="12936" xr:uid="{00000000-0005-0000-0000-000075300000}"/>
    <cellStyle name="Comma 2 6" xfId="12937" xr:uid="{00000000-0005-0000-0000-000076300000}"/>
    <cellStyle name="Comma 2 7" xfId="52683" xr:uid="{2B530008-36D6-4EF9-9251-23BC2C8BF343}"/>
    <cellStyle name="Comma 2_EMB daily simm-July-Internal" xfId="12938" xr:uid="{00000000-0005-0000-0000-000077300000}"/>
    <cellStyle name="Comma 20" xfId="12939" xr:uid="{00000000-0005-0000-0000-000078300000}"/>
    <cellStyle name="Comma 200" xfId="12940" xr:uid="{00000000-0005-0000-0000-000079300000}"/>
    <cellStyle name="Comma 201" xfId="12941" xr:uid="{00000000-0005-0000-0000-00007A300000}"/>
    <cellStyle name="Comma 202" xfId="12942" xr:uid="{00000000-0005-0000-0000-00007B300000}"/>
    <cellStyle name="Comma 203" xfId="12943" xr:uid="{00000000-0005-0000-0000-00007C300000}"/>
    <cellStyle name="Comma 204" xfId="12944" xr:uid="{00000000-0005-0000-0000-00007D300000}"/>
    <cellStyle name="Comma 205" xfId="12945" xr:uid="{00000000-0005-0000-0000-00007E300000}"/>
    <cellStyle name="Comma 206" xfId="12946" xr:uid="{00000000-0005-0000-0000-00007F300000}"/>
    <cellStyle name="Comma 207" xfId="12947" xr:uid="{00000000-0005-0000-0000-000080300000}"/>
    <cellStyle name="Comma 208" xfId="12948" xr:uid="{00000000-0005-0000-0000-000081300000}"/>
    <cellStyle name="Comma 209" xfId="12949" xr:uid="{00000000-0005-0000-0000-000082300000}"/>
    <cellStyle name="Comma 21" xfId="12950" xr:uid="{00000000-0005-0000-0000-000083300000}"/>
    <cellStyle name="Comma 210" xfId="12951" xr:uid="{00000000-0005-0000-0000-000084300000}"/>
    <cellStyle name="Comma 211" xfId="12952" xr:uid="{00000000-0005-0000-0000-000085300000}"/>
    <cellStyle name="Comma 212" xfId="52679" xr:uid="{46B05B30-363C-48A2-8F78-EA06CDCB80E0}"/>
    <cellStyle name="Comma 213" xfId="52686" xr:uid="{0529C377-5EE3-4BDC-8DC1-16F719CC6DB1}"/>
    <cellStyle name="Comma 22" xfId="12953" xr:uid="{00000000-0005-0000-0000-000086300000}"/>
    <cellStyle name="Comma 23" xfId="12954" xr:uid="{00000000-0005-0000-0000-000087300000}"/>
    <cellStyle name="Comma 24" xfId="12955" xr:uid="{00000000-0005-0000-0000-000088300000}"/>
    <cellStyle name="Comma 25" xfId="12956" xr:uid="{00000000-0005-0000-0000-000089300000}"/>
    <cellStyle name="Comma 26" xfId="12957" xr:uid="{00000000-0005-0000-0000-00008A300000}"/>
    <cellStyle name="Comma 27" xfId="12958" xr:uid="{00000000-0005-0000-0000-00008B300000}"/>
    <cellStyle name="Comma 28" xfId="12959" xr:uid="{00000000-0005-0000-0000-00008C300000}"/>
    <cellStyle name="Comma 28 2" xfId="12960" xr:uid="{00000000-0005-0000-0000-00008D300000}"/>
    <cellStyle name="Comma 29" xfId="12961" xr:uid="{00000000-0005-0000-0000-00008E300000}"/>
    <cellStyle name="Comma 3" xfId="41" xr:uid="{00000000-0005-0000-0000-00008F300000}"/>
    <cellStyle name="Comma 3 2" xfId="89" xr:uid="{00000000-0005-0000-0000-000090300000}"/>
    <cellStyle name="Comma 3 2 2" xfId="12962" xr:uid="{00000000-0005-0000-0000-000091300000}"/>
    <cellStyle name="Comma 3 2 3" xfId="12963" xr:uid="{00000000-0005-0000-0000-000092300000}"/>
    <cellStyle name="Comma 3 3" xfId="12964" xr:uid="{00000000-0005-0000-0000-000093300000}"/>
    <cellStyle name="Comma 3 4" xfId="12965" xr:uid="{00000000-0005-0000-0000-000094300000}"/>
    <cellStyle name="Comma 30" xfId="12966" xr:uid="{00000000-0005-0000-0000-000095300000}"/>
    <cellStyle name="Comma 31" xfId="12967" xr:uid="{00000000-0005-0000-0000-000096300000}"/>
    <cellStyle name="Comma 32" xfId="12968" xr:uid="{00000000-0005-0000-0000-000097300000}"/>
    <cellStyle name="Comma 33" xfId="12969" xr:uid="{00000000-0005-0000-0000-000098300000}"/>
    <cellStyle name="Comma 34" xfId="12970" xr:uid="{00000000-0005-0000-0000-000099300000}"/>
    <cellStyle name="Comma 34 2" xfId="12971" xr:uid="{00000000-0005-0000-0000-00009A300000}"/>
    <cellStyle name="Comma 35" xfId="12972" xr:uid="{00000000-0005-0000-0000-00009B300000}"/>
    <cellStyle name="Comma 36" xfId="12973" xr:uid="{00000000-0005-0000-0000-00009C300000}"/>
    <cellStyle name="Comma 37" xfId="12974" xr:uid="{00000000-0005-0000-0000-00009D300000}"/>
    <cellStyle name="Comma 38" xfId="12975" xr:uid="{00000000-0005-0000-0000-00009E300000}"/>
    <cellStyle name="Comma 39" xfId="12976" xr:uid="{00000000-0005-0000-0000-00009F300000}"/>
    <cellStyle name="Comma 4" xfId="42" xr:uid="{00000000-0005-0000-0000-0000A0300000}"/>
    <cellStyle name="Comma 4 2" xfId="43" xr:uid="{00000000-0005-0000-0000-0000A1300000}"/>
    <cellStyle name="Comma 4 2 2" xfId="12977" xr:uid="{00000000-0005-0000-0000-0000A2300000}"/>
    <cellStyle name="Comma 4 3" xfId="70" xr:uid="{00000000-0005-0000-0000-0000A3300000}"/>
    <cellStyle name="Comma 4 3 2" xfId="12978" xr:uid="{00000000-0005-0000-0000-0000A4300000}"/>
    <cellStyle name="Comma 40" xfId="12979" xr:uid="{00000000-0005-0000-0000-0000A5300000}"/>
    <cellStyle name="Comma 41" xfId="12980" xr:uid="{00000000-0005-0000-0000-0000A6300000}"/>
    <cellStyle name="Comma 42" xfId="12981" xr:uid="{00000000-0005-0000-0000-0000A7300000}"/>
    <cellStyle name="Comma 43" xfId="12982" xr:uid="{00000000-0005-0000-0000-0000A8300000}"/>
    <cellStyle name="Comma 44" xfId="12983" xr:uid="{00000000-0005-0000-0000-0000A9300000}"/>
    <cellStyle name="Comma 45" xfId="12984" xr:uid="{00000000-0005-0000-0000-0000AA300000}"/>
    <cellStyle name="Comma 46" xfId="12985" xr:uid="{00000000-0005-0000-0000-0000AB300000}"/>
    <cellStyle name="Comma 47" xfId="12986" xr:uid="{00000000-0005-0000-0000-0000AC300000}"/>
    <cellStyle name="Comma 48" xfId="12987" xr:uid="{00000000-0005-0000-0000-0000AD300000}"/>
    <cellStyle name="Comma 49" xfId="12988" xr:uid="{00000000-0005-0000-0000-0000AE300000}"/>
    <cellStyle name="Comma 5" xfId="76" xr:uid="{00000000-0005-0000-0000-0000AF300000}"/>
    <cellStyle name="Comma 5 2" xfId="12989" xr:uid="{00000000-0005-0000-0000-0000B0300000}"/>
    <cellStyle name="Comma 50" xfId="12990" xr:uid="{00000000-0005-0000-0000-0000B1300000}"/>
    <cellStyle name="Comma 51" xfId="12991" xr:uid="{00000000-0005-0000-0000-0000B2300000}"/>
    <cellStyle name="Comma 52" xfId="12992" xr:uid="{00000000-0005-0000-0000-0000B3300000}"/>
    <cellStyle name="Comma 53" xfId="12993" xr:uid="{00000000-0005-0000-0000-0000B4300000}"/>
    <cellStyle name="Comma 54" xfId="12994" xr:uid="{00000000-0005-0000-0000-0000B5300000}"/>
    <cellStyle name="Comma 55" xfId="12995" xr:uid="{00000000-0005-0000-0000-0000B6300000}"/>
    <cellStyle name="Comma 56" xfId="12996" xr:uid="{00000000-0005-0000-0000-0000B7300000}"/>
    <cellStyle name="Comma 57" xfId="12997" xr:uid="{00000000-0005-0000-0000-0000B8300000}"/>
    <cellStyle name="Comma 58" xfId="12998" xr:uid="{00000000-0005-0000-0000-0000B9300000}"/>
    <cellStyle name="Comma 59" xfId="12999" xr:uid="{00000000-0005-0000-0000-0000BA300000}"/>
    <cellStyle name="Comma 6" xfId="79" xr:uid="{00000000-0005-0000-0000-0000BB300000}"/>
    <cellStyle name="Comma 6 2" xfId="81" xr:uid="{00000000-0005-0000-0000-0000BC300000}"/>
    <cellStyle name="Comma 6 2 2" xfId="2662" xr:uid="{00000000-0005-0000-0000-0000BD300000}"/>
    <cellStyle name="Comma 6 2 2 2" xfId="3132" xr:uid="{00000000-0005-0000-0000-0000BE300000}"/>
    <cellStyle name="Comma 6 3" xfId="13000" xr:uid="{00000000-0005-0000-0000-0000BF300000}"/>
    <cellStyle name="Comma 6 4" xfId="52669" xr:uid="{00000000-0005-0000-0000-0000C0300000}"/>
    <cellStyle name="Comma 6 4 2" xfId="52670" xr:uid="{00000000-0005-0000-0000-0000C1300000}"/>
    <cellStyle name="Comma 60" xfId="13001" xr:uid="{00000000-0005-0000-0000-0000C2300000}"/>
    <cellStyle name="Comma 61" xfId="13002" xr:uid="{00000000-0005-0000-0000-0000C3300000}"/>
    <cellStyle name="Comma 62" xfId="13003" xr:uid="{00000000-0005-0000-0000-0000C4300000}"/>
    <cellStyle name="Comma 63" xfId="13004" xr:uid="{00000000-0005-0000-0000-0000C5300000}"/>
    <cellStyle name="Comma 64" xfId="13005" xr:uid="{00000000-0005-0000-0000-0000C6300000}"/>
    <cellStyle name="Comma 65" xfId="13006" xr:uid="{00000000-0005-0000-0000-0000C7300000}"/>
    <cellStyle name="Comma 66" xfId="13007" xr:uid="{00000000-0005-0000-0000-0000C8300000}"/>
    <cellStyle name="Comma 67" xfId="13008" xr:uid="{00000000-0005-0000-0000-0000C9300000}"/>
    <cellStyle name="Comma 68" xfId="13009" xr:uid="{00000000-0005-0000-0000-0000CA300000}"/>
    <cellStyle name="Comma 69" xfId="13010" xr:uid="{00000000-0005-0000-0000-0000CB300000}"/>
    <cellStyle name="Comma 7" xfId="82" xr:uid="{00000000-0005-0000-0000-0000CC300000}"/>
    <cellStyle name="Comma 7 2" xfId="13011" xr:uid="{00000000-0005-0000-0000-0000CD300000}"/>
    <cellStyle name="Comma 7 3" xfId="13012" xr:uid="{00000000-0005-0000-0000-0000CE300000}"/>
    <cellStyle name="Comma 70" xfId="13013" xr:uid="{00000000-0005-0000-0000-0000CF300000}"/>
    <cellStyle name="Comma 71" xfId="13014" xr:uid="{00000000-0005-0000-0000-0000D0300000}"/>
    <cellStyle name="Comma 72" xfId="13015" xr:uid="{00000000-0005-0000-0000-0000D1300000}"/>
    <cellStyle name="Comma 73" xfId="13016" xr:uid="{00000000-0005-0000-0000-0000D2300000}"/>
    <cellStyle name="Comma 74" xfId="13017" xr:uid="{00000000-0005-0000-0000-0000D3300000}"/>
    <cellStyle name="Comma 75" xfId="13018" xr:uid="{00000000-0005-0000-0000-0000D4300000}"/>
    <cellStyle name="Comma 76" xfId="13019" xr:uid="{00000000-0005-0000-0000-0000D5300000}"/>
    <cellStyle name="Comma 77" xfId="13020" xr:uid="{00000000-0005-0000-0000-0000D6300000}"/>
    <cellStyle name="Comma 78" xfId="13021" xr:uid="{00000000-0005-0000-0000-0000D7300000}"/>
    <cellStyle name="Comma 79" xfId="13022" xr:uid="{00000000-0005-0000-0000-0000D8300000}"/>
    <cellStyle name="Comma 8" xfId="90" xr:uid="{00000000-0005-0000-0000-0000D9300000}"/>
    <cellStyle name="Comma 8 2" xfId="13023" xr:uid="{00000000-0005-0000-0000-0000DA300000}"/>
    <cellStyle name="Comma 80" xfId="13024" xr:uid="{00000000-0005-0000-0000-0000DB300000}"/>
    <cellStyle name="Comma 81" xfId="13025" xr:uid="{00000000-0005-0000-0000-0000DC300000}"/>
    <cellStyle name="Comma 82" xfId="13026" xr:uid="{00000000-0005-0000-0000-0000DD300000}"/>
    <cellStyle name="Comma 83" xfId="13027" xr:uid="{00000000-0005-0000-0000-0000DE300000}"/>
    <cellStyle name="Comma 84" xfId="13028" xr:uid="{00000000-0005-0000-0000-0000DF300000}"/>
    <cellStyle name="Comma 85" xfId="13029" xr:uid="{00000000-0005-0000-0000-0000E0300000}"/>
    <cellStyle name="Comma 86" xfId="13030" xr:uid="{00000000-0005-0000-0000-0000E1300000}"/>
    <cellStyle name="Comma 87" xfId="13031" xr:uid="{00000000-0005-0000-0000-0000E2300000}"/>
    <cellStyle name="Comma 88" xfId="13032" xr:uid="{00000000-0005-0000-0000-0000E3300000}"/>
    <cellStyle name="Comma 89" xfId="13033" xr:uid="{00000000-0005-0000-0000-0000E4300000}"/>
    <cellStyle name="Comma 9" xfId="2663" xr:uid="{00000000-0005-0000-0000-0000E5300000}"/>
    <cellStyle name="Comma 9 2" xfId="13034" xr:uid="{00000000-0005-0000-0000-0000E6300000}"/>
    <cellStyle name="Comma 9 3" xfId="13035" xr:uid="{00000000-0005-0000-0000-0000E7300000}"/>
    <cellStyle name="Comma 90" xfId="13036" xr:uid="{00000000-0005-0000-0000-0000E8300000}"/>
    <cellStyle name="Comma 91" xfId="13037" xr:uid="{00000000-0005-0000-0000-0000E9300000}"/>
    <cellStyle name="Comma 92" xfId="13038" xr:uid="{00000000-0005-0000-0000-0000EA300000}"/>
    <cellStyle name="Comma 93" xfId="13039" xr:uid="{00000000-0005-0000-0000-0000EB300000}"/>
    <cellStyle name="Comma 94" xfId="13040" xr:uid="{00000000-0005-0000-0000-0000EC300000}"/>
    <cellStyle name="Comma 95" xfId="13041" xr:uid="{00000000-0005-0000-0000-0000ED300000}"/>
    <cellStyle name="Comma 96" xfId="13042" xr:uid="{00000000-0005-0000-0000-0000EE300000}"/>
    <cellStyle name="Comma 97" xfId="13043" xr:uid="{00000000-0005-0000-0000-0000EF300000}"/>
    <cellStyle name="Comma 98" xfId="13044" xr:uid="{00000000-0005-0000-0000-0000F0300000}"/>
    <cellStyle name="Comma 99" xfId="13045" xr:uid="{00000000-0005-0000-0000-0000F1300000}"/>
    <cellStyle name="Comma(1)" xfId="13046" xr:uid="{00000000-0005-0000-0000-0000F2300000}"/>
    <cellStyle name="Comma0" xfId="44" xr:uid="{00000000-0005-0000-0000-0000F3300000}"/>
    <cellStyle name="Comma0 2" xfId="2664" xr:uid="{00000000-0005-0000-0000-0000F4300000}"/>
    <cellStyle name="Comma0 2 2" xfId="2665" xr:uid="{00000000-0005-0000-0000-0000F5300000}"/>
    <cellStyle name="Comma0 3" xfId="13047" xr:uid="{00000000-0005-0000-0000-0000F6300000}"/>
    <cellStyle name="Curren - Style3" xfId="13048" xr:uid="{00000000-0005-0000-0000-0000F7300000}"/>
    <cellStyle name="Curren - Style4" xfId="13049" xr:uid="{00000000-0005-0000-0000-0000F8300000}"/>
    <cellStyle name="Currency ($)" xfId="13050" xr:uid="{00000000-0005-0000-0000-0000F9300000}"/>
    <cellStyle name="Currency (£)" xfId="13051" xr:uid="{00000000-0005-0000-0000-0000FA300000}"/>
    <cellStyle name="Currency (0.00)" xfId="13052" xr:uid="{00000000-0005-0000-0000-0000FB300000}"/>
    <cellStyle name="Currency [0] 2" xfId="13053" xr:uid="{00000000-0005-0000-0000-0000FC300000}"/>
    <cellStyle name="Currency [0] 3" xfId="13054" xr:uid="{00000000-0005-0000-0000-0000FD300000}"/>
    <cellStyle name="Currency [00]" xfId="13055" xr:uid="{00000000-0005-0000-0000-0000FE300000}"/>
    <cellStyle name="Currency [1]" xfId="13056" xr:uid="{00000000-0005-0000-0000-0000FF300000}"/>
    <cellStyle name="Currency [2]" xfId="13057" xr:uid="{00000000-0005-0000-0000-000000310000}"/>
    <cellStyle name="Currency [3]" xfId="13058" xr:uid="{00000000-0005-0000-0000-000001310000}"/>
    <cellStyle name="Currency 2" xfId="2666" xr:uid="{00000000-0005-0000-0000-000002310000}"/>
    <cellStyle name="Currency 2 2" xfId="13059" xr:uid="{00000000-0005-0000-0000-000003310000}"/>
    <cellStyle name="Currency 2 2 2" xfId="13060" xr:uid="{00000000-0005-0000-0000-000004310000}"/>
    <cellStyle name="Currency 2 3" xfId="13061" xr:uid="{00000000-0005-0000-0000-000005310000}"/>
    <cellStyle name="Currency 3" xfId="2667" xr:uid="{00000000-0005-0000-0000-000006310000}"/>
    <cellStyle name="Currency 4" xfId="2668" xr:uid="{00000000-0005-0000-0000-000007310000}"/>
    <cellStyle name="Currency 5" xfId="2669" xr:uid="{00000000-0005-0000-0000-000008310000}"/>
    <cellStyle name="Currency(000)" xfId="13062" xr:uid="{00000000-0005-0000-0000-000009310000}"/>
    <cellStyle name="Currency0" xfId="45" xr:uid="{00000000-0005-0000-0000-00000A310000}"/>
    <cellStyle name="Currency0 2" xfId="2670" xr:uid="{00000000-0005-0000-0000-00000B310000}"/>
    <cellStyle name="Currency0 2 2" xfId="2671" xr:uid="{00000000-0005-0000-0000-00000C310000}"/>
    <cellStyle name="Currency0 3" xfId="13063" xr:uid="{00000000-0005-0000-0000-00000D310000}"/>
    <cellStyle name="Currsmall" xfId="13064" xr:uid="{00000000-0005-0000-0000-00000E310000}"/>
    <cellStyle name="Data Link" xfId="13065" xr:uid="{00000000-0005-0000-0000-00000F310000}"/>
    <cellStyle name="DataPilot Category" xfId="13066" xr:uid="{00000000-0005-0000-0000-000010310000}"/>
    <cellStyle name="DataPilot Category 1" xfId="13067" xr:uid="{00000000-0005-0000-0000-000011310000}"/>
    <cellStyle name="DataPilot Category 2" xfId="13068" xr:uid="{00000000-0005-0000-0000-000012310000}"/>
    <cellStyle name="DataPilot Category 3" xfId="13069" xr:uid="{00000000-0005-0000-0000-000013310000}"/>
    <cellStyle name="DataPilot Corner" xfId="13070" xr:uid="{00000000-0005-0000-0000-000014310000}"/>
    <cellStyle name="DataPilot Corner 1" xfId="13071" xr:uid="{00000000-0005-0000-0000-000015310000}"/>
    <cellStyle name="DataPilot Corner 2" xfId="13072" xr:uid="{00000000-0005-0000-0000-000016310000}"/>
    <cellStyle name="DataPilot Corner 3" xfId="13073" xr:uid="{00000000-0005-0000-0000-000017310000}"/>
    <cellStyle name="DataPilot Field" xfId="13074" xr:uid="{00000000-0005-0000-0000-000018310000}"/>
    <cellStyle name="DataPilot Field 1" xfId="13075" xr:uid="{00000000-0005-0000-0000-000019310000}"/>
    <cellStyle name="DataPilot Field 2" xfId="13076" xr:uid="{00000000-0005-0000-0000-00001A310000}"/>
    <cellStyle name="DataPilot Field 3" xfId="13077" xr:uid="{00000000-0005-0000-0000-00001B310000}"/>
    <cellStyle name="DataPilot Result" xfId="13078" xr:uid="{00000000-0005-0000-0000-00001C310000}"/>
    <cellStyle name="DataPilot Result 1" xfId="13079" xr:uid="{00000000-0005-0000-0000-00001D310000}"/>
    <cellStyle name="DataPilot Result 2" xfId="13080" xr:uid="{00000000-0005-0000-0000-00001E310000}"/>
    <cellStyle name="DataPilot Result 3" xfId="13081" xr:uid="{00000000-0005-0000-0000-00001F310000}"/>
    <cellStyle name="DataPilot Title" xfId="13082" xr:uid="{00000000-0005-0000-0000-000020310000}"/>
    <cellStyle name="DataPilot Title 1" xfId="13083" xr:uid="{00000000-0005-0000-0000-000021310000}"/>
    <cellStyle name="DataPilot Title 2" xfId="13084" xr:uid="{00000000-0005-0000-0000-000022310000}"/>
    <cellStyle name="DataPilot Title 3" xfId="13085" xr:uid="{00000000-0005-0000-0000-000023310000}"/>
    <cellStyle name="DataPilot Value" xfId="13086" xr:uid="{00000000-0005-0000-0000-000024310000}"/>
    <cellStyle name="DataPilot Value 1" xfId="13087" xr:uid="{00000000-0005-0000-0000-000025310000}"/>
    <cellStyle name="DataPilot Value 2" xfId="13088" xr:uid="{00000000-0005-0000-0000-000026310000}"/>
    <cellStyle name="DataPilot Value 3" xfId="13089" xr:uid="{00000000-0005-0000-0000-000027310000}"/>
    <cellStyle name="Date" xfId="46" xr:uid="{00000000-0005-0000-0000-000028310000}"/>
    <cellStyle name="Date 2" xfId="2672" xr:uid="{00000000-0005-0000-0000-000029310000}"/>
    <cellStyle name="Date 2 2" xfId="2673" xr:uid="{00000000-0005-0000-0000-00002A310000}"/>
    <cellStyle name="Date 3" xfId="13090" xr:uid="{00000000-0005-0000-0000-00002B310000}"/>
    <cellStyle name="Date Short" xfId="13091" xr:uid="{00000000-0005-0000-0000-00002C310000}"/>
    <cellStyle name="Date Short 2" xfId="13092" xr:uid="{00000000-0005-0000-0000-00002D310000}"/>
    <cellStyle name="Date_Assumption" xfId="13093" xr:uid="{00000000-0005-0000-0000-00002E310000}"/>
    <cellStyle name="Emphasis 1" xfId="13094" xr:uid="{00000000-0005-0000-0000-00002F310000}"/>
    <cellStyle name="Emphasis 2" xfId="13095" xr:uid="{00000000-0005-0000-0000-000030310000}"/>
    <cellStyle name="Emphasis 3" xfId="13096" xr:uid="{00000000-0005-0000-0000-000031310000}"/>
    <cellStyle name="Enter Currency (0)" xfId="13097" xr:uid="{00000000-0005-0000-0000-000032310000}"/>
    <cellStyle name="Enter Currency (0) 2" xfId="13098" xr:uid="{00000000-0005-0000-0000-000033310000}"/>
    <cellStyle name="Enter Currency (2)" xfId="13099" xr:uid="{00000000-0005-0000-0000-000034310000}"/>
    <cellStyle name="Enter Currency (2) 2" xfId="13100" xr:uid="{00000000-0005-0000-0000-000035310000}"/>
    <cellStyle name="Enter Units (0)" xfId="13101" xr:uid="{00000000-0005-0000-0000-000036310000}"/>
    <cellStyle name="Enter Units (0) 2" xfId="13102" xr:uid="{00000000-0005-0000-0000-000037310000}"/>
    <cellStyle name="Enter Units (1)" xfId="13103" xr:uid="{00000000-0005-0000-0000-000038310000}"/>
    <cellStyle name="Enter Units (1) 2" xfId="13104" xr:uid="{00000000-0005-0000-0000-000039310000}"/>
    <cellStyle name="Enter Units (2)" xfId="13105" xr:uid="{00000000-0005-0000-0000-00003A310000}"/>
    <cellStyle name="Enter Units (2) 2" xfId="13106" xr:uid="{00000000-0005-0000-0000-00003B310000}"/>
    <cellStyle name="Euro" xfId="13107" xr:uid="{00000000-0005-0000-0000-00003C310000}"/>
    <cellStyle name="Excel_BuiltIn_Percent 1" xfId="13108" xr:uid="{00000000-0005-0000-0000-00003D310000}"/>
    <cellStyle name="Explanatory Text" xfId="47" builtinId="53" customBuiltin="1"/>
    <cellStyle name="Explanatory Text 1" xfId="13109" xr:uid="{00000000-0005-0000-0000-00003F310000}"/>
    <cellStyle name="Explanatory Text 1 1" xfId="13110" xr:uid="{00000000-0005-0000-0000-000040310000}"/>
    <cellStyle name="Explanatory Text 1 2" xfId="13111" xr:uid="{00000000-0005-0000-0000-000041310000}"/>
    <cellStyle name="Explanatory Text 2" xfId="2674" xr:uid="{00000000-0005-0000-0000-000042310000}"/>
    <cellStyle name="Explanatory Text 2 2" xfId="13112" xr:uid="{00000000-0005-0000-0000-000043310000}"/>
    <cellStyle name="Explanatory Text 3" xfId="13113" xr:uid="{00000000-0005-0000-0000-000044310000}"/>
    <cellStyle name="F2" xfId="13114" xr:uid="{00000000-0005-0000-0000-000045310000}"/>
    <cellStyle name="F3" xfId="13115" xr:uid="{00000000-0005-0000-0000-000046310000}"/>
    <cellStyle name="F4" xfId="13116" xr:uid="{00000000-0005-0000-0000-000047310000}"/>
    <cellStyle name="F5" xfId="13117" xr:uid="{00000000-0005-0000-0000-000048310000}"/>
    <cellStyle name="F6" xfId="13118" xr:uid="{00000000-0005-0000-0000-000049310000}"/>
    <cellStyle name="F6 - Style2" xfId="13119" xr:uid="{00000000-0005-0000-0000-00004A310000}"/>
    <cellStyle name="F6_03_RJPP_PETRAL V6 AUDITED NEW" xfId="13120" xr:uid="{00000000-0005-0000-0000-00004B310000}"/>
    <cellStyle name="F7" xfId="13121" xr:uid="{00000000-0005-0000-0000-00004C310000}"/>
    <cellStyle name="F8" xfId="13122" xr:uid="{00000000-0005-0000-0000-00004D310000}"/>
    <cellStyle name="F8 - Style1" xfId="13123" xr:uid="{00000000-0005-0000-0000-00004E310000}"/>
    <cellStyle name="F8_03_RJPP_PETRAL V6 AUDITED NEW" xfId="13124" xr:uid="{00000000-0005-0000-0000-00004F310000}"/>
    <cellStyle name="Figures_1" xfId="13125" xr:uid="{00000000-0005-0000-0000-000050310000}"/>
    <cellStyle name="Financials" xfId="13126" xr:uid="{00000000-0005-0000-0000-000051310000}"/>
    <cellStyle name="Financials Bold" xfId="13127" xr:uid="{00000000-0005-0000-0000-000052310000}"/>
    <cellStyle name="Financials_BPP  April  07" xfId="13128" xr:uid="{00000000-0005-0000-0000-000053310000}"/>
    <cellStyle name="Fixed" xfId="48" xr:uid="{00000000-0005-0000-0000-000054310000}"/>
    <cellStyle name="Fixed 2" xfId="2675" xr:uid="{00000000-0005-0000-0000-000055310000}"/>
    <cellStyle name="Fixed 2 2" xfId="2676" xr:uid="{00000000-0005-0000-0000-000056310000}"/>
    <cellStyle name="Fixed 3" xfId="13129" xr:uid="{00000000-0005-0000-0000-000057310000}"/>
    <cellStyle name="Fixlong" xfId="13130" xr:uid="{00000000-0005-0000-0000-000058310000}"/>
    <cellStyle name="Footnote" xfId="13131" xr:uid="{00000000-0005-0000-0000-000059310000}"/>
    <cellStyle name="Good" xfId="49" builtinId="26" customBuiltin="1"/>
    <cellStyle name="Good 1" xfId="13132" xr:uid="{00000000-0005-0000-0000-00005B310000}"/>
    <cellStyle name="Good 1 1" xfId="13133" xr:uid="{00000000-0005-0000-0000-00005C310000}"/>
    <cellStyle name="Good 1 2" xfId="13134" xr:uid="{00000000-0005-0000-0000-00005D310000}"/>
    <cellStyle name="Good 2" xfId="2677" xr:uid="{00000000-0005-0000-0000-00005E310000}"/>
    <cellStyle name="Good 2 2" xfId="13135" xr:uid="{00000000-0005-0000-0000-00005F310000}"/>
    <cellStyle name="Good 3" xfId="13136" xr:uid="{00000000-0005-0000-0000-000060310000}"/>
    <cellStyle name="Good 4" xfId="13137" xr:uid="{00000000-0005-0000-0000-000061310000}"/>
    <cellStyle name="Grey" xfId="2678" xr:uid="{00000000-0005-0000-0000-000062310000}"/>
    <cellStyle name="Grey 1" xfId="13138" xr:uid="{00000000-0005-0000-0000-000063310000}"/>
    <cellStyle name="Grey 2" xfId="13139" xr:uid="{00000000-0005-0000-0000-000064310000}"/>
    <cellStyle name="Grey 2 2" xfId="13140" xr:uid="{00000000-0005-0000-0000-000065310000}"/>
    <cellStyle name="Grey 3" xfId="13141" xr:uid="{00000000-0005-0000-0000-000066310000}"/>
    <cellStyle name="Grey_Rainfall &amp; Slippery All  Pit &amp; Area 2009" xfId="13142" xr:uid="{00000000-0005-0000-0000-000067310000}"/>
    <cellStyle name="Header - Style1" xfId="13143" xr:uid="{00000000-0005-0000-0000-000068310000}"/>
    <cellStyle name="Header1" xfId="50" xr:uid="{00000000-0005-0000-0000-000069310000}"/>
    <cellStyle name="Header1 2" xfId="2679" xr:uid="{00000000-0005-0000-0000-00006A310000}"/>
    <cellStyle name="Header1 2 2" xfId="2680" xr:uid="{00000000-0005-0000-0000-00006B310000}"/>
    <cellStyle name="Header1 3" xfId="13144" xr:uid="{00000000-0005-0000-0000-00006C310000}"/>
    <cellStyle name="Header1 4" xfId="13145" xr:uid="{00000000-0005-0000-0000-00006D310000}"/>
    <cellStyle name="Header2" xfId="51" xr:uid="{00000000-0005-0000-0000-00006E310000}"/>
    <cellStyle name="Header2 10" xfId="13146" xr:uid="{00000000-0005-0000-0000-00006F310000}"/>
    <cellStyle name="Header2 10 2" xfId="13147" xr:uid="{00000000-0005-0000-0000-000070310000}"/>
    <cellStyle name="Header2 10 2 2" xfId="13148" xr:uid="{00000000-0005-0000-0000-000071310000}"/>
    <cellStyle name="Header2 10 2 2 2" xfId="13149" xr:uid="{00000000-0005-0000-0000-000072310000}"/>
    <cellStyle name="Header2 10 2 2 2 2" xfId="13150" xr:uid="{00000000-0005-0000-0000-000073310000}"/>
    <cellStyle name="Header2 10 2 2 2 2 2" xfId="13151" xr:uid="{00000000-0005-0000-0000-000074310000}"/>
    <cellStyle name="Header2 10 2 2 2 3" xfId="13152" xr:uid="{00000000-0005-0000-0000-000075310000}"/>
    <cellStyle name="Header2 10 2 2 2 3 2" xfId="13153" xr:uid="{00000000-0005-0000-0000-000076310000}"/>
    <cellStyle name="Header2 10 2 2 2 4" xfId="13154" xr:uid="{00000000-0005-0000-0000-000077310000}"/>
    <cellStyle name="Header2 10 2 2 2 4 2" xfId="13155" xr:uid="{00000000-0005-0000-0000-000078310000}"/>
    <cellStyle name="Header2 10 2 2 2 5" xfId="13156" xr:uid="{00000000-0005-0000-0000-000079310000}"/>
    <cellStyle name="Header2 10 2 2 2 5 2" xfId="13157" xr:uid="{00000000-0005-0000-0000-00007A310000}"/>
    <cellStyle name="Header2 10 2 2 2 6" xfId="13158" xr:uid="{00000000-0005-0000-0000-00007B310000}"/>
    <cellStyle name="Header2 10 2 2 2 7" xfId="13159" xr:uid="{00000000-0005-0000-0000-00007C310000}"/>
    <cellStyle name="Header2 10 2 2 2 7 2" xfId="13160" xr:uid="{00000000-0005-0000-0000-00007D310000}"/>
    <cellStyle name="Header2 10 2 2 3" xfId="13161" xr:uid="{00000000-0005-0000-0000-00007E310000}"/>
    <cellStyle name="Header2 10 2 2 3 2" xfId="13162" xr:uid="{00000000-0005-0000-0000-00007F310000}"/>
    <cellStyle name="Header2 10 2 2 4" xfId="13163" xr:uid="{00000000-0005-0000-0000-000080310000}"/>
    <cellStyle name="Header2 10 2 2 4 2" xfId="13164" xr:uid="{00000000-0005-0000-0000-000081310000}"/>
    <cellStyle name="Header2 10 2 2 5" xfId="13165" xr:uid="{00000000-0005-0000-0000-000082310000}"/>
    <cellStyle name="Header2 10 2 2 5 2" xfId="13166" xr:uid="{00000000-0005-0000-0000-000083310000}"/>
    <cellStyle name="Header2 10 2 2 6" xfId="13167" xr:uid="{00000000-0005-0000-0000-000084310000}"/>
    <cellStyle name="Header2 10 2 3" xfId="13168" xr:uid="{00000000-0005-0000-0000-000085310000}"/>
    <cellStyle name="Header2 10 2 3 2" xfId="13169" xr:uid="{00000000-0005-0000-0000-000086310000}"/>
    <cellStyle name="Header2 10 2 3 2 2" xfId="13170" xr:uid="{00000000-0005-0000-0000-000087310000}"/>
    <cellStyle name="Header2 10 2 3 3" xfId="13171" xr:uid="{00000000-0005-0000-0000-000088310000}"/>
    <cellStyle name="Header2 10 2 3 3 2" xfId="13172" xr:uid="{00000000-0005-0000-0000-000089310000}"/>
    <cellStyle name="Header2 10 2 3 4" xfId="13173" xr:uid="{00000000-0005-0000-0000-00008A310000}"/>
    <cellStyle name="Header2 10 2 3 4 2" xfId="13174" xr:uid="{00000000-0005-0000-0000-00008B310000}"/>
    <cellStyle name="Header2 10 2 3 5" xfId="13175" xr:uid="{00000000-0005-0000-0000-00008C310000}"/>
    <cellStyle name="Header2 10 2 3 5 2" xfId="13176" xr:uid="{00000000-0005-0000-0000-00008D310000}"/>
    <cellStyle name="Header2 10 2 3 6" xfId="13177" xr:uid="{00000000-0005-0000-0000-00008E310000}"/>
    <cellStyle name="Header2 10 2 3 7" xfId="13178" xr:uid="{00000000-0005-0000-0000-00008F310000}"/>
    <cellStyle name="Header2 10 2 3 7 2" xfId="13179" xr:uid="{00000000-0005-0000-0000-000090310000}"/>
    <cellStyle name="Header2 10 2 4" xfId="13180" xr:uid="{00000000-0005-0000-0000-000091310000}"/>
    <cellStyle name="Header2 10 2 4 2" xfId="13181" xr:uid="{00000000-0005-0000-0000-000092310000}"/>
    <cellStyle name="Header2 10 2 5" xfId="13182" xr:uid="{00000000-0005-0000-0000-000093310000}"/>
    <cellStyle name="Header2 10 2 5 2" xfId="13183" xr:uid="{00000000-0005-0000-0000-000094310000}"/>
    <cellStyle name="Header2 10 2 6" xfId="13184" xr:uid="{00000000-0005-0000-0000-000095310000}"/>
    <cellStyle name="Header2 10 2 6 2" xfId="13185" xr:uid="{00000000-0005-0000-0000-000096310000}"/>
    <cellStyle name="Header2 10 2 7" xfId="13186" xr:uid="{00000000-0005-0000-0000-000097310000}"/>
    <cellStyle name="Header2 10 3" xfId="13187" xr:uid="{00000000-0005-0000-0000-000098310000}"/>
    <cellStyle name="Header2 10 3 2" xfId="13188" xr:uid="{00000000-0005-0000-0000-000099310000}"/>
    <cellStyle name="Header2 10 3 2 2" xfId="13189" xr:uid="{00000000-0005-0000-0000-00009A310000}"/>
    <cellStyle name="Header2 10 3 2 2 2" xfId="13190" xr:uid="{00000000-0005-0000-0000-00009B310000}"/>
    <cellStyle name="Header2 10 3 2 2 2 2" xfId="13191" xr:uid="{00000000-0005-0000-0000-00009C310000}"/>
    <cellStyle name="Header2 10 3 2 2 3" xfId="13192" xr:uid="{00000000-0005-0000-0000-00009D310000}"/>
    <cellStyle name="Header2 10 3 2 2 3 2" xfId="13193" xr:uid="{00000000-0005-0000-0000-00009E310000}"/>
    <cellStyle name="Header2 10 3 2 2 4" xfId="13194" xr:uid="{00000000-0005-0000-0000-00009F310000}"/>
    <cellStyle name="Header2 10 3 2 2 4 2" xfId="13195" xr:uid="{00000000-0005-0000-0000-0000A0310000}"/>
    <cellStyle name="Header2 10 3 2 2 5" xfId="13196" xr:uid="{00000000-0005-0000-0000-0000A1310000}"/>
    <cellStyle name="Header2 10 3 2 2 5 2" xfId="13197" xr:uid="{00000000-0005-0000-0000-0000A2310000}"/>
    <cellStyle name="Header2 10 3 2 2 6" xfId="13198" xr:uid="{00000000-0005-0000-0000-0000A3310000}"/>
    <cellStyle name="Header2 10 3 2 2 7" xfId="13199" xr:uid="{00000000-0005-0000-0000-0000A4310000}"/>
    <cellStyle name="Header2 10 3 2 2 7 2" xfId="13200" xr:uid="{00000000-0005-0000-0000-0000A5310000}"/>
    <cellStyle name="Header2 10 3 2 3" xfId="13201" xr:uid="{00000000-0005-0000-0000-0000A6310000}"/>
    <cellStyle name="Header2 10 3 2 3 2" xfId="13202" xr:uid="{00000000-0005-0000-0000-0000A7310000}"/>
    <cellStyle name="Header2 10 3 2 4" xfId="13203" xr:uid="{00000000-0005-0000-0000-0000A8310000}"/>
    <cellStyle name="Header2 10 3 2 4 2" xfId="13204" xr:uid="{00000000-0005-0000-0000-0000A9310000}"/>
    <cellStyle name="Header2 10 3 2 5" xfId="13205" xr:uid="{00000000-0005-0000-0000-0000AA310000}"/>
    <cellStyle name="Header2 10 3 2 5 2" xfId="13206" xr:uid="{00000000-0005-0000-0000-0000AB310000}"/>
    <cellStyle name="Header2 10 3 2 6" xfId="13207" xr:uid="{00000000-0005-0000-0000-0000AC310000}"/>
    <cellStyle name="Header2 10 3 3" xfId="13208" xr:uid="{00000000-0005-0000-0000-0000AD310000}"/>
    <cellStyle name="Header2 10 3 3 2" xfId="13209" xr:uid="{00000000-0005-0000-0000-0000AE310000}"/>
    <cellStyle name="Header2 10 3 3 2 2" xfId="13210" xr:uid="{00000000-0005-0000-0000-0000AF310000}"/>
    <cellStyle name="Header2 10 3 3 3" xfId="13211" xr:uid="{00000000-0005-0000-0000-0000B0310000}"/>
    <cellStyle name="Header2 10 3 3 3 2" xfId="13212" xr:uid="{00000000-0005-0000-0000-0000B1310000}"/>
    <cellStyle name="Header2 10 3 3 4" xfId="13213" xr:uid="{00000000-0005-0000-0000-0000B2310000}"/>
    <cellStyle name="Header2 10 3 3 4 2" xfId="13214" xr:uid="{00000000-0005-0000-0000-0000B3310000}"/>
    <cellStyle name="Header2 10 3 3 5" xfId="13215" xr:uid="{00000000-0005-0000-0000-0000B4310000}"/>
    <cellStyle name="Header2 10 3 3 5 2" xfId="13216" xr:uid="{00000000-0005-0000-0000-0000B5310000}"/>
    <cellStyle name="Header2 10 3 3 6" xfId="13217" xr:uid="{00000000-0005-0000-0000-0000B6310000}"/>
    <cellStyle name="Header2 10 3 3 7" xfId="13218" xr:uid="{00000000-0005-0000-0000-0000B7310000}"/>
    <cellStyle name="Header2 10 3 3 7 2" xfId="13219" xr:uid="{00000000-0005-0000-0000-0000B8310000}"/>
    <cellStyle name="Header2 10 3 4" xfId="13220" xr:uid="{00000000-0005-0000-0000-0000B9310000}"/>
    <cellStyle name="Header2 10 3 4 2" xfId="13221" xr:uid="{00000000-0005-0000-0000-0000BA310000}"/>
    <cellStyle name="Header2 10 3 5" xfId="13222" xr:uid="{00000000-0005-0000-0000-0000BB310000}"/>
    <cellStyle name="Header2 10 3 5 2" xfId="13223" xr:uid="{00000000-0005-0000-0000-0000BC310000}"/>
    <cellStyle name="Header2 10 3 6" xfId="13224" xr:uid="{00000000-0005-0000-0000-0000BD310000}"/>
    <cellStyle name="Header2 10 3 6 2" xfId="13225" xr:uid="{00000000-0005-0000-0000-0000BE310000}"/>
    <cellStyle name="Header2 10 3 7" xfId="13226" xr:uid="{00000000-0005-0000-0000-0000BF310000}"/>
    <cellStyle name="Header2 10 4" xfId="13227" xr:uid="{00000000-0005-0000-0000-0000C0310000}"/>
    <cellStyle name="Header2 10 4 2" xfId="13228" xr:uid="{00000000-0005-0000-0000-0000C1310000}"/>
    <cellStyle name="Header2 10 4 2 2" xfId="13229" xr:uid="{00000000-0005-0000-0000-0000C2310000}"/>
    <cellStyle name="Header2 10 4 2 2 2" xfId="13230" xr:uid="{00000000-0005-0000-0000-0000C3310000}"/>
    <cellStyle name="Header2 10 4 2 2 2 2" xfId="13231" xr:uid="{00000000-0005-0000-0000-0000C4310000}"/>
    <cellStyle name="Header2 10 4 2 2 3" xfId="13232" xr:uid="{00000000-0005-0000-0000-0000C5310000}"/>
    <cellStyle name="Header2 10 4 2 2 3 2" xfId="13233" xr:uid="{00000000-0005-0000-0000-0000C6310000}"/>
    <cellStyle name="Header2 10 4 2 2 4" xfId="13234" xr:uid="{00000000-0005-0000-0000-0000C7310000}"/>
    <cellStyle name="Header2 10 4 2 2 4 2" xfId="13235" xr:uid="{00000000-0005-0000-0000-0000C8310000}"/>
    <cellStyle name="Header2 10 4 2 2 5" xfId="13236" xr:uid="{00000000-0005-0000-0000-0000C9310000}"/>
    <cellStyle name="Header2 10 4 2 2 5 2" xfId="13237" xr:uid="{00000000-0005-0000-0000-0000CA310000}"/>
    <cellStyle name="Header2 10 4 2 2 6" xfId="13238" xr:uid="{00000000-0005-0000-0000-0000CB310000}"/>
    <cellStyle name="Header2 10 4 2 2 7" xfId="13239" xr:uid="{00000000-0005-0000-0000-0000CC310000}"/>
    <cellStyle name="Header2 10 4 2 2 7 2" xfId="13240" xr:uid="{00000000-0005-0000-0000-0000CD310000}"/>
    <cellStyle name="Header2 10 4 2 3" xfId="13241" xr:uid="{00000000-0005-0000-0000-0000CE310000}"/>
    <cellStyle name="Header2 10 4 2 3 2" xfId="13242" xr:uid="{00000000-0005-0000-0000-0000CF310000}"/>
    <cellStyle name="Header2 10 4 2 4" xfId="13243" xr:uid="{00000000-0005-0000-0000-0000D0310000}"/>
    <cellStyle name="Header2 10 4 2 4 2" xfId="13244" xr:uid="{00000000-0005-0000-0000-0000D1310000}"/>
    <cellStyle name="Header2 10 4 2 5" xfId="13245" xr:uid="{00000000-0005-0000-0000-0000D2310000}"/>
    <cellStyle name="Header2 10 4 2 5 2" xfId="13246" xr:uid="{00000000-0005-0000-0000-0000D3310000}"/>
    <cellStyle name="Header2 10 4 2 6" xfId="13247" xr:uid="{00000000-0005-0000-0000-0000D4310000}"/>
    <cellStyle name="Header2 10 4 3" xfId="13248" xr:uid="{00000000-0005-0000-0000-0000D5310000}"/>
    <cellStyle name="Header2 10 4 3 2" xfId="13249" xr:uid="{00000000-0005-0000-0000-0000D6310000}"/>
    <cellStyle name="Header2 10 4 3 2 2" xfId="13250" xr:uid="{00000000-0005-0000-0000-0000D7310000}"/>
    <cellStyle name="Header2 10 4 3 3" xfId="13251" xr:uid="{00000000-0005-0000-0000-0000D8310000}"/>
    <cellStyle name="Header2 10 4 3 3 2" xfId="13252" xr:uid="{00000000-0005-0000-0000-0000D9310000}"/>
    <cellStyle name="Header2 10 4 3 4" xfId="13253" xr:uid="{00000000-0005-0000-0000-0000DA310000}"/>
    <cellStyle name="Header2 10 4 3 4 2" xfId="13254" xr:uid="{00000000-0005-0000-0000-0000DB310000}"/>
    <cellStyle name="Header2 10 4 3 5" xfId="13255" xr:uid="{00000000-0005-0000-0000-0000DC310000}"/>
    <cellStyle name="Header2 10 4 3 5 2" xfId="13256" xr:uid="{00000000-0005-0000-0000-0000DD310000}"/>
    <cellStyle name="Header2 10 4 3 6" xfId="13257" xr:uid="{00000000-0005-0000-0000-0000DE310000}"/>
    <cellStyle name="Header2 10 4 3 7" xfId="13258" xr:uid="{00000000-0005-0000-0000-0000DF310000}"/>
    <cellStyle name="Header2 10 4 3 7 2" xfId="13259" xr:uid="{00000000-0005-0000-0000-0000E0310000}"/>
    <cellStyle name="Header2 10 4 4" xfId="13260" xr:uid="{00000000-0005-0000-0000-0000E1310000}"/>
    <cellStyle name="Header2 10 4 4 2" xfId="13261" xr:uid="{00000000-0005-0000-0000-0000E2310000}"/>
    <cellStyle name="Header2 10 4 5" xfId="13262" xr:uid="{00000000-0005-0000-0000-0000E3310000}"/>
    <cellStyle name="Header2 10 4 5 2" xfId="13263" xr:uid="{00000000-0005-0000-0000-0000E4310000}"/>
    <cellStyle name="Header2 10 4 6" xfId="13264" xr:uid="{00000000-0005-0000-0000-0000E5310000}"/>
    <cellStyle name="Header2 10 4 6 2" xfId="13265" xr:uid="{00000000-0005-0000-0000-0000E6310000}"/>
    <cellStyle name="Header2 10 4 7" xfId="13266" xr:uid="{00000000-0005-0000-0000-0000E7310000}"/>
    <cellStyle name="Header2 10 5" xfId="13267" xr:uid="{00000000-0005-0000-0000-0000E8310000}"/>
    <cellStyle name="Header2 10 5 2" xfId="13268" xr:uid="{00000000-0005-0000-0000-0000E9310000}"/>
    <cellStyle name="Header2 10 5 2 2" xfId="13269" xr:uid="{00000000-0005-0000-0000-0000EA310000}"/>
    <cellStyle name="Header2 10 5 2 3" xfId="13270" xr:uid="{00000000-0005-0000-0000-0000EB310000}"/>
    <cellStyle name="Header2 10 5 2 3 2" xfId="13271" xr:uid="{00000000-0005-0000-0000-0000EC310000}"/>
    <cellStyle name="Header2 10 5 2 4" xfId="13272" xr:uid="{00000000-0005-0000-0000-0000ED310000}"/>
    <cellStyle name="Header2 10 5 2 4 2" xfId="13273" xr:uid="{00000000-0005-0000-0000-0000EE310000}"/>
    <cellStyle name="Header2 10 5 2 5" xfId="13274" xr:uid="{00000000-0005-0000-0000-0000EF310000}"/>
    <cellStyle name="Header2 10 5 3" xfId="13275" xr:uid="{00000000-0005-0000-0000-0000F0310000}"/>
    <cellStyle name="Header2 10 5 3 2" xfId="13276" xr:uid="{00000000-0005-0000-0000-0000F1310000}"/>
    <cellStyle name="Header2 10 5 4" xfId="13277" xr:uid="{00000000-0005-0000-0000-0000F2310000}"/>
    <cellStyle name="Header2 10 5 4 2" xfId="13278" xr:uid="{00000000-0005-0000-0000-0000F3310000}"/>
    <cellStyle name="Header2 10 5 5" xfId="13279" xr:uid="{00000000-0005-0000-0000-0000F4310000}"/>
    <cellStyle name="Header2 10 5 5 2" xfId="13280" xr:uid="{00000000-0005-0000-0000-0000F5310000}"/>
    <cellStyle name="Header2 10 5 6" xfId="13281" xr:uid="{00000000-0005-0000-0000-0000F6310000}"/>
    <cellStyle name="Header2 10 5 6 2" xfId="13282" xr:uid="{00000000-0005-0000-0000-0000F7310000}"/>
    <cellStyle name="Header2 10 6" xfId="13283" xr:uid="{00000000-0005-0000-0000-0000F8310000}"/>
    <cellStyle name="Header2 10 6 2" xfId="13284" xr:uid="{00000000-0005-0000-0000-0000F9310000}"/>
    <cellStyle name="Header2 10 6 3" xfId="13285" xr:uid="{00000000-0005-0000-0000-0000FA310000}"/>
    <cellStyle name="Header2 10 6 3 2" xfId="13286" xr:uid="{00000000-0005-0000-0000-0000FB310000}"/>
    <cellStyle name="Header2 10 6 4" xfId="13287" xr:uid="{00000000-0005-0000-0000-0000FC310000}"/>
    <cellStyle name="Header2 10 6 4 2" xfId="13288" xr:uid="{00000000-0005-0000-0000-0000FD310000}"/>
    <cellStyle name="Header2 10 6 5" xfId="13289" xr:uid="{00000000-0005-0000-0000-0000FE310000}"/>
    <cellStyle name="Header2 10 7" xfId="13290" xr:uid="{00000000-0005-0000-0000-0000FF310000}"/>
    <cellStyle name="Header2 10 7 2" xfId="13291" xr:uid="{00000000-0005-0000-0000-000000320000}"/>
    <cellStyle name="Header2 10 8" xfId="13292" xr:uid="{00000000-0005-0000-0000-000001320000}"/>
    <cellStyle name="Header2 10 8 2" xfId="13293" xr:uid="{00000000-0005-0000-0000-000002320000}"/>
    <cellStyle name="Header2 11" xfId="13294" xr:uid="{00000000-0005-0000-0000-000003320000}"/>
    <cellStyle name="Header2 11 2" xfId="13295" xr:uid="{00000000-0005-0000-0000-000004320000}"/>
    <cellStyle name="Header2 11 2 2" xfId="13296" xr:uid="{00000000-0005-0000-0000-000005320000}"/>
    <cellStyle name="Header2 11 2 2 2" xfId="13297" xr:uid="{00000000-0005-0000-0000-000006320000}"/>
    <cellStyle name="Header2 11 2 2 2 2" xfId="13298" xr:uid="{00000000-0005-0000-0000-000007320000}"/>
    <cellStyle name="Header2 11 2 2 2 2 2" xfId="13299" xr:uid="{00000000-0005-0000-0000-000008320000}"/>
    <cellStyle name="Header2 11 2 2 2 3" xfId="13300" xr:uid="{00000000-0005-0000-0000-000009320000}"/>
    <cellStyle name="Header2 11 2 2 2 3 2" xfId="13301" xr:uid="{00000000-0005-0000-0000-00000A320000}"/>
    <cellStyle name="Header2 11 2 2 2 4" xfId="13302" xr:uid="{00000000-0005-0000-0000-00000B320000}"/>
    <cellStyle name="Header2 11 2 2 2 4 2" xfId="13303" xr:uid="{00000000-0005-0000-0000-00000C320000}"/>
    <cellStyle name="Header2 11 2 2 2 5" xfId="13304" xr:uid="{00000000-0005-0000-0000-00000D320000}"/>
    <cellStyle name="Header2 11 2 2 2 5 2" xfId="13305" xr:uid="{00000000-0005-0000-0000-00000E320000}"/>
    <cellStyle name="Header2 11 2 2 2 6" xfId="13306" xr:uid="{00000000-0005-0000-0000-00000F320000}"/>
    <cellStyle name="Header2 11 2 2 2 7" xfId="13307" xr:uid="{00000000-0005-0000-0000-000010320000}"/>
    <cellStyle name="Header2 11 2 2 2 7 2" xfId="13308" xr:uid="{00000000-0005-0000-0000-000011320000}"/>
    <cellStyle name="Header2 11 2 2 3" xfId="13309" xr:uid="{00000000-0005-0000-0000-000012320000}"/>
    <cellStyle name="Header2 11 2 2 3 2" xfId="13310" xr:uid="{00000000-0005-0000-0000-000013320000}"/>
    <cellStyle name="Header2 11 2 2 4" xfId="13311" xr:uid="{00000000-0005-0000-0000-000014320000}"/>
    <cellStyle name="Header2 11 2 2 4 2" xfId="13312" xr:uid="{00000000-0005-0000-0000-000015320000}"/>
    <cellStyle name="Header2 11 2 2 5" xfId="13313" xr:uid="{00000000-0005-0000-0000-000016320000}"/>
    <cellStyle name="Header2 11 2 2 5 2" xfId="13314" xr:uid="{00000000-0005-0000-0000-000017320000}"/>
    <cellStyle name="Header2 11 2 2 6" xfId="13315" xr:uid="{00000000-0005-0000-0000-000018320000}"/>
    <cellStyle name="Header2 11 2 3" xfId="13316" xr:uid="{00000000-0005-0000-0000-000019320000}"/>
    <cellStyle name="Header2 11 2 3 2" xfId="13317" xr:uid="{00000000-0005-0000-0000-00001A320000}"/>
    <cellStyle name="Header2 11 2 3 2 2" xfId="13318" xr:uid="{00000000-0005-0000-0000-00001B320000}"/>
    <cellStyle name="Header2 11 2 3 3" xfId="13319" xr:uid="{00000000-0005-0000-0000-00001C320000}"/>
    <cellStyle name="Header2 11 2 3 3 2" xfId="13320" xr:uid="{00000000-0005-0000-0000-00001D320000}"/>
    <cellStyle name="Header2 11 2 3 4" xfId="13321" xr:uid="{00000000-0005-0000-0000-00001E320000}"/>
    <cellStyle name="Header2 11 2 3 4 2" xfId="13322" xr:uid="{00000000-0005-0000-0000-00001F320000}"/>
    <cellStyle name="Header2 11 2 3 5" xfId="13323" xr:uid="{00000000-0005-0000-0000-000020320000}"/>
    <cellStyle name="Header2 11 2 3 5 2" xfId="13324" xr:uid="{00000000-0005-0000-0000-000021320000}"/>
    <cellStyle name="Header2 11 2 3 6" xfId="13325" xr:uid="{00000000-0005-0000-0000-000022320000}"/>
    <cellStyle name="Header2 11 2 3 7" xfId="13326" xr:uid="{00000000-0005-0000-0000-000023320000}"/>
    <cellStyle name="Header2 11 2 3 7 2" xfId="13327" xr:uid="{00000000-0005-0000-0000-000024320000}"/>
    <cellStyle name="Header2 11 2 4" xfId="13328" xr:uid="{00000000-0005-0000-0000-000025320000}"/>
    <cellStyle name="Header2 11 2 4 2" xfId="13329" xr:uid="{00000000-0005-0000-0000-000026320000}"/>
    <cellStyle name="Header2 11 2 5" xfId="13330" xr:uid="{00000000-0005-0000-0000-000027320000}"/>
    <cellStyle name="Header2 11 2 5 2" xfId="13331" xr:uid="{00000000-0005-0000-0000-000028320000}"/>
    <cellStyle name="Header2 11 2 6" xfId="13332" xr:uid="{00000000-0005-0000-0000-000029320000}"/>
    <cellStyle name="Header2 11 2 6 2" xfId="13333" xr:uid="{00000000-0005-0000-0000-00002A320000}"/>
    <cellStyle name="Header2 11 2 7" xfId="13334" xr:uid="{00000000-0005-0000-0000-00002B320000}"/>
    <cellStyle name="Header2 11 3" xfId="13335" xr:uid="{00000000-0005-0000-0000-00002C320000}"/>
    <cellStyle name="Header2 11 3 2" xfId="13336" xr:uid="{00000000-0005-0000-0000-00002D320000}"/>
    <cellStyle name="Header2 11 3 2 2" xfId="13337" xr:uid="{00000000-0005-0000-0000-00002E320000}"/>
    <cellStyle name="Header2 11 3 2 2 2" xfId="13338" xr:uid="{00000000-0005-0000-0000-00002F320000}"/>
    <cellStyle name="Header2 11 3 2 2 2 2" xfId="13339" xr:uid="{00000000-0005-0000-0000-000030320000}"/>
    <cellStyle name="Header2 11 3 2 2 3" xfId="13340" xr:uid="{00000000-0005-0000-0000-000031320000}"/>
    <cellStyle name="Header2 11 3 2 2 3 2" xfId="13341" xr:uid="{00000000-0005-0000-0000-000032320000}"/>
    <cellStyle name="Header2 11 3 2 2 4" xfId="13342" xr:uid="{00000000-0005-0000-0000-000033320000}"/>
    <cellStyle name="Header2 11 3 2 2 4 2" xfId="13343" xr:uid="{00000000-0005-0000-0000-000034320000}"/>
    <cellStyle name="Header2 11 3 2 2 5" xfId="13344" xr:uid="{00000000-0005-0000-0000-000035320000}"/>
    <cellStyle name="Header2 11 3 2 2 5 2" xfId="13345" xr:uid="{00000000-0005-0000-0000-000036320000}"/>
    <cellStyle name="Header2 11 3 2 2 6" xfId="13346" xr:uid="{00000000-0005-0000-0000-000037320000}"/>
    <cellStyle name="Header2 11 3 2 2 7" xfId="13347" xr:uid="{00000000-0005-0000-0000-000038320000}"/>
    <cellStyle name="Header2 11 3 2 2 7 2" xfId="13348" xr:uid="{00000000-0005-0000-0000-000039320000}"/>
    <cellStyle name="Header2 11 3 2 3" xfId="13349" xr:uid="{00000000-0005-0000-0000-00003A320000}"/>
    <cellStyle name="Header2 11 3 2 3 2" xfId="13350" xr:uid="{00000000-0005-0000-0000-00003B320000}"/>
    <cellStyle name="Header2 11 3 2 4" xfId="13351" xr:uid="{00000000-0005-0000-0000-00003C320000}"/>
    <cellStyle name="Header2 11 3 2 4 2" xfId="13352" xr:uid="{00000000-0005-0000-0000-00003D320000}"/>
    <cellStyle name="Header2 11 3 2 5" xfId="13353" xr:uid="{00000000-0005-0000-0000-00003E320000}"/>
    <cellStyle name="Header2 11 3 2 5 2" xfId="13354" xr:uid="{00000000-0005-0000-0000-00003F320000}"/>
    <cellStyle name="Header2 11 3 2 6" xfId="13355" xr:uid="{00000000-0005-0000-0000-000040320000}"/>
    <cellStyle name="Header2 11 3 3" xfId="13356" xr:uid="{00000000-0005-0000-0000-000041320000}"/>
    <cellStyle name="Header2 11 3 3 2" xfId="13357" xr:uid="{00000000-0005-0000-0000-000042320000}"/>
    <cellStyle name="Header2 11 3 3 2 2" xfId="13358" xr:uid="{00000000-0005-0000-0000-000043320000}"/>
    <cellStyle name="Header2 11 3 3 3" xfId="13359" xr:uid="{00000000-0005-0000-0000-000044320000}"/>
    <cellStyle name="Header2 11 3 3 3 2" xfId="13360" xr:uid="{00000000-0005-0000-0000-000045320000}"/>
    <cellStyle name="Header2 11 3 3 4" xfId="13361" xr:uid="{00000000-0005-0000-0000-000046320000}"/>
    <cellStyle name="Header2 11 3 3 4 2" xfId="13362" xr:uid="{00000000-0005-0000-0000-000047320000}"/>
    <cellStyle name="Header2 11 3 3 5" xfId="13363" xr:uid="{00000000-0005-0000-0000-000048320000}"/>
    <cellStyle name="Header2 11 3 3 5 2" xfId="13364" xr:uid="{00000000-0005-0000-0000-000049320000}"/>
    <cellStyle name="Header2 11 3 3 6" xfId="13365" xr:uid="{00000000-0005-0000-0000-00004A320000}"/>
    <cellStyle name="Header2 11 3 3 7" xfId="13366" xr:uid="{00000000-0005-0000-0000-00004B320000}"/>
    <cellStyle name="Header2 11 3 3 7 2" xfId="13367" xr:uid="{00000000-0005-0000-0000-00004C320000}"/>
    <cellStyle name="Header2 11 3 4" xfId="13368" xr:uid="{00000000-0005-0000-0000-00004D320000}"/>
    <cellStyle name="Header2 11 3 4 2" xfId="13369" xr:uid="{00000000-0005-0000-0000-00004E320000}"/>
    <cellStyle name="Header2 11 3 5" xfId="13370" xr:uid="{00000000-0005-0000-0000-00004F320000}"/>
    <cellStyle name="Header2 11 3 5 2" xfId="13371" xr:uid="{00000000-0005-0000-0000-000050320000}"/>
    <cellStyle name="Header2 11 3 6" xfId="13372" xr:uid="{00000000-0005-0000-0000-000051320000}"/>
    <cellStyle name="Header2 11 3 6 2" xfId="13373" xr:uid="{00000000-0005-0000-0000-000052320000}"/>
    <cellStyle name="Header2 11 3 7" xfId="13374" xr:uid="{00000000-0005-0000-0000-000053320000}"/>
    <cellStyle name="Header2 11 4" xfId="13375" xr:uid="{00000000-0005-0000-0000-000054320000}"/>
    <cellStyle name="Header2 11 4 2" xfId="13376" xr:uid="{00000000-0005-0000-0000-000055320000}"/>
    <cellStyle name="Header2 11 4 2 2" xfId="13377" xr:uid="{00000000-0005-0000-0000-000056320000}"/>
    <cellStyle name="Header2 11 4 2 2 2" xfId="13378" xr:uid="{00000000-0005-0000-0000-000057320000}"/>
    <cellStyle name="Header2 11 4 2 2 2 2" xfId="13379" xr:uid="{00000000-0005-0000-0000-000058320000}"/>
    <cellStyle name="Header2 11 4 2 2 3" xfId="13380" xr:uid="{00000000-0005-0000-0000-000059320000}"/>
    <cellStyle name="Header2 11 4 2 2 3 2" xfId="13381" xr:uid="{00000000-0005-0000-0000-00005A320000}"/>
    <cellStyle name="Header2 11 4 2 2 4" xfId="13382" xr:uid="{00000000-0005-0000-0000-00005B320000}"/>
    <cellStyle name="Header2 11 4 2 2 4 2" xfId="13383" xr:uid="{00000000-0005-0000-0000-00005C320000}"/>
    <cellStyle name="Header2 11 4 2 2 5" xfId="13384" xr:uid="{00000000-0005-0000-0000-00005D320000}"/>
    <cellStyle name="Header2 11 4 2 2 5 2" xfId="13385" xr:uid="{00000000-0005-0000-0000-00005E320000}"/>
    <cellStyle name="Header2 11 4 2 2 6" xfId="13386" xr:uid="{00000000-0005-0000-0000-00005F320000}"/>
    <cellStyle name="Header2 11 4 2 2 7" xfId="13387" xr:uid="{00000000-0005-0000-0000-000060320000}"/>
    <cellStyle name="Header2 11 4 2 2 7 2" xfId="13388" xr:uid="{00000000-0005-0000-0000-000061320000}"/>
    <cellStyle name="Header2 11 4 2 3" xfId="13389" xr:uid="{00000000-0005-0000-0000-000062320000}"/>
    <cellStyle name="Header2 11 4 2 3 2" xfId="13390" xr:uid="{00000000-0005-0000-0000-000063320000}"/>
    <cellStyle name="Header2 11 4 2 4" xfId="13391" xr:uid="{00000000-0005-0000-0000-000064320000}"/>
    <cellStyle name="Header2 11 4 2 4 2" xfId="13392" xr:uid="{00000000-0005-0000-0000-000065320000}"/>
    <cellStyle name="Header2 11 4 2 5" xfId="13393" xr:uid="{00000000-0005-0000-0000-000066320000}"/>
    <cellStyle name="Header2 11 4 2 5 2" xfId="13394" xr:uid="{00000000-0005-0000-0000-000067320000}"/>
    <cellStyle name="Header2 11 4 2 6" xfId="13395" xr:uid="{00000000-0005-0000-0000-000068320000}"/>
    <cellStyle name="Header2 11 4 3" xfId="13396" xr:uid="{00000000-0005-0000-0000-000069320000}"/>
    <cellStyle name="Header2 11 4 3 2" xfId="13397" xr:uid="{00000000-0005-0000-0000-00006A320000}"/>
    <cellStyle name="Header2 11 4 3 2 2" xfId="13398" xr:uid="{00000000-0005-0000-0000-00006B320000}"/>
    <cellStyle name="Header2 11 4 3 3" xfId="13399" xr:uid="{00000000-0005-0000-0000-00006C320000}"/>
    <cellStyle name="Header2 11 4 3 3 2" xfId="13400" xr:uid="{00000000-0005-0000-0000-00006D320000}"/>
    <cellStyle name="Header2 11 4 3 4" xfId="13401" xr:uid="{00000000-0005-0000-0000-00006E320000}"/>
    <cellStyle name="Header2 11 4 3 4 2" xfId="13402" xr:uid="{00000000-0005-0000-0000-00006F320000}"/>
    <cellStyle name="Header2 11 4 3 5" xfId="13403" xr:uid="{00000000-0005-0000-0000-000070320000}"/>
    <cellStyle name="Header2 11 4 3 5 2" xfId="13404" xr:uid="{00000000-0005-0000-0000-000071320000}"/>
    <cellStyle name="Header2 11 4 3 6" xfId="13405" xr:uid="{00000000-0005-0000-0000-000072320000}"/>
    <cellStyle name="Header2 11 4 3 7" xfId="13406" xr:uid="{00000000-0005-0000-0000-000073320000}"/>
    <cellStyle name="Header2 11 4 3 7 2" xfId="13407" xr:uid="{00000000-0005-0000-0000-000074320000}"/>
    <cellStyle name="Header2 11 4 4" xfId="13408" xr:uid="{00000000-0005-0000-0000-000075320000}"/>
    <cellStyle name="Header2 11 4 4 2" xfId="13409" xr:uid="{00000000-0005-0000-0000-000076320000}"/>
    <cellStyle name="Header2 11 4 5" xfId="13410" xr:uid="{00000000-0005-0000-0000-000077320000}"/>
    <cellStyle name="Header2 11 4 5 2" xfId="13411" xr:uid="{00000000-0005-0000-0000-000078320000}"/>
    <cellStyle name="Header2 11 4 6" xfId="13412" xr:uid="{00000000-0005-0000-0000-000079320000}"/>
    <cellStyle name="Header2 11 4 6 2" xfId="13413" xr:uid="{00000000-0005-0000-0000-00007A320000}"/>
    <cellStyle name="Header2 11 4 7" xfId="13414" xr:uid="{00000000-0005-0000-0000-00007B320000}"/>
    <cellStyle name="Header2 11 5" xfId="13415" xr:uid="{00000000-0005-0000-0000-00007C320000}"/>
    <cellStyle name="Header2 11 5 2" xfId="13416" xr:uid="{00000000-0005-0000-0000-00007D320000}"/>
    <cellStyle name="Header2 11 5 2 2" xfId="13417" xr:uid="{00000000-0005-0000-0000-00007E320000}"/>
    <cellStyle name="Header2 11 5 2 3" xfId="13418" xr:uid="{00000000-0005-0000-0000-00007F320000}"/>
    <cellStyle name="Header2 11 5 2 3 2" xfId="13419" xr:uid="{00000000-0005-0000-0000-000080320000}"/>
    <cellStyle name="Header2 11 5 2 4" xfId="13420" xr:uid="{00000000-0005-0000-0000-000081320000}"/>
    <cellStyle name="Header2 11 5 2 4 2" xfId="13421" xr:uid="{00000000-0005-0000-0000-000082320000}"/>
    <cellStyle name="Header2 11 5 2 5" xfId="13422" xr:uid="{00000000-0005-0000-0000-000083320000}"/>
    <cellStyle name="Header2 11 5 3" xfId="13423" xr:uid="{00000000-0005-0000-0000-000084320000}"/>
    <cellStyle name="Header2 11 5 3 2" xfId="13424" xr:uid="{00000000-0005-0000-0000-000085320000}"/>
    <cellStyle name="Header2 11 5 4" xfId="13425" xr:uid="{00000000-0005-0000-0000-000086320000}"/>
    <cellStyle name="Header2 11 5 4 2" xfId="13426" xr:uid="{00000000-0005-0000-0000-000087320000}"/>
    <cellStyle name="Header2 11 5 5" xfId="13427" xr:uid="{00000000-0005-0000-0000-000088320000}"/>
    <cellStyle name="Header2 11 5 5 2" xfId="13428" xr:uid="{00000000-0005-0000-0000-000089320000}"/>
    <cellStyle name="Header2 11 5 6" xfId="13429" xr:uid="{00000000-0005-0000-0000-00008A320000}"/>
    <cellStyle name="Header2 11 5 6 2" xfId="13430" xr:uid="{00000000-0005-0000-0000-00008B320000}"/>
    <cellStyle name="Header2 11 6" xfId="13431" xr:uid="{00000000-0005-0000-0000-00008C320000}"/>
    <cellStyle name="Header2 11 6 2" xfId="13432" xr:uid="{00000000-0005-0000-0000-00008D320000}"/>
    <cellStyle name="Header2 11 6 3" xfId="13433" xr:uid="{00000000-0005-0000-0000-00008E320000}"/>
    <cellStyle name="Header2 11 6 3 2" xfId="13434" xr:uid="{00000000-0005-0000-0000-00008F320000}"/>
    <cellStyle name="Header2 11 6 4" xfId="13435" xr:uid="{00000000-0005-0000-0000-000090320000}"/>
    <cellStyle name="Header2 11 6 4 2" xfId="13436" xr:uid="{00000000-0005-0000-0000-000091320000}"/>
    <cellStyle name="Header2 11 6 5" xfId="13437" xr:uid="{00000000-0005-0000-0000-000092320000}"/>
    <cellStyle name="Header2 11 7" xfId="13438" xr:uid="{00000000-0005-0000-0000-000093320000}"/>
    <cellStyle name="Header2 11 7 2" xfId="13439" xr:uid="{00000000-0005-0000-0000-000094320000}"/>
    <cellStyle name="Header2 11 8" xfId="13440" xr:uid="{00000000-0005-0000-0000-000095320000}"/>
    <cellStyle name="Header2 11 8 2" xfId="13441" xr:uid="{00000000-0005-0000-0000-000096320000}"/>
    <cellStyle name="Header2 12" xfId="13442" xr:uid="{00000000-0005-0000-0000-000097320000}"/>
    <cellStyle name="Header2 12 2" xfId="13443" xr:uid="{00000000-0005-0000-0000-000098320000}"/>
    <cellStyle name="Header2 12 2 2" xfId="13444" xr:uid="{00000000-0005-0000-0000-000099320000}"/>
    <cellStyle name="Header2 12 2 2 2" xfId="13445" xr:uid="{00000000-0005-0000-0000-00009A320000}"/>
    <cellStyle name="Header2 12 2 2 2 2" xfId="13446" xr:uid="{00000000-0005-0000-0000-00009B320000}"/>
    <cellStyle name="Header2 12 2 2 2 2 2" xfId="13447" xr:uid="{00000000-0005-0000-0000-00009C320000}"/>
    <cellStyle name="Header2 12 2 2 2 3" xfId="13448" xr:uid="{00000000-0005-0000-0000-00009D320000}"/>
    <cellStyle name="Header2 12 2 2 2 3 2" xfId="13449" xr:uid="{00000000-0005-0000-0000-00009E320000}"/>
    <cellStyle name="Header2 12 2 2 2 4" xfId="13450" xr:uid="{00000000-0005-0000-0000-00009F320000}"/>
    <cellStyle name="Header2 12 2 2 2 4 2" xfId="13451" xr:uid="{00000000-0005-0000-0000-0000A0320000}"/>
    <cellStyle name="Header2 12 2 2 2 5" xfId="13452" xr:uid="{00000000-0005-0000-0000-0000A1320000}"/>
    <cellStyle name="Header2 12 2 2 2 5 2" xfId="13453" xr:uid="{00000000-0005-0000-0000-0000A2320000}"/>
    <cellStyle name="Header2 12 2 2 2 6" xfId="13454" xr:uid="{00000000-0005-0000-0000-0000A3320000}"/>
    <cellStyle name="Header2 12 2 2 2 7" xfId="13455" xr:uid="{00000000-0005-0000-0000-0000A4320000}"/>
    <cellStyle name="Header2 12 2 2 2 7 2" xfId="13456" xr:uid="{00000000-0005-0000-0000-0000A5320000}"/>
    <cellStyle name="Header2 12 2 2 3" xfId="13457" xr:uid="{00000000-0005-0000-0000-0000A6320000}"/>
    <cellStyle name="Header2 12 2 2 3 2" xfId="13458" xr:uid="{00000000-0005-0000-0000-0000A7320000}"/>
    <cellStyle name="Header2 12 2 2 4" xfId="13459" xr:uid="{00000000-0005-0000-0000-0000A8320000}"/>
    <cellStyle name="Header2 12 2 2 4 2" xfId="13460" xr:uid="{00000000-0005-0000-0000-0000A9320000}"/>
    <cellStyle name="Header2 12 2 2 5" xfId="13461" xr:uid="{00000000-0005-0000-0000-0000AA320000}"/>
    <cellStyle name="Header2 12 2 2 5 2" xfId="13462" xr:uid="{00000000-0005-0000-0000-0000AB320000}"/>
    <cellStyle name="Header2 12 2 2 6" xfId="13463" xr:uid="{00000000-0005-0000-0000-0000AC320000}"/>
    <cellStyle name="Header2 12 2 3" xfId="13464" xr:uid="{00000000-0005-0000-0000-0000AD320000}"/>
    <cellStyle name="Header2 12 2 3 2" xfId="13465" xr:uid="{00000000-0005-0000-0000-0000AE320000}"/>
    <cellStyle name="Header2 12 2 3 2 2" xfId="13466" xr:uid="{00000000-0005-0000-0000-0000AF320000}"/>
    <cellStyle name="Header2 12 2 3 3" xfId="13467" xr:uid="{00000000-0005-0000-0000-0000B0320000}"/>
    <cellStyle name="Header2 12 2 3 3 2" xfId="13468" xr:uid="{00000000-0005-0000-0000-0000B1320000}"/>
    <cellStyle name="Header2 12 2 3 4" xfId="13469" xr:uid="{00000000-0005-0000-0000-0000B2320000}"/>
    <cellStyle name="Header2 12 2 3 4 2" xfId="13470" xr:uid="{00000000-0005-0000-0000-0000B3320000}"/>
    <cellStyle name="Header2 12 2 3 5" xfId="13471" xr:uid="{00000000-0005-0000-0000-0000B4320000}"/>
    <cellStyle name="Header2 12 2 3 5 2" xfId="13472" xr:uid="{00000000-0005-0000-0000-0000B5320000}"/>
    <cellStyle name="Header2 12 2 3 6" xfId="13473" xr:uid="{00000000-0005-0000-0000-0000B6320000}"/>
    <cellStyle name="Header2 12 2 3 7" xfId="13474" xr:uid="{00000000-0005-0000-0000-0000B7320000}"/>
    <cellStyle name="Header2 12 2 3 7 2" xfId="13475" xr:uid="{00000000-0005-0000-0000-0000B8320000}"/>
    <cellStyle name="Header2 12 2 4" xfId="13476" xr:uid="{00000000-0005-0000-0000-0000B9320000}"/>
    <cellStyle name="Header2 12 2 4 2" xfId="13477" xr:uid="{00000000-0005-0000-0000-0000BA320000}"/>
    <cellStyle name="Header2 12 2 5" xfId="13478" xr:uid="{00000000-0005-0000-0000-0000BB320000}"/>
    <cellStyle name="Header2 12 2 5 2" xfId="13479" xr:uid="{00000000-0005-0000-0000-0000BC320000}"/>
    <cellStyle name="Header2 12 2 6" xfId="13480" xr:uid="{00000000-0005-0000-0000-0000BD320000}"/>
    <cellStyle name="Header2 12 2 6 2" xfId="13481" xr:uid="{00000000-0005-0000-0000-0000BE320000}"/>
    <cellStyle name="Header2 12 2 7" xfId="13482" xr:uid="{00000000-0005-0000-0000-0000BF320000}"/>
    <cellStyle name="Header2 12 3" xfId="13483" xr:uid="{00000000-0005-0000-0000-0000C0320000}"/>
    <cellStyle name="Header2 12 3 2" xfId="13484" xr:uid="{00000000-0005-0000-0000-0000C1320000}"/>
    <cellStyle name="Header2 12 3 2 2" xfId="13485" xr:uid="{00000000-0005-0000-0000-0000C2320000}"/>
    <cellStyle name="Header2 12 3 2 2 2" xfId="13486" xr:uid="{00000000-0005-0000-0000-0000C3320000}"/>
    <cellStyle name="Header2 12 3 2 2 2 2" xfId="13487" xr:uid="{00000000-0005-0000-0000-0000C4320000}"/>
    <cellStyle name="Header2 12 3 2 2 3" xfId="13488" xr:uid="{00000000-0005-0000-0000-0000C5320000}"/>
    <cellStyle name="Header2 12 3 2 2 3 2" xfId="13489" xr:uid="{00000000-0005-0000-0000-0000C6320000}"/>
    <cellStyle name="Header2 12 3 2 2 4" xfId="13490" xr:uid="{00000000-0005-0000-0000-0000C7320000}"/>
    <cellStyle name="Header2 12 3 2 2 4 2" xfId="13491" xr:uid="{00000000-0005-0000-0000-0000C8320000}"/>
    <cellStyle name="Header2 12 3 2 2 5" xfId="13492" xr:uid="{00000000-0005-0000-0000-0000C9320000}"/>
    <cellStyle name="Header2 12 3 2 2 5 2" xfId="13493" xr:uid="{00000000-0005-0000-0000-0000CA320000}"/>
    <cellStyle name="Header2 12 3 2 2 6" xfId="13494" xr:uid="{00000000-0005-0000-0000-0000CB320000}"/>
    <cellStyle name="Header2 12 3 2 2 7" xfId="13495" xr:uid="{00000000-0005-0000-0000-0000CC320000}"/>
    <cellStyle name="Header2 12 3 2 2 7 2" xfId="13496" xr:uid="{00000000-0005-0000-0000-0000CD320000}"/>
    <cellStyle name="Header2 12 3 2 3" xfId="13497" xr:uid="{00000000-0005-0000-0000-0000CE320000}"/>
    <cellStyle name="Header2 12 3 2 3 2" xfId="13498" xr:uid="{00000000-0005-0000-0000-0000CF320000}"/>
    <cellStyle name="Header2 12 3 2 4" xfId="13499" xr:uid="{00000000-0005-0000-0000-0000D0320000}"/>
    <cellStyle name="Header2 12 3 2 4 2" xfId="13500" xr:uid="{00000000-0005-0000-0000-0000D1320000}"/>
    <cellStyle name="Header2 12 3 2 5" xfId="13501" xr:uid="{00000000-0005-0000-0000-0000D2320000}"/>
    <cellStyle name="Header2 12 3 2 5 2" xfId="13502" xr:uid="{00000000-0005-0000-0000-0000D3320000}"/>
    <cellStyle name="Header2 12 3 2 6" xfId="13503" xr:uid="{00000000-0005-0000-0000-0000D4320000}"/>
    <cellStyle name="Header2 12 3 3" xfId="13504" xr:uid="{00000000-0005-0000-0000-0000D5320000}"/>
    <cellStyle name="Header2 12 3 3 2" xfId="13505" xr:uid="{00000000-0005-0000-0000-0000D6320000}"/>
    <cellStyle name="Header2 12 3 3 2 2" xfId="13506" xr:uid="{00000000-0005-0000-0000-0000D7320000}"/>
    <cellStyle name="Header2 12 3 3 3" xfId="13507" xr:uid="{00000000-0005-0000-0000-0000D8320000}"/>
    <cellStyle name="Header2 12 3 3 3 2" xfId="13508" xr:uid="{00000000-0005-0000-0000-0000D9320000}"/>
    <cellStyle name="Header2 12 3 3 4" xfId="13509" xr:uid="{00000000-0005-0000-0000-0000DA320000}"/>
    <cellStyle name="Header2 12 3 3 4 2" xfId="13510" xr:uid="{00000000-0005-0000-0000-0000DB320000}"/>
    <cellStyle name="Header2 12 3 3 5" xfId="13511" xr:uid="{00000000-0005-0000-0000-0000DC320000}"/>
    <cellStyle name="Header2 12 3 3 5 2" xfId="13512" xr:uid="{00000000-0005-0000-0000-0000DD320000}"/>
    <cellStyle name="Header2 12 3 3 6" xfId="13513" xr:uid="{00000000-0005-0000-0000-0000DE320000}"/>
    <cellStyle name="Header2 12 3 3 7" xfId="13514" xr:uid="{00000000-0005-0000-0000-0000DF320000}"/>
    <cellStyle name="Header2 12 3 3 7 2" xfId="13515" xr:uid="{00000000-0005-0000-0000-0000E0320000}"/>
    <cellStyle name="Header2 12 3 4" xfId="13516" xr:uid="{00000000-0005-0000-0000-0000E1320000}"/>
    <cellStyle name="Header2 12 3 4 2" xfId="13517" xr:uid="{00000000-0005-0000-0000-0000E2320000}"/>
    <cellStyle name="Header2 12 3 5" xfId="13518" xr:uid="{00000000-0005-0000-0000-0000E3320000}"/>
    <cellStyle name="Header2 12 3 5 2" xfId="13519" xr:uid="{00000000-0005-0000-0000-0000E4320000}"/>
    <cellStyle name="Header2 12 3 6" xfId="13520" xr:uid="{00000000-0005-0000-0000-0000E5320000}"/>
    <cellStyle name="Header2 12 3 6 2" xfId="13521" xr:uid="{00000000-0005-0000-0000-0000E6320000}"/>
    <cellStyle name="Header2 12 3 7" xfId="13522" xr:uid="{00000000-0005-0000-0000-0000E7320000}"/>
    <cellStyle name="Header2 12 4" xfId="13523" xr:uid="{00000000-0005-0000-0000-0000E8320000}"/>
    <cellStyle name="Header2 12 4 2" xfId="13524" xr:uid="{00000000-0005-0000-0000-0000E9320000}"/>
    <cellStyle name="Header2 12 4 2 2" xfId="13525" xr:uid="{00000000-0005-0000-0000-0000EA320000}"/>
    <cellStyle name="Header2 12 4 2 2 2" xfId="13526" xr:uid="{00000000-0005-0000-0000-0000EB320000}"/>
    <cellStyle name="Header2 12 4 2 2 2 2" xfId="13527" xr:uid="{00000000-0005-0000-0000-0000EC320000}"/>
    <cellStyle name="Header2 12 4 2 2 3" xfId="13528" xr:uid="{00000000-0005-0000-0000-0000ED320000}"/>
    <cellStyle name="Header2 12 4 2 2 3 2" xfId="13529" xr:uid="{00000000-0005-0000-0000-0000EE320000}"/>
    <cellStyle name="Header2 12 4 2 2 4" xfId="13530" xr:uid="{00000000-0005-0000-0000-0000EF320000}"/>
    <cellStyle name="Header2 12 4 2 2 4 2" xfId="13531" xr:uid="{00000000-0005-0000-0000-0000F0320000}"/>
    <cellStyle name="Header2 12 4 2 2 5" xfId="13532" xr:uid="{00000000-0005-0000-0000-0000F1320000}"/>
    <cellStyle name="Header2 12 4 2 2 5 2" xfId="13533" xr:uid="{00000000-0005-0000-0000-0000F2320000}"/>
    <cellStyle name="Header2 12 4 2 2 6" xfId="13534" xr:uid="{00000000-0005-0000-0000-0000F3320000}"/>
    <cellStyle name="Header2 12 4 2 2 7" xfId="13535" xr:uid="{00000000-0005-0000-0000-0000F4320000}"/>
    <cellStyle name="Header2 12 4 2 2 7 2" xfId="13536" xr:uid="{00000000-0005-0000-0000-0000F5320000}"/>
    <cellStyle name="Header2 12 4 2 3" xfId="13537" xr:uid="{00000000-0005-0000-0000-0000F6320000}"/>
    <cellStyle name="Header2 12 4 2 3 2" xfId="13538" xr:uid="{00000000-0005-0000-0000-0000F7320000}"/>
    <cellStyle name="Header2 12 4 2 4" xfId="13539" xr:uid="{00000000-0005-0000-0000-0000F8320000}"/>
    <cellStyle name="Header2 12 4 2 4 2" xfId="13540" xr:uid="{00000000-0005-0000-0000-0000F9320000}"/>
    <cellStyle name="Header2 12 4 2 5" xfId="13541" xr:uid="{00000000-0005-0000-0000-0000FA320000}"/>
    <cellStyle name="Header2 12 4 2 5 2" xfId="13542" xr:uid="{00000000-0005-0000-0000-0000FB320000}"/>
    <cellStyle name="Header2 12 4 2 6" xfId="13543" xr:uid="{00000000-0005-0000-0000-0000FC320000}"/>
    <cellStyle name="Header2 12 4 3" xfId="13544" xr:uid="{00000000-0005-0000-0000-0000FD320000}"/>
    <cellStyle name="Header2 12 4 3 2" xfId="13545" xr:uid="{00000000-0005-0000-0000-0000FE320000}"/>
    <cellStyle name="Header2 12 4 3 2 2" xfId="13546" xr:uid="{00000000-0005-0000-0000-0000FF320000}"/>
    <cellStyle name="Header2 12 4 3 3" xfId="13547" xr:uid="{00000000-0005-0000-0000-000000330000}"/>
    <cellStyle name="Header2 12 4 3 3 2" xfId="13548" xr:uid="{00000000-0005-0000-0000-000001330000}"/>
    <cellStyle name="Header2 12 4 3 4" xfId="13549" xr:uid="{00000000-0005-0000-0000-000002330000}"/>
    <cellStyle name="Header2 12 4 3 4 2" xfId="13550" xr:uid="{00000000-0005-0000-0000-000003330000}"/>
    <cellStyle name="Header2 12 4 3 5" xfId="13551" xr:uid="{00000000-0005-0000-0000-000004330000}"/>
    <cellStyle name="Header2 12 4 3 5 2" xfId="13552" xr:uid="{00000000-0005-0000-0000-000005330000}"/>
    <cellStyle name="Header2 12 4 3 6" xfId="13553" xr:uid="{00000000-0005-0000-0000-000006330000}"/>
    <cellStyle name="Header2 12 4 3 7" xfId="13554" xr:uid="{00000000-0005-0000-0000-000007330000}"/>
    <cellStyle name="Header2 12 4 3 7 2" xfId="13555" xr:uid="{00000000-0005-0000-0000-000008330000}"/>
    <cellStyle name="Header2 12 4 4" xfId="13556" xr:uid="{00000000-0005-0000-0000-000009330000}"/>
    <cellStyle name="Header2 12 4 4 2" xfId="13557" xr:uid="{00000000-0005-0000-0000-00000A330000}"/>
    <cellStyle name="Header2 12 4 5" xfId="13558" xr:uid="{00000000-0005-0000-0000-00000B330000}"/>
    <cellStyle name="Header2 12 4 5 2" xfId="13559" xr:uid="{00000000-0005-0000-0000-00000C330000}"/>
    <cellStyle name="Header2 12 4 6" xfId="13560" xr:uid="{00000000-0005-0000-0000-00000D330000}"/>
    <cellStyle name="Header2 12 4 6 2" xfId="13561" xr:uid="{00000000-0005-0000-0000-00000E330000}"/>
    <cellStyle name="Header2 12 4 7" xfId="13562" xr:uid="{00000000-0005-0000-0000-00000F330000}"/>
    <cellStyle name="Header2 12 5" xfId="13563" xr:uid="{00000000-0005-0000-0000-000010330000}"/>
    <cellStyle name="Header2 12 5 2" xfId="13564" xr:uid="{00000000-0005-0000-0000-000011330000}"/>
    <cellStyle name="Header2 12 5 2 2" xfId="13565" xr:uid="{00000000-0005-0000-0000-000012330000}"/>
    <cellStyle name="Header2 12 5 2 3" xfId="13566" xr:uid="{00000000-0005-0000-0000-000013330000}"/>
    <cellStyle name="Header2 12 5 2 3 2" xfId="13567" xr:uid="{00000000-0005-0000-0000-000014330000}"/>
    <cellStyle name="Header2 12 5 2 4" xfId="13568" xr:uid="{00000000-0005-0000-0000-000015330000}"/>
    <cellStyle name="Header2 12 5 2 4 2" xfId="13569" xr:uid="{00000000-0005-0000-0000-000016330000}"/>
    <cellStyle name="Header2 12 5 2 5" xfId="13570" xr:uid="{00000000-0005-0000-0000-000017330000}"/>
    <cellStyle name="Header2 12 5 3" xfId="13571" xr:uid="{00000000-0005-0000-0000-000018330000}"/>
    <cellStyle name="Header2 12 5 3 2" xfId="13572" xr:uid="{00000000-0005-0000-0000-000019330000}"/>
    <cellStyle name="Header2 12 5 4" xfId="13573" xr:uid="{00000000-0005-0000-0000-00001A330000}"/>
    <cellStyle name="Header2 12 5 4 2" xfId="13574" xr:uid="{00000000-0005-0000-0000-00001B330000}"/>
    <cellStyle name="Header2 12 5 5" xfId="13575" xr:uid="{00000000-0005-0000-0000-00001C330000}"/>
    <cellStyle name="Header2 12 5 5 2" xfId="13576" xr:uid="{00000000-0005-0000-0000-00001D330000}"/>
    <cellStyle name="Header2 12 5 6" xfId="13577" xr:uid="{00000000-0005-0000-0000-00001E330000}"/>
    <cellStyle name="Header2 12 5 6 2" xfId="13578" xr:uid="{00000000-0005-0000-0000-00001F330000}"/>
    <cellStyle name="Header2 12 6" xfId="13579" xr:uid="{00000000-0005-0000-0000-000020330000}"/>
    <cellStyle name="Header2 12 6 2" xfId="13580" xr:uid="{00000000-0005-0000-0000-000021330000}"/>
    <cellStyle name="Header2 12 6 3" xfId="13581" xr:uid="{00000000-0005-0000-0000-000022330000}"/>
    <cellStyle name="Header2 12 6 3 2" xfId="13582" xr:uid="{00000000-0005-0000-0000-000023330000}"/>
    <cellStyle name="Header2 12 6 4" xfId="13583" xr:uid="{00000000-0005-0000-0000-000024330000}"/>
    <cellStyle name="Header2 12 6 4 2" xfId="13584" xr:uid="{00000000-0005-0000-0000-000025330000}"/>
    <cellStyle name="Header2 12 6 5" xfId="13585" xr:uid="{00000000-0005-0000-0000-000026330000}"/>
    <cellStyle name="Header2 12 7" xfId="13586" xr:uid="{00000000-0005-0000-0000-000027330000}"/>
    <cellStyle name="Header2 12 7 2" xfId="13587" xr:uid="{00000000-0005-0000-0000-000028330000}"/>
    <cellStyle name="Header2 12 8" xfId="13588" xr:uid="{00000000-0005-0000-0000-000029330000}"/>
    <cellStyle name="Header2 12 8 2" xfId="13589" xr:uid="{00000000-0005-0000-0000-00002A330000}"/>
    <cellStyle name="Header2 13" xfId="13590" xr:uid="{00000000-0005-0000-0000-00002B330000}"/>
    <cellStyle name="Header2 13 2" xfId="13591" xr:uid="{00000000-0005-0000-0000-00002C330000}"/>
    <cellStyle name="Header2 13 2 2" xfId="13592" xr:uid="{00000000-0005-0000-0000-00002D330000}"/>
    <cellStyle name="Header2 13 2 2 2" xfId="13593" xr:uid="{00000000-0005-0000-0000-00002E330000}"/>
    <cellStyle name="Header2 13 2 2 2 2" xfId="13594" xr:uid="{00000000-0005-0000-0000-00002F330000}"/>
    <cellStyle name="Header2 13 2 2 2 2 2" xfId="13595" xr:uid="{00000000-0005-0000-0000-000030330000}"/>
    <cellStyle name="Header2 13 2 2 2 3" xfId="13596" xr:uid="{00000000-0005-0000-0000-000031330000}"/>
    <cellStyle name="Header2 13 2 2 2 3 2" xfId="13597" xr:uid="{00000000-0005-0000-0000-000032330000}"/>
    <cellStyle name="Header2 13 2 2 2 4" xfId="13598" xr:uid="{00000000-0005-0000-0000-000033330000}"/>
    <cellStyle name="Header2 13 2 2 2 4 2" xfId="13599" xr:uid="{00000000-0005-0000-0000-000034330000}"/>
    <cellStyle name="Header2 13 2 2 2 5" xfId="13600" xr:uid="{00000000-0005-0000-0000-000035330000}"/>
    <cellStyle name="Header2 13 2 2 2 5 2" xfId="13601" xr:uid="{00000000-0005-0000-0000-000036330000}"/>
    <cellStyle name="Header2 13 2 2 2 6" xfId="13602" xr:uid="{00000000-0005-0000-0000-000037330000}"/>
    <cellStyle name="Header2 13 2 2 2 7" xfId="13603" xr:uid="{00000000-0005-0000-0000-000038330000}"/>
    <cellStyle name="Header2 13 2 2 2 7 2" xfId="13604" xr:uid="{00000000-0005-0000-0000-000039330000}"/>
    <cellStyle name="Header2 13 2 2 3" xfId="13605" xr:uid="{00000000-0005-0000-0000-00003A330000}"/>
    <cellStyle name="Header2 13 2 2 3 2" xfId="13606" xr:uid="{00000000-0005-0000-0000-00003B330000}"/>
    <cellStyle name="Header2 13 2 2 4" xfId="13607" xr:uid="{00000000-0005-0000-0000-00003C330000}"/>
    <cellStyle name="Header2 13 2 2 4 2" xfId="13608" xr:uid="{00000000-0005-0000-0000-00003D330000}"/>
    <cellStyle name="Header2 13 2 2 5" xfId="13609" xr:uid="{00000000-0005-0000-0000-00003E330000}"/>
    <cellStyle name="Header2 13 2 2 5 2" xfId="13610" xr:uid="{00000000-0005-0000-0000-00003F330000}"/>
    <cellStyle name="Header2 13 2 2 6" xfId="13611" xr:uid="{00000000-0005-0000-0000-000040330000}"/>
    <cellStyle name="Header2 13 2 3" xfId="13612" xr:uid="{00000000-0005-0000-0000-000041330000}"/>
    <cellStyle name="Header2 13 2 3 2" xfId="13613" xr:uid="{00000000-0005-0000-0000-000042330000}"/>
    <cellStyle name="Header2 13 2 3 2 2" xfId="13614" xr:uid="{00000000-0005-0000-0000-000043330000}"/>
    <cellStyle name="Header2 13 2 3 3" xfId="13615" xr:uid="{00000000-0005-0000-0000-000044330000}"/>
    <cellStyle name="Header2 13 2 3 3 2" xfId="13616" xr:uid="{00000000-0005-0000-0000-000045330000}"/>
    <cellStyle name="Header2 13 2 3 4" xfId="13617" xr:uid="{00000000-0005-0000-0000-000046330000}"/>
    <cellStyle name="Header2 13 2 3 4 2" xfId="13618" xr:uid="{00000000-0005-0000-0000-000047330000}"/>
    <cellStyle name="Header2 13 2 3 5" xfId="13619" xr:uid="{00000000-0005-0000-0000-000048330000}"/>
    <cellStyle name="Header2 13 2 3 5 2" xfId="13620" xr:uid="{00000000-0005-0000-0000-000049330000}"/>
    <cellStyle name="Header2 13 2 3 6" xfId="13621" xr:uid="{00000000-0005-0000-0000-00004A330000}"/>
    <cellStyle name="Header2 13 2 3 7" xfId="13622" xr:uid="{00000000-0005-0000-0000-00004B330000}"/>
    <cellStyle name="Header2 13 2 3 7 2" xfId="13623" xr:uid="{00000000-0005-0000-0000-00004C330000}"/>
    <cellStyle name="Header2 13 2 4" xfId="13624" xr:uid="{00000000-0005-0000-0000-00004D330000}"/>
    <cellStyle name="Header2 13 2 4 2" xfId="13625" xr:uid="{00000000-0005-0000-0000-00004E330000}"/>
    <cellStyle name="Header2 13 2 5" xfId="13626" xr:uid="{00000000-0005-0000-0000-00004F330000}"/>
    <cellStyle name="Header2 13 2 5 2" xfId="13627" xr:uid="{00000000-0005-0000-0000-000050330000}"/>
    <cellStyle name="Header2 13 2 6" xfId="13628" xr:uid="{00000000-0005-0000-0000-000051330000}"/>
    <cellStyle name="Header2 13 2 6 2" xfId="13629" xr:uid="{00000000-0005-0000-0000-000052330000}"/>
    <cellStyle name="Header2 13 2 7" xfId="13630" xr:uid="{00000000-0005-0000-0000-000053330000}"/>
    <cellStyle name="Header2 13 3" xfId="13631" xr:uid="{00000000-0005-0000-0000-000054330000}"/>
    <cellStyle name="Header2 13 3 2" xfId="13632" xr:uid="{00000000-0005-0000-0000-000055330000}"/>
    <cellStyle name="Header2 13 3 2 2" xfId="13633" xr:uid="{00000000-0005-0000-0000-000056330000}"/>
    <cellStyle name="Header2 13 3 2 2 2" xfId="13634" xr:uid="{00000000-0005-0000-0000-000057330000}"/>
    <cellStyle name="Header2 13 3 2 2 2 2" xfId="13635" xr:uid="{00000000-0005-0000-0000-000058330000}"/>
    <cellStyle name="Header2 13 3 2 2 3" xfId="13636" xr:uid="{00000000-0005-0000-0000-000059330000}"/>
    <cellStyle name="Header2 13 3 2 2 3 2" xfId="13637" xr:uid="{00000000-0005-0000-0000-00005A330000}"/>
    <cellStyle name="Header2 13 3 2 2 4" xfId="13638" xr:uid="{00000000-0005-0000-0000-00005B330000}"/>
    <cellStyle name="Header2 13 3 2 2 4 2" xfId="13639" xr:uid="{00000000-0005-0000-0000-00005C330000}"/>
    <cellStyle name="Header2 13 3 2 2 5" xfId="13640" xr:uid="{00000000-0005-0000-0000-00005D330000}"/>
    <cellStyle name="Header2 13 3 2 2 5 2" xfId="13641" xr:uid="{00000000-0005-0000-0000-00005E330000}"/>
    <cellStyle name="Header2 13 3 2 2 6" xfId="13642" xr:uid="{00000000-0005-0000-0000-00005F330000}"/>
    <cellStyle name="Header2 13 3 2 2 7" xfId="13643" xr:uid="{00000000-0005-0000-0000-000060330000}"/>
    <cellStyle name="Header2 13 3 2 2 7 2" xfId="13644" xr:uid="{00000000-0005-0000-0000-000061330000}"/>
    <cellStyle name="Header2 13 3 2 3" xfId="13645" xr:uid="{00000000-0005-0000-0000-000062330000}"/>
    <cellStyle name="Header2 13 3 2 3 2" xfId="13646" xr:uid="{00000000-0005-0000-0000-000063330000}"/>
    <cellStyle name="Header2 13 3 2 4" xfId="13647" xr:uid="{00000000-0005-0000-0000-000064330000}"/>
    <cellStyle name="Header2 13 3 2 4 2" xfId="13648" xr:uid="{00000000-0005-0000-0000-000065330000}"/>
    <cellStyle name="Header2 13 3 2 5" xfId="13649" xr:uid="{00000000-0005-0000-0000-000066330000}"/>
    <cellStyle name="Header2 13 3 2 5 2" xfId="13650" xr:uid="{00000000-0005-0000-0000-000067330000}"/>
    <cellStyle name="Header2 13 3 2 6" xfId="13651" xr:uid="{00000000-0005-0000-0000-000068330000}"/>
    <cellStyle name="Header2 13 3 3" xfId="13652" xr:uid="{00000000-0005-0000-0000-000069330000}"/>
    <cellStyle name="Header2 13 3 3 2" xfId="13653" xr:uid="{00000000-0005-0000-0000-00006A330000}"/>
    <cellStyle name="Header2 13 3 3 2 2" xfId="13654" xr:uid="{00000000-0005-0000-0000-00006B330000}"/>
    <cellStyle name="Header2 13 3 3 3" xfId="13655" xr:uid="{00000000-0005-0000-0000-00006C330000}"/>
    <cellStyle name="Header2 13 3 3 3 2" xfId="13656" xr:uid="{00000000-0005-0000-0000-00006D330000}"/>
    <cellStyle name="Header2 13 3 3 4" xfId="13657" xr:uid="{00000000-0005-0000-0000-00006E330000}"/>
    <cellStyle name="Header2 13 3 3 4 2" xfId="13658" xr:uid="{00000000-0005-0000-0000-00006F330000}"/>
    <cellStyle name="Header2 13 3 3 5" xfId="13659" xr:uid="{00000000-0005-0000-0000-000070330000}"/>
    <cellStyle name="Header2 13 3 3 5 2" xfId="13660" xr:uid="{00000000-0005-0000-0000-000071330000}"/>
    <cellStyle name="Header2 13 3 3 6" xfId="13661" xr:uid="{00000000-0005-0000-0000-000072330000}"/>
    <cellStyle name="Header2 13 3 3 7" xfId="13662" xr:uid="{00000000-0005-0000-0000-000073330000}"/>
    <cellStyle name="Header2 13 3 3 7 2" xfId="13663" xr:uid="{00000000-0005-0000-0000-000074330000}"/>
    <cellStyle name="Header2 13 3 4" xfId="13664" xr:uid="{00000000-0005-0000-0000-000075330000}"/>
    <cellStyle name="Header2 13 3 4 2" xfId="13665" xr:uid="{00000000-0005-0000-0000-000076330000}"/>
    <cellStyle name="Header2 13 3 5" xfId="13666" xr:uid="{00000000-0005-0000-0000-000077330000}"/>
    <cellStyle name="Header2 13 3 5 2" xfId="13667" xr:uid="{00000000-0005-0000-0000-000078330000}"/>
    <cellStyle name="Header2 13 3 6" xfId="13668" xr:uid="{00000000-0005-0000-0000-000079330000}"/>
    <cellStyle name="Header2 13 3 6 2" xfId="13669" xr:uid="{00000000-0005-0000-0000-00007A330000}"/>
    <cellStyle name="Header2 13 3 7" xfId="13670" xr:uid="{00000000-0005-0000-0000-00007B330000}"/>
    <cellStyle name="Header2 13 4" xfId="13671" xr:uid="{00000000-0005-0000-0000-00007C330000}"/>
    <cellStyle name="Header2 13 4 2" xfId="13672" xr:uid="{00000000-0005-0000-0000-00007D330000}"/>
    <cellStyle name="Header2 13 4 2 2" xfId="13673" xr:uid="{00000000-0005-0000-0000-00007E330000}"/>
    <cellStyle name="Header2 13 4 2 2 2" xfId="13674" xr:uid="{00000000-0005-0000-0000-00007F330000}"/>
    <cellStyle name="Header2 13 4 2 3" xfId="13675" xr:uid="{00000000-0005-0000-0000-000080330000}"/>
    <cellStyle name="Header2 13 4 2 3 2" xfId="13676" xr:uid="{00000000-0005-0000-0000-000081330000}"/>
    <cellStyle name="Header2 13 4 2 4" xfId="13677" xr:uid="{00000000-0005-0000-0000-000082330000}"/>
    <cellStyle name="Header2 13 4 2 4 2" xfId="13678" xr:uid="{00000000-0005-0000-0000-000083330000}"/>
    <cellStyle name="Header2 13 4 2 5" xfId="13679" xr:uid="{00000000-0005-0000-0000-000084330000}"/>
    <cellStyle name="Header2 13 4 2 5 2" xfId="13680" xr:uid="{00000000-0005-0000-0000-000085330000}"/>
    <cellStyle name="Header2 13 4 2 6" xfId="13681" xr:uid="{00000000-0005-0000-0000-000086330000}"/>
    <cellStyle name="Header2 13 4 2 7" xfId="13682" xr:uid="{00000000-0005-0000-0000-000087330000}"/>
    <cellStyle name="Header2 13 4 2 7 2" xfId="13683" xr:uid="{00000000-0005-0000-0000-000088330000}"/>
    <cellStyle name="Header2 13 4 3" xfId="13684" xr:uid="{00000000-0005-0000-0000-000089330000}"/>
    <cellStyle name="Header2 13 4 3 2" xfId="13685" xr:uid="{00000000-0005-0000-0000-00008A330000}"/>
    <cellStyle name="Header2 13 4 4" xfId="13686" xr:uid="{00000000-0005-0000-0000-00008B330000}"/>
    <cellStyle name="Header2 13 4 4 2" xfId="13687" xr:uid="{00000000-0005-0000-0000-00008C330000}"/>
    <cellStyle name="Header2 13 4 5" xfId="13688" xr:uid="{00000000-0005-0000-0000-00008D330000}"/>
    <cellStyle name="Header2 13 4 5 2" xfId="13689" xr:uid="{00000000-0005-0000-0000-00008E330000}"/>
    <cellStyle name="Header2 13 4 6" xfId="13690" xr:uid="{00000000-0005-0000-0000-00008F330000}"/>
    <cellStyle name="Header2 13 5" xfId="13691" xr:uid="{00000000-0005-0000-0000-000090330000}"/>
    <cellStyle name="Header2 13 5 2" xfId="13692" xr:uid="{00000000-0005-0000-0000-000091330000}"/>
    <cellStyle name="Header2 13 5 2 2" xfId="13693" xr:uid="{00000000-0005-0000-0000-000092330000}"/>
    <cellStyle name="Header2 13 5 3" xfId="13694" xr:uid="{00000000-0005-0000-0000-000093330000}"/>
    <cellStyle name="Header2 13 5 3 2" xfId="13695" xr:uid="{00000000-0005-0000-0000-000094330000}"/>
    <cellStyle name="Header2 13 5 4" xfId="13696" xr:uid="{00000000-0005-0000-0000-000095330000}"/>
    <cellStyle name="Header2 13 5 4 2" xfId="13697" xr:uid="{00000000-0005-0000-0000-000096330000}"/>
    <cellStyle name="Header2 13 5 5" xfId="13698" xr:uid="{00000000-0005-0000-0000-000097330000}"/>
    <cellStyle name="Header2 13 5 5 2" xfId="13699" xr:uid="{00000000-0005-0000-0000-000098330000}"/>
    <cellStyle name="Header2 13 5 6" xfId="13700" xr:uid="{00000000-0005-0000-0000-000099330000}"/>
    <cellStyle name="Header2 13 5 7" xfId="13701" xr:uid="{00000000-0005-0000-0000-00009A330000}"/>
    <cellStyle name="Header2 13 5 7 2" xfId="13702" xr:uid="{00000000-0005-0000-0000-00009B330000}"/>
    <cellStyle name="Header2 13 6" xfId="13703" xr:uid="{00000000-0005-0000-0000-00009C330000}"/>
    <cellStyle name="Header2 13 6 2" xfId="13704" xr:uid="{00000000-0005-0000-0000-00009D330000}"/>
    <cellStyle name="Header2 13 7" xfId="13705" xr:uid="{00000000-0005-0000-0000-00009E330000}"/>
    <cellStyle name="Header2 13 7 2" xfId="13706" xr:uid="{00000000-0005-0000-0000-00009F330000}"/>
    <cellStyle name="Header2 13 8" xfId="13707" xr:uid="{00000000-0005-0000-0000-0000A0330000}"/>
    <cellStyle name="Header2 13 8 2" xfId="13708" xr:uid="{00000000-0005-0000-0000-0000A1330000}"/>
    <cellStyle name="Header2 13 9" xfId="13709" xr:uid="{00000000-0005-0000-0000-0000A2330000}"/>
    <cellStyle name="Header2 14" xfId="13710" xr:uid="{00000000-0005-0000-0000-0000A3330000}"/>
    <cellStyle name="Header2 14 2" xfId="13711" xr:uid="{00000000-0005-0000-0000-0000A4330000}"/>
    <cellStyle name="Header2 14 2 2" xfId="13712" xr:uid="{00000000-0005-0000-0000-0000A5330000}"/>
    <cellStyle name="Header2 14 2 3" xfId="13713" xr:uid="{00000000-0005-0000-0000-0000A6330000}"/>
    <cellStyle name="Header2 14 2 3 2" xfId="13714" xr:uid="{00000000-0005-0000-0000-0000A7330000}"/>
    <cellStyle name="Header2 14 2 4" xfId="13715" xr:uid="{00000000-0005-0000-0000-0000A8330000}"/>
    <cellStyle name="Header2 14 2 4 2" xfId="13716" xr:uid="{00000000-0005-0000-0000-0000A9330000}"/>
    <cellStyle name="Header2 14 2 5" xfId="13717" xr:uid="{00000000-0005-0000-0000-0000AA330000}"/>
    <cellStyle name="Header2 14 3" xfId="13718" xr:uid="{00000000-0005-0000-0000-0000AB330000}"/>
    <cellStyle name="Header2 14 3 2" xfId="13719" xr:uid="{00000000-0005-0000-0000-0000AC330000}"/>
    <cellStyle name="Header2 14 4" xfId="13720" xr:uid="{00000000-0005-0000-0000-0000AD330000}"/>
    <cellStyle name="Header2 14 4 2" xfId="13721" xr:uid="{00000000-0005-0000-0000-0000AE330000}"/>
    <cellStyle name="Header2 14 5" xfId="13722" xr:uid="{00000000-0005-0000-0000-0000AF330000}"/>
    <cellStyle name="Header2 14 5 2" xfId="13723" xr:uid="{00000000-0005-0000-0000-0000B0330000}"/>
    <cellStyle name="Header2 14 6" xfId="13724" xr:uid="{00000000-0005-0000-0000-0000B1330000}"/>
    <cellStyle name="Header2 14 6 2" xfId="13725" xr:uid="{00000000-0005-0000-0000-0000B2330000}"/>
    <cellStyle name="Header2 15" xfId="13726" xr:uid="{00000000-0005-0000-0000-0000B3330000}"/>
    <cellStyle name="Header2 15 2" xfId="13727" xr:uid="{00000000-0005-0000-0000-0000B4330000}"/>
    <cellStyle name="Header2 15 3" xfId="13728" xr:uid="{00000000-0005-0000-0000-0000B5330000}"/>
    <cellStyle name="Header2 15 3 2" xfId="13729" xr:uid="{00000000-0005-0000-0000-0000B6330000}"/>
    <cellStyle name="Header2 15 4" xfId="13730" xr:uid="{00000000-0005-0000-0000-0000B7330000}"/>
    <cellStyle name="Header2 15 4 2" xfId="13731" xr:uid="{00000000-0005-0000-0000-0000B8330000}"/>
    <cellStyle name="Header2 15 5" xfId="13732" xr:uid="{00000000-0005-0000-0000-0000B9330000}"/>
    <cellStyle name="Header2 16" xfId="13733" xr:uid="{00000000-0005-0000-0000-0000BA330000}"/>
    <cellStyle name="Header2 16 2" xfId="13734" xr:uid="{00000000-0005-0000-0000-0000BB330000}"/>
    <cellStyle name="Header2 17" xfId="13735" xr:uid="{00000000-0005-0000-0000-0000BC330000}"/>
    <cellStyle name="Header2 17 2" xfId="13736" xr:uid="{00000000-0005-0000-0000-0000BD330000}"/>
    <cellStyle name="Header2 2" xfId="2681" xr:uid="{00000000-0005-0000-0000-0000BE330000}"/>
    <cellStyle name="Header2 2 2" xfId="2682" xr:uid="{00000000-0005-0000-0000-0000BF330000}"/>
    <cellStyle name="Header2 2 2 2" xfId="13737" xr:uid="{00000000-0005-0000-0000-0000C0330000}"/>
    <cellStyle name="Header2 2 2 2 2" xfId="13738" xr:uid="{00000000-0005-0000-0000-0000C1330000}"/>
    <cellStyle name="Header2 2 2 2 2 2" xfId="13739" xr:uid="{00000000-0005-0000-0000-0000C2330000}"/>
    <cellStyle name="Header2 2 2 2 2 2 2" xfId="13740" xr:uid="{00000000-0005-0000-0000-0000C3330000}"/>
    <cellStyle name="Header2 2 2 2 2 3" xfId="13741" xr:uid="{00000000-0005-0000-0000-0000C4330000}"/>
    <cellStyle name="Header2 2 2 2 2 3 2" xfId="13742" xr:uid="{00000000-0005-0000-0000-0000C5330000}"/>
    <cellStyle name="Header2 2 2 2 2 4" xfId="13743" xr:uid="{00000000-0005-0000-0000-0000C6330000}"/>
    <cellStyle name="Header2 2 2 2 2 4 2" xfId="13744" xr:uid="{00000000-0005-0000-0000-0000C7330000}"/>
    <cellStyle name="Header2 2 2 2 2 5" xfId="13745" xr:uid="{00000000-0005-0000-0000-0000C8330000}"/>
    <cellStyle name="Header2 2 2 2 2 5 2" xfId="13746" xr:uid="{00000000-0005-0000-0000-0000C9330000}"/>
    <cellStyle name="Header2 2 2 2 2 6" xfId="13747" xr:uid="{00000000-0005-0000-0000-0000CA330000}"/>
    <cellStyle name="Header2 2 2 2 2 7" xfId="13748" xr:uid="{00000000-0005-0000-0000-0000CB330000}"/>
    <cellStyle name="Header2 2 2 2 2 7 2" xfId="13749" xr:uid="{00000000-0005-0000-0000-0000CC330000}"/>
    <cellStyle name="Header2 2 2 2 3" xfId="13750" xr:uid="{00000000-0005-0000-0000-0000CD330000}"/>
    <cellStyle name="Header2 2 2 2 3 2" xfId="13751" xr:uid="{00000000-0005-0000-0000-0000CE330000}"/>
    <cellStyle name="Header2 2 2 2 4" xfId="13752" xr:uid="{00000000-0005-0000-0000-0000CF330000}"/>
    <cellStyle name="Header2 2 2 2 4 2" xfId="13753" xr:uid="{00000000-0005-0000-0000-0000D0330000}"/>
    <cellStyle name="Header2 2 2 2 5" xfId="13754" xr:uid="{00000000-0005-0000-0000-0000D1330000}"/>
    <cellStyle name="Header2 2 2 2 5 2" xfId="13755" xr:uid="{00000000-0005-0000-0000-0000D2330000}"/>
    <cellStyle name="Header2 2 2 2 6" xfId="13756" xr:uid="{00000000-0005-0000-0000-0000D3330000}"/>
    <cellStyle name="Header2 2 2 3" xfId="13757" xr:uid="{00000000-0005-0000-0000-0000D4330000}"/>
    <cellStyle name="Header2 2 2 3 2" xfId="13758" xr:uid="{00000000-0005-0000-0000-0000D5330000}"/>
    <cellStyle name="Header2 2 2 3 2 2" xfId="13759" xr:uid="{00000000-0005-0000-0000-0000D6330000}"/>
    <cellStyle name="Header2 2 2 3 3" xfId="13760" xr:uid="{00000000-0005-0000-0000-0000D7330000}"/>
    <cellStyle name="Header2 2 2 3 3 2" xfId="13761" xr:uid="{00000000-0005-0000-0000-0000D8330000}"/>
    <cellStyle name="Header2 2 2 3 4" xfId="13762" xr:uid="{00000000-0005-0000-0000-0000D9330000}"/>
    <cellStyle name="Header2 2 2 3 4 2" xfId="13763" xr:uid="{00000000-0005-0000-0000-0000DA330000}"/>
    <cellStyle name="Header2 2 2 3 5" xfId="13764" xr:uid="{00000000-0005-0000-0000-0000DB330000}"/>
    <cellStyle name="Header2 2 2 3 5 2" xfId="13765" xr:uid="{00000000-0005-0000-0000-0000DC330000}"/>
    <cellStyle name="Header2 2 2 3 6" xfId="13766" xr:uid="{00000000-0005-0000-0000-0000DD330000}"/>
    <cellStyle name="Header2 2 2 3 7" xfId="13767" xr:uid="{00000000-0005-0000-0000-0000DE330000}"/>
    <cellStyle name="Header2 2 2 3 7 2" xfId="13768" xr:uid="{00000000-0005-0000-0000-0000DF330000}"/>
    <cellStyle name="Header2 2 2 4" xfId="13769" xr:uid="{00000000-0005-0000-0000-0000E0330000}"/>
    <cellStyle name="Header2 2 2 4 2" xfId="13770" xr:uid="{00000000-0005-0000-0000-0000E1330000}"/>
    <cellStyle name="Header2 2 2 5" xfId="13771" xr:uid="{00000000-0005-0000-0000-0000E2330000}"/>
    <cellStyle name="Header2 2 2 5 2" xfId="13772" xr:uid="{00000000-0005-0000-0000-0000E3330000}"/>
    <cellStyle name="Header2 2 2 6" xfId="13773" xr:uid="{00000000-0005-0000-0000-0000E4330000}"/>
    <cellStyle name="Header2 2 2 6 2" xfId="13774" xr:uid="{00000000-0005-0000-0000-0000E5330000}"/>
    <cellStyle name="Header2 2 2 7" xfId="13775" xr:uid="{00000000-0005-0000-0000-0000E6330000}"/>
    <cellStyle name="Header2 2 3" xfId="13776" xr:uid="{00000000-0005-0000-0000-0000E7330000}"/>
    <cellStyle name="Header2 2 3 2" xfId="13777" xr:uid="{00000000-0005-0000-0000-0000E8330000}"/>
    <cellStyle name="Header2 2 3 2 2" xfId="13778" xr:uid="{00000000-0005-0000-0000-0000E9330000}"/>
    <cellStyle name="Header2 2 3 2 2 2" xfId="13779" xr:uid="{00000000-0005-0000-0000-0000EA330000}"/>
    <cellStyle name="Header2 2 3 2 2 2 2" xfId="13780" xr:uid="{00000000-0005-0000-0000-0000EB330000}"/>
    <cellStyle name="Header2 2 3 2 2 3" xfId="13781" xr:uid="{00000000-0005-0000-0000-0000EC330000}"/>
    <cellStyle name="Header2 2 3 2 2 3 2" xfId="13782" xr:uid="{00000000-0005-0000-0000-0000ED330000}"/>
    <cellStyle name="Header2 2 3 2 2 4" xfId="13783" xr:uid="{00000000-0005-0000-0000-0000EE330000}"/>
    <cellStyle name="Header2 2 3 2 2 4 2" xfId="13784" xr:uid="{00000000-0005-0000-0000-0000EF330000}"/>
    <cellStyle name="Header2 2 3 2 2 5" xfId="13785" xr:uid="{00000000-0005-0000-0000-0000F0330000}"/>
    <cellStyle name="Header2 2 3 2 2 5 2" xfId="13786" xr:uid="{00000000-0005-0000-0000-0000F1330000}"/>
    <cellStyle name="Header2 2 3 2 2 6" xfId="13787" xr:uid="{00000000-0005-0000-0000-0000F2330000}"/>
    <cellStyle name="Header2 2 3 2 2 7" xfId="13788" xr:uid="{00000000-0005-0000-0000-0000F3330000}"/>
    <cellStyle name="Header2 2 3 2 2 7 2" xfId="13789" xr:uid="{00000000-0005-0000-0000-0000F4330000}"/>
    <cellStyle name="Header2 2 3 2 3" xfId="13790" xr:uid="{00000000-0005-0000-0000-0000F5330000}"/>
    <cellStyle name="Header2 2 3 2 3 2" xfId="13791" xr:uid="{00000000-0005-0000-0000-0000F6330000}"/>
    <cellStyle name="Header2 2 3 2 4" xfId="13792" xr:uid="{00000000-0005-0000-0000-0000F7330000}"/>
    <cellStyle name="Header2 2 3 2 4 2" xfId="13793" xr:uid="{00000000-0005-0000-0000-0000F8330000}"/>
    <cellStyle name="Header2 2 3 2 5" xfId="13794" xr:uid="{00000000-0005-0000-0000-0000F9330000}"/>
    <cellStyle name="Header2 2 3 2 5 2" xfId="13795" xr:uid="{00000000-0005-0000-0000-0000FA330000}"/>
    <cellStyle name="Header2 2 3 2 6" xfId="13796" xr:uid="{00000000-0005-0000-0000-0000FB330000}"/>
    <cellStyle name="Header2 2 3 3" xfId="13797" xr:uid="{00000000-0005-0000-0000-0000FC330000}"/>
    <cellStyle name="Header2 2 3 3 2" xfId="13798" xr:uid="{00000000-0005-0000-0000-0000FD330000}"/>
    <cellStyle name="Header2 2 3 3 2 2" xfId="13799" xr:uid="{00000000-0005-0000-0000-0000FE330000}"/>
    <cellStyle name="Header2 2 3 3 3" xfId="13800" xr:uid="{00000000-0005-0000-0000-0000FF330000}"/>
    <cellStyle name="Header2 2 3 3 3 2" xfId="13801" xr:uid="{00000000-0005-0000-0000-000000340000}"/>
    <cellStyle name="Header2 2 3 3 4" xfId="13802" xr:uid="{00000000-0005-0000-0000-000001340000}"/>
    <cellStyle name="Header2 2 3 3 4 2" xfId="13803" xr:uid="{00000000-0005-0000-0000-000002340000}"/>
    <cellStyle name="Header2 2 3 3 5" xfId="13804" xr:uid="{00000000-0005-0000-0000-000003340000}"/>
    <cellStyle name="Header2 2 3 3 5 2" xfId="13805" xr:uid="{00000000-0005-0000-0000-000004340000}"/>
    <cellStyle name="Header2 2 3 3 6" xfId="13806" xr:uid="{00000000-0005-0000-0000-000005340000}"/>
    <cellStyle name="Header2 2 3 3 7" xfId="13807" xr:uid="{00000000-0005-0000-0000-000006340000}"/>
    <cellStyle name="Header2 2 3 3 7 2" xfId="13808" xr:uid="{00000000-0005-0000-0000-000007340000}"/>
    <cellStyle name="Header2 2 3 4" xfId="13809" xr:uid="{00000000-0005-0000-0000-000008340000}"/>
    <cellStyle name="Header2 2 3 4 2" xfId="13810" xr:uid="{00000000-0005-0000-0000-000009340000}"/>
    <cellStyle name="Header2 2 3 5" xfId="13811" xr:uid="{00000000-0005-0000-0000-00000A340000}"/>
    <cellStyle name="Header2 2 3 5 2" xfId="13812" xr:uid="{00000000-0005-0000-0000-00000B340000}"/>
    <cellStyle name="Header2 2 3 6" xfId="13813" xr:uid="{00000000-0005-0000-0000-00000C340000}"/>
    <cellStyle name="Header2 2 3 6 2" xfId="13814" xr:uid="{00000000-0005-0000-0000-00000D340000}"/>
    <cellStyle name="Header2 2 3 7" xfId="13815" xr:uid="{00000000-0005-0000-0000-00000E340000}"/>
    <cellStyle name="Header2 2 4" xfId="13816" xr:uid="{00000000-0005-0000-0000-00000F340000}"/>
    <cellStyle name="Header2 2 4 2" xfId="13817" xr:uid="{00000000-0005-0000-0000-000010340000}"/>
    <cellStyle name="Header2 2 4 2 2" xfId="13818" xr:uid="{00000000-0005-0000-0000-000011340000}"/>
    <cellStyle name="Header2 2 4 2 2 2" xfId="13819" xr:uid="{00000000-0005-0000-0000-000012340000}"/>
    <cellStyle name="Header2 2 4 2 2 2 2" xfId="13820" xr:uid="{00000000-0005-0000-0000-000013340000}"/>
    <cellStyle name="Header2 2 4 2 2 3" xfId="13821" xr:uid="{00000000-0005-0000-0000-000014340000}"/>
    <cellStyle name="Header2 2 4 2 2 3 2" xfId="13822" xr:uid="{00000000-0005-0000-0000-000015340000}"/>
    <cellStyle name="Header2 2 4 2 2 4" xfId="13823" xr:uid="{00000000-0005-0000-0000-000016340000}"/>
    <cellStyle name="Header2 2 4 2 2 4 2" xfId="13824" xr:uid="{00000000-0005-0000-0000-000017340000}"/>
    <cellStyle name="Header2 2 4 2 2 5" xfId="13825" xr:uid="{00000000-0005-0000-0000-000018340000}"/>
    <cellStyle name="Header2 2 4 2 2 5 2" xfId="13826" xr:uid="{00000000-0005-0000-0000-000019340000}"/>
    <cellStyle name="Header2 2 4 2 2 6" xfId="13827" xr:uid="{00000000-0005-0000-0000-00001A340000}"/>
    <cellStyle name="Header2 2 4 2 2 7" xfId="13828" xr:uid="{00000000-0005-0000-0000-00001B340000}"/>
    <cellStyle name="Header2 2 4 2 2 7 2" xfId="13829" xr:uid="{00000000-0005-0000-0000-00001C340000}"/>
    <cellStyle name="Header2 2 4 2 3" xfId="13830" xr:uid="{00000000-0005-0000-0000-00001D340000}"/>
    <cellStyle name="Header2 2 4 2 3 2" xfId="13831" xr:uid="{00000000-0005-0000-0000-00001E340000}"/>
    <cellStyle name="Header2 2 4 2 4" xfId="13832" xr:uid="{00000000-0005-0000-0000-00001F340000}"/>
    <cellStyle name="Header2 2 4 2 4 2" xfId="13833" xr:uid="{00000000-0005-0000-0000-000020340000}"/>
    <cellStyle name="Header2 2 4 2 5" xfId="13834" xr:uid="{00000000-0005-0000-0000-000021340000}"/>
    <cellStyle name="Header2 2 4 2 5 2" xfId="13835" xr:uid="{00000000-0005-0000-0000-000022340000}"/>
    <cellStyle name="Header2 2 4 2 6" xfId="13836" xr:uid="{00000000-0005-0000-0000-000023340000}"/>
    <cellStyle name="Header2 2 4 3" xfId="13837" xr:uid="{00000000-0005-0000-0000-000024340000}"/>
    <cellStyle name="Header2 2 4 3 2" xfId="13838" xr:uid="{00000000-0005-0000-0000-000025340000}"/>
    <cellStyle name="Header2 2 4 3 2 2" xfId="13839" xr:uid="{00000000-0005-0000-0000-000026340000}"/>
    <cellStyle name="Header2 2 4 3 3" xfId="13840" xr:uid="{00000000-0005-0000-0000-000027340000}"/>
    <cellStyle name="Header2 2 4 3 3 2" xfId="13841" xr:uid="{00000000-0005-0000-0000-000028340000}"/>
    <cellStyle name="Header2 2 4 3 4" xfId="13842" xr:uid="{00000000-0005-0000-0000-000029340000}"/>
    <cellStyle name="Header2 2 4 3 4 2" xfId="13843" xr:uid="{00000000-0005-0000-0000-00002A340000}"/>
    <cellStyle name="Header2 2 4 3 5" xfId="13844" xr:uid="{00000000-0005-0000-0000-00002B340000}"/>
    <cellStyle name="Header2 2 4 3 5 2" xfId="13845" xr:uid="{00000000-0005-0000-0000-00002C340000}"/>
    <cellStyle name="Header2 2 4 3 6" xfId="13846" xr:uid="{00000000-0005-0000-0000-00002D340000}"/>
    <cellStyle name="Header2 2 4 3 7" xfId="13847" xr:uid="{00000000-0005-0000-0000-00002E340000}"/>
    <cellStyle name="Header2 2 4 3 7 2" xfId="13848" xr:uid="{00000000-0005-0000-0000-00002F340000}"/>
    <cellStyle name="Header2 2 4 4" xfId="13849" xr:uid="{00000000-0005-0000-0000-000030340000}"/>
    <cellStyle name="Header2 2 4 4 2" xfId="13850" xr:uid="{00000000-0005-0000-0000-000031340000}"/>
    <cellStyle name="Header2 2 4 5" xfId="13851" xr:uid="{00000000-0005-0000-0000-000032340000}"/>
    <cellStyle name="Header2 2 4 5 2" xfId="13852" xr:uid="{00000000-0005-0000-0000-000033340000}"/>
    <cellStyle name="Header2 2 4 6" xfId="13853" xr:uid="{00000000-0005-0000-0000-000034340000}"/>
    <cellStyle name="Header2 2 4 6 2" xfId="13854" xr:uid="{00000000-0005-0000-0000-000035340000}"/>
    <cellStyle name="Header2 2 4 7" xfId="13855" xr:uid="{00000000-0005-0000-0000-000036340000}"/>
    <cellStyle name="Header2 2 5" xfId="13856" xr:uid="{00000000-0005-0000-0000-000037340000}"/>
    <cellStyle name="Header2 2 5 2" xfId="13857" xr:uid="{00000000-0005-0000-0000-000038340000}"/>
    <cellStyle name="Header2 2 5 2 2" xfId="13858" xr:uid="{00000000-0005-0000-0000-000039340000}"/>
    <cellStyle name="Header2 2 5 2 3" xfId="13859" xr:uid="{00000000-0005-0000-0000-00003A340000}"/>
    <cellStyle name="Header2 2 5 2 3 2" xfId="13860" xr:uid="{00000000-0005-0000-0000-00003B340000}"/>
    <cellStyle name="Header2 2 5 2 4" xfId="13861" xr:uid="{00000000-0005-0000-0000-00003C340000}"/>
    <cellStyle name="Header2 2 5 2 4 2" xfId="13862" xr:uid="{00000000-0005-0000-0000-00003D340000}"/>
    <cellStyle name="Header2 2 5 2 5" xfId="13863" xr:uid="{00000000-0005-0000-0000-00003E340000}"/>
    <cellStyle name="Header2 2 5 3" xfId="13864" xr:uid="{00000000-0005-0000-0000-00003F340000}"/>
    <cellStyle name="Header2 2 5 3 2" xfId="13865" xr:uid="{00000000-0005-0000-0000-000040340000}"/>
    <cellStyle name="Header2 2 5 4" xfId="13866" xr:uid="{00000000-0005-0000-0000-000041340000}"/>
    <cellStyle name="Header2 2 5 4 2" xfId="13867" xr:uid="{00000000-0005-0000-0000-000042340000}"/>
    <cellStyle name="Header2 2 5 5" xfId="13868" xr:uid="{00000000-0005-0000-0000-000043340000}"/>
    <cellStyle name="Header2 2 5 5 2" xfId="13869" xr:uid="{00000000-0005-0000-0000-000044340000}"/>
    <cellStyle name="Header2 2 5 6" xfId="13870" xr:uid="{00000000-0005-0000-0000-000045340000}"/>
    <cellStyle name="Header2 2 5 6 2" xfId="13871" xr:uid="{00000000-0005-0000-0000-000046340000}"/>
    <cellStyle name="Header2 2 6" xfId="13872" xr:uid="{00000000-0005-0000-0000-000047340000}"/>
    <cellStyle name="Header2 2 6 2" xfId="13873" xr:uid="{00000000-0005-0000-0000-000048340000}"/>
    <cellStyle name="Header2 2 6 3" xfId="13874" xr:uid="{00000000-0005-0000-0000-000049340000}"/>
    <cellStyle name="Header2 2 6 3 2" xfId="13875" xr:uid="{00000000-0005-0000-0000-00004A340000}"/>
    <cellStyle name="Header2 2 6 4" xfId="13876" xr:uid="{00000000-0005-0000-0000-00004B340000}"/>
    <cellStyle name="Header2 2 6 4 2" xfId="13877" xr:uid="{00000000-0005-0000-0000-00004C340000}"/>
    <cellStyle name="Header2 2 6 5" xfId="13878" xr:uid="{00000000-0005-0000-0000-00004D340000}"/>
    <cellStyle name="Header2 2 7" xfId="13879" xr:uid="{00000000-0005-0000-0000-00004E340000}"/>
    <cellStyle name="Header2 2 7 2" xfId="13880" xr:uid="{00000000-0005-0000-0000-00004F340000}"/>
    <cellStyle name="Header2 2 8" xfId="13881" xr:uid="{00000000-0005-0000-0000-000050340000}"/>
    <cellStyle name="Header2 2 8 2" xfId="13882" xr:uid="{00000000-0005-0000-0000-000051340000}"/>
    <cellStyle name="Header2 3" xfId="13883" xr:uid="{00000000-0005-0000-0000-000052340000}"/>
    <cellStyle name="Header2 3 2" xfId="13884" xr:uid="{00000000-0005-0000-0000-000053340000}"/>
    <cellStyle name="Header2 3 2 2" xfId="13885" xr:uid="{00000000-0005-0000-0000-000054340000}"/>
    <cellStyle name="Header2 3 2 2 2" xfId="13886" xr:uid="{00000000-0005-0000-0000-000055340000}"/>
    <cellStyle name="Header2 3 2 2 2 2" xfId="13887" xr:uid="{00000000-0005-0000-0000-000056340000}"/>
    <cellStyle name="Header2 3 2 2 2 2 2" xfId="13888" xr:uid="{00000000-0005-0000-0000-000057340000}"/>
    <cellStyle name="Header2 3 2 2 2 3" xfId="13889" xr:uid="{00000000-0005-0000-0000-000058340000}"/>
    <cellStyle name="Header2 3 2 2 2 3 2" xfId="13890" xr:uid="{00000000-0005-0000-0000-000059340000}"/>
    <cellStyle name="Header2 3 2 2 2 4" xfId="13891" xr:uid="{00000000-0005-0000-0000-00005A340000}"/>
    <cellStyle name="Header2 3 2 2 2 4 2" xfId="13892" xr:uid="{00000000-0005-0000-0000-00005B340000}"/>
    <cellStyle name="Header2 3 2 2 2 5" xfId="13893" xr:uid="{00000000-0005-0000-0000-00005C340000}"/>
    <cellStyle name="Header2 3 2 2 2 5 2" xfId="13894" xr:uid="{00000000-0005-0000-0000-00005D340000}"/>
    <cellStyle name="Header2 3 2 2 2 6" xfId="13895" xr:uid="{00000000-0005-0000-0000-00005E340000}"/>
    <cellStyle name="Header2 3 2 2 2 7" xfId="13896" xr:uid="{00000000-0005-0000-0000-00005F340000}"/>
    <cellStyle name="Header2 3 2 2 2 7 2" xfId="13897" xr:uid="{00000000-0005-0000-0000-000060340000}"/>
    <cellStyle name="Header2 3 2 2 3" xfId="13898" xr:uid="{00000000-0005-0000-0000-000061340000}"/>
    <cellStyle name="Header2 3 2 2 3 2" xfId="13899" xr:uid="{00000000-0005-0000-0000-000062340000}"/>
    <cellStyle name="Header2 3 2 2 4" xfId="13900" xr:uid="{00000000-0005-0000-0000-000063340000}"/>
    <cellStyle name="Header2 3 2 2 4 2" xfId="13901" xr:uid="{00000000-0005-0000-0000-000064340000}"/>
    <cellStyle name="Header2 3 2 2 5" xfId="13902" xr:uid="{00000000-0005-0000-0000-000065340000}"/>
    <cellStyle name="Header2 3 2 2 5 2" xfId="13903" xr:uid="{00000000-0005-0000-0000-000066340000}"/>
    <cellStyle name="Header2 3 2 2 6" xfId="13904" xr:uid="{00000000-0005-0000-0000-000067340000}"/>
    <cellStyle name="Header2 3 2 3" xfId="13905" xr:uid="{00000000-0005-0000-0000-000068340000}"/>
    <cellStyle name="Header2 3 2 3 2" xfId="13906" xr:uid="{00000000-0005-0000-0000-000069340000}"/>
    <cellStyle name="Header2 3 2 3 2 2" xfId="13907" xr:uid="{00000000-0005-0000-0000-00006A340000}"/>
    <cellStyle name="Header2 3 2 3 3" xfId="13908" xr:uid="{00000000-0005-0000-0000-00006B340000}"/>
    <cellStyle name="Header2 3 2 3 3 2" xfId="13909" xr:uid="{00000000-0005-0000-0000-00006C340000}"/>
    <cellStyle name="Header2 3 2 3 4" xfId="13910" xr:uid="{00000000-0005-0000-0000-00006D340000}"/>
    <cellStyle name="Header2 3 2 3 4 2" xfId="13911" xr:uid="{00000000-0005-0000-0000-00006E340000}"/>
    <cellStyle name="Header2 3 2 3 5" xfId="13912" xr:uid="{00000000-0005-0000-0000-00006F340000}"/>
    <cellStyle name="Header2 3 2 3 5 2" xfId="13913" xr:uid="{00000000-0005-0000-0000-000070340000}"/>
    <cellStyle name="Header2 3 2 3 6" xfId="13914" xr:uid="{00000000-0005-0000-0000-000071340000}"/>
    <cellStyle name="Header2 3 2 3 7" xfId="13915" xr:uid="{00000000-0005-0000-0000-000072340000}"/>
    <cellStyle name="Header2 3 2 3 7 2" xfId="13916" xr:uid="{00000000-0005-0000-0000-000073340000}"/>
    <cellStyle name="Header2 3 2 4" xfId="13917" xr:uid="{00000000-0005-0000-0000-000074340000}"/>
    <cellStyle name="Header2 3 2 4 2" xfId="13918" xr:uid="{00000000-0005-0000-0000-000075340000}"/>
    <cellStyle name="Header2 3 2 5" xfId="13919" xr:uid="{00000000-0005-0000-0000-000076340000}"/>
    <cellStyle name="Header2 3 2 5 2" xfId="13920" xr:uid="{00000000-0005-0000-0000-000077340000}"/>
    <cellStyle name="Header2 3 2 6" xfId="13921" xr:uid="{00000000-0005-0000-0000-000078340000}"/>
    <cellStyle name="Header2 3 2 6 2" xfId="13922" xr:uid="{00000000-0005-0000-0000-000079340000}"/>
    <cellStyle name="Header2 3 2 7" xfId="13923" xr:uid="{00000000-0005-0000-0000-00007A340000}"/>
    <cellStyle name="Header2 3 3" xfId="13924" xr:uid="{00000000-0005-0000-0000-00007B340000}"/>
    <cellStyle name="Header2 3 3 2" xfId="13925" xr:uid="{00000000-0005-0000-0000-00007C340000}"/>
    <cellStyle name="Header2 3 3 2 2" xfId="13926" xr:uid="{00000000-0005-0000-0000-00007D340000}"/>
    <cellStyle name="Header2 3 3 2 2 2" xfId="13927" xr:uid="{00000000-0005-0000-0000-00007E340000}"/>
    <cellStyle name="Header2 3 3 2 2 2 2" xfId="13928" xr:uid="{00000000-0005-0000-0000-00007F340000}"/>
    <cellStyle name="Header2 3 3 2 2 3" xfId="13929" xr:uid="{00000000-0005-0000-0000-000080340000}"/>
    <cellStyle name="Header2 3 3 2 2 3 2" xfId="13930" xr:uid="{00000000-0005-0000-0000-000081340000}"/>
    <cellStyle name="Header2 3 3 2 2 4" xfId="13931" xr:uid="{00000000-0005-0000-0000-000082340000}"/>
    <cellStyle name="Header2 3 3 2 2 4 2" xfId="13932" xr:uid="{00000000-0005-0000-0000-000083340000}"/>
    <cellStyle name="Header2 3 3 2 2 5" xfId="13933" xr:uid="{00000000-0005-0000-0000-000084340000}"/>
    <cellStyle name="Header2 3 3 2 2 5 2" xfId="13934" xr:uid="{00000000-0005-0000-0000-000085340000}"/>
    <cellStyle name="Header2 3 3 2 2 6" xfId="13935" xr:uid="{00000000-0005-0000-0000-000086340000}"/>
    <cellStyle name="Header2 3 3 2 2 7" xfId="13936" xr:uid="{00000000-0005-0000-0000-000087340000}"/>
    <cellStyle name="Header2 3 3 2 2 7 2" xfId="13937" xr:uid="{00000000-0005-0000-0000-000088340000}"/>
    <cellStyle name="Header2 3 3 2 3" xfId="13938" xr:uid="{00000000-0005-0000-0000-000089340000}"/>
    <cellStyle name="Header2 3 3 2 3 2" xfId="13939" xr:uid="{00000000-0005-0000-0000-00008A340000}"/>
    <cellStyle name="Header2 3 3 2 4" xfId="13940" xr:uid="{00000000-0005-0000-0000-00008B340000}"/>
    <cellStyle name="Header2 3 3 2 4 2" xfId="13941" xr:uid="{00000000-0005-0000-0000-00008C340000}"/>
    <cellStyle name="Header2 3 3 2 5" xfId="13942" xr:uid="{00000000-0005-0000-0000-00008D340000}"/>
    <cellStyle name="Header2 3 3 2 5 2" xfId="13943" xr:uid="{00000000-0005-0000-0000-00008E340000}"/>
    <cellStyle name="Header2 3 3 2 6" xfId="13944" xr:uid="{00000000-0005-0000-0000-00008F340000}"/>
    <cellStyle name="Header2 3 3 3" xfId="13945" xr:uid="{00000000-0005-0000-0000-000090340000}"/>
    <cellStyle name="Header2 3 3 3 2" xfId="13946" xr:uid="{00000000-0005-0000-0000-000091340000}"/>
    <cellStyle name="Header2 3 3 3 2 2" xfId="13947" xr:uid="{00000000-0005-0000-0000-000092340000}"/>
    <cellStyle name="Header2 3 3 3 3" xfId="13948" xr:uid="{00000000-0005-0000-0000-000093340000}"/>
    <cellStyle name="Header2 3 3 3 3 2" xfId="13949" xr:uid="{00000000-0005-0000-0000-000094340000}"/>
    <cellStyle name="Header2 3 3 3 4" xfId="13950" xr:uid="{00000000-0005-0000-0000-000095340000}"/>
    <cellStyle name="Header2 3 3 3 4 2" xfId="13951" xr:uid="{00000000-0005-0000-0000-000096340000}"/>
    <cellStyle name="Header2 3 3 3 5" xfId="13952" xr:uid="{00000000-0005-0000-0000-000097340000}"/>
    <cellStyle name="Header2 3 3 3 5 2" xfId="13953" xr:uid="{00000000-0005-0000-0000-000098340000}"/>
    <cellStyle name="Header2 3 3 3 6" xfId="13954" xr:uid="{00000000-0005-0000-0000-000099340000}"/>
    <cellStyle name="Header2 3 3 3 7" xfId="13955" xr:uid="{00000000-0005-0000-0000-00009A340000}"/>
    <cellStyle name="Header2 3 3 3 7 2" xfId="13956" xr:uid="{00000000-0005-0000-0000-00009B340000}"/>
    <cellStyle name="Header2 3 3 4" xfId="13957" xr:uid="{00000000-0005-0000-0000-00009C340000}"/>
    <cellStyle name="Header2 3 3 4 2" xfId="13958" xr:uid="{00000000-0005-0000-0000-00009D340000}"/>
    <cellStyle name="Header2 3 3 5" xfId="13959" xr:uid="{00000000-0005-0000-0000-00009E340000}"/>
    <cellStyle name="Header2 3 3 5 2" xfId="13960" xr:uid="{00000000-0005-0000-0000-00009F340000}"/>
    <cellStyle name="Header2 3 3 6" xfId="13961" xr:uid="{00000000-0005-0000-0000-0000A0340000}"/>
    <cellStyle name="Header2 3 3 6 2" xfId="13962" xr:uid="{00000000-0005-0000-0000-0000A1340000}"/>
    <cellStyle name="Header2 3 3 7" xfId="13963" xr:uid="{00000000-0005-0000-0000-0000A2340000}"/>
    <cellStyle name="Header2 3 4" xfId="13964" xr:uid="{00000000-0005-0000-0000-0000A3340000}"/>
    <cellStyle name="Header2 3 4 2" xfId="13965" xr:uid="{00000000-0005-0000-0000-0000A4340000}"/>
    <cellStyle name="Header2 3 4 2 2" xfId="13966" xr:uid="{00000000-0005-0000-0000-0000A5340000}"/>
    <cellStyle name="Header2 3 4 2 2 2" xfId="13967" xr:uid="{00000000-0005-0000-0000-0000A6340000}"/>
    <cellStyle name="Header2 3 4 2 2 2 2" xfId="13968" xr:uid="{00000000-0005-0000-0000-0000A7340000}"/>
    <cellStyle name="Header2 3 4 2 2 3" xfId="13969" xr:uid="{00000000-0005-0000-0000-0000A8340000}"/>
    <cellStyle name="Header2 3 4 2 2 3 2" xfId="13970" xr:uid="{00000000-0005-0000-0000-0000A9340000}"/>
    <cellStyle name="Header2 3 4 2 2 4" xfId="13971" xr:uid="{00000000-0005-0000-0000-0000AA340000}"/>
    <cellStyle name="Header2 3 4 2 2 4 2" xfId="13972" xr:uid="{00000000-0005-0000-0000-0000AB340000}"/>
    <cellStyle name="Header2 3 4 2 2 5" xfId="13973" xr:uid="{00000000-0005-0000-0000-0000AC340000}"/>
    <cellStyle name="Header2 3 4 2 2 5 2" xfId="13974" xr:uid="{00000000-0005-0000-0000-0000AD340000}"/>
    <cellStyle name="Header2 3 4 2 2 6" xfId="13975" xr:uid="{00000000-0005-0000-0000-0000AE340000}"/>
    <cellStyle name="Header2 3 4 2 2 7" xfId="13976" xr:uid="{00000000-0005-0000-0000-0000AF340000}"/>
    <cellStyle name="Header2 3 4 2 2 7 2" xfId="13977" xr:uid="{00000000-0005-0000-0000-0000B0340000}"/>
    <cellStyle name="Header2 3 4 2 3" xfId="13978" xr:uid="{00000000-0005-0000-0000-0000B1340000}"/>
    <cellStyle name="Header2 3 4 2 3 2" xfId="13979" xr:uid="{00000000-0005-0000-0000-0000B2340000}"/>
    <cellStyle name="Header2 3 4 2 4" xfId="13980" xr:uid="{00000000-0005-0000-0000-0000B3340000}"/>
    <cellStyle name="Header2 3 4 2 4 2" xfId="13981" xr:uid="{00000000-0005-0000-0000-0000B4340000}"/>
    <cellStyle name="Header2 3 4 2 5" xfId="13982" xr:uid="{00000000-0005-0000-0000-0000B5340000}"/>
    <cellStyle name="Header2 3 4 2 5 2" xfId="13983" xr:uid="{00000000-0005-0000-0000-0000B6340000}"/>
    <cellStyle name="Header2 3 4 2 6" xfId="13984" xr:uid="{00000000-0005-0000-0000-0000B7340000}"/>
    <cellStyle name="Header2 3 4 3" xfId="13985" xr:uid="{00000000-0005-0000-0000-0000B8340000}"/>
    <cellStyle name="Header2 3 4 3 2" xfId="13986" xr:uid="{00000000-0005-0000-0000-0000B9340000}"/>
    <cellStyle name="Header2 3 4 3 2 2" xfId="13987" xr:uid="{00000000-0005-0000-0000-0000BA340000}"/>
    <cellStyle name="Header2 3 4 3 3" xfId="13988" xr:uid="{00000000-0005-0000-0000-0000BB340000}"/>
    <cellStyle name="Header2 3 4 3 3 2" xfId="13989" xr:uid="{00000000-0005-0000-0000-0000BC340000}"/>
    <cellStyle name="Header2 3 4 3 4" xfId="13990" xr:uid="{00000000-0005-0000-0000-0000BD340000}"/>
    <cellStyle name="Header2 3 4 3 4 2" xfId="13991" xr:uid="{00000000-0005-0000-0000-0000BE340000}"/>
    <cellStyle name="Header2 3 4 3 5" xfId="13992" xr:uid="{00000000-0005-0000-0000-0000BF340000}"/>
    <cellStyle name="Header2 3 4 3 5 2" xfId="13993" xr:uid="{00000000-0005-0000-0000-0000C0340000}"/>
    <cellStyle name="Header2 3 4 3 6" xfId="13994" xr:uid="{00000000-0005-0000-0000-0000C1340000}"/>
    <cellStyle name="Header2 3 4 3 7" xfId="13995" xr:uid="{00000000-0005-0000-0000-0000C2340000}"/>
    <cellStyle name="Header2 3 4 3 7 2" xfId="13996" xr:uid="{00000000-0005-0000-0000-0000C3340000}"/>
    <cellStyle name="Header2 3 4 4" xfId="13997" xr:uid="{00000000-0005-0000-0000-0000C4340000}"/>
    <cellStyle name="Header2 3 4 4 2" xfId="13998" xr:uid="{00000000-0005-0000-0000-0000C5340000}"/>
    <cellStyle name="Header2 3 4 5" xfId="13999" xr:uid="{00000000-0005-0000-0000-0000C6340000}"/>
    <cellStyle name="Header2 3 4 5 2" xfId="14000" xr:uid="{00000000-0005-0000-0000-0000C7340000}"/>
    <cellStyle name="Header2 3 4 6" xfId="14001" xr:uid="{00000000-0005-0000-0000-0000C8340000}"/>
    <cellStyle name="Header2 3 4 6 2" xfId="14002" xr:uid="{00000000-0005-0000-0000-0000C9340000}"/>
    <cellStyle name="Header2 3 4 7" xfId="14003" xr:uid="{00000000-0005-0000-0000-0000CA340000}"/>
    <cellStyle name="Header2 3 5" xfId="14004" xr:uid="{00000000-0005-0000-0000-0000CB340000}"/>
    <cellStyle name="Header2 3 5 2" xfId="14005" xr:uid="{00000000-0005-0000-0000-0000CC340000}"/>
    <cellStyle name="Header2 3 5 2 2" xfId="14006" xr:uid="{00000000-0005-0000-0000-0000CD340000}"/>
    <cellStyle name="Header2 3 5 2 3" xfId="14007" xr:uid="{00000000-0005-0000-0000-0000CE340000}"/>
    <cellStyle name="Header2 3 5 2 3 2" xfId="14008" xr:uid="{00000000-0005-0000-0000-0000CF340000}"/>
    <cellStyle name="Header2 3 5 2 4" xfId="14009" xr:uid="{00000000-0005-0000-0000-0000D0340000}"/>
    <cellStyle name="Header2 3 5 2 4 2" xfId="14010" xr:uid="{00000000-0005-0000-0000-0000D1340000}"/>
    <cellStyle name="Header2 3 5 2 5" xfId="14011" xr:uid="{00000000-0005-0000-0000-0000D2340000}"/>
    <cellStyle name="Header2 3 5 3" xfId="14012" xr:uid="{00000000-0005-0000-0000-0000D3340000}"/>
    <cellStyle name="Header2 3 5 3 2" xfId="14013" xr:uid="{00000000-0005-0000-0000-0000D4340000}"/>
    <cellStyle name="Header2 3 5 4" xfId="14014" xr:uid="{00000000-0005-0000-0000-0000D5340000}"/>
    <cellStyle name="Header2 3 5 4 2" xfId="14015" xr:uid="{00000000-0005-0000-0000-0000D6340000}"/>
    <cellStyle name="Header2 3 5 5" xfId="14016" xr:uid="{00000000-0005-0000-0000-0000D7340000}"/>
    <cellStyle name="Header2 3 5 5 2" xfId="14017" xr:uid="{00000000-0005-0000-0000-0000D8340000}"/>
    <cellStyle name="Header2 3 5 6" xfId="14018" xr:uid="{00000000-0005-0000-0000-0000D9340000}"/>
    <cellStyle name="Header2 3 5 6 2" xfId="14019" xr:uid="{00000000-0005-0000-0000-0000DA340000}"/>
    <cellStyle name="Header2 3 6" xfId="14020" xr:uid="{00000000-0005-0000-0000-0000DB340000}"/>
    <cellStyle name="Header2 3 6 2" xfId="14021" xr:uid="{00000000-0005-0000-0000-0000DC340000}"/>
    <cellStyle name="Header2 3 6 3" xfId="14022" xr:uid="{00000000-0005-0000-0000-0000DD340000}"/>
    <cellStyle name="Header2 3 6 3 2" xfId="14023" xr:uid="{00000000-0005-0000-0000-0000DE340000}"/>
    <cellStyle name="Header2 3 6 4" xfId="14024" xr:uid="{00000000-0005-0000-0000-0000DF340000}"/>
    <cellStyle name="Header2 3 6 4 2" xfId="14025" xr:uid="{00000000-0005-0000-0000-0000E0340000}"/>
    <cellStyle name="Header2 3 6 5" xfId="14026" xr:uid="{00000000-0005-0000-0000-0000E1340000}"/>
    <cellStyle name="Header2 3 7" xfId="14027" xr:uid="{00000000-0005-0000-0000-0000E2340000}"/>
    <cellStyle name="Header2 3 7 2" xfId="14028" xr:uid="{00000000-0005-0000-0000-0000E3340000}"/>
    <cellStyle name="Header2 3 8" xfId="14029" xr:uid="{00000000-0005-0000-0000-0000E4340000}"/>
    <cellStyle name="Header2 3 8 2" xfId="14030" xr:uid="{00000000-0005-0000-0000-0000E5340000}"/>
    <cellStyle name="Header2 4" xfId="14031" xr:uid="{00000000-0005-0000-0000-0000E6340000}"/>
    <cellStyle name="Header2 4 2" xfId="14032" xr:uid="{00000000-0005-0000-0000-0000E7340000}"/>
    <cellStyle name="Header2 4 2 2" xfId="14033" xr:uid="{00000000-0005-0000-0000-0000E8340000}"/>
    <cellStyle name="Header2 4 2 2 2" xfId="14034" xr:uid="{00000000-0005-0000-0000-0000E9340000}"/>
    <cellStyle name="Header2 4 2 2 2 2" xfId="14035" xr:uid="{00000000-0005-0000-0000-0000EA340000}"/>
    <cellStyle name="Header2 4 2 2 2 2 2" xfId="14036" xr:uid="{00000000-0005-0000-0000-0000EB340000}"/>
    <cellStyle name="Header2 4 2 2 2 3" xfId="14037" xr:uid="{00000000-0005-0000-0000-0000EC340000}"/>
    <cellStyle name="Header2 4 2 2 2 3 2" xfId="14038" xr:uid="{00000000-0005-0000-0000-0000ED340000}"/>
    <cellStyle name="Header2 4 2 2 2 4" xfId="14039" xr:uid="{00000000-0005-0000-0000-0000EE340000}"/>
    <cellStyle name="Header2 4 2 2 2 4 2" xfId="14040" xr:uid="{00000000-0005-0000-0000-0000EF340000}"/>
    <cellStyle name="Header2 4 2 2 2 5" xfId="14041" xr:uid="{00000000-0005-0000-0000-0000F0340000}"/>
    <cellStyle name="Header2 4 2 2 2 5 2" xfId="14042" xr:uid="{00000000-0005-0000-0000-0000F1340000}"/>
    <cellStyle name="Header2 4 2 2 2 6" xfId="14043" xr:uid="{00000000-0005-0000-0000-0000F2340000}"/>
    <cellStyle name="Header2 4 2 2 2 7" xfId="14044" xr:uid="{00000000-0005-0000-0000-0000F3340000}"/>
    <cellStyle name="Header2 4 2 2 2 7 2" xfId="14045" xr:uid="{00000000-0005-0000-0000-0000F4340000}"/>
    <cellStyle name="Header2 4 2 2 3" xfId="14046" xr:uid="{00000000-0005-0000-0000-0000F5340000}"/>
    <cellStyle name="Header2 4 2 2 3 2" xfId="14047" xr:uid="{00000000-0005-0000-0000-0000F6340000}"/>
    <cellStyle name="Header2 4 2 2 4" xfId="14048" xr:uid="{00000000-0005-0000-0000-0000F7340000}"/>
    <cellStyle name="Header2 4 2 2 4 2" xfId="14049" xr:uid="{00000000-0005-0000-0000-0000F8340000}"/>
    <cellStyle name="Header2 4 2 2 5" xfId="14050" xr:uid="{00000000-0005-0000-0000-0000F9340000}"/>
    <cellStyle name="Header2 4 2 2 5 2" xfId="14051" xr:uid="{00000000-0005-0000-0000-0000FA340000}"/>
    <cellStyle name="Header2 4 2 2 6" xfId="14052" xr:uid="{00000000-0005-0000-0000-0000FB340000}"/>
    <cellStyle name="Header2 4 2 3" xfId="14053" xr:uid="{00000000-0005-0000-0000-0000FC340000}"/>
    <cellStyle name="Header2 4 2 3 2" xfId="14054" xr:uid="{00000000-0005-0000-0000-0000FD340000}"/>
    <cellStyle name="Header2 4 2 3 2 2" xfId="14055" xr:uid="{00000000-0005-0000-0000-0000FE340000}"/>
    <cellStyle name="Header2 4 2 3 3" xfId="14056" xr:uid="{00000000-0005-0000-0000-0000FF340000}"/>
    <cellStyle name="Header2 4 2 3 3 2" xfId="14057" xr:uid="{00000000-0005-0000-0000-000000350000}"/>
    <cellStyle name="Header2 4 2 3 4" xfId="14058" xr:uid="{00000000-0005-0000-0000-000001350000}"/>
    <cellStyle name="Header2 4 2 3 4 2" xfId="14059" xr:uid="{00000000-0005-0000-0000-000002350000}"/>
    <cellStyle name="Header2 4 2 3 5" xfId="14060" xr:uid="{00000000-0005-0000-0000-000003350000}"/>
    <cellStyle name="Header2 4 2 3 5 2" xfId="14061" xr:uid="{00000000-0005-0000-0000-000004350000}"/>
    <cellStyle name="Header2 4 2 3 6" xfId="14062" xr:uid="{00000000-0005-0000-0000-000005350000}"/>
    <cellStyle name="Header2 4 2 3 7" xfId="14063" xr:uid="{00000000-0005-0000-0000-000006350000}"/>
    <cellStyle name="Header2 4 2 3 7 2" xfId="14064" xr:uid="{00000000-0005-0000-0000-000007350000}"/>
    <cellStyle name="Header2 4 2 4" xfId="14065" xr:uid="{00000000-0005-0000-0000-000008350000}"/>
    <cellStyle name="Header2 4 2 4 2" xfId="14066" xr:uid="{00000000-0005-0000-0000-000009350000}"/>
    <cellStyle name="Header2 4 2 5" xfId="14067" xr:uid="{00000000-0005-0000-0000-00000A350000}"/>
    <cellStyle name="Header2 4 2 5 2" xfId="14068" xr:uid="{00000000-0005-0000-0000-00000B350000}"/>
    <cellStyle name="Header2 4 2 6" xfId="14069" xr:uid="{00000000-0005-0000-0000-00000C350000}"/>
    <cellStyle name="Header2 4 2 6 2" xfId="14070" xr:uid="{00000000-0005-0000-0000-00000D350000}"/>
    <cellStyle name="Header2 4 2 7" xfId="14071" xr:uid="{00000000-0005-0000-0000-00000E350000}"/>
    <cellStyle name="Header2 4 3" xfId="14072" xr:uid="{00000000-0005-0000-0000-00000F350000}"/>
    <cellStyle name="Header2 4 3 2" xfId="14073" xr:uid="{00000000-0005-0000-0000-000010350000}"/>
    <cellStyle name="Header2 4 3 2 2" xfId="14074" xr:uid="{00000000-0005-0000-0000-000011350000}"/>
    <cellStyle name="Header2 4 3 2 2 2" xfId="14075" xr:uid="{00000000-0005-0000-0000-000012350000}"/>
    <cellStyle name="Header2 4 3 2 2 2 2" xfId="14076" xr:uid="{00000000-0005-0000-0000-000013350000}"/>
    <cellStyle name="Header2 4 3 2 2 3" xfId="14077" xr:uid="{00000000-0005-0000-0000-000014350000}"/>
    <cellStyle name="Header2 4 3 2 2 3 2" xfId="14078" xr:uid="{00000000-0005-0000-0000-000015350000}"/>
    <cellStyle name="Header2 4 3 2 2 4" xfId="14079" xr:uid="{00000000-0005-0000-0000-000016350000}"/>
    <cellStyle name="Header2 4 3 2 2 4 2" xfId="14080" xr:uid="{00000000-0005-0000-0000-000017350000}"/>
    <cellStyle name="Header2 4 3 2 2 5" xfId="14081" xr:uid="{00000000-0005-0000-0000-000018350000}"/>
    <cellStyle name="Header2 4 3 2 2 5 2" xfId="14082" xr:uid="{00000000-0005-0000-0000-000019350000}"/>
    <cellStyle name="Header2 4 3 2 2 6" xfId="14083" xr:uid="{00000000-0005-0000-0000-00001A350000}"/>
    <cellStyle name="Header2 4 3 2 2 7" xfId="14084" xr:uid="{00000000-0005-0000-0000-00001B350000}"/>
    <cellStyle name="Header2 4 3 2 2 7 2" xfId="14085" xr:uid="{00000000-0005-0000-0000-00001C350000}"/>
    <cellStyle name="Header2 4 3 2 3" xfId="14086" xr:uid="{00000000-0005-0000-0000-00001D350000}"/>
    <cellStyle name="Header2 4 3 2 3 2" xfId="14087" xr:uid="{00000000-0005-0000-0000-00001E350000}"/>
    <cellStyle name="Header2 4 3 2 4" xfId="14088" xr:uid="{00000000-0005-0000-0000-00001F350000}"/>
    <cellStyle name="Header2 4 3 2 4 2" xfId="14089" xr:uid="{00000000-0005-0000-0000-000020350000}"/>
    <cellStyle name="Header2 4 3 2 5" xfId="14090" xr:uid="{00000000-0005-0000-0000-000021350000}"/>
    <cellStyle name="Header2 4 3 2 5 2" xfId="14091" xr:uid="{00000000-0005-0000-0000-000022350000}"/>
    <cellStyle name="Header2 4 3 2 6" xfId="14092" xr:uid="{00000000-0005-0000-0000-000023350000}"/>
    <cellStyle name="Header2 4 3 3" xfId="14093" xr:uid="{00000000-0005-0000-0000-000024350000}"/>
    <cellStyle name="Header2 4 3 3 2" xfId="14094" xr:uid="{00000000-0005-0000-0000-000025350000}"/>
    <cellStyle name="Header2 4 3 3 2 2" xfId="14095" xr:uid="{00000000-0005-0000-0000-000026350000}"/>
    <cellStyle name="Header2 4 3 3 3" xfId="14096" xr:uid="{00000000-0005-0000-0000-000027350000}"/>
    <cellStyle name="Header2 4 3 3 3 2" xfId="14097" xr:uid="{00000000-0005-0000-0000-000028350000}"/>
    <cellStyle name="Header2 4 3 3 4" xfId="14098" xr:uid="{00000000-0005-0000-0000-000029350000}"/>
    <cellStyle name="Header2 4 3 3 4 2" xfId="14099" xr:uid="{00000000-0005-0000-0000-00002A350000}"/>
    <cellStyle name="Header2 4 3 3 5" xfId="14100" xr:uid="{00000000-0005-0000-0000-00002B350000}"/>
    <cellStyle name="Header2 4 3 3 5 2" xfId="14101" xr:uid="{00000000-0005-0000-0000-00002C350000}"/>
    <cellStyle name="Header2 4 3 3 6" xfId="14102" xr:uid="{00000000-0005-0000-0000-00002D350000}"/>
    <cellStyle name="Header2 4 3 3 7" xfId="14103" xr:uid="{00000000-0005-0000-0000-00002E350000}"/>
    <cellStyle name="Header2 4 3 3 7 2" xfId="14104" xr:uid="{00000000-0005-0000-0000-00002F350000}"/>
    <cellStyle name="Header2 4 3 4" xfId="14105" xr:uid="{00000000-0005-0000-0000-000030350000}"/>
    <cellStyle name="Header2 4 3 4 2" xfId="14106" xr:uid="{00000000-0005-0000-0000-000031350000}"/>
    <cellStyle name="Header2 4 3 5" xfId="14107" xr:uid="{00000000-0005-0000-0000-000032350000}"/>
    <cellStyle name="Header2 4 3 5 2" xfId="14108" xr:uid="{00000000-0005-0000-0000-000033350000}"/>
    <cellStyle name="Header2 4 3 6" xfId="14109" xr:uid="{00000000-0005-0000-0000-000034350000}"/>
    <cellStyle name="Header2 4 3 6 2" xfId="14110" xr:uid="{00000000-0005-0000-0000-000035350000}"/>
    <cellStyle name="Header2 4 3 7" xfId="14111" xr:uid="{00000000-0005-0000-0000-000036350000}"/>
    <cellStyle name="Header2 4 4" xfId="14112" xr:uid="{00000000-0005-0000-0000-000037350000}"/>
    <cellStyle name="Header2 4 4 2" xfId="14113" xr:uid="{00000000-0005-0000-0000-000038350000}"/>
    <cellStyle name="Header2 4 4 2 2" xfId="14114" xr:uid="{00000000-0005-0000-0000-000039350000}"/>
    <cellStyle name="Header2 4 4 2 2 2" xfId="14115" xr:uid="{00000000-0005-0000-0000-00003A350000}"/>
    <cellStyle name="Header2 4 4 2 2 2 2" xfId="14116" xr:uid="{00000000-0005-0000-0000-00003B350000}"/>
    <cellStyle name="Header2 4 4 2 2 3" xfId="14117" xr:uid="{00000000-0005-0000-0000-00003C350000}"/>
    <cellStyle name="Header2 4 4 2 2 3 2" xfId="14118" xr:uid="{00000000-0005-0000-0000-00003D350000}"/>
    <cellStyle name="Header2 4 4 2 2 4" xfId="14119" xr:uid="{00000000-0005-0000-0000-00003E350000}"/>
    <cellStyle name="Header2 4 4 2 2 4 2" xfId="14120" xr:uid="{00000000-0005-0000-0000-00003F350000}"/>
    <cellStyle name="Header2 4 4 2 2 5" xfId="14121" xr:uid="{00000000-0005-0000-0000-000040350000}"/>
    <cellStyle name="Header2 4 4 2 2 5 2" xfId="14122" xr:uid="{00000000-0005-0000-0000-000041350000}"/>
    <cellStyle name="Header2 4 4 2 2 6" xfId="14123" xr:uid="{00000000-0005-0000-0000-000042350000}"/>
    <cellStyle name="Header2 4 4 2 2 7" xfId="14124" xr:uid="{00000000-0005-0000-0000-000043350000}"/>
    <cellStyle name="Header2 4 4 2 2 7 2" xfId="14125" xr:uid="{00000000-0005-0000-0000-000044350000}"/>
    <cellStyle name="Header2 4 4 2 3" xfId="14126" xr:uid="{00000000-0005-0000-0000-000045350000}"/>
    <cellStyle name="Header2 4 4 2 3 2" xfId="14127" xr:uid="{00000000-0005-0000-0000-000046350000}"/>
    <cellStyle name="Header2 4 4 2 4" xfId="14128" xr:uid="{00000000-0005-0000-0000-000047350000}"/>
    <cellStyle name="Header2 4 4 2 4 2" xfId="14129" xr:uid="{00000000-0005-0000-0000-000048350000}"/>
    <cellStyle name="Header2 4 4 2 5" xfId="14130" xr:uid="{00000000-0005-0000-0000-000049350000}"/>
    <cellStyle name="Header2 4 4 2 5 2" xfId="14131" xr:uid="{00000000-0005-0000-0000-00004A350000}"/>
    <cellStyle name="Header2 4 4 2 6" xfId="14132" xr:uid="{00000000-0005-0000-0000-00004B350000}"/>
    <cellStyle name="Header2 4 4 3" xfId="14133" xr:uid="{00000000-0005-0000-0000-00004C350000}"/>
    <cellStyle name="Header2 4 4 3 2" xfId="14134" xr:uid="{00000000-0005-0000-0000-00004D350000}"/>
    <cellStyle name="Header2 4 4 3 2 2" xfId="14135" xr:uid="{00000000-0005-0000-0000-00004E350000}"/>
    <cellStyle name="Header2 4 4 3 3" xfId="14136" xr:uid="{00000000-0005-0000-0000-00004F350000}"/>
    <cellStyle name="Header2 4 4 3 3 2" xfId="14137" xr:uid="{00000000-0005-0000-0000-000050350000}"/>
    <cellStyle name="Header2 4 4 3 4" xfId="14138" xr:uid="{00000000-0005-0000-0000-000051350000}"/>
    <cellStyle name="Header2 4 4 3 4 2" xfId="14139" xr:uid="{00000000-0005-0000-0000-000052350000}"/>
    <cellStyle name="Header2 4 4 3 5" xfId="14140" xr:uid="{00000000-0005-0000-0000-000053350000}"/>
    <cellStyle name="Header2 4 4 3 5 2" xfId="14141" xr:uid="{00000000-0005-0000-0000-000054350000}"/>
    <cellStyle name="Header2 4 4 3 6" xfId="14142" xr:uid="{00000000-0005-0000-0000-000055350000}"/>
    <cellStyle name="Header2 4 4 3 7" xfId="14143" xr:uid="{00000000-0005-0000-0000-000056350000}"/>
    <cellStyle name="Header2 4 4 3 7 2" xfId="14144" xr:uid="{00000000-0005-0000-0000-000057350000}"/>
    <cellStyle name="Header2 4 4 4" xfId="14145" xr:uid="{00000000-0005-0000-0000-000058350000}"/>
    <cellStyle name="Header2 4 4 4 2" xfId="14146" xr:uid="{00000000-0005-0000-0000-000059350000}"/>
    <cellStyle name="Header2 4 4 5" xfId="14147" xr:uid="{00000000-0005-0000-0000-00005A350000}"/>
    <cellStyle name="Header2 4 4 5 2" xfId="14148" xr:uid="{00000000-0005-0000-0000-00005B350000}"/>
    <cellStyle name="Header2 4 4 6" xfId="14149" xr:uid="{00000000-0005-0000-0000-00005C350000}"/>
    <cellStyle name="Header2 4 4 6 2" xfId="14150" xr:uid="{00000000-0005-0000-0000-00005D350000}"/>
    <cellStyle name="Header2 4 4 7" xfId="14151" xr:uid="{00000000-0005-0000-0000-00005E350000}"/>
    <cellStyle name="Header2 4 5" xfId="14152" xr:uid="{00000000-0005-0000-0000-00005F350000}"/>
    <cellStyle name="Header2 4 5 2" xfId="14153" xr:uid="{00000000-0005-0000-0000-000060350000}"/>
    <cellStyle name="Header2 4 5 2 2" xfId="14154" xr:uid="{00000000-0005-0000-0000-000061350000}"/>
    <cellStyle name="Header2 4 5 2 3" xfId="14155" xr:uid="{00000000-0005-0000-0000-000062350000}"/>
    <cellStyle name="Header2 4 5 2 3 2" xfId="14156" xr:uid="{00000000-0005-0000-0000-000063350000}"/>
    <cellStyle name="Header2 4 5 2 4" xfId="14157" xr:uid="{00000000-0005-0000-0000-000064350000}"/>
    <cellStyle name="Header2 4 5 2 4 2" xfId="14158" xr:uid="{00000000-0005-0000-0000-000065350000}"/>
    <cellStyle name="Header2 4 5 2 5" xfId="14159" xr:uid="{00000000-0005-0000-0000-000066350000}"/>
    <cellStyle name="Header2 4 5 3" xfId="14160" xr:uid="{00000000-0005-0000-0000-000067350000}"/>
    <cellStyle name="Header2 4 5 3 2" xfId="14161" xr:uid="{00000000-0005-0000-0000-000068350000}"/>
    <cellStyle name="Header2 4 5 4" xfId="14162" xr:uid="{00000000-0005-0000-0000-000069350000}"/>
    <cellStyle name="Header2 4 5 4 2" xfId="14163" xr:uid="{00000000-0005-0000-0000-00006A350000}"/>
    <cellStyle name="Header2 4 5 5" xfId="14164" xr:uid="{00000000-0005-0000-0000-00006B350000}"/>
    <cellStyle name="Header2 4 5 5 2" xfId="14165" xr:uid="{00000000-0005-0000-0000-00006C350000}"/>
    <cellStyle name="Header2 4 5 6" xfId="14166" xr:uid="{00000000-0005-0000-0000-00006D350000}"/>
    <cellStyle name="Header2 4 5 6 2" xfId="14167" xr:uid="{00000000-0005-0000-0000-00006E350000}"/>
    <cellStyle name="Header2 4 6" xfId="14168" xr:uid="{00000000-0005-0000-0000-00006F350000}"/>
    <cellStyle name="Header2 4 6 2" xfId="14169" xr:uid="{00000000-0005-0000-0000-000070350000}"/>
    <cellStyle name="Header2 4 6 3" xfId="14170" xr:uid="{00000000-0005-0000-0000-000071350000}"/>
    <cellStyle name="Header2 4 6 3 2" xfId="14171" xr:uid="{00000000-0005-0000-0000-000072350000}"/>
    <cellStyle name="Header2 4 6 4" xfId="14172" xr:uid="{00000000-0005-0000-0000-000073350000}"/>
    <cellStyle name="Header2 4 6 4 2" xfId="14173" xr:uid="{00000000-0005-0000-0000-000074350000}"/>
    <cellStyle name="Header2 4 6 5" xfId="14174" xr:uid="{00000000-0005-0000-0000-000075350000}"/>
    <cellStyle name="Header2 4 7" xfId="14175" xr:uid="{00000000-0005-0000-0000-000076350000}"/>
    <cellStyle name="Header2 4 7 2" xfId="14176" xr:uid="{00000000-0005-0000-0000-000077350000}"/>
    <cellStyle name="Header2 4 8" xfId="14177" xr:uid="{00000000-0005-0000-0000-000078350000}"/>
    <cellStyle name="Header2 4 8 2" xfId="14178" xr:uid="{00000000-0005-0000-0000-000079350000}"/>
    <cellStyle name="Header2 5" xfId="14179" xr:uid="{00000000-0005-0000-0000-00007A350000}"/>
    <cellStyle name="Header2 5 2" xfId="14180" xr:uid="{00000000-0005-0000-0000-00007B350000}"/>
    <cellStyle name="Header2 5 2 2" xfId="14181" xr:uid="{00000000-0005-0000-0000-00007C350000}"/>
    <cellStyle name="Header2 5 2 2 2" xfId="14182" xr:uid="{00000000-0005-0000-0000-00007D350000}"/>
    <cellStyle name="Header2 5 2 2 2 2" xfId="14183" xr:uid="{00000000-0005-0000-0000-00007E350000}"/>
    <cellStyle name="Header2 5 2 2 2 2 2" xfId="14184" xr:uid="{00000000-0005-0000-0000-00007F350000}"/>
    <cellStyle name="Header2 5 2 2 2 3" xfId="14185" xr:uid="{00000000-0005-0000-0000-000080350000}"/>
    <cellStyle name="Header2 5 2 2 2 3 2" xfId="14186" xr:uid="{00000000-0005-0000-0000-000081350000}"/>
    <cellStyle name="Header2 5 2 2 2 4" xfId="14187" xr:uid="{00000000-0005-0000-0000-000082350000}"/>
    <cellStyle name="Header2 5 2 2 2 4 2" xfId="14188" xr:uid="{00000000-0005-0000-0000-000083350000}"/>
    <cellStyle name="Header2 5 2 2 2 5" xfId="14189" xr:uid="{00000000-0005-0000-0000-000084350000}"/>
    <cellStyle name="Header2 5 2 2 2 5 2" xfId="14190" xr:uid="{00000000-0005-0000-0000-000085350000}"/>
    <cellStyle name="Header2 5 2 2 2 6" xfId="14191" xr:uid="{00000000-0005-0000-0000-000086350000}"/>
    <cellStyle name="Header2 5 2 2 2 7" xfId="14192" xr:uid="{00000000-0005-0000-0000-000087350000}"/>
    <cellStyle name="Header2 5 2 2 2 7 2" xfId="14193" xr:uid="{00000000-0005-0000-0000-000088350000}"/>
    <cellStyle name="Header2 5 2 2 3" xfId="14194" xr:uid="{00000000-0005-0000-0000-000089350000}"/>
    <cellStyle name="Header2 5 2 2 3 2" xfId="14195" xr:uid="{00000000-0005-0000-0000-00008A350000}"/>
    <cellStyle name="Header2 5 2 2 4" xfId="14196" xr:uid="{00000000-0005-0000-0000-00008B350000}"/>
    <cellStyle name="Header2 5 2 2 4 2" xfId="14197" xr:uid="{00000000-0005-0000-0000-00008C350000}"/>
    <cellStyle name="Header2 5 2 2 5" xfId="14198" xr:uid="{00000000-0005-0000-0000-00008D350000}"/>
    <cellStyle name="Header2 5 2 2 5 2" xfId="14199" xr:uid="{00000000-0005-0000-0000-00008E350000}"/>
    <cellStyle name="Header2 5 2 2 6" xfId="14200" xr:uid="{00000000-0005-0000-0000-00008F350000}"/>
    <cellStyle name="Header2 5 2 3" xfId="14201" xr:uid="{00000000-0005-0000-0000-000090350000}"/>
    <cellStyle name="Header2 5 2 3 2" xfId="14202" xr:uid="{00000000-0005-0000-0000-000091350000}"/>
    <cellStyle name="Header2 5 2 3 2 2" xfId="14203" xr:uid="{00000000-0005-0000-0000-000092350000}"/>
    <cellStyle name="Header2 5 2 3 3" xfId="14204" xr:uid="{00000000-0005-0000-0000-000093350000}"/>
    <cellStyle name="Header2 5 2 3 3 2" xfId="14205" xr:uid="{00000000-0005-0000-0000-000094350000}"/>
    <cellStyle name="Header2 5 2 3 4" xfId="14206" xr:uid="{00000000-0005-0000-0000-000095350000}"/>
    <cellStyle name="Header2 5 2 3 4 2" xfId="14207" xr:uid="{00000000-0005-0000-0000-000096350000}"/>
    <cellStyle name="Header2 5 2 3 5" xfId="14208" xr:uid="{00000000-0005-0000-0000-000097350000}"/>
    <cellStyle name="Header2 5 2 3 5 2" xfId="14209" xr:uid="{00000000-0005-0000-0000-000098350000}"/>
    <cellStyle name="Header2 5 2 3 6" xfId="14210" xr:uid="{00000000-0005-0000-0000-000099350000}"/>
    <cellStyle name="Header2 5 2 3 7" xfId="14211" xr:uid="{00000000-0005-0000-0000-00009A350000}"/>
    <cellStyle name="Header2 5 2 3 7 2" xfId="14212" xr:uid="{00000000-0005-0000-0000-00009B350000}"/>
    <cellStyle name="Header2 5 2 4" xfId="14213" xr:uid="{00000000-0005-0000-0000-00009C350000}"/>
    <cellStyle name="Header2 5 2 4 2" xfId="14214" xr:uid="{00000000-0005-0000-0000-00009D350000}"/>
    <cellStyle name="Header2 5 2 5" xfId="14215" xr:uid="{00000000-0005-0000-0000-00009E350000}"/>
    <cellStyle name="Header2 5 2 5 2" xfId="14216" xr:uid="{00000000-0005-0000-0000-00009F350000}"/>
    <cellStyle name="Header2 5 2 6" xfId="14217" xr:uid="{00000000-0005-0000-0000-0000A0350000}"/>
    <cellStyle name="Header2 5 2 6 2" xfId="14218" xr:uid="{00000000-0005-0000-0000-0000A1350000}"/>
    <cellStyle name="Header2 5 2 7" xfId="14219" xr:uid="{00000000-0005-0000-0000-0000A2350000}"/>
    <cellStyle name="Header2 5 3" xfId="14220" xr:uid="{00000000-0005-0000-0000-0000A3350000}"/>
    <cellStyle name="Header2 5 3 2" xfId="14221" xr:uid="{00000000-0005-0000-0000-0000A4350000}"/>
    <cellStyle name="Header2 5 3 2 2" xfId="14222" xr:uid="{00000000-0005-0000-0000-0000A5350000}"/>
    <cellStyle name="Header2 5 3 2 2 2" xfId="14223" xr:uid="{00000000-0005-0000-0000-0000A6350000}"/>
    <cellStyle name="Header2 5 3 2 2 2 2" xfId="14224" xr:uid="{00000000-0005-0000-0000-0000A7350000}"/>
    <cellStyle name="Header2 5 3 2 2 3" xfId="14225" xr:uid="{00000000-0005-0000-0000-0000A8350000}"/>
    <cellStyle name="Header2 5 3 2 2 3 2" xfId="14226" xr:uid="{00000000-0005-0000-0000-0000A9350000}"/>
    <cellStyle name="Header2 5 3 2 2 4" xfId="14227" xr:uid="{00000000-0005-0000-0000-0000AA350000}"/>
    <cellStyle name="Header2 5 3 2 2 4 2" xfId="14228" xr:uid="{00000000-0005-0000-0000-0000AB350000}"/>
    <cellStyle name="Header2 5 3 2 2 5" xfId="14229" xr:uid="{00000000-0005-0000-0000-0000AC350000}"/>
    <cellStyle name="Header2 5 3 2 2 5 2" xfId="14230" xr:uid="{00000000-0005-0000-0000-0000AD350000}"/>
    <cellStyle name="Header2 5 3 2 2 6" xfId="14231" xr:uid="{00000000-0005-0000-0000-0000AE350000}"/>
    <cellStyle name="Header2 5 3 2 2 7" xfId="14232" xr:uid="{00000000-0005-0000-0000-0000AF350000}"/>
    <cellStyle name="Header2 5 3 2 2 7 2" xfId="14233" xr:uid="{00000000-0005-0000-0000-0000B0350000}"/>
    <cellStyle name="Header2 5 3 2 3" xfId="14234" xr:uid="{00000000-0005-0000-0000-0000B1350000}"/>
    <cellStyle name="Header2 5 3 2 3 2" xfId="14235" xr:uid="{00000000-0005-0000-0000-0000B2350000}"/>
    <cellStyle name="Header2 5 3 2 4" xfId="14236" xr:uid="{00000000-0005-0000-0000-0000B3350000}"/>
    <cellStyle name="Header2 5 3 2 4 2" xfId="14237" xr:uid="{00000000-0005-0000-0000-0000B4350000}"/>
    <cellStyle name="Header2 5 3 2 5" xfId="14238" xr:uid="{00000000-0005-0000-0000-0000B5350000}"/>
    <cellStyle name="Header2 5 3 2 5 2" xfId="14239" xr:uid="{00000000-0005-0000-0000-0000B6350000}"/>
    <cellStyle name="Header2 5 3 2 6" xfId="14240" xr:uid="{00000000-0005-0000-0000-0000B7350000}"/>
    <cellStyle name="Header2 5 3 3" xfId="14241" xr:uid="{00000000-0005-0000-0000-0000B8350000}"/>
    <cellStyle name="Header2 5 3 3 2" xfId="14242" xr:uid="{00000000-0005-0000-0000-0000B9350000}"/>
    <cellStyle name="Header2 5 3 3 2 2" xfId="14243" xr:uid="{00000000-0005-0000-0000-0000BA350000}"/>
    <cellStyle name="Header2 5 3 3 3" xfId="14244" xr:uid="{00000000-0005-0000-0000-0000BB350000}"/>
    <cellStyle name="Header2 5 3 3 3 2" xfId="14245" xr:uid="{00000000-0005-0000-0000-0000BC350000}"/>
    <cellStyle name="Header2 5 3 3 4" xfId="14246" xr:uid="{00000000-0005-0000-0000-0000BD350000}"/>
    <cellStyle name="Header2 5 3 3 4 2" xfId="14247" xr:uid="{00000000-0005-0000-0000-0000BE350000}"/>
    <cellStyle name="Header2 5 3 3 5" xfId="14248" xr:uid="{00000000-0005-0000-0000-0000BF350000}"/>
    <cellStyle name="Header2 5 3 3 5 2" xfId="14249" xr:uid="{00000000-0005-0000-0000-0000C0350000}"/>
    <cellStyle name="Header2 5 3 3 6" xfId="14250" xr:uid="{00000000-0005-0000-0000-0000C1350000}"/>
    <cellStyle name="Header2 5 3 3 7" xfId="14251" xr:uid="{00000000-0005-0000-0000-0000C2350000}"/>
    <cellStyle name="Header2 5 3 3 7 2" xfId="14252" xr:uid="{00000000-0005-0000-0000-0000C3350000}"/>
    <cellStyle name="Header2 5 3 4" xfId="14253" xr:uid="{00000000-0005-0000-0000-0000C4350000}"/>
    <cellStyle name="Header2 5 3 4 2" xfId="14254" xr:uid="{00000000-0005-0000-0000-0000C5350000}"/>
    <cellStyle name="Header2 5 3 5" xfId="14255" xr:uid="{00000000-0005-0000-0000-0000C6350000}"/>
    <cellStyle name="Header2 5 3 5 2" xfId="14256" xr:uid="{00000000-0005-0000-0000-0000C7350000}"/>
    <cellStyle name="Header2 5 3 6" xfId="14257" xr:uid="{00000000-0005-0000-0000-0000C8350000}"/>
    <cellStyle name="Header2 5 3 6 2" xfId="14258" xr:uid="{00000000-0005-0000-0000-0000C9350000}"/>
    <cellStyle name="Header2 5 3 7" xfId="14259" xr:uid="{00000000-0005-0000-0000-0000CA350000}"/>
    <cellStyle name="Header2 5 4" xfId="14260" xr:uid="{00000000-0005-0000-0000-0000CB350000}"/>
    <cellStyle name="Header2 5 4 2" xfId="14261" xr:uid="{00000000-0005-0000-0000-0000CC350000}"/>
    <cellStyle name="Header2 5 4 2 2" xfId="14262" xr:uid="{00000000-0005-0000-0000-0000CD350000}"/>
    <cellStyle name="Header2 5 4 2 2 2" xfId="14263" xr:uid="{00000000-0005-0000-0000-0000CE350000}"/>
    <cellStyle name="Header2 5 4 2 2 2 2" xfId="14264" xr:uid="{00000000-0005-0000-0000-0000CF350000}"/>
    <cellStyle name="Header2 5 4 2 2 3" xfId="14265" xr:uid="{00000000-0005-0000-0000-0000D0350000}"/>
    <cellStyle name="Header2 5 4 2 2 3 2" xfId="14266" xr:uid="{00000000-0005-0000-0000-0000D1350000}"/>
    <cellStyle name="Header2 5 4 2 2 4" xfId="14267" xr:uid="{00000000-0005-0000-0000-0000D2350000}"/>
    <cellStyle name="Header2 5 4 2 2 4 2" xfId="14268" xr:uid="{00000000-0005-0000-0000-0000D3350000}"/>
    <cellStyle name="Header2 5 4 2 2 5" xfId="14269" xr:uid="{00000000-0005-0000-0000-0000D4350000}"/>
    <cellStyle name="Header2 5 4 2 2 5 2" xfId="14270" xr:uid="{00000000-0005-0000-0000-0000D5350000}"/>
    <cellStyle name="Header2 5 4 2 2 6" xfId="14271" xr:uid="{00000000-0005-0000-0000-0000D6350000}"/>
    <cellStyle name="Header2 5 4 2 2 7" xfId="14272" xr:uid="{00000000-0005-0000-0000-0000D7350000}"/>
    <cellStyle name="Header2 5 4 2 2 7 2" xfId="14273" xr:uid="{00000000-0005-0000-0000-0000D8350000}"/>
    <cellStyle name="Header2 5 4 2 3" xfId="14274" xr:uid="{00000000-0005-0000-0000-0000D9350000}"/>
    <cellStyle name="Header2 5 4 2 3 2" xfId="14275" xr:uid="{00000000-0005-0000-0000-0000DA350000}"/>
    <cellStyle name="Header2 5 4 2 4" xfId="14276" xr:uid="{00000000-0005-0000-0000-0000DB350000}"/>
    <cellStyle name="Header2 5 4 2 4 2" xfId="14277" xr:uid="{00000000-0005-0000-0000-0000DC350000}"/>
    <cellStyle name="Header2 5 4 2 5" xfId="14278" xr:uid="{00000000-0005-0000-0000-0000DD350000}"/>
    <cellStyle name="Header2 5 4 2 5 2" xfId="14279" xr:uid="{00000000-0005-0000-0000-0000DE350000}"/>
    <cellStyle name="Header2 5 4 2 6" xfId="14280" xr:uid="{00000000-0005-0000-0000-0000DF350000}"/>
    <cellStyle name="Header2 5 4 3" xfId="14281" xr:uid="{00000000-0005-0000-0000-0000E0350000}"/>
    <cellStyle name="Header2 5 4 3 2" xfId="14282" xr:uid="{00000000-0005-0000-0000-0000E1350000}"/>
    <cellStyle name="Header2 5 4 3 2 2" xfId="14283" xr:uid="{00000000-0005-0000-0000-0000E2350000}"/>
    <cellStyle name="Header2 5 4 3 3" xfId="14284" xr:uid="{00000000-0005-0000-0000-0000E3350000}"/>
    <cellStyle name="Header2 5 4 3 3 2" xfId="14285" xr:uid="{00000000-0005-0000-0000-0000E4350000}"/>
    <cellStyle name="Header2 5 4 3 4" xfId="14286" xr:uid="{00000000-0005-0000-0000-0000E5350000}"/>
    <cellStyle name="Header2 5 4 3 4 2" xfId="14287" xr:uid="{00000000-0005-0000-0000-0000E6350000}"/>
    <cellStyle name="Header2 5 4 3 5" xfId="14288" xr:uid="{00000000-0005-0000-0000-0000E7350000}"/>
    <cellStyle name="Header2 5 4 3 5 2" xfId="14289" xr:uid="{00000000-0005-0000-0000-0000E8350000}"/>
    <cellStyle name="Header2 5 4 3 6" xfId="14290" xr:uid="{00000000-0005-0000-0000-0000E9350000}"/>
    <cellStyle name="Header2 5 4 3 7" xfId="14291" xr:uid="{00000000-0005-0000-0000-0000EA350000}"/>
    <cellStyle name="Header2 5 4 3 7 2" xfId="14292" xr:uid="{00000000-0005-0000-0000-0000EB350000}"/>
    <cellStyle name="Header2 5 4 4" xfId="14293" xr:uid="{00000000-0005-0000-0000-0000EC350000}"/>
    <cellStyle name="Header2 5 4 4 2" xfId="14294" xr:uid="{00000000-0005-0000-0000-0000ED350000}"/>
    <cellStyle name="Header2 5 4 5" xfId="14295" xr:uid="{00000000-0005-0000-0000-0000EE350000}"/>
    <cellStyle name="Header2 5 4 5 2" xfId="14296" xr:uid="{00000000-0005-0000-0000-0000EF350000}"/>
    <cellStyle name="Header2 5 4 6" xfId="14297" xr:uid="{00000000-0005-0000-0000-0000F0350000}"/>
    <cellStyle name="Header2 5 4 6 2" xfId="14298" xr:uid="{00000000-0005-0000-0000-0000F1350000}"/>
    <cellStyle name="Header2 5 4 7" xfId="14299" xr:uid="{00000000-0005-0000-0000-0000F2350000}"/>
    <cellStyle name="Header2 5 5" xfId="14300" xr:uid="{00000000-0005-0000-0000-0000F3350000}"/>
    <cellStyle name="Header2 5 5 2" xfId="14301" xr:uid="{00000000-0005-0000-0000-0000F4350000}"/>
    <cellStyle name="Header2 5 5 2 2" xfId="14302" xr:uid="{00000000-0005-0000-0000-0000F5350000}"/>
    <cellStyle name="Header2 5 5 2 3" xfId="14303" xr:uid="{00000000-0005-0000-0000-0000F6350000}"/>
    <cellStyle name="Header2 5 5 2 3 2" xfId="14304" xr:uid="{00000000-0005-0000-0000-0000F7350000}"/>
    <cellStyle name="Header2 5 5 2 4" xfId="14305" xr:uid="{00000000-0005-0000-0000-0000F8350000}"/>
    <cellStyle name="Header2 5 5 2 4 2" xfId="14306" xr:uid="{00000000-0005-0000-0000-0000F9350000}"/>
    <cellStyle name="Header2 5 5 2 5" xfId="14307" xr:uid="{00000000-0005-0000-0000-0000FA350000}"/>
    <cellStyle name="Header2 5 5 3" xfId="14308" xr:uid="{00000000-0005-0000-0000-0000FB350000}"/>
    <cellStyle name="Header2 5 5 3 2" xfId="14309" xr:uid="{00000000-0005-0000-0000-0000FC350000}"/>
    <cellStyle name="Header2 5 5 4" xfId="14310" xr:uid="{00000000-0005-0000-0000-0000FD350000}"/>
    <cellStyle name="Header2 5 5 4 2" xfId="14311" xr:uid="{00000000-0005-0000-0000-0000FE350000}"/>
    <cellStyle name="Header2 5 5 5" xfId="14312" xr:uid="{00000000-0005-0000-0000-0000FF350000}"/>
    <cellStyle name="Header2 5 5 5 2" xfId="14313" xr:uid="{00000000-0005-0000-0000-000000360000}"/>
    <cellStyle name="Header2 5 5 6" xfId="14314" xr:uid="{00000000-0005-0000-0000-000001360000}"/>
    <cellStyle name="Header2 5 5 6 2" xfId="14315" xr:uid="{00000000-0005-0000-0000-000002360000}"/>
    <cellStyle name="Header2 5 6" xfId="14316" xr:uid="{00000000-0005-0000-0000-000003360000}"/>
    <cellStyle name="Header2 5 6 2" xfId="14317" xr:uid="{00000000-0005-0000-0000-000004360000}"/>
    <cellStyle name="Header2 5 6 3" xfId="14318" xr:uid="{00000000-0005-0000-0000-000005360000}"/>
    <cellStyle name="Header2 5 6 3 2" xfId="14319" xr:uid="{00000000-0005-0000-0000-000006360000}"/>
    <cellStyle name="Header2 5 6 4" xfId="14320" xr:uid="{00000000-0005-0000-0000-000007360000}"/>
    <cellStyle name="Header2 5 6 4 2" xfId="14321" xr:uid="{00000000-0005-0000-0000-000008360000}"/>
    <cellStyle name="Header2 5 6 5" xfId="14322" xr:uid="{00000000-0005-0000-0000-000009360000}"/>
    <cellStyle name="Header2 5 7" xfId="14323" xr:uid="{00000000-0005-0000-0000-00000A360000}"/>
    <cellStyle name="Header2 5 7 2" xfId="14324" xr:uid="{00000000-0005-0000-0000-00000B360000}"/>
    <cellStyle name="Header2 5 8" xfId="14325" xr:uid="{00000000-0005-0000-0000-00000C360000}"/>
    <cellStyle name="Header2 5 8 2" xfId="14326" xr:uid="{00000000-0005-0000-0000-00000D360000}"/>
    <cellStyle name="Header2 6" xfId="14327" xr:uid="{00000000-0005-0000-0000-00000E360000}"/>
    <cellStyle name="Header2 6 2" xfId="14328" xr:uid="{00000000-0005-0000-0000-00000F360000}"/>
    <cellStyle name="Header2 6 2 2" xfId="14329" xr:uid="{00000000-0005-0000-0000-000010360000}"/>
    <cellStyle name="Header2 6 2 2 2" xfId="14330" xr:uid="{00000000-0005-0000-0000-000011360000}"/>
    <cellStyle name="Header2 6 2 2 2 2" xfId="14331" xr:uid="{00000000-0005-0000-0000-000012360000}"/>
    <cellStyle name="Header2 6 2 2 2 2 2" xfId="14332" xr:uid="{00000000-0005-0000-0000-000013360000}"/>
    <cellStyle name="Header2 6 2 2 2 3" xfId="14333" xr:uid="{00000000-0005-0000-0000-000014360000}"/>
    <cellStyle name="Header2 6 2 2 2 3 2" xfId="14334" xr:uid="{00000000-0005-0000-0000-000015360000}"/>
    <cellStyle name="Header2 6 2 2 2 4" xfId="14335" xr:uid="{00000000-0005-0000-0000-000016360000}"/>
    <cellStyle name="Header2 6 2 2 2 4 2" xfId="14336" xr:uid="{00000000-0005-0000-0000-000017360000}"/>
    <cellStyle name="Header2 6 2 2 2 5" xfId="14337" xr:uid="{00000000-0005-0000-0000-000018360000}"/>
    <cellStyle name="Header2 6 2 2 2 5 2" xfId="14338" xr:uid="{00000000-0005-0000-0000-000019360000}"/>
    <cellStyle name="Header2 6 2 2 2 6" xfId="14339" xr:uid="{00000000-0005-0000-0000-00001A360000}"/>
    <cellStyle name="Header2 6 2 2 2 7" xfId="14340" xr:uid="{00000000-0005-0000-0000-00001B360000}"/>
    <cellStyle name="Header2 6 2 2 2 7 2" xfId="14341" xr:uid="{00000000-0005-0000-0000-00001C360000}"/>
    <cellStyle name="Header2 6 2 2 3" xfId="14342" xr:uid="{00000000-0005-0000-0000-00001D360000}"/>
    <cellStyle name="Header2 6 2 2 3 2" xfId="14343" xr:uid="{00000000-0005-0000-0000-00001E360000}"/>
    <cellStyle name="Header2 6 2 2 4" xfId="14344" xr:uid="{00000000-0005-0000-0000-00001F360000}"/>
    <cellStyle name="Header2 6 2 2 4 2" xfId="14345" xr:uid="{00000000-0005-0000-0000-000020360000}"/>
    <cellStyle name="Header2 6 2 2 5" xfId="14346" xr:uid="{00000000-0005-0000-0000-000021360000}"/>
    <cellStyle name="Header2 6 2 2 5 2" xfId="14347" xr:uid="{00000000-0005-0000-0000-000022360000}"/>
    <cellStyle name="Header2 6 2 2 6" xfId="14348" xr:uid="{00000000-0005-0000-0000-000023360000}"/>
    <cellStyle name="Header2 6 2 3" xfId="14349" xr:uid="{00000000-0005-0000-0000-000024360000}"/>
    <cellStyle name="Header2 6 2 3 2" xfId="14350" xr:uid="{00000000-0005-0000-0000-000025360000}"/>
    <cellStyle name="Header2 6 2 3 2 2" xfId="14351" xr:uid="{00000000-0005-0000-0000-000026360000}"/>
    <cellStyle name="Header2 6 2 3 3" xfId="14352" xr:uid="{00000000-0005-0000-0000-000027360000}"/>
    <cellStyle name="Header2 6 2 3 3 2" xfId="14353" xr:uid="{00000000-0005-0000-0000-000028360000}"/>
    <cellStyle name="Header2 6 2 3 4" xfId="14354" xr:uid="{00000000-0005-0000-0000-000029360000}"/>
    <cellStyle name="Header2 6 2 3 4 2" xfId="14355" xr:uid="{00000000-0005-0000-0000-00002A360000}"/>
    <cellStyle name="Header2 6 2 3 5" xfId="14356" xr:uid="{00000000-0005-0000-0000-00002B360000}"/>
    <cellStyle name="Header2 6 2 3 5 2" xfId="14357" xr:uid="{00000000-0005-0000-0000-00002C360000}"/>
    <cellStyle name="Header2 6 2 3 6" xfId="14358" xr:uid="{00000000-0005-0000-0000-00002D360000}"/>
    <cellStyle name="Header2 6 2 3 7" xfId="14359" xr:uid="{00000000-0005-0000-0000-00002E360000}"/>
    <cellStyle name="Header2 6 2 3 7 2" xfId="14360" xr:uid="{00000000-0005-0000-0000-00002F360000}"/>
    <cellStyle name="Header2 6 2 4" xfId="14361" xr:uid="{00000000-0005-0000-0000-000030360000}"/>
    <cellStyle name="Header2 6 2 4 2" xfId="14362" xr:uid="{00000000-0005-0000-0000-000031360000}"/>
    <cellStyle name="Header2 6 2 5" xfId="14363" xr:uid="{00000000-0005-0000-0000-000032360000}"/>
    <cellStyle name="Header2 6 2 5 2" xfId="14364" xr:uid="{00000000-0005-0000-0000-000033360000}"/>
    <cellStyle name="Header2 6 2 6" xfId="14365" xr:uid="{00000000-0005-0000-0000-000034360000}"/>
    <cellStyle name="Header2 6 2 6 2" xfId="14366" xr:uid="{00000000-0005-0000-0000-000035360000}"/>
    <cellStyle name="Header2 6 2 7" xfId="14367" xr:uid="{00000000-0005-0000-0000-000036360000}"/>
    <cellStyle name="Header2 6 3" xfId="14368" xr:uid="{00000000-0005-0000-0000-000037360000}"/>
    <cellStyle name="Header2 6 3 2" xfId="14369" xr:uid="{00000000-0005-0000-0000-000038360000}"/>
    <cellStyle name="Header2 6 3 2 2" xfId="14370" xr:uid="{00000000-0005-0000-0000-000039360000}"/>
    <cellStyle name="Header2 6 3 2 2 2" xfId="14371" xr:uid="{00000000-0005-0000-0000-00003A360000}"/>
    <cellStyle name="Header2 6 3 2 2 2 2" xfId="14372" xr:uid="{00000000-0005-0000-0000-00003B360000}"/>
    <cellStyle name="Header2 6 3 2 2 3" xfId="14373" xr:uid="{00000000-0005-0000-0000-00003C360000}"/>
    <cellStyle name="Header2 6 3 2 2 3 2" xfId="14374" xr:uid="{00000000-0005-0000-0000-00003D360000}"/>
    <cellStyle name="Header2 6 3 2 2 4" xfId="14375" xr:uid="{00000000-0005-0000-0000-00003E360000}"/>
    <cellStyle name="Header2 6 3 2 2 4 2" xfId="14376" xr:uid="{00000000-0005-0000-0000-00003F360000}"/>
    <cellStyle name="Header2 6 3 2 2 5" xfId="14377" xr:uid="{00000000-0005-0000-0000-000040360000}"/>
    <cellStyle name="Header2 6 3 2 2 5 2" xfId="14378" xr:uid="{00000000-0005-0000-0000-000041360000}"/>
    <cellStyle name="Header2 6 3 2 2 6" xfId="14379" xr:uid="{00000000-0005-0000-0000-000042360000}"/>
    <cellStyle name="Header2 6 3 2 2 7" xfId="14380" xr:uid="{00000000-0005-0000-0000-000043360000}"/>
    <cellStyle name="Header2 6 3 2 2 7 2" xfId="14381" xr:uid="{00000000-0005-0000-0000-000044360000}"/>
    <cellStyle name="Header2 6 3 2 3" xfId="14382" xr:uid="{00000000-0005-0000-0000-000045360000}"/>
    <cellStyle name="Header2 6 3 2 3 2" xfId="14383" xr:uid="{00000000-0005-0000-0000-000046360000}"/>
    <cellStyle name="Header2 6 3 2 4" xfId="14384" xr:uid="{00000000-0005-0000-0000-000047360000}"/>
    <cellStyle name="Header2 6 3 2 4 2" xfId="14385" xr:uid="{00000000-0005-0000-0000-000048360000}"/>
    <cellStyle name="Header2 6 3 2 5" xfId="14386" xr:uid="{00000000-0005-0000-0000-000049360000}"/>
    <cellStyle name="Header2 6 3 2 5 2" xfId="14387" xr:uid="{00000000-0005-0000-0000-00004A360000}"/>
    <cellStyle name="Header2 6 3 2 6" xfId="14388" xr:uid="{00000000-0005-0000-0000-00004B360000}"/>
    <cellStyle name="Header2 6 3 3" xfId="14389" xr:uid="{00000000-0005-0000-0000-00004C360000}"/>
    <cellStyle name="Header2 6 3 3 2" xfId="14390" xr:uid="{00000000-0005-0000-0000-00004D360000}"/>
    <cellStyle name="Header2 6 3 3 2 2" xfId="14391" xr:uid="{00000000-0005-0000-0000-00004E360000}"/>
    <cellStyle name="Header2 6 3 3 3" xfId="14392" xr:uid="{00000000-0005-0000-0000-00004F360000}"/>
    <cellStyle name="Header2 6 3 3 3 2" xfId="14393" xr:uid="{00000000-0005-0000-0000-000050360000}"/>
    <cellStyle name="Header2 6 3 3 4" xfId="14394" xr:uid="{00000000-0005-0000-0000-000051360000}"/>
    <cellStyle name="Header2 6 3 3 4 2" xfId="14395" xr:uid="{00000000-0005-0000-0000-000052360000}"/>
    <cellStyle name="Header2 6 3 3 5" xfId="14396" xr:uid="{00000000-0005-0000-0000-000053360000}"/>
    <cellStyle name="Header2 6 3 3 5 2" xfId="14397" xr:uid="{00000000-0005-0000-0000-000054360000}"/>
    <cellStyle name="Header2 6 3 3 6" xfId="14398" xr:uid="{00000000-0005-0000-0000-000055360000}"/>
    <cellStyle name="Header2 6 3 3 7" xfId="14399" xr:uid="{00000000-0005-0000-0000-000056360000}"/>
    <cellStyle name="Header2 6 3 3 7 2" xfId="14400" xr:uid="{00000000-0005-0000-0000-000057360000}"/>
    <cellStyle name="Header2 6 3 4" xfId="14401" xr:uid="{00000000-0005-0000-0000-000058360000}"/>
    <cellStyle name="Header2 6 3 4 2" xfId="14402" xr:uid="{00000000-0005-0000-0000-000059360000}"/>
    <cellStyle name="Header2 6 3 5" xfId="14403" xr:uid="{00000000-0005-0000-0000-00005A360000}"/>
    <cellStyle name="Header2 6 3 5 2" xfId="14404" xr:uid="{00000000-0005-0000-0000-00005B360000}"/>
    <cellStyle name="Header2 6 3 6" xfId="14405" xr:uid="{00000000-0005-0000-0000-00005C360000}"/>
    <cellStyle name="Header2 6 3 6 2" xfId="14406" xr:uid="{00000000-0005-0000-0000-00005D360000}"/>
    <cellStyle name="Header2 6 3 7" xfId="14407" xr:uid="{00000000-0005-0000-0000-00005E360000}"/>
    <cellStyle name="Header2 6 4" xfId="14408" xr:uid="{00000000-0005-0000-0000-00005F360000}"/>
    <cellStyle name="Header2 6 4 2" xfId="14409" xr:uid="{00000000-0005-0000-0000-000060360000}"/>
    <cellStyle name="Header2 6 4 2 2" xfId="14410" xr:uid="{00000000-0005-0000-0000-000061360000}"/>
    <cellStyle name="Header2 6 4 2 2 2" xfId="14411" xr:uid="{00000000-0005-0000-0000-000062360000}"/>
    <cellStyle name="Header2 6 4 2 2 2 2" xfId="14412" xr:uid="{00000000-0005-0000-0000-000063360000}"/>
    <cellStyle name="Header2 6 4 2 2 3" xfId="14413" xr:uid="{00000000-0005-0000-0000-000064360000}"/>
    <cellStyle name="Header2 6 4 2 2 3 2" xfId="14414" xr:uid="{00000000-0005-0000-0000-000065360000}"/>
    <cellStyle name="Header2 6 4 2 2 4" xfId="14415" xr:uid="{00000000-0005-0000-0000-000066360000}"/>
    <cellStyle name="Header2 6 4 2 2 4 2" xfId="14416" xr:uid="{00000000-0005-0000-0000-000067360000}"/>
    <cellStyle name="Header2 6 4 2 2 5" xfId="14417" xr:uid="{00000000-0005-0000-0000-000068360000}"/>
    <cellStyle name="Header2 6 4 2 2 5 2" xfId="14418" xr:uid="{00000000-0005-0000-0000-000069360000}"/>
    <cellStyle name="Header2 6 4 2 2 6" xfId="14419" xr:uid="{00000000-0005-0000-0000-00006A360000}"/>
    <cellStyle name="Header2 6 4 2 2 7" xfId="14420" xr:uid="{00000000-0005-0000-0000-00006B360000}"/>
    <cellStyle name="Header2 6 4 2 2 7 2" xfId="14421" xr:uid="{00000000-0005-0000-0000-00006C360000}"/>
    <cellStyle name="Header2 6 4 2 3" xfId="14422" xr:uid="{00000000-0005-0000-0000-00006D360000}"/>
    <cellStyle name="Header2 6 4 2 3 2" xfId="14423" xr:uid="{00000000-0005-0000-0000-00006E360000}"/>
    <cellStyle name="Header2 6 4 2 4" xfId="14424" xr:uid="{00000000-0005-0000-0000-00006F360000}"/>
    <cellStyle name="Header2 6 4 2 4 2" xfId="14425" xr:uid="{00000000-0005-0000-0000-000070360000}"/>
    <cellStyle name="Header2 6 4 2 5" xfId="14426" xr:uid="{00000000-0005-0000-0000-000071360000}"/>
    <cellStyle name="Header2 6 4 2 5 2" xfId="14427" xr:uid="{00000000-0005-0000-0000-000072360000}"/>
    <cellStyle name="Header2 6 4 2 6" xfId="14428" xr:uid="{00000000-0005-0000-0000-000073360000}"/>
    <cellStyle name="Header2 6 4 3" xfId="14429" xr:uid="{00000000-0005-0000-0000-000074360000}"/>
    <cellStyle name="Header2 6 4 3 2" xfId="14430" xr:uid="{00000000-0005-0000-0000-000075360000}"/>
    <cellStyle name="Header2 6 4 3 2 2" xfId="14431" xr:uid="{00000000-0005-0000-0000-000076360000}"/>
    <cellStyle name="Header2 6 4 3 3" xfId="14432" xr:uid="{00000000-0005-0000-0000-000077360000}"/>
    <cellStyle name="Header2 6 4 3 3 2" xfId="14433" xr:uid="{00000000-0005-0000-0000-000078360000}"/>
    <cellStyle name="Header2 6 4 3 4" xfId="14434" xr:uid="{00000000-0005-0000-0000-000079360000}"/>
    <cellStyle name="Header2 6 4 3 4 2" xfId="14435" xr:uid="{00000000-0005-0000-0000-00007A360000}"/>
    <cellStyle name="Header2 6 4 3 5" xfId="14436" xr:uid="{00000000-0005-0000-0000-00007B360000}"/>
    <cellStyle name="Header2 6 4 3 5 2" xfId="14437" xr:uid="{00000000-0005-0000-0000-00007C360000}"/>
    <cellStyle name="Header2 6 4 3 6" xfId="14438" xr:uid="{00000000-0005-0000-0000-00007D360000}"/>
    <cellStyle name="Header2 6 4 3 7" xfId="14439" xr:uid="{00000000-0005-0000-0000-00007E360000}"/>
    <cellStyle name="Header2 6 4 3 7 2" xfId="14440" xr:uid="{00000000-0005-0000-0000-00007F360000}"/>
    <cellStyle name="Header2 6 4 4" xfId="14441" xr:uid="{00000000-0005-0000-0000-000080360000}"/>
    <cellStyle name="Header2 6 4 4 2" xfId="14442" xr:uid="{00000000-0005-0000-0000-000081360000}"/>
    <cellStyle name="Header2 6 4 5" xfId="14443" xr:uid="{00000000-0005-0000-0000-000082360000}"/>
    <cellStyle name="Header2 6 4 5 2" xfId="14444" xr:uid="{00000000-0005-0000-0000-000083360000}"/>
    <cellStyle name="Header2 6 4 6" xfId="14445" xr:uid="{00000000-0005-0000-0000-000084360000}"/>
    <cellStyle name="Header2 6 4 6 2" xfId="14446" xr:uid="{00000000-0005-0000-0000-000085360000}"/>
    <cellStyle name="Header2 6 4 7" xfId="14447" xr:uid="{00000000-0005-0000-0000-000086360000}"/>
    <cellStyle name="Header2 6 5" xfId="14448" xr:uid="{00000000-0005-0000-0000-000087360000}"/>
    <cellStyle name="Header2 6 5 2" xfId="14449" xr:uid="{00000000-0005-0000-0000-000088360000}"/>
    <cellStyle name="Header2 6 5 2 2" xfId="14450" xr:uid="{00000000-0005-0000-0000-000089360000}"/>
    <cellStyle name="Header2 6 5 2 3" xfId="14451" xr:uid="{00000000-0005-0000-0000-00008A360000}"/>
    <cellStyle name="Header2 6 5 2 3 2" xfId="14452" xr:uid="{00000000-0005-0000-0000-00008B360000}"/>
    <cellStyle name="Header2 6 5 2 4" xfId="14453" xr:uid="{00000000-0005-0000-0000-00008C360000}"/>
    <cellStyle name="Header2 6 5 2 4 2" xfId="14454" xr:uid="{00000000-0005-0000-0000-00008D360000}"/>
    <cellStyle name="Header2 6 5 2 5" xfId="14455" xr:uid="{00000000-0005-0000-0000-00008E360000}"/>
    <cellStyle name="Header2 6 5 3" xfId="14456" xr:uid="{00000000-0005-0000-0000-00008F360000}"/>
    <cellStyle name="Header2 6 5 3 2" xfId="14457" xr:uid="{00000000-0005-0000-0000-000090360000}"/>
    <cellStyle name="Header2 6 5 4" xfId="14458" xr:uid="{00000000-0005-0000-0000-000091360000}"/>
    <cellStyle name="Header2 6 5 4 2" xfId="14459" xr:uid="{00000000-0005-0000-0000-000092360000}"/>
    <cellStyle name="Header2 6 5 5" xfId="14460" xr:uid="{00000000-0005-0000-0000-000093360000}"/>
    <cellStyle name="Header2 6 5 5 2" xfId="14461" xr:uid="{00000000-0005-0000-0000-000094360000}"/>
    <cellStyle name="Header2 6 5 6" xfId="14462" xr:uid="{00000000-0005-0000-0000-000095360000}"/>
    <cellStyle name="Header2 6 5 6 2" xfId="14463" xr:uid="{00000000-0005-0000-0000-000096360000}"/>
    <cellStyle name="Header2 6 6" xfId="14464" xr:uid="{00000000-0005-0000-0000-000097360000}"/>
    <cellStyle name="Header2 6 6 2" xfId="14465" xr:uid="{00000000-0005-0000-0000-000098360000}"/>
    <cellStyle name="Header2 6 6 3" xfId="14466" xr:uid="{00000000-0005-0000-0000-000099360000}"/>
    <cellStyle name="Header2 6 6 3 2" xfId="14467" xr:uid="{00000000-0005-0000-0000-00009A360000}"/>
    <cellStyle name="Header2 6 6 4" xfId="14468" xr:uid="{00000000-0005-0000-0000-00009B360000}"/>
    <cellStyle name="Header2 6 6 4 2" xfId="14469" xr:uid="{00000000-0005-0000-0000-00009C360000}"/>
    <cellStyle name="Header2 6 6 5" xfId="14470" xr:uid="{00000000-0005-0000-0000-00009D360000}"/>
    <cellStyle name="Header2 6 7" xfId="14471" xr:uid="{00000000-0005-0000-0000-00009E360000}"/>
    <cellStyle name="Header2 6 7 2" xfId="14472" xr:uid="{00000000-0005-0000-0000-00009F360000}"/>
    <cellStyle name="Header2 6 8" xfId="14473" xr:uid="{00000000-0005-0000-0000-0000A0360000}"/>
    <cellStyle name="Header2 6 8 2" xfId="14474" xr:uid="{00000000-0005-0000-0000-0000A1360000}"/>
    <cellStyle name="Header2 7" xfId="14475" xr:uid="{00000000-0005-0000-0000-0000A2360000}"/>
    <cellStyle name="Header2 7 2" xfId="14476" xr:uid="{00000000-0005-0000-0000-0000A3360000}"/>
    <cellStyle name="Header2 7 2 2" xfId="14477" xr:uid="{00000000-0005-0000-0000-0000A4360000}"/>
    <cellStyle name="Header2 7 2 2 2" xfId="14478" xr:uid="{00000000-0005-0000-0000-0000A5360000}"/>
    <cellStyle name="Header2 7 2 2 2 2" xfId="14479" xr:uid="{00000000-0005-0000-0000-0000A6360000}"/>
    <cellStyle name="Header2 7 2 2 2 2 2" xfId="14480" xr:uid="{00000000-0005-0000-0000-0000A7360000}"/>
    <cellStyle name="Header2 7 2 2 2 3" xfId="14481" xr:uid="{00000000-0005-0000-0000-0000A8360000}"/>
    <cellStyle name="Header2 7 2 2 2 3 2" xfId="14482" xr:uid="{00000000-0005-0000-0000-0000A9360000}"/>
    <cellStyle name="Header2 7 2 2 2 4" xfId="14483" xr:uid="{00000000-0005-0000-0000-0000AA360000}"/>
    <cellStyle name="Header2 7 2 2 2 4 2" xfId="14484" xr:uid="{00000000-0005-0000-0000-0000AB360000}"/>
    <cellStyle name="Header2 7 2 2 2 5" xfId="14485" xr:uid="{00000000-0005-0000-0000-0000AC360000}"/>
    <cellStyle name="Header2 7 2 2 2 5 2" xfId="14486" xr:uid="{00000000-0005-0000-0000-0000AD360000}"/>
    <cellStyle name="Header2 7 2 2 2 6" xfId="14487" xr:uid="{00000000-0005-0000-0000-0000AE360000}"/>
    <cellStyle name="Header2 7 2 2 2 7" xfId="14488" xr:uid="{00000000-0005-0000-0000-0000AF360000}"/>
    <cellStyle name="Header2 7 2 2 2 7 2" xfId="14489" xr:uid="{00000000-0005-0000-0000-0000B0360000}"/>
    <cellStyle name="Header2 7 2 2 3" xfId="14490" xr:uid="{00000000-0005-0000-0000-0000B1360000}"/>
    <cellStyle name="Header2 7 2 2 3 2" xfId="14491" xr:uid="{00000000-0005-0000-0000-0000B2360000}"/>
    <cellStyle name="Header2 7 2 2 4" xfId="14492" xr:uid="{00000000-0005-0000-0000-0000B3360000}"/>
    <cellStyle name="Header2 7 2 2 4 2" xfId="14493" xr:uid="{00000000-0005-0000-0000-0000B4360000}"/>
    <cellStyle name="Header2 7 2 2 5" xfId="14494" xr:uid="{00000000-0005-0000-0000-0000B5360000}"/>
    <cellStyle name="Header2 7 2 2 5 2" xfId="14495" xr:uid="{00000000-0005-0000-0000-0000B6360000}"/>
    <cellStyle name="Header2 7 2 2 6" xfId="14496" xr:uid="{00000000-0005-0000-0000-0000B7360000}"/>
    <cellStyle name="Header2 7 2 3" xfId="14497" xr:uid="{00000000-0005-0000-0000-0000B8360000}"/>
    <cellStyle name="Header2 7 2 3 2" xfId="14498" xr:uid="{00000000-0005-0000-0000-0000B9360000}"/>
    <cellStyle name="Header2 7 2 3 2 2" xfId="14499" xr:uid="{00000000-0005-0000-0000-0000BA360000}"/>
    <cellStyle name="Header2 7 2 3 3" xfId="14500" xr:uid="{00000000-0005-0000-0000-0000BB360000}"/>
    <cellStyle name="Header2 7 2 3 3 2" xfId="14501" xr:uid="{00000000-0005-0000-0000-0000BC360000}"/>
    <cellStyle name="Header2 7 2 3 4" xfId="14502" xr:uid="{00000000-0005-0000-0000-0000BD360000}"/>
    <cellStyle name="Header2 7 2 3 4 2" xfId="14503" xr:uid="{00000000-0005-0000-0000-0000BE360000}"/>
    <cellStyle name="Header2 7 2 3 5" xfId="14504" xr:uid="{00000000-0005-0000-0000-0000BF360000}"/>
    <cellStyle name="Header2 7 2 3 5 2" xfId="14505" xr:uid="{00000000-0005-0000-0000-0000C0360000}"/>
    <cellStyle name="Header2 7 2 3 6" xfId="14506" xr:uid="{00000000-0005-0000-0000-0000C1360000}"/>
    <cellStyle name="Header2 7 2 3 7" xfId="14507" xr:uid="{00000000-0005-0000-0000-0000C2360000}"/>
    <cellStyle name="Header2 7 2 3 7 2" xfId="14508" xr:uid="{00000000-0005-0000-0000-0000C3360000}"/>
    <cellStyle name="Header2 7 2 4" xfId="14509" xr:uid="{00000000-0005-0000-0000-0000C4360000}"/>
    <cellStyle name="Header2 7 2 4 2" xfId="14510" xr:uid="{00000000-0005-0000-0000-0000C5360000}"/>
    <cellStyle name="Header2 7 2 5" xfId="14511" xr:uid="{00000000-0005-0000-0000-0000C6360000}"/>
    <cellStyle name="Header2 7 2 5 2" xfId="14512" xr:uid="{00000000-0005-0000-0000-0000C7360000}"/>
    <cellStyle name="Header2 7 2 6" xfId="14513" xr:uid="{00000000-0005-0000-0000-0000C8360000}"/>
    <cellStyle name="Header2 7 2 6 2" xfId="14514" xr:uid="{00000000-0005-0000-0000-0000C9360000}"/>
    <cellStyle name="Header2 7 2 7" xfId="14515" xr:uid="{00000000-0005-0000-0000-0000CA360000}"/>
    <cellStyle name="Header2 7 3" xfId="14516" xr:uid="{00000000-0005-0000-0000-0000CB360000}"/>
    <cellStyle name="Header2 7 3 2" xfId="14517" xr:uid="{00000000-0005-0000-0000-0000CC360000}"/>
    <cellStyle name="Header2 7 3 2 2" xfId="14518" xr:uid="{00000000-0005-0000-0000-0000CD360000}"/>
    <cellStyle name="Header2 7 3 2 2 2" xfId="14519" xr:uid="{00000000-0005-0000-0000-0000CE360000}"/>
    <cellStyle name="Header2 7 3 2 2 2 2" xfId="14520" xr:uid="{00000000-0005-0000-0000-0000CF360000}"/>
    <cellStyle name="Header2 7 3 2 2 3" xfId="14521" xr:uid="{00000000-0005-0000-0000-0000D0360000}"/>
    <cellStyle name="Header2 7 3 2 2 3 2" xfId="14522" xr:uid="{00000000-0005-0000-0000-0000D1360000}"/>
    <cellStyle name="Header2 7 3 2 2 4" xfId="14523" xr:uid="{00000000-0005-0000-0000-0000D2360000}"/>
    <cellStyle name="Header2 7 3 2 2 4 2" xfId="14524" xr:uid="{00000000-0005-0000-0000-0000D3360000}"/>
    <cellStyle name="Header2 7 3 2 2 5" xfId="14525" xr:uid="{00000000-0005-0000-0000-0000D4360000}"/>
    <cellStyle name="Header2 7 3 2 2 5 2" xfId="14526" xr:uid="{00000000-0005-0000-0000-0000D5360000}"/>
    <cellStyle name="Header2 7 3 2 2 6" xfId="14527" xr:uid="{00000000-0005-0000-0000-0000D6360000}"/>
    <cellStyle name="Header2 7 3 2 2 7" xfId="14528" xr:uid="{00000000-0005-0000-0000-0000D7360000}"/>
    <cellStyle name="Header2 7 3 2 2 7 2" xfId="14529" xr:uid="{00000000-0005-0000-0000-0000D8360000}"/>
    <cellStyle name="Header2 7 3 2 3" xfId="14530" xr:uid="{00000000-0005-0000-0000-0000D9360000}"/>
    <cellStyle name="Header2 7 3 2 3 2" xfId="14531" xr:uid="{00000000-0005-0000-0000-0000DA360000}"/>
    <cellStyle name="Header2 7 3 2 4" xfId="14532" xr:uid="{00000000-0005-0000-0000-0000DB360000}"/>
    <cellStyle name="Header2 7 3 2 4 2" xfId="14533" xr:uid="{00000000-0005-0000-0000-0000DC360000}"/>
    <cellStyle name="Header2 7 3 2 5" xfId="14534" xr:uid="{00000000-0005-0000-0000-0000DD360000}"/>
    <cellStyle name="Header2 7 3 2 5 2" xfId="14535" xr:uid="{00000000-0005-0000-0000-0000DE360000}"/>
    <cellStyle name="Header2 7 3 2 6" xfId="14536" xr:uid="{00000000-0005-0000-0000-0000DF360000}"/>
    <cellStyle name="Header2 7 3 3" xfId="14537" xr:uid="{00000000-0005-0000-0000-0000E0360000}"/>
    <cellStyle name="Header2 7 3 3 2" xfId="14538" xr:uid="{00000000-0005-0000-0000-0000E1360000}"/>
    <cellStyle name="Header2 7 3 3 2 2" xfId="14539" xr:uid="{00000000-0005-0000-0000-0000E2360000}"/>
    <cellStyle name="Header2 7 3 3 3" xfId="14540" xr:uid="{00000000-0005-0000-0000-0000E3360000}"/>
    <cellStyle name="Header2 7 3 3 3 2" xfId="14541" xr:uid="{00000000-0005-0000-0000-0000E4360000}"/>
    <cellStyle name="Header2 7 3 3 4" xfId="14542" xr:uid="{00000000-0005-0000-0000-0000E5360000}"/>
    <cellStyle name="Header2 7 3 3 4 2" xfId="14543" xr:uid="{00000000-0005-0000-0000-0000E6360000}"/>
    <cellStyle name="Header2 7 3 3 5" xfId="14544" xr:uid="{00000000-0005-0000-0000-0000E7360000}"/>
    <cellStyle name="Header2 7 3 3 5 2" xfId="14545" xr:uid="{00000000-0005-0000-0000-0000E8360000}"/>
    <cellStyle name="Header2 7 3 3 6" xfId="14546" xr:uid="{00000000-0005-0000-0000-0000E9360000}"/>
    <cellStyle name="Header2 7 3 3 7" xfId="14547" xr:uid="{00000000-0005-0000-0000-0000EA360000}"/>
    <cellStyle name="Header2 7 3 3 7 2" xfId="14548" xr:uid="{00000000-0005-0000-0000-0000EB360000}"/>
    <cellStyle name="Header2 7 3 4" xfId="14549" xr:uid="{00000000-0005-0000-0000-0000EC360000}"/>
    <cellStyle name="Header2 7 3 4 2" xfId="14550" xr:uid="{00000000-0005-0000-0000-0000ED360000}"/>
    <cellStyle name="Header2 7 3 5" xfId="14551" xr:uid="{00000000-0005-0000-0000-0000EE360000}"/>
    <cellStyle name="Header2 7 3 5 2" xfId="14552" xr:uid="{00000000-0005-0000-0000-0000EF360000}"/>
    <cellStyle name="Header2 7 3 6" xfId="14553" xr:uid="{00000000-0005-0000-0000-0000F0360000}"/>
    <cellStyle name="Header2 7 3 6 2" xfId="14554" xr:uid="{00000000-0005-0000-0000-0000F1360000}"/>
    <cellStyle name="Header2 7 3 7" xfId="14555" xr:uid="{00000000-0005-0000-0000-0000F2360000}"/>
    <cellStyle name="Header2 7 4" xfId="14556" xr:uid="{00000000-0005-0000-0000-0000F3360000}"/>
    <cellStyle name="Header2 7 4 2" xfId="14557" xr:uid="{00000000-0005-0000-0000-0000F4360000}"/>
    <cellStyle name="Header2 7 4 2 2" xfId="14558" xr:uid="{00000000-0005-0000-0000-0000F5360000}"/>
    <cellStyle name="Header2 7 4 2 2 2" xfId="14559" xr:uid="{00000000-0005-0000-0000-0000F6360000}"/>
    <cellStyle name="Header2 7 4 2 2 2 2" xfId="14560" xr:uid="{00000000-0005-0000-0000-0000F7360000}"/>
    <cellStyle name="Header2 7 4 2 2 3" xfId="14561" xr:uid="{00000000-0005-0000-0000-0000F8360000}"/>
    <cellStyle name="Header2 7 4 2 2 3 2" xfId="14562" xr:uid="{00000000-0005-0000-0000-0000F9360000}"/>
    <cellStyle name="Header2 7 4 2 2 4" xfId="14563" xr:uid="{00000000-0005-0000-0000-0000FA360000}"/>
    <cellStyle name="Header2 7 4 2 2 4 2" xfId="14564" xr:uid="{00000000-0005-0000-0000-0000FB360000}"/>
    <cellStyle name="Header2 7 4 2 2 5" xfId="14565" xr:uid="{00000000-0005-0000-0000-0000FC360000}"/>
    <cellStyle name="Header2 7 4 2 2 5 2" xfId="14566" xr:uid="{00000000-0005-0000-0000-0000FD360000}"/>
    <cellStyle name="Header2 7 4 2 2 6" xfId="14567" xr:uid="{00000000-0005-0000-0000-0000FE360000}"/>
    <cellStyle name="Header2 7 4 2 2 7" xfId="14568" xr:uid="{00000000-0005-0000-0000-0000FF360000}"/>
    <cellStyle name="Header2 7 4 2 2 7 2" xfId="14569" xr:uid="{00000000-0005-0000-0000-000000370000}"/>
    <cellStyle name="Header2 7 4 2 3" xfId="14570" xr:uid="{00000000-0005-0000-0000-000001370000}"/>
    <cellStyle name="Header2 7 4 2 3 2" xfId="14571" xr:uid="{00000000-0005-0000-0000-000002370000}"/>
    <cellStyle name="Header2 7 4 2 4" xfId="14572" xr:uid="{00000000-0005-0000-0000-000003370000}"/>
    <cellStyle name="Header2 7 4 2 4 2" xfId="14573" xr:uid="{00000000-0005-0000-0000-000004370000}"/>
    <cellStyle name="Header2 7 4 2 5" xfId="14574" xr:uid="{00000000-0005-0000-0000-000005370000}"/>
    <cellStyle name="Header2 7 4 2 5 2" xfId="14575" xr:uid="{00000000-0005-0000-0000-000006370000}"/>
    <cellStyle name="Header2 7 4 2 6" xfId="14576" xr:uid="{00000000-0005-0000-0000-000007370000}"/>
    <cellStyle name="Header2 7 4 3" xfId="14577" xr:uid="{00000000-0005-0000-0000-000008370000}"/>
    <cellStyle name="Header2 7 4 3 2" xfId="14578" xr:uid="{00000000-0005-0000-0000-000009370000}"/>
    <cellStyle name="Header2 7 4 3 2 2" xfId="14579" xr:uid="{00000000-0005-0000-0000-00000A370000}"/>
    <cellStyle name="Header2 7 4 3 3" xfId="14580" xr:uid="{00000000-0005-0000-0000-00000B370000}"/>
    <cellStyle name="Header2 7 4 3 3 2" xfId="14581" xr:uid="{00000000-0005-0000-0000-00000C370000}"/>
    <cellStyle name="Header2 7 4 3 4" xfId="14582" xr:uid="{00000000-0005-0000-0000-00000D370000}"/>
    <cellStyle name="Header2 7 4 3 4 2" xfId="14583" xr:uid="{00000000-0005-0000-0000-00000E370000}"/>
    <cellStyle name="Header2 7 4 3 5" xfId="14584" xr:uid="{00000000-0005-0000-0000-00000F370000}"/>
    <cellStyle name="Header2 7 4 3 5 2" xfId="14585" xr:uid="{00000000-0005-0000-0000-000010370000}"/>
    <cellStyle name="Header2 7 4 3 6" xfId="14586" xr:uid="{00000000-0005-0000-0000-000011370000}"/>
    <cellStyle name="Header2 7 4 3 7" xfId="14587" xr:uid="{00000000-0005-0000-0000-000012370000}"/>
    <cellStyle name="Header2 7 4 3 7 2" xfId="14588" xr:uid="{00000000-0005-0000-0000-000013370000}"/>
    <cellStyle name="Header2 7 4 4" xfId="14589" xr:uid="{00000000-0005-0000-0000-000014370000}"/>
    <cellStyle name="Header2 7 4 4 2" xfId="14590" xr:uid="{00000000-0005-0000-0000-000015370000}"/>
    <cellStyle name="Header2 7 4 5" xfId="14591" xr:uid="{00000000-0005-0000-0000-000016370000}"/>
    <cellStyle name="Header2 7 4 5 2" xfId="14592" xr:uid="{00000000-0005-0000-0000-000017370000}"/>
    <cellStyle name="Header2 7 4 6" xfId="14593" xr:uid="{00000000-0005-0000-0000-000018370000}"/>
    <cellStyle name="Header2 7 4 6 2" xfId="14594" xr:uid="{00000000-0005-0000-0000-000019370000}"/>
    <cellStyle name="Header2 7 4 7" xfId="14595" xr:uid="{00000000-0005-0000-0000-00001A370000}"/>
    <cellStyle name="Header2 7 5" xfId="14596" xr:uid="{00000000-0005-0000-0000-00001B370000}"/>
    <cellStyle name="Header2 7 5 2" xfId="14597" xr:uid="{00000000-0005-0000-0000-00001C370000}"/>
    <cellStyle name="Header2 7 5 2 2" xfId="14598" xr:uid="{00000000-0005-0000-0000-00001D370000}"/>
    <cellStyle name="Header2 7 5 2 3" xfId="14599" xr:uid="{00000000-0005-0000-0000-00001E370000}"/>
    <cellStyle name="Header2 7 5 2 3 2" xfId="14600" xr:uid="{00000000-0005-0000-0000-00001F370000}"/>
    <cellStyle name="Header2 7 5 2 4" xfId="14601" xr:uid="{00000000-0005-0000-0000-000020370000}"/>
    <cellStyle name="Header2 7 5 2 4 2" xfId="14602" xr:uid="{00000000-0005-0000-0000-000021370000}"/>
    <cellStyle name="Header2 7 5 2 5" xfId="14603" xr:uid="{00000000-0005-0000-0000-000022370000}"/>
    <cellStyle name="Header2 7 5 3" xfId="14604" xr:uid="{00000000-0005-0000-0000-000023370000}"/>
    <cellStyle name="Header2 7 5 3 2" xfId="14605" xr:uid="{00000000-0005-0000-0000-000024370000}"/>
    <cellStyle name="Header2 7 5 4" xfId="14606" xr:uid="{00000000-0005-0000-0000-000025370000}"/>
    <cellStyle name="Header2 7 5 4 2" xfId="14607" xr:uid="{00000000-0005-0000-0000-000026370000}"/>
    <cellStyle name="Header2 7 5 5" xfId="14608" xr:uid="{00000000-0005-0000-0000-000027370000}"/>
    <cellStyle name="Header2 7 5 5 2" xfId="14609" xr:uid="{00000000-0005-0000-0000-000028370000}"/>
    <cellStyle name="Header2 7 5 6" xfId="14610" xr:uid="{00000000-0005-0000-0000-000029370000}"/>
    <cellStyle name="Header2 7 5 6 2" xfId="14611" xr:uid="{00000000-0005-0000-0000-00002A370000}"/>
    <cellStyle name="Header2 7 6" xfId="14612" xr:uid="{00000000-0005-0000-0000-00002B370000}"/>
    <cellStyle name="Header2 7 6 2" xfId="14613" xr:uid="{00000000-0005-0000-0000-00002C370000}"/>
    <cellStyle name="Header2 7 6 3" xfId="14614" xr:uid="{00000000-0005-0000-0000-00002D370000}"/>
    <cellStyle name="Header2 7 6 3 2" xfId="14615" xr:uid="{00000000-0005-0000-0000-00002E370000}"/>
    <cellStyle name="Header2 7 6 4" xfId="14616" xr:uid="{00000000-0005-0000-0000-00002F370000}"/>
    <cellStyle name="Header2 7 6 4 2" xfId="14617" xr:uid="{00000000-0005-0000-0000-000030370000}"/>
    <cellStyle name="Header2 7 6 5" xfId="14618" xr:uid="{00000000-0005-0000-0000-000031370000}"/>
    <cellStyle name="Header2 7 7" xfId="14619" xr:uid="{00000000-0005-0000-0000-000032370000}"/>
    <cellStyle name="Header2 7 7 2" xfId="14620" xr:uid="{00000000-0005-0000-0000-000033370000}"/>
    <cellStyle name="Header2 7 8" xfId="14621" xr:uid="{00000000-0005-0000-0000-000034370000}"/>
    <cellStyle name="Header2 7 8 2" xfId="14622" xr:uid="{00000000-0005-0000-0000-000035370000}"/>
    <cellStyle name="Header2 8" xfId="14623" xr:uid="{00000000-0005-0000-0000-000036370000}"/>
    <cellStyle name="Header2 8 2" xfId="14624" xr:uid="{00000000-0005-0000-0000-000037370000}"/>
    <cellStyle name="Header2 8 2 2" xfId="14625" xr:uid="{00000000-0005-0000-0000-000038370000}"/>
    <cellStyle name="Header2 8 2 2 2" xfId="14626" xr:uid="{00000000-0005-0000-0000-000039370000}"/>
    <cellStyle name="Header2 8 2 2 2 2" xfId="14627" xr:uid="{00000000-0005-0000-0000-00003A370000}"/>
    <cellStyle name="Header2 8 2 2 2 2 2" xfId="14628" xr:uid="{00000000-0005-0000-0000-00003B370000}"/>
    <cellStyle name="Header2 8 2 2 2 3" xfId="14629" xr:uid="{00000000-0005-0000-0000-00003C370000}"/>
    <cellStyle name="Header2 8 2 2 2 3 2" xfId="14630" xr:uid="{00000000-0005-0000-0000-00003D370000}"/>
    <cellStyle name="Header2 8 2 2 2 4" xfId="14631" xr:uid="{00000000-0005-0000-0000-00003E370000}"/>
    <cellStyle name="Header2 8 2 2 2 4 2" xfId="14632" xr:uid="{00000000-0005-0000-0000-00003F370000}"/>
    <cellStyle name="Header2 8 2 2 2 5" xfId="14633" xr:uid="{00000000-0005-0000-0000-000040370000}"/>
    <cellStyle name="Header2 8 2 2 2 5 2" xfId="14634" xr:uid="{00000000-0005-0000-0000-000041370000}"/>
    <cellStyle name="Header2 8 2 2 2 6" xfId="14635" xr:uid="{00000000-0005-0000-0000-000042370000}"/>
    <cellStyle name="Header2 8 2 2 2 7" xfId="14636" xr:uid="{00000000-0005-0000-0000-000043370000}"/>
    <cellStyle name="Header2 8 2 2 2 7 2" xfId="14637" xr:uid="{00000000-0005-0000-0000-000044370000}"/>
    <cellStyle name="Header2 8 2 2 3" xfId="14638" xr:uid="{00000000-0005-0000-0000-000045370000}"/>
    <cellStyle name="Header2 8 2 2 3 2" xfId="14639" xr:uid="{00000000-0005-0000-0000-000046370000}"/>
    <cellStyle name="Header2 8 2 2 4" xfId="14640" xr:uid="{00000000-0005-0000-0000-000047370000}"/>
    <cellStyle name="Header2 8 2 2 4 2" xfId="14641" xr:uid="{00000000-0005-0000-0000-000048370000}"/>
    <cellStyle name="Header2 8 2 2 5" xfId="14642" xr:uid="{00000000-0005-0000-0000-000049370000}"/>
    <cellStyle name="Header2 8 2 2 5 2" xfId="14643" xr:uid="{00000000-0005-0000-0000-00004A370000}"/>
    <cellStyle name="Header2 8 2 2 6" xfId="14644" xr:uid="{00000000-0005-0000-0000-00004B370000}"/>
    <cellStyle name="Header2 8 2 3" xfId="14645" xr:uid="{00000000-0005-0000-0000-00004C370000}"/>
    <cellStyle name="Header2 8 2 3 2" xfId="14646" xr:uid="{00000000-0005-0000-0000-00004D370000}"/>
    <cellStyle name="Header2 8 2 3 2 2" xfId="14647" xr:uid="{00000000-0005-0000-0000-00004E370000}"/>
    <cellStyle name="Header2 8 2 3 3" xfId="14648" xr:uid="{00000000-0005-0000-0000-00004F370000}"/>
    <cellStyle name="Header2 8 2 3 3 2" xfId="14649" xr:uid="{00000000-0005-0000-0000-000050370000}"/>
    <cellStyle name="Header2 8 2 3 4" xfId="14650" xr:uid="{00000000-0005-0000-0000-000051370000}"/>
    <cellStyle name="Header2 8 2 3 4 2" xfId="14651" xr:uid="{00000000-0005-0000-0000-000052370000}"/>
    <cellStyle name="Header2 8 2 3 5" xfId="14652" xr:uid="{00000000-0005-0000-0000-000053370000}"/>
    <cellStyle name="Header2 8 2 3 5 2" xfId="14653" xr:uid="{00000000-0005-0000-0000-000054370000}"/>
    <cellStyle name="Header2 8 2 3 6" xfId="14654" xr:uid="{00000000-0005-0000-0000-000055370000}"/>
    <cellStyle name="Header2 8 2 3 7" xfId="14655" xr:uid="{00000000-0005-0000-0000-000056370000}"/>
    <cellStyle name="Header2 8 2 3 7 2" xfId="14656" xr:uid="{00000000-0005-0000-0000-000057370000}"/>
    <cellStyle name="Header2 8 2 4" xfId="14657" xr:uid="{00000000-0005-0000-0000-000058370000}"/>
    <cellStyle name="Header2 8 2 4 2" xfId="14658" xr:uid="{00000000-0005-0000-0000-000059370000}"/>
    <cellStyle name="Header2 8 2 5" xfId="14659" xr:uid="{00000000-0005-0000-0000-00005A370000}"/>
    <cellStyle name="Header2 8 2 5 2" xfId="14660" xr:uid="{00000000-0005-0000-0000-00005B370000}"/>
    <cellStyle name="Header2 8 2 6" xfId="14661" xr:uid="{00000000-0005-0000-0000-00005C370000}"/>
    <cellStyle name="Header2 8 2 6 2" xfId="14662" xr:uid="{00000000-0005-0000-0000-00005D370000}"/>
    <cellStyle name="Header2 8 2 7" xfId="14663" xr:uid="{00000000-0005-0000-0000-00005E370000}"/>
    <cellStyle name="Header2 8 3" xfId="14664" xr:uid="{00000000-0005-0000-0000-00005F370000}"/>
    <cellStyle name="Header2 8 3 2" xfId="14665" xr:uid="{00000000-0005-0000-0000-000060370000}"/>
    <cellStyle name="Header2 8 3 2 2" xfId="14666" xr:uid="{00000000-0005-0000-0000-000061370000}"/>
    <cellStyle name="Header2 8 3 2 2 2" xfId="14667" xr:uid="{00000000-0005-0000-0000-000062370000}"/>
    <cellStyle name="Header2 8 3 2 2 2 2" xfId="14668" xr:uid="{00000000-0005-0000-0000-000063370000}"/>
    <cellStyle name="Header2 8 3 2 2 3" xfId="14669" xr:uid="{00000000-0005-0000-0000-000064370000}"/>
    <cellStyle name="Header2 8 3 2 2 3 2" xfId="14670" xr:uid="{00000000-0005-0000-0000-000065370000}"/>
    <cellStyle name="Header2 8 3 2 2 4" xfId="14671" xr:uid="{00000000-0005-0000-0000-000066370000}"/>
    <cellStyle name="Header2 8 3 2 2 4 2" xfId="14672" xr:uid="{00000000-0005-0000-0000-000067370000}"/>
    <cellStyle name="Header2 8 3 2 2 5" xfId="14673" xr:uid="{00000000-0005-0000-0000-000068370000}"/>
    <cellStyle name="Header2 8 3 2 2 5 2" xfId="14674" xr:uid="{00000000-0005-0000-0000-000069370000}"/>
    <cellStyle name="Header2 8 3 2 2 6" xfId="14675" xr:uid="{00000000-0005-0000-0000-00006A370000}"/>
    <cellStyle name="Header2 8 3 2 2 7" xfId="14676" xr:uid="{00000000-0005-0000-0000-00006B370000}"/>
    <cellStyle name="Header2 8 3 2 2 7 2" xfId="14677" xr:uid="{00000000-0005-0000-0000-00006C370000}"/>
    <cellStyle name="Header2 8 3 2 3" xfId="14678" xr:uid="{00000000-0005-0000-0000-00006D370000}"/>
    <cellStyle name="Header2 8 3 2 3 2" xfId="14679" xr:uid="{00000000-0005-0000-0000-00006E370000}"/>
    <cellStyle name="Header2 8 3 2 4" xfId="14680" xr:uid="{00000000-0005-0000-0000-00006F370000}"/>
    <cellStyle name="Header2 8 3 2 4 2" xfId="14681" xr:uid="{00000000-0005-0000-0000-000070370000}"/>
    <cellStyle name="Header2 8 3 2 5" xfId="14682" xr:uid="{00000000-0005-0000-0000-000071370000}"/>
    <cellStyle name="Header2 8 3 2 5 2" xfId="14683" xr:uid="{00000000-0005-0000-0000-000072370000}"/>
    <cellStyle name="Header2 8 3 2 6" xfId="14684" xr:uid="{00000000-0005-0000-0000-000073370000}"/>
    <cellStyle name="Header2 8 3 3" xfId="14685" xr:uid="{00000000-0005-0000-0000-000074370000}"/>
    <cellStyle name="Header2 8 3 3 2" xfId="14686" xr:uid="{00000000-0005-0000-0000-000075370000}"/>
    <cellStyle name="Header2 8 3 3 2 2" xfId="14687" xr:uid="{00000000-0005-0000-0000-000076370000}"/>
    <cellStyle name="Header2 8 3 3 3" xfId="14688" xr:uid="{00000000-0005-0000-0000-000077370000}"/>
    <cellStyle name="Header2 8 3 3 3 2" xfId="14689" xr:uid="{00000000-0005-0000-0000-000078370000}"/>
    <cellStyle name="Header2 8 3 3 4" xfId="14690" xr:uid="{00000000-0005-0000-0000-000079370000}"/>
    <cellStyle name="Header2 8 3 3 4 2" xfId="14691" xr:uid="{00000000-0005-0000-0000-00007A370000}"/>
    <cellStyle name="Header2 8 3 3 5" xfId="14692" xr:uid="{00000000-0005-0000-0000-00007B370000}"/>
    <cellStyle name="Header2 8 3 3 5 2" xfId="14693" xr:uid="{00000000-0005-0000-0000-00007C370000}"/>
    <cellStyle name="Header2 8 3 3 6" xfId="14694" xr:uid="{00000000-0005-0000-0000-00007D370000}"/>
    <cellStyle name="Header2 8 3 3 7" xfId="14695" xr:uid="{00000000-0005-0000-0000-00007E370000}"/>
    <cellStyle name="Header2 8 3 3 7 2" xfId="14696" xr:uid="{00000000-0005-0000-0000-00007F370000}"/>
    <cellStyle name="Header2 8 3 4" xfId="14697" xr:uid="{00000000-0005-0000-0000-000080370000}"/>
    <cellStyle name="Header2 8 3 4 2" xfId="14698" xr:uid="{00000000-0005-0000-0000-000081370000}"/>
    <cellStyle name="Header2 8 3 5" xfId="14699" xr:uid="{00000000-0005-0000-0000-000082370000}"/>
    <cellStyle name="Header2 8 3 5 2" xfId="14700" xr:uid="{00000000-0005-0000-0000-000083370000}"/>
    <cellStyle name="Header2 8 3 6" xfId="14701" xr:uid="{00000000-0005-0000-0000-000084370000}"/>
    <cellStyle name="Header2 8 3 6 2" xfId="14702" xr:uid="{00000000-0005-0000-0000-000085370000}"/>
    <cellStyle name="Header2 8 3 7" xfId="14703" xr:uid="{00000000-0005-0000-0000-000086370000}"/>
    <cellStyle name="Header2 8 4" xfId="14704" xr:uid="{00000000-0005-0000-0000-000087370000}"/>
    <cellStyle name="Header2 8 4 2" xfId="14705" xr:uid="{00000000-0005-0000-0000-000088370000}"/>
    <cellStyle name="Header2 8 4 2 2" xfId="14706" xr:uid="{00000000-0005-0000-0000-000089370000}"/>
    <cellStyle name="Header2 8 4 2 2 2" xfId="14707" xr:uid="{00000000-0005-0000-0000-00008A370000}"/>
    <cellStyle name="Header2 8 4 2 2 2 2" xfId="14708" xr:uid="{00000000-0005-0000-0000-00008B370000}"/>
    <cellStyle name="Header2 8 4 2 2 3" xfId="14709" xr:uid="{00000000-0005-0000-0000-00008C370000}"/>
    <cellStyle name="Header2 8 4 2 2 3 2" xfId="14710" xr:uid="{00000000-0005-0000-0000-00008D370000}"/>
    <cellStyle name="Header2 8 4 2 2 4" xfId="14711" xr:uid="{00000000-0005-0000-0000-00008E370000}"/>
    <cellStyle name="Header2 8 4 2 2 4 2" xfId="14712" xr:uid="{00000000-0005-0000-0000-00008F370000}"/>
    <cellStyle name="Header2 8 4 2 2 5" xfId="14713" xr:uid="{00000000-0005-0000-0000-000090370000}"/>
    <cellStyle name="Header2 8 4 2 2 5 2" xfId="14714" xr:uid="{00000000-0005-0000-0000-000091370000}"/>
    <cellStyle name="Header2 8 4 2 2 6" xfId="14715" xr:uid="{00000000-0005-0000-0000-000092370000}"/>
    <cellStyle name="Header2 8 4 2 2 7" xfId="14716" xr:uid="{00000000-0005-0000-0000-000093370000}"/>
    <cellStyle name="Header2 8 4 2 2 7 2" xfId="14717" xr:uid="{00000000-0005-0000-0000-000094370000}"/>
    <cellStyle name="Header2 8 4 2 3" xfId="14718" xr:uid="{00000000-0005-0000-0000-000095370000}"/>
    <cellStyle name="Header2 8 4 2 3 2" xfId="14719" xr:uid="{00000000-0005-0000-0000-000096370000}"/>
    <cellStyle name="Header2 8 4 2 4" xfId="14720" xr:uid="{00000000-0005-0000-0000-000097370000}"/>
    <cellStyle name="Header2 8 4 2 4 2" xfId="14721" xr:uid="{00000000-0005-0000-0000-000098370000}"/>
    <cellStyle name="Header2 8 4 2 5" xfId="14722" xr:uid="{00000000-0005-0000-0000-000099370000}"/>
    <cellStyle name="Header2 8 4 2 5 2" xfId="14723" xr:uid="{00000000-0005-0000-0000-00009A370000}"/>
    <cellStyle name="Header2 8 4 2 6" xfId="14724" xr:uid="{00000000-0005-0000-0000-00009B370000}"/>
    <cellStyle name="Header2 8 4 3" xfId="14725" xr:uid="{00000000-0005-0000-0000-00009C370000}"/>
    <cellStyle name="Header2 8 4 3 2" xfId="14726" xr:uid="{00000000-0005-0000-0000-00009D370000}"/>
    <cellStyle name="Header2 8 4 3 2 2" xfId="14727" xr:uid="{00000000-0005-0000-0000-00009E370000}"/>
    <cellStyle name="Header2 8 4 3 3" xfId="14728" xr:uid="{00000000-0005-0000-0000-00009F370000}"/>
    <cellStyle name="Header2 8 4 3 3 2" xfId="14729" xr:uid="{00000000-0005-0000-0000-0000A0370000}"/>
    <cellStyle name="Header2 8 4 3 4" xfId="14730" xr:uid="{00000000-0005-0000-0000-0000A1370000}"/>
    <cellStyle name="Header2 8 4 3 4 2" xfId="14731" xr:uid="{00000000-0005-0000-0000-0000A2370000}"/>
    <cellStyle name="Header2 8 4 3 5" xfId="14732" xr:uid="{00000000-0005-0000-0000-0000A3370000}"/>
    <cellStyle name="Header2 8 4 3 5 2" xfId="14733" xr:uid="{00000000-0005-0000-0000-0000A4370000}"/>
    <cellStyle name="Header2 8 4 3 6" xfId="14734" xr:uid="{00000000-0005-0000-0000-0000A5370000}"/>
    <cellStyle name="Header2 8 4 3 7" xfId="14735" xr:uid="{00000000-0005-0000-0000-0000A6370000}"/>
    <cellStyle name="Header2 8 4 3 7 2" xfId="14736" xr:uid="{00000000-0005-0000-0000-0000A7370000}"/>
    <cellStyle name="Header2 8 4 4" xfId="14737" xr:uid="{00000000-0005-0000-0000-0000A8370000}"/>
    <cellStyle name="Header2 8 4 4 2" xfId="14738" xr:uid="{00000000-0005-0000-0000-0000A9370000}"/>
    <cellStyle name="Header2 8 4 5" xfId="14739" xr:uid="{00000000-0005-0000-0000-0000AA370000}"/>
    <cellStyle name="Header2 8 4 5 2" xfId="14740" xr:uid="{00000000-0005-0000-0000-0000AB370000}"/>
    <cellStyle name="Header2 8 4 6" xfId="14741" xr:uid="{00000000-0005-0000-0000-0000AC370000}"/>
    <cellStyle name="Header2 8 4 6 2" xfId="14742" xr:uid="{00000000-0005-0000-0000-0000AD370000}"/>
    <cellStyle name="Header2 8 4 7" xfId="14743" xr:uid="{00000000-0005-0000-0000-0000AE370000}"/>
    <cellStyle name="Header2 8 5" xfId="14744" xr:uid="{00000000-0005-0000-0000-0000AF370000}"/>
    <cellStyle name="Header2 8 5 2" xfId="14745" xr:uid="{00000000-0005-0000-0000-0000B0370000}"/>
    <cellStyle name="Header2 8 5 2 2" xfId="14746" xr:uid="{00000000-0005-0000-0000-0000B1370000}"/>
    <cellStyle name="Header2 8 5 2 3" xfId="14747" xr:uid="{00000000-0005-0000-0000-0000B2370000}"/>
    <cellStyle name="Header2 8 5 2 3 2" xfId="14748" xr:uid="{00000000-0005-0000-0000-0000B3370000}"/>
    <cellStyle name="Header2 8 5 2 4" xfId="14749" xr:uid="{00000000-0005-0000-0000-0000B4370000}"/>
    <cellStyle name="Header2 8 5 2 4 2" xfId="14750" xr:uid="{00000000-0005-0000-0000-0000B5370000}"/>
    <cellStyle name="Header2 8 5 2 5" xfId="14751" xr:uid="{00000000-0005-0000-0000-0000B6370000}"/>
    <cellStyle name="Header2 8 5 3" xfId="14752" xr:uid="{00000000-0005-0000-0000-0000B7370000}"/>
    <cellStyle name="Header2 8 5 3 2" xfId="14753" xr:uid="{00000000-0005-0000-0000-0000B8370000}"/>
    <cellStyle name="Header2 8 5 4" xfId="14754" xr:uid="{00000000-0005-0000-0000-0000B9370000}"/>
    <cellStyle name="Header2 8 5 4 2" xfId="14755" xr:uid="{00000000-0005-0000-0000-0000BA370000}"/>
    <cellStyle name="Header2 8 5 5" xfId="14756" xr:uid="{00000000-0005-0000-0000-0000BB370000}"/>
    <cellStyle name="Header2 8 5 5 2" xfId="14757" xr:uid="{00000000-0005-0000-0000-0000BC370000}"/>
    <cellStyle name="Header2 8 5 6" xfId="14758" xr:uid="{00000000-0005-0000-0000-0000BD370000}"/>
    <cellStyle name="Header2 8 5 6 2" xfId="14759" xr:uid="{00000000-0005-0000-0000-0000BE370000}"/>
    <cellStyle name="Header2 8 6" xfId="14760" xr:uid="{00000000-0005-0000-0000-0000BF370000}"/>
    <cellStyle name="Header2 8 6 2" xfId="14761" xr:uid="{00000000-0005-0000-0000-0000C0370000}"/>
    <cellStyle name="Header2 8 6 3" xfId="14762" xr:uid="{00000000-0005-0000-0000-0000C1370000}"/>
    <cellStyle name="Header2 8 6 3 2" xfId="14763" xr:uid="{00000000-0005-0000-0000-0000C2370000}"/>
    <cellStyle name="Header2 8 6 4" xfId="14764" xr:uid="{00000000-0005-0000-0000-0000C3370000}"/>
    <cellStyle name="Header2 8 6 4 2" xfId="14765" xr:uid="{00000000-0005-0000-0000-0000C4370000}"/>
    <cellStyle name="Header2 8 6 5" xfId="14766" xr:uid="{00000000-0005-0000-0000-0000C5370000}"/>
    <cellStyle name="Header2 8 7" xfId="14767" xr:uid="{00000000-0005-0000-0000-0000C6370000}"/>
    <cellStyle name="Header2 8 7 2" xfId="14768" xr:uid="{00000000-0005-0000-0000-0000C7370000}"/>
    <cellStyle name="Header2 8 8" xfId="14769" xr:uid="{00000000-0005-0000-0000-0000C8370000}"/>
    <cellStyle name="Header2 8 8 2" xfId="14770" xr:uid="{00000000-0005-0000-0000-0000C9370000}"/>
    <cellStyle name="Header2 9" xfId="14771" xr:uid="{00000000-0005-0000-0000-0000CA370000}"/>
    <cellStyle name="Header2 9 2" xfId="14772" xr:uid="{00000000-0005-0000-0000-0000CB370000}"/>
    <cellStyle name="Header2 9 2 2" xfId="14773" xr:uid="{00000000-0005-0000-0000-0000CC370000}"/>
    <cellStyle name="Header2 9 2 2 2" xfId="14774" xr:uid="{00000000-0005-0000-0000-0000CD370000}"/>
    <cellStyle name="Header2 9 2 2 2 2" xfId="14775" xr:uid="{00000000-0005-0000-0000-0000CE370000}"/>
    <cellStyle name="Header2 9 2 2 2 2 2" xfId="14776" xr:uid="{00000000-0005-0000-0000-0000CF370000}"/>
    <cellStyle name="Header2 9 2 2 2 3" xfId="14777" xr:uid="{00000000-0005-0000-0000-0000D0370000}"/>
    <cellStyle name="Header2 9 2 2 2 3 2" xfId="14778" xr:uid="{00000000-0005-0000-0000-0000D1370000}"/>
    <cellStyle name="Header2 9 2 2 2 4" xfId="14779" xr:uid="{00000000-0005-0000-0000-0000D2370000}"/>
    <cellStyle name="Header2 9 2 2 2 4 2" xfId="14780" xr:uid="{00000000-0005-0000-0000-0000D3370000}"/>
    <cellStyle name="Header2 9 2 2 2 5" xfId="14781" xr:uid="{00000000-0005-0000-0000-0000D4370000}"/>
    <cellStyle name="Header2 9 2 2 2 5 2" xfId="14782" xr:uid="{00000000-0005-0000-0000-0000D5370000}"/>
    <cellStyle name="Header2 9 2 2 2 6" xfId="14783" xr:uid="{00000000-0005-0000-0000-0000D6370000}"/>
    <cellStyle name="Header2 9 2 2 2 7" xfId="14784" xr:uid="{00000000-0005-0000-0000-0000D7370000}"/>
    <cellStyle name="Header2 9 2 2 2 7 2" xfId="14785" xr:uid="{00000000-0005-0000-0000-0000D8370000}"/>
    <cellStyle name="Header2 9 2 2 3" xfId="14786" xr:uid="{00000000-0005-0000-0000-0000D9370000}"/>
    <cellStyle name="Header2 9 2 2 3 2" xfId="14787" xr:uid="{00000000-0005-0000-0000-0000DA370000}"/>
    <cellStyle name="Header2 9 2 2 4" xfId="14788" xr:uid="{00000000-0005-0000-0000-0000DB370000}"/>
    <cellStyle name="Header2 9 2 2 4 2" xfId="14789" xr:uid="{00000000-0005-0000-0000-0000DC370000}"/>
    <cellStyle name="Header2 9 2 2 5" xfId="14790" xr:uid="{00000000-0005-0000-0000-0000DD370000}"/>
    <cellStyle name="Header2 9 2 2 5 2" xfId="14791" xr:uid="{00000000-0005-0000-0000-0000DE370000}"/>
    <cellStyle name="Header2 9 2 2 6" xfId="14792" xr:uid="{00000000-0005-0000-0000-0000DF370000}"/>
    <cellStyle name="Header2 9 2 3" xfId="14793" xr:uid="{00000000-0005-0000-0000-0000E0370000}"/>
    <cellStyle name="Header2 9 2 3 2" xfId="14794" xr:uid="{00000000-0005-0000-0000-0000E1370000}"/>
    <cellStyle name="Header2 9 2 3 2 2" xfId="14795" xr:uid="{00000000-0005-0000-0000-0000E2370000}"/>
    <cellStyle name="Header2 9 2 3 3" xfId="14796" xr:uid="{00000000-0005-0000-0000-0000E3370000}"/>
    <cellStyle name="Header2 9 2 3 3 2" xfId="14797" xr:uid="{00000000-0005-0000-0000-0000E4370000}"/>
    <cellStyle name="Header2 9 2 3 4" xfId="14798" xr:uid="{00000000-0005-0000-0000-0000E5370000}"/>
    <cellStyle name="Header2 9 2 3 4 2" xfId="14799" xr:uid="{00000000-0005-0000-0000-0000E6370000}"/>
    <cellStyle name="Header2 9 2 3 5" xfId="14800" xr:uid="{00000000-0005-0000-0000-0000E7370000}"/>
    <cellStyle name="Header2 9 2 3 5 2" xfId="14801" xr:uid="{00000000-0005-0000-0000-0000E8370000}"/>
    <cellStyle name="Header2 9 2 3 6" xfId="14802" xr:uid="{00000000-0005-0000-0000-0000E9370000}"/>
    <cellStyle name="Header2 9 2 3 7" xfId="14803" xr:uid="{00000000-0005-0000-0000-0000EA370000}"/>
    <cellStyle name="Header2 9 2 3 7 2" xfId="14804" xr:uid="{00000000-0005-0000-0000-0000EB370000}"/>
    <cellStyle name="Header2 9 2 4" xfId="14805" xr:uid="{00000000-0005-0000-0000-0000EC370000}"/>
    <cellStyle name="Header2 9 2 4 2" xfId="14806" xr:uid="{00000000-0005-0000-0000-0000ED370000}"/>
    <cellStyle name="Header2 9 2 5" xfId="14807" xr:uid="{00000000-0005-0000-0000-0000EE370000}"/>
    <cellStyle name="Header2 9 2 5 2" xfId="14808" xr:uid="{00000000-0005-0000-0000-0000EF370000}"/>
    <cellStyle name="Header2 9 2 6" xfId="14809" xr:uid="{00000000-0005-0000-0000-0000F0370000}"/>
    <cellStyle name="Header2 9 2 6 2" xfId="14810" xr:uid="{00000000-0005-0000-0000-0000F1370000}"/>
    <cellStyle name="Header2 9 2 7" xfId="14811" xr:uid="{00000000-0005-0000-0000-0000F2370000}"/>
    <cellStyle name="Header2 9 3" xfId="14812" xr:uid="{00000000-0005-0000-0000-0000F3370000}"/>
    <cellStyle name="Header2 9 3 2" xfId="14813" xr:uid="{00000000-0005-0000-0000-0000F4370000}"/>
    <cellStyle name="Header2 9 3 2 2" xfId="14814" xr:uid="{00000000-0005-0000-0000-0000F5370000}"/>
    <cellStyle name="Header2 9 3 2 2 2" xfId="14815" xr:uid="{00000000-0005-0000-0000-0000F6370000}"/>
    <cellStyle name="Header2 9 3 2 2 2 2" xfId="14816" xr:uid="{00000000-0005-0000-0000-0000F7370000}"/>
    <cellStyle name="Header2 9 3 2 2 3" xfId="14817" xr:uid="{00000000-0005-0000-0000-0000F8370000}"/>
    <cellStyle name="Header2 9 3 2 2 3 2" xfId="14818" xr:uid="{00000000-0005-0000-0000-0000F9370000}"/>
    <cellStyle name="Header2 9 3 2 2 4" xfId="14819" xr:uid="{00000000-0005-0000-0000-0000FA370000}"/>
    <cellStyle name="Header2 9 3 2 2 4 2" xfId="14820" xr:uid="{00000000-0005-0000-0000-0000FB370000}"/>
    <cellStyle name="Header2 9 3 2 2 5" xfId="14821" xr:uid="{00000000-0005-0000-0000-0000FC370000}"/>
    <cellStyle name="Header2 9 3 2 2 5 2" xfId="14822" xr:uid="{00000000-0005-0000-0000-0000FD370000}"/>
    <cellStyle name="Header2 9 3 2 2 6" xfId="14823" xr:uid="{00000000-0005-0000-0000-0000FE370000}"/>
    <cellStyle name="Header2 9 3 2 2 7" xfId="14824" xr:uid="{00000000-0005-0000-0000-0000FF370000}"/>
    <cellStyle name="Header2 9 3 2 2 7 2" xfId="14825" xr:uid="{00000000-0005-0000-0000-000000380000}"/>
    <cellStyle name="Header2 9 3 2 3" xfId="14826" xr:uid="{00000000-0005-0000-0000-000001380000}"/>
    <cellStyle name="Header2 9 3 2 3 2" xfId="14827" xr:uid="{00000000-0005-0000-0000-000002380000}"/>
    <cellStyle name="Header2 9 3 2 4" xfId="14828" xr:uid="{00000000-0005-0000-0000-000003380000}"/>
    <cellStyle name="Header2 9 3 2 4 2" xfId="14829" xr:uid="{00000000-0005-0000-0000-000004380000}"/>
    <cellStyle name="Header2 9 3 2 5" xfId="14830" xr:uid="{00000000-0005-0000-0000-000005380000}"/>
    <cellStyle name="Header2 9 3 2 5 2" xfId="14831" xr:uid="{00000000-0005-0000-0000-000006380000}"/>
    <cellStyle name="Header2 9 3 2 6" xfId="14832" xr:uid="{00000000-0005-0000-0000-000007380000}"/>
    <cellStyle name="Header2 9 3 3" xfId="14833" xr:uid="{00000000-0005-0000-0000-000008380000}"/>
    <cellStyle name="Header2 9 3 3 2" xfId="14834" xr:uid="{00000000-0005-0000-0000-000009380000}"/>
    <cellStyle name="Header2 9 3 3 2 2" xfId="14835" xr:uid="{00000000-0005-0000-0000-00000A380000}"/>
    <cellStyle name="Header2 9 3 3 3" xfId="14836" xr:uid="{00000000-0005-0000-0000-00000B380000}"/>
    <cellStyle name="Header2 9 3 3 3 2" xfId="14837" xr:uid="{00000000-0005-0000-0000-00000C380000}"/>
    <cellStyle name="Header2 9 3 3 4" xfId="14838" xr:uid="{00000000-0005-0000-0000-00000D380000}"/>
    <cellStyle name="Header2 9 3 3 4 2" xfId="14839" xr:uid="{00000000-0005-0000-0000-00000E380000}"/>
    <cellStyle name="Header2 9 3 3 5" xfId="14840" xr:uid="{00000000-0005-0000-0000-00000F380000}"/>
    <cellStyle name="Header2 9 3 3 5 2" xfId="14841" xr:uid="{00000000-0005-0000-0000-000010380000}"/>
    <cellStyle name="Header2 9 3 3 6" xfId="14842" xr:uid="{00000000-0005-0000-0000-000011380000}"/>
    <cellStyle name="Header2 9 3 3 7" xfId="14843" xr:uid="{00000000-0005-0000-0000-000012380000}"/>
    <cellStyle name="Header2 9 3 3 7 2" xfId="14844" xr:uid="{00000000-0005-0000-0000-000013380000}"/>
    <cellStyle name="Header2 9 3 4" xfId="14845" xr:uid="{00000000-0005-0000-0000-000014380000}"/>
    <cellStyle name="Header2 9 3 4 2" xfId="14846" xr:uid="{00000000-0005-0000-0000-000015380000}"/>
    <cellStyle name="Header2 9 3 5" xfId="14847" xr:uid="{00000000-0005-0000-0000-000016380000}"/>
    <cellStyle name="Header2 9 3 5 2" xfId="14848" xr:uid="{00000000-0005-0000-0000-000017380000}"/>
    <cellStyle name="Header2 9 3 6" xfId="14849" xr:uid="{00000000-0005-0000-0000-000018380000}"/>
    <cellStyle name="Header2 9 3 6 2" xfId="14850" xr:uid="{00000000-0005-0000-0000-000019380000}"/>
    <cellStyle name="Header2 9 3 7" xfId="14851" xr:uid="{00000000-0005-0000-0000-00001A380000}"/>
    <cellStyle name="Header2 9 4" xfId="14852" xr:uid="{00000000-0005-0000-0000-00001B380000}"/>
    <cellStyle name="Header2 9 4 2" xfId="14853" xr:uid="{00000000-0005-0000-0000-00001C380000}"/>
    <cellStyle name="Header2 9 4 2 2" xfId="14854" xr:uid="{00000000-0005-0000-0000-00001D380000}"/>
    <cellStyle name="Header2 9 4 2 2 2" xfId="14855" xr:uid="{00000000-0005-0000-0000-00001E380000}"/>
    <cellStyle name="Header2 9 4 2 2 2 2" xfId="14856" xr:uid="{00000000-0005-0000-0000-00001F380000}"/>
    <cellStyle name="Header2 9 4 2 2 3" xfId="14857" xr:uid="{00000000-0005-0000-0000-000020380000}"/>
    <cellStyle name="Header2 9 4 2 2 3 2" xfId="14858" xr:uid="{00000000-0005-0000-0000-000021380000}"/>
    <cellStyle name="Header2 9 4 2 2 4" xfId="14859" xr:uid="{00000000-0005-0000-0000-000022380000}"/>
    <cellStyle name="Header2 9 4 2 2 4 2" xfId="14860" xr:uid="{00000000-0005-0000-0000-000023380000}"/>
    <cellStyle name="Header2 9 4 2 2 5" xfId="14861" xr:uid="{00000000-0005-0000-0000-000024380000}"/>
    <cellStyle name="Header2 9 4 2 2 5 2" xfId="14862" xr:uid="{00000000-0005-0000-0000-000025380000}"/>
    <cellStyle name="Header2 9 4 2 2 6" xfId="14863" xr:uid="{00000000-0005-0000-0000-000026380000}"/>
    <cellStyle name="Header2 9 4 2 2 7" xfId="14864" xr:uid="{00000000-0005-0000-0000-000027380000}"/>
    <cellStyle name="Header2 9 4 2 2 7 2" xfId="14865" xr:uid="{00000000-0005-0000-0000-000028380000}"/>
    <cellStyle name="Header2 9 4 2 3" xfId="14866" xr:uid="{00000000-0005-0000-0000-000029380000}"/>
    <cellStyle name="Header2 9 4 2 3 2" xfId="14867" xr:uid="{00000000-0005-0000-0000-00002A380000}"/>
    <cellStyle name="Header2 9 4 2 4" xfId="14868" xr:uid="{00000000-0005-0000-0000-00002B380000}"/>
    <cellStyle name="Header2 9 4 2 4 2" xfId="14869" xr:uid="{00000000-0005-0000-0000-00002C380000}"/>
    <cellStyle name="Header2 9 4 2 5" xfId="14870" xr:uid="{00000000-0005-0000-0000-00002D380000}"/>
    <cellStyle name="Header2 9 4 2 5 2" xfId="14871" xr:uid="{00000000-0005-0000-0000-00002E380000}"/>
    <cellStyle name="Header2 9 4 2 6" xfId="14872" xr:uid="{00000000-0005-0000-0000-00002F380000}"/>
    <cellStyle name="Header2 9 4 3" xfId="14873" xr:uid="{00000000-0005-0000-0000-000030380000}"/>
    <cellStyle name="Header2 9 4 3 2" xfId="14874" xr:uid="{00000000-0005-0000-0000-000031380000}"/>
    <cellStyle name="Header2 9 4 3 2 2" xfId="14875" xr:uid="{00000000-0005-0000-0000-000032380000}"/>
    <cellStyle name="Header2 9 4 3 3" xfId="14876" xr:uid="{00000000-0005-0000-0000-000033380000}"/>
    <cellStyle name="Header2 9 4 3 3 2" xfId="14877" xr:uid="{00000000-0005-0000-0000-000034380000}"/>
    <cellStyle name="Header2 9 4 3 4" xfId="14878" xr:uid="{00000000-0005-0000-0000-000035380000}"/>
    <cellStyle name="Header2 9 4 3 4 2" xfId="14879" xr:uid="{00000000-0005-0000-0000-000036380000}"/>
    <cellStyle name="Header2 9 4 3 5" xfId="14880" xr:uid="{00000000-0005-0000-0000-000037380000}"/>
    <cellStyle name="Header2 9 4 3 5 2" xfId="14881" xr:uid="{00000000-0005-0000-0000-000038380000}"/>
    <cellStyle name="Header2 9 4 3 6" xfId="14882" xr:uid="{00000000-0005-0000-0000-000039380000}"/>
    <cellStyle name="Header2 9 4 3 7" xfId="14883" xr:uid="{00000000-0005-0000-0000-00003A380000}"/>
    <cellStyle name="Header2 9 4 3 7 2" xfId="14884" xr:uid="{00000000-0005-0000-0000-00003B380000}"/>
    <cellStyle name="Header2 9 4 4" xfId="14885" xr:uid="{00000000-0005-0000-0000-00003C380000}"/>
    <cellStyle name="Header2 9 4 4 2" xfId="14886" xr:uid="{00000000-0005-0000-0000-00003D380000}"/>
    <cellStyle name="Header2 9 4 5" xfId="14887" xr:uid="{00000000-0005-0000-0000-00003E380000}"/>
    <cellStyle name="Header2 9 4 5 2" xfId="14888" xr:uid="{00000000-0005-0000-0000-00003F380000}"/>
    <cellStyle name="Header2 9 4 6" xfId="14889" xr:uid="{00000000-0005-0000-0000-000040380000}"/>
    <cellStyle name="Header2 9 4 6 2" xfId="14890" xr:uid="{00000000-0005-0000-0000-000041380000}"/>
    <cellStyle name="Header2 9 4 7" xfId="14891" xr:uid="{00000000-0005-0000-0000-000042380000}"/>
    <cellStyle name="Header2 9 5" xfId="14892" xr:uid="{00000000-0005-0000-0000-000043380000}"/>
    <cellStyle name="Header2 9 5 2" xfId="14893" xr:uid="{00000000-0005-0000-0000-000044380000}"/>
    <cellStyle name="Header2 9 5 2 2" xfId="14894" xr:uid="{00000000-0005-0000-0000-000045380000}"/>
    <cellStyle name="Header2 9 5 2 3" xfId="14895" xr:uid="{00000000-0005-0000-0000-000046380000}"/>
    <cellStyle name="Header2 9 5 2 3 2" xfId="14896" xr:uid="{00000000-0005-0000-0000-000047380000}"/>
    <cellStyle name="Header2 9 5 2 4" xfId="14897" xr:uid="{00000000-0005-0000-0000-000048380000}"/>
    <cellStyle name="Header2 9 5 2 4 2" xfId="14898" xr:uid="{00000000-0005-0000-0000-000049380000}"/>
    <cellStyle name="Header2 9 5 2 5" xfId="14899" xr:uid="{00000000-0005-0000-0000-00004A380000}"/>
    <cellStyle name="Header2 9 5 3" xfId="14900" xr:uid="{00000000-0005-0000-0000-00004B380000}"/>
    <cellStyle name="Header2 9 5 3 2" xfId="14901" xr:uid="{00000000-0005-0000-0000-00004C380000}"/>
    <cellStyle name="Header2 9 5 4" xfId="14902" xr:uid="{00000000-0005-0000-0000-00004D380000}"/>
    <cellStyle name="Header2 9 5 4 2" xfId="14903" xr:uid="{00000000-0005-0000-0000-00004E380000}"/>
    <cellStyle name="Header2 9 5 5" xfId="14904" xr:uid="{00000000-0005-0000-0000-00004F380000}"/>
    <cellStyle name="Header2 9 5 5 2" xfId="14905" xr:uid="{00000000-0005-0000-0000-000050380000}"/>
    <cellStyle name="Header2 9 5 6" xfId="14906" xr:uid="{00000000-0005-0000-0000-000051380000}"/>
    <cellStyle name="Header2 9 5 6 2" xfId="14907" xr:uid="{00000000-0005-0000-0000-000052380000}"/>
    <cellStyle name="Header2 9 6" xfId="14908" xr:uid="{00000000-0005-0000-0000-000053380000}"/>
    <cellStyle name="Header2 9 6 2" xfId="14909" xr:uid="{00000000-0005-0000-0000-000054380000}"/>
    <cellStyle name="Header2 9 6 3" xfId="14910" xr:uid="{00000000-0005-0000-0000-000055380000}"/>
    <cellStyle name="Header2 9 6 3 2" xfId="14911" xr:uid="{00000000-0005-0000-0000-000056380000}"/>
    <cellStyle name="Header2 9 6 4" xfId="14912" xr:uid="{00000000-0005-0000-0000-000057380000}"/>
    <cellStyle name="Header2 9 6 4 2" xfId="14913" xr:uid="{00000000-0005-0000-0000-000058380000}"/>
    <cellStyle name="Header2 9 6 5" xfId="14914" xr:uid="{00000000-0005-0000-0000-000059380000}"/>
    <cellStyle name="Header2 9 7" xfId="14915" xr:uid="{00000000-0005-0000-0000-00005A380000}"/>
    <cellStyle name="Header2 9 7 2" xfId="14916" xr:uid="{00000000-0005-0000-0000-00005B380000}"/>
    <cellStyle name="Header2 9 8" xfId="14917" xr:uid="{00000000-0005-0000-0000-00005C380000}"/>
    <cellStyle name="Header2 9 8 2" xfId="14918" xr:uid="{00000000-0005-0000-0000-00005D380000}"/>
    <cellStyle name="Heading" xfId="14919" xr:uid="{00000000-0005-0000-0000-00005E380000}"/>
    <cellStyle name="Heading 1" xfId="52" builtinId="16" customBuiltin="1"/>
    <cellStyle name="Heading 1 1" xfId="14920" xr:uid="{00000000-0005-0000-0000-000060380000}"/>
    <cellStyle name="Heading 1 1 1" xfId="14921" xr:uid="{00000000-0005-0000-0000-000061380000}"/>
    <cellStyle name="Heading 1 1 2" xfId="14922" xr:uid="{00000000-0005-0000-0000-000062380000}"/>
    <cellStyle name="Heading 1 2" xfId="2683" xr:uid="{00000000-0005-0000-0000-000063380000}"/>
    <cellStyle name="Heading 1 2 2" xfId="14923" xr:uid="{00000000-0005-0000-0000-000064380000}"/>
    <cellStyle name="Heading 1 3" xfId="2684" xr:uid="{00000000-0005-0000-0000-000065380000}"/>
    <cellStyle name="Heading 1 3 2" xfId="2685" xr:uid="{00000000-0005-0000-0000-000066380000}"/>
    <cellStyle name="Heading 1 4" xfId="14924" xr:uid="{00000000-0005-0000-0000-000067380000}"/>
    <cellStyle name="Heading 2" xfId="53" builtinId="17" customBuiltin="1"/>
    <cellStyle name="Heading 2 1" xfId="14925" xr:uid="{00000000-0005-0000-0000-000069380000}"/>
    <cellStyle name="Heading 2 1 1" xfId="14926" xr:uid="{00000000-0005-0000-0000-00006A380000}"/>
    <cellStyle name="Heading 2 1 2" xfId="14927" xr:uid="{00000000-0005-0000-0000-00006B380000}"/>
    <cellStyle name="Heading 2 2" xfId="2686" xr:uid="{00000000-0005-0000-0000-00006C380000}"/>
    <cellStyle name="Heading 2 2 2" xfId="14928" xr:uid="{00000000-0005-0000-0000-00006D380000}"/>
    <cellStyle name="Heading 2 3" xfId="2687" xr:uid="{00000000-0005-0000-0000-00006E380000}"/>
    <cellStyle name="Heading 2 3 2" xfId="2688" xr:uid="{00000000-0005-0000-0000-00006F380000}"/>
    <cellStyle name="Heading 2 4" xfId="14929" xr:uid="{00000000-0005-0000-0000-000070380000}"/>
    <cellStyle name="Heading 3" xfId="54" builtinId="18" customBuiltin="1"/>
    <cellStyle name="Heading 3 1" xfId="14930" xr:uid="{00000000-0005-0000-0000-000072380000}"/>
    <cellStyle name="Heading 3 1 1" xfId="14931" xr:uid="{00000000-0005-0000-0000-000073380000}"/>
    <cellStyle name="Heading 3 1 1 2" xfId="14932" xr:uid="{00000000-0005-0000-0000-000074380000}"/>
    <cellStyle name="Heading 3 1 2" xfId="14933" xr:uid="{00000000-0005-0000-0000-000075380000}"/>
    <cellStyle name="Heading 3 1 2 2" xfId="14934" xr:uid="{00000000-0005-0000-0000-000076380000}"/>
    <cellStyle name="Heading 3 1 3" xfId="14935" xr:uid="{00000000-0005-0000-0000-000077380000}"/>
    <cellStyle name="Heading 3 2" xfId="2689" xr:uid="{00000000-0005-0000-0000-000078380000}"/>
    <cellStyle name="Heading 3 2 2" xfId="14936" xr:uid="{00000000-0005-0000-0000-000079380000}"/>
    <cellStyle name="Heading 3 2 3" xfId="14937" xr:uid="{00000000-0005-0000-0000-00007A380000}"/>
    <cellStyle name="Heading 3 3" xfId="14938" xr:uid="{00000000-0005-0000-0000-00007B380000}"/>
    <cellStyle name="Heading 3 3 2" xfId="14939" xr:uid="{00000000-0005-0000-0000-00007C380000}"/>
    <cellStyle name="Heading 4" xfId="55" builtinId="19" customBuiltin="1"/>
    <cellStyle name="Heading 4 1" xfId="14940" xr:uid="{00000000-0005-0000-0000-00007E380000}"/>
    <cellStyle name="Heading 4 1 1" xfId="14941" xr:uid="{00000000-0005-0000-0000-00007F380000}"/>
    <cellStyle name="Heading 4 1 2" xfId="14942" xr:uid="{00000000-0005-0000-0000-000080380000}"/>
    <cellStyle name="Heading 4 2" xfId="2690" xr:uid="{00000000-0005-0000-0000-000081380000}"/>
    <cellStyle name="Heading 4 2 2" xfId="14943" xr:uid="{00000000-0005-0000-0000-000082380000}"/>
    <cellStyle name="Heading 4 3" xfId="14944" xr:uid="{00000000-0005-0000-0000-000083380000}"/>
    <cellStyle name="Heading 5" xfId="14945" xr:uid="{00000000-0005-0000-0000-000084380000}"/>
    <cellStyle name="Heading1" xfId="56" xr:uid="{00000000-0005-0000-0000-000085380000}"/>
    <cellStyle name="Heading1 1" xfId="2691" xr:uid="{00000000-0005-0000-0000-000086380000}"/>
    <cellStyle name="Heading1 1 1" xfId="2692" xr:uid="{00000000-0005-0000-0000-000087380000}"/>
    <cellStyle name="Heading1 1 1 1" xfId="14946" xr:uid="{00000000-0005-0000-0000-000088380000}"/>
    <cellStyle name="Heading1 1 1_KPP HJUR global simulation r3" xfId="14947" xr:uid="{00000000-0005-0000-0000-000089380000}"/>
    <cellStyle name="Heading1 1_Copy of Copy of Daily Report Okt" xfId="14948" xr:uid="{00000000-0005-0000-0000-00008A380000}"/>
    <cellStyle name="Heading1 2" xfId="2693" xr:uid="{00000000-0005-0000-0000-00008B380000}"/>
    <cellStyle name="Heading1 2 2" xfId="2694" xr:uid="{00000000-0005-0000-0000-00008C380000}"/>
    <cellStyle name="Heading1 3" xfId="14949" xr:uid="{00000000-0005-0000-0000-00008D380000}"/>
    <cellStyle name="Heading1_2 HR Okt'07" xfId="14950" xr:uid="{00000000-0005-0000-0000-00008E380000}"/>
    <cellStyle name="Heading2" xfId="57" xr:uid="{00000000-0005-0000-0000-00008F380000}"/>
    <cellStyle name="Heading2 2" xfId="2695" xr:uid="{00000000-0005-0000-0000-000090380000}"/>
    <cellStyle name="Heading2 2 2" xfId="2696" xr:uid="{00000000-0005-0000-0000-000091380000}"/>
    <cellStyle name="Heading2 3" xfId="14951" xr:uid="{00000000-0005-0000-0000-000092380000}"/>
    <cellStyle name="Headline2" xfId="14952" xr:uid="{00000000-0005-0000-0000-000093380000}"/>
    <cellStyle name="Hyperlink 2" xfId="14953" xr:uid="{00000000-0005-0000-0000-000094380000}"/>
    <cellStyle name="Hyperlink 2 2" xfId="14954" xr:uid="{00000000-0005-0000-0000-000095380000}"/>
    <cellStyle name="Input" xfId="58" builtinId="20" customBuiltin="1"/>
    <cellStyle name="Input %" xfId="14955" xr:uid="{00000000-0005-0000-0000-000097380000}"/>
    <cellStyle name="Input [yellow]" xfId="2697" xr:uid="{00000000-0005-0000-0000-000098380000}"/>
    <cellStyle name="Input [yellow] 1" xfId="14956" xr:uid="{00000000-0005-0000-0000-000099380000}"/>
    <cellStyle name="Input [yellow] 2" xfId="14957" xr:uid="{00000000-0005-0000-0000-00009A380000}"/>
    <cellStyle name="Input [yellow] 2 2" xfId="14958" xr:uid="{00000000-0005-0000-0000-00009B380000}"/>
    <cellStyle name="Input [yellow] 3" xfId="14959" xr:uid="{00000000-0005-0000-0000-00009C380000}"/>
    <cellStyle name="Input [yellow]_Rainfall &amp; Slippery All  Pit &amp; Area 2009" xfId="14960" xr:uid="{00000000-0005-0000-0000-00009D380000}"/>
    <cellStyle name="Input 1" xfId="14961" xr:uid="{00000000-0005-0000-0000-00009E380000}"/>
    <cellStyle name="Input 1 1" xfId="14962" xr:uid="{00000000-0005-0000-0000-00009F380000}"/>
    <cellStyle name="Input 1 1 10" xfId="14963" xr:uid="{00000000-0005-0000-0000-0000A0380000}"/>
    <cellStyle name="Input 1 1 10 10" xfId="14964" xr:uid="{00000000-0005-0000-0000-0000A1380000}"/>
    <cellStyle name="Input 1 1 10 2" xfId="14965" xr:uid="{00000000-0005-0000-0000-0000A2380000}"/>
    <cellStyle name="Input 1 1 10 2 2" xfId="14966" xr:uid="{00000000-0005-0000-0000-0000A3380000}"/>
    <cellStyle name="Input 1 1 10 2 2 2" xfId="14967" xr:uid="{00000000-0005-0000-0000-0000A4380000}"/>
    <cellStyle name="Input 1 1 10 2 2 2 2" xfId="14968" xr:uid="{00000000-0005-0000-0000-0000A5380000}"/>
    <cellStyle name="Input 1 1 10 2 2 2 2 2" xfId="14969" xr:uid="{00000000-0005-0000-0000-0000A6380000}"/>
    <cellStyle name="Input 1 1 10 2 2 2 3" xfId="14970" xr:uid="{00000000-0005-0000-0000-0000A7380000}"/>
    <cellStyle name="Input 1 1 10 2 2 2 3 2" xfId="14971" xr:uid="{00000000-0005-0000-0000-0000A8380000}"/>
    <cellStyle name="Input 1 1 10 2 2 2 4" xfId="14972" xr:uid="{00000000-0005-0000-0000-0000A9380000}"/>
    <cellStyle name="Input 1 1 10 2 2 2 4 2" xfId="14973" xr:uid="{00000000-0005-0000-0000-0000AA380000}"/>
    <cellStyle name="Input 1 1 10 2 2 2 5" xfId="14974" xr:uid="{00000000-0005-0000-0000-0000AB380000}"/>
    <cellStyle name="Input 1 1 10 2 2 2 5 2" xfId="14975" xr:uid="{00000000-0005-0000-0000-0000AC380000}"/>
    <cellStyle name="Input 1 1 10 2 2 2 6" xfId="14976" xr:uid="{00000000-0005-0000-0000-0000AD380000}"/>
    <cellStyle name="Input 1 1 10 2 2 2 6 2" xfId="14977" xr:uid="{00000000-0005-0000-0000-0000AE380000}"/>
    <cellStyle name="Input 1 1 10 2 2 2 7" xfId="14978" xr:uid="{00000000-0005-0000-0000-0000AF380000}"/>
    <cellStyle name="Input 1 1 10 2 2 2 7 2" xfId="14979" xr:uid="{00000000-0005-0000-0000-0000B0380000}"/>
    <cellStyle name="Input 1 1 10 2 2 2 8" xfId="14980" xr:uid="{00000000-0005-0000-0000-0000B1380000}"/>
    <cellStyle name="Input 1 1 10 2 2 3" xfId="14981" xr:uid="{00000000-0005-0000-0000-0000B2380000}"/>
    <cellStyle name="Input 1 1 10 2 2 3 2" xfId="14982" xr:uid="{00000000-0005-0000-0000-0000B3380000}"/>
    <cellStyle name="Input 1 1 10 2 2 4" xfId="14983" xr:uid="{00000000-0005-0000-0000-0000B4380000}"/>
    <cellStyle name="Input 1 1 10 2 2 4 2" xfId="14984" xr:uid="{00000000-0005-0000-0000-0000B5380000}"/>
    <cellStyle name="Input 1 1 10 2 2 5" xfId="14985" xr:uid="{00000000-0005-0000-0000-0000B6380000}"/>
    <cellStyle name="Input 1 1 10 2 3" xfId="14986" xr:uid="{00000000-0005-0000-0000-0000B7380000}"/>
    <cellStyle name="Input 1 1 10 2 3 2" xfId="14987" xr:uid="{00000000-0005-0000-0000-0000B8380000}"/>
    <cellStyle name="Input 1 1 10 2 3 2 2" xfId="14988" xr:uid="{00000000-0005-0000-0000-0000B9380000}"/>
    <cellStyle name="Input 1 1 10 2 3 3" xfId="14989" xr:uid="{00000000-0005-0000-0000-0000BA380000}"/>
    <cellStyle name="Input 1 1 10 2 3 3 2" xfId="14990" xr:uid="{00000000-0005-0000-0000-0000BB380000}"/>
    <cellStyle name="Input 1 1 10 2 3 4" xfId="14991" xr:uid="{00000000-0005-0000-0000-0000BC380000}"/>
    <cellStyle name="Input 1 1 10 2 3 4 2" xfId="14992" xr:uid="{00000000-0005-0000-0000-0000BD380000}"/>
    <cellStyle name="Input 1 1 10 2 3 5" xfId="14993" xr:uid="{00000000-0005-0000-0000-0000BE380000}"/>
    <cellStyle name="Input 1 1 10 2 3 5 2" xfId="14994" xr:uid="{00000000-0005-0000-0000-0000BF380000}"/>
    <cellStyle name="Input 1 1 10 2 3 6" xfId="14995" xr:uid="{00000000-0005-0000-0000-0000C0380000}"/>
    <cellStyle name="Input 1 1 10 2 3 6 2" xfId="14996" xr:uid="{00000000-0005-0000-0000-0000C1380000}"/>
    <cellStyle name="Input 1 1 10 2 3 7" xfId="14997" xr:uid="{00000000-0005-0000-0000-0000C2380000}"/>
    <cellStyle name="Input 1 1 10 2 3 7 2" xfId="14998" xr:uid="{00000000-0005-0000-0000-0000C3380000}"/>
    <cellStyle name="Input 1 1 10 2 3 8" xfId="14999" xr:uid="{00000000-0005-0000-0000-0000C4380000}"/>
    <cellStyle name="Input 1 1 10 2 4" xfId="15000" xr:uid="{00000000-0005-0000-0000-0000C5380000}"/>
    <cellStyle name="Input 1 1 10 3" xfId="15001" xr:uid="{00000000-0005-0000-0000-0000C6380000}"/>
    <cellStyle name="Input 1 1 10 3 2" xfId="15002" xr:uid="{00000000-0005-0000-0000-0000C7380000}"/>
    <cellStyle name="Input 1 1 10 3 2 2" xfId="15003" xr:uid="{00000000-0005-0000-0000-0000C8380000}"/>
    <cellStyle name="Input 1 1 10 3 2 2 2" xfId="15004" xr:uid="{00000000-0005-0000-0000-0000C9380000}"/>
    <cellStyle name="Input 1 1 10 3 2 2 2 2" xfId="15005" xr:uid="{00000000-0005-0000-0000-0000CA380000}"/>
    <cellStyle name="Input 1 1 10 3 2 2 3" xfId="15006" xr:uid="{00000000-0005-0000-0000-0000CB380000}"/>
    <cellStyle name="Input 1 1 10 3 2 2 3 2" xfId="15007" xr:uid="{00000000-0005-0000-0000-0000CC380000}"/>
    <cellStyle name="Input 1 1 10 3 2 2 4" xfId="15008" xr:uid="{00000000-0005-0000-0000-0000CD380000}"/>
    <cellStyle name="Input 1 1 10 3 2 2 4 2" xfId="15009" xr:uid="{00000000-0005-0000-0000-0000CE380000}"/>
    <cellStyle name="Input 1 1 10 3 2 2 5" xfId="15010" xr:uid="{00000000-0005-0000-0000-0000CF380000}"/>
    <cellStyle name="Input 1 1 10 3 2 2 5 2" xfId="15011" xr:uid="{00000000-0005-0000-0000-0000D0380000}"/>
    <cellStyle name="Input 1 1 10 3 2 2 6" xfId="15012" xr:uid="{00000000-0005-0000-0000-0000D1380000}"/>
    <cellStyle name="Input 1 1 10 3 2 2 6 2" xfId="15013" xr:uid="{00000000-0005-0000-0000-0000D2380000}"/>
    <cellStyle name="Input 1 1 10 3 2 2 7" xfId="15014" xr:uid="{00000000-0005-0000-0000-0000D3380000}"/>
    <cellStyle name="Input 1 1 10 3 2 2 7 2" xfId="15015" xr:uid="{00000000-0005-0000-0000-0000D4380000}"/>
    <cellStyle name="Input 1 1 10 3 2 2 8" xfId="15016" xr:uid="{00000000-0005-0000-0000-0000D5380000}"/>
    <cellStyle name="Input 1 1 10 3 2 3" xfId="15017" xr:uid="{00000000-0005-0000-0000-0000D6380000}"/>
    <cellStyle name="Input 1 1 10 3 2 3 2" xfId="15018" xr:uid="{00000000-0005-0000-0000-0000D7380000}"/>
    <cellStyle name="Input 1 1 10 3 2 4" xfId="15019" xr:uid="{00000000-0005-0000-0000-0000D8380000}"/>
    <cellStyle name="Input 1 1 10 3 2 4 2" xfId="15020" xr:uid="{00000000-0005-0000-0000-0000D9380000}"/>
    <cellStyle name="Input 1 1 10 3 2 5" xfId="15021" xr:uid="{00000000-0005-0000-0000-0000DA380000}"/>
    <cellStyle name="Input 1 1 10 3 3" xfId="15022" xr:uid="{00000000-0005-0000-0000-0000DB380000}"/>
    <cellStyle name="Input 1 1 10 3 3 2" xfId="15023" xr:uid="{00000000-0005-0000-0000-0000DC380000}"/>
    <cellStyle name="Input 1 1 10 3 3 2 2" xfId="15024" xr:uid="{00000000-0005-0000-0000-0000DD380000}"/>
    <cellStyle name="Input 1 1 10 3 3 3" xfId="15025" xr:uid="{00000000-0005-0000-0000-0000DE380000}"/>
    <cellStyle name="Input 1 1 10 3 3 3 2" xfId="15026" xr:uid="{00000000-0005-0000-0000-0000DF380000}"/>
    <cellStyle name="Input 1 1 10 3 3 4" xfId="15027" xr:uid="{00000000-0005-0000-0000-0000E0380000}"/>
    <cellStyle name="Input 1 1 10 3 3 4 2" xfId="15028" xr:uid="{00000000-0005-0000-0000-0000E1380000}"/>
    <cellStyle name="Input 1 1 10 3 3 5" xfId="15029" xr:uid="{00000000-0005-0000-0000-0000E2380000}"/>
    <cellStyle name="Input 1 1 10 3 3 5 2" xfId="15030" xr:uid="{00000000-0005-0000-0000-0000E3380000}"/>
    <cellStyle name="Input 1 1 10 3 3 6" xfId="15031" xr:uid="{00000000-0005-0000-0000-0000E4380000}"/>
    <cellStyle name="Input 1 1 10 3 3 6 2" xfId="15032" xr:uid="{00000000-0005-0000-0000-0000E5380000}"/>
    <cellStyle name="Input 1 1 10 3 3 7" xfId="15033" xr:uid="{00000000-0005-0000-0000-0000E6380000}"/>
    <cellStyle name="Input 1 1 10 3 3 7 2" xfId="15034" xr:uid="{00000000-0005-0000-0000-0000E7380000}"/>
    <cellStyle name="Input 1 1 10 3 3 8" xfId="15035" xr:uid="{00000000-0005-0000-0000-0000E8380000}"/>
    <cellStyle name="Input 1 1 10 3 4" xfId="15036" xr:uid="{00000000-0005-0000-0000-0000E9380000}"/>
    <cellStyle name="Input 1 1 10 4" xfId="15037" xr:uid="{00000000-0005-0000-0000-0000EA380000}"/>
    <cellStyle name="Input 1 1 10 4 2" xfId="15038" xr:uid="{00000000-0005-0000-0000-0000EB380000}"/>
    <cellStyle name="Input 1 1 10 4 2 2" xfId="15039" xr:uid="{00000000-0005-0000-0000-0000EC380000}"/>
    <cellStyle name="Input 1 1 10 4 2 2 2" xfId="15040" xr:uid="{00000000-0005-0000-0000-0000ED380000}"/>
    <cellStyle name="Input 1 1 10 4 2 2 2 2" xfId="15041" xr:uid="{00000000-0005-0000-0000-0000EE380000}"/>
    <cellStyle name="Input 1 1 10 4 2 2 3" xfId="15042" xr:uid="{00000000-0005-0000-0000-0000EF380000}"/>
    <cellStyle name="Input 1 1 10 4 2 2 3 2" xfId="15043" xr:uid="{00000000-0005-0000-0000-0000F0380000}"/>
    <cellStyle name="Input 1 1 10 4 2 2 4" xfId="15044" xr:uid="{00000000-0005-0000-0000-0000F1380000}"/>
    <cellStyle name="Input 1 1 10 4 2 2 4 2" xfId="15045" xr:uid="{00000000-0005-0000-0000-0000F2380000}"/>
    <cellStyle name="Input 1 1 10 4 2 2 5" xfId="15046" xr:uid="{00000000-0005-0000-0000-0000F3380000}"/>
    <cellStyle name="Input 1 1 10 4 2 2 5 2" xfId="15047" xr:uid="{00000000-0005-0000-0000-0000F4380000}"/>
    <cellStyle name="Input 1 1 10 4 2 2 6" xfId="15048" xr:uid="{00000000-0005-0000-0000-0000F5380000}"/>
    <cellStyle name="Input 1 1 10 4 2 2 6 2" xfId="15049" xr:uid="{00000000-0005-0000-0000-0000F6380000}"/>
    <cellStyle name="Input 1 1 10 4 2 2 7" xfId="15050" xr:uid="{00000000-0005-0000-0000-0000F7380000}"/>
    <cellStyle name="Input 1 1 10 4 2 2 7 2" xfId="15051" xr:uid="{00000000-0005-0000-0000-0000F8380000}"/>
    <cellStyle name="Input 1 1 10 4 2 2 8" xfId="15052" xr:uid="{00000000-0005-0000-0000-0000F9380000}"/>
    <cellStyle name="Input 1 1 10 4 2 3" xfId="15053" xr:uid="{00000000-0005-0000-0000-0000FA380000}"/>
    <cellStyle name="Input 1 1 10 4 2 3 2" xfId="15054" xr:uid="{00000000-0005-0000-0000-0000FB380000}"/>
    <cellStyle name="Input 1 1 10 4 2 4" xfId="15055" xr:uid="{00000000-0005-0000-0000-0000FC380000}"/>
    <cellStyle name="Input 1 1 10 4 2 4 2" xfId="15056" xr:uid="{00000000-0005-0000-0000-0000FD380000}"/>
    <cellStyle name="Input 1 1 10 4 2 5" xfId="15057" xr:uid="{00000000-0005-0000-0000-0000FE380000}"/>
    <cellStyle name="Input 1 1 10 4 3" xfId="15058" xr:uid="{00000000-0005-0000-0000-0000FF380000}"/>
    <cellStyle name="Input 1 1 10 4 3 2" xfId="15059" xr:uid="{00000000-0005-0000-0000-000000390000}"/>
    <cellStyle name="Input 1 1 10 4 3 2 2" xfId="15060" xr:uid="{00000000-0005-0000-0000-000001390000}"/>
    <cellStyle name="Input 1 1 10 4 3 3" xfId="15061" xr:uid="{00000000-0005-0000-0000-000002390000}"/>
    <cellStyle name="Input 1 1 10 4 3 3 2" xfId="15062" xr:uid="{00000000-0005-0000-0000-000003390000}"/>
    <cellStyle name="Input 1 1 10 4 3 4" xfId="15063" xr:uid="{00000000-0005-0000-0000-000004390000}"/>
    <cellStyle name="Input 1 1 10 4 3 4 2" xfId="15064" xr:uid="{00000000-0005-0000-0000-000005390000}"/>
    <cellStyle name="Input 1 1 10 4 3 5" xfId="15065" xr:uid="{00000000-0005-0000-0000-000006390000}"/>
    <cellStyle name="Input 1 1 10 4 3 5 2" xfId="15066" xr:uid="{00000000-0005-0000-0000-000007390000}"/>
    <cellStyle name="Input 1 1 10 4 3 6" xfId="15067" xr:uid="{00000000-0005-0000-0000-000008390000}"/>
    <cellStyle name="Input 1 1 10 4 3 6 2" xfId="15068" xr:uid="{00000000-0005-0000-0000-000009390000}"/>
    <cellStyle name="Input 1 1 10 4 3 7" xfId="15069" xr:uid="{00000000-0005-0000-0000-00000A390000}"/>
    <cellStyle name="Input 1 1 10 4 3 7 2" xfId="15070" xr:uid="{00000000-0005-0000-0000-00000B390000}"/>
    <cellStyle name="Input 1 1 10 4 3 8" xfId="15071" xr:uid="{00000000-0005-0000-0000-00000C390000}"/>
    <cellStyle name="Input 1 1 10 4 4" xfId="15072" xr:uid="{00000000-0005-0000-0000-00000D390000}"/>
    <cellStyle name="Input 1 1 10 5" xfId="15073" xr:uid="{00000000-0005-0000-0000-00000E390000}"/>
    <cellStyle name="Input 1 1 10 5 2" xfId="15074" xr:uid="{00000000-0005-0000-0000-00000F390000}"/>
    <cellStyle name="Input 1 1 10 5 2 2" xfId="15075" xr:uid="{00000000-0005-0000-0000-000010390000}"/>
    <cellStyle name="Input 1 1 10 5 2 2 2" xfId="15076" xr:uid="{00000000-0005-0000-0000-000011390000}"/>
    <cellStyle name="Input 1 1 10 5 2 3" xfId="15077" xr:uid="{00000000-0005-0000-0000-000012390000}"/>
    <cellStyle name="Input 1 1 10 5 2 3 2" xfId="15078" xr:uid="{00000000-0005-0000-0000-000013390000}"/>
    <cellStyle name="Input 1 1 10 5 2 4" xfId="15079" xr:uid="{00000000-0005-0000-0000-000014390000}"/>
    <cellStyle name="Input 1 1 10 5 2 4 2" xfId="15080" xr:uid="{00000000-0005-0000-0000-000015390000}"/>
    <cellStyle name="Input 1 1 10 5 2 5" xfId="15081" xr:uid="{00000000-0005-0000-0000-000016390000}"/>
    <cellStyle name="Input 1 1 10 5 2 5 2" xfId="15082" xr:uid="{00000000-0005-0000-0000-000017390000}"/>
    <cellStyle name="Input 1 1 10 5 2 6" xfId="15083" xr:uid="{00000000-0005-0000-0000-000018390000}"/>
    <cellStyle name="Input 1 1 10 5 2 6 2" xfId="15084" xr:uid="{00000000-0005-0000-0000-000019390000}"/>
    <cellStyle name="Input 1 1 10 5 2 7" xfId="15085" xr:uid="{00000000-0005-0000-0000-00001A390000}"/>
    <cellStyle name="Input 1 1 10 5 2 7 2" xfId="15086" xr:uid="{00000000-0005-0000-0000-00001B390000}"/>
    <cellStyle name="Input 1 1 10 5 2 8" xfId="15087" xr:uid="{00000000-0005-0000-0000-00001C390000}"/>
    <cellStyle name="Input 1 1 10 5 3" xfId="15088" xr:uid="{00000000-0005-0000-0000-00001D390000}"/>
    <cellStyle name="Input 1 1 10 5 3 2" xfId="15089" xr:uid="{00000000-0005-0000-0000-00001E390000}"/>
    <cellStyle name="Input 1 1 10 5 4" xfId="15090" xr:uid="{00000000-0005-0000-0000-00001F390000}"/>
    <cellStyle name="Input 1 1 10 5 4 2" xfId="15091" xr:uid="{00000000-0005-0000-0000-000020390000}"/>
    <cellStyle name="Input 1 1 10 5 5" xfId="15092" xr:uid="{00000000-0005-0000-0000-000021390000}"/>
    <cellStyle name="Input 1 1 10 6" xfId="15093" xr:uid="{00000000-0005-0000-0000-000022390000}"/>
    <cellStyle name="Input 1 1 10 6 2" xfId="15094" xr:uid="{00000000-0005-0000-0000-000023390000}"/>
    <cellStyle name="Input 1 1 10 6 2 2" xfId="15095" xr:uid="{00000000-0005-0000-0000-000024390000}"/>
    <cellStyle name="Input 1 1 10 6 3" xfId="15096" xr:uid="{00000000-0005-0000-0000-000025390000}"/>
    <cellStyle name="Input 1 1 10 6 3 2" xfId="15097" xr:uid="{00000000-0005-0000-0000-000026390000}"/>
    <cellStyle name="Input 1 1 10 6 4" xfId="15098" xr:uid="{00000000-0005-0000-0000-000027390000}"/>
    <cellStyle name="Input 1 1 10 6 4 2" xfId="15099" xr:uid="{00000000-0005-0000-0000-000028390000}"/>
    <cellStyle name="Input 1 1 10 6 5" xfId="15100" xr:uid="{00000000-0005-0000-0000-000029390000}"/>
    <cellStyle name="Input 1 1 10 6 5 2" xfId="15101" xr:uid="{00000000-0005-0000-0000-00002A390000}"/>
    <cellStyle name="Input 1 1 10 6 6" xfId="15102" xr:uid="{00000000-0005-0000-0000-00002B390000}"/>
    <cellStyle name="Input 1 1 10 6 6 2" xfId="15103" xr:uid="{00000000-0005-0000-0000-00002C390000}"/>
    <cellStyle name="Input 1 1 10 6 7" xfId="15104" xr:uid="{00000000-0005-0000-0000-00002D390000}"/>
    <cellStyle name="Input 1 1 10 6 7 2" xfId="15105" xr:uid="{00000000-0005-0000-0000-00002E390000}"/>
    <cellStyle name="Input 1 1 10 6 8" xfId="15106" xr:uid="{00000000-0005-0000-0000-00002F390000}"/>
    <cellStyle name="Input 1 1 10 7" xfId="15107" xr:uid="{00000000-0005-0000-0000-000030390000}"/>
    <cellStyle name="Input 1 1 10 7 2" xfId="15108" xr:uid="{00000000-0005-0000-0000-000031390000}"/>
    <cellStyle name="Input 1 1 10 8" xfId="15109" xr:uid="{00000000-0005-0000-0000-000032390000}"/>
    <cellStyle name="Input 1 1 10 8 2" xfId="15110" xr:uid="{00000000-0005-0000-0000-000033390000}"/>
    <cellStyle name="Input 1 1 10 9" xfId="15111" xr:uid="{00000000-0005-0000-0000-000034390000}"/>
    <cellStyle name="Input 1 1 10 9 2" xfId="15112" xr:uid="{00000000-0005-0000-0000-000035390000}"/>
    <cellStyle name="Input 1 1 11" xfId="15113" xr:uid="{00000000-0005-0000-0000-000036390000}"/>
    <cellStyle name="Input 1 1 11 10" xfId="15114" xr:uid="{00000000-0005-0000-0000-000037390000}"/>
    <cellStyle name="Input 1 1 11 2" xfId="15115" xr:uid="{00000000-0005-0000-0000-000038390000}"/>
    <cellStyle name="Input 1 1 11 2 2" xfId="15116" xr:uid="{00000000-0005-0000-0000-000039390000}"/>
    <cellStyle name="Input 1 1 11 2 2 2" xfId="15117" xr:uid="{00000000-0005-0000-0000-00003A390000}"/>
    <cellStyle name="Input 1 1 11 2 2 2 2" xfId="15118" xr:uid="{00000000-0005-0000-0000-00003B390000}"/>
    <cellStyle name="Input 1 1 11 2 2 2 2 2" xfId="15119" xr:uid="{00000000-0005-0000-0000-00003C390000}"/>
    <cellStyle name="Input 1 1 11 2 2 2 3" xfId="15120" xr:uid="{00000000-0005-0000-0000-00003D390000}"/>
    <cellStyle name="Input 1 1 11 2 2 2 3 2" xfId="15121" xr:uid="{00000000-0005-0000-0000-00003E390000}"/>
    <cellStyle name="Input 1 1 11 2 2 2 4" xfId="15122" xr:uid="{00000000-0005-0000-0000-00003F390000}"/>
    <cellStyle name="Input 1 1 11 2 2 2 4 2" xfId="15123" xr:uid="{00000000-0005-0000-0000-000040390000}"/>
    <cellStyle name="Input 1 1 11 2 2 2 5" xfId="15124" xr:uid="{00000000-0005-0000-0000-000041390000}"/>
    <cellStyle name="Input 1 1 11 2 2 2 5 2" xfId="15125" xr:uid="{00000000-0005-0000-0000-000042390000}"/>
    <cellStyle name="Input 1 1 11 2 2 2 6" xfId="15126" xr:uid="{00000000-0005-0000-0000-000043390000}"/>
    <cellStyle name="Input 1 1 11 2 2 2 6 2" xfId="15127" xr:uid="{00000000-0005-0000-0000-000044390000}"/>
    <cellStyle name="Input 1 1 11 2 2 2 7" xfId="15128" xr:uid="{00000000-0005-0000-0000-000045390000}"/>
    <cellStyle name="Input 1 1 11 2 2 2 7 2" xfId="15129" xr:uid="{00000000-0005-0000-0000-000046390000}"/>
    <cellStyle name="Input 1 1 11 2 2 2 8" xfId="15130" xr:uid="{00000000-0005-0000-0000-000047390000}"/>
    <cellStyle name="Input 1 1 11 2 2 3" xfId="15131" xr:uid="{00000000-0005-0000-0000-000048390000}"/>
    <cellStyle name="Input 1 1 11 2 2 3 2" xfId="15132" xr:uid="{00000000-0005-0000-0000-000049390000}"/>
    <cellStyle name="Input 1 1 11 2 2 4" xfId="15133" xr:uid="{00000000-0005-0000-0000-00004A390000}"/>
    <cellStyle name="Input 1 1 11 2 2 4 2" xfId="15134" xr:uid="{00000000-0005-0000-0000-00004B390000}"/>
    <cellStyle name="Input 1 1 11 2 2 5" xfId="15135" xr:uid="{00000000-0005-0000-0000-00004C390000}"/>
    <cellStyle name="Input 1 1 11 2 3" xfId="15136" xr:uid="{00000000-0005-0000-0000-00004D390000}"/>
    <cellStyle name="Input 1 1 11 2 3 2" xfId="15137" xr:uid="{00000000-0005-0000-0000-00004E390000}"/>
    <cellStyle name="Input 1 1 11 2 3 2 2" xfId="15138" xr:uid="{00000000-0005-0000-0000-00004F390000}"/>
    <cellStyle name="Input 1 1 11 2 3 3" xfId="15139" xr:uid="{00000000-0005-0000-0000-000050390000}"/>
    <cellStyle name="Input 1 1 11 2 3 3 2" xfId="15140" xr:uid="{00000000-0005-0000-0000-000051390000}"/>
    <cellStyle name="Input 1 1 11 2 3 4" xfId="15141" xr:uid="{00000000-0005-0000-0000-000052390000}"/>
    <cellStyle name="Input 1 1 11 2 3 4 2" xfId="15142" xr:uid="{00000000-0005-0000-0000-000053390000}"/>
    <cellStyle name="Input 1 1 11 2 3 5" xfId="15143" xr:uid="{00000000-0005-0000-0000-000054390000}"/>
    <cellStyle name="Input 1 1 11 2 3 5 2" xfId="15144" xr:uid="{00000000-0005-0000-0000-000055390000}"/>
    <cellStyle name="Input 1 1 11 2 3 6" xfId="15145" xr:uid="{00000000-0005-0000-0000-000056390000}"/>
    <cellStyle name="Input 1 1 11 2 3 6 2" xfId="15146" xr:uid="{00000000-0005-0000-0000-000057390000}"/>
    <cellStyle name="Input 1 1 11 2 3 7" xfId="15147" xr:uid="{00000000-0005-0000-0000-000058390000}"/>
    <cellStyle name="Input 1 1 11 2 3 7 2" xfId="15148" xr:uid="{00000000-0005-0000-0000-000059390000}"/>
    <cellStyle name="Input 1 1 11 2 3 8" xfId="15149" xr:uid="{00000000-0005-0000-0000-00005A390000}"/>
    <cellStyle name="Input 1 1 11 2 4" xfId="15150" xr:uid="{00000000-0005-0000-0000-00005B390000}"/>
    <cellStyle name="Input 1 1 11 3" xfId="15151" xr:uid="{00000000-0005-0000-0000-00005C390000}"/>
    <cellStyle name="Input 1 1 11 3 2" xfId="15152" xr:uid="{00000000-0005-0000-0000-00005D390000}"/>
    <cellStyle name="Input 1 1 11 3 2 2" xfId="15153" xr:uid="{00000000-0005-0000-0000-00005E390000}"/>
    <cellStyle name="Input 1 1 11 3 2 2 2" xfId="15154" xr:uid="{00000000-0005-0000-0000-00005F390000}"/>
    <cellStyle name="Input 1 1 11 3 2 2 2 2" xfId="15155" xr:uid="{00000000-0005-0000-0000-000060390000}"/>
    <cellStyle name="Input 1 1 11 3 2 2 3" xfId="15156" xr:uid="{00000000-0005-0000-0000-000061390000}"/>
    <cellStyle name="Input 1 1 11 3 2 2 3 2" xfId="15157" xr:uid="{00000000-0005-0000-0000-000062390000}"/>
    <cellStyle name="Input 1 1 11 3 2 2 4" xfId="15158" xr:uid="{00000000-0005-0000-0000-000063390000}"/>
    <cellStyle name="Input 1 1 11 3 2 2 4 2" xfId="15159" xr:uid="{00000000-0005-0000-0000-000064390000}"/>
    <cellStyle name="Input 1 1 11 3 2 2 5" xfId="15160" xr:uid="{00000000-0005-0000-0000-000065390000}"/>
    <cellStyle name="Input 1 1 11 3 2 2 5 2" xfId="15161" xr:uid="{00000000-0005-0000-0000-000066390000}"/>
    <cellStyle name="Input 1 1 11 3 2 2 6" xfId="15162" xr:uid="{00000000-0005-0000-0000-000067390000}"/>
    <cellStyle name="Input 1 1 11 3 2 2 6 2" xfId="15163" xr:uid="{00000000-0005-0000-0000-000068390000}"/>
    <cellStyle name="Input 1 1 11 3 2 2 7" xfId="15164" xr:uid="{00000000-0005-0000-0000-000069390000}"/>
    <cellStyle name="Input 1 1 11 3 2 2 7 2" xfId="15165" xr:uid="{00000000-0005-0000-0000-00006A390000}"/>
    <cellStyle name="Input 1 1 11 3 2 2 8" xfId="15166" xr:uid="{00000000-0005-0000-0000-00006B390000}"/>
    <cellStyle name="Input 1 1 11 3 2 3" xfId="15167" xr:uid="{00000000-0005-0000-0000-00006C390000}"/>
    <cellStyle name="Input 1 1 11 3 2 3 2" xfId="15168" xr:uid="{00000000-0005-0000-0000-00006D390000}"/>
    <cellStyle name="Input 1 1 11 3 2 4" xfId="15169" xr:uid="{00000000-0005-0000-0000-00006E390000}"/>
    <cellStyle name="Input 1 1 11 3 2 4 2" xfId="15170" xr:uid="{00000000-0005-0000-0000-00006F390000}"/>
    <cellStyle name="Input 1 1 11 3 2 5" xfId="15171" xr:uid="{00000000-0005-0000-0000-000070390000}"/>
    <cellStyle name="Input 1 1 11 3 3" xfId="15172" xr:uid="{00000000-0005-0000-0000-000071390000}"/>
    <cellStyle name="Input 1 1 11 3 3 2" xfId="15173" xr:uid="{00000000-0005-0000-0000-000072390000}"/>
    <cellStyle name="Input 1 1 11 3 3 2 2" xfId="15174" xr:uid="{00000000-0005-0000-0000-000073390000}"/>
    <cellStyle name="Input 1 1 11 3 3 3" xfId="15175" xr:uid="{00000000-0005-0000-0000-000074390000}"/>
    <cellStyle name="Input 1 1 11 3 3 3 2" xfId="15176" xr:uid="{00000000-0005-0000-0000-000075390000}"/>
    <cellStyle name="Input 1 1 11 3 3 4" xfId="15177" xr:uid="{00000000-0005-0000-0000-000076390000}"/>
    <cellStyle name="Input 1 1 11 3 3 4 2" xfId="15178" xr:uid="{00000000-0005-0000-0000-000077390000}"/>
    <cellStyle name="Input 1 1 11 3 3 5" xfId="15179" xr:uid="{00000000-0005-0000-0000-000078390000}"/>
    <cellStyle name="Input 1 1 11 3 3 5 2" xfId="15180" xr:uid="{00000000-0005-0000-0000-000079390000}"/>
    <cellStyle name="Input 1 1 11 3 3 6" xfId="15181" xr:uid="{00000000-0005-0000-0000-00007A390000}"/>
    <cellStyle name="Input 1 1 11 3 3 6 2" xfId="15182" xr:uid="{00000000-0005-0000-0000-00007B390000}"/>
    <cellStyle name="Input 1 1 11 3 3 7" xfId="15183" xr:uid="{00000000-0005-0000-0000-00007C390000}"/>
    <cellStyle name="Input 1 1 11 3 3 7 2" xfId="15184" xr:uid="{00000000-0005-0000-0000-00007D390000}"/>
    <cellStyle name="Input 1 1 11 3 3 8" xfId="15185" xr:uid="{00000000-0005-0000-0000-00007E390000}"/>
    <cellStyle name="Input 1 1 11 3 4" xfId="15186" xr:uid="{00000000-0005-0000-0000-00007F390000}"/>
    <cellStyle name="Input 1 1 11 4" xfId="15187" xr:uid="{00000000-0005-0000-0000-000080390000}"/>
    <cellStyle name="Input 1 1 11 4 2" xfId="15188" xr:uid="{00000000-0005-0000-0000-000081390000}"/>
    <cellStyle name="Input 1 1 11 4 2 2" xfId="15189" xr:uid="{00000000-0005-0000-0000-000082390000}"/>
    <cellStyle name="Input 1 1 11 4 2 2 2" xfId="15190" xr:uid="{00000000-0005-0000-0000-000083390000}"/>
    <cellStyle name="Input 1 1 11 4 2 2 2 2" xfId="15191" xr:uid="{00000000-0005-0000-0000-000084390000}"/>
    <cellStyle name="Input 1 1 11 4 2 2 3" xfId="15192" xr:uid="{00000000-0005-0000-0000-000085390000}"/>
    <cellStyle name="Input 1 1 11 4 2 2 3 2" xfId="15193" xr:uid="{00000000-0005-0000-0000-000086390000}"/>
    <cellStyle name="Input 1 1 11 4 2 2 4" xfId="15194" xr:uid="{00000000-0005-0000-0000-000087390000}"/>
    <cellStyle name="Input 1 1 11 4 2 2 4 2" xfId="15195" xr:uid="{00000000-0005-0000-0000-000088390000}"/>
    <cellStyle name="Input 1 1 11 4 2 2 5" xfId="15196" xr:uid="{00000000-0005-0000-0000-000089390000}"/>
    <cellStyle name="Input 1 1 11 4 2 2 5 2" xfId="15197" xr:uid="{00000000-0005-0000-0000-00008A390000}"/>
    <cellStyle name="Input 1 1 11 4 2 2 6" xfId="15198" xr:uid="{00000000-0005-0000-0000-00008B390000}"/>
    <cellStyle name="Input 1 1 11 4 2 2 6 2" xfId="15199" xr:uid="{00000000-0005-0000-0000-00008C390000}"/>
    <cellStyle name="Input 1 1 11 4 2 2 7" xfId="15200" xr:uid="{00000000-0005-0000-0000-00008D390000}"/>
    <cellStyle name="Input 1 1 11 4 2 2 7 2" xfId="15201" xr:uid="{00000000-0005-0000-0000-00008E390000}"/>
    <cellStyle name="Input 1 1 11 4 2 2 8" xfId="15202" xr:uid="{00000000-0005-0000-0000-00008F390000}"/>
    <cellStyle name="Input 1 1 11 4 2 3" xfId="15203" xr:uid="{00000000-0005-0000-0000-000090390000}"/>
    <cellStyle name="Input 1 1 11 4 2 3 2" xfId="15204" xr:uid="{00000000-0005-0000-0000-000091390000}"/>
    <cellStyle name="Input 1 1 11 4 2 4" xfId="15205" xr:uid="{00000000-0005-0000-0000-000092390000}"/>
    <cellStyle name="Input 1 1 11 4 2 4 2" xfId="15206" xr:uid="{00000000-0005-0000-0000-000093390000}"/>
    <cellStyle name="Input 1 1 11 4 2 5" xfId="15207" xr:uid="{00000000-0005-0000-0000-000094390000}"/>
    <cellStyle name="Input 1 1 11 4 3" xfId="15208" xr:uid="{00000000-0005-0000-0000-000095390000}"/>
    <cellStyle name="Input 1 1 11 4 3 2" xfId="15209" xr:uid="{00000000-0005-0000-0000-000096390000}"/>
    <cellStyle name="Input 1 1 11 4 3 2 2" xfId="15210" xr:uid="{00000000-0005-0000-0000-000097390000}"/>
    <cellStyle name="Input 1 1 11 4 3 3" xfId="15211" xr:uid="{00000000-0005-0000-0000-000098390000}"/>
    <cellStyle name="Input 1 1 11 4 3 3 2" xfId="15212" xr:uid="{00000000-0005-0000-0000-000099390000}"/>
    <cellStyle name="Input 1 1 11 4 3 4" xfId="15213" xr:uid="{00000000-0005-0000-0000-00009A390000}"/>
    <cellStyle name="Input 1 1 11 4 3 4 2" xfId="15214" xr:uid="{00000000-0005-0000-0000-00009B390000}"/>
    <cellStyle name="Input 1 1 11 4 3 5" xfId="15215" xr:uid="{00000000-0005-0000-0000-00009C390000}"/>
    <cellStyle name="Input 1 1 11 4 3 5 2" xfId="15216" xr:uid="{00000000-0005-0000-0000-00009D390000}"/>
    <cellStyle name="Input 1 1 11 4 3 6" xfId="15217" xr:uid="{00000000-0005-0000-0000-00009E390000}"/>
    <cellStyle name="Input 1 1 11 4 3 6 2" xfId="15218" xr:uid="{00000000-0005-0000-0000-00009F390000}"/>
    <cellStyle name="Input 1 1 11 4 3 7" xfId="15219" xr:uid="{00000000-0005-0000-0000-0000A0390000}"/>
    <cellStyle name="Input 1 1 11 4 3 7 2" xfId="15220" xr:uid="{00000000-0005-0000-0000-0000A1390000}"/>
    <cellStyle name="Input 1 1 11 4 3 8" xfId="15221" xr:uid="{00000000-0005-0000-0000-0000A2390000}"/>
    <cellStyle name="Input 1 1 11 4 4" xfId="15222" xr:uid="{00000000-0005-0000-0000-0000A3390000}"/>
    <cellStyle name="Input 1 1 11 5" xfId="15223" xr:uid="{00000000-0005-0000-0000-0000A4390000}"/>
    <cellStyle name="Input 1 1 11 5 2" xfId="15224" xr:uid="{00000000-0005-0000-0000-0000A5390000}"/>
    <cellStyle name="Input 1 1 11 5 2 2" xfId="15225" xr:uid="{00000000-0005-0000-0000-0000A6390000}"/>
    <cellStyle name="Input 1 1 11 5 2 2 2" xfId="15226" xr:uid="{00000000-0005-0000-0000-0000A7390000}"/>
    <cellStyle name="Input 1 1 11 5 2 3" xfId="15227" xr:uid="{00000000-0005-0000-0000-0000A8390000}"/>
    <cellStyle name="Input 1 1 11 5 2 3 2" xfId="15228" xr:uid="{00000000-0005-0000-0000-0000A9390000}"/>
    <cellStyle name="Input 1 1 11 5 2 4" xfId="15229" xr:uid="{00000000-0005-0000-0000-0000AA390000}"/>
    <cellStyle name="Input 1 1 11 5 2 4 2" xfId="15230" xr:uid="{00000000-0005-0000-0000-0000AB390000}"/>
    <cellStyle name="Input 1 1 11 5 2 5" xfId="15231" xr:uid="{00000000-0005-0000-0000-0000AC390000}"/>
    <cellStyle name="Input 1 1 11 5 2 5 2" xfId="15232" xr:uid="{00000000-0005-0000-0000-0000AD390000}"/>
    <cellStyle name="Input 1 1 11 5 2 6" xfId="15233" xr:uid="{00000000-0005-0000-0000-0000AE390000}"/>
    <cellStyle name="Input 1 1 11 5 2 6 2" xfId="15234" xr:uid="{00000000-0005-0000-0000-0000AF390000}"/>
    <cellStyle name="Input 1 1 11 5 2 7" xfId="15235" xr:uid="{00000000-0005-0000-0000-0000B0390000}"/>
    <cellStyle name="Input 1 1 11 5 2 7 2" xfId="15236" xr:uid="{00000000-0005-0000-0000-0000B1390000}"/>
    <cellStyle name="Input 1 1 11 5 2 8" xfId="15237" xr:uid="{00000000-0005-0000-0000-0000B2390000}"/>
    <cellStyle name="Input 1 1 11 5 3" xfId="15238" xr:uid="{00000000-0005-0000-0000-0000B3390000}"/>
    <cellStyle name="Input 1 1 11 5 3 2" xfId="15239" xr:uid="{00000000-0005-0000-0000-0000B4390000}"/>
    <cellStyle name="Input 1 1 11 5 4" xfId="15240" xr:uid="{00000000-0005-0000-0000-0000B5390000}"/>
    <cellStyle name="Input 1 1 11 5 4 2" xfId="15241" xr:uid="{00000000-0005-0000-0000-0000B6390000}"/>
    <cellStyle name="Input 1 1 11 5 5" xfId="15242" xr:uid="{00000000-0005-0000-0000-0000B7390000}"/>
    <cellStyle name="Input 1 1 11 6" xfId="15243" xr:uid="{00000000-0005-0000-0000-0000B8390000}"/>
    <cellStyle name="Input 1 1 11 6 2" xfId="15244" xr:uid="{00000000-0005-0000-0000-0000B9390000}"/>
    <cellStyle name="Input 1 1 11 6 2 2" xfId="15245" xr:uid="{00000000-0005-0000-0000-0000BA390000}"/>
    <cellStyle name="Input 1 1 11 6 3" xfId="15246" xr:uid="{00000000-0005-0000-0000-0000BB390000}"/>
    <cellStyle name="Input 1 1 11 6 3 2" xfId="15247" xr:uid="{00000000-0005-0000-0000-0000BC390000}"/>
    <cellStyle name="Input 1 1 11 6 4" xfId="15248" xr:uid="{00000000-0005-0000-0000-0000BD390000}"/>
    <cellStyle name="Input 1 1 11 6 4 2" xfId="15249" xr:uid="{00000000-0005-0000-0000-0000BE390000}"/>
    <cellStyle name="Input 1 1 11 6 5" xfId="15250" xr:uid="{00000000-0005-0000-0000-0000BF390000}"/>
    <cellStyle name="Input 1 1 11 6 5 2" xfId="15251" xr:uid="{00000000-0005-0000-0000-0000C0390000}"/>
    <cellStyle name="Input 1 1 11 6 6" xfId="15252" xr:uid="{00000000-0005-0000-0000-0000C1390000}"/>
    <cellStyle name="Input 1 1 11 6 6 2" xfId="15253" xr:uid="{00000000-0005-0000-0000-0000C2390000}"/>
    <cellStyle name="Input 1 1 11 6 7" xfId="15254" xr:uid="{00000000-0005-0000-0000-0000C3390000}"/>
    <cellStyle name="Input 1 1 11 6 7 2" xfId="15255" xr:uid="{00000000-0005-0000-0000-0000C4390000}"/>
    <cellStyle name="Input 1 1 11 6 8" xfId="15256" xr:uid="{00000000-0005-0000-0000-0000C5390000}"/>
    <cellStyle name="Input 1 1 11 7" xfId="15257" xr:uid="{00000000-0005-0000-0000-0000C6390000}"/>
    <cellStyle name="Input 1 1 11 7 2" xfId="15258" xr:uid="{00000000-0005-0000-0000-0000C7390000}"/>
    <cellStyle name="Input 1 1 11 8" xfId="15259" xr:uid="{00000000-0005-0000-0000-0000C8390000}"/>
    <cellStyle name="Input 1 1 11 8 2" xfId="15260" xr:uid="{00000000-0005-0000-0000-0000C9390000}"/>
    <cellStyle name="Input 1 1 11 9" xfId="15261" xr:uid="{00000000-0005-0000-0000-0000CA390000}"/>
    <cellStyle name="Input 1 1 11 9 2" xfId="15262" xr:uid="{00000000-0005-0000-0000-0000CB390000}"/>
    <cellStyle name="Input 1 1 12" xfId="15263" xr:uid="{00000000-0005-0000-0000-0000CC390000}"/>
    <cellStyle name="Input 1 1 12 2" xfId="15264" xr:uid="{00000000-0005-0000-0000-0000CD390000}"/>
    <cellStyle name="Input 1 1 12 2 2" xfId="15265" xr:uid="{00000000-0005-0000-0000-0000CE390000}"/>
    <cellStyle name="Input 1 1 12 2 2 2" xfId="15266" xr:uid="{00000000-0005-0000-0000-0000CF390000}"/>
    <cellStyle name="Input 1 1 12 2 2 2 2" xfId="15267" xr:uid="{00000000-0005-0000-0000-0000D0390000}"/>
    <cellStyle name="Input 1 1 12 2 2 3" xfId="15268" xr:uid="{00000000-0005-0000-0000-0000D1390000}"/>
    <cellStyle name="Input 1 1 12 2 2 3 2" xfId="15269" xr:uid="{00000000-0005-0000-0000-0000D2390000}"/>
    <cellStyle name="Input 1 1 12 2 2 4" xfId="15270" xr:uid="{00000000-0005-0000-0000-0000D3390000}"/>
    <cellStyle name="Input 1 1 12 2 2 4 2" xfId="15271" xr:uid="{00000000-0005-0000-0000-0000D4390000}"/>
    <cellStyle name="Input 1 1 12 2 2 5" xfId="15272" xr:uid="{00000000-0005-0000-0000-0000D5390000}"/>
    <cellStyle name="Input 1 1 12 2 2 5 2" xfId="15273" xr:uid="{00000000-0005-0000-0000-0000D6390000}"/>
    <cellStyle name="Input 1 1 12 2 2 6" xfId="15274" xr:uid="{00000000-0005-0000-0000-0000D7390000}"/>
    <cellStyle name="Input 1 1 12 2 2 6 2" xfId="15275" xr:uid="{00000000-0005-0000-0000-0000D8390000}"/>
    <cellStyle name="Input 1 1 12 2 2 7" xfId="15276" xr:uid="{00000000-0005-0000-0000-0000D9390000}"/>
    <cellStyle name="Input 1 1 12 2 2 7 2" xfId="15277" xr:uid="{00000000-0005-0000-0000-0000DA390000}"/>
    <cellStyle name="Input 1 1 12 2 2 8" xfId="15278" xr:uid="{00000000-0005-0000-0000-0000DB390000}"/>
    <cellStyle name="Input 1 1 12 2 3" xfId="15279" xr:uid="{00000000-0005-0000-0000-0000DC390000}"/>
    <cellStyle name="Input 1 1 12 2 3 2" xfId="15280" xr:uid="{00000000-0005-0000-0000-0000DD390000}"/>
    <cellStyle name="Input 1 1 12 2 4" xfId="15281" xr:uid="{00000000-0005-0000-0000-0000DE390000}"/>
    <cellStyle name="Input 1 1 12 2 4 2" xfId="15282" xr:uid="{00000000-0005-0000-0000-0000DF390000}"/>
    <cellStyle name="Input 1 1 12 2 5" xfId="15283" xr:uid="{00000000-0005-0000-0000-0000E0390000}"/>
    <cellStyle name="Input 1 1 12 3" xfId="15284" xr:uid="{00000000-0005-0000-0000-0000E1390000}"/>
    <cellStyle name="Input 1 1 12 3 2" xfId="15285" xr:uid="{00000000-0005-0000-0000-0000E2390000}"/>
    <cellStyle name="Input 1 1 12 3 2 2" xfId="15286" xr:uid="{00000000-0005-0000-0000-0000E3390000}"/>
    <cellStyle name="Input 1 1 12 3 3" xfId="15287" xr:uid="{00000000-0005-0000-0000-0000E4390000}"/>
    <cellStyle name="Input 1 1 12 3 3 2" xfId="15288" xr:uid="{00000000-0005-0000-0000-0000E5390000}"/>
    <cellStyle name="Input 1 1 12 3 4" xfId="15289" xr:uid="{00000000-0005-0000-0000-0000E6390000}"/>
    <cellStyle name="Input 1 1 12 3 4 2" xfId="15290" xr:uid="{00000000-0005-0000-0000-0000E7390000}"/>
    <cellStyle name="Input 1 1 12 3 5" xfId="15291" xr:uid="{00000000-0005-0000-0000-0000E8390000}"/>
    <cellStyle name="Input 1 1 12 3 5 2" xfId="15292" xr:uid="{00000000-0005-0000-0000-0000E9390000}"/>
    <cellStyle name="Input 1 1 12 3 6" xfId="15293" xr:uid="{00000000-0005-0000-0000-0000EA390000}"/>
    <cellStyle name="Input 1 1 12 3 6 2" xfId="15294" xr:uid="{00000000-0005-0000-0000-0000EB390000}"/>
    <cellStyle name="Input 1 1 12 3 7" xfId="15295" xr:uid="{00000000-0005-0000-0000-0000EC390000}"/>
    <cellStyle name="Input 1 1 12 3 7 2" xfId="15296" xr:uid="{00000000-0005-0000-0000-0000ED390000}"/>
    <cellStyle name="Input 1 1 12 3 8" xfId="15297" xr:uid="{00000000-0005-0000-0000-0000EE390000}"/>
    <cellStyle name="Input 1 1 12 4" xfId="15298" xr:uid="{00000000-0005-0000-0000-0000EF390000}"/>
    <cellStyle name="Input 1 1 13" xfId="15299" xr:uid="{00000000-0005-0000-0000-0000F0390000}"/>
    <cellStyle name="Input 1 1 13 2" xfId="15300" xr:uid="{00000000-0005-0000-0000-0000F1390000}"/>
    <cellStyle name="Input 1 1 13 2 2" xfId="15301" xr:uid="{00000000-0005-0000-0000-0000F2390000}"/>
    <cellStyle name="Input 1 1 13 2 2 2" xfId="15302" xr:uid="{00000000-0005-0000-0000-0000F3390000}"/>
    <cellStyle name="Input 1 1 13 2 2 2 2" xfId="15303" xr:uid="{00000000-0005-0000-0000-0000F4390000}"/>
    <cellStyle name="Input 1 1 13 2 2 3" xfId="15304" xr:uid="{00000000-0005-0000-0000-0000F5390000}"/>
    <cellStyle name="Input 1 1 13 2 2 3 2" xfId="15305" xr:uid="{00000000-0005-0000-0000-0000F6390000}"/>
    <cellStyle name="Input 1 1 13 2 2 4" xfId="15306" xr:uid="{00000000-0005-0000-0000-0000F7390000}"/>
    <cellStyle name="Input 1 1 13 2 2 4 2" xfId="15307" xr:uid="{00000000-0005-0000-0000-0000F8390000}"/>
    <cellStyle name="Input 1 1 13 2 2 5" xfId="15308" xr:uid="{00000000-0005-0000-0000-0000F9390000}"/>
    <cellStyle name="Input 1 1 13 2 2 5 2" xfId="15309" xr:uid="{00000000-0005-0000-0000-0000FA390000}"/>
    <cellStyle name="Input 1 1 13 2 2 6" xfId="15310" xr:uid="{00000000-0005-0000-0000-0000FB390000}"/>
    <cellStyle name="Input 1 1 13 2 2 6 2" xfId="15311" xr:uid="{00000000-0005-0000-0000-0000FC390000}"/>
    <cellStyle name="Input 1 1 13 2 2 7" xfId="15312" xr:uid="{00000000-0005-0000-0000-0000FD390000}"/>
    <cellStyle name="Input 1 1 13 2 2 7 2" xfId="15313" xr:uid="{00000000-0005-0000-0000-0000FE390000}"/>
    <cellStyle name="Input 1 1 13 2 2 8" xfId="15314" xr:uid="{00000000-0005-0000-0000-0000FF390000}"/>
    <cellStyle name="Input 1 1 13 2 3" xfId="15315" xr:uid="{00000000-0005-0000-0000-0000003A0000}"/>
    <cellStyle name="Input 1 1 13 2 3 2" xfId="15316" xr:uid="{00000000-0005-0000-0000-0000013A0000}"/>
    <cellStyle name="Input 1 1 13 2 4" xfId="15317" xr:uid="{00000000-0005-0000-0000-0000023A0000}"/>
    <cellStyle name="Input 1 1 13 2 4 2" xfId="15318" xr:uid="{00000000-0005-0000-0000-0000033A0000}"/>
    <cellStyle name="Input 1 1 13 2 5" xfId="15319" xr:uid="{00000000-0005-0000-0000-0000043A0000}"/>
    <cellStyle name="Input 1 1 13 3" xfId="15320" xr:uid="{00000000-0005-0000-0000-0000053A0000}"/>
    <cellStyle name="Input 1 1 13 3 2" xfId="15321" xr:uid="{00000000-0005-0000-0000-0000063A0000}"/>
    <cellStyle name="Input 1 1 13 3 2 2" xfId="15322" xr:uid="{00000000-0005-0000-0000-0000073A0000}"/>
    <cellStyle name="Input 1 1 13 3 3" xfId="15323" xr:uid="{00000000-0005-0000-0000-0000083A0000}"/>
    <cellStyle name="Input 1 1 13 3 3 2" xfId="15324" xr:uid="{00000000-0005-0000-0000-0000093A0000}"/>
    <cellStyle name="Input 1 1 13 3 4" xfId="15325" xr:uid="{00000000-0005-0000-0000-00000A3A0000}"/>
    <cellStyle name="Input 1 1 13 3 4 2" xfId="15326" xr:uid="{00000000-0005-0000-0000-00000B3A0000}"/>
    <cellStyle name="Input 1 1 13 3 5" xfId="15327" xr:uid="{00000000-0005-0000-0000-00000C3A0000}"/>
    <cellStyle name="Input 1 1 13 3 5 2" xfId="15328" xr:uid="{00000000-0005-0000-0000-00000D3A0000}"/>
    <cellStyle name="Input 1 1 13 3 6" xfId="15329" xr:uid="{00000000-0005-0000-0000-00000E3A0000}"/>
    <cellStyle name="Input 1 1 13 3 6 2" xfId="15330" xr:uid="{00000000-0005-0000-0000-00000F3A0000}"/>
    <cellStyle name="Input 1 1 13 3 7" xfId="15331" xr:uid="{00000000-0005-0000-0000-0000103A0000}"/>
    <cellStyle name="Input 1 1 13 3 7 2" xfId="15332" xr:uid="{00000000-0005-0000-0000-0000113A0000}"/>
    <cellStyle name="Input 1 1 13 3 8" xfId="15333" xr:uid="{00000000-0005-0000-0000-0000123A0000}"/>
    <cellStyle name="Input 1 1 13 4" xfId="15334" xr:uid="{00000000-0005-0000-0000-0000133A0000}"/>
    <cellStyle name="Input 1 1 14" xfId="15335" xr:uid="{00000000-0005-0000-0000-0000143A0000}"/>
    <cellStyle name="Input 1 1 14 2" xfId="15336" xr:uid="{00000000-0005-0000-0000-0000153A0000}"/>
    <cellStyle name="Input 1 1 14 2 2" xfId="15337" xr:uid="{00000000-0005-0000-0000-0000163A0000}"/>
    <cellStyle name="Input 1 1 14 2 2 2" xfId="15338" xr:uid="{00000000-0005-0000-0000-0000173A0000}"/>
    <cellStyle name="Input 1 1 14 2 2 2 2" xfId="15339" xr:uid="{00000000-0005-0000-0000-0000183A0000}"/>
    <cellStyle name="Input 1 1 14 2 2 3" xfId="15340" xr:uid="{00000000-0005-0000-0000-0000193A0000}"/>
    <cellStyle name="Input 1 1 14 2 2 3 2" xfId="15341" xr:uid="{00000000-0005-0000-0000-00001A3A0000}"/>
    <cellStyle name="Input 1 1 14 2 2 4" xfId="15342" xr:uid="{00000000-0005-0000-0000-00001B3A0000}"/>
    <cellStyle name="Input 1 1 14 2 2 4 2" xfId="15343" xr:uid="{00000000-0005-0000-0000-00001C3A0000}"/>
    <cellStyle name="Input 1 1 14 2 2 5" xfId="15344" xr:uid="{00000000-0005-0000-0000-00001D3A0000}"/>
    <cellStyle name="Input 1 1 14 2 2 5 2" xfId="15345" xr:uid="{00000000-0005-0000-0000-00001E3A0000}"/>
    <cellStyle name="Input 1 1 14 2 2 6" xfId="15346" xr:uid="{00000000-0005-0000-0000-00001F3A0000}"/>
    <cellStyle name="Input 1 1 14 2 2 6 2" xfId="15347" xr:uid="{00000000-0005-0000-0000-0000203A0000}"/>
    <cellStyle name="Input 1 1 14 2 2 7" xfId="15348" xr:uid="{00000000-0005-0000-0000-0000213A0000}"/>
    <cellStyle name="Input 1 1 14 2 2 7 2" xfId="15349" xr:uid="{00000000-0005-0000-0000-0000223A0000}"/>
    <cellStyle name="Input 1 1 14 2 2 8" xfId="15350" xr:uid="{00000000-0005-0000-0000-0000233A0000}"/>
    <cellStyle name="Input 1 1 14 2 3" xfId="15351" xr:uid="{00000000-0005-0000-0000-0000243A0000}"/>
    <cellStyle name="Input 1 1 14 2 3 2" xfId="15352" xr:uid="{00000000-0005-0000-0000-0000253A0000}"/>
    <cellStyle name="Input 1 1 14 2 4" xfId="15353" xr:uid="{00000000-0005-0000-0000-0000263A0000}"/>
    <cellStyle name="Input 1 1 14 2 4 2" xfId="15354" xr:uid="{00000000-0005-0000-0000-0000273A0000}"/>
    <cellStyle name="Input 1 1 14 2 5" xfId="15355" xr:uid="{00000000-0005-0000-0000-0000283A0000}"/>
    <cellStyle name="Input 1 1 14 3" xfId="15356" xr:uid="{00000000-0005-0000-0000-0000293A0000}"/>
    <cellStyle name="Input 1 1 14 3 2" xfId="15357" xr:uid="{00000000-0005-0000-0000-00002A3A0000}"/>
    <cellStyle name="Input 1 1 14 3 2 2" xfId="15358" xr:uid="{00000000-0005-0000-0000-00002B3A0000}"/>
    <cellStyle name="Input 1 1 14 3 3" xfId="15359" xr:uid="{00000000-0005-0000-0000-00002C3A0000}"/>
    <cellStyle name="Input 1 1 14 3 3 2" xfId="15360" xr:uid="{00000000-0005-0000-0000-00002D3A0000}"/>
    <cellStyle name="Input 1 1 14 3 4" xfId="15361" xr:uid="{00000000-0005-0000-0000-00002E3A0000}"/>
    <cellStyle name="Input 1 1 14 3 4 2" xfId="15362" xr:uid="{00000000-0005-0000-0000-00002F3A0000}"/>
    <cellStyle name="Input 1 1 14 3 5" xfId="15363" xr:uid="{00000000-0005-0000-0000-0000303A0000}"/>
    <cellStyle name="Input 1 1 14 3 5 2" xfId="15364" xr:uid="{00000000-0005-0000-0000-0000313A0000}"/>
    <cellStyle name="Input 1 1 14 3 6" xfId="15365" xr:uid="{00000000-0005-0000-0000-0000323A0000}"/>
    <cellStyle name="Input 1 1 14 3 6 2" xfId="15366" xr:uid="{00000000-0005-0000-0000-0000333A0000}"/>
    <cellStyle name="Input 1 1 14 3 7" xfId="15367" xr:uid="{00000000-0005-0000-0000-0000343A0000}"/>
    <cellStyle name="Input 1 1 14 3 7 2" xfId="15368" xr:uid="{00000000-0005-0000-0000-0000353A0000}"/>
    <cellStyle name="Input 1 1 14 3 8" xfId="15369" xr:uid="{00000000-0005-0000-0000-0000363A0000}"/>
    <cellStyle name="Input 1 1 14 4" xfId="15370" xr:uid="{00000000-0005-0000-0000-0000373A0000}"/>
    <cellStyle name="Input 1 1 15" xfId="15371" xr:uid="{00000000-0005-0000-0000-0000383A0000}"/>
    <cellStyle name="Input 1 1 15 2" xfId="15372" xr:uid="{00000000-0005-0000-0000-0000393A0000}"/>
    <cellStyle name="Input 1 1 15 2 2" xfId="15373" xr:uid="{00000000-0005-0000-0000-00003A3A0000}"/>
    <cellStyle name="Input 1 1 15 2 2 2" xfId="15374" xr:uid="{00000000-0005-0000-0000-00003B3A0000}"/>
    <cellStyle name="Input 1 1 15 2 3" xfId="15375" xr:uid="{00000000-0005-0000-0000-00003C3A0000}"/>
    <cellStyle name="Input 1 1 15 2 3 2" xfId="15376" xr:uid="{00000000-0005-0000-0000-00003D3A0000}"/>
    <cellStyle name="Input 1 1 15 2 4" xfId="15377" xr:uid="{00000000-0005-0000-0000-00003E3A0000}"/>
    <cellStyle name="Input 1 1 15 2 4 2" xfId="15378" xr:uid="{00000000-0005-0000-0000-00003F3A0000}"/>
    <cellStyle name="Input 1 1 15 2 5" xfId="15379" xr:uid="{00000000-0005-0000-0000-0000403A0000}"/>
    <cellStyle name="Input 1 1 15 2 5 2" xfId="15380" xr:uid="{00000000-0005-0000-0000-0000413A0000}"/>
    <cellStyle name="Input 1 1 15 2 6" xfId="15381" xr:uid="{00000000-0005-0000-0000-0000423A0000}"/>
    <cellStyle name="Input 1 1 15 2 6 2" xfId="15382" xr:uid="{00000000-0005-0000-0000-0000433A0000}"/>
    <cellStyle name="Input 1 1 15 2 7" xfId="15383" xr:uid="{00000000-0005-0000-0000-0000443A0000}"/>
    <cellStyle name="Input 1 1 15 2 7 2" xfId="15384" xr:uid="{00000000-0005-0000-0000-0000453A0000}"/>
    <cellStyle name="Input 1 1 15 2 8" xfId="15385" xr:uid="{00000000-0005-0000-0000-0000463A0000}"/>
    <cellStyle name="Input 1 1 15 3" xfId="15386" xr:uid="{00000000-0005-0000-0000-0000473A0000}"/>
    <cellStyle name="Input 1 1 15 3 2" xfId="15387" xr:uid="{00000000-0005-0000-0000-0000483A0000}"/>
    <cellStyle name="Input 1 1 15 4" xfId="15388" xr:uid="{00000000-0005-0000-0000-0000493A0000}"/>
    <cellStyle name="Input 1 1 15 4 2" xfId="15389" xr:uid="{00000000-0005-0000-0000-00004A3A0000}"/>
    <cellStyle name="Input 1 1 15 5" xfId="15390" xr:uid="{00000000-0005-0000-0000-00004B3A0000}"/>
    <cellStyle name="Input 1 1 16" xfId="15391" xr:uid="{00000000-0005-0000-0000-00004C3A0000}"/>
    <cellStyle name="Input 1 1 16 2" xfId="15392" xr:uid="{00000000-0005-0000-0000-00004D3A0000}"/>
    <cellStyle name="Input 1 1 16 2 2" xfId="15393" xr:uid="{00000000-0005-0000-0000-00004E3A0000}"/>
    <cellStyle name="Input 1 1 16 3" xfId="15394" xr:uid="{00000000-0005-0000-0000-00004F3A0000}"/>
    <cellStyle name="Input 1 1 16 3 2" xfId="15395" xr:uid="{00000000-0005-0000-0000-0000503A0000}"/>
    <cellStyle name="Input 1 1 16 4" xfId="15396" xr:uid="{00000000-0005-0000-0000-0000513A0000}"/>
    <cellStyle name="Input 1 1 16 4 2" xfId="15397" xr:uid="{00000000-0005-0000-0000-0000523A0000}"/>
    <cellStyle name="Input 1 1 16 5" xfId="15398" xr:uid="{00000000-0005-0000-0000-0000533A0000}"/>
    <cellStyle name="Input 1 1 16 5 2" xfId="15399" xr:uid="{00000000-0005-0000-0000-0000543A0000}"/>
    <cellStyle name="Input 1 1 16 6" xfId="15400" xr:uid="{00000000-0005-0000-0000-0000553A0000}"/>
    <cellStyle name="Input 1 1 16 6 2" xfId="15401" xr:uid="{00000000-0005-0000-0000-0000563A0000}"/>
    <cellStyle name="Input 1 1 16 7" xfId="15402" xr:uid="{00000000-0005-0000-0000-0000573A0000}"/>
    <cellStyle name="Input 1 1 16 7 2" xfId="15403" xr:uid="{00000000-0005-0000-0000-0000583A0000}"/>
    <cellStyle name="Input 1 1 16 8" xfId="15404" xr:uid="{00000000-0005-0000-0000-0000593A0000}"/>
    <cellStyle name="Input 1 1 17" xfId="15405" xr:uid="{00000000-0005-0000-0000-00005A3A0000}"/>
    <cellStyle name="Input 1 1 17 2" xfId="15406" xr:uid="{00000000-0005-0000-0000-00005B3A0000}"/>
    <cellStyle name="Input 1 1 18" xfId="15407" xr:uid="{00000000-0005-0000-0000-00005C3A0000}"/>
    <cellStyle name="Input 1 1 18 2" xfId="15408" xr:uid="{00000000-0005-0000-0000-00005D3A0000}"/>
    <cellStyle name="Input 1 1 19" xfId="15409" xr:uid="{00000000-0005-0000-0000-00005E3A0000}"/>
    <cellStyle name="Input 1 1 19 2" xfId="15410" xr:uid="{00000000-0005-0000-0000-00005F3A0000}"/>
    <cellStyle name="Input 1 1 2" xfId="15411" xr:uid="{00000000-0005-0000-0000-0000603A0000}"/>
    <cellStyle name="Input 1 1 2 10" xfId="15412" xr:uid="{00000000-0005-0000-0000-0000613A0000}"/>
    <cellStyle name="Input 1 1 2 2" xfId="15413" xr:uid="{00000000-0005-0000-0000-0000623A0000}"/>
    <cellStyle name="Input 1 1 2 2 2" xfId="15414" xr:uid="{00000000-0005-0000-0000-0000633A0000}"/>
    <cellStyle name="Input 1 1 2 2 2 2" xfId="15415" xr:uid="{00000000-0005-0000-0000-0000643A0000}"/>
    <cellStyle name="Input 1 1 2 2 2 2 2" xfId="15416" xr:uid="{00000000-0005-0000-0000-0000653A0000}"/>
    <cellStyle name="Input 1 1 2 2 2 2 2 2" xfId="15417" xr:uid="{00000000-0005-0000-0000-0000663A0000}"/>
    <cellStyle name="Input 1 1 2 2 2 2 3" xfId="15418" xr:uid="{00000000-0005-0000-0000-0000673A0000}"/>
    <cellStyle name="Input 1 1 2 2 2 2 3 2" xfId="15419" xr:uid="{00000000-0005-0000-0000-0000683A0000}"/>
    <cellStyle name="Input 1 1 2 2 2 2 4" xfId="15420" xr:uid="{00000000-0005-0000-0000-0000693A0000}"/>
    <cellStyle name="Input 1 1 2 2 2 2 4 2" xfId="15421" xr:uid="{00000000-0005-0000-0000-00006A3A0000}"/>
    <cellStyle name="Input 1 1 2 2 2 2 5" xfId="15422" xr:uid="{00000000-0005-0000-0000-00006B3A0000}"/>
    <cellStyle name="Input 1 1 2 2 2 2 5 2" xfId="15423" xr:uid="{00000000-0005-0000-0000-00006C3A0000}"/>
    <cellStyle name="Input 1 1 2 2 2 2 6" xfId="15424" xr:uid="{00000000-0005-0000-0000-00006D3A0000}"/>
    <cellStyle name="Input 1 1 2 2 2 2 6 2" xfId="15425" xr:uid="{00000000-0005-0000-0000-00006E3A0000}"/>
    <cellStyle name="Input 1 1 2 2 2 2 7" xfId="15426" xr:uid="{00000000-0005-0000-0000-00006F3A0000}"/>
    <cellStyle name="Input 1 1 2 2 2 2 7 2" xfId="15427" xr:uid="{00000000-0005-0000-0000-0000703A0000}"/>
    <cellStyle name="Input 1 1 2 2 2 2 8" xfId="15428" xr:uid="{00000000-0005-0000-0000-0000713A0000}"/>
    <cellStyle name="Input 1 1 2 2 2 3" xfId="15429" xr:uid="{00000000-0005-0000-0000-0000723A0000}"/>
    <cellStyle name="Input 1 1 2 2 2 3 2" xfId="15430" xr:uid="{00000000-0005-0000-0000-0000733A0000}"/>
    <cellStyle name="Input 1 1 2 2 2 4" xfId="15431" xr:uid="{00000000-0005-0000-0000-0000743A0000}"/>
    <cellStyle name="Input 1 1 2 2 2 4 2" xfId="15432" xr:uid="{00000000-0005-0000-0000-0000753A0000}"/>
    <cellStyle name="Input 1 1 2 2 2 5" xfId="15433" xr:uid="{00000000-0005-0000-0000-0000763A0000}"/>
    <cellStyle name="Input 1 1 2 2 3" xfId="15434" xr:uid="{00000000-0005-0000-0000-0000773A0000}"/>
    <cellStyle name="Input 1 1 2 2 3 2" xfId="15435" xr:uid="{00000000-0005-0000-0000-0000783A0000}"/>
    <cellStyle name="Input 1 1 2 2 3 2 2" xfId="15436" xr:uid="{00000000-0005-0000-0000-0000793A0000}"/>
    <cellStyle name="Input 1 1 2 2 3 3" xfId="15437" xr:uid="{00000000-0005-0000-0000-00007A3A0000}"/>
    <cellStyle name="Input 1 1 2 2 3 3 2" xfId="15438" xr:uid="{00000000-0005-0000-0000-00007B3A0000}"/>
    <cellStyle name="Input 1 1 2 2 3 4" xfId="15439" xr:uid="{00000000-0005-0000-0000-00007C3A0000}"/>
    <cellStyle name="Input 1 1 2 2 3 4 2" xfId="15440" xr:uid="{00000000-0005-0000-0000-00007D3A0000}"/>
    <cellStyle name="Input 1 1 2 2 3 5" xfId="15441" xr:uid="{00000000-0005-0000-0000-00007E3A0000}"/>
    <cellStyle name="Input 1 1 2 2 3 5 2" xfId="15442" xr:uid="{00000000-0005-0000-0000-00007F3A0000}"/>
    <cellStyle name="Input 1 1 2 2 3 6" xfId="15443" xr:uid="{00000000-0005-0000-0000-0000803A0000}"/>
    <cellStyle name="Input 1 1 2 2 3 6 2" xfId="15444" xr:uid="{00000000-0005-0000-0000-0000813A0000}"/>
    <cellStyle name="Input 1 1 2 2 3 7" xfId="15445" xr:uid="{00000000-0005-0000-0000-0000823A0000}"/>
    <cellStyle name="Input 1 1 2 2 3 7 2" xfId="15446" xr:uid="{00000000-0005-0000-0000-0000833A0000}"/>
    <cellStyle name="Input 1 1 2 2 3 8" xfId="15447" xr:uid="{00000000-0005-0000-0000-0000843A0000}"/>
    <cellStyle name="Input 1 1 2 2 4" xfId="15448" xr:uid="{00000000-0005-0000-0000-0000853A0000}"/>
    <cellStyle name="Input 1 1 2 3" xfId="15449" xr:uid="{00000000-0005-0000-0000-0000863A0000}"/>
    <cellStyle name="Input 1 1 2 3 2" xfId="15450" xr:uid="{00000000-0005-0000-0000-0000873A0000}"/>
    <cellStyle name="Input 1 1 2 3 2 2" xfId="15451" xr:uid="{00000000-0005-0000-0000-0000883A0000}"/>
    <cellStyle name="Input 1 1 2 3 2 2 2" xfId="15452" xr:uid="{00000000-0005-0000-0000-0000893A0000}"/>
    <cellStyle name="Input 1 1 2 3 2 2 2 2" xfId="15453" xr:uid="{00000000-0005-0000-0000-00008A3A0000}"/>
    <cellStyle name="Input 1 1 2 3 2 2 3" xfId="15454" xr:uid="{00000000-0005-0000-0000-00008B3A0000}"/>
    <cellStyle name="Input 1 1 2 3 2 2 3 2" xfId="15455" xr:uid="{00000000-0005-0000-0000-00008C3A0000}"/>
    <cellStyle name="Input 1 1 2 3 2 2 4" xfId="15456" xr:uid="{00000000-0005-0000-0000-00008D3A0000}"/>
    <cellStyle name="Input 1 1 2 3 2 2 4 2" xfId="15457" xr:uid="{00000000-0005-0000-0000-00008E3A0000}"/>
    <cellStyle name="Input 1 1 2 3 2 2 5" xfId="15458" xr:uid="{00000000-0005-0000-0000-00008F3A0000}"/>
    <cellStyle name="Input 1 1 2 3 2 2 5 2" xfId="15459" xr:uid="{00000000-0005-0000-0000-0000903A0000}"/>
    <cellStyle name="Input 1 1 2 3 2 2 6" xfId="15460" xr:uid="{00000000-0005-0000-0000-0000913A0000}"/>
    <cellStyle name="Input 1 1 2 3 2 2 6 2" xfId="15461" xr:uid="{00000000-0005-0000-0000-0000923A0000}"/>
    <cellStyle name="Input 1 1 2 3 2 2 7" xfId="15462" xr:uid="{00000000-0005-0000-0000-0000933A0000}"/>
    <cellStyle name="Input 1 1 2 3 2 2 7 2" xfId="15463" xr:uid="{00000000-0005-0000-0000-0000943A0000}"/>
    <cellStyle name="Input 1 1 2 3 2 2 8" xfId="15464" xr:uid="{00000000-0005-0000-0000-0000953A0000}"/>
    <cellStyle name="Input 1 1 2 3 2 3" xfId="15465" xr:uid="{00000000-0005-0000-0000-0000963A0000}"/>
    <cellStyle name="Input 1 1 2 3 2 3 2" xfId="15466" xr:uid="{00000000-0005-0000-0000-0000973A0000}"/>
    <cellStyle name="Input 1 1 2 3 2 4" xfId="15467" xr:uid="{00000000-0005-0000-0000-0000983A0000}"/>
    <cellStyle name="Input 1 1 2 3 2 4 2" xfId="15468" xr:uid="{00000000-0005-0000-0000-0000993A0000}"/>
    <cellStyle name="Input 1 1 2 3 2 5" xfId="15469" xr:uid="{00000000-0005-0000-0000-00009A3A0000}"/>
    <cellStyle name="Input 1 1 2 3 3" xfId="15470" xr:uid="{00000000-0005-0000-0000-00009B3A0000}"/>
    <cellStyle name="Input 1 1 2 3 3 2" xfId="15471" xr:uid="{00000000-0005-0000-0000-00009C3A0000}"/>
    <cellStyle name="Input 1 1 2 3 3 2 2" xfId="15472" xr:uid="{00000000-0005-0000-0000-00009D3A0000}"/>
    <cellStyle name="Input 1 1 2 3 3 3" xfId="15473" xr:uid="{00000000-0005-0000-0000-00009E3A0000}"/>
    <cellStyle name="Input 1 1 2 3 3 3 2" xfId="15474" xr:uid="{00000000-0005-0000-0000-00009F3A0000}"/>
    <cellStyle name="Input 1 1 2 3 3 4" xfId="15475" xr:uid="{00000000-0005-0000-0000-0000A03A0000}"/>
    <cellStyle name="Input 1 1 2 3 3 4 2" xfId="15476" xr:uid="{00000000-0005-0000-0000-0000A13A0000}"/>
    <cellStyle name="Input 1 1 2 3 3 5" xfId="15477" xr:uid="{00000000-0005-0000-0000-0000A23A0000}"/>
    <cellStyle name="Input 1 1 2 3 3 5 2" xfId="15478" xr:uid="{00000000-0005-0000-0000-0000A33A0000}"/>
    <cellStyle name="Input 1 1 2 3 3 6" xfId="15479" xr:uid="{00000000-0005-0000-0000-0000A43A0000}"/>
    <cellStyle name="Input 1 1 2 3 3 6 2" xfId="15480" xr:uid="{00000000-0005-0000-0000-0000A53A0000}"/>
    <cellStyle name="Input 1 1 2 3 3 7" xfId="15481" xr:uid="{00000000-0005-0000-0000-0000A63A0000}"/>
    <cellStyle name="Input 1 1 2 3 3 7 2" xfId="15482" xr:uid="{00000000-0005-0000-0000-0000A73A0000}"/>
    <cellStyle name="Input 1 1 2 3 3 8" xfId="15483" xr:uid="{00000000-0005-0000-0000-0000A83A0000}"/>
    <cellStyle name="Input 1 1 2 3 4" xfId="15484" xr:uid="{00000000-0005-0000-0000-0000A93A0000}"/>
    <cellStyle name="Input 1 1 2 4" xfId="15485" xr:uid="{00000000-0005-0000-0000-0000AA3A0000}"/>
    <cellStyle name="Input 1 1 2 4 2" xfId="15486" xr:uid="{00000000-0005-0000-0000-0000AB3A0000}"/>
    <cellStyle name="Input 1 1 2 4 2 2" xfId="15487" xr:uid="{00000000-0005-0000-0000-0000AC3A0000}"/>
    <cellStyle name="Input 1 1 2 4 2 2 2" xfId="15488" xr:uid="{00000000-0005-0000-0000-0000AD3A0000}"/>
    <cellStyle name="Input 1 1 2 4 2 2 2 2" xfId="15489" xr:uid="{00000000-0005-0000-0000-0000AE3A0000}"/>
    <cellStyle name="Input 1 1 2 4 2 2 3" xfId="15490" xr:uid="{00000000-0005-0000-0000-0000AF3A0000}"/>
    <cellStyle name="Input 1 1 2 4 2 2 3 2" xfId="15491" xr:uid="{00000000-0005-0000-0000-0000B03A0000}"/>
    <cellStyle name="Input 1 1 2 4 2 2 4" xfId="15492" xr:uid="{00000000-0005-0000-0000-0000B13A0000}"/>
    <cellStyle name="Input 1 1 2 4 2 2 4 2" xfId="15493" xr:uid="{00000000-0005-0000-0000-0000B23A0000}"/>
    <cellStyle name="Input 1 1 2 4 2 2 5" xfId="15494" xr:uid="{00000000-0005-0000-0000-0000B33A0000}"/>
    <cellStyle name="Input 1 1 2 4 2 2 5 2" xfId="15495" xr:uid="{00000000-0005-0000-0000-0000B43A0000}"/>
    <cellStyle name="Input 1 1 2 4 2 2 6" xfId="15496" xr:uid="{00000000-0005-0000-0000-0000B53A0000}"/>
    <cellStyle name="Input 1 1 2 4 2 2 6 2" xfId="15497" xr:uid="{00000000-0005-0000-0000-0000B63A0000}"/>
    <cellStyle name="Input 1 1 2 4 2 2 7" xfId="15498" xr:uid="{00000000-0005-0000-0000-0000B73A0000}"/>
    <cellStyle name="Input 1 1 2 4 2 2 7 2" xfId="15499" xr:uid="{00000000-0005-0000-0000-0000B83A0000}"/>
    <cellStyle name="Input 1 1 2 4 2 2 8" xfId="15500" xr:uid="{00000000-0005-0000-0000-0000B93A0000}"/>
    <cellStyle name="Input 1 1 2 4 2 3" xfId="15501" xr:uid="{00000000-0005-0000-0000-0000BA3A0000}"/>
    <cellStyle name="Input 1 1 2 4 2 3 2" xfId="15502" xr:uid="{00000000-0005-0000-0000-0000BB3A0000}"/>
    <cellStyle name="Input 1 1 2 4 2 4" xfId="15503" xr:uid="{00000000-0005-0000-0000-0000BC3A0000}"/>
    <cellStyle name="Input 1 1 2 4 2 4 2" xfId="15504" xr:uid="{00000000-0005-0000-0000-0000BD3A0000}"/>
    <cellStyle name="Input 1 1 2 4 2 5" xfId="15505" xr:uid="{00000000-0005-0000-0000-0000BE3A0000}"/>
    <cellStyle name="Input 1 1 2 4 3" xfId="15506" xr:uid="{00000000-0005-0000-0000-0000BF3A0000}"/>
    <cellStyle name="Input 1 1 2 4 3 2" xfId="15507" xr:uid="{00000000-0005-0000-0000-0000C03A0000}"/>
    <cellStyle name="Input 1 1 2 4 3 2 2" xfId="15508" xr:uid="{00000000-0005-0000-0000-0000C13A0000}"/>
    <cellStyle name="Input 1 1 2 4 3 3" xfId="15509" xr:uid="{00000000-0005-0000-0000-0000C23A0000}"/>
    <cellStyle name="Input 1 1 2 4 3 3 2" xfId="15510" xr:uid="{00000000-0005-0000-0000-0000C33A0000}"/>
    <cellStyle name="Input 1 1 2 4 3 4" xfId="15511" xr:uid="{00000000-0005-0000-0000-0000C43A0000}"/>
    <cellStyle name="Input 1 1 2 4 3 4 2" xfId="15512" xr:uid="{00000000-0005-0000-0000-0000C53A0000}"/>
    <cellStyle name="Input 1 1 2 4 3 5" xfId="15513" xr:uid="{00000000-0005-0000-0000-0000C63A0000}"/>
    <cellStyle name="Input 1 1 2 4 3 5 2" xfId="15514" xr:uid="{00000000-0005-0000-0000-0000C73A0000}"/>
    <cellStyle name="Input 1 1 2 4 3 6" xfId="15515" xr:uid="{00000000-0005-0000-0000-0000C83A0000}"/>
    <cellStyle name="Input 1 1 2 4 3 6 2" xfId="15516" xr:uid="{00000000-0005-0000-0000-0000C93A0000}"/>
    <cellStyle name="Input 1 1 2 4 3 7" xfId="15517" xr:uid="{00000000-0005-0000-0000-0000CA3A0000}"/>
    <cellStyle name="Input 1 1 2 4 3 7 2" xfId="15518" xr:uid="{00000000-0005-0000-0000-0000CB3A0000}"/>
    <cellStyle name="Input 1 1 2 4 3 8" xfId="15519" xr:uid="{00000000-0005-0000-0000-0000CC3A0000}"/>
    <cellStyle name="Input 1 1 2 4 4" xfId="15520" xr:uid="{00000000-0005-0000-0000-0000CD3A0000}"/>
    <cellStyle name="Input 1 1 2 5" xfId="15521" xr:uid="{00000000-0005-0000-0000-0000CE3A0000}"/>
    <cellStyle name="Input 1 1 2 5 2" xfId="15522" xr:uid="{00000000-0005-0000-0000-0000CF3A0000}"/>
    <cellStyle name="Input 1 1 2 5 2 2" xfId="15523" xr:uid="{00000000-0005-0000-0000-0000D03A0000}"/>
    <cellStyle name="Input 1 1 2 5 2 2 2" xfId="15524" xr:uid="{00000000-0005-0000-0000-0000D13A0000}"/>
    <cellStyle name="Input 1 1 2 5 2 3" xfId="15525" xr:uid="{00000000-0005-0000-0000-0000D23A0000}"/>
    <cellStyle name="Input 1 1 2 5 2 3 2" xfId="15526" xr:uid="{00000000-0005-0000-0000-0000D33A0000}"/>
    <cellStyle name="Input 1 1 2 5 2 4" xfId="15527" xr:uid="{00000000-0005-0000-0000-0000D43A0000}"/>
    <cellStyle name="Input 1 1 2 5 2 4 2" xfId="15528" xr:uid="{00000000-0005-0000-0000-0000D53A0000}"/>
    <cellStyle name="Input 1 1 2 5 2 5" xfId="15529" xr:uid="{00000000-0005-0000-0000-0000D63A0000}"/>
    <cellStyle name="Input 1 1 2 5 2 5 2" xfId="15530" xr:uid="{00000000-0005-0000-0000-0000D73A0000}"/>
    <cellStyle name="Input 1 1 2 5 2 6" xfId="15531" xr:uid="{00000000-0005-0000-0000-0000D83A0000}"/>
    <cellStyle name="Input 1 1 2 5 2 6 2" xfId="15532" xr:uid="{00000000-0005-0000-0000-0000D93A0000}"/>
    <cellStyle name="Input 1 1 2 5 2 7" xfId="15533" xr:uid="{00000000-0005-0000-0000-0000DA3A0000}"/>
    <cellStyle name="Input 1 1 2 5 2 7 2" xfId="15534" xr:uid="{00000000-0005-0000-0000-0000DB3A0000}"/>
    <cellStyle name="Input 1 1 2 5 2 8" xfId="15535" xr:uid="{00000000-0005-0000-0000-0000DC3A0000}"/>
    <cellStyle name="Input 1 1 2 5 3" xfId="15536" xr:uid="{00000000-0005-0000-0000-0000DD3A0000}"/>
    <cellStyle name="Input 1 1 2 5 3 2" xfId="15537" xr:uid="{00000000-0005-0000-0000-0000DE3A0000}"/>
    <cellStyle name="Input 1 1 2 5 4" xfId="15538" xr:uid="{00000000-0005-0000-0000-0000DF3A0000}"/>
    <cellStyle name="Input 1 1 2 5 4 2" xfId="15539" xr:uid="{00000000-0005-0000-0000-0000E03A0000}"/>
    <cellStyle name="Input 1 1 2 5 5" xfId="15540" xr:uid="{00000000-0005-0000-0000-0000E13A0000}"/>
    <cellStyle name="Input 1 1 2 6" xfId="15541" xr:uid="{00000000-0005-0000-0000-0000E23A0000}"/>
    <cellStyle name="Input 1 1 2 6 2" xfId="15542" xr:uid="{00000000-0005-0000-0000-0000E33A0000}"/>
    <cellStyle name="Input 1 1 2 6 2 2" xfId="15543" xr:uid="{00000000-0005-0000-0000-0000E43A0000}"/>
    <cellStyle name="Input 1 1 2 6 3" xfId="15544" xr:uid="{00000000-0005-0000-0000-0000E53A0000}"/>
    <cellStyle name="Input 1 1 2 6 3 2" xfId="15545" xr:uid="{00000000-0005-0000-0000-0000E63A0000}"/>
    <cellStyle name="Input 1 1 2 6 4" xfId="15546" xr:uid="{00000000-0005-0000-0000-0000E73A0000}"/>
    <cellStyle name="Input 1 1 2 6 4 2" xfId="15547" xr:uid="{00000000-0005-0000-0000-0000E83A0000}"/>
    <cellStyle name="Input 1 1 2 6 5" xfId="15548" xr:uid="{00000000-0005-0000-0000-0000E93A0000}"/>
    <cellStyle name="Input 1 1 2 6 5 2" xfId="15549" xr:uid="{00000000-0005-0000-0000-0000EA3A0000}"/>
    <cellStyle name="Input 1 1 2 6 6" xfId="15550" xr:uid="{00000000-0005-0000-0000-0000EB3A0000}"/>
    <cellStyle name="Input 1 1 2 6 6 2" xfId="15551" xr:uid="{00000000-0005-0000-0000-0000EC3A0000}"/>
    <cellStyle name="Input 1 1 2 6 7" xfId="15552" xr:uid="{00000000-0005-0000-0000-0000ED3A0000}"/>
    <cellStyle name="Input 1 1 2 6 7 2" xfId="15553" xr:uid="{00000000-0005-0000-0000-0000EE3A0000}"/>
    <cellStyle name="Input 1 1 2 6 8" xfId="15554" xr:uid="{00000000-0005-0000-0000-0000EF3A0000}"/>
    <cellStyle name="Input 1 1 2 7" xfId="15555" xr:uid="{00000000-0005-0000-0000-0000F03A0000}"/>
    <cellStyle name="Input 1 1 2 7 2" xfId="15556" xr:uid="{00000000-0005-0000-0000-0000F13A0000}"/>
    <cellStyle name="Input 1 1 2 8" xfId="15557" xr:uid="{00000000-0005-0000-0000-0000F23A0000}"/>
    <cellStyle name="Input 1 1 2 8 2" xfId="15558" xr:uid="{00000000-0005-0000-0000-0000F33A0000}"/>
    <cellStyle name="Input 1 1 2 9" xfId="15559" xr:uid="{00000000-0005-0000-0000-0000F43A0000}"/>
    <cellStyle name="Input 1 1 2 9 2" xfId="15560" xr:uid="{00000000-0005-0000-0000-0000F53A0000}"/>
    <cellStyle name="Input 1 1 20" xfId="15561" xr:uid="{00000000-0005-0000-0000-0000F63A0000}"/>
    <cellStyle name="Input 1 1 3" xfId="15562" xr:uid="{00000000-0005-0000-0000-0000F73A0000}"/>
    <cellStyle name="Input 1 1 3 10" xfId="15563" xr:uid="{00000000-0005-0000-0000-0000F83A0000}"/>
    <cellStyle name="Input 1 1 3 2" xfId="15564" xr:uid="{00000000-0005-0000-0000-0000F93A0000}"/>
    <cellStyle name="Input 1 1 3 2 2" xfId="15565" xr:uid="{00000000-0005-0000-0000-0000FA3A0000}"/>
    <cellStyle name="Input 1 1 3 2 2 2" xfId="15566" xr:uid="{00000000-0005-0000-0000-0000FB3A0000}"/>
    <cellStyle name="Input 1 1 3 2 2 2 2" xfId="15567" xr:uid="{00000000-0005-0000-0000-0000FC3A0000}"/>
    <cellStyle name="Input 1 1 3 2 2 2 2 2" xfId="15568" xr:uid="{00000000-0005-0000-0000-0000FD3A0000}"/>
    <cellStyle name="Input 1 1 3 2 2 2 3" xfId="15569" xr:uid="{00000000-0005-0000-0000-0000FE3A0000}"/>
    <cellStyle name="Input 1 1 3 2 2 2 3 2" xfId="15570" xr:uid="{00000000-0005-0000-0000-0000FF3A0000}"/>
    <cellStyle name="Input 1 1 3 2 2 2 4" xfId="15571" xr:uid="{00000000-0005-0000-0000-0000003B0000}"/>
    <cellStyle name="Input 1 1 3 2 2 2 4 2" xfId="15572" xr:uid="{00000000-0005-0000-0000-0000013B0000}"/>
    <cellStyle name="Input 1 1 3 2 2 2 5" xfId="15573" xr:uid="{00000000-0005-0000-0000-0000023B0000}"/>
    <cellStyle name="Input 1 1 3 2 2 2 5 2" xfId="15574" xr:uid="{00000000-0005-0000-0000-0000033B0000}"/>
    <cellStyle name="Input 1 1 3 2 2 2 6" xfId="15575" xr:uid="{00000000-0005-0000-0000-0000043B0000}"/>
    <cellStyle name="Input 1 1 3 2 2 2 6 2" xfId="15576" xr:uid="{00000000-0005-0000-0000-0000053B0000}"/>
    <cellStyle name="Input 1 1 3 2 2 2 7" xfId="15577" xr:uid="{00000000-0005-0000-0000-0000063B0000}"/>
    <cellStyle name="Input 1 1 3 2 2 2 7 2" xfId="15578" xr:uid="{00000000-0005-0000-0000-0000073B0000}"/>
    <cellStyle name="Input 1 1 3 2 2 2 8" xfId="15579" xr:uid="{00000000-0005-0000-0000-0000083B0000}"/>
    <cellStyle name="Input 1 1 3 2 2 3" xfId="15580" xr:uid="{00000000-0005-0000-0000-0000093B0000}"/>
    <cellStyle name="Input 1 1 3 2 2 3 2" xfId="15581" xr:uid="{00000000-0005-0000-0000-00000A3B0000}"/>
    <cellStyle name="Input 1 1 3 2 2 4" xfId="15582" xr:uid="{00000000-0005-0000-0000-00000B3B0000}"/>
    <cellStyle name="Input 1 1 3 2 2 4 2" xfId="15583" xr:uid="{00000000-0005-0000-0000-00000C3B0000}"/>
    <cellStyle name="Input 1 1 3 2 2 5" xfId="15584" xr:uid="{00000000-0005-0000-0000-00000D3B0000}"/>
    <cellStyle name="Input 1 1 3 2 3" xfId="15585" xr:uid="{00000000-0005-0000-0000-00000E3B0000}"/>
    <cellStyle name="Input 1 1 3 2 3 2" xfId="15586" xr:uid="{00000000-0005-0000-0000-00000F3B0000}"/>
    <cellStyle name="Input 1 1 3 2 3 2 2" xfId="15587" xr:uid="{00000000-0005-0000-0000-0000103B0000}"/>
    <cellStyle name="Input 1 1 3 2 3 3" xfId="15588" xr:uid="{00000000-0005-0000-0000-0000113B0000}"/>
    <cellStyle name="Input 1 1 3 2 3 3 2" xfId="15589" xr:uid="{00000000-0005-0000-0000-0000123B0000}"/>
    <cellStyle name="Input 1 1 3 2 3 4" xfId="15590" xr:uid="{00000000-0005-0000-0000-0000133B0000}"/>
    <cellStyle name="Input 1 1 3 2 3 4 2" xfId="15591" xr:uid="{00000000-0005-0000-0000-0000143B0000}"/>
    <cellStyle name="Input 1 1 3 2 3 5" xfId="15592" xr:uid="{00000000-0005-0000-0000-0000153B0000}"/>
    <cellStyle name="Input 1 1 3 2 3 5 2" xfId="15593" xr:uid="{00000000-0005-0000-0000-0000163B0000}"/>
    <cellStyle name="Input 1 1 3 2 3 6" xfId="15594" xr:uid="{00000000-0005-0000-0000-0000173B0000}"/>
    <cellStyle name="Input 1 1 3 2 3 6 2" xfId="15595" xr:uid="{00000000-0005-0000-0000-0000183B0000}"/>
    <cellStyle name="Input 1 1 3 2 3 7" xfId="15596" xr:uid="{00000000-0005-0000-0000-0000193B0000}"/>
    <cellStyle name="Input 1 1 3 2 3 7 2" xfId="15597" xr:uid="{00000000-0005-0000-0000-00001A3B0000}"/>
    <cellStyle name="Input 1 1 3 2 3 8" xfId="15598" xr:uid="{00000000-0005-0000-0000-00001B3B0000}"/>
    <cellStyle name="Input 1 1 3 2 4" xfId="15599" xr:uid="{00000000-0005-0000-0000-00001C3B0000}"/>
    <cellStyle name="Input 1 1 3 3" xfId="15600" xr:uid="{00000000-0005-0000-0000-00001D3B0000}"/>
    <cellStyle name="Input 1 1 3 3 2" xfId="15601" xr:uid="{00000000-0005-0000-0000-00001E3B0000}"/>
    <cellStyle name="Input 1 1 3 3 2 2" xfId="15602" xr:uid="{00000000-0005-0000-0000-00001F3B0000}"/>
    <cellStyle name="Input 1 1 3 3 2 2 2" xfId="15603" xr:uid="{00000000-0005-0000-0000-0000203B0000}"/>
    <cellStyle name="Input 1 1 3 3 2 2 2 2" xfId="15604" xr:uid="{00000000-0005-0000-0000-0000213B0000}"/>
    <cellStyle name="Input 1 1 3 3 2 2 3" xfId="15605" xr:uid="{00000000-0005-0000-0000-0000223B0000}"/>
    <cellStyle name="Input 1 1 3 3 2 2 3 2" xfId="15606" xr:uid="{00000000-0005-0000-0000-0000233B0000}"/>
    <cellStyle name="Input 1 1 3 3 2 2 4" xfId="15607" xr:uid="{00000000-0005-0000-0000-0000243B0000}"/>
    <cellStyle name="Input 1 1 3 3 2 2 4 2" xfId="15608" xr:uid="{00000000-0005-0000-0000-0000253B0000}"/>
    <cellStyle name="Input 1 1 3 3 2 2 5" xfId="15609" xr:uid="{00000000-0005-0000-0000-0000263B0000}"/>
    <cellStyle name="Input 1 1 3 3 2 2 5 2" xfId="15610" xr:uid="{00000000-0005-0000-0000-0000273B0000}"/>
    <cellStyle name="Input 1 1 3 3 2 2 6" xfId="15611" xr:uid="{00000000-0005-0000-0000-0000283B0000}"/>
    <cellStyle name="Input 1 1 3 3 2 2 6 2" xfId="15612" xr:uid="{00000000-0005-0000-0000-0000293B0000}"/>
    <cellStyle name="Input 1 1 3 3 2 2 7" xfId="15613" xr:uid="{00000000-0005-0000-0000-00002A3B0000}"/>
    <cellStyle name="Input 1 1 3 3 2 2 7 2" xfId="15614" xr:uid="{00000000-0005-0000-0000-00002B3B0000}"/>
    <cellStyle name="Input 1 1 3 3 2 2 8" xfId="15615" xr:uid="{00000000-0005-0000-0000-00002C3B0000}"/>
    <cellStyle name="Input 1 1 3 3 2 3" xfId="15616" xr:uid="{00000000-0005-0000-0000-00002D3B0000}"/>
    <cellStyle name="Input 1 1 3 3 2 3 2" xfId="15617" xr:uid="{00000000-0005-0000-0000-00002E3B0000}"/>
    <cellStyle name="Input 1 1 3 3 2 4" xfId="15618" xr:uid="{00000000-0005-0000-0000-00002F3B0000}"/>
    <cellStyle name="Input 1 1 3 3 2 4 2" xfId="15619" xr:uid="{00000000-0005-0000-0000-0000303B0000}"/>
    <cellStyle name="Input 1 1 3 3 2 5" xfId="15620" xr:uid="{00000000-0005-0000-0000-0000313B0000}"/>
    <cellStyle name="Input 1 1 3 3 3" xfId="15621" xr:uid="{00000000-0005-0000-0000-0000323B0000}"/>
    <cellStyle name="Input 1 1 3 3 3 2" xfId="15622" xr:uid="{00000000-0005-0000-0000-0000333B0000}"/>
    <cellStyle name="Input 1 1 3 3 3 2 2" xfId="15623" xr:uid="{00000000-0005-0000-0000-0000343B0000}"/>
    <cellStyle name="Input 1 1 3 3 3 3" xfId="15624" xr:uid="{00000000-0005-0000-0000-0000353B0000}"/>
    <cellStyle name="Input 1 1 3 3 3 3 2" xfId="15625" xr:uid="{00000000-0005-0000-0000-0000363B0000}"/>
    <cellStyle name="Input 1 1 3 3 3 4" xfId="15626" xr:uid="{00000000-0005-0000-0000-0000373B0000}"/>
    <cellStyle name="Input 1 1 3 3 3 4 2" xfId="15627" xr:uid="{00000000-0005-0000-0000-0000383B0000}"/>
    <cellStyle name="Input 1 1 3 3 3 5" xfId="15628" xr:uid="{00000000-0005-0000-0000-0000393B0000}"/>
    <cellStyle name="Input 1 1 3 3 3 5 2" xfId="15629" xr:uid="{00000000-0005-0000-0000-00003A3B0000}"/>
    <cellStyle name="Input 1 1 3 3 3 6" xfId="15630" xr:uid="{00000000-0005-0000-0000-00003B3B0000}"/>
    <cellStyle name="Input 1 1 3 3 3 6 2" xfId="15631" xr:uid="{00000000-0005-0000-0000-00003C3B0000}"/>
    <cellStyle name="Input 1 1 3 3 3 7" xfId="15632" xr:uid="{00000000-0005-0000-0000-00003D3B0000}"/>
    <cellStyle name="Input 1 1 3 3 3 7 2" xfId="15633" xr:uid="{00000000-0005-0000-0000-00003E3B0000}"/>
    <cellStyle name="Input 1 1 3 3 3 8" xfId="15634" xr:uid="{00000000-0005-0000-0000-00003F3B0000}"/>
    <cellStyle name="Input 1 1 3 3 4" xfId="15635" xr:uid="{00000000-0005-0000-0000-0000403B0000}"/>
    <cellStyle name="Input 1 1 3 4" xfId="15636" xr:uid="{00000000-0005-0000-0000-0000413B0000}"/>
    <cellStyle name="Input 1 1 3 4 2" xfId="15637" xr:uid="{00000000-0005-0000-0000-0000423B0000}"/>
    <cellStyle name="Input 1 1 3 4 2 2" xfId="15638" xr:uid="{00000000-0005-0000-0000-0000433B0000}"/>
    <cellStyle name="Input 1 1 3 4 2 2 2" xfId="15639" xr:uid="{00000000-0005-0000-0000-0000443B0000}"/>
    <cellStyle name="Input 1 1 3 4 2 2 2 2" xfId="15640" xr:uid="{00000000-0005-0000-0000-0000453B0000}"/>
    <cellStyle name="Input 1 1 3 4 2 2 3" xfId="15641" xr:uid="{00000000-0005-0000-0000-0000463B0000}"/>
    <cellStyle name="Input 1 1 3 4 2 2 3 2" xfId="15642" xr:uid="{00000000-0005-0000-0000-0000473B0000}"/>
    <cellStyle name="Input 1 1 3 4 2 2 4" xfId="15643" xr:uid="{00000000-0005-0000-0000-0000483B0000}"/>
    <cellStyle name="Input 1 1 3 4 2 2 4 2" xfId="15644" xr:uid="{00000000-0005-0000-0000-0000493B0000}"/>
    <cellStyle name="Input 1 1 3 4 2 2 5" xfId="15645" xr:uid="{00000000-0005-0000-0000-00004A3B0000}"/>
    <cellStyle name="Input 1 1 3 4 2 2 5 2" xfId="15646" xr:uid="{00000000-0005-0000-0000-00004B3B0000}"/>
    <cellStyle name="Input 1 1 3 4 2 2 6" xfId="15647" xr:uid="{00000000-0005-0000-0000-00004C3B0000}"/>
    <cellStyle name="Input 1 1 3 4 2 2 6 2" xfId="15648" xr:uid="{00000000-0005-0000-0000-00004D3B0000}"/>
    <cellStyle name="Input 1 1 3 4 2 2 7" xfId="15649" xr:uid="{00000000-0005-0000-0000-00004E3B0000}"/>
    <cellStyle name="Input 1 1 3 4 2 2 7 2" xfId="15650" xr:uid="{00000000-0005-0000-0000-00004F3B0000}"/>
    <cellStyle name="Input 1 1 3 4 2 2 8" xfId="15651" xr:uid="{00000000-0005-0000-0000-0000503B0000}"/>
    <cellStyle name="Input 1 1 3 4 2 3" xfId="15652" xr:uid="{00000000-0005-0000-0000-0000513B0000}"/>
    <cellStyle name="Input 1 1 3 4 2 3 2" xfId="15653" xr:uid="{00000000-0005-0000-0000-0000523B0000}"/>
    <cellStyle name="Input 1 1 3 4 2 4" xfId="15654" xr:uid="{00000000-0005-0000-0000-0000533B0000}"/>
    <cellStyle name="Input 1 1 3 4 2 4 2" xfId="15655" xr:uid="{00000000-0005-0000-0000-0000543B0000}"/>
    <cellStyle name="Input 1 1 3 4 2 5" xfId="15656" xr:uid="{00000000-0005-0000-0000-0000553B0000}"/>
    <cellStyle name="Input 1 1 3 4 3" xfId="15657" xr:uid="{00000000-0005-0000-0000-0000563B0000}"/>
    <cellStyle name="Input 1 1 3 4 3 2" xfId="15658" xr:uid="{00000000-0005-0000-0000-0000573B0000}"/>
    <cellStyle name="Input 1 1 3 4 3 2 2" xfId="15659" xr:uid="{00000000-0005-0000-0000-0000583B0000}"/>
    <cellStyle name="Input 1 1 3 4 3 3" xfId="15660" xr:uid="{00000000-0005-0000-0000-0000593B0000}"/>
    <cellStyle name="Input 1 1 3 4 3 3 2" xfId="15661" xr:uid="{00000000-0005-0000-0000-00005A3B0000}"/>
    <cellStyle name="Input 1 1 3 4 3 4" xfId="15662" xr:uid="{00000000-0005-0000-0000-00005B3B0000}"/>
    <cellStyle name="Input 1 1 3 4 3 4 2" xfId="15663" xr:uid="{00000000-0005-0000-0000-00005C3B0000}"/>
    <cellStyle name="Input 1 1 3 4 3 5" xfId="15664" xr:uid="{00000000-0005-0000-0000-00005D3B0000}"/>
    <cellStyle name="Input 1 1 3 4 3 5 2" xfId="15665" xr:uid="{00000000-0005-0000-0000-00005E3B0000}"/>
    <cellStyle name="Input 1 1 3 4 3 6" xfId="15666" xr:uid="{00000000-0005-0000-0000-00005F3B0000}"/>
    <cellStyle name="Input 1 1 3 4 3 6 2" xfId="15667" xr:uid="{00000000-0005-0000-0000-0000603B0000}"/>
    <cellStyle name="Input 1 1 3 4 3 7" xfId="15668" xr:uid="{00000000-0005-0000-0000-0000613B0000}"/>
    <cellStyle name="Input 1 1 3 4 3 7 2" xfId="15669" xr:uid="{00000000-0005-0000-0000-0000623B0000}"/>
    <cellStyle name="Input 1 1 3 4 3 8" xfId="15670" xr:uid="{00000000-0005-0000-0000-0000633B0000}"/>
    <cellStyle name="Input 1 1 3 4 4" xfId="15671" xr:uid="{00000000-0005-0000-0000-0000643B0000}"/>
    <cellStyle name="Input 1 1 3 5" xfId="15672" xr:uid="{00000000-0005-0000-0000-0000653B0000}"/>
    <cellStyle name="Input 1 1 3 5 2" xfId="15673" xr:uid="{00000000-0005-0000-0000-0000663B0000}"/>
    <cellStyle name="Input 1 1 3 5 2 2" xfId="15674" xr:uid="{00000000-0005-0000-0000-0000673B0000}"/>
    <cellStyle name="Input 1 1 3 5 2 2 2" xfId="15675" xr:uid="{00000000-0005-0000-0000-0000683B0000}"/>
    <cellStyle name="Input 1 1 3 5 2 3" xfId="15676" xr:uid="{00000000-0005-0000-0000-0000693B0000}"/>
    <cellStyle name="Input 1 1 3 5 2 3 2" xfId="15677" xr:uid="{00000000-0005-0000-0000-00006A3B0000}"/>
    <cellStyle name="Input 1 1 3 5 2 4" xfId="15678" xr:uid="{00000000-0005-0000-0000-00006B3B0000}"/>
    <cellStyle name="Input 1 1 3 5 2 4 2" xfId="15679" xr:uid="{00000000-0005-0000-0000-00006C3B0000}"/>
    <cellStyle name="Input 1 1 3 5 2 5" xfId="15680" xr:uid="{00000000-0005-0000-0000-00006D3B0000}"/>
    <cellStyle name="Input 1 1 3 5 2 5 2" xfId="15681" xr:uid="{00000000-0005-0000-0000-00006E3B0000}"/>
    <cellStyle name="Input 1 1 3 5 2 6" xfId="15682" xr:uid="{00000000-0005-0000-0000-00006F3B0000}"/>
    <cellStyle name="Input 1 1 3 5 2 6 2" xfId="15683" xr:uid="{00000000-0005-0000-0000-0000703B0000}"/>
    <cellStyle name="Input 1 1 3 5 2 7" xfId="15684" xr:uid="{00000000-0005-0000-0000-0000713B0000}"/>
    <cellStyle name="Input 1 1 3 5 2 7 2" xfId="15685" xr:uid="{00000000-0005-0000-0000-0000723B0000}"/>
    <cellStyle name="Input 1 1 3 5 2 8" xfId="15686" xr:uid="{00000000-0005-0000-0000-0000733B0000}"/>
    <cellStyle name="Input 1 1 3 5 3" xfId="15687" xr:uid="{00000000-0005-0000-0000-0000743B0000}"/>
    <cellStyle name="Input 1 1 3 5 3 2" xfId="15688" xr:uid="{00000000-0005-0000-0000-0000753B0000}"/>
    <cellStyle name="Input 1 1 3 5 4" xfId="15689" xr:uid="{00000000-0005-0000-0000-0000763B0000}"/>
    <cellStyle name="Input 1 1 3 5 4 2" xfId="15690" xr:uid="{00000000-0005-0000-0000-0000773B0000}"/>
    <cellStyle name="Input 1 1 3 5 5" xfId="15691" xr:uid="{00000000-0005-0000-0000-0000783B0000}"/>
    <cellStyle name="Input 1 1 3 6" xfId="15692" xr:uid="{00000000-0005-0000-0000-0000793B0000}"/>
    <cellStyle name="Input 1 1 3 6 2" xfId="15693" xr:uid="{00000000-0005-0000-0000-00007A3B0000}"/>
    <cellStyle name="Input 1 1 3 6 2 2" xfId="15694" xr:uid="{00000000-0005-0000-0000-00007B3B0000}"/>
    <cellStyle name="Input 1 1 3 6 3" xfId="15695" xr:uid="{00000000-0005-0000-0000-00007C3B0000}"/>
    <cellStyle name="Input 1 1 3 6 3 2" xfId="15696" xr:uid="{00000000-0005-0000-0000-00007D3B0000}"/>
    <cellStyle name="Input 1 1 3 6 4" xfId="15697" xr:uid="{00000000-0005-0000-0000-00007E3B0000}"/>
    <cellStyle name="Input 1 1 3 6 4 2" xfId="15698" xr:uid="{00000000-0005-0000-0000-00007F3B0000}"/>
    <cellStyle name="Input 1 1 3 6 5" xfId="15699" xr:uid="{00000000-0005-0000-0000-0000803B0000}"/>
    <cellStyle name="Input 1 1 3 6 5 2" xfId="15700" xr:uid="{00000000-0005-0000-0000-0000813B0000}"/>
    <cellStyle name="Input 1 1 3 6 6" xfId="15701" xr:uid="{00000000-0005-0000-0000-0000823B0000}"/>
    <cellStyle name="Input 1 1 3 6 6 2" xfId="15702" xr:uid="{00000000-0005-0000-0000-0000833B0000}"/>
    <cellStyle name="Input 1 1 3 6 7" xfId="15703" xr:uid="{00000000-0005-0000-0000-0000843B0000}"/>
    <cellStyle name="Input 1 1 3 6 7 2" xfId="15704" xr:uid="{00000000-0005-0000-0000-0000853B0000}"/>
    <cellStyle name="Input 1 1 3 6 8" xfId="15705" xr:uid="{00000000-0005-0000-0000-0000863B0000}"/>
    <cellStyle name="Input 1 1 3 7" xfId="15706" xr:uid="{00000000-0005-0000-0000-0000873B0000}"/>
    <cellStyle name="Input 1 1 3 7 2" xfId="15707" xr:uid="{00000000-0005-0000-0000-0000883B0000}"/>
    <cellStyle name="Input 1 1 3 8" xfId="15708" xr:uid="{00000000-0005-0000-0000-0000893B0000}"/>
    <cellStyle name="Input 1 1 3 8 2" xfId="15709" xr:uid="{00000000-0005-0000-0000-00008A3B0000}"/>
    <cellStyle name="Input 1 1 3 9" xfId="15710" xr:uid="{00000000-0005-0000-0000-00008B3B0000}"/>
    <cellStyle name="Input 1 1 3 9 2" xfId="15711" xr:uid="{00000000-0005-0000-0000-00008C3B0000}"/>
    <cellStyle name="Input 1 1 4" xfId="15712" xr:uid="{00000000-0005-0000-0000-00008D3B0000}"/>
    <cellStyle name="Input 1 1 4 10" xfId="15713" xr:uid="{00000000-0005-0000-0000-00008E3B0000}"/>
    <cellStyle name="Input 1 1 4 2" xfId="15714" xr:uid="{00000000-0005-0000-0000-00008F3B0000}"/>
    <cellStyle name="Input 1 1 4 2 2" xfId="15715" xr:uid="{00000000-0005-0000-0000-0000903B0000}"/>
    <cellStyle name="Input 1 1 4 2 2 2" xfId="15716" xr:uid="{00000000-0005-0000-0000-0000913B0000}"/>
    <cellStyle name="Input 1 1 4 2 2 2 2" xfId="15717" xr:uid="{00000000-0005-0000-0000-0000923B0000}"/>
    <cellStyle name="Input 1 1 4 2 2 2 2 2" xfId="15718" xr:uid="{00000000-0005-0000-0000-0000933B0000}"/>
    <cellStyle name="Input 1 1 4 2 2 2 3" xfId="15719" xr:uid="{00000000-0005-0000-0000-0000943B0000}"/>
    <cellStyle name="Input 1 1 4 2 2 2 3 2" xfId="15720" xr:uid="{00000000-0005-0000-0000-0000953B0000}"/>
    <cellStyle name="Input 1 1 4 2 2 2 4" xfId="15721" xr:uid="{00000000-0005-0000-0000-0000963B0000}"/>
    <cellStyle name="Input 1 1 4 2 2 2 4 2" xfId="15722" xr:uid="{00000000-0005-0000-0000-0000973B0000}"/>
    <cellStyle name="Input 1 1 4 2 2 2 5" xfId="15723" xr:uid="{00000000-0005-0000-0000-0000983B0000}"/>
    <cellStyle name="Input 1 1 4 2 2 2 5 2" xfId="15724" xr:uid="{00000000-0005-0000-0000-0000993B0000}"/>
    <cellStyle name="Input 1 1 4 2 2 2 6" xfId="15725" xr:uid="{00000000-0005-0000-0000-00009A3B0000}"/>
    <cellStyle name="Input 1 1 4 2 2 2 6 2" xfId="15726" xr:uid="{00000000-0005-0000-0000-00009B3B0000}"/>
    <cellStyle name="Input 1 1 4 2 2 2 7" xfId="15727" xr:uid="{00000000-0005-0000-0000-00009C3B0000}"/>
    <cellStyle name="Input 1 1 4 2 2 2 7 2" xfId="15728" xr:uid="{00000000-0005-0000-0000-00009D3B0000}"/>
    <cellStyle name="Input 1 1 4 2 2 2 8" xfId="15729" xr:uid="{00000000-0005-0000-0000-00009E3B0000}"/>
    <cellStyle name="Input 1 1 4 2 2 3" xfId="15730" xr:uid="{00000000-0005-0000-0000-00009F3B0000}"/>
    <cellStyle name="Input 1 1 4 2 2 3 2" xfId="15731" xr:uid="{00000000-0005-0000-0000-0000A03B0000}"/>
    <cellStyle name="Input 1 1 4 2 2 4" xfId="15732" xr:uid="{00000000-0005-0000-0000-0000A13B0000}"/>
    <cellStyle name="Input 1 1 4 2 2 4 2" xfId="15733" xr:uid="{00000000-0005-0000-0000-0000A23B0000}"/>
    <cellStyle name="Input 1 1 4 2 2 5" xfId="15734" xr:uid="{00000000-0005-0000-0000-0000A33B0000}"/>
    <cellStyle name="Input 1 1 4 2 3" xfId="15735" xr:uid="{00000000-0005-0000-0000-0000A43B0000}"/>
    <cellStyle name="Input 1 1 4 2 3 2" xfId="15736" xr:uid="{00000000-0005-0000-0000-0000A53B0000}"/>
    <cellStyle name="Input 1 1 4 2 3 2 2" xfId="15737" xr:uid="{00000000-0005-0000-0000-0000A63B0000}"/>
    <cellStyle name="Input 1 1 4 2 3 3" xfId="15738" xr:uid="{00000000-0005-0000-0000-0000A73B0000}"/>
    <cellStyle name="Input 1 1 4 2 3 3 2" xfId="15739" xr:uid="{00000000-0005-0000-0000-0000A83B0000}"/>
    <cellStyle name="Input 1 1 4 2 3 4" xfId="15740" xr:uid="{00000000-0005-0000-0000-0000A93B0000}"/>
    <cellStyle name="Input 1 1 4 2 3 4 2" xfId="15741" xr:uid="{00000000-0005-0000-0000-0000AA3B0000}"/>
    <cellStyle name="Input 1 1 4 2 3 5" xfId="15742" xr:uid="{00000000-0005-0000-0000-0000AB3B0000}"/>
    <cellStyle name="Input 1 1 4 2 3 5 2" xfId="15743" xr:uid="{00000000-0005-0000-0000-0000AC3B0000}"/>
    <cellStyle name="Input 1 1 4 2 3 6" xfId="15744" xr:uid="{00000000-0005-0000-0000-0000AD3B0000}"/>
    <cellStyle name="Input 1 1 4 2 3 6 2" xfId="15745" xr:uid="{00000000-0005-0000-0000-0000AE3B0000}"/>
    <cellStyle name="Input 1 1 4 2 3 7" xfId="15746" xr:uid="{00000000-0005-0000-0000-0000AF3B0000}"/>
    <cellStyle name="Input 1 1 4 2 3 7 2" xfId="15747" xr:uid="{00000000-0005-0000-0000-0000B03B0000}"/>
    <cellStyle name="Input 1 1 4 2 3 8" xfId="15748" xr:uid="{00000000-0005-0000-0000-0000B13B0000}"/>
    <cellStyle name="Input 1 1 4 2 4" xfId="15749" xr:uid="{00000000-0005-0000-0000-0000B23B0000}"/>
    <cellStyle name="Input 1 1 4 3" xfId="15750" xr:uid="{00000000-0005-0000-0000-0000B33B0000}"/>
    <cellStyle name="Input 1 1 4 3 2" xfId="15751" xr:uid="{00000000-0005-0000-0000-0000B43B0000}"/>
    <cellStyle name="Input 1 1 4 3 2 2" xfId="15752" xr:uid="{00000000-0005-0000-0000-0000B53B0000}"/>
    <cellStyle name="Input 1 1 4 3 2 2 2" xfId="15753" xr:uid="{00000000-0005-0000-0000-0000B63B0000}"/>
    <cellStyle name="Input 1 1 4 3 2 2 2 2" xfId="15754" xr:uid="{00000000-0005-0000-0000-0000B73B0000}"/>
    <cellStyle name="Input 1 1 4 3 2 2 3" xfId="15755" xr:uid="{00000000-0005-0000-0000-0000B83B0000}"/>
    <cellStyle name="Input 1 1 4 3 2 2 3 2" xfId="15756" xr:uid="{00000000-0005-0000-0000-0000B93B0000}"/>
    <cellStyle name="Input 1 1 4 3 2 2 4" xfId="15757" xr:uid="{00000000-0005-0000-0000-0000BA3B0000}"/>
    <cellStyle name="Input 1 1 4 3 2 2 4 2" xfId="15758" xr:uid="{00000000-0005-0000-0000-0000BB3B0000}"/>
    <cellStyle name="Input 1 1 4 3 2 2 5" xfId="15759" xr:uid="{00000000-0005-0000-0000-0000BC3B0000}"/>
    <cellStyle name="Input 1 1 4 3 2 2 5 2" xfId="15760" xr:uid="{00000000-0005-0000-0000-0000BD3B0000}"/>
    <cellStyle name="Input 1 1 4 3 2 2 6" xfId="15761" xr:uid="{00000000-0005-0000-0000-0000BE3B0000}"/>
    <cellStyle name="Input 1 1 4 3 2 2 6 2" xfId="15762" xr:uid="{00000000-0005-0000-0000-0000BF3B0000}"/>
    <cellStyle name="Input 1 1 4 3 2 2 7" xfId="15763" xr:uid="{00000000-0005-0000-0000-0000C03B0000}"/>
    <cellStyle name="Input 1 1 4 3 2 2 7 2" xfId="15764" xr:uid="{00000000-0005-0000-0000-0000C13B0000}"/>
    <cellStyle name="Input 1 1 4 3 2 2 8" xfId="15765" xr:uid="{00000000-0005-0000-0000-0000C23B0000}"/>
    <cellStyle name="Input 1 1 4 3 2 3" xfId="15766" xr:uid="{00000000-0005-0000-0000-0000C33B0000}"/>
    <cellStyle name="Input 1 1 4 3 2 3 2" xfId="15767" xr:uid="{00000000-0005-0000-0000-0000C43B0000}"/>
    <cellStyle name="Input 1 1 4 3 2 4" xfId="15768" xr:uid="{00000000-0005-0000-0000-0000C53B0000}"/>
    <cellStyle name="Input 1 1 4 3 2 4 2" xfId="15769" xr:uid="{00000000-0005-0000-0000-0000C63B0000}"/>
    <cellStyle name="Input 1 1 4 3 2 5" xfId="15770" xr:uid="{00000000-0005-0000-0000-0000C73B0000}"/>
    <cellStyle name="Input 1 1 4 3 3" xfId="15771" xr:uid="{00000000-0005-0000-0000-0000C83B0000}"/>
    <cellStyle name="Input 1 1 4 3 3 2" xfId="15772" xr:uid="{00000000-0005-0000-0000-0000C93B0000}"/>
    <cellStyle name="Input 1 1 4 3 3 2 2" xfId="15773" xr:uid="{00000000-0005-0000-0000-0000CA3B0000}"/>
    <cellStyle name="Input 1 1 4 3 3 3" xfId="15774" xr:uid="{00000000-0005-0000-0000-0000CB3B0000}"/>
    <cellStyle name="Input 1 1 4 3 3 3 2" xfId="15775" xr:uid="{00000000-0005-0000-0000-0000CC3B0000}"/>
    <cellStyle name="Input 1 1 4 3 3 4" xfId="15776" xr:uid="{00000000-0005-0000-0000-0000CD3B0000}"/>
    <cellStyle name="Input 1 1 4 3 3 4 2" xfId="15777" xr:uid="{00000000-0005-0000-0000-0000CE3B0000}"/>
    <cellStyle name="Input 1 1 4 3 3 5" xfId="15778" xr:uid="{00000000-0005-0000-0000-0000CF3B0000}"/>
    <cellStyle name="Input 1 1 4 3 3 5 2" xfId="15779" xr:uid="{00000000-0005-0000-0000-0000D03B0000}"/>
    <cellStyle name="Input 1 1 4 3 3 6" xfId="15780" xr:uid="{00000000-0005-0000-0000-0000D13B0000}"/>
    <cellStyle name="Input 1 1 4 3 3 6 2" xfId="15781" xr:uid="{00000000-0005-0000-0000-0000D23B0000}"/>
    <cellStyle name="Input 1 1 4 3 3 7" xfId="15782" xr:uid="{00000000-0005-0000-0000-0000D33B0000}"/>
    <cellStyle name="Input 1 1 4 3 3 7 2" xfId="15783" xr:uid="{00000000-0005-0000-0000-0000D43B0000}"/>
    <cellStyle name="Input 1 1 4 3 3 8" xfId="15784" xr:uid="{00000000-0005-0000-0000-0000D53B0000}"/>
    <cellStyle name="Input 1 1 4 3 4" xfId="15785" xr:uid="{00000000-0005-0000-0000-0000D63B0000}"/>
    <cellStyle name="Input 1 1 4 4" xfId="15786" xr:uid="{00000000-0005-0000-0000-0000D73B0000}"/>
    <cellStyle name="Input 1 1 4 4 2" xfId="15787" xr:uid="{00000000-0005-0000-0000-0000D83B0000}"/>
    <cellStyle name="Input 1 1 4 4 2 2" xfId="15788" xr:uid="{00000000-0005-0000-0000-0000D93B0000}"/>
    <cellStyle name="Input 1 1 4 4 2 2 2" xfId="15789" xr:uid="{00000000-0005-0000-0000-0000DA3B0000}"/>
    <cellStyle name="Input 1 1 4 4 2 2 2 2" xfId="15790" xr:uid="{00000000-0005-0000-0000-0000DB3B0000}"/>
    <cellStyle name="Input 1 1 4 4 2 2 3" xfId="15791" xr:uid="{00000000-0005-0000-0000-0000DC3B0000}"/>
    <cellStyle name="Input 1 1 4 4 2 2 3 2" xfId="15792" xr:uid="{00000000-0005-0000-0000-0000DD3B0000}"/>
    <cellStyle name="Input 1 1 4 4 2 2 4" xfId="15793" xr:uid="{00000000-0005-0000-0000-0000DE3B0000}"/>
    <cellStyle name="Input 1 1 4 4 2 2 4 2" xfId="15794" xr:uid="{00000000-0005-0000-0000-0000DF3B0000}"/>
    <cellStyle name="Input 1 1 4 4 2 2 5" xfId="15795" xr:uid="{00000000-0005-0000-0000-0000E03B0000}"/>
    <cellStyle name="Input 1 1 4 4 2 2 5 2" xfId="15796" xr:uid="{00000000-0005-0000-0000-0000E13B0000}"/>
    <cellStyle name="Input 1 1 4 4 2 2 6" xfId="15797" xr:uid="{00000000-0005-0000-0000-0000E23B0000}"/>
    <cellStyle name="Input 1 1 4 4 2 2 6 2" xfId="15798" xr:uid="{00000000-0005-0000-0000-0000E33B0000}"/>
    <cellStyle name="Input 1 1 4 4 2 2 7" xfId="15799" xr:uid="{00000000-0005-0000-0000-0000E43B0000}"/>
    <cellStyle name="Input 1 1 4 4 2 2 7 2" xfId="15800" xr:uid="{00000000-0005-0000-0000-0000E53B0000}"/>
    <cellStyle name="Input 1 1 4 4 2 2 8" xfId="15801" xr:uid="{00000000-0005-0000-0000-0000E63B0000}"/>
    <cellStyle name="Input 1 1 4 4 2 3" xfId="15802" xr:uid="{00000000-0005-0000-0000-0000E73B0000}"/>
    <cellStyle name="Input 1 1 4 4 2 3 2" xfId="15803" xr:uid="{00000000-0005-0000-0000-0000E83B0000}"/>
    <cellStyle name="Input 1 1 4 4 2 4" xfId="15804" xr:uid="{00000000-0005-0000-0000-0000E93B0000}"/>
    <cellStyle name="Input 1 1 4 4 2 4 2" xfId="15805" xr:uid="{00000000-0005-0000-0000-0000EA3B0000}"/>
    <cellStyle name="Input 1 1 4 4 2 5" xfId="15806" xr:uid="{00000000-0005-0000-0000-0000EB3B0000}"/>
    <cellStyle name="Input 1 1 4 4 3" xfId="15807" xr:uid="{00000000-0005-0000-0000-0000EC3B0000}"/>
    <cellStyle name="Input 1 1 4 4 3 2" xfId="15808" xr:uid="{00000000-0005-0000-0000-0000ED3B0000}"/>
    <cellStyle name="Input 1 1 4 4 3 2 2" xfId="15809" xr:uid="{00000000-0005-0000-0000-0000EE3B0000}"/>
    <cellStyle name="Input 1 1 4 4 3 3" xfId="15810" xr:uid="{00000000-0005-0000-0000-0000EF3B0000}"/>
    <cellStyle name="Input 1 1 4 4 3 3 2" xfId="15811" xr:uid="{00000000-0005-0000-0000-0000F03B0000}"/>
    <cellStyle name="Input 1 1 4 4 3 4" xfId="15812" xr:uid="{00000000-0005-0000-0000-0000F13B0000}"/>
    <cellStyle name="Input 1 1 4 4 3 4 2" xfId="15813" xr:uid="{00000000-0005-0000-0000-0000F23B0000}"/>
    <cellStyle name="Input 1 1 4 4 3 5" xfId="15814" xr:uid="{00000000-0005-0000-0000-0000F33B0000}"/>
    <cellStyle name="Input 1 1 4 4 3 5 2" xfId="15815" xr:uid="{00000000-0005-0000-0000-0000F43B0000}"/>
    <cellStyle name="Input 1 1 4 4 3 6" xfId="15816" xr:uid="{00000000-0005-0000-0000-0000F53B0000}"/>
    <cellStyle name="Input 1 1 4 4 3 6 2" xfId="15817" xr:uid="{00000000-0005-0000-0000-0000F63B0000}"/>
    <cellStyle name="Input 1 1 4 4 3 7" xfId="15818" xr:uid="{00000000-0005-0000-0000-0000F73B0000}"/>
    <cellStyle name="Input 1 1 4 4 3 7 2" xfId="15819" xr:uid="{00000000-0005-0000-0000-0000F83B0000}"/>
    <cellStyle name="Input 1 1 4 4 3 8" xfId="15820" xr:uid="{00000000-0005-0000-0000-0000F93B0000}"/>
    <cellStyle name="Input 1 1 4 4 4" xfId="15821" xr:uid="{00000000-0005-0000-0000-0000FA3B0000}"/>
    <cellStyle name="Input 1 1 4 5" xfId="15822" xr:uid="{00000000-0005-0000-0000-0000FB3B0000}"/>
    <cellStyle name="Input 1 1 4 5 2" xfId="15823" xr:uid="{00000000-0005-0000-0000-0000FC3B0000}"/>
    <cellStyle name="Input 1 1 4 5 2 2" xfId="15824" xr:uid="{00000000-0005-0000-0000-0000FD3B0000}"/>
    <cellStyle name="Input 1 1 4 5 2 2 2" xfId="15825" xr:uid="{00000000-0005-0000-0000-0000FE3B0000}"/>
    <cellStyle name="Input 1 1 4 5 2 3" xfId="15826" xr:uid="{00000000-0005-0000-0000-0000FF3B0000}"/>
    <cellStyle name="Input 1 1 4 5 2 3 2" xfId="15827" xr:uid="{00000000-0005-0000-0000-0000003C0000}"/>
    <cellStyle name="Input 1 1 4 5 2 4" xfId="15828" xr:uid="{00000000-0005-0000-0000-0000013C0000}"/>
    <cellStyle name="Input 1 1 4 5 2 4 2" xfId="15829" xr:uid="{00000000-0005-0000-0000-0000023C0000}"/>
    <cellStyle name="Input 1 1 4 5 2 5" xfId="15830" xr:uid="{00000000-0005-0000-0000-0000033C0000}"/>
    <cellStyle name="Input 1 1 4 5 2 5 2" xfId="15831" xr:uid="{00000000-0005-0000-0000-0000043C0000}"/>
    <cellStyle name="Input 1 1 4 5 2 6" xfId="15832" xr:uid="{00000000-0005-0000-0000-0000053C0000}"/>
    <cellStyle name="Input 1 1 4 5 2 6 2" xfId="15833" xr:uid="{00000000-0005-0000-0000-0000063C0000}"/>
    <cellStyle name="Input 1 1 4 5 2 7" xfId="15834" xr:uid="{00000000-0005-0000-0000-0000073C0000}"/>
    <cellStyle name="Input 1 1 4 5 2 7 2" xfId="15835" xr:uid="{00000000-0005-0000-0000-0000083C0000}"/>
    <cellStyle name="Input 1 1 4 5 2 8" xfId="15836" xr:uid="{00000000-0005-0000-0000-0000093C0000}"/>
    <cellStyle name="Input 1 1 4 5 3" xfId="15837" xr:uid="{00000000-0005-0000-0000-00000A3C0000}"/>
    <cellStyle name="Input 1 1 4 5 3 2" xfId="15838" xr:uid="{00000000-0005-0000-0000-00000B3C0000}"/>
    <cellStyle name="Input 1 1 4 5 4" xfId="15839" xr:uid="{00000000-0005-0000-0000-00000C3C0000}"/>
    <cellStyle name="Input 1 1 4 5 4 2" xfId="15840" xr:uid="{00000000-0005-0000-0000-00000D3C0000}"/>
    <cellStyle name="Input 1 1 4 5 5" xfId="15841" xr:uid="{00000000-0005-0000-0000-00000E3C0000}"/>
    <cellStyle name="Input 1 1 4 6" xfId="15842" xr:uid="{00000000-0005-0000-0000-00000F3C0000}"/>
    <cellStyle name="Input 1 1 4 6 2" xfId="15843" xr:uid="{00000000-0005-0000-0000-0000103C0000}"/>
    <cellStyle name="Input 1 1 4 6 2 2" xfId="15844" xr:uid="{00000000-0005-0000-0000-0000113C0000}"/>
    <cellStyle name="Input 1 1 4 6 3" xfId="15845" xr:uid="{00000000-0005-0000-0000-0000123C0000}"/>
    <cellStyle name="Input 1 1 4 6 3 2" xfId="15846" xr:uid="{00000000-0005-0000-0000-0000133C0000}"/>
    <cellStyle name="Input 1 1 4 6 4" xfId="15847" xr:uid="{00000000-0005-0000-0000-0000143C0000}"/>
    <cellStyle name="Input 1 1 4 6 4 2" xfId="15848" xr:uid="{00000000-0005-0000-0000-0000153C0000}"/>
    <cellStyle name="Input 1 1 4 6 5" xfId="15849" xr:uid="{00000000-0005-0000-0000-0000163C0000}"/>
    <cellStyle name="Input 1 1 4 6 5 2" xfId="15850" xr:uid="{00000000-0005-0000-0000-0000173C0000}"/>
    <cellStyle name="Input 1 1 4 6 6" xfId="15851" xr:uid="{00000000-0005-0000-0000-0000183C0000}"/>
    <cellStyle name="Input 1 1 4 6 6 2" xfId="15852" xr:uid="{00000000-0005-0000-0000-0000193C0000}"/>
    <cellStyle name="Input 1 1 4 6 7" xfId="15853" xr:uid="{00000000-0005-0000-0000-00001A3C0000}"/>
    <cellStyle name="Input 1 1 4 6 7 2" xfId="15854" xr:uid="{00000000-0005-0000-0000-00001B3C0000}"/>
    <cellStyle name="Input 1 1 4 6 8" xfId="15855" xr:uid="{00000000-0005-0000-0000-00001C3C0000}"/>
    <cellStyle name="Input 1 1 4 7" xfId="15856" xr:uid="{00000000-0005-0000-0000-00001D3C0000}"/>
    <cellStyle name="Input 1 1 4 7 2" xfId="15857" xr:uid="{00000000-0005-0000-0000-00001E3C0000}"/>
    <cellStyle name="Input 1 1 4 8" xfId="15858" xr:uid="{00000000-0005-0000-0000-00001F3C0000}"/>
    <cellStyle name="Input 1 1 4 8 2" xfId="15859" xr:uid="{00000000-0005-0000-0000-0000203C0000}"/>
    <cellStyle name="Input 1 1 4 9" xfId="15860" xr:uid="{00000000-0005-0000-0000-0000213C0000}"/>
    <cellStyle name="Input 1 1 4 9 2" xfId="15861" xr:uid="{00000000-0005-0000-0000-0000223C0000}"/>
    <cellStyle name="Input 1 1 5" xfId="15862" xr:uid="{00000000-0005-0000-0000-0000233C0000}"/>
    <cellStyle name="Input 1 1 5 10" xfId="15863" xr:uid="{00000000-0005-0000-0000-0000243C0000}"/>
    <cellStyle name="Input 1 1 5 2" xfId="15864" xr:uid="{00000000-0005-0000-0000-0000253C0000}"/>
    <cellStyle name="Input 1 1 5 2 2" xfId="15865" xr:uid="{00000000-0005-0000-0000-0000263C0000}"/>
    <cellStyle name="Input 1 1 5 2 2 2" xfId="15866" xr:uid="{00000000-0005-0000-0000-0000273C0000}"/>
    <cellStyle name="Input 1 1 5 2 2 2 2" xfId="15867" xr:uid="{00000000-0005-0000-0000-0000283C0000}"/>
    <cellStyle name="Input 1 1 5 2 2 2 2 2" xfId="15868" xr:uid="{00000000-0005-0000-0000-0000293C0000}"/>
    <cellStyle name="Input 1 1 5 2 2 2 3" xfId="15869" xr:uid="{00000000-0005-0000-0000-00002A3C0000}"/>
    <cellStyle name="Input 1 1 5 2 2 2 3 2" xfId="15870" xr:uid="{00000000-0005-0000-0000-00002B3C0000}"/>
    <cellStyle name="Input 1 1 5 2 2 2 4" xfId="15871" xr:uid="{00000000-0005-0000-0000-00002C3C0000}"/>
    <cellStyle name="Input 1 1 5 2 2 2 4 2" xfId="15872" xr:uid="{00000000-0005-0000-0000-00002D3C0000}"/>
    <cellStyle name="Input 1 1 5 2 2 2 5" xfId="15873" xr:uid="{00000000-0005-0000-0000-00002E3C0000}"/>
    <cellStyle name="Input 1 1 5 2 2 2 5 2" xfId="15874" xr:uid="{00000000-0005-0000-0000-00002F3C0000}"/>
    <cellStyle name="Input 1 1 5 2 2 2 6" xfId="15875" xr:uid="{00000000-0005-0000-0000-0000303C0000}"/>
    <cellStyle name="Input 1 1 5 2 2 2 6 2" xfId="15876" xr:uid="{00000000-0005-0000-0000-0000313C0000}"/>
    <cellStyle name="Input 1 1 5 2 2 2 7" xfId="15877" xr:uid="{00000000-0005-0000-0000-0000323C0000}"/>
    <cellStyle name="Input 1 1 5 2 2 2 7 2" xfId="15878" xr:uid="{00000000-0005-0000-0000-0000333C0000}"/>
    <cellStyle name="Input 1 1 5 2 2 2 8" xfId="15879" xr:uid="{00000000-0005-0000-0000-0000343C0000}"/>
    <cellStyle name="Input 1 1 5 2 2 3" xfId="15880" xr:uid="{00000000-0005-0000-0000-0000353C0000}"/>
    <cellStyle name="Input 1 1 5 2 2 3 2" xfId="15881" xr:uid="{00000000-0005-0000-0000-0000363C0000}"/>
    <cellStyle name="Input 1 1 5 2 2 4" xfId="15882" xr:uid="{00000000-0005-0000-0000-0000373C0000}"/>
    <cellStyle name="Input 1 1 5 2 2 4 2" xfId="15883" xr:uid="{00000000-0005-0000-0000-0000383C0000}"/>
    <cellStyle name="Input 1 1 5 2 2 5" xfId="15884" xr:uid="{00000000-0005-0000-0000-0000393C0000}"/>
    <cellStyle name="Input 1 1 5 2 3" xfId="15885" xr:uid="{00000000-0005-0000-0000-00003A3C0000}"/>
    <cellStyle name="Input 1 1 5 2 3 2" xfId="15886" xr:uid="{00000000-0005-0000-0000-00003B3C0000}"/>
    <cellStyle name="Input 1 1 5 2 3 2 2" xfId="15887" xr:uid="{00000000-0005-0000-0000-00003C3C0000}"/>
    <cellStyle name="Input 1 1 5 2 3 3" xfId="15888" xr:uid="{00000000-0005-0000-0000-00003D3C0000}"/>
    <cellStyle name="Input 1 1 5 2 3 3 2" xfId="15889" xr:uid="{00000000-0005-0000-0000-00003E3C0000}"/>
    <cellStyle name="Input 1 1 5 2 3 4" xfId="15890" xr:uid="{00000000-0005-0000-0000-00003F3C0000}"/>
    <cellStyle name="Input 1 1 5 2 3 4 2" xfId="15891" xr:uid="{00000000-0005-0000-0000-0000403C0000}"/>
    <cellStyle name="Input 1 1 5 2 3 5" xfId="15892" xr:uid="{00000000-0005-0000-0000-0000413C0000}"/>
    <cellStyle name="Input 1 1 5 2 3 5 2" xfId="15893" xr:uid="{00000000-0005-0000-0000-0000423C0000}"/>
    <cellStyle name="Input 1 1 5 2 3 6" xfId="15894" xr:uid="{00000000-0005-0000-0000-0000433C0000}"/>
    <cellStyle name="Input 1 1 5 2 3 6 2" xfId="15895" xr:uid="{00000000-0005-0000-0000-0000443C0000}"/>
    <cellStyle name="Input 1 1 5 2 3 7" xfId="15896" xr:uid="{00000000-0005-0000-0000-0000453C0000}"/>
    <cellStyle name="Input 1 1 5 2 3 7 2" xfId="15897" xr:uid="{00000000-0005-0000-0000-0000463C0000}"/>
    <cellStyle name="Input 1 1 5 2 3 8" xfId="15898" xr:uid="{00000000-0005-0000-0000-0000473C0000}"/>
    <cellStyle name="Input 1 1 5 2 4" xfId="15899" xr:uid="{00000000-0005-0000-0000-0000483C0000}"/>
    <cellStyle name="Input 1 1 5 3" xfId="15900" xr:uid="{00000000-0005-0000-0000-0000493C0000}"/>
    <cellStyle name="Input 1 1 5 3 2" xfId="15901" xr:uid="{00000000-0005-0000-0000-00004A3C0000}"/>
    <cellStyle name="Input 1 1 5 3 2 2" xfId="15902" xr:uid="{00000000-0005-0000-0000-00004B3C0000}"/>
    <cellStyle name="Input 1 1 5 3 2 2 2" xfId="15903" xr:uid="{00000000-0005-0000-0000-00004C3C0000}"/>
    <cellStyle name="Input 1 1 5 3 2 2 2 2" xfId="15904" xr:uid="{00000000-0005-0000-0000-00004D3C0000}"/>
    <cellStyle name="Input 1 1 5 3 2 2 3" xfId="15905" xr:uid="{00000000-0005-0000-0000-00004E3C0000}"/>
    <cellStyle name="Input 1 1 5 3 2 2 3 2" xfId="15906" xr:uid="{00000000-0005-0000-0000-00004F3C0000}"/>
    <cellStyle name="Input 1 1 5 3 2 2 4" xfId="15907" xr:uid="{00000000-0005-0000-0000-0000503C0000}"/>
    <cellStyle name="Input 1 1 5 3 2 2 4 2" xfId="15908" xr:uid="{00000000-0005-0000-0000-0000513C0000}"/>
    <cellStyle name="Input 1 1 5 3 2 2 5" xfId="15909" xr:uid="{00000000-0005-0000-0000-0000523C0000}"/>
    <cellStyle name="Input 1 1 5 3 2 2 5 2" xfId="15910" xr:uid="{00000000-0005-0000-0000-0000533C0000}"/>
    <cellStyle name="Input 1 1 5 3 2 2 6" xfId="15911" xr:uid="{00000000-0005-0000-0000-0000543C0000}"/>
    <cellStyle name="Input 1 1 5 3 2 2 6 2" xfId="15912" xr:uid="{00000000-0005-0000-0000-0000553C0000}"/>
    <cellStyle name="Input 1 1 5 3 2 2 7" xfId="15913" xr:uid="{00000000-0005-0000-0000-0000563C0000}"/>
    <cellStyle name="Input 1 1 5 3 2 2 7 2" xfId="15914" xr:uid="{00000000-0005-0000-0000-0000573C0000}"/>
    <cellStyle name="Input 1 1 5 3 2 2 8" xfId="15915" xr:uid="{00000000-0005-0000-0000-0000583C0000}"/>
    <cellStyle name="Input 1 1 5 3 2 3" xfId="15916" xr:uid="{00000000-0005-0000-0000-0000593C0000}"/>
    <cellStyle name="Input 1 1 5 3 2 3 2" xfId="15917" xr:uid="{00000000-0005-0000-0000-00005A3C0000}"/>
    <cellStyle name="Input 1 1 5 3 2 4" xfId="15918" xr:uid="{00000000-0005-0000-0000-00005B3C0000}"/>
    <cellStyle name="Input 1 1 5 3 2 4 2" xfId="15919" xr:uid="{00000000-0005-0000-0000-00005C3C0000}"/>
    <cellStyle name="Input 1 1 5 3 2 5" xfId="15920" xr:uid="{00000000-0005-0000-0000-00005D3C0000}"/>
    <cellStyle name="Input 1 1 5 3 3" xfId="15921" xr:uid="{00000000-0005-0000-0000-00005E3C0000}"/>
    <cellStyle name="Input 1 1 5 3 3 2" xfId="15922" xr:uid="{00000000-0005-0000-0000-00005F3C0000}"/>
    <cellStyle name="Input 1 1 5 3 3 2 2" xfId="15923" xr:uid="{00000000-0005-0000-0000-0000603C0000}"/>
    <cellStyle name="Input 1 1 5 3 3 3" xfId="15924" xr:uid="{00000000-0005-0000-0000-0000613C0000}"/>
    <cellStyle name="Input 1 1 5 3 3 3 2" xfId="15925" xr:uid="{00000000-0005-0000-0000-0000623C0000}"/>
    <cellStyle name="Input 1 1 5 3 3 4" xfId="15926" xr:uid="{00000000-0005-0000-0000-0000633C0000}"/>
    <cellStyle name="Input 1 1 5 3 3 4 2" xfId="15927" xr:uid="{00000000-0005-0000-0000-0000643C0000}"/>
    <cellStyle name="Input 1 1 5 3 3 5" xfId="15928" xr:uid="{00000000-0005-0000-0000-0000653C0000}"/>
    <cellStyle name="Input 1 1 5 3 3 5 2" xfId="15929" xr:uid="{00000000-0005-0000-0000-0000663C0000}"/>
    <cellStyle name="Input 1 1 5 3 3 6" xfId="15930" xr:uid="{00000000-0005-0000-0000-0000673C0000}"/>
    <cellStyle name="Input 1 1 5 3 3 6 2" xfId="15931" xr:uid="{00000000-0005-0000-0000-0000683C0000}"/>
    <cellStyle name="Input 1 1 5 3 3 7" xfId="15932" xr:uid="{00000000-0005-0000-0000-0000693C0000}"/>
    <cellStyle name="Input 1 1 5 3 3 7 2" xfId="15933" xr:uid="{00000000-0005-0000-0000-00006A3C0000}"/>
    <cellStyle name="Input 1 1 5 3 3 8" xfId="15934" xr:uid="{00000000-0005-0000-0000-00006B3C0000}"/>
    <cellStyle name="Input 1 1 5 3 4" xfId="15935" xr:uid="{00000000-0005-0000-0000-00006C3C0000}"/>
    <cellStyle name="Input 1 1 5 4" xfId="15936" xr:uid="{00000000-0005-0000-0000-00006D3C0000}"/>
    <cellStyle name="Input 1 1 5 4 2" xfId="15937" xr:uid="{00000000-0005-0000-0000-00006E3C0000}"/>
    <cellStyle name="Input 1 1 5 4 2 2" xfId="15938" xr:uid="{00000000-0005-0000-0000-00006F3C0000}"/>
    <cellStyle name="Input 1 1 5 4 2 2 2" xfId="15939" xr:uid="{00000000-0005-0000-0000-0000703C0000}"/>
    <cellStyle name="Input 1 1 5 4 2 2 2 2" xfId="15940" xr:uid="{00000000-0005-0000-0000-0000713C0000}"/>
    <cellStyle name="Input 1 1 5 4 2 2 3" xfId="15941" xr:uid="{00000000-0005-0000-0000-0000723C0000}"/>
    <cellStyle name="Input 1 1 5 4 2 2 3 2" xfId="15942" xr:uid="{00000000-0005-0000-0000-0000733C0000}"/>
    <cellStyle name="Input 1 1 5 4 2 2 4" xfId="15943" xr:uid="{00000000-0005-0000-0000-0000743C0000}"/>
    <cellStyle name="Input 1 1 5 4 2 2 4 2" xfId="15944" xr:uid="{00000000-0005-0000-0000-0000753C0000}"/>
    <cellStyle name="Input 1 1 5 4 2 2 5" xfId="15945" xr:uid="{00000000-0005-0000-0000-0000763C0000}"/>
    <cellStyle name="Input 1 1 5 4 2 2 5 2" xfId="15946" xr:uid="{00000000-0005-0000-0000-0000773C0000}"/>
    <cellStyle name="Input 1 1 5 4 2 2 6" xfId="15947" xr:uid="{00000000-0005-0000-0000-0000783C0000}"/>
    <cellStyle name="Input 1 1 5 4 2 2 6 2" xfId="15948" xr:uid="{00000000-0005-0000-0000-0000793C0000}"/>
    <cellStyle name="Input 1 1 5 4 2 2 7" xfId="15949" xr:uid="{00000000-0005-0000-0000-00007A3C0000}"/>
    <cellStyle name="Input 1 1 5 4 2 2 7 2" xfId="15950" xr:uid="{00000000-0005-0000-0000-00007B3C0000}"/>
    <cellStyle name="Input 1 1 5 4 2 2 8" xfId="15951" xr:uid="{00000000-0005-0000-0000-00007C3C0000}"/>
    <cellStyle name="Input 1 1 5 4 2 3" xfId="15952" xr:uid="{00000000-0005-0000-0000-00007D3C0000}"/>
    <cellStyle name="Input 1 1 5 4 2 3 2" xfId="15953" xr:uid="{00000000-0005-0000-0000-00007E3C0000}"/>
    <cellStyle name="Input 1 1 5 4 2 4" xfId="15954" xr:uid="{00000000-0005-0000-0000-00007F3C0000}"/>
    <cellStyle name="Input 1 1 5 4 2 4 2" xfId="15955" xr:uid="{00000000-0005-0000-0000-0000803C0000}"/>
    <cellStyle name="Input 1 1 5 4 2 5" xfId="15956" xr:uid="{00000000-0005-0000-0000-0000813C0000}"/>
    <cellStyle name="Input 1 1 5 4 3" xfId="15957" xr:uid="{00000000-0005-0000-0000-0000823C0000}"/>
    <cellStyle name="Input 1 1 5 4 3 2" xfId="15958" xr:uid="{00000000-0005-0000-0000-0000833C0000}"/>
    <cellStyle name="Input 1 1 5 4 3 2 2" xfId="15959" xr:uid="{00000000-0005-0000-0000-0000843C0000}"/>
    <cellStyle name="Input 1 1 5 4 3 3" xfId="15960" xr:uid="{00000000-0005-0000-0000-0000853C0000}"/>
    <cellStyle name="Input 1 1 5 4 3 3 2" xfId="15961" xr:uid="{00000000-0005-0000-0000-0000863C0000}"/>
    <cellStyle name="Input 1 1 5 4 3 4" xfId="15962" xr:uid="{00000000-0005-0000-0000-0000873C0000}"/>
    <cellStyle name="Input 1 1 5 4 3 4 2" xfId="15963" xr:uid="{00000000-0005-0000-0000-0000883C0000}"/>
    <cellStyle name="Input 1 1 5 4 3 5" xfId="15964" xr:uid="{00000000-0005-0000-0000-0000893C0000}"/>
    <cellStyle name="Input 1 1 5 4 3 5 2" xfId="15965" xr:uid="{00000000-0005-0000-0000-00008A3C0000}"/>
    <cellStyle name="Input 1 1 5 4 3 6" xfId="15966" xr:uid="{00000000-0005-0000-0000-00008B3C0000}"/>
    <cellStyle name="Input 1 1 5 4 3 6 2" xfId="15967" xr:uid="{00000000-0005-0000-0000-00008C3C0000}"/>
    <cellStyle name="Input 1 1 5 4 3 7" xfId="15968" xr:uid="{00000000-0005-0000-0000-00008D3C0000}"/>
    <cellStyle name="Input 1 1 5 4 3 7 2" xfId="15969" xr:uid="{00000000-0005-0000-0000-00008E3C0000}"/>
    <cellStyle name="Input 1 1 5 4 3 8" xfId="15970" xr:uid="{00000000-0005-0000-0000-00008F3C0000}"/>
    <cellStyle name="Input 1 1 5 4 4" xfId="15971" xr:uid="{00000000-0005-0000-0000-0000903C0000}"/>
    <cellStyle name="Input 1 1 5 5" xfId="15972" xr:uid="{00000000-0005-0000-0000-0000913C0000}"/>
    <cellStyle name="Input 1 1 5 5 2" xfId="15973" xr:uid="{00000000-0005-0000-0000-0000923C0000}"/>
    <cellStyle name="Input 1 1 5 5 2 2" xfId="15974" xr:uid="{00000000-0005-0000-0000-0000933C0000}"/>
    <cellStyle name="Input 1 1 5 5 2 2 2" xfId="15975" xr:uid="{00000000-0005-0000-0000-0000943C0000}"/>
    <cellStyle name="Input 1 1 5 5 2 3" xfId="15976" xr:uid="{00000000-0005-0000-0000-0000953C0000}"/>
    <cellStyle name="Input 1 1 5 5 2 3 2" xfId="15977" xr:uid="{00000000-0005-0000-0000-0000963C0000}"/>
    <cellStyle name="Input 1 1 5 5 2 4" xfId="15978" xr:uid="{00000000-0005-0000-0000-0000973C0000}"/>
    <cellStyle name="Input 1 1 5 5 2 4 2" xfId="15979" xr:uid="{00000000-0005-0000-0000-0000983C0000}"/>
    <cellStyle name="Input 1 1 5 5 2 5" xfId="15980" xr:uid="{00000000-0005-0000-0000-0000993C0000}"/>
    <cellStyle name="Input 1 1 5 5 2 5 2" xfId="15981" xr:uid="{00000000-0005-0000-0000-00009A3C0000}"/>
    <cellStyle name="Input 1 1 5 5 2 6" xfId="15982" xr:uid="{00000000-0005-0000-0000-00009B3C0000}"/>
    <cellStyle name="Input 1 1 5 5 2 6 2" xfId="15983" xr:uid="{00000000-0005-0000-0000-00009C3C0000}"/>
    <cellStyle name="Input 1 1 5 5 2 7" xfId="15984" xr:uid="{00000000-0005-0000-0000-00009D3C0000}"/>
    <cellStyle name="Input 1 1 5 5 2 7 2" xfId="15985" xr:uid="{00000000-0005-0000-0000-00009E3C0000}"/>
    <cellStyle name="Input 1 1 5 5 2 8" xfId="15986" xr:uid="{00000000-0005-0000-0000-00009F3C0000}"/>
    <cellStyle name="Input 1 1 5 5 3" xfId="15987" xr:uid="{00000000-0005-0000-0000-0000A03C0000}"/>
    <cellStyle name="Input 1 1 5 5 3 2" xfId="15988" xr:uid="{00000000-0005-0000-0000-0000A13C0000}"/>
    <cellStyle name="Input 1 1 5 5 4" xfId="15989" xr:uid="{00000000-0005-0000-0000-0000A23C0000}"/>
    <cellStyle name="Input 1 1 5 5 4 2" xfId="15990" xr:uid="{00000000-0005-0000-0000-0000A33C0000}"/>
    <cellStyle name="Input 1 1 5 5 5" xfId="15991" xr:uid="{00000000-0005-0000-0000-0000A43C0000}"/>
    <cellStyle name="Input 1 1 5 6" xfId="15992" xr:uid="{00000000-0005-0000-0000-0000A53C0000}"/>
    <cellStyle name="Input 1 1 5 6 2" xfId="15993" xr:uid="{00000000-0005-0000-0000-0000A63C0000}"/>
    <cellStyle name="Input 1 1 5 6 2 2" xfId="15994" xr:uid="{00000000-0005-0000-0000-0000A73C0000}"/>
    <cellStyle name="Input 1 1 5 6 3" xfId="15995" xr:uid="{00000000-0005-0000-0000-0000A83C0000}"/>
    <cellStyle name="Input 1 1 5 6 3 2" xfId="15996" xr:uid="{00000000-0005-0000-0000-0000A93C0000}"/>
    <cellStyle name="Input 1 1 5 6 4" xfId="15997" xr:uid="{00000000-0005-0000-0000-0000AA3C0000}"/>
    <cellStyle name="Input 1 1 5 6 4 2" xfId="15998" xr:uid="{00000000-0005-0000-0000-0000AB3C0000}"/>
    <cellStyle name="Input 1 1 5 6 5" xfId="15999" xr:uid="{00000000-0005-0000-0000-0000AC3C0000}"/>
    <cellStyle name="Input 1 1 5 6 5 2" xfId="16000" xr:uid="{00000000-0005-0000-0000-0000AD3C0000}"/>
    <cellStyle name="Input 1 1 5 6 6" xfId="16001" xr:uid="{00000000-0005-0000-0000-0000AE3C0000}"/>
    <cellStyle name="Input 1 1 5 6 6 2" xfId="16002" xr:uid="{00000000-0005-0000-0000-0000AF3C0000}"/>
    <cellStyle name="Input 1 1 5 6 7" xfId="16003" xr:uid="{00000000-0005-0000-0000-0000B03C0000}"/>
    <cellStyle name="Input 1 1 5 6 7 2" xfId="16004" xr:uid="{00000000-0005-0000-0000-0000B13C0000}"/>
    <cellStyle name="Input 1 1 5 6 8" xfId="16005" xr:uid="{00000000-0005-0000-0000-0000B23C0000}"/>
    <cellStyle name="Input 1 1 5 7" xfId="16006" xr:uid="{00000000-0005-0000-0000-0000B33C0000}"/>
    <cellStyle name="Input 1 1 5 7 2" xfId="16007" xr:uid="{00000000-0005-0000-0000-0000B43C0000}"/>
    <cellStyle name="Input 1 1 5 8" xfId="16008" xr:uid="{00000000-0005-0000-0000-0000B53C0000}"/>
    <cellStyle name="Input 1 1 5 8 2" xfId="16009" xr:uid="{00000000-0005-0000-0000-0000B63C0000}"/>
    <cellStyle name="Input 1 1 5 9" xfId="16010" xr:uid="{00000000-0005-0000-0000-0000B73C0000}"/>
    <cellStyle name="Input 1 1 5 9 2" xfId="16011" xr:uid="{00000000-0005-0000-0000-0000B83C0000}"/>
    <cellStyle name="Input 1 1 6" xfId="16012" xr:uid="{00000000-0005-0000-0000-0000B93C0000}"/>
    <cellStyle name="Input 1 1 6 10" xfId="16013" xr:uid="{00000000-0005-0000-0000-0000BA3C0000}"/>
    <cellStyle name="Input 1 1 6 2" xfId="16014" xr:uid="{00000000-0005-0000-0000-0000BB3C0000}"/>
    <cellStyle name="Input 1 1 6 2 2" xfId="16015" xr:uid="{00000000-0005-0000-0000-0000BC3C0000}"/>
    <cellStyle name="Input 1 1 6 2 2 2" xfId="16016" xr:uid="{00000000-0005-0000-0000-0000BD3C0000}"/>
    <cellStyle name="Input 1 1 6 2 2 2 2" xfId="16017" xr:uid="{00000000-0005-0000-0000-0000BE3C0000}"/>
    <cellStyle name="Input 1 1 6 2 2 2 2 2" xfId="16018" xr:uid="{00000000-0005-0000-0000-0000BF3C0000}"/>
    <cellStyle name="Input 1 1 6 2 2 2 3" xfId="16019" xr:uid="{00000000-0005-0000-0000-0000C03C0000}"/>
    <cellStyle name="Input 1 1 6 2 2 2 3 2" xfId="16020" xr:uid="{00000000-0005-0000-0000-0000C13C0000}"/>
    <cellStyle name="Input 1 1 6 2 2 2 4" xfId="16021" xr:uid="{00000000-0005-0000-0000-0000C23C0000}"/>
    <cellStyle name="Input 1 1 6 2 2 2 4 2" xfId="16022" xr:uid="{00000000-0005-0000-0000-0000C33C0000}"/>
    <cellStyle name="Input 1 1 6 2 2 2 5" xfId="16023" xr:uid="{00000000-0005-0000-0000-0000C43C0000}"/>
    <cellStyle name="Input 1 1 6 2 2 2 5 2" xfId="16024" xr:uid="{00000000-0005-0000-0000-0000C53C0000}"/>
    <cellStyle name="Input 1 1 6 2 2 2 6" xfId="16025" xr:uid="{00000000-0005-0000-0000-0000C63C0000}"/>
    <cellStyle name="Input 1 1 6 2 2 2 6 2" xfId="16026" xr:uid="{00000000-0005-0000-0000-0000C73C0000}"/>
    <cellStyle name="Input 1 1 6 2 2 2 7" xfId="16027" xr:uid="{00000000-0005-0000-0000-0000C83C0000}"/>
    <cellStyle name="Input 1 1 6 2 2 2 7 2" xfId="16028" xr:uid="{00000000-0005-0000-0000-0000C93C0000}"/>
    <cellStyle name="Input 1 1 6 2 2 2 8" xfId="16029" xr:uid="{00000000-0005-0000-0000-0000CA3C0000}"/>
    <cellStyle name="Input 1 1 6 2 2 3" xfId="16030" xr:uid="{00000000-0005-0000-0000-0000CB3C0000}"/>
    <cellStyle name="Input 1 1 6 2 2 3 2" xfId="16031" xr:uid="{00000000-0005-0000-0000-0000CC3C0000}"/>
    <cellStyle name="Input 1 1 6 2 2 4" xfId="16032" xr:uid="{00000000-0005-0000-0000-0000CD3C0000}"/>
    <cellStyle name="Input 1 1 6 2 2 4 2" xfId="16033" xr:uid="{00000000-0005-0000-0000-0000CE3C0000}"/>
    <cellStyle name="Input 1 1 6 2 2 5" xfId="16034" xr:uid="{00000000-0005-0000-0000-0000CF3C0000}"/>
    <cellStyle name="Input 1 1 6 2 3" xfId="16035" xr:uid="{00000000-0005-0000-0000-0000D03C0000}"/>
    <cellStyle name="Input 1 1 6 2 3 2" xfId="16036" xr:uid="{00000000-0005-0000-0000-0000D13C0000}"/>
    <cellStyle name="Input 1 1 6 2 3 2 2" xfId="16037" xr:uid="{00000000-0005-0000-0000-0000D23C0000}"/>
    <cellStyle name="Input 1 1 6 2 3 3" xfId="16038" xr:uid="{00000000-0005-0000-0000-0000D33C0000}"/>
    <cellStyle name="Input 1 1 6 2 3 3 2" xfId="16039" xr:uid="{00000000-0005-0000-0000-0000D43C0000}"/>
    <cellStyle name="Input 1 1 6 2 3 4" xfId="16040" xr:uid="{00000000-0005-0000-0000-0000D53C0000}"/>
    <cellStyle name="Input 1 1 6 2 3 4 2" xfId="16041" xr:uid="{00000000-0005-0000-0000-0000D63C0000}"/>
    <cellStyle name="Input 1 1 6 2 3 5" xfId="16042" xr:uid="{00000000-0005-0000-0000-0000D73C0000}"/>
    <cellStyle name="Input 1 1 6 2 3 5 2" xfId="16043" xr:uid="{00000000-0005-0000-0000-0000D83C0000}"/>
    <cellStyle name="Input 1 1 6 2 3 6" xfId="16044" xr:uid="{00000000-0005-0000-0000-0000D93C0000}"/>
    <cellStyle name="Input 1 1 6 2 3 6 2" xfId="16045" xr:uid="{00000000-0005-0000-0000-0000DA3C0000}"/>
    <cellStyle name="Input 1 1 6 2 3 7" xfId="16046" xr:uid="{00000000-0005-0000-0000-0000DB3C0000}"/>
    <cellStyle name="Input 1 1 6 2 3 7 2" xfId="16047" xr:uid="{00000000-0005-0000-0000-0000DC3C0000}"/>
    <cellStyle name="Input 1 1 6 2 3 8" xfId="16048" xr:uid="{00000000-0005-0000-0000-0000DD3C0000}"/>
    <cellStyle name="Input 1 1 6 2 4" xfId="16049" xr:uid="{00000000-0005-0000-0000-0000DE3C0000}"/>
    <cellStyle name="Input 1 1 6 3" xfId="16050" xr:uid="{00000000-0005-0000-0000-0000DF3C0000}"/>
    <cellStyle name="Input 1 1 6 3 2" xfId="16051" xr:uid="{00000000-0005-0000-0000-0000E03C0000}"/>
    <cellStyle name="Input 1 1 6 3 2 2" xfId="16052" xr:uid="{00000000-0005-0000-0000-0000E13C0000}"/>
    <cellStyle name="Input 1 1 6 3 2 2 2" xfId="16053" xr:uid="{00000000-0005-0000-0000-0000E23C0000}"/>
    <cellStyle name="Input 1 1 6 3 2 2 2 2" xfId="16054" xr:uid="{00000000-0005-0000-0000-0000E33C0000}"/>
    <cellStyle name="Input 1 1 6 3 2 2 3" xfId="16055" xr:uid="{00000000-0005-0000-0000-0000E43C0000}"/>
    <cellStyle name="Input 1 1 6 3 2 2 3 2" xfId="16056" xr:uid="{00000000-0005-0000-0000-0000E53C0000}"/>
    <cellStyle name="Input 1 1 6 3 2 2 4" xfId="16057" xr:uid="{00000000-0005-0000-0000-0000E63C0000}"/>
    <cellStyle name="Input 1 1 6 3 2 2 4 2" xfId="16058" xr:uid="{00000000-0005-0000-0000-0000E73C0000}"/>
    <cellStyle name="Input 1 1 6 3 2 2 5" xfId="16059" xr:uid="{00000000-0005-0000-0000-0000E83C0000}"/>
    <cellStyle name="Input 1 1 6 3 2 2 5 2" xfId="16060" xr:uid="{00000000-0005-0000-0000-0000E93C0000}"/>
    <cellStyle name="Input 1 1 6 3 2 2 6" xfId="16061" xr:uid="{00000000-0005-0000-0000-0000EA3C0000}"/>
    <cellStyle name="Input 1 1 6 3 2 2 6 2" xfId="16062" xr:uid="{00000000-0005-0000-0000-0000EB3C0000}"/>
    <cellStyle name="Input 1 1 6 3 2 2 7" xfId="16063" xr:uid="{00000000-0005-0000-0000-0000EC3C0000}"/>
    <cellStyle name="Input 1 1 6 3 2 2 7 2" xfId="16064" xr:uid="{00000000-0005-0000-0000-0000ED3C0000}"/>
    <cellStyle name="Input 1 1 6 3 2 2 8" xfId="16065" xr:uid="{00000000-0005-0000-0000-0000EE3C0000}"/>
    <cellStyle name="Input 1 1 6 3 2 3" xfId="16066" xr:uid="{00000000-0005-0000-0000-0000EF3C0000}"/>
    <cellStyle name="Input 1 1 6 3 2 3 2" xfId="16067" xr:uid="{00000000-0005-0000-0000-0000F03C0000}"/>
    <cellStyle name="Input 1 1 6 3 2 4" xfId="16068" xr:uid="{00000000-0005-0000-0000-0000F13C0000}"/>
    <cellStyle name="Input 1 1 6 3 2 4 2" xfId="16069" xr:uid="{00000000-0005-0000-0000-0000F23C0000}"/>
    <cellStyle name="Input 1 1 6 3 2 5" xfId="16070" xr:uid="{00000000-0005-0000-0000-0000F33C0000}"/>
    <cellStyle name="Input 1 1 6 3 3" xfId="16071" xr:uid="{00000000-0005-0000-0000-0000F43C0000}"/>
    <cellStyle name="Input 1 1 6 3 3 2" xfId="16072" xr:uid="{00000000-0005-0000-0000-0000F53C0000}"/>
    <cellStyle name="Input 1 1 6 3 3 2 2" xfId="16073" xr:uid="{00000000-0005-0000-0000-0000F63C0000}"/>
    <cellStyle name="Input 1 1 6 3 3 3" xfId="16074" xr:uid="{00000000-0005-0000-0000-0000F73C0000}"/>
    <cellStyle name="Input 1 1 6 3 3 3 2" xfId="16075" xr:uid="{00000000-0005-0000-0000-0000F83C0000}"/>
    <cellStyle name="Input 1 1 6 3 3 4" xfId="16076" xr:uid="{00000000-0005-0000-0000-0000F93C0000}"/>
    <cellStyle name="Input 1 1 6 3 3 4 2" xfId="16077" xr:uid="{00000000-0005-0000-0000-0000FA3C0000}"/>
    <cellStyle name="Input 1 1 6 3 3 5" xfId="16078" xr:uid="{00000000-0005-0000-0000-0000FB3C0000}"/>
    <cellStyle name="Input 1 1 6 3 3 5 2" xfId="16079" xr:uid="{00000000-0005-0000-0000-0000FC3C0000}"/>
    <cellStyle name="Input 1 1 6 3 3 6" xfId="16080" xr:uid="{00000000-0005-0000-0000-0000FD3C0000}"/>
    <cellStyle name="Input 1 1 6 3 3 6 2" xfId="16081" xr:uid="{00000000-0005-0000-0000-0000FE3C0000}"/>
    <cellStyle name="Input 1 1 6 3 3 7" xfId="16082" xr:uid="{00000000-0005-0000-0000-0000FF3C0000}"/>
    <cellStyle name="Input 1 1 6 3 3 7 2" xfId="16083" xr:uid="{00000000-0005-0000-0000-0000003D0000}"/>
    <cellStyle name="Input 1 1 6 3 3 8" xfId="16084" xr:uid="{00000000-0005-0000-0000-0000013D0000}"/>
    <cellStyle name="Input 1 1 6 3 4" xfId="16085" xr:uid="{00000000-0005-0000-0000-0000023D0000}"/>
    <cellStyle name="Input 1 1 6 4" xfId="16086" xr:uid="{00000000-0005-0000-0000-0000033D0000}"/>
    <cellStyle name="Input 1 1 6 4 2" xfId="16087" xr:uid="{00000000-0005-0000-0000-0000043D0000}"/>
    <cellStyle name="Input 1 1 6 4 2 2" xfId="16088" xr:uid="{00000000-0005-0000-0000-0000053D0000}"/>
    <cellStyle name="Input 1 1 6 4 2 2 2" xfId="16089" xr:uid="{00000000-0005-0000-0000-0000063D0000}"/>
    <cellStyle name="Input 1 1 6 4 2 2 2 2" xfId="16090" xr:uid="{00000000-0005-0000-0000-0000073D0000}"/>
    <cellStyle name="Input 1 1 6 4 2 2 3" xfId="16091" xr:uid="{00000000-0005-0000-0000-0000083D0000}"/>
    <cellStyle name="Input 1 1 6 4 2 2 3 2" xfId="16092" xr:uid="{00000000-0005-0000-0000-0000093D0000}"/>
    <cellStyle name="Input 1 1 6 4 2 2 4" xfId="16093" xr:uid="{00000000-0005-0000-0000-00000A3D0000}"/>
    <cellStyle name="Input 1 1 6 4 2 2 4 2" xfId="16094" xr:uid="{00000000-0005-0000-0000-00000B3D0000}"/>
    <cellStyle name="Input 1 1 6 4 2 2 5" xfId="16095" xr:uid="{00000000-0005-0000-0000-00000C3D0000}"/>
    <cellStyle name="Input 1 1 6 4 2 2 5 2" xfId="16096" xr:uid="{00000000-0005-0000-0000-00000D3D0000}"/>
    <cellStyle name="Input 1 1 6 4 2 2 6" xfId="16097" xr:uid="{00000000-0005-0000-0000-00000E3D0000}"/>
    <cellStyle name="Input 1 1 6 4 2 2 6 2" xfId="16098" xr:uid="{00000000-0005-0000-0000-00000F3D0000}"/>
    <cellStyle name="Input 1 1 6 4 2 2 7" xfId="16099" xr:uid="{00000000-0005-0000-0000-0000103D0000}"/>
    <cellStyle name="Input 1 1 6 4 2 2 7 2" xfId="16100" xr:uid="{00000000-0005-0000-0000-0000113D0000}"/>
    <cellStyle name="Input 1 1 6 4 2 2 8" xfId="16101" xr:uid="{00000000-0005-0000-0000-0000123D0000}"/>
    <cellStyle name="Input 1 1 6 4 2 3" xfId="16102" xr:uid="{00000000-0005-0000-0000-0000133D0000}"/>
    <cellStyle name="Input 1 1 6 4 2 3 2" xfId="16103" xr:uid="{00000000-0005-0000-0000-0000143D0000}"/>
    <cellStyle name="Input 1 1 6 4 2 4" xfId="16104" xr:uid="{00000000-0005-0000-0000-0000153D0000}"/>
    <cellStyle name="Input 1 1 6 4 2 4 2" xfId="16105" xr:uid="{00000000-0005-0000-0000-0000163D0000}"/>
    <cellStyle name="Input 1 1 6 4 2 5" xfId="16106" xr:uid="{00000000-0005-0000-0000-0000173D0000}"/>
    <cellStyle name="Input 1 1 6 4 3" xfId="16107" xr:uid="{00000000-0005-0000-0000-0000183D0000}"/>
    <cellStyle name="Input 1 1 6 4 3 2" xfId="16108" xr:uid="{00000000-0005-0000-0000-0000193D0000}"/>
    <cellStyle name="Input 1 1 6 4 3 2 2" xfId="16109" xr:uid="{00000000-0005-0000-0000-00001A3D0000}"/>
    <cellStyle name="Input 1 1 6 4 3 3" xfId="16110" xr:uid="{00000000-0005-0000-0000-00001B3D0000}"/>
    <cellStyle name="Input 1 1 6 4 3 3 2" xfId="16111" xr:uid="{00000000-0005-0000-0000-00001C3D0000}"/>
    <cellStyle name="Input 1 1 6 4 3 4" xfId="16112" xr:uid="{00000000-0005-0000-0000-00001D3D0000}"/>
    <cellStyle name="Input 1 1 6 4 3 4 2" xfId="16113" xr:uid="{00000000-0005-0000-0000-00001E3D0000}"/>
    <cellStyle name="Input 1 1 6 4 3 5" xfId="16114" xr:uid="{00000000-0005-0000-0000-00001F3D0000}"/>
    <cellStyle name="Input 1 1 6 4 3 5 2" xfId="16115" xr:uid="{00000000-0005-0000-0000-0000203D0000}"/>
    <cellStyle name="Input 1 1 6 4 3 6" xfId="16116" xr:uid="{00000000-0005-0000-0000-0000213D0000}"/>
    <cellStyle name="Input 1 1 6 4 3 6 2" xfId="16117" xr:uid="{00000000-0005-0000-0000-0000223D0000}"/>
    <cellStyle name="Input 1 1 6 4 3 7" xfId="16118" xr:uid="{00000000-0005-0000-0000-0000233D0000}"/>
    <cellStyle name="Input 1 1 6 4 3 7 2" xfId="16119" xr:uid="{00000000-0005-0000-0000-0000243D0000}"/>
    <cellStyle name="Input 1 1 6 4 3 8" xfId="16120" xr:uid="{00000000-0005-0000-0000-0000253D0000}"/>
    <cellStyle name="Input 1 1 6 4 4" xfId="16121" xr:uid="{00000000-0005-0000-0000-0000263D0000}"/>
    <cellStyle name="Input 1 1 6 5" xfId="16122" xr:uid="{00000000-0005-0000-0000-0000273D0000}"/>
    <cellStyle name="Input 1 1 6 5 2" xfId="16123" xr:uid="{00000000-0005-0000-0000-0000283D0000}"/>
    <cellStyle name="Input 1 1 6 5 2 2" xfId="16124" xr:uid="{00000000-0005-0000-0000-0000293D0000}"/>
    <cellStyle name="Input 1 1 6 5 2 2 2" xfId="16125" xr:uid="{00000000-0005-0000-0000-00002A3D0000}"/>
    <cellStyle name="Input 1 1 6 5 2 3" xfId="16126" xr:uid="{00000000-0005-0000-0000-00002B3D0000}"/>
    <cellStyle name="Input 1 1 6 5 2 3 2" xfId="16127" xr:uid="{00000000-0005-0000-0000-00002C3D0000}"/>
    <cellStyle name="Input 1 1 6 5 2 4" xfId="16128" xr:uid="{00000000-0005-0000-0000-00002D3D0000}"/>
    <cellStyle name="Input 1 1 6 5 2 4 2" xfId="16129" xr:uid="{00000000-0005-0000-0000-00002E3D0000}"/>
    <cellStyle name="Input 1 1 6 5 2 5" xfId="16130" xr:uid="{00000000-0005-0000-0000-00002F3D0000}"/>
    <cellStyle name="Input 1 1 6 5 2 5 2" xfId="16131" xr:uid="{00000000-0005-0000-0000-0000303D0000}"/>
    <cellStyle name="Input 1 1 6 5 2 6" xfId="16132" xr:uid="{00000000-0005-0000-0000-0000313D0000}"/>
    <cellStyle name="Input 1 1 6 5 2 6 2" xfId="16133" xr:uid="{00000000-0005-0000-0000-0000323D0000}"/>
    <cellStyle name="Input 1 1 6 5 2 7" xfId="16134" xr:uid="{00000000-0005-0000-0000-0000333D0000}"/>
    <cellStyle name="Input 1 1 6 5 2 7 2" xfId="16135" xr:uid="{00000000-0005-0000-0000-0000343D0000}"/>
    <cellStyle name="Input 1 1 6 5 2 8" xfId="16136" xr:uid="{00000000-0005-0000-0000-0000353D0000}"/>
    <cellStyle name="Input 1 1 6 5 3" xfId="16137" xr:uid="{00000000-0005-0000-0000-0000363D0000}"/>
    <cellStyle name="Input 1 1 6 5 3 2" xfId="16138" xr:uid="{00000000-0005-0000-0000-0000373D0000}"/>
    <cellStyle name="Input 1 1 6 5 4" xfId="16139" xr:uid="{00000000-0005-0000-0000-0000383D0000}"/>
    <cellStyle name="Input 1 1 6 5 4 2" xfId="16140" xr:uid="{00000000-0005-0000-0000-0000393D0000}"/>
    <cellStyle name="Input 1 1 6 5 5" xfId="16141" xr:uid="{00000000-0005-0000-0000-00003A3D0000}"/>
    <cellStyle name="Input 1 1 6 6" xfId="16142" xr:uid="{00000000-0005-0000-0000-00003B3D0000}"/>
    <cellStyle name="Input 1 1 6 6 2" xfId="16143" xr:uid="{00000000-0005-0000-0000-00003C3D0000}"/>
    <cellStyle name="Input 1 1 6 6 2 2" xfId="16144" xr:uid="{00000000-0005-0000-0000-00003D3D0000}"/>
    <cellStyle name="Input 1 1 6 6 3" xfId="16145" xr:uid="{00000000-0005-0000-0000-00003E3D0000}"/>
    <cellStyle name="Input 1 1 6 6 3 2" xfId="16146" xr:uid="{00000000-0005-0000-0000-00003F3D0000}"/>
    <cellStyle name="Input 1 1 6 6 4" xfId="16147" xr:uid="{00000000-0005-0000-0000-0000403D0000}"/>
    <cellStyle name="Input 1 1 6 6 4 2" xfId="16148" xr:uid="{00000000-0005-0000-0000-0000413D0000}"/>
    <cellStyle name="Input 1 1 6 6 5" xfId="16149" xr:uid="{00000000-0005-0000-0000-0000423D0000}"/>
    <cellStyle name="Input 1 1 6 6 5 2" xfId="16150" xr:uid="{00000000-0005-0000-0000-0000433D0000}"/>
    <cellStyle name="Input 1 1 6 6 6" xfId="16151" xr:uid="{00000000-0005-0000-0000-0000443D0000}"/>
    <cellStyle name="Input 1 1 6 6 6 2" xfId="16152" xr:uid="{00000000-0005-0000-0000-0000453D0000}"/>
    <cellStyle name="Input 1 1 6 6 7" xfId="16153" xr:uid="{00000000-0005-0000-0000-0000463D0000}"/>
    <cellStyle name="Input 1 1 6 6 7 2" xfId="16154" xr:uid="{00000000-0005-0000-0000-0000473D0000}"/>
    <cellStyle name="Input 1 1 6 6 8" xfId="16155" xr:uid="{00000000-0005-0000-0000-0000483D0000}"/>
    <cellStyle name="Input 1 1 6 7" xfId="16156" xr:uid="{00000000-0005-0000-0000-0000493D0000}"/>
    <cellStyle name="Input 1 1 6 7 2" xfId="16157" xr:uid="{00000000-0005-0000-0000-00004A3D0000}"/>
    <cellStyle name="Input 1 1 6 8" xfId="16158" xr:uid="{00000000-0005-0000-0000-00004B3D0000}"/>
    <cellStyle name="Input 1 1 6 8 2" xfId="16159" xr:uid="{00000000-0005-0000-0000-00004C3D0000}"/>
    <cellStyle name="Input 1 1 6 9" xfId="16160" xr:uid="{00000000-0005-0000-0000-00004D3D0000}"/>
    <cellStyle name="Input 1 1 6 9 2" xfId="16161" xr:uid="{00000000-0005-0000-0000-00004E3D0000}"/>
    <cellStyle name="Input 1 1 7" xfId="16162" xr:uid="{00000000-0005-0000-0000-00004F3D0000}"/>
    <cellStyle name="Input 1 1 7 10" xfId="16163" xr:uid="{00000000-0005-0000-0000-0000503D0000}"/>
    <cellStyle name="Input 1 1 7 2" xfId="16164" xr:uid="{00000000-0005-0000-0000-0000513D0000}"/>
    <cellStyle name="Input 1 1 7 2 2" xfId="16165" xr:uid="{00000000-0005-0000-0000-0000523D0000}"/>
    <cellStyle name="Input 1 1 7 2 2 2" xfId="16166" xr:uid="{00000000-0005-0000-0000-0000533D0000}"/>
    <cellStyle name="Input 1 1 7 2 2 2 2" xfId="16167" xr:uid="{00000000-0005-0000-0000-0000543D0000}"/>
    <cellStyle name="Input 1 1 7 2 2 2 2 2" xfId="16168" xr:uid="{00000000-0005-0000-0000-0000553D0000}"/>
    <cellStyle name="Input 1 1 7 2 2 2 3" xfId="16169" xr:uid="{00000000-0005-0000-0000-0000563D0000}"/>
    <cellStyle name="Input 1 1 7 2 2 2 3 2" xfId="16170" xr:uid="{00000000-0005-0000-0000-0000573D0000}"/>
    <cellStyle name="Input 1 1 7 2 2 2 4" xfId="16171" xr:uid="{00000000-0005-0000-0000-0000583D0000}"/>
    <cellStyle name="Input 1 1 7 2 2 2 4 2" xfId="16172" xr:uid="{00000000-0005-0000-0000-0000593D0000}"/>
    <cellStyle name="Input 1 1 7 2 2 2 5" xfId="16173" xr:uid="{00000000-0005-0000-0000-00005A3D0000}"/>
    <cellStyle name="Input 1 1 7 2 2 2 5 2" xfId="16174" xr:uid="{00000000-0005-0000-0000-00005B3D0000}"/>
    <cellStyle name="Input 1 1 7 2 2 2 6" xfId="16175" xr:uid="{00000000-0005-0000-0000-00005C3D0000}"/>
    <cellStyle name="Input 1 1 7 2 2 2 6 2" xfId="16176" xr:uid="{00000000-0005-0000-0000-00005D3D0000}"/>
    <cellStyle name="Input 1 1 7 2 2 2 7" xfId="16177" xr:uid="{00000000-0005-0000-0000-00005E3D0000}"/>
    <cellStyle name="Input 1 1 7 2 2 2 7 2" xfId="16178" xr:uid="{00000000-0005-0000-0000-00005F3D0000}"/>
    <cellStyle name="Input 1 1 7 2 2 2 8" xfId="16179" xr:uid="{00000000-0005-0000-0000-0000603D0000}"/>
    <cellStyle name="Input 1 1 7 2 2 3" xfId="16180" xr:uid="{00000000-0005-0000-0000-0000613D0000}"/>
    <cellStyle name="Input 1 1 7 2 2 3 2" xfId="16181" xr:uid="{00000000-0005-0000-0000-0000623D0000}"/>
    <cellStyle name="Input 1 1 7 2 2 4" xfId="16182" xr:uid="{00000000-0005-0000-0000-0000633D0000}"/>
    <cellStyle name="Input 1 1 7 2 2 4 2" xfId="16183" xr:uid="{00000000-0005-0000-0000-0000643D0000}"/>
    <cellStyle name="Input 1 1 7 2 2 5" xfId="16184" xr:uid="{00000000-0005-0000-0000-0000653D0000}"/>
    <cellStyle name="Input 1 1 7 2 3" xfId="16185" xr:uid="{00000000-0005-0000-0000-0000663D0000}"/>
    <cellStyle name="Input 1 1 7 2 3 2" xfId="16186" xr:uid="{00000000-0005-0000-0000-0000673D0000}"/>
    <cellStyle name="Input 1 1 7 2 3 2 2" xfId="16187" xr:uid="{00000000-0005-0000-0000-0000683D0000}"/>
    <cellStyle name="Input 1 1 7 2 3 3" xfId="16188" xr:uid="{00000000-0005-0000-0000-0000693D0000}"/>
    <cellStyle name="Input 1 1 7 2 3 3 2" xfId="16189" xr:uid="{00000000-0005-0000-0000-00006A3D0000}"/>
    <cellStyle name="Input 1 1 7 2 3 4" xfId="16190" xr:uid="{00000000-0005-0000-0000-00006B3D0000}"/>
    <cellStyle name="Input 1 1 7 2 3 4 2" xfId="16191" xr:uid="{00000000-0005-0000-0000-00006C3D0000}"/>
    <cellStyle name="Input 1 1 7 2 3 5" xfId="16192" xr:uid="{00000000-0005-0000-0000-00006D3D0000}"/>
    <cellStyle name="Input 1 1 7 2 3 5 2" xfId="16193" xr:uid="{00000000-0005-0000-0000-00006E3D0000}"/>
    <cellStyle name="Input 1 1 7 2 3 6" xfId="16194" xr:uid="{00000000-0005-0000-0000-00006F3D0000}"/>
    <cellStyle name="Input 1 1 7 2 3 6 2" xfId="16195" xr:uid="{00000000-0005-0000-0000-0000703D0000}"/>
    <cellStyle name="Input 1 1 7 2 3 7" xfId="16196" xr:uid="{00000000-0005-0000-0000-0000713D0000}"/>
    <cellStyle name="Input 1 1 7 2 3 7 2" xfId="16197" xr:uid="{00000000-0005-0000-0000-0000723D0000}"/>
    <cellStyle name="Input 1 1 7 2 3 8" xfId="16198" xr:uid="{00000000-0005-0000-0000-0000733D0000}"/>
    <cellStyle name="Input 1 1 7 2 4" xfId="16199" xr:uid="{00000000-0005-0000-0000-0000743D0000}"/>
    <cellStyle name="Input 1 1 7 3" xfId="16200" xr:uid="{00000000-0005-0000-0000-0000753D0000}"/>
    <cellStyle name="Input 1 1 7 3 2" xfId="16201" xr:uid="{00000000-0005-0000-0000-0000763D0000}"/>
    <cellStyle name="Input 1 1 7 3 2 2" xfId="16202" xr:uid="{00000000-0005-0000-0000-0000773D0000}"/>
    <cellStyle name="Input 1 1 7 3 2 2 2" xfId="16203" xr:uid="{00000000-0005-0000-0000-0000783D0000}"/>
    <cellStyle name="Input 1 1 7 3 2 2 2 2" xfId="16204" xr:uid="{00000000-0005-0000-0000-0000793D0000}"/>
    <cellStyle name="Input 1 1 7 3 2 2 3" xfId="16205" xr:uid="{00000000-0005-0000-0000-00007A3D0000}"/>
    <cellStyle name="Input 1 1 7 3 2 2 3 2" xfId="16206" xr:uid="{00000000-0005-0000-0000-00007B3D0000}"/>
    <cellStyle name="Input 1 1 7 3 2 2 4" xfId="16207" xr:uid="{00000000-0005-0000-0000-00007C3D0000}"/>
    <cellStyle name="Input 1 1 7 3 2 2 4 2" xfId="16208" xr:uid="{00000000-0005-0000-0000-00007D3D0000}"/>
    <cellStyle name="Input 1 1 7 3 2 2 5" xfId="16209" xr:uid="{00000000-0005-0000-0000-00007E3D0000}"/>
    <cellStyle name="Input 1 1 7 3 2 2 5 2" xfId="16210" xr:uid="{00000000-0005-0000-0000-00007F3D0000}"/>
    <cellStyle name="Input 1 1 7 3 2 2 6" xfId="16211" xr:uid="{00000000-0005-0000-0000-0000803D0000}"/>
    <cellStyle name="Input 1 1 7 3 2 2 6 2" xfId="16212" xr:uid="{00000000-0005-0000-0000-0000813D0000}"/>
    <cellStyle name="Input 1 1 7 3 2 2 7" xfId="16213" xr:uid="{00000000-0005-0000-0000-0000823D0000}"/>
    <cellStyle name="Input 1 1 7 3 2 2 7 2" xfId="16214" xr:uid="{00000000-0005-0000-0000-0000833D0000}"/>
    <cellStyle name="Input 1 1 7 3 2 2 8" xfId="16215" xr:uid="{00000000-0005-0000-0000-0000843D0000}"/>
    <cellStyle name="Input 1 1 7 3 2 3" xfId="16216" xr:uid="{00000000-0005-0000-0000-0000853D0000}"/>
    <cellStyle name="Input 1 1 7 3 2 3 2" xfId="16217" xr:uid="{00000000-0005-0000-0000-0000863D0000}"/>
    <cellStyle name="Input 1 1 7 3 2 4" xfId="16218" xr:uid="{00000000-0005-0000-0000-0000873D0000}"/>
    <cellStyle name="Input 1 1 7 3 2 4 2" xfId="16219" xr:uid="{00000000-0005-0000-0000-0000883D0000}"/>
    <cellStyle name="Input 1 1 7 3 2 5" xfId="16220" xr:uid="{00000000-0005-0000-0000-0000893D0000}"/>
    <cellStyle name="Input 1 1 7 3 3" xfId="16221" xr:uid="{00000000-0005-0000-0000-00008A3D0000}"/>
    <cellStyle name="Input 1 1 7 3 3 2" xfId="16222" xr:uid="{00000000-0005-0000-0000-00008B3D0000}"/>
    <cellStyle name="Input 1 1 7 3 3 2 2" xfId="16223" xr:uid="{00000000-0005-0000-0000-00008C3D0000}"/>
    <cellStyle name="Input 1 1 7 3 3 3" xfId="16224" xr:uid="{00000000-0005-0000-0000-00008D3D0000}"/>
    <cellStyle name="Input 1 1 7 3 3 3 2" xfId="16225" xr:uid="{00000000-0005-0000-0000-00008E3D0000}"/>
    <cellStyle name="Input 1 1 7 3 3 4" xfId="16226" xr:uid="{00000000-0005-0000-0000-00008F3D0000}"/>
    <cellStyle name="Input 1 1 7 3 3 4 2" xfId="16227" xr:uid="{00000000-0005-0000-0000-0000903D0000}"/>
    <cellStyle name="Input 1 1 7 3 3 5" xfId="16228" xr:uid="{00000000-0005-0000-0000-0000913D0000}"/>
    <cellStyle name="Input 1 1 7 3 3 5 2" xfId="16229" xr:uid="{00000000-0005-0000-0000-0000923D0000}"/>
    <cellStyle name="Input 1 1 7 3 3 6" xfId="16230" xr:uid="{00000000-0005-0000-0000-0000933D0000}"/>
    <cellStyle name="Input 1 1 7 3 3 6 2" xfId="16231" xr:uid="{00000000-0005-0000-0000-0000943D0000}"/>
    <cellStyle name="Input 1 1 7 3 3 7" xfId="16232" xr:uid="{00000000-0005-0000-0000-0000953D0000}"/>
    <cellStyle name="Input 1 1 7 3 3 7 2" xfId="16233" xr:uid="{00000000-0005-0000-0000-0000963D0000}"/>
    <cellStyle name="Input 1 1 7 3 3 8" xfId="16234" xr:uid="{00000000-0005-0000-0000-0000973D0000}"/>
    <cellStyle name="Input 1 1 7 3 4" xfId="16235" xr:uid="{00000000-0005-0000-0000-0000983D0000}"/>
    <cellStyle name="Input 1 1 7 4" xfId="16236" xr:uid="{00000000-0005-0000-0000-0000993D0000}"/>
    <cellStyle name="Input 1 1 7 4 2" xfId="16237" xr:uid="{00000000-0005-0000-0000-00009A3D0000}"/>
    <cellStyle name="Input 1 1 7 4 2 2" xfId="16238" xr:uid="{00000000-0005-0000-0000-00009B3D0000}"/>
    <cellStyle name="Input 1 1 7 4 2 2 2" xfId="16239" xr:uid="{00000000-0005-0000-0000-00009C3D0000}"/>
    <cellStyle name="Input 1 1 7 4 2 2 2 2" xfId="16240" xr:uid="{00000000-0005-0000-0000-00009D3D0000}"/>
    <cellStyle name="Input 1 1 7 4 2 2 3" xfId="16241" xr:uid="{00000000-0005-0000-0000-00009E3D0000}"/>
    <cellStyle name="Input 1 1 7 4 2 2 3 2" xfId="16242" xr:uid="{00000000-0005-0000-0000-00009F3D0000}"/>
    <cellStyle name="Input 1 1 7 4 2 2 4" xfId="16243" xr:uid="{00000000-0005-0000-0000-0000A03D0000}"/>
    <cellStyle name="Input 1 1 7 4 2 2 4 2" xfId="16244" xr:uid="{00000000-0005-0000-0000-0000A13D0000}"/>
    <cellStyle name="Input 1 1 7 4 2 2 5" xfId="16245" xr:uid="{00000000-0005-0000-0000-0000A23D0000}"/>
    <cellStyle name="Input 1 1 7 4 2 2 5 2" xfId="16246" xr:uid="{00000000-0005-0000-0000-0000A33D0000}"/>
    <cellStyle name="Input 1 1 7 4 2 2 6" xfId="16247" xr:uid="{00000000-0005-0000-0000-0000A43D0000}"/>
    <cellStyle name="Input 1 1 7 4 2 2 6 2" xfId="16248" xr:uid="{00000000-0005-0000-0000-0000A53D0000}"/>
    <cellStyle name="Input 1 1 7 4 2 2 7" xfId="16249" xr:uid="{00000000-0005-0000-0000-0000A63D0000}"/>
    <cellStyle name="Input 1 1 7 4 2 2 7 2" xfId="16250" xr:uid="{00000000-0005-0000-0000-0000A73D0000}"/>
    <cellStyle name="Input 1 1 7 4 2 2 8" xfId="16251" xr:uid="{00000000-0005-0000-0000-0000A83D0000}"/>
    <cellStyle name="Input 1 1 7 4 2 3" xfId="16252" xr:uid="{00000000-0005-0000-0000-0000A93D0000}"/>
    <cellStyle name="Input 1 1 7 4 2 3 2" xfId="16253" xr:uid="{00000000-0005-0000-0000-0000AA3D0000}"/>
    <cellStyle name="Input 1 1 7 4 2 4" xfId="16254" xr:uid="{00000000-0005-0000-0000-0000AB3D0000}"/>
    <cellStyle name="Input 1 1 7 4 2 4 2" xfId="16255" xr:uid="{00000000-0005-0000-0000-0000AC3D0000}"/>
    <cellStyle name="Input 1 1 7 4 2 5" xfId="16256" xr:uid="{00000000-0005-0000-0000-0000AD3D0000}"/>
    <cellStyle name="Input 1 1 7 4 3" xfId="16257" xr:uid="{00000000-0005-0000-0000-0000AE3D0000}"/>
    <cellStyle name="Input 1 1 7 4 3 2" xfId="16258" xr:uid="{00000000-0005-0000-0000-0000AF3D0000}"/>
    <cellStyle name="Input 1 1 7 4 3 2 2" xfId="16259" xr:uid="{00000000-0005-0000-0000-0000B03D0000}"/>
    <cellStyle name="Input 1 1 7 4 3 3" xfId="16260" xr:uid="{00000000-0005-0000-0000-0000B13D0000}"/>
    <cellStyle name="Input 1 1 7 4 3 3 2" xfId="16261" xr:uid="{00000000-0005-0000-0000-0000B23D0000}"/>
    <cellStyle name="Input 1 1 7 4 3 4" xfId="16262" xr:uid="{00000000-0005-0000-0000-0000B33D0000}"/>
    <cellStyle name="Input 1 1 7 4 3 4 2" xfId="16263" xr:uid="{00000000-0005-0000-0000-0000B43D0000}"/>
    <cellStyle name="Input 1 1 7 4 3 5" xfId="16264" xr:uid="{00000000-0005-0000-0000-0000B53D0000}"/>
    <cellStyle name="Input 1 1 7 4 3 5 2" xfId="16265" xr:uid="{00000000-0005-0000-0000-0000B63D0000}"/>
    <cellStyle name="Input 1 1 7 4 3 6" xfId="16266" xr:uid="{00000000-0005-0000-0000-0000B73D0000}"/>
    <cellStyle name="Input 1 1 7 4 3 6 2" xfId="16267" xr:uid="{00000000-0005-0000-0000-0000B83D0000}"/>
    <cellStyle name="Input 1 1 7 4 3 7" xfId="16268" xr:uid="{00000000-0005-0000-0000-0000B93D0000}"/>
    <cellStyle name="Input 1 1 7 4 3 7 2" xfId="16269" xr:uid="{00000000-0005-0000-0000-0000BA3D0000}"/>
    <cellStyle name="Input 1 1 7 4 3 8" xfId="16270" xr:uid="{00000000-0005-0000-0000-0000BB3D0000}"/>
    <cellStyle name="Input 1 1 7 4 4" xfId="16271" xr:uid="{00000000-0005-0000-0000-0000BC3D0000}"/>
    <cellStyle name="Input 1 1 7 5" xfId="16272" xr:uid="{00000000-0005-0000-0000-0000BD3D0000}"/>
    <cellStyle name="Input 1 1 7 5 2" xfId="16273" xr:uid="{00000000-0005-0000-0000-0000BE3D0000}"/>
    <cellStyle name="Input 1 1 7 5 2 2" xfId="16274" xr:uid="{00000000-0005-0000-0000-0000BF3D0000}"/>
    <cellStyle name="Input 1 1 7 5 2 2 2" xfId="16275" xr:uid="{00000000-0005-0000-0000-0000C03D0000}"/>
    <cellStyle name="Input 1 1 7 5 2 3" xfId="16276" xr:uid="{00000000-0005-0000-0000-0000C13D0000}"/>
    <cellStyle name="Input 1 1 7 5 2 3 2" xfId="16277" xr:uid="{00000000-0005-0000-0000-0000C23D0000}"/>
    <cellStyle name="Input 1 1 7 5 2 4" xfId="16278" xr:uid="{00000000-0005-0000-0000-0000C33D0000}"/>
    <cellStyle name="Input 1 1 7 5 2 4 2" xfId="16279" xr:uid="{00000000-0005-0000-0000-0000C43D0000}"/>
    <cellStyle name="Input 1 1 7 5 2 5" xfId="16280" xr:uid="{00000000-0005-0000-0000-0000C53D0000}"/>
    <cellStyle name="Input 1 1 7 5 2 5 2" xfId="16281" xr:uid="{00000000-0005-0000-0000-0000C63D0000}"/>
    <cellStyle name="Input 1 1 7 5 2 6" xfId="16282" xr:uid="{00000000-0005-0000-0000-0000C73D0000}"/>
    <cellStyle name="Input 1 1 7 5 2 6 2" xfId="16283" xr:uid="{00000000-0005-0000-0000-0000C83D0000}"/>
    <cellStyle name="Input 1 1 7 5 2 7" xfId="16284" xr:uid="{00000000-0005-0000-0000-0000C93D0000}"/>
    <cellStyle name="Input 1 1 7 5 2 7 2" xfId="16285" xr:uid="{00000000-0005-0000-0000-0000CA3D0000}"/>
    <cellStyle name="Input 1 1 7 5 2 8" xfId="16286" xr:uid="{00000000-0005-0000-0000-0000CB3D0000}"/>
    <cellStyle name="Input 1 1 7 5 3" xfId="16287" xr:uid="{00000000-0005-0000-0000-0000CC3D0000}"/>
    <cellStyle name="Input 1 1 7 5 3 2" xfId="16288" xr:uid="{00000000-0005-0000-0000-0000CD3D0000}"/>
    <cellStyle name="Input 1 1 7 5 4" xfId="16289" xr:uid="{00000000-0005-0000-0000-0000CE3D0000}"/>
    <cellStyle name="Input 1 1 7 5 4 2" xfId="16290" xr:uid="{00000000-0005-0000-0000-0000CF3D0000}"/>
    <cellStyle name="Input 1 1 7 5 5" xfId="16291" xr:uid="{00000000-0005-0000-0000-0000D03D0000}"/>
    <cellStyle name="Input 1 1 7 6" xfId="16292" xr:uid="{00000000-0005-0000-0000-0000D13D0000}"/>
    <cellStyle name="Input 1 1 7 6 2" xfId="16293" xr:uid="{00000000-0005-0000-0000-0000D23D0000}"/>
    <cellStyle name="Input 1 1 7 6 2 2" xfId="16294" xr:uid="{00000000-0005-0000-0000-0000D33D0000}"/>
    <cellStyle name="Input 1 1 7 6 3" xfId="16295" xr:uid="{00000000-0005-0000-0000-0000D43D0000}"/>
    <cellStyle name="Input 1 1 7 6 3 2" xfId="16296" xr:uid="{00000000-0005-0000-0000-0000D53D0000}"/>
    <cellStyle name="Input 1 1 7 6 4" xfId="16297" xr:uid="{00000000-0005-0000-0000-0000D63D0000}"/>
    <cellStyle name="Input 1 1 7 6 4 2" xfId="16298" xr:uid="{00000000-0005-0000-0000-0000D73D0000}"/>
    <cellStyle name="Input 1 1 7 6 5" xfId="16299" xr:uid="{00000000-0005-0000-0000-0000D83D0000}"/>
    <cellStyle name="Input 1 1 7 6 5 2" xfId="16300" xr:uid="{00000000-0005-0000-0000-0000D93D0000}"/>
    <cellStyle name="Input 1 1 7 6 6" xfId="16301" xr:uid="{00000000-0005-0000-0000-0000DA3D0000}"/>
    <cellStyle name="Input 1 1 7 6 6 2" xfId="16302" xr:uid="{00000000-0005-0000-0000-0000DB3D0000}"/>
    <cellStyle name="Input 1 1 7 6 7" xfId="16303" xr:uid="{00000000-0005-0000-0000-0000DC3D0000}"/>
    <cellStyle name="Input 1 1 7 6 7 2" xfId="16304" xr:uid="{00000000-0005-0000-0000-0000DD3D0000}"/>
    <cellStyle name="Input 1 1 7 6 8" xfId="16305" xr:uid="{00000000-0005-0000-0000-0000DE3D0000}"/>
    <cellStyle name="Input 1 1 7 7" xfId="16306" xr:uid="{00000000-0005-0000-0000-0000DF3D0000}"/>
    <cellStyle name="Input 1 1 7 7 2" xfId="16307" xr:uid="{00000000-0005-0000-0000-0000E03D0000}"/>
    <cellStyle name="Input 1 1 7 8" xfId="16308" xr:uid="{00000000-0005-0000-0000-0000E13D0000}"/>
    <cellStyle name="Input 1 1 7 8 2" xfId="16309" xr:uid="{00000000-0005-0000-0000-0000E23D0000}"/>
    <cellStyle name="Input 1 1 7 9" xfId="16310" xr:uid="{00000000-0005-0000-0000-0000E33D0000}"/>
    <cellStyle name="Input 1 1 7 9 2" xfId="16311" xr:uid="{00000000-0005-0000-0000-0000E43D0000}"/>
    <cellStyle name="Input 1 1 8" xfId="16312" xr:uid="{00000000-0005-0000-0000-0000E53D0000}"/>
    <cellStyle name="Input 1 1 8 10" xfId="16313" xr:uid="{00000000-0005-0000-0000-0000E63D0000}"/>
    <cellStyle name="Input 1 1 8 2" xfId="16314" xr:uid="{00000000-0005-0000-0000-0000E73D0000}"/>
    <cellStyle name="Input 1 1 8 2 2" xfId="16315" xr:uid="{00000000-0005-0000-0000-0000E83D0000}"/>
    <cellStyle name="Input 1 1 8 2 2 2" xfId="16316" xr:uid="{00000000-0005-0000-0000-0000E93D0000}"/>
    <cellStyle name="Input 1 1 8 2 2 2 2" xfId="16317" xr:uid="{00000000-0005-0000-0000-0000EA3D0000}"/>
    <cellStyle name="Input 1 1 8 2 2 2 2 2" xfId="16318" xr:uid="{00000000-0005-0000-0000-0000EB3D0000}"/>
    <cellStyle name="Input 1 1 8 2 2 2 3" xfId="16319" xr:uid="{00000000-0005-0000-0000-0000EC3D0000}"/>
    <cellStyle name="Input 1 1 8 2 2 2 3 2" xfId="16320" xr:uid="{00000000-0005-0000-0000-0000ED3D0000}"/>
    <cellStyle name="Input 1 1 8 2 2 2 4" xfId="16321" xr:uid="{00000000-0005-0000-0000-0000EE3D0000}"/>
    <cellStyle name="Input 1 1 8 2 2 2 4 2" xfId="16322" xr:uid="{00000000-0005-0000-0000-0000EF3D0000}"/>
    <cellStyle name="Input 1 1 8 2 2 2 5" xfId="16323" xr:uid="{00000000-0005-0000-0000-0000F03D0000}"/>
    <cellStyle name="Input 1 1 8 2 2 2 5 2" xfId="16324" xr:uid="{00000000-0005-0000-0000-0000F13D0000}"/>
    <cellStyle name="Input 1 1 8 2 2 2 6" xfId="16325" xr:uid="{00000000-0005-0000-0000-0000F23D0000}"/>
    <cellStyle name="Input 1 1 8 2 2 2 6 2" xfId="16326" xr:uid="{00000000-0005-0000-0000-0000F33D0000}"/>
    <cellStyle name="Input 1 1 8 2 2 2 7" xfId="16327" xr:uid="{00000000-0005-0000-0000-0000F43D0000}"/>
    <cellStyle name="Input 1 1 8 2 2 2 7 2" xfId="16328" xr:uid="{00000000-0005-0000-0000-0000F53D0000}"/>
    <cellStyle name="Input 1 1 8 2 2 2 8" xfId="16329" xr:uid="{00000000-0005-0000-0000-0000F63D0000}"/>
    <cellStyle name="Input 1 1 8 2 2 3" xfId="16330" xr:uid="{00000000-0005-0000-0000-0000F73D0000}"/>
    <cellStyle name="Input 1 1 8 2 2 3 2" xfId="16331" xr:uid="{00000000-0005-0000-0000-0000F83D0000}"/>
    <cellStyle name="Input 1 1 8 2 2 4" xfId="16332" xr:uid="{00000000-0005-0000-0000-0000F93D0000}"/>
    <cellStyle name="Input 1 1 8 2 2 4 2" xfId="16333" xr:uid="{00000000-0005-0000-0000-0000FA3D0000}"/>
    <cellStyle name="Input 1 1 8 2 2 5" xfId="16334" xr:uid="{00000000-0005-0000-0000-0000FB3D0000}"/>
    <cellStyle name="Input 1 1 8 2 3" xfId="16335" xr:uid="{00000000-0005-0000-0000-0000FC3D0000}"/>
    <cellStyle name="Input 1 1 8 2 3 2" xfId="16336" xr:uid="{00000000-0005-0000-0000-0000FD3D0000}"/>
    <cellStyle name="Input 1 1 8 2 3 2 2" xfId="16337" xr:uid="{00000000-0005-0000-0000-0000FE3D0000}"/>
    <cellStyle name="Input 1 1 8 2 3 3" xfId="16338" xr:uid="{00000000-0005-0000-0000-0000FF3D0000}"/>
    <cellStyle name="Input 1 1 8 2 3 3 2" xfId="16339" xr:uid="{00000000-0005-0000-0000-0000003E0000}"/>
    <cellStyle name="Input 1 1 8 2 3 4" xfId="16340" xr:uid="{00000000-0005-0000-0000-0000013E0000}"/>
    <cellStyle name="Input 1 1 8 2 3 4 2" xfId="16341" xr:uid="{00000000-0005-0000-0000-0000023E0000}"/>
    <cellStyle name="Input 1 1 8 2 3 5" xfId="16342" xr:uid="{00000000-0005-0000-0000-0000033E0000}"/>
    <cellStyle name="Input 1 1 8 2 3 5 2" xfId="16343" xr:uid="{00000000-0005-0000-0000-0000043E0000}"/>
    <cellStyle name="Input 1 1 8 2 3 6" xfId="16344" xr:uid="{00000000-0005-0000-0000-0000053E0000}"/>
    <cellStyle name="Input 1 1 8 2 3 6 2" xfId="16345" xr:uid="{00000000-0005-0000-0000-0000063E0000}"/>
    <cellStyle name="Input 1 1 8 2 3 7" xfId="16346" xr:uid="{00000000-0005-0000-0000-0000073E0000}"/>
    <cellStyle name="Input 1 1 8 2 3 7 2" xfId="16347" xr:uid="{00000000-0005-0000-0000-0000083E0000}"/>
    <cellStyle name="Input 1 1 8 2 3 8" xfId="16348" xr:uid="{00000000-0005-0000-0000-0000093E0000}"/>
    <cellStyle name="Input 1 1 8 2 4" xfId="16349" xr:uid="{00000000-0005-0000-0000-00000A3E0000}"/>
    <cellStyle name="Input 1 1 8 3" xfId="16350" xr:uid="{00000000-0005-0000-0000-00000B3E0000}"/>
    <cellStyle name="Input 1 1 8 3 2" xfId="16351" xr:uid="{00000000-0005-0000-0000-00000C3E0000}"/>
    <cellStyle name="Input 1 1 8 3 2 2" xfId="16352" xr:uid="{00000000-0005-0000-0000-00000D3E0000}"/>
    <cellStyle name="Input 1 1 8 3 2 2 2" xfId="16353" xr:uid="{00000000-0005-0000-0000-00000E3E0000}"/>
    <cellStyle name="Input 1 1 8 3 2 2 2 2" xfId="16354" xr:uid="{00000000-0005-0000-0000-00000F3E0000}"/>
    <cellStyle name="Input 1 1 8 3 2 2 3" xfId="16355" xr:uid="{00000000-0005-0000-0000-0000103E0000}"/>
    <cellStyle name="Input 1 1 8 3 2 2 3 2" xfId="16356" xr:uid="{00000000-0005-0000-0000-0000113E0000}"/>
    <cellStyle name="Input 1 1 8 3 2 2 4" xfId="16357" xr:uid="{00000000-0005-0000-0000-0000123E0000}"/>
    <cellStyle name="Input 1 1 8 3 2 2 4 2" xfId="16358" xr:uid="{00000000-0005-0000-0000-0000133E0000}"/>
    <cellStyle name="Input 1 1 8 3 2 2 5" xfId="16359" xr:uid="{00000000-0005-0000-0000-0000143E0000}"/>
    <cellStyle name="Input 1 1 8 3 2 2 5 2" xfId="16360" xr:uid="{00000000-0005-0000-0000-0000153E0000}"/>
    <cellStyle name="Input 1 1 8 3 2 2 6" xfId="16361" xr:uid="{00000000-0005-0000-0000-0000163E0000}"/>
    <cellStyle name="Input 1 1 8 3 2 2 6 2" xfId="16362" xr:uid="{00000000-0005-0000-0000-0000173E0000}"/>
    <cellStyle name="Input 1 1 8 3 2 2 7" xfId="16363" xr:uid="{00000000-0005-0000-0000-0000183E0000}"/>
    <cellStyle name="Input 1 1 8 3 2 2 7 2" xfId="16364" xr:uid="{00000000-0005-0000-0000-0000193E0000}"/>
    <cellStyle name="Input 1 1 8 3 2 2 8" xfId="16365" xr:uid="{00000000-0005-0000-0000-00001A3E0000}"/>
    <cellStyle name="Input 1 1 8 3 2 3" xfId="16366" xr:uid="{00000000-0005-0000-0000-00001B3E0000}"/>
    <cellStyle name="Input 1 1 8 3 2 3 2" xfId="16367" xr:uid="{00000000-0005-0000-0000-00001C3E0000}"/>
    <cellStyle name="Input 1 1 8 3 2 4" xfId="16368" xr:uid="{00000000-0005-0000-0000-00001D3E0000}"/>
    <cellStyle name="Input 1 1 8 3 2 4 2" xfId="16369" xr:uid="{00000000-0005-0000-0000-00001E3E0000}"/>
    <cellStyle name="Input 1 1 8 3 2 5" xfId="16370" xr:uid="{00000000-0005-0000-0000-00001F3E0000}"/>
    <cellStyle name="Input 1 1 8 3 3" xfId="16371" xr:uid="{00000000-0005-0000-0000-0000203E0000}"/>
    <cellStyle name="Input 1 1 8 3 3 2" xfId="16372" xr:uid="{00000000-0005-0000-0000-0000213E0000}"/>
    <cellStyle name="Input 1 1 8 3 3 2 2" xfId="16373" xr:uid="{00000000-0005-0000-0000-0000223E0000}"/>
    <cellStyle name="Input 1 1 8 3 3 3" xfId="16374" xr:uid="{00000000-0005-0000-0000-0000233E0000}"/>
    <cellStyle name="Input 1 1 8 3 3 3 2" xfId="16375" xr:uid="{00000000-0005-0000-0000-0000243E0000}"/>
    <cellStyle name="Input 1 1 8 3 3 4" xfId="16376" xr:uid="{00000000-0005-0000-0000-0000253E0000}"/>
    <cellStyle name="Input 1 1 8 3 3 4 2" xfId="16377" xr:uid="{00000000-0005-0000-0000-0000263E0000}"/>
    <cellStyle name="Input 1 1 8 3 3 5" xfId="16378" xr:uid="{00000000-0005-0000-0000-0000273E0000}"/>
    <cellStyle name="Input 1 1 8 3 3 5 2" xfId="16379" xr:uid="{00000000-0005-0000-0000-0000283E0000}"/>
    <cellStyle name="Input 1 1 8 3 3 6" xfId="16380" xr:uid="{00000000-0005-0000-0000-0000293E0000}"/>
    <cellStyle name="Input 1 1 8 3 3 6 2" xfId="16381" xr:uid="{00000000-0005-0000-0000-00002A3E0000}"/>
    <cellStyle name="Input 1 1 8 3 3 7" xfId="16382" xr:uid="{00000000-0005-0000-0000-00002B3E0000}"/>
    <cellStyle name="Input 1 1 8 3 3 7 2" xfId="16383" xr:uid="{00000000-0005-0000-0000-00002C3E0000}"/>
    <cellStyle name="Input 1 1 8 3 3 8" xfId="16384" xr:uid="{00000000-0005-0000-0000-00002D3E0000}"/>
    <cellStyle name="Input 1 1 8 3 4" xfId="16385" xr:uid="{00000000-0005-0000-0000-00002E3E0000}"/>
    <cellStyle name="Input 1 1 8 4" xfId="16386" xr:uid="{00000000-0005-0000-0000-00002F3E0000}"/>
    <cellStyle name="Input 1 1 8 4 2" xfId="16387" xr:uid="{00000000-0005-0000-0000-0000303E0000}"/>
    <cellStyle name="Input 1 1 8 4 2 2" xfId="16388" xr:uid="{00000000-0005-0000-0000-0000313E0000}"/>
    <cellStyle name="Input 1 1 8 4 2 2 2" xfId="16389" xr:uid="{00000000-0005-0000-0000-0000323E0000}"/>
    <cellStyle name="Input 1 1 8 4 2 2 2 2" xfId="16390" xr:uid="{00000000-0005-0000-0000-0000333E0000}"/>
    <cellStyle name="Input 1 1 8 4 2 2 3" xfId="16391" xr:uid="{00000000-0005-0000-0000-0000343E0000}"/>
    <cellStyle name="Input 1 1 8 4 2 2 3 2" xfId="16392" xr:uid="{00000000-0005-0000-0000-0000353E0000}"/>
    <cellStyle name="Input 1 1 8 4 2 2 4" xfId="16393" xr:uid="{00000000-0005-0000-0000-0000363E0000}"/>
    <cellStyle name="Input 1 1 8 4 2 2 4 2" xfId="16394" xr:uid="{00000000-0005-0000-0000-0000373E0000}"/>
    <cellStyle name="Input 1 1 8 4 2 2 5" xfId="16395" xr:uid="{00000000-0005-0000-0000-0000383E0000}"/>
    <cellStyle name="Input 1 1 8 4 2 2 5 2" xfId="16396" xr:uid="{00000000-0005-0000-0000-0000393E0000}"/>
    <cellStyle name="Input 1 1 8 4 2 2 6" xfId="16397" xr:uid="{00000000-0005-0000-0000-00003A3E0000}"/>
    <cellStyle name="Input 1 1 8 4 2 2 6 2" xfId="16398" xr:uid="{00000000-0005-0000-0000-00003B3E0000}"/>
    <cellStyle name="Input 1 1 8 4 2 2 7" xfId="16399" xr:uid="{00000000-0005-0000-0000-00003C3E0000}"/>
    <cellStyle name="Input 1 1 8 4 2 2 7 2" xfId="16400" xr:uid="{00000000-0005-0000-0000-00003D3E0000}"/>
    <cellStyle name="Input 1 1 8 4 2 2 8" xfId="16401" xr:uid="{00000000-0005-0000-0000-00003E3E0000}"/>
    <cellStyle name="Input 1 1 8 4 2 3" xfId="16402" xr:uid="{00000000-0005-0000-0000-00003F3E0000}"/>
    <cellStyle name="Input 1 1 8 4 2 3 2" xfId="16403" xr:uid="{00000000-0005-0000-0000-0000403E0000}"/>
    <cellStyle name="Input 1 1 8 4 2 4" xfId="16404" xr:uid="{00000000-0005-0000-0000-0000413E0000}"/>
    <cellStyle name="Input 1 1 8 4 2 4 2" xfId="16405" xr:uid="{00000000-0005-0000-0000-0000423E0000}"/>
    <cellStyle name="Input 1 1 8 4 2 5" xfId="16406" xr:uid="{00000000-0005-0000-0000-0000433E0000}"/>
    <cellStyle name="Input 1 1 8 4 3" xfId="16407" xr:uid="{00000000-0005-0000-0000-0000443E0000}"/>
    <cellStyle name="Input 1 1 8 4 3 2" xfId="16408" xr:uid="{00000000-0005-0000-0000-0000453E0000}"/>
    <cellStyle name="Input 1 1 8 4 3 2 2" xfId="16409" xr:uid="{00000000-0005-0000-0000-0000463E0000}"/>
    <cellStyle name="Input 1 1 8 4 3 3" xfId="16410" xr:uid="{00000000-0005-0000-0000-0000473E0000}"/>
    <cellStyle name="Input 1 1 8 4 3 3 2" xfId="16411" xr:uid="{00000000-0005-0000-0000-0000483E0000}"/>
    <cellStyle name="Input 1 1 8 4 3 4" xfId="16412" xr:uid="{00000000-0005-0000-0000-0000493E0000}"/>
    <cellStyle name="Input 1 1 8 4 3 4 2" xfId="16413" xr:uid="{00000000-0005-0000-0000-00004A3E0000}"/>
    <cellStyle name="Input 1 1 8 4 3 5" xfId="16414" xr:uid="{00000000-0005-0000-0000-00004B3E0000}"/>
    <cellStyle name="Input 1 1 8 4 3 5 2" xfId="16415" xr:uid="{00000000-0005-0000-0000-00004C3E0000}"/>
    <cellStyle name="Input 1 1 8 4 3 6" xfId="16416" xr:uid="{00000000-0005-0000-0000-00004D3E0000}"/>
    <cellStyle name="Input 1 1 8 4 3 6 2" xfId="16417" xr:uid="{00000000-0005-0000-0000-00004E3E0000}"/>
    <cellStyle name="Input 1 1 8 4 3 7" xfId="16418" xr:uid="{00000000-0005-0000-0000-00004F3E0000}"/>
    <cellStyle name="Input 1 1 8 4 3 7 2" xfId="16419" xr:uid="{00000000-0005-0000-0000-0000503E0000}"/>
    <cellStyle name="Input 1 1 8 4 3 8" xfId="16420" xr:uid="{00000000-0005-0000-0000-0000513E0000}"/>
    <cellStyle name="Input 1 1 8 4 4" xfId="16421" xr:uid="{00000000-0005-0000-0000-0000523E0000}"/>
    <cellStyle name="Input 1 1 8 5" xfId="16422" xr:uid="{00000000-0005-0000-0000-0000533E0000}"/>
    <cellStyle name="Input 1 1 8 5 2" xfId="16423" xr:uid="{00000000-0005-0000-0000-0000543E0000}"/>
    <cellStyle name="Input 1 1 8 5 2 2" xfId="16424" xr:uid="{00000000-0005-0000-0000-0000553E0000}"/>
    <cellStyle name="Input 1 1 8 5 2 2 2" xfId="16425" xr:uid="{00000000-0005-0000-0000-0000563E0000}"/>
    <cellStyle name="Input 1 1 8 5 2 3" xfId="16426" xr:uid="{00000000-0005-0000-0000-0000573E0000}"/>
    <cellStyle name="Input 1 1 8 5 2 3 2" xfId="16427" xr:uid="{00000000-0005-0000-0000-0000583E0000}"/>
    <cellStyle name="Input 1 1 8 5 2 4" xfId="16428" xr:uid="{00000000-0005-0000-0000-0000593E0000}"/>
    <cellStyle name="Input 1 1 8 5 2 4 2" xfId="16429" xr:uid="{00000000-0005-0000-0000-00005A3E0000}"/>
    <cellStyle name="Input 1 1 8 5 2 5" xfId="16430" xr:uid="{00000000-0005-0000-0000-00005B3E0000}"/>
    <cellStyle name="Input 1 1 8 5 2 5 2" xfId="16431" xr:uid="{00000000-0005-0000-0000-00005C3E0000}"/>
    <cellStyle name="Input 1 1 8 5 2 6" xfId="16432" xr:uid="{00000000-0005-0000-0000-00005D3E0000}"/>
    <cellStyle name="Input 1 1 8 5 2 6 2" xfId="16433" xr:uid="{00000000-0005-0000-0000-00005E3E0000}"/>
    <cellStyle name="Input 1 1 8 5 2 7" xfId="16434" xr:uid="{00000000-0005-0000-0000-00005F3E0000}"/>
    <cellStyle name="Input 1 1 8 5 2 7 2" xfId="16435" xr:uid="{00000000-0005-0000-0000-0000603E0000}"/>
    <cellStyle name="Input 1 1 8 5 2 8" xfId="16436" xr:uid="{00000000-0005-0000-0000-0000613E0000}"/>
    <cellStyle name="Input 1 1 8 5 3" xfId="16437" xr:uid="{00000000-0005-0000-0000-0000623E0000}"/>
    <cellStyle name="Input 1 1 8 5 3 2" xfId="16438" xr:uid="{00000000-0005-0000-0000-0000633E0000}"/>
    <cellStyle name="Input 1 1 8 5 4" xfId="16439" xr:uid="{00000000-0005-0000-0000-0000643E0000}"/>
    <cellStyle name="Input 1 1 8 5 4 2" xfId="16440" xr:uid="{00000000-0005-0000-0000-0000653E0000}"/>
    <cellStyle name="Input 1 1 8 5 5" xfId="16441" xr:uid="{00000000-0005-0000-0000-0000663E0000}"/>
    <cellStyle name="Input 1 1 8 6" xfId="16442" xr:uid="{00000000-0005-0000-0000-0000673E0000}"/>
    <cellStyle name="Input 1 1 8 6 2" xfId="16443" xr:uid="{00000000-0005-0000-0000-0000683E0000}"/>
    <cellStyle name="Input 1 1 8 6 2 2" xfId="16444" xr:uid="{00000000-0005-0000-0000-0000693E0000}"/>
    <cellStyle name="Input 1 1 8 6 3" xfId="16445" xr:uid="{00000000-0005-0000-0000-00006A3E0000}"/>
    <cellStyle name="Input 1 1 8 6 3 2" xfId="16446" xr:uid="{00000000-0005-0000-0000-00006B3E0000}"/>
    <cellStyle name="Input 1 1 8 6 4" xfId="16447" xr:uid="{00000000-0005-0000-0000-00006C3E0000}"/>
    <cellStyle name="Input 1 1 8 6 4 2" xfId="16448" xr:uid="{00000000-0005-0000-0000-00006D3E0000}"/>
    <cellStyle name="Input 1 1 8 6 5" xfId="16449" xr:uid="{00000000-0005-0000-0000-00006E3E0000}"/>
    <cellStyle name="Input 1 1 8 6 5 2" xfId="16450" xr:uid="{00000000-0005-0000-0000-00006F3E0000}"/>
    <cellStyle name="Input 1 1 8 6 6" xfId="16451" xr:uid="{00000000-0005-0000-0000-0000703E0000}"/>
    <cellStyle name="Input 1 1 8 6 6 2" xfId="16452" xr:uid="{00000000-0005-0000-0000-0000713E0000}"/>
    <cellStyle name="Input 1 1 8 6 7" xfId="16453" xr:uid="{00000000-0005-0000-0000-0000723E0000}"/>
    <cellStyle name="Input 1 1 8 6 7 2" xfId="16454" xr:uid="{00000000-0005-0000-0000-0000733E0000}"/>
    <cellStyle name="Input 1 1 8 6 8" xfId="16455" xr:uid="{00000000-0005-0000-0000-0000743E0000}"/>
    <cellStyle name="Input 1 1 8 7" xfId="16456" xr:uid="{00000000-0005-0000-0000-0000753E0000}"/>
    <cellStyle name="Input 1 1 8 7 2" xfId="16457" xr:uid="{00000000-0005-0000-0000-0000763E0000}"/>
    <cellStyle name="Input 1 1 8 8" xfId="16458" xr:uid="{00000000-0005-0000-0000-0000773E0000}"/>
    <cellStyle name="Input 1 1 8 8 2" xfId="16459" xr:uid="{00000000-0005-0000-0000-0000783E0000}"/>
    <cellStyle name="Input 1 1 8 9" xfId="16460" xr:uid="{00000000-0005-0000-0000-0000793E0000}"/>
    <cellStyle name="Input 1 1 8 9 2" xfId="16461" xr:uid="{00000000-0005-0000-0000-00007A3E0000}"/>
    <cellStyle name="Input 1 1 9" xfId="16462" xr:uid="{00000000-0005-0000-0000-00007B3E0000}"/>
    <cellStyle name="Input 1 1 9 10" xfId="16463" xr:uid="{00000000-0005-0000-0000-00007C3E0000}"/>
    <cellStyle name="Input 1 1 9 2" xfId="16464" xr:uid="{00000000-0005-0000-0000-00007D3E0000}"/>
    <cellStyle name="Input 1 1 9 2 2" xfId="16465" xr:uid="{00000000-0005-0000-0000-00007E3E0000}"/>
    <cellStyle name="Input 1 1 9 2 2 2" xfId="16466" xr:uid="{00000000-0005-0000-0000-00007F3E0000}"/>
    <cellStyle name="Input 1 1 9 2 2 2 2" xfId="16467" xr:uid="{00000000-0005-0000-0000-0000803E0000}"/>
    <cellStyle name="Input 1 1 9 2 2 2 2 2" xfId="16468" xr:uid="{00000000-0005-0000-0000-0000813E0000}"/>
    <cellStyle name="Input 1 1 9 2 2 2 3" xfId="16469" xr:uid="{00000000-0005-0000-0000-0000823E0000}"/>
    <cellStyle name="Input 1 1 9 2 2 2 3 2" xfId="16470" xr:uid="{00000000-0005-0000-0000-0000833E0000}"/>
    <cellStyle name="Input 1 1 9 2 2 2 4" xfId="16471" xr:uid="{00000000-0005-0000-0000-0000843E0000}"/>
    <cellStyle name="Input 1 1 9 2 2 2 4 2" xfId="16472" xr:uid="{00000000-0005-0000-0000-0000853E0000}"/>
    <cellStyle name="Input 1 1 9 2 2 2 5" xfId="16473" xr:uid="{00000000-0005-0000-0000-0000863E0000}"/>
    <cellStyle name="Input 1 1 9 2 2 2 5 2" xfId="16474" xr:uid="{00000000-0005-0000-0000-0000873E0000}"/>
    <cellStyle name="Input 1 1 9 2 2 2 6" xfId="16475" xr:uid="{00000000-0005-0000-0000-0000883E0000}"/>
    <cellStyle name="Input 1 1 9 2 2 2 6 2" xfId="16476" xr:uid="{00000000-0005-0000-0000-0000893E0000}"/>
    <cellStyle name="Input 1 1 9 2 2 2 7" xfId="16477" xr:uid="{00000000-0005-0000-0000-00008A3E0000}"/>
    <cellStyle name="Input 1 1 9 2 2 2 7 2" xfId="16478" xr:uid="{00000000-0005-0000-0000-00008B3E0000}"/>
    <cellStyle name="Input 1 1 9 2 2 2 8" xfId="16479" xr:uid="{00000000-0005-0000-0000-00008C3E0000}"/>
    <cellStyle name="Input 1 1 9 2 2 3" xfId="16480" xr:uid="{00000000-0005-0000-0000-00008D3E0000}"/>
    <cellStyle name="Input 1 1 9 2 2 3 2" xfId="16481" xr:uid="{00000000-0005-0000-0000-00008E3E0000}"/>
    <cellStyle name="Input 1 1 9 2 2 4" xfId="16482" xr:uid="{00000000-0005-0000-0000-00008F3E0000}"/>
    <cellStyle name="Input 1 1 9 2 2 4 2" xfId="16483" xr:uid="{00000000-0005-0000-0000-0000903E0000}"/>
    <cellStyle name="Input 1 1 9 2 2 5" xfId="16484" xr:uid="{00000000-0005-0000-0000-0000913E0000}"/>
    <cellStyle name="Input 1 1 9 2 3" xfId="16485" xr:uid="{00000000-0005-0000-0000-0000923E0000}"/>
    <cellStyle name="Input 1 1 9 2 3 2" xfId="16486" xr:uid="{00000000-0005-0000-0000-0000933E0000}"/>
    <cellStyle name="Input 1 1 9 2 3 2 2" xfId="16487" xr:uid="{00000000-0005-0000-0000-0000943E0000}"/>
    <cellStyle name="Input 1 1 9 2 3 3" xfId="16488" xr:uid="{00000000-0005-0000-0000-0000953E0000}"/>
    <cellStyle name="Input 1 1 9 2 3 3 2" xfId="16489" xr:uid="{00000000-0005-0000-0000-0000963E0000}"/>
    <cellStyle name="Input 1 1 9 2 3 4" xfId="16490" xr:uid="{00000000-0005-0000-0000-0000973E0000}"/>
    <cellStyle name="Input 1 1 9 2 3 4 2" xfId="16491" xr:uid="{00000000-0005-0000-0000-0000983E0000}"/>
    <cellStyle name="Input 1 1 9 2 3 5" xfId="16492" xr:uid="{00000000-0005-0000-0000-0000993E0000}"/>
    <cellStyle name="Input 1 1 9 2 3 5 2" xfId="16493" xr:uid="{00000000-0005-0000-0000-00009A3E0000}"/>
    <cellStyle name="Input 1 1 9 2 3 6" xfId="16494" xr:uid="{00000000-0005-0000-0000-00009B3E0000}"/>
    <cellStyle name="Input 1 1 9 2 3 6 2" xfId="16495" xr:uid="{00000000-0005-0000-0000-00009C3E0000}"/>
    <cellStyle name="Input 1 1 9 2 3 7" xfId="16496" xr:uid="{00000000-0005-0000-0000-00009D3E0000}"/>
    <cellStyle name="Input 1 1 9 2 3 7 2" xfId="16497" xr:uid="{00000000-0005-0000-0000-00009E3E0000}"/>
    <cellStyle name="Input 1 1 9 2 3 8" xfId="16498" xr:uid="{00000000-0005-0000-0000-00009F3E0000}"/>
    <cellStyle name="Input 1 1 9 2 4" xfId="16499" xr:uid="{00000000-0005-0000-0000-0000A03E0000}"/>
    <cellStyle name="Input 1 1 9 3" xfId="16500" xr:uid="{00000000-0005-0000-0000-0000A13E0000}"/>
    <cellStyle name="Input 1 1 9 3 2" xfId="16501" xr:uid="{00000000-0005-0000-0000-0000A23E0000}"/>
    <cellStyle name="Input 1 1 9 3 2 2" xfId="16502" xr:uid="{00000000-0005-0000-0000-0000A33E0000}"/>
    <cellStyle name="Input 1 1 9 3 2 2 2" xfId="16503" xr:uid="{00000000-0005-0000-0000-0000A43E0000}"/>
    <cellStyle name="Input 1 1 9 3 2 2 2 2" xfId="16504" xr:uid="{00000000-0005-0000-0000-0000A53E0000}"/>
    <cellStyle name="Input 1 1 9 3 2 2 3" xfId="16505" xr:uid="{00000000-0005-0000-0000-0000A63E0000}"/>
    <cellStyle name="Input 1 1 9 3 2 2 3 2" xfId="16506" xr:uid="{00000000-0005-0000-0000-0000A73E0000}"/>
    <cellStyle name="Input 1 1 9 3 2 2 4" xfId="16507" xr:uid="{00000000-0005-0000-0000-0000A83E0000}"/>
    <cellStyle name="Input 1 1 9 3 2 2 4 2" xfId="16508" xr:uid="{00000000-0005-0000-0000-0000A93E0000}"/>
    <cellStyle name="Input 1 1 9 3 2 2 5" xfId="16509" xr:uid="{00000000-0005-0000-0000-0000AA3E0000}"/>
    <cellStyle name="Input 1 1 9 3 2 2 5 2" xfId="16510" xr:uid="{00000000-0005-0000-0000-0000AB3E0000}"/>
    <cellStyle name="Input 1 1 9 3 2 2 6" xfId="16511" xr:uid="{00000000-0005-0000-0000-0000AC3E0000}"/>
    <cellStyle name="Input 1 1 9 3 2 2 6 2" xfId="16512" xr:uid="{00000000-0005-0000-0000-0000AD3E0000}"/>
    <cellStyle name="Input 1 1 9 3 2 2 7" xfId="16513" xr:uid="{00000000-0005-0000-0000-0000AE3E0000}"/>
    <cellStyle name="Input 1 1 9 3 2 2 7 2" xfId="16514" xr:uid="{00000000-0005-0000-0000-0000AF3E0000}"/>
    <cellStyle name="Input 1 1 9 3 2 2 8" xfId="16515" xr:uid="{00000000-0005-0000-0000-0000B03E0000}"/>
    <cellStyle name="Input 1 1 9 3 2 3" xfId="16516" xr:uid="{00000000-0005-0000-0000-0000B13E0000}"/>
    <cellStyle name="Input 1 1 9 3 2 3 2" xfId="16517" xr:uid="{00000000-0005-0000-0000-0000B23E0000}"/>
    <cellStyle name="Input 1 1 9 3 2 4" xfId="16518" xr:uid="{00000000-0005-0000-0000-0000B33E0000}"/>
    <cellStyle name="Input 1 1 9 3 2 4 2" xfId="16519" xr:uid="{00000000-0005-0000-0000-0000B43E0000}"/>
    <cellStyle name="Input 1 1 9 3 2 5" xfId="16520" xr:uid="{00000000-0005-0000-0000-0000B53E0000}"/>
    <cellStyle name="Input 1 1 9 3 3" xfId="16521" xr:uid="{00000000-0005-0000-0000-0000B63E0000}"/>
    <cellStyle name="Input 1 1 9 3 3 2" xfId="16522" xr:uid="{00000000-0005-0000-0000-0000B73E0000}"/>
    <cellStyle name="Input 1 1 9 3 3 2 2" xfId="16523" xr:uid="{00000000-0005-0000-0000-0000B83E0000}"/>
    <cellStyle name="Input 1 1 9 3 3 3" xfId="16524" xr:uid="{00000000-0005-0000-0000-0000B93E0000}"/>
    <cellStyle name="Input 1 1 9 3 3 3 2" xfId="16525" xr:uid="{00000000-0005-0000-0000-0000BA3E0000}"/>
    <cellStyle name="Input 1 1 9 3 3 4" xfId="16526" xr:uid="{00000000-0005-0000-0000-0000BB3E0000}"/>
    <cellStyle name="Input 1 1 9 3 3 4 2" xfId="16527" xr:uid="{00000000-0005-0000-0000-0000BC3E0000}"/>
    <cellStyle name="Input 1 1 9 3 3 5" xfId="16528" xr:uid="{00000000-0005-0000-0000-0000BD3E0000}"/>
    <cellStyle name="Input 1 1 9 3 3 5 2" xfId="16529" xr:uid="{00000000-0005-0000-0000-0000BE3E0000}"/>
    <cellStyle name="Input 1 1 9 3 3 6" xfId="16530" xr:uid="{00000000-0005-0000-0000-0000BF3E0000}"/>
    <cellStyle name="Input 1 1 9 3 3 6 2" xfId="16531" xr:uid="{00000000-0005-0000-0000-0000C03E0000}"/>
    <cellStyle name="Input 1 1 9 3 3 7" xfId="16532" xr:uid="{00000000-0005-0000-0000-0000C13E0000}"/>
    <cellStyle name="Input 1 1 9 3 3 7 2" xfId="16533" xr:uid="{00000000-0005-0000-0000-0000C23E0000}"/>
    <cellStyle name="Input 1 1 9 3 3 8" xfId="16534" xr:uid="{00000000-0005-0000-0000-0000C33E0000}"/>
    <cellStyle name="Input 1 1 9 3 4" xfId="16535" xr:uid="{00000000-0005-0000-0000-0000C43E0000}"/>
    <cellStyle name="Input 1 1 9 4" xfId="16536" xr:uid="{00000000-0005-0000-0000-0000C53E0000}"/>
    <cellStyle name="Input 1 1 9 4 2" xfId="16537" xr:uid="{00000000-0005-0000-0000-0000C63E0000}"/>
    <cellStyle name="Input 1 1 9 4 2 2" xfId="16538" xr:uid="{00000000-0005-0000-0000-0000C73E0000}"/>
    <cellStyle name="Input 1 1 9 4 2 2 2" xfId="16539" xr:uid="{00000000-0005-0000-0000-0000C83E0000}"/>
    <cellStyle name="Input 1 1 9 4 2 2 2 2" xfId="16540" xr:uid="{00000000-0005-0000-0000-0000C93E0000}"/>
    <cellStyle name="Input 1 1 9 4 2 2 3" xfId="16541" xr:uid="{00000000-0005-0000-0000-0000CA3E0000}"/>
    <cellStyle name="Input 1 1 9 4 2 2 3 2" xfId="16542" xr:uid="{00000000-0005-0000-0000-0000CB3E0000}"/>
    <cellStyle name="Input 1 1 9 4 2 2 4" xfId="16543" xr:uid="{00000000-0005-0000-0000-0000CC3E0000}"/>
    <cellStyle name="Input 1 1 9 4 2 2 4 2" xfId="16544" xr:uid="{00000000-0005-0000-0000-0000CD3E0000}"/>
    <cellStyle name="Input 1 1 9 4 2 2 5" xfId="16545" xr:uid="{00000000-0005-0000-0000-0000CE3E0000}"/>
    <cellStyle name="Input 1 1 9 4 2 2 5 2" xfId="16546" xr:uid="{00000000-0005-0000-0000-0000CF3E0000}"/>
    <cellStyle name="Input 1 1 9 4 2 2 6" xfId="16547" xr:uid="{00000000-0005-0000-0000-0000D03E0000}"/>
    <cellStyle name="Input 1 1 9 4 2 2 6 2" xfId="16548" xr:uid="{00000000-0005-0000-0000-0000D13E0000}"/>
    <cellStyle name="Input 1 1 9 4 2 2 7" xfId="16549" xr:uid="{00000000-0005-0000-0000-0000D23E0000}"/>
    <cellStyle name="Input 1 1 9 4 2 2 7 2" xfId="16550" xr:uid="{00000000-0005-0000-0000-0000D33E0000}"/>
    <cellStyle name="Input 1 1 9 4 2 2 8" xfId="16551" xr:uid="{00000000-0005-0000-0000-0000D43E0000}"/>
    <cellStyle name="Input 1 1 9 4 2 3" xfId="16552" xr:uid="{00000000-0005-0000-0000-0000D53E0000}"/>
    <cellStyle name="Input 1 1 9 4 2 3 2" xfId="16553" xr:uid="{00000000-0005-0000-0000-0000D63E0000}"/>
    <cellStyle name="Input 1 1 9 4 2 4" xfId="16554" xr:uid="{00000000-0005-0000-0000-0000D73E0000}"/>
    <cellStyle name="Input 1 1 9 4 2 4 2" xfId="16555" xr:uid="{00000000-0005-0000-0000-0000D83E0000}"/>
    <cellStyle name="Input 1 1 9 4 2 5" xfId="16556" xr:uid="{00000000-0005-0000-0000-0000D93E0000}"/>
    <cellStyle name="Input 1 1 9 4 3" xfId="16557" xr:uid="{00000000-0005-0000-0000-0000DA3E0000}"/>
    <cellStyle name="Input 1 1 9 4 3 2" xfId="16558" xr:uid="{00000000-0005-0000-0000-0000DB3E0000}"/>
    <cellStyle name="Input 1 1 9 4 3 2 2" xfId="16559" xr:uid="{00000000-0005-0000-0000-0000DC3E0000}"/>
    <cellStyle name="Input 1 1 9 4 3 3" xfId="16560" xr:uid="{00000000-0005-0000-0000-0000DD3E0000}"/>
    <cellStyle name="Input 1 1 9 4 3 3 2" xfId="16561" xr:uid="{00000000-0005-0000-0000-0000DE3E0000}"/>
    <cellStyle name="Input 1 1 9 4 3 4" xfId="16562" xr:uid="{00000000-0005-0000-0000-0000DF3E0000}"/>
    <cellStyle name="Input 1 1 9 4 3 4 2" xfId="16563" xr:uid="{00000000-0005-0000-0000-0000E03E0000}"/>
    <cellStyle name="Input 1 1 9 4 3 5" xfId="16564" xr:uid="{00000000-0005-0000-0000-0000E13E0000}"/>
    <cellStyle name="Input 1 1 9 4 3 5 2" xfId="16565" xr:uid="{00000000-0005-0000-0000-0000E23E0000}"/>
    <cellStyle name="Input 1 1 9 4 3 6" xfId="16566" xr:uid="{00000000-0005-0000-0000-0000E33E0000}"/>
    <cellStyle name="Input 1 1 9 4 3 6 2" xfId="16567" xr:uid="{00000000-0005-0000-0000-0000E43E0000}"/>
    <cellStyle name="Input 1 1 9 4 3 7" xfId="16568" xr:uid="{00000000-0005-0000-0000-0000E53E0000}"/>
    <cellStyle name="Input 1 1 9 4 3 7 2" xfId="16569" xr:uid="{00000000-0005-0000-0000-0000E63E0000}"/>
    <cellStyle name="Input 1 1 9 4 3 8" xfId="16570" xr:uid="{00000000-0005-0000-0000-0000E73E0000}"/>
    <cellStyle name="Input 1 1 9 4 4" xfId="16571" xr:uid="{00000000-0005-0000-0000-0000E83E0000}"/>
    <cellStyle name="Input 1 1 9 5" xfId="16572" xr:uid="{00000000-0005-0000-0000-0000E93E0000}"/>
    <cellStyle name="Input 1 1 9 5 2" xfId="16573" xr:uid="{00000000-0005-0000-0000-0000EA3E0000}"/>
    <cellStyle name="Input 1 1 9 5 2 2" xfId="16574" xr:uid="{00000000-0005-0000-0000-0000EB3E0000}"/>
    <cellStyle name="Input 1 1 9 5 2 2 2" xfId="16575" xr:uid="{00000000-0005-0000-0000-0000EC3E0000}"/>
    <cellStyle name="Input 1 1 9 5 2 3" xfId="16576" xr:uid="{00000000-0005-0000-0000-0000ED3E0000}"/>
    <cellStyle name="Input 1 1 9 5 2 3 2" xfId="16577" xr:uid="{00000000-0005-0000-0000-0000EE3E0000}"/>
    <cellStyle name="Input 1 1 9 5 2 4" xfId="16578" xr:uid="{00000000-0005-0000-0000-0000EF3E0000}"/>
    <cellStyle name="Input 1 1 9 5 2 4 2" xfId="16579" xr:uid="{00000000-0005-0000-0000-0000F03E0000}"/>
    <cellStyle name="Input 1 1 9 5 2 5" xfId="16580" xr:uid="{00000000-0005-0000-0000-0000F13E0000}"/>
    <cellStyle name="Input 1 1 9 5 2 5 2" xfId="16581" xr:uid="{00000000-0005-0000-0000-0000F23E0000}"/>
    <cellStyle name="Input 1 1 9 5 2 6" xfId="16582" xr:uid="{00000000-0005-0000-0000-0000F33E0000}"/>
    <cellStyle name="Input 1 1 9 5 2 6 2" xfId="16583" xr:uid="{00000000-0005-0000-0000-0000F43E0000}"/>
    <cellStyle name="Input 1 1 9 5 2 7" xfId="16584" xr:uid="{00000000-0005-0000-0000-0000F53E0000}"/>
    <cellStyle name="Input 1 1 9 5 2 7 2" xfId="16585" xr:uid="{00000000-0005-0000-0000-0000F63E0000}"/>
    <cellStyle name="Input 1 1 9 5 2 8" xfId="16586" xr:uid="{00000000-0005-0000-0000-0000F73E0000}"/>
    <cellStyle name="Input 1 1 9 5 3" xfId="16587" xr:uid="{00000000-0005-0000-0000-0000F83E0000}"/>
    <cellStyle name="Input 1 1 9 5 3 2" xfId="16588" xr:uid="{00000000-0005-0000-0000-0000F93E0000}"/>
    <cellStyle name="Input 1 1 9 5 4" xfId="16589" xr:uid="{00000000-0005-0000-0000-0000FA3E0000}"/>
    <cellStyle name="Input 1 1 9 5 4 2" xfId="16590" xr:uid="{00000000-0005-0000-0000-0000FB3E0000}"/>
    <cellStyle name="Input 1 1 9 5 5" xfId="16591" xr:uid="{00000000-0005-0000-0000-0000FC3E0000}"/>
    <cellStyle name="Input 1 1 9 6" xfId="16592" xr:uid="{00000000-0005-0000-0000-0000FD3E0000}"/>
    <cellStyle name="Input 1 1 9 6 2" xfId="16593" xr:uid="{00000000-0005-0000-0000-0000FE3E0000}"/>
    <cellStyle name="Input 1 1 9 6 2 2" xfId="16594" xr:uid="{00000000-0005-0000-0000-0000FF3E0000}"/>
    <cellStyle name="Input 1 1 9 6 3" xfId="16595" xr:uid="{00000000-0005-0000-0000-0000003F0000}"/>
    <cellStyle name="Input 1 1 9 6 3 2" xfId="16596" xr:uid="{00000000-0005-0000-0000-0000013F0000}"/>
    <cellStyle name="Input 1 1 9 6 4" xfId="16597" xr:uid="{00000000-0005-0000-0000-0000023F0000}"/>
    <cellStyle name="Input 1 1 9 6 4 2" xfId="16598" xr:uid="{00000000-0005-0000-0000-0000033F0000}"/>
    <cellStyle name="Input 1 1 9 6 5" xfId="16599" xr:uid="{00000000-0005-0000-0000-0000043F0000}"/>
    <cellStyle name="Input 1 1 9 6 5 2" xfId="16600" xr:uid="{00000000-0005-0000-0000-0000053F0000}"/>
    <cellStyle name="Input 1 1 9 6 6" xfId="16601" xr:uid="{00000000-0005-0000-0000-0000063F0000}"/>
    <cellStyle name="Input 1 1 9 6 6 2" xfId="16602" xr:uid="{00000000-0005-0000-0000-0000073F0000}"/>
    <cellStyle name="Input 1 1 9 6 7" xfId="16603" xr:uid="{00000000-0005-0000-0000-0000083F0000}"/>
    <cellStyle name="Input 1 1 9 6 7 2" xfId="16604" xr:uid="{00000000-0005-0000-0000-0000093F0000}"/>
    <cellStyle name="Input 1 1 9 6 8" xfId="16605" xr:uid="{00000000-0005-0000-0000-00000A3F0000}"/>
    <cellStyle name="Input 1 1 9 7" xfId="16606" xr:uid="{00000000-0005-0000-0000-00000B3F0000}"/>
    <cellStyle name="Input 1 1 9 7 2" xfId="16607" xr:uid="{00000000-0005-0000-0000-00000C3F0000}"/>
    <cellStyle name="Input 1 1 9 8" xfId="16608" xr:uid="{00000000-0005-0000-0000-00000D3F0000}"/>
    <cellStyle name="Input 1 1 9 8 2" xfId="16609" xr:uid="{00000000-0005-0000-0000-00000E3F0000}"/>
    <cellStyle name="Input 1 1 9 9" xfId="16610" xr:uid="{00000000-0005-0000-0000-00000F3F0000}"/>
    <cellStyle name="Input 1 1 9 9 2" xfId="16611" xr:uid="{00000000-0005-0000-0000-0000103F0000}"/>
    <cellStyle name="Input 1 10" xfId="16612" xr:uid="{00000000-0005-0000-0000-0000113F0000}"/>
    <cellStyle name="Input 1 10 10" xfId="16613" xr:uid="{00000000-0005-0000-0000-0000123F0000}"/>
    <cellStyle name="Input 1 10 2" xfId="16614" xr:uid="{00000000-0005-0000-0000-0000133F0000}"/>
    <cellStyle name="Input 1 10 2 2" xfId="16615" xr:uid="{00000000-0005-0000-0000-0000143F0000}"/>
    <cellStyle name="Input 1 10 2 2 2" xfId="16616" xr:uid="{00000000-0005-0000-0000-0000153F0000}"/>
    <cellStyle name="Input 1 10 2 2 2 2" xfId="16617" xr:uid="{00000000-0005-0000-0000-0000163F0000}"/>
    <cellStyle name="Input 1 10 2 2 2 2 2" xfId="16618" xr:uid="{00000000-0005-0000-0000-0000173F0000}"/>
    <cellStyle name="Input 1 10 2 2 2 3" xfId="16619" xr:uid="{00000000-0005-0000-0000-0000183F0000}"/>
    <cellStyle name="Input 1 10 2 2 2 3 2" xfId="16620" xr:uid="{00000000-0005-0000-0000-0000193F0000}"/>
    <cellStyle name="Input 1 10 2 2 2 4" xfId="16621" xr:uid="{00000000-0005-0000-0000-00001A3F0000}"/>
    <cellStyle name="Input 1 10 2 2 2 4 2" xfId="16622" xr:uid="{00000000-0005-0000-0000-00001B3F0000}"/>
    <cellStyle name="Input 1 10 2 2 2 5" xfId="16623" xr:uid="{00000000-0005-0000-0000-00001C3F0000}"/>
    <cellStyle name="Input 1 10 2 2 2 5 2" xfId="16624" xr:uid="{00000000-0005-0000-0000-00001D3F0000}"/>
    <cellStyle name="Input 1 10 2 2 2 6" xfId="16625" xr:uid="{00000000-0005-0000-0000-00001E3F0000}"/>
    <cellStyle name="Input 1 10 2 2 2 6 2" xfId="16626" xr:uid="{00000000-0005-0000-0000-00001F3F0000}"/>
    <cellStyle name="Input 1 10 2 2 2 7" xfId="16627" xr:uid="{00000000-0005-0000-0000-0000203F0000}"/>
    <cellStyle name="Input 1 10 2 2 2 7 2" xfId="16628" xr:uid="{00000000-0005-0000-0000-0000213F0000}"/>
    <cellStyle name="Input 1 10 2 2 2 8" xfId="16629" xr:uid="{00000000-0005-0000-0000-0000223F0000}"/>
    <cellStyle name="Input 1 10 2 2 3" xfId="16630" xr:uid="{00000000-0005-0000-0000-0000233F0000}"/>
    <cellStyle name="Input 1 10 2 2 3 2" xfId="16631" xr:uid="{00000000-0005-0000-0000-0000243F0000}"/>
    <cellStyle name="Input 1 10 2 2 4" xfId="16632" xr:uid="{00000000-0005-0000-0000-0000253F0000}"/>
    <cellStyle name="Input 1 10 2 2 4 2" xfId="16633" xr:uid="{00000000-0005-0000-0000-0000263F0000}"/>
    <cellStyle name="Input 1 10 2 2 5" xfId="16634" xr:uid="{00000000-0005-0000-0000-0000273F0000}"/>
    <cellStyle name="Input 1 10 2 3" xfId="16635" xr:uid="{00000000-0005-0000-0000-0000283F0000}"/>
    <cellStyle name="Input 1 10 2 3 2" xfId="16636" xr:uid="{00000000-0005-0000-0000-0000293F0000}"/>
    <cellStyle name="Input 1 10 2 3 2 2" xfId="16637" xr:uid="{00000000-0005-0000-0000-00002A3F0000}"/>
    <cellStyle name="Input 1 10 2 3 3" xfId="16638" xr:uid="{00000000-0005-0000-0000-00002B3F0000}"/>
    <cellStyle name="Input 1 10 2 3 3 2" xfId="16639" xr:uid="{00000000-0005-0000-0000-00002C3F0000}"/>
    <cellStyle name="Input 1 10 2 3 4" xfId="16640" xr:uid="{00000000-0005-0000-0000-00002D3F0000}"/>
    <cellStyle name="Input 1 10 2 3 4 2" xfId="16641" xr:uid="{00000000-0005-0000-0000-00002E3F0000}"/>
    <cellStyle name="Input 1 10 2 3 5" xfId="16642" xr:uid="{00000000-0005-0000-0000-00002F3F0000}"/>
    <cellStyle name="Input 1 10 2 3 5 2" xfId="16643" xr:uid="{00000000-0005-0000-0000-0000303F0000}"/>
    <cellStyle name="Input 1 10 2 3 6" xfId="16644" xr:uid="{00000000-0005-0000-0000-0000313F0000}"/>
    <cellStyle name="Input 1 10 2 3 6 2" xfId="16645" xr:uid="{00000000-0005-0000-0000-0000323F0000}"/>
    <cellStyle name="Input 1 10 2 3 7" xfId="16646" xr:uid="{00000000-0005-0000-0000-0000333F0000}"/>
    <cellStyle name="Input 1 10 2 3 7 2" xfId="16647" xr:uid="{00000000-0005-0000-0000-0000343F0000}"/>
    <cellStyle name="Input 1 10 2 3 8" xfId="16648" xr:uid="{00000000-0005-0000-0000-0000353F0000}"/>
    <cellStyle name="Input 1 10 2 4" xfId="16649" xr:uid="{00000000-0005-0000-0000-0000363F0000}"/>
    <cellStyle name="Input 1 10 3" xfId="16650" xr:uid="{00000000-0005-0000-0000-0000373F0000}"/>
    <cellStyle name="Input 1 10 3 2" xfId="16651" xr:uid="{00000000-0005-0000-0000-0000383F0000}"/>
    <cellStyle name="Input 1 10 3 2 2" xfId="16652" xr:uid="{00000000-0005-0000-0000-0000393F0000}"/>
    <cellStyle name="Input 1 10 3 2 2 2" xfId="16653" xr:uid="{00000000-0005-0000-0000-00003A3F0000}"/>
    <cellStyle name="Input 1 10 3 2 2 2 2" xfId="16654" xr:uid="{00000000-0005-0000-0000-00003B3F0000}"/>
    <cellStyle name="Input 1 10 3 2 2 3" xfId="16655" xr:uid="{00000000-0005-0000-0000-00003C3F0000}"/>
    <cellStyle name="Input 1 10 3 2 2 3 2" xfId="16656" xr:uid="{00000000-0005-0000-0000-00003D3F0000}"/>
    <cellStyle name="Input 1 10 3 2 2 4" xfId="16657" xr:uid="{00000000-0005-0000-0000-00003E3F0000}"/>
    <cellStyle name="Input 1 10 3 2 2 4 2" xfId="16658" xr:uid="{00000000-0005-0000-0000-00003F3F0000}"/>
    <cellStyle name="Input 1 10 3 2 2 5" xfId="16659" xr:uid="{00000000-0005-0000-0000-0000403F0000}"/>
    <cellStyle name="Input 1 10 3 2 2 5 2" xfId="16660" xr:uid="{00000000-0005-0000-0000-0000413F0000}"/>
    <cellStyle name="Input 1 10 3 2 2 6" xfId="16661" xr:uid="{00000000-0005-0000-0000-0000423F0000}"/>
    <cellStyle name="Input 1 10 3 2 2 6 2" xfId="16662" xr:uid="{00000000-0005-0000-0000-0000433F0000}"/>
    <cellStyle name="Input 1 10 3 2 2 7" xfId="16663" xr:uid="{00000000-0005-0000-0000-0000443F0000}"/>
    <cellStyle name="Input 1 10 3 2 2 7 2" xfId="16664" xr:uid="{00000000-0005-0000-0000-0000453F0000}"/>
    <cellStyle name="Input 1 10 3 2 2 8" xfId="16665" xr:uid="{00000000-0005-0000-0000-0000463F0000}"/>
    <cellStyle name="Input 1 10 3 2 3" xfId="16666" xr:uid="{00000000-0005-0000-0000-0000473F0000}"/>
    <cellStyle name="Input 1 10 3 2 3 2" xfId="16667" xr:uid="{00000000-0005-0000-0000-0000483F0000}"/>
    <cellStyle name="Input 1 10 3 2 4" xfId="16668" xr:uid="{00000000-0005-0000-0000-0000493F0000}"/>
    <cellStyle name="Input 1 10 3 2 4 2" xfId="16669" xr:uid="{00000000-0005-0000-0000-00004A3F0000}"/>
    <cellStyle name="Input 1 10 3 2 5" xfId="16670" xr:uid="{00000000-0005-0000-0000-00004B3F0000}"/>
    <cellStyle name="Input 1 10 3 3" xfId="16671" xr:uid="{00000000-0005-0000-0000-00004C3F0000}"/>
    <cellStyle name="Input 1 10 3 3 2" xfId="16672" xr:uid="{00000000-0005-0000-0000-00004D3F0000}"/>
    <cellStyle name="Input 1 10 3 3 2 2" xfId="16673" xr:uid="{00000000-0005-0000-0000-00004E3F0000}"/>
    <cellStyle name="Input 1 10 3 3 3" xfId="16674" xr:uid="{00000000-0005-0000-0000-00004F3F0000}"/>
    <cellStyle name="Input 1 10 3 3 3 2" xfId="16675" xr:uid="{00000000-0005-0000-0000-0000503F0000}"/>
    <cellStyle name="Input 1 10 3 3 4" xfId="16676" xr:uid="{00000000-0005-0000-0000-0000513F0000}"/>
    <cellStyle name="Input 1 10 3 3 4 2" xfId="16677" xr:uid="{00000000-0005-0000-0000-0000523F0000}"/>
    <cellStyle name="Input 1 10 3 3 5" xfId="16678" xr:uid="{00000000-0005-0000-0000-0000533F0000}"/>
    <cellStyle name="Input 1 10 3 3 5 2" xfId="16679" xr:uid="{00000000-0005-0000-0000-0000543F0000}"/>
    <cellStyle name="Input 1 10 3 3 6" xfId="16680" xr:uid="{00000000-0005-0000-0000-0000553F0000}"/>
    <cellStyle name="Input 1 10 3 3 6 2" xfId="16681" xr:uid="{00000000-0005-0000-0000-0000563F0000}"/>
    <cellStyle name="Input 1 10 3 3 7" xfId="16682" xr:uid="{00000000-0005-0000-0000-0000573F0000}"/>
    <cellStyle name="Input 1 10 3 3 7 2" xfId="16683" xr:uid="{00000000-0005-0000-0000-0000583F0000}"/>
    <cellStyle name="Input 1 10 3 3 8" xfId="16684" xr:uid="{00000000-0005-0000-0000-0000593F0000}"/>
    <cellStyle name="Input 1 10 3 4" xfId="16685" xr:uid="{00000000-0005-0000-0000-00005A3F0000}"/>
    <cellStyle name="Input 1 10 4" xfId="16686" xr:uid="{00000000-0005-0000-0000-00005B3F0000}"/>
    <cellStyle name="Input 1 10 4 2" xfId="16687" xr:uid="{00000000-0005-0000-0000-00005C3F0000}"/>
    <cellStyle name="Input 1 10 4 2 2" xfId="16688" xr:uid="{00000000-0005-0000-0000-00005D3F0000}"/>
    <cellStyle name="Input 1 10 4 2 2 2" xfId="16689" xr:uid="{00000000-0005-0000-0000-00005E3F0000}"/>
    <cellStyle name="Input 1 10 4 2 2 2 2" xfId="16690" xr:uid="{00000000-0005-0000-0000-00005F3F0000}"/>
    <cellStyle name="Input 1 10 4 2 2 3" xfId="16691" xr:uid="{00000000-0005-0000-0000-0000603F0000}"/>
    <cellStyle name="Input 1 10 4 2 2 3 2" xfId="16692" xr:uid="{00000000-0005-0000-0000-0000613F0000}"/>
    <cellStyle name="Input 1 10 4 2 2 4" xfId="16693" xr:uid="{00000000-0005-0000-0000-0000623F0000}"/>
    <cellStyle name="Input 1 10 4 2 2 4 2" xfId="16694" xr:uid="{00000000-0005-0000-0000-0000633F0000}"/>
    <cellStyle name="Input 1 10 4 2 2 5" xfId="16695" xr:uid="{00000000-0005-0000-0000-0000643F0000}"/>
    <cellStyle name="Input 1 10 4 2 2 5 2" xfId="16696" xr:uid="{00000000-0005-0000-0000-0000653F0000}"/>
    <cellStyle name="Input 1 10 4 2 2 6" xfId="16697" xr:uid="{00000000-0005-0000-0000-0000663F0000}"/>
    <cellStyle name="Input 1 10 4 2 2 6 2" xfId="16698" xr:uid="{00000000-0005-0000-0000-0000673F0000}"/>
    <cellStyle name="Input 1 10 4 2 2 7" xfId="16699" xr:uid="{00000000-0005-0000-0000-0000683F0000}"/>
    <cellStyle name="Input 1 10 4 2 2 7 2" xfId="16700" xr:uid="{00000000-0005-0000-0000-0000693F0000}"/>
    <cellStyle name="Input 1 10 4 2 2 8" xfId="16701" xr:uid="{00000000-0005-0000-0000-00006A3F0000}"/>
    <cellStyle name="Input 1 10 4 2 3" xfId="16702" xr:uid="{00000000-0005-0000-0000-00006B3F0000}"/>
    <cellStyle name="Input 1 10 4 2 3 2" xfId="16703" xr:uid="{00000000-0005-0000-0000-00006C3F0000}"/>
    <cellStyle name="Input 1 10 4 2 4" xfId="16704" xr:uid="{00000000-0005-0000-0000-00006D3F0000}"/>
    <cellStyle name="Input 1 10 4 2 4 2" xfId="16705" xr:uid="{00000000-0005-0000-0000-00006E3F0000}"/>
    <cellStyle name="Input 1 10 4 2 5" xfId="16706" xr:uid="{00000000-0005-0000-0000-00006F3F0000}"/>
    <cellStyle name="Input 1 10 4 3" xfId="16707" xr:uid="{00000000-0005-0000-0000-0000703F0000}"/>
    <cellStyle name="Input 1 10 4 3 2" xfId="16708" xr:uid="{00000000-0005-0000-0000-0000713F0000}"/>
    <cellStyle name="Input 1 10 4 3 2 2" xfId="16709" xr:uid="{00000000-0005-0000-0000-0000723F0000}"/>
    <cellStyle name="Input 1 10 4 3 3" xfId="16710" xr:uid="{00000000-0005-0000-0000-0000733F0000}"/>
    <cellStyle name="Input 1 10 4 3 3 2" xfId="16711" xr:uid="{00000000-0005-0000-0000-0000743F0000}"/>
    <cellStyle name="Input 1 10 4 3 4" xfId="16712" xr:uid="{00000000-0005-0000-0000-0000753F0000}"/>
    <cellStyle name="Input 1 10 4 3 4 2" xfId="16713" xr:uid="{00000000-0005-0000-0000-0000763F0000}"/>
    <cellStyle name="Input 1 10 4 3 5" xfId="16714" xr:uid="{00000000-0005-0000-0000-0000773F0000}"/>
    <cellStyle name="Input 1 10 4 3 5 2" xfId="16715" xr:uid="{00000000-0005-0000-0000-0000783F0000}"/>
    <cellStyle name="Input 1 10 4 3 6" xfId="16716" xr:uid="{00000000-0005-0000-0000-0000793F0000}"/>
    <cellStyle name="Input 1 10 4 3 6 2" xfId="16717" xr:uid="{00000000-0005-0000-0000-00007A3F0000}"/>
    <cellStyle name="Input 1 10 4 3 7" xfId="16718" xr:uid="{00000000-0005-0000-0000-00007B3F0000}"/>
    <cellStyle name="Input 1 10 4 3 7 2" xfId="16719" xr:uid="{00000000-0005-0000-0000-00007C3F0000}"/>
    <cellStyle name="Input 1 10 4 3 8" xfId="16720" xr:uid="{00000000-0005-0000-0000-00007D3F0000}"/>
    <cellStyle name="Input 1 10 4 4" xfId="16721" xr:uid="{00000000-0005-0000-0000-00007E3F0000}"/>
    <cellStyle name="Input 1 10 5" xfId="16722" xr:uid="{00000000-0005-0000-0000-00007F3F0000}"/>
    <cellStyle name="Input 1 10 5 2" xfId="16723" xr:uid="{00000000-0005-0000-0000-0000803F0000}"/>
    <cellStyle name="Input 1 10 5 2 2" xfId="16724" xr:uid="{00000000-0005-0000-0000-0000813F0000}"/>
    <cellStyle name="Input 1 10 5 2 2 2" xfId="16725" xr:uid="{00000000-0005-0000-0000-0000823F0000}"/>
    <cellStyle name="Input 1 10 5 2 3" xfId="16726" xr:uid="{00000000-0005-0000-0000-0000833F0000}"/>
    <cellStyle name="Input 1 10 5 2 3 2" xfId="16727" xr:uid="{00000000-0005-0000-0000-0000843F0000}"/>
    <cellStyle name="Input 1 10 5 2 4" xfId="16728" xr:uid="{00000000-0005-0000-0000-0000853F0000}"/>
    <cellStyle name="Input 1 10 5 2 4 2" xfId="16729" xr:uid="{00000000-0005-0000-0000-0000863F0000}"/>
    <cellStyle name="Input 1 10 5 2 5" xfId="16730" xr:uid="{00000000-0005-0000-0000-0000873F0000}"/>
    <cellStyle name="Input 1 10 5 2 5 2" xfId="16731" xr:uid="{00000000-0005-0000-0000-0000883F0000}"/>
    <cellStyle name="Input 1 10 5 2 6" xfId="16732" xr:uid="{00000000-0005-0000-0000-0000893F0000}"/>
    <cellStyle name="Input 1 10 5 2 6 2" xfId="16733" xr:uid="{00000000-0005-0000-0000-00008A3F0000}"/>
    <cellStyle name="Input 1 10 5 2 7" xfId="16734" xr:uid="{00000000-0005-0000-0000-00008B3F0000}"/>
    <cellStyle name="Input 1 10 5 2 7 2" xfId="16735" xr:uid="{00000000-0005-0000-0000-00008C3F0000}"/>
    <cellStyle name="Input 1 10 5 2 8" xfId="16736" xr:uid="{00000000-0005-0000-0000-00008D3F0000}"/>
    <cellStyle name="Input 1 10 5 3" xfId="16737" xr:uid="{00000000-0005-0000-0000-00008E3F0000}"/>
    <cellStyle name="Input 1 10 5 3 2" xfId="16738" xr:uid="{00000000-0005-0000-0000-00008F3F0000}"/>
    <cellStyle name="Input 1 10 5 4" xfId="16739" xr:uid="{00000000-0005-0000-0000-0000903F0000}"/>
    <cellStyle name="Input 1 10 5 4 2" xfId="16740" xr:uid="{00000000-0005-0000-0000-0000913F0000}"/>
    <cellStyle name="Input 1 10 5 5" xfId="16741" xr:uid="{00000000-0005-0000-0000-0000923F0000}"/>
    <cellStyle name="Input 1 10 6" xfId="16742" xr:uid="{00000000-0005-0000-0000-0000933F0000}"/>
    <cellStyle name="Input 1 10 6 2" xfId="16743" xr:uid="{00000000-0005-0000-0000-0000943F0000}"/>
    <cellStyle name="Input 1 10 6 2 2" xfId="16744" xr:uid="{00000000-0005-0000-0000-0000953F0000}"/>
    <cellStyle name="Input 1 10 6 3" xfId="16745" xr:uid="{00000000-0005-0000-0000-0000963F0000}"/>
    <cellStyle name="Input 1 10 6 3 2" xfId="16746" xr:uid="{00000000-0005-0000-0000-0000973F0000}"/>
    <cellStyle name="Input 1 10 6 4" xfId="16747" xr:uid="{00000000-0005-0000-0000-0000983F0000}"/>
    <cellStyle name="Input 1 10 6 4 2" xfId="16748" xr:uid="{00000000-0005-0000-0000-0000993F0000}"/>
    <cellStyle name="Input 1 10 6 5" xfId="16749" xr:uid="{00000000-0005-0000-0000-00009A3F0000}"/>
    <cellStyle name="Input 1 10 6 5 2" xfId="16750" xr:uid="{00000000-0005-0000-0000-00009B3F0000}"/>
    <cellStyle name="Input 1 10 6 6" xfId="16751" xr:uid="{00000000-0005-0000-0000-00009C3F0000}"/>
    <cellStyle name="Input 1 10 6 6 2" xfId="16752" xr:uid="{00000000-0005-0000-0000-00009D3F0000}"/>
    <cellStyle name="Input 1 10 6 7" xfId="16753" xr:uid="{00000000-0005-0000-0000-00009E3F0000}"/>
    <cellStyle name="Input 1 10 6 7 2" xfId="16754" xr:uid="{00000000-0005-0000-0000-00009F3F0000}"/>
    <cellStyle name="Input 1 10 6 8" xfId="16755" xr:uid="{00000000-0005-0000-0000-0000A03F0000}"/>
    <cellStyle name="Input 1 10 7" xfId="16756" xr:uid="{00000000-0005-0000-0000-0000A13F0000}"/>
    <cellStyle name="Input 1 10 7 2" xfId="16757" xr:uid="{00000000-0005-0000-0000-0000A23F0000}"/>
    <cellStyle name="Input 1 10 8" xfId="16758" xr:uid="{00000000-0005-0000-0000-0000A33F0000}"/>
    <cellStyle name="Input 1 10 8 2" xfId="16759" xr:uid="{00000000-0005-0000-0000-0000A43F0000}"/>
    <cellStyle name="Input 1 10 9" xfId="16760" xr:uid="{00000000-0005-0000-0000-0000A53F0000}"/>
    <cellStyle name="Input 1 10 9 2" xfId="16761" xr:uid="{00000000-0005-0000-0000-0000A63F0000}"/>
    <cellStyle name="Input 1 11" xfId="16762" xr:uid="{00000000-0005-0000-0000-0000A73F0000}"/>
    <cellStyle name="Input 1 11 10" xfId="16763" xr:uid="{00000000-0005-0000-0000-0000A83F0000}"/>
    <cellStyle name="Input 1 11 2" xfId="16764" xr:uid="{00000000-0005-0000-0000-0000A93F0000}"/>
    <cellStyle name="Input 1 11 2 2" xfId="16765" xr:uid="{00000000-0005-0000-0000-0000AA3F0000}"/>
    <cellStyle name="Input 1 11 2 2 2" xfId="16766" xr:uid="{00000000-0005-0000-0000-0000AB3F0000}"/>
    <cellStyle name="Input 1 11 2 2 2 2" xfId="16767" xr:uid="{00000000-0005-0000-0000-0000AC3F0000}"/>
    <cellStyle name="Input 1 11 2 2 2 2 2" xfId="16768" xr:uid="{00000000-0005-0000-0000-0000AD3F0000}"/>
    <cellStyle name="Input 1 11 2 2 2 3" xfId="16769" xr:uid="{00000000-0005-0000-0000-0000AE3F0000}"/>
    <cellStyle name="Input 1 11 2 2 2 3 2" xfId="16770" xr:uid="{00000000-0005-0000-0000-0000AF3F0000}"/>
    <cellStyle name="Input 1 11 2 2 2 4" xfId="16771" xr:uid="{00000000-0005-0000-0000-0000B03F0000}"/>
    <cellStyle name="Input 1 11 2 2 2 4 2" xfId="16772" xr:uid="{00000000-0005-0000-0000-0000B13F0000}"/>
    <cellStyle name="Input 1 11 2 2 2 5" xfId="16773" xr:uid="{00000000-0005-0000-0000-0000B23F0000}"/>
    <cellStyle name="Input 1 11 2 2 2 5 2" xfId="16774" xr:uid="{00000000-0005-0000-0000-0000B33F0000}"/>
    <cellStyle name="Input 1 11 2 2 2 6" xfId="16775" xr:uid="{00000000-0005-0000-0000-0000B43F0000}"/>
    <cellStyle name="Input 1 11 2 2 2 6 2" xfId="16776" xr:uid="{00000000-0005-0000-0000-0000B53F0000}"/>
    <cellStyle name="Input 1 11 2 2 2 7" xfId="16777" xr:uid="{00000000-0005-0000-0000-0000B63F0000}"/>
    <cellStyle name="Input 1 11 2 2 2 7 2" xfId="16778" xr:uid="{00000000-0005-0000-0000-0000B73F0000}"/>
    <cellStyle name="Input 1 11 2 2 2 8" xfId="16779" xr:uid="{00000000-0005-0000-0000-0000B83F0000}"/>
    <cellStyle name="Input 1 11 2 2 3" xfId="16780" xr:uid="{00000000-0005-0000-0000-0000B93F0000}"/>
    <cellStyle name="Input 1 11 2 2 3 2" xfId="16781" xr:uid="{00000000-0005-0000-0000-0000BA3F0000}"/>
    <cellStyle name="Input 1 11 2 2 4" xfId="16782" xr:uid="{00000000-0005-0000-0000-0000BB3F0000}"/>
    <cellStyle name="Input 1 11 2 2 4 2" xfId="16783" xr:uid="{00000000-0005-0000-0000-0000BC3F0000}"/>
    <cellStyle name="Input 1 11 2 2 5" xfId="16784" xr:uid="{00000000-0005-0000-0000-0000BD3F0000}"/>
    <cellStyle name="Input 1 11 2 3" xfId="16785" xr:uid="{00000000-0005-0000-0000-0000BE3F0000}"/>
    <cellStyle name="Input 1 11 2 3 2" xfId="16786" xr:uid="{00000000-0005-0000-0000-0000BF3F0000}"/>
    <cellStyle name="Input 1 11 2 3 2 2" xfId="16787" xr:uid="{00000000-0005-0000-0000-0000C03F0000}"/>
    <cellStyle name="Input 1 11 2 3 3" xfId="16788" xr:uid="{00000000-0005-0000-0000-0000C13F0000}"/>
    <cellStyle name="Input 1 11 2 3 3 2" xfId="16789" xr:uid="{00000000-0005-0000-0000-0000C23F0000}"/>
    <cellStyle name="Input 1 11 2 3 4" xfId="16790" xr:uid="{00000000-0005-0000-0000-0000C33F0000}"/>
    <cellStyle name="Input 1 11 2 3 4 2" xfId="16791" xr:uid="{00000000-0005-0000-0000-0000C43F0000}"/>
    <cellStyle name="Input 1 11 2 3 5" xfId="16792" xr:uid="{00000000-0005-0000-0000-0000C53F0000}"/>
    <cellStyle name="Input 1 11 2 3 5 2" xfId="16793" xr:uid="{00000000-0005-0000-0000-0000C63F0000}"/>
    <cellStyle name="Input 1 11 2 3 6" xfId="16794" xr:uid="{00000000-0005-0000-0000-0000C73F0000}"/>
    <cellStyle name="Input 1 11 2 3 6 2" xfId="16795" xr:uid="{00000000-0005-0000-0000-0000C83F0000}"/>
    <cellStyle name="Input 1 11 2 3 7" xfId="16796" xr:uid="{00000000-0005-0000-0000-0000C93F0000}"/>
    <cellStyle name="Input 1 11 2 3 7 2" xfId="16797" xr:uid="{00000000-0005-0000-0000-0000CA3F0000}"/>
    <cellStyle name="Input 1 11 2 3 8" xfId="16798" xr:uid="{00000000-0005-0000-0000-0000CB3F0000}"/>
    <cellStyle name="Input 1 11 2 4" xfId="16799" xr:uid="{00000000-0005-0000-0000-0000CC3F0000}"/>
    <cellStyle name="Input 1 11 3" xfId="16800" xr:uid="{00000000-0005-0000-0000-0000CD3F0000}"/>
    <cellStyle name="Input 1 11 3 2" xfId="16801" xr:uid="{00000000-0005-0000-0000-0000CE3F0000}"/>
    <cellStyle name="Input 1 11 3 2 2" xfId="16802" xr:uid="{00000000-0005-0000-0000-0000CF3F0000}"/>
    <cellStyle name="Input 1 11 3 2 2 2" xfId="16803" xr:uid="{00000000-0005-0000-0000-0000D03F0000}"/>
    <cellStyle name="Input 1 11 3 2 2 2 2" xfId="16804" xr:uid="{00000000-0005-0000-0000-0000D13F0000}"/>
    <cellStyle name="Input 1 11 3 2 2 3" xfId="16805" xr:uid="{00000000-0005-0000-0000-0000D23F0000}"/>
    <cellStyle name="Input 1 11 3 2 2 3 2" xfId="16806" xr:uid="{00000000-0005-0000-0000-0000D33F0000}"/>
    <cellStyle name="Input 1 11 3 2 2 4" xfId="16807" xr:uid="{00000000-0005-0000-0000-0000D43F0000}"/>
    <cellStyle name="Input 1 11 3 2 2 4 2" xfId="16808" xr:uid="{00000000-0005-0000-0000-0000D53F0000}"/>
    <cellStyle name="Input 1 11 3 2 2 5" xfId="16809" xr:uid="{00000000-0005-0000-0000-0000D63F0000}"/>
    <cellStyle name="Input 1 11 3 2 2 5 2" xfId="16810" xr:uid="{00000000-0005-0000-0000-0000D73F0000}"/>
    <cellStyle name="Input 1 11 3 2 2 6" xfId="16811" xr:uid="{00000000-0005-0000-0000-0000D83F0000}"/>
    <cellStyle name="Input 1 11 3 2 2 6 2" xfId="16812" xr:uid="{00000000-0005-0000-0000-0000D93F0000}"/>
    <cellStyle name="Input 1 11 3 2 2 7" xfId="16813" xr:uid="{00000000-0005-0000-0000-0000DA3F0000}"/>
    <cellStyle name="Input 1 11 3 2 2 7 2" xfId="16814" xr:uid="{00000000-0005-0000-0000-0000DB3F0000}"/>
    <cellStyle name="Input 1 11 3 2 2 8" xfId="16815" xr:uid="{00000000-0005-0000-0000-0000DC3F0000}"/>
    <cellStyle name="Input 1 11 3 2 3" xfId="16816" xr:uid="{00000000-0005-0000-0000-0000DD3F0000}"/>
    <cellStyle name="Input 1 11 3 2 3 2" xfId="16817" xr:uid="{00000000-0005-0000-0000-0000DE3F0000}"/>
    <cellStyle name="Input 1 11 3 2 4" xfId="16818" xr:uid="{00000000-0005-0000-0000-0000DF3F0000}"/>
    <cellStyle name="Input 1 11 3 2 4 2" xfId="16819" xr:uid="{00000000-0005-0000-0000-0000E03F0000}"/>
    <cellStyle name="Input 1 11 3 2 5" xfId="16820" xr:uid="{00000000-0005-0000-0000-0000E13F0000}"/>
    <cellStyle name="Input 1 11 3 3" xfId="16821" xr:uid="{00000000-0005-0000-0000-0000E23F0000}"/>
    <cellStyle name="Input 1 11 3 3 2" xfId="16822" xr:uid="{00000000-0005-0000-0000-0000E33F0000}"/>
    <cellStyle name="Input 1 11 3 3 2 2" xfId="16823" xr:uid="{00000000-0005-0000-0000-0000E43F0000}"/>
    <cellStyle name="Input 1 11 3 3 3" xfId="16824" xr:uid="{00000000-0005-0000-0000-0000E53F0000}"/>
    <cellStyle name="Input 1 11 3 3 3 2" xfId="16825" xr:uid="{00000000-0005-0000-0000-0000E63F0000}"/>
    <cellStyle name="Input 1 11 3 3 4" xfId="16826" xr:uid="{00000000-0005-0000-0000-0000E73F0000}"/>
    <cellStyle name="Input 1 11 3 3 4 2" xfId="16827" xr:uid="{00000000-0005-0000-0000-0000E83F0000}"/>
    <cellStyle name="Input 1 11 3 3 5" xfId="16828" xr:uid="{00000000-0005-0000-0000-0000E93F0000}"/>
    <cellStyle name="Input 1 11 3 3 5 2" xfId="16829" xr:uid="{00000000-0005-0000-0000-0000EA3F0000}"/>
    <cellStyle name="Input 1 11 3 3 6" xfId="16830" xr:uid="{00000000-0005-0000-0000-0000EB3F0000}"/>
    <cellStyle name="Input 1 11 3 3 6 2" xfId="16831" xr:uid="{00000000-0005-0000-0000-0000EC3F0000}"/>
    <cellStyle name="Input 1 11 3 3 7" xfId="16832" xr:uid="{00000000-0005-0000-0000-0000ED3F0000}"/>
    <cellStyle name="Input 1 11 3 3 7 2" xfId="16833" xr:uid="{00000000-0005-0000-0000-0000EE3F0000}"/>
    <cellStyle name="Input 1 11 3 3 8" xfId="16834" xr:uid="{00000000-0005-0000-0000-0000EF3F0000}"/>
    <cellStyle name="Input 1 11 3 4" xfId="16835" xr:uid="{00000000-0005-0000-0000-0000F03F0000}"/>
    <cellStyle name="Input 1 11 4" xfId="16836" xr:uid="{00000000-0005-0000-0000-0000F13F0000}"/>
    <cellStyle name="Input 1 11 4 2" xfId="16837" xr:uid="{00000000-0005-0000-0000-0000F23F0000}"/>
    <cellStyle name="Input 1 11 4 2 2" xfId="16838" xr:uid="{00000000-0005-0000-0000-0000F33F0000}"/>
    <cellStyle name="Input 1 11 4 2 2 2" xfId="16839" xr:uid="{00000000-0005-0000-0000-0000F43F0000}"/>
    <cellStyle name="Input 1 11 4 2 2 2 2" xfId="16840" xr:uid="{00000000-0005-0000-0000-0000F53F0000}"/>
    <cellStyle name="Input 1 11 4 2 2 3" xfId="16841" xr:uid="{00000000-0005-0000-0000-0000F63F0000}"/>
    <cellStyle name="Input 1 11 4 2 2 3 2" xfId="16842" xr:uid="{00000000-0005-0000-0000-0000F73F0000}"/>
    <cellStyle name="Input 1 11 4 2 2 4" xfId="16843" xr:uid="{00000000-0005-0000-0000-0000F83F0000}"/>
    <cellStyle name="Input 1 11 4 2 2 4 2" xfId="16844" xr:uid="{00000000-0005-0000-0000-0000F93F0000}"/>
    <cellStyle name="Input 1 11 4 2 2 5" xfId="16845" xr:uid="{00000000-0005-0000-0000-0000FA3F0000}"/>
    <cellStyle name="Input 1 11 4 2 2 5 2" xfId="16846" xr:uid="{00000000-0005-0000-0000-0000FB3F0000}"/>
    <cellStyle name="Input 1 11 4 2 2 6" xfId="16847" xr:uid="{00000000-0005-0000-0000-0000FC3F0000}"/>
    <cellStyle name="Input 1 11 4 2 2 6 2" xfId="16848" xr:uid="{00000000-0005-0000-0000-0000FD3F0000}"/>
    <cellStyle name="Input 1 11 4 2 2 7" xfId="16849" xr:uid="{00000000-0005-0000-0000-0000FE3F0000}"/>
    <cellStyle name="Input 1 11 4 2 2 7 2" xfId="16850" xr:uid="{00000000-0005-0000-0000-0000FF3F0000}"/>
    <cellStyle name="Input 1 11 4 2 2 8" xfId="16851" xr:uid="{00000000-0005-0000-0000-000000400000}"/>
    <cellStyle name="Input 1 11 4 2 3" xfId="16852" xr:uid="{00000000-0005-0000-0000-000001400000}"/>
    <cellStyle name="Input 1 11 4 2 3 2" xfId="16853" xr:uid="{00000000-0005-0000-0000-000002400000}"/>
    <cellStyle name="Input 1 11 4 2 4" xfId="16854" xr:uid="{00000000-0005-0000-0000-000003400000}"/>
    <cellStyle name="Input 1 11 4 2 4 2" xfId="16855" xr:uid="{00000000-0005-0000-0000-000004400000}"/>
    <cellStyle name="Input 1 11 4 2 5" xfId="16856" xr:uid="{00000000-0005-0000-0000-000005400000}"/>
    <cellStyle name="Input 1 11 4 3" xfId="16857" xr:uid="{00000000-0005-0000-0000-000006400000}"/>
    <cellStyle name="Input 1 11 4 3 2" xfId="16858" xr:uid="{00000000-0005-0000-0000-000007400000}"/>
    <cellStyle name="Input 1 11 4 3 2 2" xfId="16859" xr:uid="{00000000-0005-0000-0000-000008400000}"/>
    <cellStyle name="Input 1 11 4 3 3" xfId="16860" xr:uid="{00000000-0005-0000-0000-000009400000}"/>
    <cellStyle name="Input 1 11 4 3 3 2" xfId="16861" xr:uid="{00000000-0005-0000-0000-00000A400000}"/>
    <cellStyle name="Input 1 11 4 3 4" xfId="16862" xr:uid="{00000000-0005-0000-0000-00000B400000}"/>
    <cellStyle name="Input 1 11 4 3 4 2" xfId="16863" xr:uid="{00000000-0005-0000-0000-00000C400000}"/>
    <cellStyle name="Input 1 11 4 3 5" xfId="16864" xr:uid="{00000000-0005-0000-0000-00000D400000}"/>
    <cellStyle name="Input 1 11 4 3 5 2" xfId="16865" xr:uid="{00000000-0005-0000-0000-00000E400000}"/>
    <cellStyle name="Input 1 11 4 3 6" xfId="16866" xr:uid="{00000000-0005-0000-0000-00000F400000}"/>
    <cellStyle name="Input 1 11 4 3 6 2" xfId="16867" xr:uid="{00000000-0005-0000-0000-000010400000}"/>
    <cellStyle name="Input 1 11 4 3 7" xfId="16868" xr:uid="{00000000-0005-0000-0000-000011400000}"/>
    <cellStyle name="Input 1 11 4 3 7 2" xfId="16869" xr:uid="{00000000-0005-0000-0000-000012400000}"/>
    <cellStyle name="Input 1 11 4 3 8" xfId="16870" xr:uid="{00000000-0005-0000-0000-000013400000}"/>
    <cellStyle name="Input 1 11 4 4" xfId="16871" xr:uid="{00000000-0005-0000-0000-000014400000}"/>
    <cellStyle name="Input 1 11 5" xfId="16872" xr:uid="{00000000-0005-0000-0000-000015400000}"/>
    <cellStyle name="Input 1 11 5 2" xfId="16873" xr:uid="{00000000-0005-0000-0000-000016400000}"/>
    <cellStyle name="Input 1 11 5 2 2" xfId="16874" xr:uid="{00000000-0005-0000-0000-000017400000}"/>
    <cellStyle name="Input 1 11 5 2 2 2" xfId="16875" xr:uid="{00000000-0005-0000-0000-000018400000}"/>
    <cellStyle name="Input 1 11 5 2 3" xfId="16876" xr:uid="{00000000-0005-0000-0000-000019400000}"/>
    <cellStyle name="Input 1 11 5 2 3 2" xfId="16877" xr:uid="{00000000-0005-0000-0000-00001A400000}"/>
    <cellStyle name="Input 1 11 5 2 4" xfId="16878" xr:uid="{00000000-0005-0000-0000-00001B400000}"/>
    <cellStyle name="Input 1 11 5 2 4 2" xfId="16879" xr:uid="{00000000-0005-0000-0000-00001C400000}"/>
    <cellStyle name="Input 1 11 5 2 5" xfId="16880" xr:uid="{00000000-0005-0000-0000-00001D400000}"/>
    <cellStyle name="Input 1 11 5 2 5 2" xfId="16881" xr:uid="{00000000-0005-0000-0000-00001E400000}"/>
    <cellStyle name="Input 1 11 5 2 6" xfId="16882" xr:uid="{00000000-0005-0000-0000-00001F400000}"/>
    <cellStyle name="Input 1 11 5 2 6 2" xfId="16883" xr:uid="{00000000-0005-0000-0000-000020400000}"/>
    <cellStyle name="Input 1 11 5 2 7" xfId="16884" xr:uid="{00000000-0005-0000-0000-000021400000}"/>
    <cellStyle name="Input 1 11 5 2 7 2" xfId="16885" xr:uid="{00000000-0005-0000-0000-000022400000}"/>
    <cellStyle name="Input 1 11 5 2 8" xfId="16886" xr:uid="{00000000-0005-0000-0000-000023400000}"/>
    <cellStyle name="Input 1 11 5 3" xfId="16887" xr:uid="{00000000-0005-0000-0000-000024400000}"/>
    <cellStyle name="Input 1 11 5 3 2" xfId="16888" xr:uid="{00000000-0005-0000-0000-000025400000}"/>
    <cellStyle name="Input 1 11 5 4" xfId="16889" xr:uid="{00000000-0005-0000-0000-000026400000}"/>
    <cellStyle name="Input 1 11 5 4 2" xfId="16890" xr:uid="{00000000-0005-0000-0000-000027400000}"/>
    <cellStyle name="Input 1 11 5 5" xfId="16891" xr:uid="{00000000-0005-0000-0000-000028400000}"/>
    <cellStyle name="Input 1 11 6" xfId="16892" xr:uid="{00000000-0005-0000-0000-000029400000}"/>
    <cellStyle name="Input 1 11 6 2" xfId="16893" xr:uid="{00000000-0005-0000-0000-00002A400000}"/>
    <cellStyle name="Input 1 11 6 2 2" xfId="16894" xr:uid="{00000000-0005-0000-0000-00002B400000}"/>
    <cellStyle name="Input 1 11 6 3" xfId="16895" xr:uid="{00000000-0005-0000-0000-00002C400000}"/>
    <cellStyle name="Input 1 11 6 3 2" xfId="16896" xr:uid="{00000000-0005-0000-0000-00002D400000}"/>
    <cellStyle name="Input 1 11 6 4" xfId="16897" xr:uid="{00000000-0005-0000-0000-00002E400000}"/>
    <cellStyle name="Input 1 11 6 4 2" xfId="16898" xr:uid="{00000000-0005-0000-0000-00002F400000}"/>
    <cellStyle name="Input 1 11 6 5" xfId="16899" xr:uid="{00000000-0005-0000-0000-000030400000}"/>
    <cellStyle name="Input 1 11 6 5 2" xfId="16900" xr:uid="{00000000-0005-0000-0000-000031400000}"/>
    <cellStyle name="Input 1 11 6 6" xfId="16901" xr:uid="{00000000-0005-0000-0000-000032400000}"/>
    <cellStyle name="Input 1 11 6 6 2" xfId="16902" xr:uid="{00000000-0005-0000-0000-000033400000}"/>
    <cellStyle name="Input 1 11 6 7" xfId="16903" xr:uid="{00000000-0005-0000-0000-000034400000}"/>
    <cellStyle name="Input 1 11 6 7 2" xfId="16904" xr:uid="{00000000-0005-0000-0000-000035400000}"/>
    <cellStyle name="Input 1 11 6 8" xfId="16905" xr:uid="{00000000-0005-0000-0000-000036400000}"/>
    <cellStyle name="Input 1 11 7" xfId="16906" xr:uid="{00000000-0005-0000-0000-000037400000}"/>
    <cellStyle name="Input 1 11 7 2" xfId="16907" xr:uid="{00000000-0005-0000-0000-000038400000}"/>
    <cellStyle name="Input 1 11 8" xfId="16908" xr:uid="{00000000-0005-0000-0000-000039400000}"/>
    <cellStyle name="Input 1 11 8 2" xfId="16909" xr:uid="{00000000-0005-0000-0000-00003A400000}"/>
    <cellStyle name="Input 1 11 9" xfId="16910" xr:uid="{00000000-0005-0000-0000-00003B400000}"/>
    <cellStyle name="Input 1 11 9 2" xfId="16911" xr:uid="{00000000-0005-0000-0000-00003C400000}"/>
    <cellStyle name="Input 1 12" xfId="16912" xr:uid="{00000000-0005-0000-0000-00003D400000}"/>
    <cellStyle name="Input 1 12 10" xfId="16913" xr:uid="{00000000-0005-0000-0000-00003E400000}"/>
    <cellStyle name="Input 1 12 2" xfId="16914" xr:uid="{00000000-0005-0000-0000-00003F400000}"/>
    <cellStyle name="Input 1 12 2 2" xfId="16915" xr:uid="{00000000-0005-0000-0000-000040400000}"/>
    <cellStyle name="Input 1 12 2 2 2" xfId="16916" xr:uid="{00000000-0005-0000-0000-000041400000}"/>
    <cellStyle name="Input 1 12 2 2 2 2" xfId="16917" xr:uid="{00000000-0005-0000-0000-000042400000}"/>
    <cellStyle name="Input 1 12 2 2 2 2 2" xfId="16918" xr:uid="{00000000-0005-0000-0000-000043400000}"/>
    <cellStyle name="Input 1 12 2 2 2 3" xfId="16919" xr:uid="{00000000-0005-0000-0000-000044400000}"/>
    <cellStyle name="Input 1 12 2 2 2 3 2" xfId="16920" xr:uid="{00000000-0005-0000-0000-000045400000}"/>
    <cellStyle name="Input 1 12 2 2 2 4" xfId="16921" xr:uid="{00000000-0005-0000-0000-000046400000}"/>
    <cellStyle name="Input 1 12 2 2 2 4 2" xfId="16922" xr:uid="{00000000-0005-0000-0000-000047400000}"/>
    <cellStyle name="Input 1 12 2 2 2 5" xfId="16923" xr:uid="{00000000-0005-0000-0000-000048400000}"/>
    <cellStyle name="Input 1 12 2 2 2 5 2" xfId="16924" xr:uid="{00000000-0005-0000-0000-000049400000}"/>
    <cellStyle name="Input 1 12 2 2 2 6" xfId="16925" xr:uid="{00000000-0005-0000-0000-00004A400000}"/>
    <cellStyle name="Input 1 12 2 2 2 6 2" xfId="16926" xr:uid="{00000000-0005-0000-0000-00004B400000}"/>
    <cellStyle name="Input 1 12 2 2 2 7" xfId="16927" xr:uid="{00000000-0005-0000-0000-00004C400000}"/>
    <cellStyle name="Input 1 12 2 2 2 7 2" xfId="16928" xr:uid="{00000000-0005-0000-0000-00004D400000}"/>
    <cellStyle name="Input 1 12 2 2 2 8" xfId="16929" xr:uid="{00000000-0005-0000-0000-00004E400000}"/>
    <cellStyle name="Input 1 12 2 2 3" xfId="16930" xr:uid="{00000000-0005-0000-0000-00004F400000}"/>
    <cellStyle name="Input 1 12 2 2 3 2" xfId="16931" xr:uid="{00000000-0005-0000-0000-000050400000}"/>
    <cellStyle name="Input 1 12 2 2 4" xfId="16932" xr:uid="{00000000-0005-0000-0000-000051400000}"/>
    <cellStyle name="Input 1 12 2 2 4 2" xfId="16933" xr:uid="{00000000-0005-0000-0000-000052400000}"/>
    <cellStyle name="Input 1 12 2 2 5" xfId="16934" xr:uid="{00000000-0005-0000-0000-000053400000}"/>
    <cellStyle name="Input 1 12 2 3" xfId="16935" xr:uid="{00000000-0005-0000-0000-000054400000}"/>
    <cellStyle name="Input 1 12 2 3 2" xfId="16936" xr:uid="{00000000-0005-0000-0000-000055400000}"/>
    <cellStyle name="Input 1 12 2 3 2 2" xfId="16937" xr:uid="{00000000-0005-0000-0000-000056400000}"/>
    <cellStyle name="Input 1 12 2 3 3" xfId="16938" xr:uid="{00000000-0005-0000-0000-000057400000}"/>
    <cellStyle name="Input 1 12 2 3 3 2" xfId="16939" xr:uid="{00000000-0005-0000-0000-000058400000}"/>
    <cellStyle name="Input 1 12 2 3 4" xfId="16940" xr:uid="{00000000-0005-0000-0000-000059400000}"/>
    <cellStyle name="Input 1 12 2 3 4 2" xfId="16941" xr:uid="{00000000-0005-0000-0000-00005A400000}"/>
    <cellStyle name="Input 1 12 2 3 5" xfId="16942" xr:uid="{00000000-0005-0000-0000-00005B400000}"/>
    <cellStyle name="Input 1 12 2 3 5 2" xfId="16943" xr:uid="{00000000-0005-0000-0000-00005C400000}"/>
    <cellStyle name="Input 1 12 2 3 6" xfId="16944" xr:uid="{00000000-0005-0000-0000-00005D400000}"/>
    <cellStyle name="Input 1 12 2 3 6 2" xfId="16945" xr:uid="{00000000-0005-0000-0000-00005E400000}"/>
    <cellStyle name="Input 1 12 2 3 7" xfId="16946" xr:uid="{00000000-0005-0000-0000-00005F400000}"/>
    <cellStyle name="Input 1 12 2 3 7 2" xfId="16947" xr:uid="{00000000-0005-0000-0000-000060400000}"/>
    <cellStyle name="Input 1 12 2 3 8" xfId="16948" xr:uid="{00000000-0005-0000-0000-000061400000}"/>
    <cellStyle name="Input 1 12 2 4" xfId="16949" xr:uid="{00000000-0005-0000-0000-000062400000}"/>
    <cellStyle name="Input 1 12 3" xfId="16950" xr:uid="{00000000-0005-0000-0000-000063400000}"/>
    <cellStyle name="Input 1 12 3 2" xfId="16951" xr:uid="{00000000-0005-0000-0000-000064400000}"/>
    <cellStyle name="Input 1 12 3 2 2" xfId="16952" xr:uid="{00000000-0005-0000-0000-000065400000}"/>
    <cellStyle name="Input 1 12 3 2 2 2" xfId="16953" xr:uid="{00000000-0005-0000-0000-000066400000}"/>
    <cellStyle name="Input 1 12 3 2 2 2 2" xfId="16954" xr:uid="{00000000-0005-0000-0000-000067400000}"/>
    <cellStyle name="Input 1 12 3 2 2 3" xfId="16955" xr:uid="{00000000-0005-0000-0000-000068400000}"/>
    <cellStyle name="Input 1 12 3 2 2 3 2" xfId="16956" xr:uid="{00000000-0005-0000-0000-000069400000}"/>
    <cellStyle name="Input 1 12 3 2 2 4" xfId="16957" xr:uid="{00000000-0005-0000-0000-00006A400000}"/>
    <cellStyle name="Input 1 12 3 2 2 4 2" xfId="16958" xr:uid="{00000000-0005-0000-0000-00006B400000}"/>
    <cellStyle name="Input 1 12 3 2 2 5" xfId="16959" xr:uid="{00000000-0005-0000-0000-00006C400000}"/>
    <cellStyle name="Input 1 12 3 2 2 5 2" xfId="16960" xr:uid="{00000000-0005-0000-0000-00006D400000}"/>
    <cellStyle name="Input 1 12 3 2 2 6" xfId="16961" xr:uid="{00000000-0005-0000-0000-00006E400000}"/>
    <cellStyle name="Input 1 12 3 2 2 6 2" xfId="16962" xr:uid="{00000000-0005-0000-0000-00006F400000}"/>
    <cellStyle name="Input 1 12 3 2 2 7" xfId="16963" xr:uid="{00000000-0005-0000-0000-000070400000}"/>
    <cellStyle name="Input 1 12 3 2 2 7 2" xfId="16964" xr:uid="{00000000-0005-0000-0000-000071400000}"/>
    <cellStyle name="Input 1 12 3 2 2 8" xfId="16965" xr:uid="{00000000-0005-0000-0000-000072400000}"/>
    <cellStyle name="Input 1 12 3 2 3" xfId="16966" xr:uid="{00000000-0005-0000-0000-000073400000}"/>
    <cellStyle name="Input 1 12 3 2 3 2" xfId="16967" xr:uid="{00000000-0005-0000-0000-000074400000}"/>
    <cellStyle name="Input 1 12 3 2 4" xfId="16968" xr:uid="{00000000-0005-0000-0000-000075400000}"/>
    <cellStyle name="Input 1 12 3 2 4 2" xfId="16969" xr:uid="{00000000-0005-0000-0000-000076400000}"/>
    <cellStyle name="Input 1 12 3 2 5" xfId="16970" xr:uid="{00000000-0005-0000-0000-000077400000}"/>
    <cellStyle name="Input 1 12 3 3" xfId="16971" xr:uid="{00000000-0005-0000-0000-000078400000}"/>
    <cellStyle name="Input 1 12 3 3 2" xfId="16972" xr:uid="{00000000-0005-0000-0000-000079400000}"/>
    <cellStyle name="Input 1 12 3 3 2 2" xfId="16973" xr:uid="{00000000-0005-0000-0000-00007A400000}"/>
    <cellStyle name="Input 1 12 3 3 3" xfId="16974" xr:uid="{00000000-0005-0000-0000-00007B400000}"/>
    <cellStyle name="Input 1 12 3 3 3 2" xfId="16975" xr:uid="{00000000-0005-0000-0000-00007C400000}"/>
    <cellStyle name="Input 1 12 3 3 4" xfId="16976" xr:uid="{00000000-0005-0000-0000-00007D400000}"/>
    <cellStyle name="Input 1 12 3 3 4 2" xfId="16977" xr:uid="{00000000-0005-0000-0000-00007E400000}"/>
    <cellStyle name="Input 1 12 3 3 5" xfId="16978" xr:uid="{00000000-0005-0000-0000-00007F400000}"/>
    <cellStyle name="Input 1 12 3 3 5 2" xfId="16979" xr:uid="{00000000-0005-0000-0000-000080400000}"/>
    <cellStyle name="Input 1 12 3 3 6" xfId="16980" xr:uid="{00000000-0005-0000-0000-000081400000}"/>
    <cellStyle name="Input 1 12 3 3 6 2" xfId="16981" xr:uid="{00000000-0005-0000-0000-000082400000}"/>
    <cellStyle name="Input 1 12 3 3 7" xfId="16982" xr:uid="{00000000-0005-0000-0000-000083400000}"/>
    <cellStyle name="Input 1 12 3 3 7 2" xfId="16983" xr:uid="{00000000-0005-0000-0000-000084400000}"/>
    <cellStyle name="Input 1 12 3 3 8" xfId="16984" xr:uid="{00000000-0005-0000-0000-000085400000}"/>
    <cellStyle name="Input 1 12 3 4" xfId="16985" xr:uid="{00000000-0005-0000-0000-000086400000}"/>
    <cellStyle name="Input 1 12 4" xfId="16986" xr:uid="{00000000-0005-0000-0000-000087400000}"/>
    <cellStyle name="Input 1 12 4 2" xfId="16987" xr:uid="{00000000-0005-0000-0000-000088400000}"/>
    <cellStyle name="Input 1 12 4 2 2" xfId="16988" xr:uid="{00000000-0005-0000-0000-000089400000}"/>
    <cellStyle name="Input 1 12 4 2 2 2" xfId="16989" xr:uid="{00000000-0005-0000-0000-00008A400000}"/>
    <cellStyle name="Input 1 12 4 2 2 2 2" xfId="16990" xr:uid="{00000000-0005-0000-0000-00008B400000}"/>
    <cellStyle name="Input 1 12 4 2 2 3" xfId="16991" xr:uid="{00000000-0005-0000-0000-00008C400000}"/>
    <cellStyle name="Input 1 12 4 2 2 3 2" xfId="16992" xr:uid="{00000000-0005-0000-0000-00008D400000}"/>
    <cellStyle name="Input 1 12 4 2 2 4" xfId="16993" xr:uid="{00000000-0005-0000-0000-00008E400000}"/>
    <cellStyle name="Input 1 12 4 2 2 4 2" xfId="16994" xr:uid="{00000000-0005-0000-0000-00008F400000}"/>
    <cellStyle name="Input 1 12 4 2 2 5" xfId="16995" xr:uid="{00000000-0005-0000-0000-000090400000}"/>
    <cellStyle name="Input 1 12 4 2 2 5 2" xfId="16996" xr:uid="{00000000-0005-0000-0000-000091400000}"/>
    <cellStyle name="Input 1 12 4 2 2 6" xfId="16997" xr:uid="{00000000-0005-0000-0000-000092400000}"/>
    <cellStyle name="Input 1 12 4 2 2 6 2" xfId="16998" xr:uid="{00000000-0005-0000-0000-000093400000}"/>
    <cellStyle name="Input 1 12 4 2 2 7" xfId="16999" xr:uid="{00000000-0005-0000-0000-000094400000}"/>
    <cellStyle name="Input 1 12 4 2 2 7 2" xfId="17000" xr:uid="{00000000-0005-0000-0000-000095400000}"/>
    <cellStyle name="Input 1 12 4 2 2 8" xfId="17001" xr:uid="{00000000-0005-0000-0000-000096400000}"/>
    <cellStyle name="Input 1 12 4 2 3" xfId="17002" xr:uid="{00000000-0005-0000-0000-000097400000}"/>
    <cellStyle name="Input 1 12 4 2 3 2" xfId="17003" xr:uid="{00000000-0005-0000-0000-000098400000}"/>
    <cellStyle name="Input 1 12 4 2 4" xfId="17004" xr:uid="{00000000-0005-0000-0000-000099400000}"/>
    <cellStyle name="Input 1 12 4 2 4 2" xfId="17005" xr:uid="{00000000-0005-0000-0000-00009A400000}"/>
    <cellStyle name="Input 1 12 4 2 5" xfId="17006" xr:uid="{00000000-0005-0000-0000-00009B400000}"/>
    <cellStyle name="Input 1 12 4 3" xfId="17007" xr:uid="{00000000-0005-0000-0000-00009C400000}"/>
    <cellStyle name="Input 1 12 4 3 2" xfId="17008" xr:uid="{00000000-0005-0000-0000-00009D400000}"/>
    <cellStyle name="Input 1 12 4 3 2 2" xfId="17009" xr:uid="{00000000-0005-0000-0000-00009E400000}"/>
    <cellStyle name="Input 1 12 4 3 3" xfId="17010" xr:uid="{00000000-0005-0000-0000-00009F400000}"/>
    <cellStyle name="Input 1 12 4 3 3 2" xfId="17011" xr:uid="{00000000-0005-0000-0000-0000A0400000}"/>
    <cellStyle name="Input 1 12 4 3 4" xfId="17012" xr:uid="{00000000-0005-0000-0000-0000A1400000}"/>
    <cellStyle name="Input 1 12 4 3 4 2" xfId="17013" xr:uid="{00000000-0005-0000-0000-0000A2400000}"/>
    <cellStyle name="Input 1 12 4 3 5" xfId="17014" xr:uid="{00000000-0005-0000-0000-0000A3400000}"/>
    <cellStyle name="Input 1 12 4 3 5 2" xfId="17015" xr:uid="{00000000-0005-0000-0000-0000A4400000}"/>
    <cellStyle name="Input 1 12 4 3 6" xfId="17016" xr:uid="{00000000-0005-0000-0000-0000A5400000}"/>
    <cellStyle name="Input 1 12 4 3 6 2" xfId="17017" xr:uid="{00000000-0005-0000-0000-0000A6400000}"/>
    <cellStyle name="Input 1 12 4 3 7" xfId="17018" xr:uid="{00000000-0005-0000-0000-0000A7400000}"/>
    <cellStyle name="Input 1 12 4 3 7 2" xfId="17019" xr:uid="{00000000-0005-0000-0000-0000A8400000}"/>
    <cellStyle name="Input 1 12 4 3 8" xfId="17020" xr:uid="{00000000-0005-0000-0000-0000A9400000}"/>
    <cellStyle name="Input 1 12 4 4" xfId="17021" xr:uid="{00000000-0005-0000-0000-0000AA400000}"/>
    <cellStyle name="Input 1 12 5" xfId="17022" xr:uid="{00000000-0005-0000-0000-0000AB400000}"/>
    <cellStyle name="Input 1 12 5 2" xfId="17023" xr:uid="{00000000-0005-0000-0000-0000AC400000}"/>
    <cellStyle name="Input 1 12 5 2 2" xfId="17024" xr:uid="{00000000-0005-0000-0000-0000AD400000}"/>
    <cellStyle name="Input 1 12 5 2 2 2" xfId="17025" xr:uid="{00000000-0005-0000-0000-0000AE400000}"/>
    <cellStyle name="Input 1 12 5 2 3" xfId="17026" xr:uid="{00000000-0005-0000-0000-0000AF400000}"/>
    <cellStyle name="Input 1 12 5 2 3 2" xfId="17027" xr:uid="{00000000-0005-0000-0000-0000B0400000}"/>
    <cellStyle name="Input 1 12 5 2 4" xfId="17028" xr:uid="{00000000-0005-0000-0000-0000B1400000}"/>
    <cellStyle name="Input 1 12 5 2 4 2" xfId="17029" xr:uid="{00000000-0005-0000-0000-0000B2400000}"/>
    <cellStyle name="Input 1 12 5 2 5" xfId="17030" xr:uid="{00000000-0005-0000-0000-0000B3400000}"/>
    <cellStyle name="Input 1 12 5 2 5 2" xfId="17031" xr:uid="{00000000-0005-0000-0000-0000B4400000}"/>
    <cellStyle name="Input 1 12 5 2 6" xfId="17032" xr:uid="{00000000-0005-0000-0000-0000B5400000}"/>
    <cellStyle name="Input 1 12 5 2 6 2" xfId="17033" xr:uid="{00000000-0005-0000-0000-0000B6400000}"/>
    <cellStyle name="Input 1 12 5 2 7" xfId="17034" xr:uid="{00000000-0005-0000-0000-0000B7400000}"/>
    <cellStyle name="Input 1 12 5 2 7 2" xfId="17035" xr:uid="{00000000-0005-0000-0000-0000B8400000}"/>
    <cellStyle name="Input 1 12 5 2 8" xfId="17036" xr:uid="{00000000-0005-0000-0000-0000B9400000}"/>
    <cellStyle name="Input 1 12 5 3" xfId="17037" xr:uid="{00000000-0005-0000-0000-0000BA400000}"/>
    <cellStyle name="Input 1 12 5 3 2" xfId="17038" xr:uid="{00000000-0005-0000-0000-0000BB400000}"/>
    <cellStyle name="Input 1 12 5 4" xfId="17039" xr:uid="{00000000-0005-0000-0000-0000BC400000}"/>
    <cellStyle name="Input 1 12 5 4 2" xfId="17040" xr:uid="{00000000-0005-0000-0000-0000BD400000}"/>
    <cellStyle name="Input 1 12 5 5" xfId="17041" xr:uid="{00000000-0005-0000-0000-0000BE400000}"/>
    <cellStyle name="Input 1 12 6" xfId="17042" xr:uid="{00000000-0005-0000-0000-0000BF400000}"/>
    <cellStyle name="Input 1 12 6 2" xfId="17043" xr:uid="{00000000-0005-0000-0000-0000C0400000}"/>
    <cellStyle name="Input 1 12 6 2 2" xfId="17044" xr:uid="{00000000-0005-0000-0000-0000C1400000}"/>
    <cellStyle name="Input 1 12 6 3" xfId="17045" xr:uid="{00000000-0005-0000-0000-0000C2400000}"/>
    <cellStyle name="Input 1 12 6 3 2" xfId="17046" xr:uid="{00000000-0005-0000-0000-0000C3400000}"/>
    <cellStyle name="Input 1 12 6 4" xfId="17047" xr:uid="{00000000-0005-0000-0000-0000C4400000}"/>
    <cellStyle name="Input 1 12 6 4 2" xfId="17048" xr:uid="{00000000-0005-0000-0000-0000C5400000}"/>
    <cellStyle name="Input 1 12 6 5" xfId="17049" xr:uid="{00000000-0005-0000-0000-0000C6400000}"/>
    <cellStyle name="Input 1 12 6 5 2" xfId="17050" xr:uid="{00000000-0005-0000-0000-0000C7400000}"/>
    <cellStyle name="Input 1 12 6 6" xfId="17051" xr:uid="{00000000-0005-0000-0000-0000C8400000}"/>
    <cellStyle name="Input 1 12 6 6 2" xfId="17052" xr:uid="{00000000-0005-0000-0000-0000C9400000}"/>
    <cellStyle name="Input 1 12 6 7" xfId="17053" xr:uid="{00000000-0005-0000-0000-0000CA400000}"/>
    <cellStyle name="Input 1 12 6 7 2" xfId="17054" xr:uid="{00000000-0005-0000-0000-0000CB400000}"/>
    <cellStyle name="Input 1 12 6 8" xfId="17055" xr:uid="{00000000-0005-0000-0000-0000CC400000}"/>
    <cellStyle name="Input 1 12 7" xfId="17056" xr:uid="{00000000-0005-0000-0000-0000CD400000}"/>
    <cellStyle name="Input 1 12 7 2" xfId="17057" xr:uid="{00000000-0005-0000-0000-0000CE400000}"/>
    <cellStyle name="Input 1 12 8" xfId="17058" xr:uid="{00000000-0005-0000-0000-0000CF400000}"/>
    <cellStyle name="Input 1 12 8 2" xfId="17059" xr:uid="{00000000-0005-0000-0000-0000D0400000}"/>
    <cellStyle name="Input 1 12 9" xfId="17060" xr:uid="{00000000-0005-0000-0000-0000D1400000}"/>
    <cellStyle name="Input 1 12 9 2" xfId="17061" xr:uid="{00000000-0005-0000-0000-0000D2400000}"/>
    <cellStyle name="Input 1 13" xfId="17062" xr:uid="{00000000-0005-0000-0000-0000D3400000}"/>
    <cellStyle name="Input 1 13 2" xfId="17063" xr:uid="{00000000-0005-0000-0000-0000D4400000}"/>
    <cellStyle name="Input 1 13 2 2" xfId="17064" xr:uid="{00000000-0005-0000-0000-0000D5400000}"/>
    <cellStyle name="Input 1 13 2 2 2" xfId="17065" xr:uid="{00000000-0005-0000-0000-0000D6400000}"/>
    <cellStyle name="Input 1 13 2 2 2 2" xfId="17066" xr:uid="{00000000-0005-0000-0000-0000D7400000}"/>
    <cellStyle name="Input 1 13 2 2 3" xfId="17067" xr:uid="{00000000-0005-0000-0000-0000D8400000}"/>
    <cellStyle name="Input 1 13 2 2 3 2" xfId="17068" xr:uid="{00000000-0005-0000-0000-0000D9400000}"/>
    <cellStyle name="Input 1 13 2 2 4" xfId="17069" xr:uid="{00000000-0005-0000-0000-0000DA400000}"/>
    <cellStyle name="Input 1 13 2 2 4 2" xfId="17070" xr:uid="{00000000-0005-0000-0000-0000DB400000}"/>
    <cellStyle name="Input 1 13 2 2 5" xfId="17071" xr:uid="{00000000-0005-0000-0000-0000DC400000}"/>
    <cellStyle name="Input 1 13 2 2 5 2" xfId="17072" xr:uid="{00000000-0005-0000-0000-0000DD400000}"/>
    <cellStyle name="Input 1 13 2 2 6" xfId="17073" xr:uid="{00000000-0005-0000-0000-0000DE400000}"/>
    <cellStyle name="Input 1 13 2 2 6 2" xfId="17074" xr:uid="{00000000-0005-0000-0000-0000DF400000}"/>
    <cellStyle name="Input 1 13 2 2 7" xfId="17075" xr:uid="{00000000-0005-0000-0000-0000E0400000}"/>
    <cellStyle name="Input 1 13 2 2 7 2" xfId="17076" xr:uid="{00000000-0005-0000-0000-0000E1400000}"/>
    <cellStyle name="Input 1 13 2 2 8" xfId="17077" xr:uid="{00000000-0005-0000-0000-0000E2400000}"/>
    <cellStyle name="Input 1 13 2 3" xfId="17078" xr:uid="{00000000-0005-0000-0000-0000E3400000}"/>
    <cellStyle name="Input 1 13 2 3 2" xfId="17079" xr:uid="{00000000-0005-0000-0000-0000E4400000}"/>
    <cellStyle name="Input 1 13 2 4" xfId="17080" xr:uid="{00000000-0005-0000-0000-0000E5400000}"/>
    <cellStyle name="Input 1 13 2 4 2" xfId="17081" xr:uid="{00000000-0005-0000-0000-0000E6400000}"/>
    <cellStyle name="Input 1 13 2 5" xfId="17082" xr:uid="{00000000-0005-0000-0000-0000E7400000}"/>
    <cellStyle name="Input 1 13 3" xfId="17083" xr:uid="{00000000-0005-0000-0000-0000E8400000}"/>
    <cellStyle name="Input 1 13 3 2" xfId="17084" xr:uid="{00000000-0005-0000-0000-0000E9400000}"/>
    <cellStyle name="Input 1 13 3 2 2" xfId="17085" xr:uid="{00000000-0005-0000-0000-0000EA400000}"/>
    <cellStyle name="Input 1 13 3 3" xfId="17086" xr:uid="{00000000-0005-0000-0000-0000EB400000}"/>
    <cellStyle name="Input 1 13 3 3 2" xfId="17087" xr:uid="{00000000-0005-0000-0000-0000EC400000}"/>
    <cellStyle name="Input 1 13 3 4" xfId="17088" xr:uid="{00000000-0005-0000-0000-0000ED400000}"/>
    <cellStyle name="Input 1 13 3 4 2" xfId="17089" xr:uid="{00000000-0005-0000-0000-0000EE400000}"/>
    <cellStyle name="Input 1 13 3 5" xfId="17090" xr:uid="{00000000-0005-0000-0000-0000EF400000}"/>
    <cellStyle name="Input 1 13 3 5 2" xfId="17091" xr:uid="{00000000-0005-0000-0000-0000F0400000}"/>
    <cellStyle name="Input 1 13 3 6" xfId="17092" xr:uid="{00000000-0005-0000-0000-0000F1400000}"/>
    <cellStyle name="Input 1 13 3 6 2" xfId="17093" xr:uid="{00000000-0005-0000-0000-0000F2400000}"/>
    <cellStyle name="Input 1 13 3 7" xfId="17094" xr:uid="{00000000-0005-0000-0000-0000F3400000}"/>
    <cellStyle name="Input 1 13 3 7 2" xfId="17095" xr:uid="{00000000-0005-0000-0000-0000F4400000}"/>
    <cellStyle name="Input 1 13 3 8" xfId="17096" xr:uid="{00000000-0005-0000-0000-0000F5400000}"/>
    <cellStyle name="Input 1 13 4" xfId="17097" xr:uid="{00000000-0005-0000-0000-0000F6400000}"/>
    <cellStyle name="Input 1 14" xfId="17098" xr:uid="{00000000-0005-0000-0000-0000F7400000}"/>
    <cellStyle name="Input 1 14 2" xfId="17099" xr:uid="{00000000-0005-0000-0000-0000F8400000}"/>
    <cellStyle name="Input 1 14 2 2" xfId="17100" xr:uid="{00000000-0005-0000-0000-0000F9400000}"/>
    <cellStyle name="Input 1 14 2 2 2" xfId="17101" xr:uid="{00000000-0005-0000-0000-0000FA400000}"/>
    <cellStyle name="Input 1 14 2 2 2 2" xfId="17102" xr:uid="{00000000-0005-0000-0000-0000FB400000}"/>
    <cellStyle name="Input 1 14 2 2 3" xfId="17103" xr:uid="{00000000-0005-0000-0000-0000FC400000}"/>
    <cellStyle name="Input 1 14 2 2 3 2" xfId="17104" xr:uid="{00000000-0005-0000-0000-0000FD400000}"/>
    <cellStyle name="Input 1 14 2 2 4" xfId="17105" xr:uid="{00000000-0005-0000-0000-0000FE400000}"/>
    <cellStyle name="Input 1 14 2 2 4 2" xfId="17106" xr:uid="{00000000-0005-0000-0000-0000FF400000}"/>
    <cellStyle name="Input 1 14 2 2 5" xfId="17107" xr:uid="{00000000-0005-0000-0000-000000410000}"/>
    <cellStyle name="Input 1 14 2 2 5 2" xfId="17108" xr:uid="{00000000-0005-0000-0000-000001410000}"/>
    <cellStyle name="Input 1 14 2 2 6" xfId="17109" xr:uid="{00000000-0005-0000-0000-000002410000}"/>
    <cellStyle name="Input 1 14 2 2 6 2" xfId="17110" xr:uid="{00000000-0005-0000-0000-000003410000}"/>
    <cellStyle name="Input 1 14 2 2 7" xfId="17111" xr:uid="{00000000-0005-0000-0000-000004410000}"/>
    <cellStyle name="Input 1 14 2 2 7 2" xfId="17112" xr:uid="{00000000-0005-0000-0000-000005410000}"/>
    <cellStyle name="Input 1 14 2 2 8" xfId="17113" xr:uid="{00000000-0005-0000-0000-000006410000}"/>
    <cellStyle name="Input 1 14 2 3" xfId="17114" xr:uid="{00000000-0005-0000-0000-000007410000}"/>
    <cellStyle name="Input 1 14 2 3 2" xfId="17115" xr:uid="{00000000-0005-0000-0000-000008410000}"/>
    <cellStyle name="Input 1 14 2 4" xfId="17116" xr:uid="{00000000-0005-0000-0000-000009410000}"/>
    <cellStyle name="Input 1 14 2 4 2" xfId="17117" xr:uid="{00000000-0005-0000-0000-00000A410000}"/>
    <cellStyle name="Input 1 14 2 5" xfId="17118" xr:uid="{00000000-0005-0000-0000-00000B410000}"/>
    <cellStyle name="Input 1 14 3" xfId="17119" xr:uid="{00000000-0005-0000-0000-00000C410000}"/>
    <cellStyle name="Input 1 14 3 2" xfId="17120" xr:uid="{00000000-0005-0000-0000-00000D410000}"/>
    <cellStyle name="Input 1 14 3 2 2" xfId="17121" xr:uid="{00000000-0005-0000-0000-00000E410000}"/>
    <cellStyle name="Input 1 14 3 3" xfId="17122" xr:uid="{00000000-0005-0000-0000-00000F410000}"/>
    <cellStyle name="Input 1 14 3 3 2" xfId="17123" xr:uid="{00000000-0005-0000-0000-000010410000}"/>
    <cellStyle name="Input 1 14 3 4" xfId="17124" xr:uid="{00000000-0005-0000-0000-000011410000}"/>
    <cellStyle name="Input 1 14 3 4 2" xfId="17125" xr:uid="{00000000-0005-0000-0000-000012410000}"/>
    <cellStyle name="Input 1 14 3 5" xfId="17126" xr:uid="{00000000-0005-0000-0000-000013410000}"/>
    <cellStyle name="Input 1 14 3 5 2" xfId="17127" xr:uid="{00000000-0005-0000-0000-000014410000}"/>
    <cellStyle name="Input 1 14 3 6" xfId="17128" xr:uid="{00000000-0005-0000-0000-000015410000}"/>
    <cellStyle name="Input 1 14 3 6 2" xfId="17129" xr:uid="{00000000-0005-0000-0000-000016410000}"/>
    <cellStyle name="Input 1 14 3 7" xfId="17130" xr:uid="{00000000-0005-0000-0000-000017410000}"/>
    <cellStyle name="Input 1 14 3 7 2" xfId="17131" xr:uid="{00000000-0005-0000-0000-000018410000}"/>
    <cellStyle name="Input 1 14 3 8" xfId="17132" xr:uid="{00000000-0005-0000-0000-000019410000}"/>
    <cellStyle name="Input 1 14 4" xfId="17133" xr:uid="{00000000-0005-0000-0000-00001A410000}"/>
    <cellStyle name="Input 1 15" xfId="17134" xr:uid="{00000000-0005-0000-0000-00001B410000}"/>
    <cellStyle name="Input 1 15 2" xfId="17135" xr:uid="{00000000-0005-0000-0000-00001C410000}"/>
    <cellStyle name="Input 1 15 2 2" xfId="17136" xr:uid="{00000000-0005-0000-0000-00001D410000}"/>
    <cellStyle name="Input 1 15 2 2 2" xfId="17137" xr:uid="{00000000-0005-0000-0000-00001E410000}"/>
    <cellStyle name="Input 1 15 2 2 2 2" xfId="17138" xr:uid="{00000000-0005-0000-0000-00001F410000}"/>
    <cellStyle name="Input 1 15 2 2 3" xfId="17139" xr:uid="{00000000-0005-0000-0000-000020410000}"/>
    <cellStyle name="Input 1 15 2 2 3 2" xfId="17140" xr:uid="{00000000-0005-0000-0000-000021410000}"/>
    <cellStyle name="Input 1 15 2 2 4" xfId="17141" xr:uid="{00000000-0005-0000-0000-000022410000}"/>
    <cellStyle name="Input 1 15 2 2 4 2" xfId="17142" xr:uid="{00000000-0005-0000-0000-000023410000}"/>
    <cellStyle name="Input 1 15 2 2 5" xfId="17143" xr:uid="{00000000-0005-0000-0000-000024410000}"/>
    <cellStyle name="Input 1 15 2 2 5 2" xfId="17144" xr:uid="{00000000-0005-0000-0000-000025410000}"/>
    <cellStyle name="Input 1 15 2 2 6" xfId="17145" xr:uid="{00000000-0005-0000-0000-000026410000}"/>
    <cellStyle name="Input 1 15 2 2 6 2" xfId="17146" xr:uid="{00000000-0005-0000-0000-000027410000}"/>
    <cellStyle name="Input 1 15 2 2 7" xfId="17147" xr:uid="{00000000-0005-0000-0000-000028410000}"/>
    <cellStyle name="Input 1 15 2 2 7 2" xfId="17148" xr:uid="{00000000-0005-0000-0000-000029410000}"/>
    <cellStyle name="Input 1 15 2 2 8" xfId="17149" xr:uid="{00000000-0005-0000-0000-00002A410000}"/>
    <cellStyle name="Input 1 15 2 3" xfId="17150" xr:uid="{00000000-0005-0000-0000-00002B410000}"/>
    <cellStyle name="Input 1 15 2 3 2" xfId="17151" xr:uid="{00000000-0005-0000-0000-00002C410000}"/>
    <cellStyle name="Input 1 15 2 4" xfId="17152" xr:uid="{00000000-0005-0000-0000-00002D410000}"/>
    <cellStyle name="Input 1 15 2 4 2" xfId="17153" xr:uid="{00000000-0005-0000-0000-00002E410000}"/>
    <cellStyle name="Input 1 15 2 5" xfId="17154" xr:uid="{00000000-0005-0000-0000-00002F410000}"/>
    <cellStyle name="Input 1 15 3" xfId="17155" xr:uid="{00000000-0005-0000-0000-000030410000}"/>
    <cellStyle name="Input 1 15 3 2" xfId="17156" xr:uid="{00000000-0005-0000-0000-000031410000}"/>
    <cellStyle name="Input 1 15 3 2 2" xfId="17157" xr:uid="{00000000-0005-0000-0000-000032410000}"/>
    <cellStyle name="Input 1 15 3 3" xfId="17158" xr:uid="{00000000-0005-0000-0000-000033410000}"/>
    <cellStyle name="Input 1 15 3 3 2" xfId="17159" xr:uid="{00000000-0005-0000-0000-000034410000}"/>
    <cellStyle name="Input 1 15 3 4" xfId="17160" xr:uid="{00000000-0005-0000-0000-000035410000}"/>
    <cellStyle name="Input 1 15 3 4 2" xfId="17161" xr:uid="{00000000-0005-0000-0000-000036410000}"/>
    <cellStyle name="Input 1 15 3 5" xfId="17162" xr:uid="{00000000-0005-0000-0000-000037410000}"/>
    <cellStyle name="Input 1 15 3 5 2" xfId="17163" xr:uid="{00000000-0005-0000-0000-000038410000}"/>
    <cellStyle name="Input 1 15 3 6" xfId="17164" xr:uid="{00000000-0005-0000-0000-000039410000}"/>
    <cellStyle name="Input 1 15 3 6 2" xfId="17165" xr:uid="{00000000-0005-0000-0000-00003A410000}"/>
    <cellStyle name="Input 1 15 3 7" xfId="17166" xr:uid="{00000000-0005-0000-0000-00003B410000}"/>
    <cellStyle name="Input 1 15 3 7 2" xfId="17167" xr:uid="{00000000-0005-0000-0000-00003C410000}"/>
    <cellStyle name="Input 1 15 3 8" xfId="17168" xr:uid="{00000000-0005-0000-0000-00003D410000}"/>
    <cellStyle name="Input 1 15 4" xfId="17169" xr:uid="{00000000-0005-0000-0000-00003E410000}"/>
    <cellStyle name="Input 1 16" xfId="17170" xr:uid="{00000000-0005-0000-0000-00003F410000}"/>
    <cellStyle name="Input 1 16 2" xfId="17171" xr:uid="{00000000-0005-0000-0000-000040410000}"/>
    <cellStyle name="Input 1 16 2 2" xfId="17172" xr:uid="{00000000-0005-0000-0000-000041410000}"/>
    <cellStyle name="Input 1 16 2 2 2" xfId="17173" xr:uid="{00000000-0005-0000-0000-000042410000}"/>
    <cellStyle name="Input 1 16 2 3" xfId="17174" xr:uid="{00000000-0005-0000-0000-000043410000}"/>
    <cellStyle name="Input 1 16 2 3 2" xfId="17175" xr:uid="{00000000-0005-0000-0000-000044410000}"/>
    <cellStyle name="Input 1 16 2 4" xfId="17176" xr:uid="{00000000-0005-0000-0000-000045410000}"/>
    <cellStyle name="Input 1 16 2 4 2" xfId="17177" xr:uid="{00000000-0005-0000-0000-000046410000}"/>
    <cellStyle name="Input 1 16 2 5" xfId="17178" xr:uid="{00000000-0005-0000-0000-000047410000}"/>
    <cellStyle name="Input 1 16 2 5 2" xfId="17179" xr:uid="{00000000-0005-0000-0000-000048410000}"/>
    <cellStyle name="Input 1 16 2 6" xfId="17180" xr:uid="{00000000-0005-0000-0000-000049410000}"/>
    <cellStyle name="Input 1 16 2 6 2" xfId="17181" xr:uid="{00000000-0005-0000-0000-00004A410000}"/>
    <cellStyle name="Input 1 16 2 7" xfId="17182" xr:uid="{00000000-0005-0000-0000-00004B410000}"/>
    <cellStyle name="Input 1 16 2 7 2" xfId="17183" xr:uid="{00000000-0005-0000-0000-00004C410000}"/>
    <cellStyle name="Input 1 16 2 8" xfId="17184" xr:uid="{00000000-0005-0000-0000-00004D410000}"/>
    <cellStyle name="Input 1 16 3" xfId="17185" xr:uid="{00000000-0005-0000-0000-00004E410000}"/>
    <cellStyle name="Input 1 16 3 2" xfId="17186" xr:uid="{00000000-0005-0000-0000-00004F410000}"/>
    <cellStyle name="Input 1 16 4" xfId="17187" xr:uid="{00000000-0005-0000-0000-000050410000}"/>
    <cellStyle name="Input 1 16 4 2" xfId="17188" xr:uid="{00000000-0005-0000-0000-000051410000}"/>
    <cellStyle name="Input 1 16 5" xfId="17189" xr:uid="{00000000-0005-0000-0000-000052410000}"/>
    <cellStyle name="Input 1 17" xfId="17190" xr:uid="{00000000-0005-0000-0000-000053410000}"/>
    <cellStyle name="Input 1 17 2" xfId="17191" xr:uid="{00000000-0005-0000-0000-000054410000}"/>
    <cellStyle name="Input 1 17 2 2" xfId="17192" xr:uid="{00000000-0005-0000-0000-000055410000}"/>
    <cellStyle name="Input 1 17 3" xfId="17193" xr:uid="{00000000-0005-0000-0000-000056410000}"/>
    <cellStyle name="Input 1 17 3 2" xfId="17194" xr:uid="{00000000-0005-0000-0000-000057410000}"/>
    <cellStyle name="Input 1 17 4" xfId="17195" xr:uid="{00000000-0005-0000-0000-000058410000}"/>
    <cellStyle name="Input 1 17 4 2" xfId="17196" xr:uid="{00000000-0005-0000-0000-000059410000}"/>
    <cellStyle name="Input 1 17 5" xfId="17197" xr:uid="{00000000-0005-0000-0000-00005A410000}"/>
    <cellStyle name="Input 1 17 5 2" xfId="17198" xr:uid="{00000000-0005-0000-0000-00005B410000}"/>
    <cellStyle name="Input 1 17 6" xfId="17199" xr:uid="{00000000-0005-0000-0000-00005C410000}"/>
    <cellStyle name="Input 1 17 6 2" xfId="17200" xr:uid="{00000000-0005-0000-0000-00005D410000}"/>
    <cellStyle name="Input 1 17 7" xfId="17201" xr:uid="{00000000-0005-0000-0000-00005E410000}"/>
    <cellStyle name="Input 1 17 7 2" xfId="17202" xr:uid="{00000000-0005-0000-0000-00005F410000}"/>
    <cellStyle name="Input 1 17 8" xfId="17203" xr:uid="{00000000-0005-0000-0000-000060410000}"/>
    <cellStyle name="Input 1 18" xfId="17204" xr:uid="{00000000-0005-0000-0000-000061410000}"/>
    <cellStyle name="Input 1 18 2" xfId="17205" xr:uid="{00000000-0005-0000-0000-000062410000}"/>
    <cellStyle name="Input 1 19" xfId="17206" xr:uid="{00000000-0005-0000-0000-000063410000}"/>
    <cellStyle name="Input 1 19 2" xfId="17207" xr:uid="{00000000-0005-0000-0000-000064410000}"/>
    <cellStyle name="Input 1 2" xfId="17208" xr:uid="{00000000-0005-0000-0000-000065410000}"/>
    <cellStyle name="Input 1 2 10" xfId="17209" xr:uid="{00000000-0005-0000-0000-000066410000}"/>
    <cellStyle name="Input 1 2 10 10" xfId="17210" xr:uid="{00000000-0005-0000-0000-000067410000}"/>
    <cellStyle name="Input 1 2 10 2" xfId="17211" xr:uid="{00000000-0005-0000-0000-000068410000}"/>
    <cellStyle name="Input 1 2 10 2 2" xfId="17212" xr:uid="{00000000-0005-0000-0000-000069410000}"/>
    <cellStyle name="Input 1 2 10 2 2 2" xfId="17213" xr:uid="{00000000-0005-0000-0000-00006A410000}"/>
    <cellStyle name="Input 1 2 10 2 2 2 2" xfId="17214" xr:uid="{00000000-0005-0000-0000-00006B410000}"/>
    <cellStyle name="Input 1 2 10 2 2 2 2 2" xfId="17215" xr:uid="{00000000-0005-0000-0000-00006C410000}"/>
    <cellStyle name="Input 1 2 10 2 2 2 3" xfId="17216" xr:uid="{00000000-0005-0000-0000-00006D410000}"/>
    <cellStyle name="Input 1 2 10 2 2 2 3 2" xfId="17217" xr:uid="{00000000-0005-0000-0000-00006E410000}"/>
    <cellStyle name="Input 1 2 10 2 2 2 4" xfId="17218" xr:uid="{00000000-0005-0000-0000-00006F410000}"/>
    <cellStyle name="Input 1 2 10 2 2 2 4 2" xfId="17219" xr:uid="{00000000-0005-0000-0000-000070410000}"/>
    <cellStyle name="Input 1 2 10 2 2 2 5" xfId="17220" xr:uid="{00000000-0005-0000-0000-000071410000}"/>
    <cellStyle name="Input 1 2 10 2 2 2 5 2" xfId="17221" xr:uid="{00000000-0005-0000-0000-000072410000}"/>
    <cellStyle name="Input 1 2 10 2 2 2 6" xfId="17222" xr:uid="{00000000-0005-0000-0000-000073410000}"/>
    <cellStyle name="Input 1 2 10 2 2 2 6 2" xfId="17223" xr:uid="{00000000-0005-0000-0000-000074410000}"/>
    <cellStyle name="Input 1 2 10 2 2 2 7" xfId="17224" xr:uid="{00000000-0005-0000-0000-000075410000}"/>
    <cellStyle name="Input 1 2 10 2 2 2 7 2" xfId="17225" xr:uid="{00000000-0005-0000-0000-000076410000}"/>
    <cellStyle name="Input 1 2 10 2 2 2 8" xfId="17226" xr:uid="{00000000-0005-0000-0000-000077410000}"/>
    <cellStyle name="Input 1 2 10 2 2 3" xfId="17227" xr:uid="{00000000-0005-0000-0000-000078410000}"/>
    <cellStyle name="Input 1 2 10 2 2 3 2" xfId="17228" xr:uid="{00000000-0005-0000-0000-000079410000}"/>
    <cellStyle name="Input 1 2 10 2 2 4" xfId="17229" xr:uid="{00000000-0005-0000-0000-00007A410000}"/>
    <cellStyle name="Input 1 2 10 2 2 4 2" xfId="17230" xr:uid="{00000000-0005-0000-0000-00007B410000}"/>
    <cellStyle name="Input 1 2 10 2 2 5" xfId="17231" xr:uid="{00000000-0005-0000-0000-00007C410000}"/>
    <cellStyle name="Input 1 2 10 2 3" xfId="17232" xr:uid="{00000000-0005-0000-0000-00007D410000}"/>
    <cellStyle name="Input 1 2 10 2 3 2" xfId="17233" xr:uid="{00000000-0005-0000-0000-00007E410000}"/>
    <cellStyle name="Input 1 2 10 2 3 2 2" xfId="17234" xr:uid="{00000000-0005-0000-0000-00007F410000}"/>
    <cellStyle name="Input 1 2 10 2 3 3" xfId="17235" xr:uid="{00000000-0005-0000-0000-000080410000}"/>
    <cellStyle name="Input 1 2 10 2 3 3 2" xfId="17236" xr:uid="{00000000-0005-0000-0000-000081410000}"/>
    <cellStyle name="Input 1 2 10 2 3 4" xfId="17237" xr:uid="{00000000-0005-0000-0000-000082410000}"/>
    <cellStyle name="Input 1 2 10 2 3 4 2" xfId="17238" xr:uid="{00000000-0005-0000-0000-000083410000}"/>
    <cellStyle name="Input 1 2 10 2 3 5" xfId="17239" xr:uid="{00000000-0005-0000-0000-000084410000}"/>
    <cellStyle name="Input 1 2 10 2 3 5 2" xfId="17240" xr:uid="{00000000-0005-0000-0000-000085410000}"/>
    <cellStyle name="Input 1 2 10 2 3 6" xfId="17241" xr:uid="{00000000-0005-0000-0000-000086410000}"/>
    <cellStyle name="Input 1 2 10 2 3 6 2" xfId="17242" xr:uid="{00000000-0005-0000-0000-000087410000}"/>
    <cellStyle name="Input 1 2 10 2 3 7" xfId="17243" xr:uid="{00000000-0005-0000-0000-000088410000}"/>
    <cellStyle name="Input 1 2 10 2 3 7 2" xfId="17244" xr:uid="{00000000-0005-0000-0000-000089410000}"/>
    <cellStyle name="Input 1 2 10 2 3 8" xfId="17245" xr:uid="{00000000-0005-0000-0000-00008A410000}"/>
    <cellStyle name="Input 1 2 10 2 4" xfId="17246" xr:uid="{00000000-0005-0000-0000-00008B410000}"/>
    <cellStyle name="Input 1 2 10 3" xfId="17247" xr:uid="{00000000-0005-0000-0000-00008C410000}"/>
    <cellStyle name="Input 1 2 10 3 2" xfId="17248" xr:uid="{00000000-0005-0000-0000-00008D410000}"/>
    <cellStyle name="Input 1 2 10 3 2 2" xfId="17249" xr:uid="{00000000-0005-0000-0000-00008E410000}"/>
    <cellStyle name="Input 1 2 10 3 2 2 2" xfId="17250" xr:uid="{00000000-0005-0000-0000-00008F410000}"/>
    <cellStyle name="Input 1 2 10 3 2 2 2 2" xfId="17251" xr:uid="{00000000-0005-0000-0000-000090410000}"/>
    <cellStyle name="Input 1 2 10 3 2 2 3" xfId="17252" xr:uid="{00000000-0005-0000-0000-000091410000}"/>
    <cellStyle name="Input 1 2 10 3 2 2 3 2" xfId="17253" xr:uid="{00000000-0005-0000-0000-000092410000}"/>
    <cellStyle name="Input 1 2 10 3 2 2 4" xfId="17254" xr:uid="{00000000-0005-0000-0000-000093410000}"/>
    <cellStyle name="Input 1 2 10 3 2 2 4 2" xfId="17255" xr:uid="{00000000-0005-0000-0000-000094410000}"/>
    <cellStyle name="Input 1 2 10 3 2 2 5" xfId="17256" xr:uid="{00000000-0005-0000-0000-000095410000}"/>
    <cellStyle name="Input 1 2 10 3 2 2 5 2" xfId="17257" xr:uid="{00000000-0005-0000-0000-000096410000}"/>
    <cellStyle name="Input 1 2 10 3 2 2 6" xfId="17258" xr:uid="{00000000-0005-0000-0000-000097410000}"/>
    <cellStyle name="Input 1 2 10 3 2 2 6 2" xfId="17259" xr:uid="{00000000-0005-0000-0000-000098410000}"/>
    <cellStyle name="Input 1 2 10 3 2 2 7" xfId="17260" xr:uid="{00000000-0005-0000-0000-000099410000}"/>
    <cellStyle name="Input 1 2 10 3 2 2 7 2" xfId="17261" xr:uid="{00000000-0005-0000-0000-00009A410000}"/>
    <cellStyle name="Input 1 2 10 3 2 2 8" xfId="17262" xr:uid="{00000000-0005-0000-0000-00009B410000}"/>
    <cellStyle name="Input 1 2 10 3 2 3" xfId="17263" xr:uid="{00000000-0005-0000-0000-00009C410000}"/>
    <cellStyle name="Input 1 2 10 3 2 3 2" xfId="17264" xr:uid="{00000000-0005-0000-0000-00009D410000}"/>
    <cellStyle name="Input 1 2 10 3 2 4" xfId="17265" xr:uid="{00000000-0005-0000-0000-00009E410000}"/>
    <cellStyle name="Input 1 2 10 3 2 4 2" xfId="17266" xr:uid="{00000000-0005-0000-0000-00009F410000}"/>
    <cellStyle name="Input 1 2 10 3 2 5" xfId="17267" xr:uid="{00000000-0005-0000-0000-0000A0410000}"/>
    <cellStyle name="Input 1 2 10 3 3" xfId="17268" xr:uid="{00000000-0005-0000-0000-0000A1410000}"/>
    <cellStyle name="Input 1 2 10 3 3 2" xfId="17269" xr:uid="{00000000-0005-0000-0000-0000A2410000}"/>
    <cellStyle name="Input 1 2 10 3 3 2 2" xfId="17270" xr:uid="{00000000-0005-0000-0000-0000A3410000}"/>
    <cellStyle name="Input 1 2 10 3 3 3" xfId="17271" xr:uid="{00000000-0005-0000-0000-0000A4410000}"/>
    <cellStyle name="Input 1 2 10 3 3 3 2" xfId="17272" xr:uid="{00000000-0005-0000-0000-0000A5410000}"/>
    <cellStyle name="Input 1 2 10 3 3 4" xfId="17273" xr:uid="{00000000-0005-0000-0000-0000A6410000}"/>
    <cellStyle name="Input 1 2 10 3 3 4 2" xfId="17274" xr:uid="{00000000-0005-0000-0000-0000A7410000}"/>
    <cellStyle name="Input 1 2 10 3 3 5" xfId="17275" xr:uid="{00000000-0005-0000-0000-0000A8410000}"/>
    <cellStyle name="Input 1 2 10 3 3 5 2" xfId="17276" xr:uid="{00000000-0005-0000-0000-0000A9410000}"/>
    <cellStyle name="Input 1 2 10 3 3 6" xfId="17277" xr:uid="{00000000-0005-0000-0000-0000AA410000}"/>
    <cellStyle name="Input 1 2 10 3 3 6 2" xfId="17278" xr:uid="{00000000-0005-0000-0000-0000AB410000}"/>
    <cellStyle name="Input 1 2 10 3 3 7" xfId="17279" xr:uid="{00000000-0005-0000-0000-0000AC410000}"/>
    <cellStyle name="Input 1 2 10 3 3 7 2" xfId="17280" xr:uid="{00000000-0005-0000-0000-0000AD410000}"/>
    <cellStyle name="Input 1 2 10 3 3 8" xfId="17281" xr:uid="{00000000-0005-0000-0000-0000AE410000}"/>
    <cellStyle name="Input 1 2 10 3 4" xfId="17282" xr:uid="{00000000-0005-0000-0000-0000AF410000}"/>
    <cellStyle name="Input 1 2 10 4" xfId="17283" xr:uid="{00000000-0005-0000-0000-0000B0410000}"/>
    <cellStyle name="Input 1 2 10 4 2" xfId="17284" xr:uid="{00000000-0005-0000-0000-0000B1410000}"/>
    <cellStyle name="Input 1 2 10 4 2 2" xfId="17285" xr:uid="{00000000-0005-0000-0000-0000B2410000}"/>
    <cellStyle name="Input 1 2 10 4 2 2 2" xfId="17286" xr:uid="{00000000-0005-0000-0000-0000B3410000}"/>
    <cellStyle name="Input 1 2 10 4 2 2 2 2" xfId="17287" xr:uid="{00000000-0005-0000-0000-0000B4410000}"/>
    <cellStyle name="Input 1 2 10 4 2 2 3" xfId="17288" xr:uid="{00000000-0005-0000-0000-0000B5410000}"/>
    <cellStyle name="Input 1 2 10 4 2 2 3 2" xfId="17289" xr:uid="{00000000-0005-0000-0000-0000B6410000}"/>
    <cellStyle name="Input 1 2 10 4 2 2 4" xfId="17290" xr:uid="{00000000-0005-0000-0000-0000B7410000}"/>
    <cellStyle name="Input 1 2 10 4 2 2 4 2" xfId="17291" xr:uid="{00000000-0005-0000-0000-0000B8410000}"/>
    <cellStyle name="Input 1 2 10 4 2 2 5" xfId="17292" xr:uid="{00000000-0005-0000-0000-0000B9410000}"/>
    <cellStyle name="Input 1 2 10 4 2 2 5 2" xfId="17293" xr:uid="{00000000-0005-0000-0000-0000BA410000}"/>
    <cellStyle name="Input 1 2 10 4 2 2 6" xfId="17294" xr:uid="{00000000-0005-0000-0000-0000BB410000}"/>
    <cellStyle name="Input 1 2 10 4 2 2 6 2" xfId="17295" xr:uid="{00000000-0005-0000-0000-0000BC410000}"/>
    <cellStyle name="Input 1 2 10 4 2 2 7" xfId="17296" xr:uid="{00000000-0005-0000-0000-0000BD410000}"/>
    <cellStyle name="Input 1 2 10 4 2 2 7 2" xfId="17297" xr:uid="{00000000-0005-0000-0000-0000BE410000}"/>
    <cellStyle name="Input 1 2 10 4 2 2 8" xfId="17298" xr:uid="{00000000-0005-0000-0000-0000BF410000}"/>
    <cellStyle name="Input 1 2 10 4 2 3" xfId="17299" xr:uid="{00000000-0005-0000-0000-0000C0410000}"/>
    <cellStyle name="Input 1 2 10 4 2 3 2" xfId="17300" xr:uid="{00000000-0005-0000-0000-0000C1410000}"/>
    <cellStyle name="Input 1 2 10 4 2 4" xfId="17301" xr:uid="{00000000-0005-0000-0000-0000C2410000}"/>
    <cellStyle name="Input 1 2 10 4 2 4 2" xfId="17302" xr:uid="{00000000-0005-0000-0000-0000C3410000}"/>
    <cellStyle name="Input 1 2 10 4 2 5" xfId="17303" xr:uid="{00000000-0005-0000-0000-0000C4410000}"/>
    <cellStyle name="Input 1 2 10 4 3" xfId="17304" xr:uid="{00000000-0005-0000-0000-0000C5410000}"/>
    <cellStyle name="Input 1 2 10 4 3 2" xfId="17305" xr:uid="{00000000-0005-0000-0000-0000C6410000}"/>
    <cellStyle name="Input 1 2 10 4 3 2 2" xfId="17306" xr:uid="{00000000-0005-0000-0000-0000C7410000}"/>
    <cellStyle name="Input 1 2 10 4 3 3" xfId="17307" xr:uid="{00000000-0005-0000-0000-0000C8410000}"/>
    <cellStyle name="Input 1 2 10 4 3 3 2" xfId="17308" xr:uid="{00000000-0005-0000-0000-0000C9410000}"/>
    <cellStyle name="Input 1 2 10 4 3 4" xfId="17309" xr:uid="{00000000-0005-0000-0000-0000CA410000}"/>
    <cellStyle name="Input 1 2 10 4 3 4 2" xfId="17310" xr:uid="{00000000-0005-0000-0000-0000CB410000}"/>
    <cellStyle name="Input 1 2 10 4 3 5" xfId="17311" xr:uid="{00000000-0005-0000-0000-0000CC410000}"/>
    <cellStyle name="Input 1 2 10 4 3 5 2" xfId="17312" xr:uid="{00000000-0005-0000-0000-0000CD410000}"/>
    <cellStyle name="Input 1 2 10 4 3 6" xfId="17313" xr:uid="{00000000-0005-0000-0000-0000CE410000}"/>
    <cellStyle name="Input 1 2 10 4 3 6 2" xfId="17314" xr:uid="{00000000-0005-0000-0000-0000CF410000}"/>
    <cellStyle name="Input 1 2 10 4 3 7" xfId="17315" xr:uid="{00000000-0005-0000-0000-0000D0410000}"/>
    <cellStyle name="Input 1 2 10 4 3 7 2" xfId="17316" xr:uid="{00000000-0005-0000-0000-0000D1410000}"/>
    <cellStyle name="Input 1 2 10 4 3 8" xfId="17317" xr:uid="{00000000-0005-0000-0000-0000D2410000}"/>
    <cellStyle name="Input 1 2 10 4 4" xfId="17318" xr:uid="{00000000-0005-0000-0000-0000D3410000}"/>
    <cellStyle name="Input 1 2 10 5" xfId="17319" xr:uid="{00000000-0005-0000-0000-0000D4410000}"/>
    <cellStyle name="Input 1 2 10 5 2" xfId="17320" xr:uid="{00000000-0005-0000-0000-0000D5410000}"/>
    <cellStyle name="Input 1 2 10 5 2 2" xfId="17321" xr:uid="{00000000-0005-0000-0000-0000D6410000}"/>
    <cellStyle name="Input 1 2 10 5 2 2 2" xfId="17322" xr:uid="{00000000-0005-0000-0000-0000D7410000}"/>
    <cellStyle name="Input 1 2 10 5 2 3" xfId="17323" xr:uid="{00000000-0005-0000-0000-0000D8410000}"/>
    <cellStyle name="Input 1 2 10 5 2 3 2" xfId="17324" xr:uid="{00000000-0005-0000-0000-0000D9410000}"/>
    <cellStyle name="Input 1 2 10 5 2 4" xfId="17325" xr:uid="{00000000-0005-0000-0000-0000DA410000}"/>
    <cellStyle name="Input 1 2 10 5 2 4 2" xfId="17326" xr:uid="{00000000-0005-0000-0000-0000DB410000}"/>
    <cellStyle name="Input 1 2 10 5 2 5" xfId="17327" xr:uid="{00000000-0005-0000-0000-0000DC410000}"/>
    <cellStyle name="Input 1 2 10 5 2 5 2" xfId="17328" xr:uid="{00000000-0005-0000-0000-0000DD410000}"/>
    <cellStyle name="Input 1 2 10 5 2 6" xfId="17329" xr:uid="{00000000-0005-0000-0000-0000DE410000}"/>
    <cellStyle name="Input 1 2 10 5 2 6 2" xfId="17330" xr:uid="{00000000-0005-0000-0000-0000DF410000}"/>
    <cellStyle name="Input 1 2 10 5 2 7" xfId="17331" xr:uid="{00000000-0005-0000-0000-0000E0410000}"/>
    <cellStyle name="Input 1 2 10 5 2 7 2" xfId="17332" xr:uid="{00000000-0005-0000-0000-0000E1410000}"/>
    <cellStyle name="Input 1 2 10 5 2 8" xfId="17333" xr:uid="{00000000-0005-0000-0000-0000E2410000}"/>
    <cellStyle name="Input 1 2 10 5 3" xfId="17334" xr:uid="{00000000-0005-0000-0000-0000E3410000}"/>
    <cellStyle name="Input 1 2 10 5 3 2" xfId="17335" xr:uid="{00000000-0005-0000-0000-0000E4410000}"/>
    <cellStyle name="Input 1 2 10 5 4" xfId="17336" xr:uid="{00000000-0005-0000-0000-0000E5410000}"/>
    <cellStyle name="Input 1 2 10 5 4 2" xfId="17337" xr:uid="{00000000-0005-0000-0000-0000E6410000}"/>
    <cellStyle name="Input 1 2 10 5 5" xfId="17338" xr:uid="{00000000-0005-0000-0000-0000E7410000}"/>
    <cellStyle name="Input 1 2 10 6" xfId="17339" xr:uid="{00000000-0005-0000-0000-0000E8410000}"/>
    <cellStyle name="Input 1 2 10 6 2" xfId="17340" xr:uid="{00000000-0005-0000-0000-0000E9410000}"/>
    <cellStyle name="Input 1 2 10 6 2 2" xfId="17341" xr:uid="{00000000-0005-0000-0000-0000EA410000}"/>
    <cellStyle name="Input 1 2 10 6 3" xfId="17342" xr:uid="{00000000-0005-0000-0000-0000EB410000}"/>
    <cellStyle name="Input 1 2 10 6 3 2" xfId="17343" xr:uid="{00000000-0005-0000-0000-0000EC410000}"/>
    <cellStyle name="Input 1 2 10 6 4" xfId="17344" xr:uid="{00000000-0005-0000-0000-0000ED410000}"/>
    <cellStyle name="Input 1 2 10 6 4 2" xfId="17345" xr:uid="{00000000-0005-0000-0000-0000EE410000}"/>
    <cellStyle name="Input 1 2 10 6 5" xfId="17346" xr:uid="{00000000-0005-0000-0000-0000EF410000}"/>
    <cellStyle name="Input 1 2 10 6 5 2" xfId="17347" xr:uid="{00000000-0005-0000-0000-0000F0410000}"/>
    <cellStyle name="Input 1 2 10 6 6" xfId="17348" xr:uid="{00000000-0005-0000-0000-0000F1410000}"/>
    <cellStyle name="Input 1 2 10 6 6 2" xfId="17349" xr:uid="{00000000-0005-0000-0000-0000F2410000}"/>
    <cellStyle name="Input 1 2 10 6 7" xfId="17350" xr:uid="{00000000-0005-0000-0000-0000F3410000}"/>
    <cellStyle name="Input 1 2 10 6 7 2" xfId="17351" xr:uid="{00000000-0005-0000-0000-0000F4410000}"/>
    <cellStyle name="Input 1 2 10 6 8" xfId="17352" xr:uid="{00000000-0005-0000-0000-0000F5410000}"/>
    <cellStyle name="Input 1 2 10 7" xfId="17353" xr:uid="{00000000-0005-0000-0000-0000F6410000}"/>
    <cellStyle name="Input 1 2 10 7 2" xfId="17354" xr:uid="{00000000-0005-0000-0000-0000F7410000}"/>
    <cellStyle name="Input 1 2 10 8" xfId="17355" xr:uid="{00000000-0005-0000-0000-0000F8410000}"/>
    <cellStyle name="Input 1 2 10 8 2" xfId="17356" xr:uid="{00000000-0005-0000-0000-0000F9410000}"/>
    <cellStyle name="Input 1 2 10 9" xfId="17357" xr:uid="{00000000-0005-0000-0000-0000FA410000}"/>
    <cellStyle name="Input 1 2 10 9 2" xfId="17358" xr:uid="{00000000-0005-0000-0000-0000FB410000}"/>
    <cellStyle name="Input 1 2 11" xfId="17359" xr:uid="{00000000-0005-0000-0000-0000FC410000}"/>
    <cellStyle name="Input 1 2 11 10" xfId="17360" xr:uid="{00000000-0005-0000-0000-0000FD410000}"/>
    <cellStyle name="Input 1 2 11 2" xfId="17361" xr:uid="{00000000-0005-0000-0000-0000FE410000}"/>
    <cellStyle name="Input 1 2 11 2 2" xfId="17362" xr:uid="{00000000-0005-0000-0000-0000FF410000}"/>
    <cellStyle name="Input 1 2 11 2 2 2" xfId="17363" xr:uid="{00000000-0005-0000-0000-000000420000}"/>
    <cellStyle name="Input 1 2 11 2 2 2 2" xfId="17364" xr:uid="{00000000-0005-0000-0000-000001420000}"/>
    <cellStyle name="Input 1 2 11 2 2 2 2 2" xfId="17365" xr:uid="{00000000-0005-0000-0000-000002420000}"/>
    <cellStyle name="Input 1 2 11 2 2 2 3" xfId="17366" xr:uid="{00000000-0005-0000-0000-000003420000}"/>
    <cellStyle name="Input 1 2 11 2 2 2 3 2" xfId="17367" xr:uid="{00000000-0005-0000-0000-000004420000}"/>
    <cellStyle name="Input 1 2 11 2 2 2 4" xfId="17368" xr:uid="{00000000-0005-0000-0000-000005420000}"/>
    <cellStyle name="Input 1 2 11 2 2 2 4 2" xfId="17369" xr:uid="{00000000-0005-0000-0000-000006420000}"/>
    <cellStyle name="Input 1 2 11 2 2 2 5" xfId="17370" xr:uid="{00000000-0005-0000-0000-000007420000}"/>
    <cellStyle name="Input 1 2 11 2 2 2 5 2" xfId="17371" xr:uid="{00000000-0005-0000-0000-000008420000}"/>
    <cellStyle name="Input 1 2 11 2 2 2 6" xfId="17372" xr:uid="{00000000-0005-0000-0000-000009420000}"/>
    <cellStyle name="Input 1 2 11 2 2 2 6 2" xfId="17373" xr:uid="{00000000-0005-0000-0000-00000A420000}"/>
    <cellStyle name="Input 1 2 11 2 2 2 7" xfId="17374" xr:uid="{00000000-0005-0000-0000-00000B420000}"/>
    <cellStyle name="Input 1 2 11 2 2 2 7 2" xfId="17375" xr:uid="{00000000-0005-0000-0000-00000C420000}"/>
    <cellStyle name="Input 1 2 11 2 2 2 8" xfId="17376" xr:uid="{00000000-0005-0000-0000-00000D420000}"/>
    <cellStyle name="Input 1 2 11 2 2 3" xfId="17377" xr:uid="{00000000-0005-0000-0000-00000E420000}"/>
    <cellStyle name="Input 1 2 11 2 2 3 2" xfId="17378" xr:uid="{00000000-0005-0000-0000-00000F420000}"/>
    <cellStyle name="Input 1 2 11 2 2 4" xfId="17379" xr:uid="{00000000-0005-0000-0000-000010420000}"/>
    <cellStyle name="Input 1 2 11 2 2 4 2" xfId="17380" xr:uid="{00000000-0005-0000-0000-000011420000}"/>
    <cellStyle name="Input 1 2 11 2 2 5" xfId="17381" xr:uid="{00000000-0005-0000-0000-000012420000}"/>
    <cellStyle name="Input 1 2 11 2 3" xfId="17382" xr:uid="{00000000-0005-0000-0000-000013420000}"/>
    <cellStyle name="Input 1 2 11 2 3 2" xfId="17383" xr:uid="{00000000-0005-0000-0000-000014420000}"/>
    <cellStyle name="Input 1 2 11 2 3 2 2" xfId="17384" xr:uid="{00000000-0005-0000-0000-000015420000}"/>
    <cellStyle name="Input 1 2 11 2 3 3" xfId="17385" xr:uid="{00000000-0005-0000-0000-000016420000}"/>
    <cellStyle name="Input 1 2 11 2 3 3 2" xfId="17386" xr:uid="{00000000-0005-0000-0000-000017420000}"/>
    <cellStyle name="Input 1 2 11 2 3 4" xfId="17387" xr:uid="{00000000-0005-0000-0000-000018420000}"/>
    <cellStyle name="Input 1 2 11 2 3 4 2" xfId="17388" xr:uid="{00000000-0005-0000-0000-000019420000}"/>
    <cellStyle name="Input 1 2 11 2 3 5" xfId="17389" xr:uid="{00000000-0005-0000-0000-00001A420000}"/>
    <cellStyle name="Input 1 2 11 2 3 5 2" xfId="17390" xr:uid="{00000000-0005-0000-0000-00001B420000}"/>
    <cellStyle name="Input 1 2 11 2 3 6" xfId="17391" xr:uid="{00000000-0005-0000-0000-00001C420000}"/>
    <cellStyle name="Input 1 2 11 2 3 6 2" xfId="17392" xr:uid="{00000000-0005-0000-0000-00001D420000}"/>
    <cellStyle name="Input 1 2 11 2 3 7" xfId="17393" xr:uid="{00000000-0005-0000-0000-00001E420000}"/>
    <cellStyle name="Input 1 2 11 2 3 7 2" xfId="17394" xr:uid="{00000000-0005-0000-0000-00001F420000}"/>
    <cellStyle name="Input 1 2 11 2 3 8" xfId="17395" xr:uid="{00000000-0005-0000-0000-000020420000}"/>
    <cellStyle name="Input 1 2 11 2 4" xfId="17396" xr:uid="{00000000-0005-0000-0000-000021420000}"/>
    <cellStyle name="Input 1 2 11 3" xfId="17397" xr:uid="{00000000-0005-0000-0000-000022420000}"/>
    <cellStyle name="Input 1 2 11 3 2" xfId="17398" xr:uid="{00000000-0005-0000-0000-000023420000}"/>
    <cellStyle name="Input 1 2 11 3 2 2" xfId="17399" xr:uid="{00000000-0005-0000-0000-000024420000}"/>
    <cellStyle name="Input 1 2 11 3 2 2 2" xfId="17400" xr:uid="{00000000-0005-0000-0000-000025420000}"/>
    <cellStyle name="Input 1 2 11 3 2 2 2 2" xfId="17401" xr:uid="{00000000-0005-0000-0000-000026420000}"/>
    <cellStyle name="Input 1 2 11 3 2 2 3" xfId="17402" xr:uid="{00000000-0005-0000-0000-000027420000}"/>
    <cellStyle name="Input 1 2 11 3 2 2 3 2" xfId="17403" xr:uid="{00000000-0005-0000-0000-000028420000}"/>
    <cellStyle name="Input 1 2 11 3 2 2 4" xfId="17404" xr:uid="{00000000-0005-0000-0000-000029420000}"/>
    <cellStyle name="Input 1 2 11 3 2 2 4 2" xfId="17405" xr:uid="{00000000-0005-0000-0000-00002A420000}"/>
    <cellStyle name="Input 1 2 11 3 2 2 5" xfId="17406" xr:uid="{00000000-0005-0000-0000-00002B420000}"/>
    <cellStyle name="Input 1 2 11 3 2 2 5 2" xfId="17407" xr:uid="{00000000-0005-0000-0000-00002C420000}"/>
    <cellStyle name="Input 1 2 11 3 2 2 6" xfId="17408" xr:uid="{00000000-0005-0000-0000-00002D420000}"/>
    <cellStyle name="Input 1 2 11 3 2 2 6 2" xfId="17409" xr:uid="{00000000-0005-0000-0000-00002E420000}"/>
    <cellStyle name="Input 1 2 11 3 2 2 7" xfId="17410" xr:uid="{00000000-0005-0000-0000-00002F420000}"/>
    <cellStyle name="Input 1 2 11 3 2 2 7 2" xfId="17411" xr:uid="{00000000-0005-0000-0000-000030420000}"/>
    <cellStyle name="Input 1 2 11 3 2 2 8" xfId="17412" xr:uid="{00000000-0005-0000-0000-000031420000}"/>
    <cellStyle name="Input 1 2 11 3 2 3" xfId="17413" xr:uid="{00000000-0005-0000-0000-000032420000}"/>
    <cellStyle name="Input 1 2 11 3 2 3 2" xfId="17414" xr:uid="{00000000-0005-0000-0000-000033420000}"/>
    <cellStyle name="Input 1 2 11 3 2 4" xfId="17415" xr:uid="{00000000-0005-0000-0000-000034420000}"/>
    <cellStyle name="Input 1 2 11 3 2 4 2" xfId="17416" xr:uid="{00000000-0005-0000-0000-000035420000}"/>
    <cellStyle name="Input 1 2 11 3 2 5" xfId="17417" xr:uid="{00000000-0005-0000-0000-000036420000}"/>
    <cellStyle name="Input 1 2 11 3 3" xfId="17418" xr:uid="{00000000-0005-0000-0000-000037420000}"/>
    <cellStyle name="Input 1 2 11 3 3 2" xfId="17419" xr:uid="{00000000-0005-0000-0000-000038420000}"/>
    <cellStyle name="Input 1 2 11 3 3 2 2" xfId="17420" xr:uid="{00000000-0005-0000-0000-000039420000}"/>
    <cellStyle name="Input 1 2 11 3 3 3" xfId="17421" xr:uid="{00000000-0005-0000-0000-00003A420000}"/>
    <cellStyle name="Input 1 2 11 3 3 3 2" xfId="17422" xr:uid="{00000000-0005-0000-0000-00003B420000}"/>
    <cellStyle name="Input 1 2 11 3 3 4" xfId="17423" xr:uid="{00000000-0005-0000-0000-00003C420000}"/>
    <cellStyle name="Input 1 2 11 3 3 4 2" xfId="17424" xr:uid="{00000000-0005-0000-0000-00003D420000}"/>
    <cellStyle name="Input 1 2 11 3 3 5" xfId="17425" xr:uid="{00000000-0005-0000-0000-00003E420000}"/>
    <cellStyle name="Input 1 2 11 3 3 5 2" xfId="17426" xr:uid="{00000000-0005-0000-0000-00003F420000}"/>
    <cellStyle name="Input 1 2 11 3 3 6" xfId="17427" xr:uid="{00000000-0005-0000-0000-000040420000}"/>
    <cellStyle name="Input 1 2 11 3 3 6 2" xfId="17428" xr:uid="{00000000-0005-0000-0000-000041420000}"/>
    <cellStyle name="Input 1 2 11 3 3 7" xfId="17429" xr:uid="{00000000-0005-0000-0000-000042420000}"/>
    <cellStyle name="Input 1 2 11 3 3 7 2" xfId="17430" xr:uid="{00000000-0005-0000-0000-000043420000}"/>
    <cellStyle name="Input 1 2 11 3 3 8" xfId="17431" xr:uid="{00000000-0005-0000-0000-000044420000}"/>
    <cellStyle name="Input 1 2 11 3 4" xfId="17432" xr:uid="{00000000-0005-0000-0000-000045420000}"/>
    <cellStyle name="Input 1 2 11 4" xfId="17433" xr:uid="{00000000-0005-0000-0000-000046420000}"/>
    <cellStyle name="Input 1 2 11 4 2" xfId="17434" xr:uid="{00000000-0005-0000-0000-000047420000}"/>
    <cellStyle name="Input 1 2 11 4 2 2" xfId="17435" xr:uid="{00000000-0005-0000-0000-000048420000}"/>
    <cellStyle name="Input 1 2 11 4 2 2 2" xfId="17436" xr:uid="{00000000-0005-0000-0000-000049420000}"/>
    <cellStyle name="Input 1 2 11 4 2 2 2 2" xfId="17437" xr:uid="{00000000-0005-0000-0000-00004A420000}"/>
    <cellStyle name="Input 1 2 11 4 2 2 3" xfId="17438" xr:uid="{00000000-0005-0000-0000-00004B420000}"/>
    <cellStyle name="Input 1 2 11 4 2 2 3 2" xfId="17439" xr:uid="{00000000-0005-0000-0000-00004C420000}"/>
    <cellStyle name="Input 1 2 11 4 2 2 4" xfId="17440" xr:uid="{00000000-0005-0000-0000-00004D420000}"/>
    <cellStyle name="Input 1 2 11 4 2 2 4 2" xfId="17441" xr:uid="{00000000-0005-0000-0000-00004E420000}"/>
    <cellStyle name="Input 1 2 11 4 2 2 5" xfId="17442" xr:uid="{00000000-0005-0000-0000-00004F420000}"/>
    <cellStyle name="Input 1 2 11 4 2 2 5 2" xfId="17443" xr:uid="{00000000-0005-0000-0000-000050420000}"/>
    <cellStyle name="Input 1 2 11 4 2 2 6" xfId="17444" xr:uid="{00000000-0005-0000-0000-000051420000}"/>
    <cellStyle name="Input 1 2 11 4 2 2 6 2" xfId="17445" xr:uid="{00000000-0005-0000-0000-000052420000}"/>
    <cellStyle name="Input 1 2 11 4 2 2 7" xfId="17446" xr:uid="{00000000-0005-0000-0000-000053420000}"/>
    <cellStyle name="Input 1 2 11 4 2 2 7 2" xfId="17447" xr:uid="{00000000-0005-0000-0000-000054420000}"/>
    <cellStyle name="Input 1 2 11 4 2 2 8" xfId="17448" xr:uid="{00000000-0005-0000-0000-000055420000}"/>
    <cellStyle name="Input 1 2 11 4 2 3" xfId="17449" xr:uid="{00000000-0005-0000-0000-000056420000}"/>
    <cellStyle name="Input 1 2 11 4 2 3 2" xfId="17450" xr:uid="{00000000-0005-0000-0000-000057420000}"/>
    <cellStyle name="Input 1 2 11 4 2 4" xfId="17451" xr:uid="{00000000-0005-0000-0000-000058420000}"/>
    <cellStyle name="Input 1 2 11 4 2 4 2" xfId="17452" xr:uid="{00000000-0005-0000-0000-000059420000}"/>
    <cellStyle name="Input 1 2 11 4 2 5" xfId="17453" xr:uid="{00000000-0005-0000-0000-00005A420000}"/>
    <cellStyle name="Input 1 2 11 4 3" xfId="17454" xr:uid="{00000000-0005-0000-0000-00005B420000}"/>
    <cellStyle name="Input 1 2 11 4 3 2" xfId="17455" xr:uid="{00000000-0005-0000-0000-00005C420000}"/>
    <cellStyle name="Input 1 2 11 4 3 2 2" xfId="17456" xr:uid="{00000000-0005-0000-0000-00005D420000}"/>
    <cellStyle name="Input 1 2 11 4 3 3" xfId="17457" xr:uid="{00000000-0005-0000-0000-00005E420000}"/>
    <cellStyle name="Input 1 2 11 4 3 3 2" xfId="17458" xr:uid="{00000000-0005-0000-0000-00005F420000}"/>
    <cellStyle name="Input 1 2 11 4 3 4" xfId="17459" xr:uid="{00000000-0005-0000-0000-000060420000}"/>
    <cellStyle name="Input 1 2 11 4 3 4 2" xfId="17460" xr:uid="{00000000-0005-0000-0000-000061420000}"/>
    <cellStyle name="Input 1 2 11 4 3 5" xfId="17461" xr:uid="{00000000-0005-0000-0000-000062420000}"/>
    <cellStyle name="Input 1 2 11 4 3 5 2" xfId="17462" xr:uid="{00000000-0005-0000-0000-000063420000}"/>
    <cellStyle name="Input 1 2 11 4 3 6" xfId="17463" xr:uid="{00000000-0005-0000-0000-000064420000}"/>
    <cellStyle name="Input 1 2 11 4 3 6 2" xfId="17464" xr:uid="{00000000-0005-0000-0000-000065420000}"/>
    <cellStyle name="Input 1 2 11 4 3 7" xfId="17465" xr:uid="{00000000-0005-0000-0000-000066420000}"/>
    <cellStyle name="Input 1 2 11 4 3 7 2" xfId="17466" xr:uid="{00000000-0005-0000-0000-000067420000}"/>
    <cellStyle name="Input 1 2 11 4 3 8" xfId="17467" xr:uid="{00000000-0005-0000-0000-000068420000}"/>
    <cellStyle name="Input 1 2 11 4 4" xfId="17468" xr:uid="{00000000-0005-0000-0000-000069420000}"/>
    <cellStyle name="Input 1 2 11 5" xfId="17469" xr:uid="{00000000-0005-0000-0000-00006A420000}"/>
    <cellStyle name="Input 1 2 11 5 2" xfId="17470" xr:uid="{00000000-0005-0000-0000-00006B420000}"/>
    <cellStyle name="Input 1 2 11 5 2 2" xfId="17471" xr:uid="{00000000-0005-0000-0000-00006C420000}"/>
    <cellStyle name="Input 1 2 11 5 2 2 2" xfId="17472" xr:uid="{00000000-0005-0000-0000-00006D420000}"/>
    <cellStyle name="Input 1 2 11 5 2 3" xfId="17473" xr:uid="{00000000-0005-0000-0000-00006E420000}"/>
    <cellStyle name="Input 1 2 11 5 2 3 2" xfId="17474" xr:uid="{00000000-0005-0000-0000-00006F420000}"/>
    <cellStyle name="Input 1 2 11 5 2 4" xfId="17475" xr:uid="{00000000-0005-0000-0000-000070420000}"/>
    <cellStyle name="Input 1 2 11 5 2 4 2" xfId="17476" xr:uid="{00000000-0005-0000-0000-000071420000}"/>
    <cellStyle name="Input 1 2 11 5 2 5" xfId="17477" xr:uid="{00000000-0005-0000-0000-000072420000}"/>
    <cellStyle name="Input 1 2 11 5 2 5 2" xfId="17478" xr:uid="{00000000-0005-0000-0000-000073420000}"/>
    <cellStyle name="Input 1 2 11 5 2 6" xfId="17479" xr:uid="{00000000-0005-0000-0000-000074420000}"/>
    <cellStyle name="Input 1 2 11 5 2 6 2" xfId="17480" xr:uid="{00000000-0005-0000-0000-000075420000}"/>
    <cellStyle name="Input 1 2 11 5 2 7" xfId="17481" xr:uid="{00000000-0005-0000-0000-000076420000}"/>
    <cellStyle name="Input 1 2 11 5 2 7 2" xfId="17482" xr:uid="{00000000-0005-0000-0000-000077420000}"/>
    <cellStyle name="Input 1 2 11 5 2 8" xfId="17483" xr:uid="{00000000-0005-0000-0000-000078420000}"/>
    <cellStyle name="Input 1 2 11 5 3" xfId="17484" xr:uid="{00000000-0005-0000-0000-000079420000}"/>
    <cellStyle name="Input 1 2 11 5 3 2" xfId="17485" xr:uid="{00000000-0005-0000-0000-00007A420000}"/>
    <cellStyle name="Input 1 2 11 5 4" xfId="17486" xr:uid="{00000000-0005-0000-0000-00007B420000}"/>
    <cellStyle name="Input 1 2 11 5 4 2" xfId="17487" xr:uid="{00000000-0005-0000-0000-00007C420000}"/>
    <cellStyle name="Input 1 2 11 5 5" xfId="17488" xr:uid="{00000000-0005-0000-0000-00007D420000}"/>
    <cellStyle name="Input 1 2 11 6" xfId="17489" xr:uid="{00000000-0005-0000-0000-00007E420000}"/>
    <cellStyle name="Input 1 2 11 6 2" xfId="17490" xr:uid="{00000000-0005-0000-0000-00007F420000}"/>
    <cellStyle name="Input 1 2 11 6 2 2" xfId="17491" xr:uid="{00000000-0005-0000-0000-000080420000}"/>
    <cellStyle name="Input 1 2 11 6 3" xfId="17492" xr:uid="{00000000-0005-0000-0000-000081420000}"/>
    <cellStyle name="Input 1 2 11 6 3 2" xfId="17493" xr:uid="{00000000-0005-0000-0000-000082420000}"/>
    <cellStyle name="Input 1 2 11 6 4" xfId="17494" xr:uid="{00000000-0005-0000-0000-000083420000}"/>
    <cellStyle name="Input 1 2 11 6 4 2" xfId="17495" xr:uid="{00000000-0005-0000-0000-000084420000}"/>
    <cellStyle name="Input 1 2 11 6 5" xfId="17496" xr:uid="{00000000-0005-0000-0000-000085420000}"/>
    <cellStyle name="Input 1 2 11 6 5 2" xfId="17497" xr:uid="{00000000-0005-0000-0000-000086420000}"/>
    <cellStyle name="Input 1 2 11 6 6" xfId="17498" xr:uid="{00000000-0005-0000-0000-000087420000}"/>
    <cellStyle name="Input 1 2 11 6 6 2" xfId="17499" xr:uid="{00000000-0005-0000-0000-000088420000}"/>
    <cellStyle name="Input 1 2 11 6 7" xfId="17500" xr:uid="{00000000-0005-0000-0000-000089420000}"/>
    <cellStyle name="Input 1 2 11 6 7 2" xfId="17501" xr:uid="{00000000-0005-0000-0000-00008A420000}"/>
    <cellStyle name="Input 1 2 11 6 8" xfId="17502" xr:uid="{00000000-0005-0000-0000-00008B420000}"/>
    <cellStyle name="Input 1 2 11 7" xfId="17503" xr:uid="{00000000-0005-0000-0000-00008C420000}"/>
    <cellStyle name="Input 1 2 11 7 2" xfId="17504" xr:uid="{00000000-0005-0000-0000-00008D420000}"/>
    <cellStyle name="Input 1 2 11 8" xfId="17505" xr:uid="{00000000-0005-0000-0000-00008E420000}"/>
    <cellStyle name="Input 1 2 11 8 2" xfId="17506" xr:uid="{00000000-0005-0000-0000-00008F420000}"/>
    <cellStyle name="Input 1 2 11 9" xfId="17507" xr:uid="{00000000-0005-0000-0000-000090420000}"/>
    <cellStyle name="Input 1 2 11 9 2" xfId="17508" xr:uid="{00000000-0005-0000-0000-000091420000}"/>
    <cellStyle name="Input 1 2 12" xfId="17509" xr:uid="{00000000-0005-0000-0000-000092420000}"/>
    <cellStyle name="Input 1 2 12 2" xfId="17510" xr:uid="{00000000-0005-0000-0000-000093420000}"/>
    <cellStyle name="Input 1 2 12 2 2" xfId="17511" xr:uid="{00000000-0005-0000-0000-000094420000}"/>
    <cellStyle name="Input 1 2 12 2 2 2" xfId="17512" xr:uid="{00000000-0005-0000-0000-000095420000}"/>
    <cellStyle name="Input 1 2 12 2 2 2 2" xfId="17513" xr:uid="{00000000-0005-0000-0000-000096420000}"/>
    <cellStyle name="Input 1 2 12 2 2 3" xfId="17514" xr:uid="{00000000-0005-0000-0000-000097420000}"/>
    <cellStyle name="Input 1 2 12 2 2 3 2" xfId="17515" xr:uid="{00000000-0005-0000-0000-000098420000}"/>
    <cellStyle name="Input 1 2 12 2 2 4" xfId="17516" xr:uid="{00000000-0005-0000-0000-000099420000}"/>
    <cellStyle name="Input 1 2 12 2 2 4 2" xfId="17517" xr:uid="{00000000-0005-0000-0000-00009A420000}"/>
    <cellStyle name="Input 1 2 12 2 2 5" xfId="17518" xr:uid="{00000000-0005-0000-0000-00009B420000}"/>
    <cellStyle name="Input 1 2 12 2 2 5 2" xfId="17519" xr:uid="{00000000-0005-0000-0000-00009C420000}"/>
    <cellStyle name="Input 1 2 12 2 2 6" xfId="17520" xr:uid="{00000000-0005-0000-0000-00009D420000}"/>
    <cellStyle name="Input 1 2 12 2 2 6 2" xfId="17521" xr:uid="{00000000-0005-0000-0000-00009E420000}"/>
    <cellStyle name="Input 1 2 12 2 2 7" xfId="17522" xr:uid="{00000000-0005-0000-0000-00009F420000}"/>
    <cellStyle name="Input 1 2 12 2 2 7 2" xfId="17523" xr:uid="{00000000-0005-0000-0000-0000A0420000}"/>
    <cellStyle name="Input 1 2 12 2 2 8" xfId="17524" xr:uid="{00000000-0005-0000-0000-0000A1420000}"/>
    <cellStyle name="Input 1 2 12 2 3" xfId="17525" xr:uid="{00000000-0005-0000-0000-0000A2420000}"/>
    <cellStyle name="Input 1 2 12 2 3 2" xfId="17526" xr:uid="{00000000-0005-0000-0000-0000A3420000}"/>
    <cellStyle name="Input 1 2 12 2 4" xfId="17527" xr:uid="{00000000-0005-0000-0000-0000A4420000}"/>
    <cellStyle name="Input 1 2 12 2 4 2" xfId="17528" xr:uid="{00000000-0005-0000-0000-0000A5420000}"/>
    <cellStyle name="Input 1 2 12 2 5" xfId="17529" xr:uid="{00000000-0005-0000-0000-0000A6420000}"/>
    <cellStyle name="Input 1 2 12 3" xfId="17530" xr:uid="{00000000-0005-0000-0000-0000A7420000}"/>
    <cellStyle name="Input 1 2 12 3 2" xfId="17531" xr:uid="{00000000-0005-0000-0000-0000A8420000}"/>
    <cellStyle name="Input 1 2 12 3 2 2" xfId="17532" xr:uid="{00000000-0005-0000-0000-0000A9420000}"/>
    <cellStyle name="Input 1 2 12 3 3" xfId="17533" xr:uid="{00000000-0005-0000-0000-0000AA420000}"/>
    <cellStyle name="Input 1 2 12 3 3 2" xfId="17534" xr:uid="{00000000-0005-0000-0000-0000AB420000}"/>
    <cellStyle name="Input 1 2 12 3 4" xfId="17535" xr:uid="{00000000-0005-0000-0000-0000AC420000}"/>
    <cellStyle name="Input 1 2 12 3 4 2" xfId="17536" xr:uid="{00000000-0005-0000-0000-0000AD420000}"/>
    <cellStyle name="Input 1 2 12 3 5" xfId="17537" xr:uid="{00000000-0005-0000-0000-0000AE420000}"/>
    <cellStyle name="Input 1 2 12 3 5 2" xfId="17538" xr:uid="{00000000-0005-0000-0000-0000AF420000}"/>
    <cellStyle name="Input 1 2 12 3 6" xfId="17539" xr:uid="{00000000-0005-0000-0000-0000B0420000}"/>
    <cellStyle name="Input 1 2 12 3 6 2" xfId="17540" xr:uid="{00000000-0005-0000-0000-0000B1420000}"/>
    <cellStyle name="Input 1 2 12 3 7" xfId="17541" xr:uid="{00000000-0005-0000-0000-0000B2420000}"/>
    <cellStyle name="Input 1 2 12 3 7 2" xfId="17542" xr:uid="{00000000-0005-0000-0000-0000B3420000}"/>
    <cellStyle name="Input 1 2 12 3 8" xfId="17543" xr:uid="{00000000-0005-0000-0000-0000B4420000}"/>
    <cellStyle name="Input 1 2 12 4" xfId="17544" xr:uid="{00000000-0005-0000-0000-0000B5420000}"/>
    <cellStyle name="Input 1 2 13" xfId="17545" xr:uid="{00000000-0005-0000-0000-0000B6420000}"/>
    <cellStyle name="Input 1 2 13 2" xfId="17546" xr:uid="{00000000-0005-0000-0000-0000B7420000}"/>
    <cellStyle name="Input 1 2 13 2 2" xfId="17547" xr:uid="{00000000-0005-0000-0000-0000B8420000}"/>
    <cellStyle name="Input 1 2 13 2 2 2" xfId="17548" xr:uid="{00000000-0005-0000-0000-0000B9420000}"/>
    <cellStyle name="Input 1 2 13 2 2 2 2" xfId="17549" xr:uid="{00000000-0005-0000-0000-0000BA420000}"/>
    <cellStyle name="Input 1 2 13 2 2 3" xfId="17550" xr:uid="{00000000-0005-0000-0000-0000BB420000}"/>
    <cellStyle name="Input 1 2 13 2 2 3 2" xfId="17551" xr:uid="{00000000-0005-0000-0000-0000BC420000}"/>
    <cellStyle name="Input 1 2 13 2 2 4" xfId="17552" xr:uid="{00000000-0005-0000-0000-0000BD420000}"/>
    <cellStyle name="Input 1 2 13 2 2 4 2" xfId="17553" xr:uid="{00000000-0005-0000-0000-0000BE420000}"/>
    <cellStyle name="Input 1 2 13 2 2 5" xfId="17554" xr:uid="{00000000-0005-0000-0000-0000BF420000}"/>
    <cellStyle name="Input 1 2 13 2 2 5 2" xfId="17555" xr:uid="{00000000-0005-0000-0000-0000C0420000}"/>
    <cellStyle name="Input 1 2 13 2 2 6" xfId="17556" xr:uid="{00000000-0005-0000-0000-0000C1420000}"/>
    <cellStyle name="Input 1 2 13 2 2 6 2" xfId="17557" xr:uid="{00000000-0005-0000-0000-0000C2420000}"/>
    <cellStyle name="Input 1 2 13 2 2 7" xfId="17558" xr:uid="{00000000-0005-0000-0000-0000C3420000}"/>
    <cellStyle name="Input 1 2 13 2 2 7 2" xfId="17559" xr:uid="{00000000-0005-0000-0000-0000C4420000}"/>
    <cellStyle name="Input 1 2 13 2 2 8" xfId="17560" xr:uid="{00000000-0005-0000-0000-0000C5420000}"/>
    <cellStyle name="Input 1 2 13 2 3" xfId="17561" xr:uid="{00000000-0005-0000-0000-0000C6420000}"/>
    <cellStyle name="Input 1 2 13 2 3 2" xfId="17562" xr:uid="{00000000-0005-0000-0000-0000C7420000}"/>
    <cellStyle name="Input 1 2 13 2 4" xfId="17563" xr:uid="{00000000-0005-0000-0000-0000C8420000}"/>
    <cellStyle name="Input 1 2 13 2 4 2" xfId="17564" xr:uid="{00000000-0005-0000-0000-0000C9420000}"/>
    <cellStyle name="Input 1 2 13 2 5" xfId="17565" xr:uid="{00000000-0005-0000-0000-0000CA420000}"/>
    <cellStyle name="Input 1 2 13 3" xfId="17566" xr:uid="{00000000-0005-0000-0000-0000CB420000}"/>
    <cellStyle name="Input 1 2 13 3 2" xfId="17567" xr:uid="{00000000-0005-0000-0000-0000CC420000}"/>
    <cellStyle name="Input 1 2 13 3 2 2" xfId="17568" xr:uid="{00000000-0005-0000-0000-0000CD420000}"/>
    <cellStyle name="Input 1 2 13 3 3" xfId="17569" xr:uid="{00000000-0005-0000-0000-0000CE420000}"/>
    <cellStyle name="Input 1 2 13 3 3 2" xfId="17570" xr:uid="{00000000-0005-0000-0000-0000CF420000}"/>
    <cellStyle name="Input 1 2 13 3 4" xfId="17571" xr:uid="{00000000-0005-0000-0000-0000D0420000}"/>
    <cellStyle name="Input 1 2 13 3 4 2" xfId="17572" xr:uid="{00000000-0005-0000-0000-0000D1420000}"/>
    <cellStyle name="Input 1 2 13 3 5" xfId="17573" xr:uid="{00000000-0005-0000-0000-0000D2420000}"/>
    <cellStyle name="Input 1 2 13 3 5 2" xfId="17574" xr:uid="{00000000-0005-0000-0000-0000D3420000}"/>
    <cellStyle name="Input 1 2 13 3 6" xfId="17575" xr:uid="{00000000-0005-0000-0000-0000D4420000}"/>
    <cellStyle name="Input 1 2 13 3 6 2" xfId="17576" xr:uid="{00000000-0005-0000-0000-0000D5420000}"/>
    <cellStyle name="Input 1 2 13 3 7" xfId="17577" xr:uid="{00000000-0005-0000-0000-0000D6420000}"/>
    <cellStyle name="Input 1 2 13 3 7 2" xfId="17578" xr:uid="{00000000-0005-0000-0000-0000D7420000}"/>
    <cellStyle name="Input 1 2 13 3 8" xfId="17579" xr:uid="{00000000-0005-0000-0000-0000D8420000}"/>
    <cellStyle name="Input 1 2 13 4" xfId="17580" xr:uid="{00000000-0005-0000-0000-0000D9420000}"/>
    <cellStyle name="Input 1 2 14" xfId="17581" xr:uid="{00000000-0005-0000-0000-0000DA420000}"/>
    <cellStyle name="Input 1 2 14 2" xfId="17582" xr:uid="{00000000-0005-0000-0000-0000DB420000}"/>
    <cellStyle name="Input 1 2 14 2 2" xfId="17583" xr:uid="{00000000-0005-0000-0000-0000DC420000}"/>
    <cellStyle name="Input 1 2 14 2 2 2" xfId="17584" xr:uid="{00000000-0005-0000-0000-0000DD420000}"/>
    <cellStyle name="Input 1 2 14 2 2 2 2" xfId="17585" xr:uid="{00000000-0005-0000-0000-0000DE420000}"/>
    <cellStyle name="Input 1 2 14 2 2 3" xfId="17586" xr:uid="{00000000-0005-0000-0000-0000DF420000}"/>
    <cellStyle name="Input 1 2 14 2 2 3 2" xfId="17587" xr:uid="{00000000-0005-0000-0000-0000E0420000}"/>
    <cellStyle name="Input 1 2 14 2 2 4" xfId="17588" xr:uid="{00000000-0005-0000-0000-0000E1420000}"/>
    <cellStyle name="Input 1 2 14 2 2 4 2" xfId="17589" xr:uid="{00000000-0005-0000-0000-0000E2420000}"/>
    <cellStyle name="Input 1 2 14 2 2 5" xfId="17590" xr:uid="{00000000-0005-0000-0000-0000E3420000}"/>
    <cellStyle name="Input 1 2 14 2 2 5 2" xfId="17591" xr:uid="{00000000-0005-0000-0000-0000E4420000}"/>
    <cellStyle name="Input 1 2 14 2 2 6" xfId="17592" xr:uid="{00000000-0005-0000-0000-0000E5420000}"/>
    <cellStyle name="Input 1 2 14 2 2 6 2" xfId="17593" xr:uid="{00000000-0005-0000-0000-0000E6420000}"/>
    <cellStyle name="Input 1 2 14 2 2 7" xfId="17594" xr:uid="{00000000-0005-0000-0000-0000E7420000}"/>
    <cellStyle name="Input 1 2 14 2 2 7 2" xfId="17595" xr:uid="{00000000-0005-0000-0000-0000E8420000}"/>
    <cellStyle name="Input 1 2 14 2 2 8" xfId="17596" xr:uid="{00000000-0005-0000-0000-0000E9420000}"/>
    <cellStyle name="Input 1 2 14 2 3" xfId="17597" xr:uid="{00000000-0005-0000-0000-0000EA420000}"/>
    <cellStyle name="Input 1 2 14 2 3 2" xfId="17598" xr:uid="{00000000-0005-0000-0000-0000EB420000}"/>
    <cellStyle name="Input 1 2 14 2 4" xfId="17599" xr:uid="{00000000-0005-0000-0000-0000EC420000}"/>
    <cellStyle name="Input 1 2 14 2 4 2" xfId="17600" xr:uid="{00000000-0005-0000-0000-0000ED420000}"/>
    <cellStyle name="Input 1 2 14 2 5" xfId="17601" xr:uid="{00000000-0005-0000-0000-0000EE420000}"/>
    <cellStyle name="Input 1 2 14 3" xfId="17602" xr:uid="{00000000-0005-0000-0000-0000EF420000}"/>
    <cellStyle name="Input 1 2 14 3 2" xfId="17603" xr:uid="{00000000-0005-0000-0000-0000F0420000}"/>
    <cellStyle name="Input 1 2 14 3 2 2" xfId="17604" xr:uid="{00000000-0005-0000-0000-0000F1420000}"/>
    <cellStyle name="Input 1 2 14 3 3" xfId="17605" xr:uid="{00000000-0005-0000-0000-0000F2420000}"/>
    <cellStyle name="Input 1 2 14 3 3 2" xfId="17606" xr:uid="{00000000-0005-0000-0000-0000F3420000}"/>
    <cellStyle name="Input 1 2 14 3 4" xfId="17607" xr:uid="{00000000-0005-0000-0000-0000F4420000}"/>
    <cellStyle name="Input 1 2 14 3 4 2" xfId="17608" xr:uid="{00000000-0005-0000-0000-0000F5420000}"/>
    <cellStyle name="Input 1 2 14 3 5" xfId="17609" xr:uid="{00000000-0005-0000-0000-0000F6420000}"/>
    <cellStyle name="Input 1 2 14 3 5 2" xfId="17610" xr:uid="{00000000-0005-0000-0000-0000F7420000}"/>
    <cellStyle name="Input 1 2 14 3 6" xfId="17611" xr:uid="{00000000-0005-0000-0000-0000F8420000}"/>
    <cellStyle name="Input 1 2 14 3 6 2" xfId="17612" xr:uid="{00000000-0005-0000-0000-0000F9420000}"/>
    <cellStyle name="Input 1 2 14 3 7" xfId="17613" xr:uid="{00000000-0005-0000-0000-0000FA420000}"/>
    <cellStyle name="Input 1 2 14 3 7 2" xfId="17614" xr:uid="{00000000-0005-0000-0000-0000FB420000}"/>
    <cellStyle name="Input 1 2 14 3 8" xfId="17615" xr:uid="{00000000-0005-0000-0000-0000FC420000}"/>
    <cellStyle name="Input 1 2 14 4" xfId="17616" xr:uid="{00000000-0005-0000-0000-0000FD420000}"/>
    <cellStyle name="Input 1 2 15" xfId="17617" xr:uid="{00000000-0005-0000-0000-0000FE420000}"/>
    <cellStyle name="Input 1 2 15 2" xfId="17618" xr:uid="{00000000-0005-0000-0000-0000FF420000}"/>
    <cellStyle name="Input 1 2 15 2 2" xfId="17619" xr:uid="{00000000-0005-0000-0000-000000430000}"/>
    <cellStyle name="Input 1 2 15 2 2 2" xfId="17620" xr:uid="{00000000-0005-0000-0000-000001430000}"/>
    <cellStyle name="Input 1 2 15 2 3" xfId="17621" xr:uid="{00000000-0005-0000-0000-000002430000}"/>
    <cellStyle name="Input 1 2 15 2 3 2" xfId="17622" xr:uid="{00000000-0005-0000-0000-000003430000}"/>
    <cellStyle name="Input 1 2 15 2 4" xfId="17623" xr:uid="{00000000-0005-0000-0000-000004430000}"/>
    <cellStyle name="Input 1 2 15 2 4 2" xfId="17624" xr:uid="{00000000-0005-0000-0000-000005430000}"/>
    <cellStyle name="Input 1 2 15 2 5" xfId="17625" xr:uid="{00000000-0005-0000-0000-000006430000}"/>
    <cellStyle name="Input 1 2 15 2 5 2" xfId="17626" xr:uid="{00000000-0005-0000-0000-000007430000}"/>
    <cellStyle name="Input 1 2 15 2 6" xfId="17627" xr:uid="{00000000-0005-0000-0000-000008430000}"/>
    <cellStyle name="Input 1 2 15 2 6 2" xfId="17628" xr:uid="{00000000-0005-0000-0000-000009430000}"/>
    <cellStyle name="Input 1 2 15 2 7" xfId="17629" xr:uid="{00000000-0005-0000-0000-00000A430000}"/>
    <cellStyle name="Input 1 2 15 2 7 2" xfId="17630" xr:uid="{00000000-0005-0000-0000-00000B430000}"/>
    <cellStyle name="Input 1 2 15 2 8" xfId="17631" xr:uid="{00000000-0005-0000-0000-00000C430000}"/>
    <cellStyle name="Input 1 2 15 3" xfId="17632" xr:uid="{00000000-0005-0000-0000-00000D430000}"/>
    <cellStyle name="Input 1 2 15 3 2" xfId="17633" xr:uid="{00000000-0005-0000-0000-00000E430000}"/>
    <cellStyle name="Input 1 2 15 4" xfId="17634" xr:uid="{00000000-0005-0000-0000-00000F430000}"/>
    <cellStyle name="Input 1 2 15 4 2" xfId="17635" xr:uid="{00000000-0005-0000-0000-000010430000}"/>
    <cellStyle name="Input 1 2 15 5" xfId="17636" xr:uid="{00000000-0005-0000-0000-000011430000}"/>
    <cellStyle name="Input 1 2 16" xfId="17637" xr:uid="{00000000-0005-0000-0000-000012430000}"/>
    <cellStyle name="Input 1 2 16 2" xfId="17638" xr:uid="{00000000-0005-0000-0000-000013430000}"/>
    <cellStyle name="Input 1 2 16 2 2" xfId="17639" xr:uid="{00000000-0005-0000-0000-000014430000}"/>
    <cellStyle name="Input 1 2 16 3" xfId="17640" xr:uid="{00000000-0005-0000-0000-000015430000}"/>
    <cellStyle name="Input 1 2 16 3 2" xfId="17641" xr:uid="{00000000-0005-0000-0000-000016430000}"/>
    <cellStyle name="Input 1 2 16 4" xfId="17642" xr:uid="{00000000-0005-0000-0000-000017430000}"/>
    <cellStyle name="Input 1 2 16 4 2" xfId="17643" xr:uid="{00000000-0005-0000-0000-000018430000}"/>
    <cellStyle name="Input 1 2 16 5" xfId="17644" xr:uid="{00000000-0005-0000-0000-000019430000}"/>
    <cellStyle name="Input 1 2 16 5 2" xfId="17645" xr:uid="{00000000-0005-0000-0000-00001A430000}"/>
    <cellStyle name="Input 1 2 16 6" xfId="17646" xr:uid="{00000000-0005-0000-0000-00001B430000}"/>
    <cellStyle name="Input 1 2 16 6 2" xfId="17647" xr:uid="{00000000-0005-0000-0000-00001C430000}"/>
    <cellStyle name="Input 1 2 16 7" xfId="17648" xr:uid="{00000000-0005-0000-0000-00001D430000}"/>
    <cellStyle name="Input 1 2 16 7 2" xfId="17649" xr:uid="{00000000-0005-0000-0000-00001E430000}"/>
    <cellStyle name="Input 1 2 16 8" xfId="17650" xr:uid="{00000000-0005-0000-0000-00001F430000}"/>
    <cellStyle name="Input 1 2 17" xfId="17651" xr:uid="{00000000-0005-0000-0000-000020430000}"/>
    <cellStyle name="Input 1 2 17 2" xfId="17652" xr:uid="{00000000-0005-0000-0000-000021430000}"/>
    <cellStyle name="Input 1 2 18" xfId="17653" xr:uid="{00000000-0005-0000-0000-000022430000}"/>
    <cellStyle name="Input 1 2 18 2" xfId="17654" xr:uid="{00000000-0005-0000-0000-000023430000}"/>
    <cellStyle name="Input 1 2 19" xfId="17655" xr:uid="{00000000-0005-0000-0000-000024430000}"/>
    <cellStyle name="Input 1 2 19 2" xfId="17656" xr:uid="{00000000-0005-0000-0000-000025430000}"/>
    <cellStyle name="Input 1 2 2" xfId="17657" xr:uid="{00000000-0005-0000-0000-000026430000}"/>
    <cellStyle name="Input 1 2 2 10" xfId="17658" xr:uid="{00000000-0005-0000-0000-000027430000}"/>
    <cellStyle name="Input 1 2 2 2" xfId="17659" xr:uid="{00000000-0005-0000-0000-000028430000}"/>
    <cellStyle name="Input 1 2 2 2 2" xfId="17660" xr:uid="{00000000-0005-0000-0000-000029430000}"/>
    <cellStyle name="Input 1 2 2 2 2 2" xfId="17661" xr:uid="{00000000-0005-0000-0000-00002A430000}"/>
    <cellStyle name="Input 1 2 2 2 2 2 2" xfId="17662" xr:uid="{00000000-0005-0000-0000-00002B430000}"/>
    <cellStyle name="Input 1 2 2 2 2 2 2 2" xfId="17663" xr:uid="{00000000-0005-0000-0000-00002C430000}"/>
    <cellStyle name="Input 1 2 2 2 2 2 3" xfId="17664" xr:uid="{00000000-0005-0000-0000-00002D430000}"/>
    <cellStyle name="Input 1 2 2 2 2 2 3 2" xfId="17665" xr:uid="{00000000-0005-0000-0000-00002E430000}"/>
    <cellStyle name="Input 1 2 2 2 2 2 4" xfId="17666" xr:uid="{00000000-0005-0000-0000-00002F430000}"/>
    <cellStyle name="Input 1 2 2 2 2 2 4 2" xfId="17667" xr:uid="{00000000-0005-0000-0000-000030430000}"/>
    <cellStyle name="Input 1 2 2 2 2 2 5" xfId="17668" xr:uid="{00000000-0005-0000-0000-000031430000}"/>
    <cellStyle name="Input 1 2 2 2 2 2 5 2" xfId="17669" xr:uid="{00000000-0005-0000-0000-000032430000}"/>
    <cellStyle name="Input 1 2 2 2 2 2 6" xfId="17670" xr:uid="{00000000-0005-0000-0000-000033430000}"/>
    <cellStyle name="Input 1 2 2 2 2 2 6 2" xfId="17671" xr:uid="{00000000-0005-0000-0000-000034430000}"/>
    <cellStyle name="Input 1 2 2 2 2 2 7" xfId="17672" xr:uid="{00000000-0005-0000-0000-000035430000}"/>
    <cellStyle name="Input 1 2 2 2 2 2 7 2" xfId="17673" xr:uid="{00000000-0005-0000-0000-000036430000}"/>
    <cellStyle name="Input 1 2 2 2 2 2 8" xfId="17674" xr:uid="{00000000-0005-0000-0000-000037430000}"/>
    <cellStyle name="Input 1 2 2 2 2 3" xfId="17675" xr:uid="{00000000-0005-0000-0000-000038430000}"/>
    <cellStyle name="Input 1 2 2 2 2 3 2" xfId="17676" xr:uid="{00000000-0005-0000-0000-000039430000}"/>
    <cellStyle name="Input 1 2 2 2 2 4" xfId="17677" xr:uid="{00000000-0005-0000-0000-00003A430000}"/>
    <cellStyle name="Input 1 2 2 2 2 4 2" xfId="17678" xr:uid="{00000000-0005-0000-0000-00003B430000}"/>
    <cellStyle name="Input 1 2 2 2 2 5" xfId="17679" xr:uid="{00000000-0005-0000-0000-00003C430000}"/>
    <cellStyle name="Input 1 2 2 2 3" xfId="17680" xr:uid="{00000000-0005-0000-0000-00003D430000}"/>
    <cellStyle name="Input 1 2 2 2 3 2" xfId="17681" xr:uid="{00000000-0005-0000-0000-00003E430000}"/>
    <cellStyle name="Input 1 2 2 2 3 2 2" xfId="17682" xr:uid="{00000000-0005-0000-0000-00003F430000}"/>
    <cellStyle name="Input 1 2 2 2 3 3" xfId="17683" xr:uid="{00000000-0005-0000-0000-000040430000}"/>
    <cellStyle name="Input 1 2 2 2 3 3 2" xfId="17684" xr:uid="{00000000-0005-0000-0000-000041430000}"/>
    <cellStyle name="Input 1 2 2 2 3 4" xfId="17685" xr:uid="{00000000-0005-0000-0000-000042430000}"/>
    <cellStyle name="Input 1 2 2 2 3 4 2" xfId="17686" xr:uid="{00000000-0005-0000-0000-000043430000}"/>
    <cellStyle name="Input 1 2 2 2 3 5" xfId="17687" xr:uid="{00000000-0005-0000-0000-000044430000}"/>
    <cellStyle name="Input 1 2 2 2 3 5 2" xfId="17688" xr:uid="{00000000-0005-0000-0000-000045430000}"/>
    <cellStyle name="Input 1 2 2 2 3 6" xfId="17689" xr:uid="{00000000-0005-0000-0000-000046430000}"/>
    <cellStyle name="Input 1 2 2 2 3 6 2" xfId="17690" xr:uid="{00000000-0005-0000-0000-000047430000}"/>
    <cellStyle name="Input 1 2 2 2 3 7" xfId="17691" xr:uid="{00000000-0005-0000-0000-000048430000}"/>
    <cellStyle name="Input 1 2 2 2 3 7 2" xfId="17692" xr:uid="{00000000-0005-0000-0000-000049430000}"/>
    <cellStyle name="Input 1 2 2 2 3 8" xfId="17693" xr:uid="{00000000-0005-0000-0000-00004A430000}"/>
    <cellStyle name="Input 1 2 2 2 4" xfId="17694" xr:uid="{00000000-0005-0000-0000-00004B430000}"/>
    <cellStyle name="Input 1 2 2 3" xfId="17695" xr:uid="{00000000-0005-0000-0000-00004C430000}"/>
    <cellStyle name="Input 1 2 2 3 2" xfId="17696" xr:uid="{00000000-0005-0000-0000-00004D430000}"/>
    <cellStyle name="Input 1 2 2 3 2 2" xfId="17697" xr:uid="{00000000-0005-0000-0000-00004E430000}"/>
    <cellStyle name="Input 1 2 2 3 2 2 2" xfId="17698" xr:uid="{00000000-0005-0000-0000-00004F430000}"/>
    <cellStyle name="Input 1 2 2 3 2 2 2 2" xfId="17699" xr:uid="{00000000-0005-0000-0000-000050430000}"/>
    <cellStyle name="Input 1 2 2 3 2 2 3" xfId="17700" xr:uid="{00000000-0005-0000-0000-000051430000}"/>
    <cellStyle name="Input 1 2 2 3 2 2 3 2" xfId="17701" xr:uid="{00000000-0005-0000-0000-000052430000}"/>
    <cellStyle name="Input 1 2 2 3 2 2 4" xfId="17702" xr:uid="{00000000-0005-0000-0000-000053430000}"/>
    <cellStyle name="Input 1 2 2 3 2 2 4 2" xfId="17703" xr:uid="{00000000-0005-0000-0000-000054430000}"/>
    <cellStyle name="Input 1 2 2 3 2 2 5" xfId="17704" xr:uid="{00000000-0005-0000-0000-000055430000}"/>
    <cellStyle name="Input 1 2 2 3 2 2 5 2" xfId="17705" xr:uid="{00000000-0005-0000-0000-000056430000}"/>
    <cellStyle name="Input 1 2 2 3 2 2 6" xfId="17706" xr:uid="{00000000-0005-0000-0000-000057430000}"/>
    <cellStyle name="Input 1 2 2 3 2 2 6 2" xfId="17707" xr:uid="{00000000-0005-0000-0000-000058430000}"/>
    <cellStyle name="Input 1 2 2 3 2 2 7" xfId="17708" xr:uid="{00000000-0005-0000-0000-000059430000}"/>
    <cellStyle name="Input 1 2 2 3 2 2 7 2" xfId="17709" xr:uid="{00000000-0005-0000-0000-00005A430000}"/>
    <cellStyle name="Input 1 2 2 3 2 2 8" xfId="17710" xr:uid="{00000000-0005-0000-0000-00005B430000}"/>
    <cellStyle name="Input 1 2 2 3 2 3" xfId="17711" xr:uid="{00000000-0005-0000-0000-00005C430000}"/>
    <cellStyle name="Input 1 2 2 3 2 3 2" xfId="17712" xr:uid="{00000000-0005-0000-0000-00005D430000}"/>
    <cellStyle name="Input 1 2 2 3 2 4" xfId="17713" xr:uid="{00000000-0005-0000-0000-00005E430000}"/>
    <cellStyle name="Input 1 2 2 3 2 4 2" xfId="17714" xr:uid="{00000000-0005-0000-0000-00005F430000}"/>
    <cellStyle name="Input 1 2 2 3 2 5" xfId="17715" xr:uid="{00000000-0005-0000-0000-000060430000}"/>
    <cellStyle name="Input 1 2 2 3 3" xfId="17716" xr:uid="{00000000-0005-0000-0000-000061430000}"/>
    <cellStyle name="Input 1 2 2 3 3 2" xfId="17717" xr:uid="{00000000-0005-0000-0000-000062430000}"/>
    <cellStyle name="Input 1 2 2 3 3 2 2" xfId="17718" xr:uid="{00000000-0005-0000-0000-000063430000}"/>
    <cellStyle name="Input 1 2 2 3 3 3" xfId="17719" xr:uid="{00000000-0005-0000-0000-000064430000}"/>
    <cellStyle name="Input 1 2 2 3 3 3 2" xfId="17720" xr:uid="{00000000-0005-0000-0000-000065430000}"/>
    <cellStyle name="Input 1 2 2 3 3 4" xfId="17721" xr:uid="{00000000-0005-0000-0000-000066430000}"/>
    <cellStyle name="Input 1 2 2 3 3 4 2" xfId="17722" xr:uid="{00000000-0005-0000-0000-000067430000}"/>
    <cellStyle name="Input 1 2 2 3 3 5" xfId="17723" xr:uid="{00000000-0005-0000-0000-000068430000}"/>
    <cellStyle name="Input 1 2 2 3 3 5 2" xfId="17724" xr:uid="{00000000-0005-0000-0000-000069430000}"/>
    <cellStyle name="Input 1 2 2 3 3 6" xfId="17725" xr:uid="{00000000-0005-0000-0000-00006A430000}"/>
    <cellStyle name="Input 1 2 2 3 3 6 2" xfId="17726" xr:uid="{00000000-0005-0000-0000-00006B430000}"/>
    <cellStyle name="Input 1 2 2 3 3 7" xfId="17727" xr:uid="{00000000-0005-0000-0000-00006C430000}"/>
    <cellStyle name="Input 1 2 2 3 3 7 2" xfId="17728" xr:uid="{00000000-0005-0000-0000-00006D430000}"/>
    <cellStyle name="Input 1 2 2 3 3 8" xfId="17729" xr:uid="{00000000-0005-0000-0000-00006E430000}"/>
    <cellStyle name="Input 1 2 2 3 4" xfId="17730" xr:uid="{00000000-0005-0000-0000-00006F430000}"/>
    <cellStyle name="Input 1 2 2 4" xfId="17731" xr:uid="{00000000-0005-0000-0000-000070430000}"/>
    <cellStyle name="Input 1 2 2 4 2" xfId="17732" xr:uid="{00000000-0005-0000-0000-000071430000}"/>
    <cellStyle name="Input 1 2 2 4 2 2" xfId="17733" xr:uid="{00000000-0005-0000-0000-000072430000}"/>
    <cellStyle name="Input 1 2 2 4 2 2 2" xfId="17734" xr:uid="{00000000-0005-0000-0000-000073430000}"/>
    <cellStyle name="Input 1 2 2 4 2 2 2 2" xfId="17735" xr:uid="{00000000-0005-0000-0000-000074430000}"/>
    <cellStyle name="Input 1 2 2 4 2 2 3" xfId="17736" xr:uid="{00000000-0005-0000-0000-000075430000}"/>
    <cellStyle name="Input 1 2 2 4 2 2 3 2" xfId="17737" xr:uid="{00000000-0005-0000-0000-000076430000}"/>
    <cellStyle name="Input 1 2 2 4 2 2 4" xfId="17738" xr:uid="{00000000-0005-0000-0000-000077430000}"/>
    <cellStyle name="Input 1 2 2 4 2 2 4 2" xfId="17739" xr:uid="{00000000-0005-0000-0000-000078430000}"/>
    <cellStyle name="Input 1 2 2 4 2 2 5" xfId="17740" xr:uid="{00000000-0005-0000-0000-000079430000}"/>
    <cellStyle name="Input 1 2 2 4 2 2 5 2" xfId="17741" xr:uid="{00000000-0005-0000-0000-00007A430000}"/>
    <cellStyle name="Input 1 2 2 4 2 2 6" xfId="17742" xr:uid="{00000000-0005-0000-0000-00007B430000}"/>
    <cellStyle name="Input 1 2 2 4 2 2 6 2" xfId="17743" xr:uid="{00000000-0005-0000-0000-00007C430000}"/>
    <cellStyle name="Input 1 2 2 4 2 2 7" xfId="17744" xr:uid="{00000000-0005-0000-0000-00007D430000}"/>
    <cellStyle name="Input 1 2 2 4 2 2 7 2" xfId="17745" xr:uid="{00000000-0005-0000-0000-00007E430000}"/>
    <cellStyle name="Input 1 2 2 4 2 2 8" xfId="17746" xr:uid="{00000000-0005-0000-0000-00007F430000}"/>
    <cellStyle name="Input 1 2 2 4 2 3" xfId="17747" xr:uid="{00000000-0005-0000-0000-000080430000}"/>
    <cellStyle name="Input 1 2 2 4 2 3 2" xfId="17748" xr:uid="{00000000-0005-0000-0000-000081430000}"/>
    <cellStyle name="Input 1 2 2 4 2 4" xfId="17749" xr:uid="{00000000-0005-0000-0000-000082430000}"/>
    <cellStyle name="Input 1 2 2 4 2 4 2" xfId="17750" xr:uid="{00000000-0005-0000-0000-000083430000}"/>
    <cellStyle name="Input 1 2 2 4 2 5" xfId="17751" xr:uid="{00000000-0005-0000-0000-000084430000}"/>
    <cellStyle name="Input 1 2 2 4 3" xfId="17752" xr:uid="{00000000-0005-0000-0000-000085430000}"/>
    <cellStyle name="Input 1 2 2 4 3 2" xfId="17753" xr:uid="{00000000-0005-0000-0000-000086430000}"/>
    <cellStyle name="Input 1 2 2 4 3 2 2" xfId="17754" xr:uid="{00000000-0005-0000-0000-000087430000}"/>
    <cellStyle name="Input 1 2 2 4 3 3" xfId="17755" xr:uid="{00000000-0005-0000-0000-000088430000}"/>
    <cellStyle name="Input 1 2 2 4 3 3 2" xfId="17756" xr:uid="{00000000-0005-0000-0000-000089430000}"/>
    <cellStyle name="Input 1 2 2 4 3 4" xfId="17757" xr:uid="{00000000-0005-0000-0000-00008A430000}"/>
    <cellStyle name="Input 1 2 2 4 3 4 2" xfId="17758" xr:uid="{00000000-0005-0000-0000-00008B430000}"/>
    <cellStyle name="Input 1 2 2 4 3 5" xfId="17759" xr:uid="{00000000-0005-0000-0000-00008C430000}"/>
    <cellStyle name="Input 1 2 2 4 3 5 2" xfId="17760" xr:uid="{00000000-0005-0000-0000-00008D430000}"/>
    <cellStyle name="Input 1 2 2 4 3 6" xfId="17761" xr:uid="{00000000-0005-0000-0000-00008E430000}"/>
    <cellStyle name="Input 1 2 2 4 3 6 2" xfId="17762" xr:uid="{00000000-0005-0000-0000-00008F430000}"/>
    <cellStyle name="Input 1 2 2 4 3 7" xfId="17763" xr:uid="{00000000-0005-0000-0000-000090430000}"/>
    <cellStyle name="Input 1 2 2 4 3 7 2" xfId="17764" xr:uid="{00000000-0005-0000-0000-000091430000}"/>
    <cellStyle name="Input 1 2 2 4 3 8" xfId="17765" xr:uid="{00000000-0005-0000-0000-000092430000}"/>
    <cellStyle name="Input 1 2 2 4 4" xfId="17766" xr:uid="{00000000-0005-0000-0000-000093430000}"/>
    <cellStyle name="Input 1 2 2 5" xfId="17767" xr:uid="{00000000-0005-0000-0000-000094430000}"/>
    <cellStyle name="Input 1 2 2 5 2" xfId="17768" xr:uid="{00000000-0005-0000-0000-000095430000}"/>
    <cellStyle name="Input 1 2 2 5 2 2" xfId="17769" xr:uid="{00000000-0005-0000-0000-000096430000}"/>
    <cellStyle name="Input 1 2 2 5 2 2 2" xfId="17770" xr:uid="{00000000-0005-0000-0000-000097430000}"/>
    <cellStyle name="Input 1 2 2 5 2 3" xfId="17771" xr:uid="{00000000-0005-0000-0000-000098430000}"/>
    <cellStyle name="Input 1 2 2 5 2 3 2" xfId="17772" xr:uid="{00000000-0005-0000-0000-000099430000}"/>
    <cellStyle name="Input 1 2 2 5 2 4" xfId="17773" xr:uid="{00000000-0005-0000-0000-00009A430000}"/>
    <cellStyle name="Input 1 2 2 5 2 4 2" xfId="17774" xr:uid="{00000000-0005-0000-0000-00009B430000}"/>
    <cellStyle name="Input 1 2 2 5 2 5" xfId="17775" xr:uid="{00000000-0005-0000-0000-00009C430000}"/>
    <cellStyle name="Input 1 2 2 5 2 5 2" xfId="17776" xr:uid="{00000000-0005-0000-0000-00009D430000}"/>
    <cellStyle name="Input 1 2 2 5 2 6" xfId="17777" xr:uid="{00000000-0005-0000-0000-00009E430000}"/>
    <cellStyle name="Input 1 2 2 5 2 6 2" xfId="17778" xr:uid="{00000000-0005-0000-0000-00009F430000}"/>
    <cellStyle name="Input 1 2 2 5 2 7" xfId="17779" xr:uid="{00000000-0005-0000-0000-0000A0430000}"/>
    <cellStyle name="Input 1 2 2 5 2 7 2" xfId="17780" xr:uid="{00000000-0005-0000-0000-0000A1430000}"/>
    <cellStyle name="Input 1 2 2 5 2 8" xfId="17781" xr:uid="{00000000-0005-0000-0000-0000A2430000}"/>
    <cellStyle name="Input 1 2 2 5 3" xfId="17782" xr:uid="{00000000-0005-0000-0000-0000A3430000}"/>
    <cellStyle name="Input 1 2 2 5 3 2" xfId="17783" xr:uid="{00000000-0005-0000-0000-0000A4430000}"/>
    <cellStyle name="Input 1 2 2 5 4" xfId="17784" xr:uid="{00000000-0005-0000-0000-0000A5430000}"/>
    <cellStyle name="Input 1 2 2 5 4 2" xfId="17785" xr:uid="{00000000-0005-0000-0000-0000A6430000}"/>
    <cellStyle name="Input 1 2 2 5 5" xfId="17786" xr:uid="{00000000-0005-0000-0000-0000A7430000}"/>
    <cellStyle name="Input 1 2 2 6" xfId="17787" xr:uid="{00000000-0005-0000-0000-0000A8430000}"/>
    <cellStyle name="Input 1 2 2 6 2" xfId="17788" xr:uid="{00000000-0005-0000-0000-0000A9430000}"/>
    <cellStyle name="Input 1 2 2 6 2 2" xfId="17789" xr:uid="{00000000-0005-0000-0000-0000AA430000}"/>
    <cellStyle name="Input 1 2 2 6 3" xfId="17790" xr:uid="{00000000-0005-0000-0000-0000AB430000}"/>
    <cellStyle name="Input 1 2 2 6 3 2" xfId="17791" xr:uid="{00000000-0005-0000-0000-0000AC430000}"/>
    <cellStyle name="Input 1 2 2 6 4" xfId="17792" xr:uid="{00000000-0005-0000-0000-0000AD430000}"/>
    <cellStyle name="Input 1 2 2 6 4 2" xfId="17793" xr:uid="{00000000-0005-0000-0000-0000AE430000}"/>
    <cellStyle name="Input 1 2 2 6 5" xfId="17794" xr:uid="{00000000-0005-0000-0000-0000AF430000}"/>
    <cellStyle name="Input 1 2 2 6 5 2" xfId="17795" xr:uid="{00000000-0005-0000-0000-0000B0430000}"/>
    <cellStyle name="Input 1 2 2 6 6" xfId="17796" xr:uid="{00000000-0005-0000-0000-0000B1430000}"/>
    <cellStyle name="Input 1 2 2 6 6 2" xfId="17797" xr:uid="{00000000-0005-0000-0000-0000B2430000}"/>
    <cellStyle name="Input 1 2 2 6 7" xfId="17798" xr:uid="{00000000-0005-0000-0000-0000B3430000}"/>
    <cellStyle name="Input 1 2 2 6 7 2" xfId="17799" xr:uid="{00000000-0005-0000-0000-0000B4430000}"/>
    <cellStyle name="Input 1 2 2 6 8" xfId="17800" xr:uid="{00000000-0005-0000-0000-0000B5430000}"/>
    <cellStyle name="Input 1 2 2 7" xfId="17801" xr:uid="{00000000-0005-0000-0000-0000B6430000}"/>
    <cellStyle name="Input 1 2 2 7 2" xfId="17802" xr:uid="{00000000-0005-0000-0000-0000B7430000}"/>
    <cellStyle name="Input 1 2 2 8" xfId="17803" xr:uid="{00000000-0005-0000-0000-0000B8430000}"/>
    <cellStyle name="Input 1 2 2 8 2" xfId="17804" xr:uid="{00000000-0005-0000-0000-0000B9430000}"/>
    <cellStyle name="Input 1 2 2 9" xfId="17805" xr:uid="{00000000-0005-0000-0000-0000BA430000}"/>
    <cellStyle name="Input 1 2 2 9 2" xfId="17806" xr:uid="{00000000-0005-0000-0000-0000BB430000}"/>
    <cellStyle name="Input 1 2 20" xfId="17807" xr:uid="{00000000-0005-0000-0000-0000BC430000}"/>
    <cellStyle name="Input 1 2 3" xfId="17808" xr:uid="{00000000-0005-0000-0000-0000BD430000}"/>
    <cellStyle name="Input 1 2 3 10" xfId="17809" xr:uid="{00000000-0005-0000-0000-0000BE430000}"/>
    <cellStyle name="Input 1 2 3 2" xfId="17810" xr:uid="{00000000-0005-0000-0000-0000BF430000}"/>
    <cellStyle name="Input 1 2 3 2 2" xfId="17811" xr:uid="{00000000-0005-0000-0000-0000C0430000}"/>
    <cellStyle name="Input 1 2 3 2 2 2" xfId="17812" xr:uid="{00000000-0005-0000-0000-0000C1430000}"/>
    <cellStyle name="Input 1 2 3 2 2 2 2" xfId="17813" xr:uid="{00000000-0005-0000-0000-0000C2430000}"/>
    <cellStyle name="Input 1 2 3 2 2 2 2 2" xfId="17814" xr:uid="{00000000-0005-0000-0000-0000C3430000}"/>
    <cellStyle name="Input 1 2 3 2 2 2 3" xfId="17815" xr:uid="{00000000-0005-0000-0000-0000C4430000}"/>
    <cellStyle name="Input 1 2 3 2 2 2 3 2" xfId="17816" xr:uid="{00000000-0005-0000-0000-0000C5430000}"/>
    <cellStyle name="Input 1 2 3 2 2 2 4" xfId="17817" xr:uid="{00000000-0005-0000-0000-0000C6430000}"/>
    <cellStyle name="Input 1 2 3 2 2 2 4 2" xfId="17818" xr:uid="{00000000-0005-0000-0000-0000C7430000}"/>
    <cellStyle name="Input 1 2 3 2 2 2 5" xfId="17819" xr:uid="{00000000-0005-0000-0000-0000C8430000}"/>
    <cellStyle name="Input 1 2 3 2 2 2 5 2" xfId="17820" xr:uid="{00000000-0005-0000-0000-0000C9430000}"/>
    <cellStyle name="Input 1 2 3 2 2 2 6" xfId="17821" xr:uid="{00000000-0005-0000-0000-0000CA430000}"/>
    <cellStyle name="Input 1 2 3 2 2 2 6 2" xfId="17822" xr:uid="{00000000-0005-0000-0000-0000CB430000}"/>
    <cellStyle name="Input 1 2 3 2 2 2 7" xfId="17823" xr:uid="{00000000-0005-0000-0000-0000CC430000}"/>
    <cellStyle name="Input 1 2 3 2 2 2 7 2" xfId="17824" xr:uid="{00000000-0005-0000-0000-0000CD430000}"/>
    <cellStyle name="Input 1 2 3 2 2 2 8" xfId="17825" xr:uid="{00000000-0005-0000-0000-0000CE430000}"/>
    <cellStyle name="Input 1 2 3 2 2 3" xfId="17826" xr:uid="{00000000-0005-0000-0000-0000CF430000}"/>
    <cellStyle name="Input 1 2 3 2 2 3 2" xfId="17827" xr:uid="{00000000-0005-0000-0000-0000D0430000}"/>
    <cellStyle name="Input 1 2 3 2 2 4" xfId="17828" xr:uid="{00000000-0005-0000-0000-0000D1430000}"/>
    <cellStyle name="Input 1 2 3 2 2 4 2" xfId="17829" xr:uid="{00000000-0005-0000-0000-0000D2430000}"/>
    <cellStyle name="Input 1 2 3 2 2 5" xfId="17830" xr:uid="{00000000-0005-0000-0000-0000D3430000}"/>
    <cellStyle name="Input 1 2 3 2 3" xfId="17831" xr:uid="{00000000-0005-0000-0000-0000D4430000}"/>
    <cellStyle name="Input 1 2 3 2 3 2" xfId="17832" xr:uid="{00000000-0005-0000-0000-0000D5430000}"/>
    <cellStyle name="Input 1 2 3 2 3 2 2" xfId="17833" xr:uid="{00000000-0005-0000-0000-0000D6430000}"/>
    <cellStyle name="Input 1 2 3 2 3 3" xfId="17834" xr:uid="{00000000-0005-0000-0000-0000D7430000}"/>
    <cellStyle name="Input 1 2 3 2 3 3 2" xfId="17835" xr:uid="{00000000-0005-0000-0000-0000D8430000}"/>
    <cellStyle name="Input 1 2 3 2 3 4" xfId="17836" xr:uid="{00000000-0005-0000-0000-0000D9430000}"/>
    <cellStyle name="Input 1 2 3 2 3 4 2" xfId="17837" xr:uid="{00000000-0005-0000-0000-0000DA430000}"/>
    <cellStyle name="Input 1 2 3 2 3 5" xfId="17838" xr:uid="{00000000-0005-0000-0000-0000DB430000}"/>
    <cellStyle name="Input 1 2 3 2 3 5 2" xfId="17839" xr:uid="{00000000-0005-0000-0000-0000DC430000}"/>
    <cellStyle name="Input 1 2 3 2 3 6" xfId="17840" xr:uid="{00000000-0005-0000-0000-0000DD430000}"/>
    <cellStyle name="Input 1 2 3 2 3 6 2" xfId="17841" xr:uid="{00000000-0005-0000-0000-0000DE430000}"/>
    <cellStyle name="Input 1 2 3 2 3 7" xfId="17842" xr:uid="{00000000-0005-0000-0000-0000DF430000}"/>
    <cellStyle name="Input 1 2 3 2 3 7 2" xfId="17843" xr:uid="{00000000-0005-0000-0000-0000E0430000}"/>
    <cellStyle name="Input 1 2 3 2 3 8" xfId="17844" xr:uid="{00000000-0005-0000-0000-0000E1430000}"/>
    <cellStyle name="Input 1 2 3 2 4" xfId="17845" xr:uid="{00000000-0005-0000-0000-0000E2430000}"/>
    <cellStyle name="Input 1 2 3 3" xfId="17846" xr:uid="{00000000-0005-0000-0000-0000E3430000}"/>
    <cellStyle name="Input 1 2 3 3 2" xfId="17847" xr:uid="{00000000-0005-0000-0000-0000E4430000}"/>
    <cellStyle name="Input 1 2 3 3 2 2" xfId="17848" xr:uid="{00000000-0005-0000-0000-0000E5430000}"/>
    <cellStyle name="Input 1 2 3 3 2 2 2" xfId="17849" xr:uid="{00000000-0005-0000-0000-0000E6430000}"/>
    <cellStyle name="Input 1 2 3 3 2 2 2 2" xfId="17850" xr:uid="{00000000-0005-0000-0000-0000E7430000}"/>
    <cellStyle name="Input 1 2 3 3 2 2 3" xfId="17851" xr:uid="{00000000-0005-0000-0000-0000E8430000}"/>
    <cellStyle name="Input 1 2 3 3 2 2 3 2" xfId="17852" xr:uid="{00000000-0005-0000-0000-0000E9430000}"/>
    <cellStyle name="Input 1 2 3 3 2 2 4" xfId="17853" xr:uid="{00000000-0005-0000-0000-0000EA430000}"/>
    <cellStyle name="Input 1 2 3 3 2 2 4 2" xfId="17854" xr:uid="{00000000-0005-0000-0000-0000EB430000}"/>
    <cellStyle name="Input 1 2 3 3 2 2 5" xfId="17855" xr:uid="{00000000-0005-0000-0000-0000EC430000}"/>
    <cellStyle name="Input 1 2 3 3 2 2 5 2" xfId="17856" xr:uid="{00000000-0005-0000-0000-0000ED430000}"/>
    <cellStyle name="Input 1 2 3 3 2 2 6" xfId="17857" xr:uid="{00000000-0005-0000-0000-0000EE430000}"/>
    <cellStyle name="Input 1 2 3 3 2 2 6 2" xfId="17858" xr:uid="{00000000-0005-0000-0000-0000EF430000}"/>
    <cellStyle name="Input 1 2 3 3 2 2 7" xfId="17859" xr:uid="{00000000-0005-0000-0000-0000F0430000}"/>
    <cellStyle name="Input 1 2 3 3 2 2 7 2" xfId="17860" xr:uid="{00000000-0005-0000-0000-0000F1430000}"/>
    <cellStyle name="Input 1 2 3 3 2 2 8" xfId="17861" xr:uid="{00000000-0005-0000-0000-0000F2430000}"/>
    <cellStyle name="Input 1 2 3 3 2 3" xfId="17862" xr:uid="{00000000-0005-0000-0000-0000F3430000}"/>
    <cellStyle name="Input 1 2 3 3 2 3 2" xfId="17863" xr:uid="{00000000-0005-0000-0000-0000F4430000}"/>
    <cellStyle name="Input 1 2 3 3 2 4" xfId="17864" xr:uid="{00000000-0005-0000-0000-0000F5430000}"/>
    <cellStyle name="Input 1 2 3 3 2 4 2" xfId="17865" xr:uid="{00000000-0005-0000-0000-0000F6430000}"/>
    <cellStyle name="Input 1 2 3 3 2 5" xfId="17866" xr:uid="{00000000-0005-0000-0000-0000F7430000}"/>
    <cellStyle name="Input 1 2 3 3 3" xfId="17867" xr:uid="{00000000-0005-0000-0000-0000F8430000}"/>
    <cellStyle name="Input 1 2 3 3 3 2" xfId="17868" xr:uid="{00000000-0005-0000-0000-0000F9430000}"/>
    <cellStyle name="Input 1 2 3 3 3 2 2" xfId="17869" xr:uid="{00000000-0005-0000-0000-0000FA430000}"/>
    <cellStyle name="Input 1 2 3 3 3 3" xfId="17870" xr:uid="{00000000-0005-0000-0000-0000FB430000}"/>
    <cellStyle name="Input 1 2 3 3 3 3 2" xfId="17871" xr:uid="{00000000-0005-0000-0000-0000FC430000}"/>
    <cellStyle name="Input 1 2 3 3 3 4" xfId="17872" xr:uid="{00000000-0005-0000-0000-0000FD430000}"/>
    <cellStyle name="Input 1 2 3 3 3 4 2" xfId="17873" xr:uid="{00000000-0005-0000-0000-0000FE430000}"/>
    <cellStyle name="Input 1 2 3 3 3 5" xfId="17874" xr:uid="{00000000-0005-0000-0000-0000FF430000}"/>
    <cellStyle name="Input 1 2 3 3 3 5 2" xfId="17875" xr:uid="{00000000-0005-0000-0000-000000440000}"/>
    <cellStyle name="Input 1 2 3 3 3 6" xfId="17876" xr:uid="{00000000-0005-0000-0000-000001440000}"/>
    <cellStyle name="Input 1 2 3 3 3 6 2" xfId="17877" xr:uid="{00000000-0005-0000-0000-000002440000}"/>
    <cellStyle name="Input 1 2 3 3 3 7" xfId="17878" xr:uid="{00000000-0005-0000-0000-000003440000}"/>
    <cellStyle name="Input 1 2 3 3 3 7 2" xfId="17879" xr:uid="{00000000-0005-0000-0000-000004440000}"/>
    <cellStyle name="Input 1 2 3 3 3 8" xfId="17880" xr:uid="{00000000-0005-0000-0000-000005440000}"/>
    <cellStyle name="Input 1 2 3 3 4" xfId="17881" xr:uid="{00000000-0005-0000-0000-000006440000}"/>
    <cellStyle name="Input 1 2 3 4" xfId="17882" xr:uid="{00000000-0005-0000-0000-000007440000}"/>
    <cellStyle name="Input 1 2 3 4 2" xfId="17883" xr:uid="{00000000-0005-0000-0000-000008440000}"/>
    <cellStyle name="Input 1 2 3 4 2 2" xfId="17884" xr:uid="{00000000-0005-0000-0000-000009440000}"/>
    <cellStyle name="Input 1 2 3 4 2 2 2" xfId="17885" xr:uid="{00000000-0005-0000-0000-00000A440000}"/>
    <cellStyle name="Input 1 2 3 4 2 2 2 2" xfId="17886" xr:uid="{00000000-0005-0000-0000-00000B440000}"/>
    <cellStyle name="Input 1 2 3 4 2 2 3" xfId="17887" xr:uid="{00000000-0005-0000-0000-00000C440000}"/>
    <cellStyle name="Input 1 2 3 4 2 2 3 2" xfId="17888" xr:uid="{00000000-0005-0000-0000-00000D440000}"/>
    <cellStyle name="Input 1 2 3 4 2 2 4" xfId="17889" xr:uid="{00000000-0005-0000-0000-00000E440000}"/>
    <cellStyle name="Input 1 2 3 4 2 2 4 2" xfId="17890" xr:uid="{00000000-0005-0000-0000-00000F440000}"/>
    <cellStyle name="Input 1 2 3 4 2 2 5" xfId="17891" xr:uid="{00000000-0005-0000-0000-000010440000}"/>
    <cellStyle name="Input 1 2 3 4 2 2 5 2" xfId="17892" xr:uid="{00000000-0005-0000-0000-000011440000}"/>
    <cellStyle name="Input 1 2 3 4 2 2 6" xfId="17893" xr:uid="{00000000-0005-0000-0000-000012440000}"/>
    <cellStyle name="Input 1 2 3 4 2 2 6 2" xfId="17894" xr:uid="{00000000-0005-0000-0000-000013440000}"/>
    <cellStyle name="Input 1 2 3 4 2 2 7" xfId="17895" xr:uid="{00000000-0005-0000-0000-000014440000}"/>
    <cellStyle name="Input 1 2 3 4 2 2 7 2" xfId="17896" xr:uid="{00000000-0005-0000-0000-000015440000}"/>
    <cellStyle name="Input 1 2 3 4 2 2 8" xfId="17897" xr:uid="{00000000-0005-0000-0000-000016440000}"/>
    <cellStyle name="Input 1 2 3 4 2 3" xfId="17898" xr:uid="{00000000-0005-0000-0000-000017440000}"/>
    <cellStyle name="Input 1 2 3 4 2 3 2" xfId="17899" xr:uid="{00000000-0005-0000-0000-000018440000}"/>
    <cellStyle name="Input 1 2 3 4 2 4" xfId="17900" xr:uid="{00000000-0005-0000-0000-000019440000}"/>
    <cellStyle name="Input 1 2 3 4 2 4 2" xfId="17901" xr:uid="{00000000-0005-0000-0000-00001A440000}"/>
    <cellStyle name="Input 1 2 3 4 2 5" xfId="17902" xr:uid="{00000000-0005-0000-0000-00001B440000}"/>
    <cellStyle name="Input 1 2 3 4 3" xfId="17903" xr:uid="{00000000-0005-0000-0000-00001C440000}"/>
    <cellStyle name="Input 1 2 3 4 3 2" xfId="17904" xr:uid="{00000000-0005-0000-0000-00001D440000}"/>
    <cellStyle name="Input 1 2 3 4 3 2 2" xfId="17905" xr:uid="{00000000-0005-0000-0000-00001E440000}"/>
    <cellStyle name="Input 1 2 3 4 3 3" xfId="17906" xr:uid="{00000000-0005-0000-0000-00001F440000}"/>
    <cellStyle name="Input 1 2 3 4 3 3 2" xfId="17907" xr:uid="{00000000-0005-0000-0000-000020440000}"/>
    <cellStyle name="Input 1 2 3 4 3 4" xfId="17908" xr:uid="{00000000-0005-0000-0000-000021440000}"/>
    <cellStyle name="Input 1 2 3 4 3 4 2" xfId="17909" xr:uid="{00000000-0005-0000-0000-000022440000}"/>
    <cellStyle name="Input 1 2 3 4 3 5" xfId="17910" xr:uid="{00000000-0005-0000-0000-000023440000}"/>
    <cellStyle name="Input 1 2 3 4 3 5 2" xfId="17911" xr:uid="{00000000-0005-0000-0000-000024440000}"/>
    <cellStyle name="Input 1 2 3 4 3 6" xfId="17912" xr:uid="{00000000-0005-0000-0000-000025440000}"/>
    <cellStyle name="Input 1 2 3 4 3 6 2" xfId="17913" xr:uid="{00000000-0005-0000-0000-000026440000}"/>
    <cellStyle name="Input 1 2 3 4 3 7" xfId="17914" xr:uid="{00000000-0005-0000-0000-000027440000}"/>
    <cellStyle name="Input 1 2 3 4 3 7 2" xfId="17915" xr:uid="{00000000-0005-0000-0000-000028440000}"/>
    <cellStyle name="Input 1 2 3 4 3 8" xfId="17916" xr:uid="{00000000-0005-0000-0000-000029440000}"/>
    <cellStyle name="Input 1 2 3 4 4" xfId="17917" xr:uid="{00000000-0005-0000-0000-00002A440000}"/>
    <cellStyle name="Input 1 2 3 5" xfId="17918" xr:uid="{00000000-0005-0000-0000-00002B440000}"/>
    <cellStyle name="Input 1 2 3 5 2" xfId="17919" xr:uid="{00000000-0005-0000-0000-00002C440000}"/>
    <cellStyle name="Input 1 2 3 5 2 2" xfId="17920" xr:uid="{00000000-0005-0000-0000-00002D440000}"/>
    <cellStyle name="Input 1 2 3 5 2 2 2" xfId="17921" xr:uid="{00000000-0005-0000-0000-00002E440000}"/>
    <cellStyle name="Input 1 2 3 5 2 3" xfId="17922" xr:uid="{00000000-0005-0000-0000-00002F440000}"/>
    <cellStyle name="Input 1 2 3 5 2 3 2" xfId="17923" xr:uid="{00000000-0005-0000-0000-000030440000}"/>
    <cellStyle name="Input 1 2 3 5 2 4" xfId="17924" xr:uid="{00000000-0005-0000-0000-000031440000}"/>
    <cellStyle name="Input 1 2 3 5 2 4 2" xfId="17925" xr:uid="{00000000-0005-0000-0000-000032440000}"/>
    <cellStyle name="Input 1 2 3 5 2 5" xfId="17926" xr:uid="{00000000-0005-0000-0000-000033440000}"/>
    <cellStyle name="Input 1 2 3 5 2 5 2" xfId="17927" xr:uid="{00000000-0005-0000-0000-000034440000}"/>
    <cellStyle name="Input 1 2 3 5 2 6" xfId="17928" xr:uid="{00000000-0005-0000-0000-000035440000}"/>
    <cellStyle name="Input 1 2 3 5 2 6 2" xfId="17929" xr:uid="{00000000-0005-0000-0000-000036440000}"/>
    <cellStyle name="Input 1 2 3 5 2 7" xfId="17930" xr:uid="{00000000-0005-0000-0000-000037440000}"/>
    <cellStyle name="Input 1 2 3 5 2 7 2" xfId="17931" xr:uid="{00000000-0005-0000-0000-000038440000}"/>
    <cellStyle name="Input 1 2 3 5 2 8" xfId="17932" xr:uid="{00000000-0005-0000-0000-000039440000}"/>
    <cellStyle name="Input 1 2 3 5 3" xfId="17933" xr:uid="{00000000-0005-0000-0000-00003A440000}"/>
    <cellStyle name="Input 1 2 3 5 3 2" xfId="17934" xr:uid="{00000000-0005-0000-0000-00003B440000}"/>
    <cellStyle name="Input 1 2 3 5 4" xfId="17935" xr:uid="{00000000-0005-0000-0000-00003C440000}"/>
    <cellStyle name="Input 1 2 3 5 4 2" xfId="17936" xr:uid="{00000000-0005-0000-0000-00003D440000}"/>
    <cellStyle name="Input 1 2 3 5 5" xfId="17937" xr:uid="{00000000-0005-0000-0000-00003E440000}"/>
    <cellStyle name="Input 1 2 3 6" xfId="17938" xr:uid="{00000000-0005-0000-0000-00003F440000}"/>
    <cellStyle name="Input 1 2 3 6 2" xfId="17939" xr:uid="{00000000-0005-0000-0000-000040440000}"/>
    <cellStyle name="Input 1 2 3 6 2 2" xfId="17940" xr:uid="{00000000-0005-0000-0000-000041440000}"/>
    <cellStyle name="Input 1 2 3 6 3" xfId="17941" xr:uid="{00000000-0005-0000-0000-000042440000}"/>
    <cellStyle name="Input 1 2 3 6 3 2" xfId="17942" xr:uid="{00000000-0005-0000-0000-000043440000}"/>
    <cellStyle name="Input 1 2 3 6 4" xfId="17943" xr:uid="{00000000-0005-0000-0000-000044440000}"/>
    <cellStyle name="Input 1 2 3 6 4 2" xfId="17944" xr:uid="{00000000-0005-0000-0000-000045440000}"/>
    <cellStyle name="Input 1 2 3 6 5" xfId="17945" xr:uid="{00000000-0005-0000-0000-000046440000}"/>
    <cellStyle name="Input 1 2 3 6 5 2" xfId="17946" xr:uid="{00000000-0005-0000-0000-000047440000}"/>
    <cellStyle name="Input 1 2 3 6 6" xfId="17947" xr:uid="{00000000-0005-0000-0000-000048440000}"/>
    <cellStyle name="Input 1 2 3 6 6 2" xfId="17948" xr:uid="{00000000-0005-0000-0000-000049440000}"/>
    <cellStyle name="Input 1 2 3 6 7" xfId="17949" xr:uid="{00000000-0005-0000-0000-00004A440000}"/>
    <cellStyle name="Input 1 2 3 6 7 2" xfId="17950" xr:uid="{00000000-0005-0000-0000-00004B440000}"/>
    <cellStyle name="Input 1 2 3 6 8" xfId="17951" xr:uid="{00000000-0005-0000-0000-00004C440000}"/>
    <cellStyle name="Input 1 2 3 7" xfId="17952" xr:uid="{00000000-0005-0000-0000-00004D440000}"/>
    <cellStyle name="Input 1 2 3 7 2" xfId="17953" xr:uid="{00000000-0005-0000-0000-00004E440000}"/>
    <cellStyle name="Input 1 2 3 8" xfId="17954" xr:uid="{00000000-0005-0000-0000-00004F440000}"/>
    <cellStyle name="Input 1 2 3 8 2" xfId="17955" xr:uid="{00000000-0005-0000-0000-000050440000}"/>
    <cellStyle name="Input 1 2 3 9" xfId="17956" xr:uid="{00000000-0005-0000-0000-000051440000}"/>
    <cellStyle name="Input 1 2 3 9 2" xfId="17957" xr:uid="{00000000-0005-0000-0000-000052440000}"/>
    <cellStyle name="Input 1 2 4" xfId="17958" xr:uid="{00000000-0005-0000-0000-000053440000}"/>
    <cellStyle name="Input 1 2 4 10" xfId="17959" xr:uid="{00000000-0005-0000-0000-000054440000}"/>
    <cellStyle name="Input 1 2 4 2" xfId="17960" xr:uid="{00000000-0005-0000-0000-000055440000}"/>
    <cellStyle name="Input 1 2 4 2 2" xfId="17961" xr:uid="{00000000-0005-0000-0000-000056440000}"/>
    <cellStyle name="Input 1 2 4 2 2 2" xfId="17962" xr:uid="{00000000-0005-0000-0000-000057440000}"/>
    <cellStyle name="Input 1 2 4 2 2 2 2" xfId="17963" xr:uid="{00000000-0005-0000-0000-000058440000}"/>
    <cellStyle name="Input 1 2 4 2 2 2 2 2" xfId="17964" xr:uid="{00000000-0005-0000-0000-000059440000}"/>
    <cellStyle name="Input 1 2 4 2 2 2 3" xfId="17965" xr:uid="{00000000-0005-0000-0000-00005A440000}"/>
    <cellStyle name="Input 1 2 4 2 2 2 3 2" xfId="17966" xr:uid="{00000000-0005-0000-0000-00005B440000}"/>
    <cellStyle name="Input 1 2 4 2 2 2 4" xfId="17967" xr:uid="{00000000-0005-0000-0000-00005C440000}"/>
    <cellStyle name="Input 1 2 4 2 2 2 4 2" xfId="17968" xr:uid="{00000000-0005-0000-0000-00005D440000}"/>
    <cellStyle name="Input 1 2 4 2 2 2 5" xfId="17969" xr:uid="{00000000-0005-0000-0000-00005E440000}"/>
    <cellStyle name="Input 1 2 4 2 2 2 5 2" xfId="17970" xr:uid="{00000000-0005-0000-0000-00005F440000}"/>
    <cellStyle name="Input 1 2 4 2 2 2 6" xfId="17971" xr:uid="{00000000-0005-0000-0000-000060440000}"/>
    <cellStyle name="Input 1 2 4 2 2 2 6 2" xfId="17972" xr:uid="{00000000-0005-0000-0000-000061440000}"/>
    <cellStyle name="Input 1 2 4 2 2 2 7" xfId="17973" xr:uid="{00000000-0005-0000-0000-000062440000}"/>
    <cellStyle name="Input 1 2 4 2 2 2 7 2" xfId="17974" xr:uid="{00000000-0005-0000-0000-000063440000}"/>
    <cellStyle name="Input 1 2 4 2 2 2 8" xfId="17975" xr:uid="{00000000-0005-0000-0000-000064440000}"/>
    <cellStyle name="Input 1 2 4 2 2 3" xfId="17976" xr:uid="{00000000-0005-0000-0000-000065440000}"/>
    <cellStyle name="Input 1 2 4 2 2 3 2" xfId="17977" xr:uid="{00000000-0005-0000-0000-000066440000}"/>
    <cellStyle name="Input 1 2 4 2 2 4" xfId="17978" xr:uid="{00000000-0005-0000-0000-000067440000}"/>
    <cellStyle name="Input 1 2 4 2 2 4 2" xfId="17979" xr:uid="{00000000-0005-0000-0000-000068440000}"/>
    <cellStyle name="Input 1 2 4 2 2 5" xfId="17980" xr:uid="{00000000-0005-0000-0000-000069440000}"/>
    <cellStyle name="Input 1 2 4 2 3" xfId="17981" xr:uid="{00000000-0005-0000-0000-00006A440000}"/>
    <cellStyle name="Input 1 2 4 2 3 2" xfId="17982" xr:uid="{00000000-0005-0000-0000-00006B440000}"/>
    <cellStyle name="Input 1 2 4 2 3 2 2" xfId="17983" xr:uid="{00000000-0005-0000-0000-00006C440000}"/>
    <cellStyle name="Input 1 2 4 2 3 3" xfId="17984" xr:uid="{00000000-0005-0000-0000-00006D440000}"/>
    <cellStyle name="Input 1 2 4 2 3 3 2" xfId="17985" xr:uid="{00000000-0005-0000-0000-00006E440000}"/>
    <cellStyle name="Input 1 2 4 2 3 4" xfId="17986" xr:uid="{00000000-0005-0000-0000-00006F440000}"/>
    <cellStyle name="Input 1 2 4 2 3 4 2" xfId="17987" xr:uid="{00000000-0005-0000-0000-000070440000}"/>
    <cellStyle name="Input 1 2 4 2 3 5" xfId="17988" xr:uid="{00000000-0005-0000-0000-000071440000}"/>
    <cellStyle name="Input 1 2 4 2 3 5 2" xfId="17989" xr:uid="{00000000-0005-0000-0000-000072440000}"/>
    <cellStyle name="Input 1 2 4 2 3 6" xfId="17990" xr:uid="{00000000-0005-0000-0000-000073440000}"/>
    <cellStyle name="Input 1 2 4 2 3 6 2" xfId="17991" xr:uid="{00000000-0005-0000-0000-000074440000}"/>
    <cellStyle name="Input 1 2 4 2 3 7" xfId="17992" xr:uid="{00000000-0005-0000-0000-000075440000}"/>
    <cellStyle name="Input 1 2 4 2 3 7 2" xfId="17993" xr:uid="{00000000-0005-0000-0000-000076440000}"/>
    <cellStyle name="Input 1 2 4 2 3 8" xfId="17994" xr:uid="{00000000-0005-0000-0000-000077440000}"/>
    <cellStyle name="Input 1 2 4 2 4" xfId="17995" xr:uid="{00000000-0005-0000-0000-000078440000}"/>
    <cellStyle name="Input 1 2 4 3" xfId="17996" xr:uid="{00000000-0005-0000-0000-000079440000}"/>
    <cellStyle name="Input 1 2 4 3 2" xfId="17997" xr:uid="{00000000-0005-0000-0000-00007A440000}"/>
    <cellStyle name="Input 1 2 4 3 2 2" xfId="17998" xr:uid="{00000000-0005-0000-0000-00007B440000}"/>
    <cellStyle name="Input 1 2 4 3 2 2 2" xfId="17999" xr:uid="{00000000-0005-0000-0000-00007C440000}"/>
    <cellStyle name="Input 1 2 4 3 2 2 2 2" xfId="18000" xr:uid="{00000000-0005-0000-0000-00007D440000}"/>
    <cellStyle name="Input 1 2 4 3 2 2 3" xfId="18001" xr:uid="{00000000-0005-0000-0000-00007E440000}"/>
    <cellStyle name="Input 1 2 4 3 2 2 3 2" xfId="18002" xr:uid="{00000000-0005-0000-0000-00007F440000}"/>
    <cellStyle name="Input 1 2 4 3 2 2 4" xfId="18003" xr:uid="{00000000-0005-0000-0000-000080440000}"/>
    <cellStyle name="Input 1 2 4 3 2 2 4 2" xfId="18004" xr:uid="{00000000-0005-0000-0000-000081440000}"/>
    <cellStyle name="Input 1 2 4 3 2 2 5" xfId="18005" xr:uid="{00000000-0005-0000-0000-000082440000}"/>
    <cellStyle name="Input 1 2 4 3 2 2 5 2" xfId="18006" xr:uid="{00000000-0005-0000-0000-000083440000}"/>
    <cellStyle name="Input 1 2 4 3 2 2 6" xfId="18007" xr:uid="{00000000-0005-0000-0000-000084440000}"/>
    <cellStyle name="Input 1 2 4 3 2 2 6 2" xfId="18008" xr:uid="{00000000-0005-0000-0000-000085440000}"/>
    <cellStyle name="Input 1 2 4 3 2 2 7" xfId="18009" xr:uid="{00000000-0005-0000-0000-000086440000}"/>
    <cellStyle name="Input 1 2 4 3 2 2 7 2" xfId="18010" xr:uid="{00000000-0005-0000-0000-000087440000}"/>
    <cellStyle name="Input 1 2 4 3 2 2 8" xfId="18011" xr:uid="{00000000-0005-0000-0000-000088440000}"/>
    <cellStyle name="Input 1 2 4 3 2 3" xfId="18012" xr:uid="{00000000-0005-0000-0000-000089440000}"/>
    <cellStyle name="Input 1 2 4 3 2 3 2" xfId="18013" xr:uid="{00000000-0005-0000-0000-00008A440000}"/>
    <cellStyle name="Input 1 2 4 3 2 4" xfId="18014" xr:uid="{00000000-0005-0000-0000-00008B440000}"/>
    <cellStyle name="Input 1 2 4 3 2 4 2" xfId="18015" xr:uid="{00000000-0005-0000-0000-00008C440000}"/>
    <cellStyle name="Input 1 2 4 3 2 5" xfId="18016" xr:uid="{00000000-0005-0000-0000-00008D440000}"/>
    <cellStyle name="Input 1 2 4 3 3" xfId="18017" xr:uid="{00000000-0005-0000-0000-00008E440000}"/>
    <cellStyle name="Input 1 2 4 3 3 2" xfId="18018" xr:uid="{00000000-0005-0000-0000-00008F440000}"/>
    <cellStyle name="Input 1 2 4 3 3 2 2" xfId="18019" xr:uid="{00000000-0005-0000-0000-000090440000}"/>
    <cellStyle name="Input 1 2 4 3 3 3" xfId="18020" xr:uid="{00000000-0005-0000-0000-000091440000}"/>
    <cellStyle name="Input 1 2 4 3 3 3 2" xfId="18021" xr:uid="{00000000-0005-0000-0000-000092440000}"/>
    <cellStyle name="Input 1 2 4 3 3 4" xfId="18022" xr:uid="{00000000-0005-0000-0000-000093440000}"/>
    <cellStyle name="Input 1 2 4 3 3 4 2" xfId="18023" xr:uid="{00000000-0005-0000-0000-000094440000}"/>
    <cellStyle name="Input 1 2 4 3 3 5" xfId="18024" xr:uid="{00000000-0005-0000-0000-000095440000}"/>
    <cellStyle name="Input 1 2 4 3 3 5 2" xfId="18025" xr:uid="{00000000-0005-0000-0000-000096440000}"/>
    <cellStyle name="Input 1 2 4 3 3 6" xfId="18026" xr:uid="{00000000-0005-0000-0000-000097440000}"/>
    <cellStyle name="Input 1 2 4 3 3 6 2" xfId="18027" xr:uid="{00000000-0005-0000-0000-000098440000}"/>
    <cellStyle name="Input 1 2 4 3 3 7" xfId="18028" xr:uid="{00000000-0005-0000-0000-000099440000}"/>
    <cellStyle name="Input 1 2 4 3 3 7 2" xfId="18029" xr:uid="{00000000-0005-0000-0000-00009A440000}"/>
    <cellStyle name="Input 1 2 4 3 3 8" xfId="18030" xr:uid="{00000000-0005-0000-0000-00009B440000}"/>
    <cellStyle name="Input 1 2 4 3 4" xfId="18031" xr:uid="{00000000-0005-0000-0000-00009C440000}"/>
    <cellStyle name="Input 1 2 4 4" xfId="18032" xr:uid="{00000000-0005-0000-0000-00009D440000}"/>
    <cellStyle name="Input 1 2 4 4 2" xfId="18033" xr:uid="{00000000-0005-0000-0000-00009E440000}"/>
    <cellStyle name="Input 1 2 4 4 2 2" xfId="18034" xr:uid="{00000000-0005-0000-0000-00009F440000}"/>
    <cellStyle name="Input 1 2 4 4 2 2 2" xfId="18035" xr:uid="{00000000-0005-0000-0000-0000A0440000}"/>
    <cellStyle name="Input 1 2 4 4 2 2 2 2" xfId="18036" xr:uid="{00000000-0005-0000-0000-0000A1440000}"/>
    <cellStyle name="Input 1 2 4 4 2 2 3" xfId="18037" xr:uid="{00000000-0005-0000-0000-0000A2440000}"/>
    <cellStyle name="Input 1 2 4 4 2 2 3 2" xfId="18038" xr:uid="{00000000-0005-0000-0000-0000A3440000}"/>
    <cellStyle name="Input 1 2 4 4 2 2 4" xfId="18039" xr:uid="{00000000-0005-0000-0000-0000A4440000}"/>
    <cellStyle name="Input 1 2 4 4 2 2 4 2" xfId="18040" xr:uid="{00000000-0005-0000-0000-0000A5440000}"/>
    <cellStyle name="Input 1 2 4 4 2 2 5" xfId="18041" xr:uid="{00000000-0005-0000-0000-0000A6440000}"/>
    <cellStyle name="Input 1 2 4 4 2 2 5 2" xfId="18042" xr:uid="{00000000-0005-0000-0000-0000A7440000}"/>
    <cellStyle name="Input 1 2 4 4 2 2 6" xfId="18043" xr:uid="{00000000-0005-0000-0000-0000A8440000}"/>
    <cellStyle name="Input 1 2 4 4 2 2 6 2" xfId="18044" xr:uid="{00000000-0005-0000-0000-0000A9440000}"/>
    <cellStyle name="Input 1 2 4 4 2 2 7" xfId="18045" xr:uid="{00000000-0005-0000-0000-0000AA440000}"/>
    <cellStyle name="Input 1 2 4 4 2 2 7 2" xfId="18046" xr:uid="{00000000-0005-0000-0000-0000AB440000}"/>
    <cellStyle name="Input 1 2 4 4 2 2 8" xfId="18047" xr:uid="{00000000-0005-0000-0000-0000AC440000}"/>
    <cellStyle name="Input 1 2 4 4 2 3" xfId="18048" xr:uid="{00000000-0005-0000-0000-0000AD440000}"/>
    <cellStyle name="Input 1 2 4 4 2 3 2" xfId="18049" xr:uid="{00000000-0005-0000-0000-0000AE440000}"/>
    <cellStyle name="Input 1 2 4 4 2 4" xfId="18050" xr:uid="{00000000-0005-0000-0000-0000AF440000}"/>
    <cellStyle name="Input 1 2 4 4 2 4 2" xfId="18051" xr:uid="{00000000-0005-0000-0000-0000B0440000}"/>
    <cellStyle name="Input 1 2 4 4 2 5" xfId="18052" xr:uid="{00000000-0005-0000-0000-0000B1440000}"/>
    <cellStyle name="Input 1 2 4 4 3" xfId="18053" xr:uid="{00000000-0005-0000-0000-0000B2440000}"/>
    <cellStyle name="Input 1 2 4 4 3 2" xfId="18054" xr:uid="{00000000-0005-0000-0000-0000B3440000}"/>
    <cellStyle name="Input 1 2 4 4 3 2 2" xfId="18055" xr:uid="{00000000-0005-0000-0000-0000B4440000}"/>
    <cellStyle name="Input 1 2 4 4 3 3" xfId="18056" xr:uid="{00000000-0005-0000-0000-0000B5440000}"/>
    <cellStyle name="Input 1 2 4 4 3 3 2" xfId="18057" xr:uid="{00000000-0005-0000-0000-0000B6440000}"/>
    <cellStyle name="Input 1 2 4 4 3 4" xfId="18058" xr:uid="{00000000-0005-0000-0000-0000B7440000}"/>
    <cellStyle name="Input 1 2 4 4 3 4 2" xfId="18059" xr:uid="{00000000-0005-0000-0000-0000B8440000}"/>
    <cellStyle name="Input 1 2 4 4 3 5" xfId="18060" xr:uid="{00000000-0005-0000-0000-0000B9440000}"/>
    <cellStyle name="Input 1 2 4 4 3 5 2" xfId="18061" xr:uid="{00000000-0005-0000-0000-0000BA440000}"/>
    <cellStyle name="Input 1 2 4 4 3 6" xfId="18062" xr:uid="{00000000-0005-0000-0000-0000BB440000}"/>
    <cellStyle name="Input 1 2 4 4 3 6 2" xfId="18063" xr:uid="{00000000-0005-0000-0000-0000BC440000}"/>
    <cellStyle name="Input 1 2 4 4 3 7" xfId="18064" xr:uid="{00000000-0005-0000-0000-0000BD440000}"/>
    <cellStyle name="Input 1 2 4 4 3 7 2" xfId="18065" xr:uid="{00000000-0005-0000-0000-0000BE440000}"/>
    <cellStyle name="Input 1 2 4 4 3 8" xfId="18066" xr:uid="{00000000-0005-0000-0000-0000BF440000}"/>
    <cellStyle name="Input 1 2 4 4 4" xfId="18067" xr:uid="{00000000-0005-0000-0000-0000C0440000}"/>
    <cellStyle name="Input 1 2 4 5" xfId="18068" xr:uid="{00000000-0005-0000-0000-0000C1440000}"/>
    <cellStyle name="Input 1 2 4 5 2" xfId="18069" xr:uid="{00000000-0005-0000-0000-0000C2440000}"/>
    <cellStyle name="Input 1 2 4 5 2 2" xfId="18070" xr:uid="{00000000-0005-0000-0000-0000C3440000}"/>
    <cellStyle name="Input 1 2 4 5 2 2 2" xfId="18071" xr:uid="{00000000-0005-0000-0000-0000C4440000}"/>
    <cellStyle name="Input 1 2 4 5 2 3" xfId="18072" xr:uid="{00000000-0005-0000-0000-0000C5440000}"/>
    <cellStyle name="Input 1 2 4 5 2 3 2" xfId="18073" xr:uid="{00000000-0005-0000-0000-0000C6440000}"/>
    <cellStyle name="Input 1 2 4 5 2 4" xfId="18074" xr:uid="{00000000-0005-0000-0000-0000C7440000}"/>
    <cellStyle name="Input 1 2 4 5 2 4 2" xfId="18075" xr:uid="{00000000-0005-0000-0000-0000C8440000}"/>
    <cellStyle name="Input 1 2 4 5 2 5" xfId="18076" xr:uid="{00000000-0005-0000-0000-0000C9440000}"/>
    <cellStyle name="Input 1 2 4 5 2 5 2" xfId="18077" xr:uid="{00000000-0005-0000-0000-0000CA440000}"/>
    <cellStyle name="Input 1 2 4 5 2 6" xfId="18078" xr:uid="{00000000-0005-0000-0000-0000CB440000}"/>
    <cellStyle name="Input 1 2 4 5 2 6 2" xfId="18079" xr:uid="{00000000-0005-0000-0000-0000CC440000}"/>
    <cellStyle name="Input 1 2 4 5 2 7" xfId="18080" xr:uid="{00000000-0005-0000-0000-0000CD440000}"/>
    <cellStyle name="Input 1 2 4 5 2 7 2" xfId="18081" xr:uid="{00000000-0005-0000-0000-0000CE440000}"/>
    <cellStyle name="Input 1 2 4 5 2 8" xfId="18082" xr:uid="{00000000-0005-0000-0000-0000CF440000}"/>
    <cellStyle name="Input 1 2 4 5 3" xfId="18083" xr:uid="{00000000-0005-0000-0000-0000D0440000}"/>
    <cellStyle name="Input 1 2 4 5 3 2" xfId="18084" xr:uid="{00000000-0005-0000-0000-0000D1440000}"/>
    <cellStyle name="Input 1 2 4 5 4" xfId="18085" xr:uid="{00000000-0005-0000-0000-0000D2440000}"/>
    <cellStyle name="Input 1 2 4 5 4 2" xfId="18086" xr:uid="{00000000-0005-0000-0000-0000D3440000}"/>
    <cellStyle name="Input 1 2 4 5 5" xfId="18087" xr:uid="{00000000-0005-0000-0000-0000D4440000}"/>
    <cellStyle name="Input 1 2 4 6" xfId="18088" xr:uid="{00000000-0005-0000-0000-0000D5440000}"/>
    <cellStyle name="Input 1 2 4 6 2" xfId="18089" xr:uid="{00000000-0005-0000-0000-0000D6440000}"/>
    <cellStyle name="Input 1 2 4 6 2 2" xfId="18090" xr:uid="{00000000-0005-0000-0000-0000D7440000}"/>
    <cellStyle name="Input 1 2 4 6 3" xfId="18091" xr:uid="{00000000-0005-0000-0000-0000D8440000}"/>
    <cellStyle name="Input 1 2 4 6 3 2" xfId="18092" xr:uid="{00000000-0005-0000-0000-0000D9440000}"/>
    <cellStyle name="Input 1 2 4 6 4" xfId="18093" xr:uid="{00000000-0005-0000-0000-0000DA440000}"/>
    <cellStyle name="Input 1 2 4 6 4 2" xfId="18094" xr:uid="{00000000-0005-0000-0000-0000DB440000}"/>
    <cellStyle name="Input 1 2 4 6 5" xfId="18095" xr:uid="{00000000-0005-0000-0000-0000DC440000}"/>
    <cellStyle name="Input 1 2 4 6 5 2" xfId="18096" xr:uid="{00000000-0005-0000-0000-0000DD440000}"/>
    <cellStyle name="Input 1 2 4 6 6" xfId="18097" xr:uid="{00000000-0005-0000-0000-0000DE440000}"/>
    <cellStyle name="Input 1 2 4 6 6 2" xfId="18098" xr:uid="{00000000-0005-0000-0000-0000DF440000}"/>
    <cellStyle name="Input 1 2 4 6 7" xfId="18099" xr:uid="{00000000-0005-0000-0000-0000E0440000}"/>
    <cellStyle name="Input 1 2 4 6 7 2" xfId="18100" xr:uid="{00000000-0005-0000-0000-0000E1440000}"/>
    <cellStyle name="Input 1 2 4 6 8" xfId="18101" xr:uid="{00000000-0005-0000-0000-0000E2440000}"/>
    <cellStyle name="Input 1 2 4 7" xfId="18102" xr:uid="{00000000-0005-0000-0000-0000E3440000}"/>
    <cellStyle name="Input 1 2 4 7 2" xfId="18103" xr:uid="{00000000-0005-0000-0000-0000E4440000}"/>
    <cellStyle name="Input 1 2 4 8" xfId="18104" xr:uid="{00000000-0005-0000-0000-0000E5440000}"/>
    <cellStyle name="Input 1 2 4 8 2" xfId="18105" xr:uid="{00000000-0005-0000-0000-0000E6440000}"/>
    <cellStyle name="Input 1 2 4 9" xfId="18106" xr:uid="{00000000-0005-0000-0000-0000E7440000}"/>
    <cellStyle name="Input 1 2 4 9 2" xfId="18107" xr:uid="{00000000-0005-0000-0000-0000E8440000}"/>
    <cellStyle name="Input 1 2 5" xfId="18108" xr:uid="{00000000-0005-0000-0000-0000E9440000}"/>
    <cellStyle name="Input 1 2 5 10" xfId="18109" xr:uid="{00000000-0005-0000-0000-0000EA440000}"/>
    <cellStyle name="Input 1 2 5 2" xfId="18110" xr:uid="{00000000-0005-0000-0000-0000EB440000}"/>
    <cellStyle name="Input 1 2 5 2 2" xfId="18111" xr:uid="{00000000-0005-0000-0000-0000EC440000}"/>
    <cellStyle name="Input 1 2 5 2 2 2" xfId="18112" xr:uid="{00000000-0005-0000-0000-0000ED440000}"/>
    <cellStyle name="Input 1 2 5 2 2 2 2" xfId="18113" xr:uid="{00000000-0005-0000-0000-0000EE440000}"/>
    <cellStyle name="Input 1 2 5 2 2 2 2 2" xfId="18114" xr:uid="{00000000-0005-0000-0000-0000EF440000}"/>
    <cellStyle name="Input 1 2 5 2 2 2 3" xfId="18115" xr:uid="{00000000-0005-0000-0000-0000F0440000}"/>
    <cellStyle name="Input 1 2 5 2 2 2 3 2" xfId="18116" xr:uid="{00000000-0005-0000-0000-0000F1440000}"/>
    <cellStyle name="Input 1 2 5 2 2 2 4" xfId="18117" xr:uid="{00000000-0005-0000-0000-0000F2440000}"/>
    <cellStyle name="Input 1 2 5 2 2 2 4 2" xfId="18118" xr:uid="{00000000-0005-0000-0000-0000F3440000}"/>
    <cellStyle name="Input 1 2 5 2 2 2 5" xfId="18119" xr:uid="{00000000-0005-0000-0000-0000F4440000}"/>
    <cellStyle name="Input 1 2 5 2 2 2 5 2" xfId="18120" xr:uid="{00000000-0005-0000-0000-0000F5440000}"/>
    <cellStyle name="Input 1 2 5 2 2 2 6" xfId="18121" xr:uid="{00000000-0005-0000-0000-0000F6440000}"/>
    <cellStyle name="Input 1 2 5 2 2 2 6 2" xfId="18122" xr:uid="{00000000-0005-0000-0000-0000F7440000}"/>
    <cellStyle name="Input 1 2 5 2 2 2 7" xfId="18123" xr:uid="{00000000-0005-0000-0000-0000F8440000}"/>
    <cellStyle name="Input 1 2 5 2 2 2 7 2" xfId="18124" xr:uid="{00000000-0005-0000-0000-0000F9440000}"/>
    <cellStyle name="Input 1 2 5 2 2 2 8" xfId="18125" xr:uid="{00000000-0005-0000-0000-0000FA440000}"/>
    <cellStyle name="Input 1 2 5 2 2 3" xfId="18126" xr:uid="{00000000-0005-0000-0000-0000FB440000}"/>
    <cellStyle name="Input 1 2 5 2 2 3 2" xfId="18127" xr:uid="{00000000-0005-0000-0000-0000FC440000}"/>
    <cellStyle name="Input 1 2 5 2 2 4" xfId="18128" xr:uid="{00000000-0005-0000-0000-0000FD440000}"/>
    <cellStyle name="Input 1 2 5 2 2 4 2" xfId="18129" xr:uid="{00000000-0005-0000-0000-0000FE440000}"/>
    <cellStyle name="Input 1 2 5 2 2 5" xfId="18130" xr:uid="{00000000-0005-0000-0000-0000FF440000}"/>
    <cellStyle name="Input 1 2 5 2 3" xfId="18131" xr:uid="{00000000-0005-0000-0000-000000450000}"/>
    <cellStyle name="Input 1 2 5 2 3 2" xfId="18132" xr:uid="{00000000-0005-0000-0000-000001450000}"/>
    <cellStyle name="Input 1 2 5 2 3 2 2" xfId="18133" xr:uid="{00000000-0005-0000-0000-000002450000}"/>
    <cellStyle name="Input 1 2 5 2 3 3" xfId="18134" xr:uid="{00000000-0005-0000-0000-000003450000}"/>
    <cellStyle name="Input 1 2 5 2 3 3 2" xfId="18135" xr:uid="{00000000-0005-0000-0000-000004450000}"/>
    <cellStyle name="Input 1 2 5 2 3 4" xfId="18136" xr:uid="{00000000-0005-0000-0000-000005450000}"/>
    <cellStyle name="Input 1 2 5 2 3 4 2" xfId="18137" xr:uid="{00000000-0005-0000-0000-000006450000}"/>
    <cellStyle name="Input 1 2 5 2 3 5" xfId="18138" xr:uid="{00000000-0005-0000-0000-000007450000}"/>
    <cellStyle name="Input 1 2 5 2 3 5 2" xfId="18139" xr:uid="{00000000-0005-0000-0000-000008450000}"/>
    <cellStyle name="Input 1 2 5 2 3 6" xfId="18140" xr:uid="{00000000-0005-0000-0000-000009450000}"/>
    <cellStyle name="Input 1 2 5 2 3 6 2" xfId="18141" xr:uid="{00000000-0005-0000-0000-00000A450000}"/>
    <cellStyle name="Input 1 2 5 2 3 7" xfId="18142" xr:uid="{00000000-0005-0000-0000-00000B450000}"/>
    <cellStyle name="Input 1 2 5 2 3 7 2" xfId="18143" xr:uid="{00000000-0005-0000-0000-00000C450000}"/>
    <cellStyle name="Input 1 2 5 2 3 8" xfId="18144" xr:uid="{00000000-0005-0000-0000-00000D450000}"/>
    <cellStyle name="Input 1 2 5 2 4" xfId="18145" xr:uid="{00000000-0005-0000-0000-00000E450000}"/>
    <cellStyle name="Input 1 2 5 3" xfId="18146" xr:uid="{00000000-0005-0000-0000-00000F450000}"/>
    <cellStyle name="Input 1 2 5 3 2" xfId="18147" xr:uid="{00000000-0005-0000-0000-000010450000}"/>
    <cellStyle name="Input 1 2 5 3 2 2" xfId="18148" xr:uid="{00000000-0005-0000-0000-000011450000}"/>
    <cellStyle name="Input 1 2 5 3 2 2 2" xfId="18149" xr:uid="{00000000-0005-0000-0000-000012450000}"/>
    <cellStyle name="Input 1 2 5 3 2 2 2 2" xfId="18150" xr:uid="{00000000-0005-0000-0000-000013450000}"/>
    <cellStyle name="Input 1 2 5 3 2 2 3" xfId="18151" xr:uid="{00000000-0005-0000-0000-000014450000}"/>
    <cellStyle name="Input 1 2 5 3 2 2 3 2" xfId="18152" xr:uid="{00000000-0005-0000-0000-000015450000}"/>
    <cellStyle name="Input 1 2 5 3 2 2 4" xfId="18153" xr:uid="{00000000-0005-0000-0000-000016450000}"/>
    <cellStyle name="Input 1 2 5 3 2 2 4 2" xfId="18154" xr:uid="{00000000-0005-0000-0000-000017450000}"/>
    <cellStyle name="Input 1 2 5 3 2 2 5" xfId="18155" xr:uid="{00000000-0005-0000-0000-000018450000}"/>
    <cellStyle name="Input 1 2 5 3 2 2 5 2" xfId="18156" xr:uid="{00000000-0005-0000-0000-000019450000}"/>
    <cellStyle name="Input 1 2 5 3 2 2 6" xfId="18157" xr:uid="{00000000-0005-0000-0000-00001A450000}"/>
    <cellStyle name="Input 1 2 5 3 2 2 6 2" xfId="18158" xr:uid="{00000000-0005-0000-0000-00001B450000}"/>
    <cellStyle name="Input 1 2 5 3 2 2 7" xfId="18159" xr:uid="{00000000-0005-0000-0000-00001C450000}"/>
    <cellStyle name="Input 1 2 5 3 2 2 7 2" xfId="18160" xr:uid="{00000000-0005-0000-0000-00001D450000}"/>
    <cellStyle name="Input 1 2 5 3 2 2 8" xfId="18161" xr:uid="{00000000-0005-0000-0000-00001E450000}"/>
    <cellStyle name="Input 1 2 5 3 2 3" xfId="18162" xr:uid="{00000000-0005-0000-0000-00001F450000}"/>
    <cellStyle name="Input 1 2 5 3 2 3 2" xfId="18163" xr:uid="{00000000-0005-0000-0000-000020450000}"/>
    <cellStyle name="Input 1 2 5 3 2 4" xfId="18164" xr:uid="{00000000-0005-0000-0000-000021450000}"/>
    <cellStyle name="Input 1 2 5 3 2 4 2" xfId="18165" xr:uid="{00000000-0005-0000-0000-000022450000}"/>
    <cellStyle name="Input 1 2 5 3 2 5" xfId="18166" xr:uid="{00000000-0005-0000-0000-000023450000}"/>
    <cellStyle name="Input 1 2 5 3 3" xfId="18167" xr:uid="{00000000-0005-0000-0000-000024450000}"/>
    <cellStyle name="Input 1 2 5 3 3 2" xfId="18168" xr:uid="{00000000-0005-0000-0000-000025450000}"/>
    <cellStyle name="Input 1 2 5 3 3 2 2" xfId="18169" xr:uid="{00000000-0005-0000-0000-000026450000}"/>
    <cellStyle name="Input 1 2 5 3 3 3" xfId="18170" xr:uid="{00000000-0005-0000-0000-000027450000}"/>
    <cellStyle name="Input 1 2 5 3 3 3 2" xfId="18171" xr:uid="{00000000-0005-0000-0000-000028450000}"/>
    <cellStyle name="Input 1 2 5 3 3 4" xfId="18172" xr:uid="{00000000-0005-0000-0000-000029450000}"/>
    <cellStyle name="Input 1 2 5 3 3 4 2" xfId="18173" xr:uid="{00000000-0005-0000-0000-00002A450000}"/>
    <cellStyle name="Input 1 2 5 3 3 5" xfId="18174" xr:uid="{00000000-0005-0000-0000-00002B450000}"/>
    <cellStyle name="Input 1 2 5 3 3 5 2" xfId="18175" xr:uid="{00000000-0005-0000-0000-00002C450000}"/>
    <cellStyle name="Input 1 2 5 3 3 6" xfId="18176" xr:uid="{00000000-0005-0000-0000-00002D450000}"/>
    <cellStyle name="Input 1 2 5 3 3 6 2" xfId="18177" xr:uid="{00000000-0005-0000-0000-00002E450000}"/>
    <cellStyle name="Input 1 2 5 3 3 7" xfId="18178" xr:uid="{00000000-0005-0000-0000-00002F450000}"/>
    <cellStyle name="Input 1 2 5 3 3 7 2" xfId="18179" xr:uid="{00000000-0005-0000-0000-000030450000}"/>
    <cellStyle name="Input 1 2 5 3 3 8" xfId="18180" xr:uid="{00000000-0005-0000-0000-000031450000}"/>
    <cellStyle name="Input 1 2 5 3 4" xfId="18181" xr:uid="{00000000-0005-0000-0000-000032450000}"/>
    <cellStyle name="Input 1 2 5 4" xfId="18182" xr:uid="{00000000-0005-0000-0000-000033450000}"/>
    <cellStyle name="Input 1 2 5 4 2" xfId="18183" xr:uid="{00000000-0005-0000-0000-000034450000}"/>
    <cellStyle name="Input 1 2 5 4 2 2" xfId="18184" xr:uid="{00000000-0005-0000-0000-000035450000}"/>
    <cellStyle name="Input 1 2 5 4 2 2 2" xfId="18185" xr:uid="{00000000-0005-0000-0000-000036450000}"/>
    <cellStyle name="Input 1 2 5 4 2 2 2 2" xfId="18186" xr:uid="{00000000-0005-0000-0000-000037450000}"/>
    <cellStyle name="Input 1 2 5 4 2 2 3" xfId="18187" xr:uid="{00000000-0005-0000-0000-000038450000}"/>
    <cellStyle name="Input 1 2 5 4 2 2 3 2" xfId="18188" xr:uid="{00000000-0005-0000-0000-000039450000}"/>
    <cellStyle name="Input 1 2 5 4 2 2 4" xfId="18189" xr:uid="{00000000-0005-0000-0000-00003A450000}"/>
    <cellStyle name="Input 1 2 5 4 2 2 4 2" xfId="18190" xr:uid="{00000000-0005-0000-0000-00003B450000}"/>
    <cellStyle name="Input 1 2 5 4 2 2 5" xfId="18191" xr:uid="{00000000-0005-0000-0000-00003C450000}"/>
    <cellStyle name="Input 1 2 5 4 2 2 5 2" xfId="18192" xr:uid="{00000000-0005-0000-0000-00003D450000}"/>
    <cellStyle name="Input 1 2 5 4 2 2 6" xfId="18193" xr:uid="{00000000-0005-0000-0000-00003E450000}"/>
    <cellStyle name="Input 1 2 5 4 2 2 6 2" xfId="18194" xr:uid="{00000000-0005-0000-0000-00003F450000}"/>
    <cellStyle name="Input 1 2 5 4 2 2 7" xfId="18195" xr:uid="{00000000-0005-0000-0000-000040450000}"/>
    <cellStyle name="Input 1 2 5 4 2 2 7 2" xfId="18196" xr:uid="{00000000-0005-0000-0000-000041450000}"/>
    <cellStyle name="Input 1 2 5 4 2 2 8" xfId="18197" xr:uid="{00000000-0005-0000-0000-000042450000}"/>
    <cellStyle name="Input 1 2 5 4 2 3" xfId="18198" xr:uid="{00000000-0005-0000-0000-000043450000}"/>
    <cellStyle name="Input 1 2 5 4 2 3 2" xfId="18199" xr:uid="{00000000-0005-0000-0000-000044450000}"/>
    <cellStyle name="Input 1 2 5 4 2 4" xfId="18200" xr:uid="{00000000-0005-0000-0000-000045450000}"/>
    <cellStyle name="Input 1 2 5 4 2 4 2" xfId="18201" xr:uid="{00000000-0005-0000-0000-000046450000}"/>
    <cellStyle name="Input 1 2 5 4 2 5" xfId="18202" xr:uid="{00000000-0005-0000-0000-000047450000}"/>
    <cellStyle name="Input 1 2 5 4 3" xfId="18203" xr:uid="{00000000-0005-0000-0000-000048450000}"/>
    <cellStyle name="Input 1 2 5 4 3 2" xfId="18204" xr:uid="{00000000-0005-0000-0000-000049450000}"/>
    <cellStyle name="Input 1 2 5 4 3 2 2" xfId="18205" xr:uid="{00000000-0005-0000-0000-00004A450000}"/>
    <cellStyle name="Input 1 2 5 4 3 3" xfId="18206" xr:uid="{00000000-0005-0000-0000-00004B450000}"/>
    <cellStyle name="Input 1 2 5 4 3 3 2" xfId="18207" xr:uid="{00000000-0005-0000-0000-00004C450000}"/>
    <cellStyle name="Input 1 2 5 4 3 4" xfId="18208" xr:uid="{00000000-0005-0000-0000-00004D450000}"/>
    <cellStyle name="Input 1 2 5 4 3 4 2" xfId="18209" xr:uid="{00000000-0005-0000-0000-00004E450000}"/>
    <cellStyle name="Input 1 2 5 4 3 5" xfId="18210" xr:uid="{00000000-0005-0000-0000-00004F450000}"/>
    <cellStyle name="Input 1 2 5 4 3 5 2" xfId="18211" xr:uid="{00000000-0005-0000-0000-000050450000}"/>
    <cellStyle name="Input 1 2 5 4 3 6" xfId="18212" xr:uid="{00000000-0005-0000-0000-000051450000}"/>
    <cellStyle name="Input 1 2 5 4 3 6 2" xfId="18213" xr:uid="{00000000-0005-0000-0000-000052450000}"/>
    <cellStyle name="Input 1 2 5 4 3 7" xfId="18214" xr:uid="{00000000-0005-0000-0000-000053450000}"/>
    <cellStyle name="Input 1 2 5 4 3 7 2" xfId="18215" xr:uid="{00000000-0005-0000-0000-000054450000}"/>
    <cellStyle name="Input 1 2 5 4 3 8" xfId="18216" xr:uid="{00000000-0005-0000-0000-000055450000}"/>
    <cellStyle name="Input 1 2 5 4 4" xfId="18217" xr:uid="{00000000-0005-0000-0000-000056450000}"/>
    <cellStyle name="Input 1 2 5 5" xfId="18218" xr:uid="{00000000-0005-0000-0000-000057450000}"/>
    <cellStyle name="Input 1 2 5 5 2" xfId="18219" xr:uid="{00000000-0005-0000-0000-000058450000}"/>
    <cellStyle name="Input 1 2 5 5 2 2" xfId="18220" xr:uid="{00000000-0005-0000-0000-000059450000}"/>
    <cellStyle name="Input 1 2 5 5 2 2 2" xfId="18221" xr:uid="{00000000-0005-0000-0000-00005A450000}"/>
    <cellStyle name="Input 1 2 5 5 2 3" xfId="18222" xr:uid="{00000000-0005-0000-0000-00005B450000}"/>
    <cellStyle name="Input 1 2 5 5 2 3 2" xfId="18223" xr:uid="{00000000-0005-0000-0000-00005C450000}"/>
    <cellStyle name="Input 1 2 5 5 2 4" xfId="18224" xr:uid="{00000000-0005-0000-0000-00005D450000}"/>
    <cellStyle name="Input 1 2 5 5 2 4 2" xfId="18225" xr:uid="{00000000-0005-0000-0000-00005E450000}"/>
    <cellStyle name="Input 1 2 5 5 2 5" xfId="18226" xr:uid="{00000000-0005-0000-0000-00005F450000}"/>
    <cellStyle name="Input 1 2 5 5 2 5 2" xfId="18227" xr:uid="{00000000-0005-0000-0000-000060450000}"/>
    <cellStyle name="Input 1 2 5 5 2 6" xfId="18228" xr:uid="{00000000-0005-0000-0000-000061450000}"/>
    <cellStyle name="Input 1 2 5 5 2 6 2" xfId="18229" xr:uid="{00000000-0005-0000-0000-000062450000}"/>
    <cellStyle name="Input 1 2 5 5 2 7" xfId="18230" xr:uid="{00000000-0005-0000-0000-000063450000}"/>
    <cellStyle name="Input 1 2 5 5 2 7 2" xfId="18231" xr:uid="{00000000-0005-0000-0000-000064450000}"/>
    <cellStyle name="Input 1 2 5 5 2 8" xfId="18232" xr:uid="{00000000-0005-0000-0000-000065450000}"/>
    <cellStyle name="Input 1 2 5 5 3" xfId="18233" xr:uid="{00000000-0005-0000-0000-000066450000}"/>
    <cellStyle name="Input 1 2 5 5 3 2" xfId="18234" xr:uid="{00000000-0005-0000-0000-000067450000}"/>
    <cellStyle name="Input 1 2 5 5 4" xfId="18235" xr:uid="{00000000-0005-0000-0000-000068450000}"/>
    <cellStyle name="Input 1 2 5 5 4 2" xfId="18236" xr:uid="{00000000-0005-0000-0000-000069450000}"/>
    <cellStyle name="Input 1 2 5 5 5" xfId="18237" xr:uid="{00000000-0005-0000-0000-00006A450000}"/>
    <cellStyle name="Input 1 2 5 6" xfId="18238" xr:uid="{00000000-0005-0000-0000-00006B450000}"/>
    <cellStyle name="Input 1 2 5 6 2" xfId="18239" xr:uid="{00000000-0005-0000-0000-00006C450000}"/>
    <cellStyle name="Input 1 2 5 6 2 2" xfId="18240" xr:uid="{00000000-0005-0000-0000-00006D450000}"/>
    <cellStyle name="Input 1 2 5 6 3" xfId="18241" xr:uid="{00000000-0005-0000-0000-00006E450000}"/>
    <cellStyle name="Input 1 2 5 6 3 2" xfId="18242" xr:uid="{00000000-0005-0000-0000-00006F450000}"/>
    <cellStyle name="Input 1 2 5 6 4" xfId="18243" xr:uid="{00000000-0005-0000-0000-000070450000}"/>
    <cellStyle name="Input 1 2 5 6 4 2" xfId="18244" xr:uid="{00000000-0005-0000-0000-000071450000}"/>
    <cellStyle name="Input 1 2 5 6 5" xfId="18245" xr:uid="{00000000-0005-0000-0000-000072450000}"/>
    <cellStyle name="Input 1 2 5 6 5 2" xfId="18246" xr:uid="{00000000-0005-0000-0000-000073450000}"/>
    <cellStyle name="Input 1 2 5 6 6" xfId="18247" xr:uid="{00000000-0005-0000-0000-000074450000}"/>
    <cellStyle name="Input 1 2 5 6 6 2" xfId="18248" xr:uid="{00000000-0005-0000-0000-000075450000}"/>
    <cellStyle name="Input 1 2 5 6 7" xfId="18249" xr:uid="{00000000-0005-0000-0000-000076450000}"/>
    <cellStyle name="Input 1 2 5 6 7 2" xfId="18250" xr:uid="{00000000-0005-0000-0000-000077450000}"/>
    <cellStyle name="Input 1 2 5 6 8" xfId="18251" xr:uid="{00000000-0005-0000-0000-000078450000}"/>
    <cellStyle name="Input 1 2 5 7" xfId="18252" xr:uid="{00000000-0005-0000-0000-000079450000}"/>
    <cellStyle name="Input 1 2 5 7 2" xfId="18253" xr:uid="{00000000-0005-0000-0000-00007A450000}"/>
    <cellStyle name="Input 1 2 5 8" xfId="18254" xr:uid="{00000000-0005-0000-0000-00007B450000}"/>
    <cellStyle name="Input 1 2 5 8 2" xfId="18255" xr:uid="{00000000-0005-0000-0000-00007C450000}"/>
    <cellStyle name="Input 1 2 5 9" xfId="18256" xr:uid="{00000000-0005-0000-0000-00007D450000}"/>
    <cellStyle name="Input 1 2 5 9 2" xfId="18257" xr:uid="{00000000-0005-0000-0000-00007E450000}"/>
    <cellStyle name="Input 1 2 6" xfId="18258" xr:uid="{00000000-0005-0000-0000-00007F450000}"/>
    <cellStyle name="Input 1 2 6 10" xfId="18259" xr:uid="{00000000-0005-0000-0000-000080450000}"/>
    <cellStyle name="Input 1 2 6 2" xfId="18260" xr:uid="{00000000-0005-0000-0000-000081450000}"/>
    <cellStyle name="Input 1 2 6 2 2" xfId="18261" xr:uid="{00000000-0005-0000-0000-000082450000}"/>
    <cellStyle name="Input 1 2 6 2 2 2" xfId="18262" xr:uid="{00000000-0005-0000-0000-000083450000}"/>
    <cellStyle name="Input 1 2 6 2 2 2 2" xfId="18263" xr:uid="{00000000-0005-0000-0000-000084450000}"/>
    <cellStyle name="Input 1 2 6 2 2 2 2 2" xfId="18264" xr:uid="{00000000-0005-0000-0000-000085450000}"/>
    <cellStyle name="Input 1 2 6 2 2 2 3" xfId="18265" xr:uid="{00000000-0005-0000-0000-000086450000}"/>
    <cellStyle name="Input 1 2 6 2 2 2 3 2" xfId="18266" xr:uid="{00000000-0005-0000-0000-000087450000}"/>
    <cellStyle name="Input 1 2 6 2 2 2 4" xfId="18267" xr:uid="{00000000-0005-0000-0000-000088450000}"/>
    <cellStyle name="Input 1 2 6 2 2 2 4 2" xfId="18268" xr:uid="{00000000-0005-0000-0000-000089450000}"/>
    <cellStyle name="Input 1 2 6 2 2 2 5" xfId="18269" xr:uid="{00000000-0005-0000-0000-00008A450000}"/>
    <cellStyle name="Input 1 2 6 2 2 2 5 2" xfId="18270" xr:uid="{00000000-0005-0000-0000-00008B450000}"/>
    <cellStyle name="Input 1 2 6 2 2 2 6" xfId="18271" xr:uid="{00000000-0005-0000-0000-00008C450000}"/>
    <cellStyle name="Input 1 2 6 2 2 2 6 2" xfId="18272" xr:uid="{00000000-0005-0000-0000-00008D450000}"/>
    <cellStyle name="Input 1 2 6 2 2 2 7" xfId="18273" xr:uid="{00000000-0005-0000-0000-00008E450000}"/>
    <cellStyle name="Input 1 2 6 2 2 2 7 2" xfId="18274" xr:uid="{00000000-0005-0000-0000-00008F450000}"/>
    <cellStyle name="Input 1 2 6 2 2 2 8" xfId="18275" xr:uid="{00000000-0005-0000-0000-000090450000}"/>
    <cellStyle name="Input 1 2 6 2 2 3" xfId="18276" xr:uid="{00000000-0005-0000-0000-000091450000}"/>
    <cellStyle name="Input 1 2 6 2 2 3 2" xfId="18277" xr:uid="{00000000-0005-0000-0000-000092450000}"/>
    <cellStyle name="Input 1 2 6 2 2 4" xfId="18278" xr:uid="{00000000-0005-0000-0000-000093450000}"/>
    <cellStyle name="Input 1 2 6 2 2 4 2" xfId="18279" xr:uid="{00000000-0005-0000-0000-000094450000}"/>
    <cellStyle name="Input 1 2 6 2 2 5" xfId="18280" xr:uid="{00000000-0005-0000-0000-000095450000}"/>
    <cellStyle name="Input 1 2 6 2 3" xfId="18281" xr:uid="{00000000-0005-0000-0000-000096450000}"/>
    <cellStyle name="Input 1 2 6 2 3 2" xfId="18282" xr:uid="{00000000-0005-0000-0000-000097450000}"/>
    <cellStyle name="Input 1 2 6 2 3 2 2" xfId="18283" xr:uid="{00000000-0005-0000-0000-000098450000}"/>
    <cellStyle name="Input 1 2 6 2 3 3" xfId="18284" xr:uid="{00000000-0005-0000-0000-000099450000}"/>
    <cellStyle name="Input 1 2 6 2 3 3 2" xfId="18285" xr:uid="{00000000-0005-0000-0000-00009A450000}"/>
    <cellStyle name="Input 1 2 6 2 3 4" xfId="18286" xr:uid="{00000000-0005-0000-0000-00009B450000}"/>
    <cellStyle name="Input 1 2 6 2 3 4 2" xfId="18287" xr:uid="{00000000-0005-0000-0000-00009C450000}"/>
    <cellStyle name="Input 1 2 6 2 3 5" xfId="18288" xr:uid="{00000000-0005-0000-0000-00009D450000}"/>
    <cellStyle name="Input 1 2 6 2 3 5 2" xfId="18289" xr:uid="{00000000-0005-0000-0000-00009E450000}"/>
    <cellStyle name="Input 1 2 6 2 3 6" xfId="18290" xr:uid="{00000000-0005-0000-0000-00009F450000}"/>
    <cellStyle name="Input 1 2 6 2 3 6 2" xfId="18291" xr:uid="{00000000-0005-0000-0000-0000A0450000}"/>
    <cellStyle name="Input 1 2 6 2 3 7" xfId="18292" xr:uid="{00000000-0005-0000-0000-0000A1450000}"/>
    <cellStyle name="Input 1 2 6 2 3 7 2" xfId="18293" xr:uid="{00000000-0005-0000-0000-0000A2450000}"/>
    <cellStyle name="Input 1 2 6 2 3 8" xfId="18294" xr:uid="{00000000-0005-0000-0000-0000A3450000}"/>
    <cellStyle name="Input 1 2 6 2 4" xfId="18295" xr:uid="{00000000-0005-0000-0000-0000A4450000}"/>
    <cellStyle name="Input 1 2 6 3" xfId="18296" xr:uid="{00000000-0005-0000-0000-0000A5450000}"/>
    <cellStyle name="Input 1 2 6 3 2" xfId="18297" xr:uid="{00000000-0005-0000-0000-0000A6450000}"/>
    <cellStyle name="Input 1 2 6 3 2 2" xfId="18298" xr:uid="{00000000-0005-0000-0000-0000A7450000}"/>
    <cellStyle name="Input 1 2 6 3 2 2 2" xfId="18299" xr:uid="{00000000-0005-0000-0000-0000A8450000}"/>
    <cellStyle name="Input 1 2 6 3 2 2 2 2" xfId="18300" xr:uid="{00000000-0005-0000-0000-0000A9450000}"/>
    <cellStyle name="Input 1 2 6 3 2 2 3" xfId="18301" xr:uid="{00000000-0005-0000-0000-0000AA450000}"/>
    <cellStyle name="Input 1 2 6 3 2 2 3 2" xfId="18302" xr:uid="{00000000-0005-0000-0000-0000AB450000}"/>
    <cellStyle name="Input 1 2 6 3 2 2 4" xfId="18303" xr:uid="{00000000-0005-0000-0000-0000AC450000}"/>
    <cellStyle name="Input 1 2 6 3 2 2 4 2" xfId="18304" xr:uid="{00000000-0005-0000-0000-0000AD450000}"/>
    <cellStyle name="Input 1 2 6 3 2 2 5" xfId="18305" xr:uid="{00000000-0005-0000-0000-0000AE450000}"/>
    <cellStyle name="Input 1 2 6 3 2 2 5 2" xfId="18306" xr:uid="{00000000-0005-0000-0000-0000AF450000}"/>
    <cellStyle name="Input 1 2 6 3 2 2 6" xfId="18307" xr:uid="{00000000-0005-0000-0000-0000B0450000}"/>
    <cellStyle name="Input 1 2 6 3 2 2 6 2" xfId="18308" xr:uid="{00000000-0005-0000-0000-0000B1450000}"/>
    <cellStyle name="Input 1 2 6 3 2 2 7" xfId="18309" xr:uid="{00000000-0005-0000-0000-0000B2450000}"/>
    <cellStyle name="Input 1 2 6 3 2 2 7 2" xfId="18310" xr:uid="{00000000-0005-0000-0000-0000B3450000}"/>
    <cellStyle name="Input 1 2 6 3 2 2 8" xfId="18311" xr:uid="{00000000-0005-0000-0000-0000B4450000}"/>
    <cellStyle name="Input 1 2 6 3 2 3" xfId="18312" xr:uid="{00000000-0005-0000-0000-0000B5450000}"/>
    <cellStyle name="Input 1 2 6 3 2 3 2" xfId="18313" xr:uid="{00000000-0005-0000-0000-0000B6450000}"/>
    <cellStyle name="Input 1 2 6 3 2 4" xfId="18314" xr:uid="{00000000-0005-0000-0000-0000B7450000}"/>
    <cellStyle name="Input 1 2 6 3 2 4 2" xfId="18315" xr:uid="{00000000-0005-0000-0000-0000B8450000}"/>
    <cellStyle name="Input 1 2 6 3 2 5" xfId="18316" xr:uid="{00000000-0005-0000-0000-0000B9450000}"/>
    <cellStyle name="Input 1 2 6 3 3" xfId="18317" xr:uid="{00000000-0005-0000-0000-0000BA450000}"/>
    <cellStyle name="Input 1 2 6 3 3 2" xfId="18318" xr:uid="{00000000-0005-0000-0000-0000BB450000}"/>
    <cellStyle name="Input 1 2 6 3 3 2 2" xfId="18319" xr:uid="{00000000-0005-0000-0000-0000BC450000}"/>
    <cellStyle name="Input 1 2 6 3 3 3" xfId="18320" xr:uid="{00000000-0005-0000-0000-0000BD450000}"/>
    <cellStyle name="Input 1 2 6 3 3 3 2" xfId="18321" xr:uid="{00000000-0005-0000-0000-0000BE450000}"/>
    <cellStyle name="Input 1 2 6 3 3 4" xfId="18322" xr:uid="{00000000-0005-0000-0000-0000BF450000}"/>
    <cellStyle name="Input 1 2 6 3 3 4 2" xfId="18323" xr:uid="{00000000-0005-0000-0000-0000C0450000}"/>
    <cellStyle name="Input 1 2 6 3 3 5" xfId="18324" xr:uid="{00000000-0005-0000-0000-0000C1450000}"/>
    <cellStyle name="Input 1 2 6 3 3 5 2" xfId="18325" xr:uid="{00000000-0005-0000-0000-0000C2450000}"/>
    <cellStyle name="Input 1 2 6 3 3 6" xfId="18326" xr:uid="{00000000-0005-0000-0000-0000C3450000}"/>
    <cellStyle name="Input 1 2 6 3 3 6 2" xfId="18327" xr:uid="{00000000-0005-0000-0000-0000C4450000}"/>
    <cellStyle name="Input 1 2 6 3 3 7" xfId="18328" xr:uid="{00000000-0005-0000-0000-0000C5450000}"/>
    <cellStyle name="Input 1 2 6 3 3 7 2" xfId="18329" xr:uid="{00000000-0005-0000-0000-0000C6450000}"/>
    <cellStyle name="Input 1 2 6 3 3 8" xfId="18330" xr:uid="{00000000-0005-0000-0000-0000C7450000}"/>
    <cellStyle name="Input 1 2 6 3 4" xfId="18331" xr:uid="{00000000-0005-0000-0000-0000C8450000}"/>
    <cellStyle name="Input 1 2 6 4" xfId="18332" xr:uid="{00000000-0005-0000-0000-0000C9450000}"/>
    <cellStyle name="Input 1 2 6 4 2" xfId="18333" xr:uid="{00000000-0005-0000-0000-0000CA450000}"/>
    <cellStyle name="Input 1 2 6 4 2 2" xfId="18334" xr:uid="{00000000-0005-0000-0000-0000CB450000}"/>
    <cellStyle name="Input 1 2 6 4 2 2 2" xfId="18335" xr:uid="{00000000-0005-0000-0000-0000CC450000}"/>
    <cellStyle name="Input 1 2 6 4 2 2 2 2" xfId="18336" xr:uid="{00000000-0005-0000-0000-0000CD450000}"/>
    <cellStyle name="Input 1 2 6 4 2 2 3" xfId="18337" xr:uid="{00000000-0005-0000-0000-0000CE450000}"/>
    <cellStyle name="Input 1 2 6 4 2 2 3 2" xfId="18338" xr:uid="{00000000-0005-0000-0000-0000CF450000}"/>
    <cellStyle name="Input 1 2 6 4 2 2 4" xfId="18339" xr:uid="{00000000-0005-0000-0000-0000D0450000}"/>
    <cellStyle name="Input 1 2 6 4 2 2 4 2" xfId="18340" xr:uid="{00000000-0005-0000-0000-0000D1450000}"/>
    <cellStyle name="Input 1 2 6 4 2 2 5" xfId="18341" xr:uid="{00000000-0005-0000-0000-0000D2450000}"/>
    <cellStyle name="Input 1 2 6 4 2 2 5 2" xfId="18342" xr:uid="{00000000-0005-0000-0000-0000D3450000}"/>
    <cellStyle name="Input 1 2 6 4 2 2 6" xfId="18343" xr:uid="{00000000-0005-0000-0000-0000D4450000}"/>
    <cellStyle name="Input 1 2 6 4 2 2 6 2" xfId="18344" xr:uid="{00000000-0005-0000-0000-0000D5450000}"/>
    <cellStyle name="Input 1 2 6 4 2 2 7" xfId="18345" xr:uid="{00000000-0005-0000-0000-0000D6450000}"/>
    <cellStyle name="Input 1 2 6 4 2 2 7 2" xfId="18346" xr:uid="{00000000-0005-0000-0000-0000D7450000}"/>
    <cellStyle name="Input 1 2 6 4 2 2 8" xfId="18347" xr:uid="{00000000-0005-0000-0000-0000D8450000}"/>
    <cellStyle name="Input 1 2 6 4 2 3" xfId="18348" xr:uid="{00000000-0005-0000-0000-0000D9450000}"/>
    <cellStyle name="Input 1 2 6 4 2 3 2" xfId="18349" xr:uid="{00000000-0005-0000-0000-0000DA450000}"/>
    <cellStyle name="Input 1 2 6 4 2 4" xfId="18350" xr:uid="{00000000-0005-0000-0000-0000DB450000}"/>
    <cellStyle name="Input 1 2 6 4 2 4 2" xfId="18351" xr:uid="{00000000-0005-0000-0000-0000DC450000}"/>
    <cellStyle name="Input 1 2 6 4 2 5" xfId="18352" xr:uid="{00000000-0005-0000-0000-0000DD450000}"/>
    <cellStyle name="Input 1 2 6 4 3" xfId="18353" xr:uid="{00000000-0005-0000-0000-0000DE450000}"/>
    <cellStyle name="Input 1 2 6 4 3 2" xfId="18354" xr:uid="{00000000-0005-0000-0000-0000DF450000}"/>
    <cellStyle name="Input 1 2 6 4 3 2 2" xfId="18355" xr:uid="{00000000-0005-0000-0000-0000E0450000}"/>
    <cellStyle name="Input 1 2 6 4 3 3" xfId="18356" xr:uid="{00000000-0005-0000-0000-0000E1450000}"/>
    <cellStyle name="Input 1 2 6 4 3 3 2" xfId="18357" xr:uid="{00000000-0005-0000-0000-0000E2450000}"/>
    <cellStyle name="Input 1 2 6 4 3 4" xfId="18358" xr:uid="{00000000-0005-0000-0000-0000E3450000}"/>
    <cellStyle name="Input 1 2 6 4 3 4 2" xfId="18359" xr:uid="{00000000-0005-0000-0000-0000E4450000}"/>
    <cellStyle name="Input 1 2 6 4 3 5" xfId="18360" xr:uid="{00000000-0005-0000-0000-0000E5450000}"/>
    <cellStyle name="Input 1 2 6 4 3 5 2" xfId="18361" xr:uid="{00000000-0005-0000-0000-0000E6450000}"/>
    <cellStyle name="Input 1 2 6 4 3 6" xfId="18362" xr:uid="{00000000-0005-0000-0000-0000E7450000}"/>
    <cellStyle name="Input 1 2 6 4 3 6 2" xfId="18363" xr:uid="{00000000-0005-0000-0000-0000E8450000}"/>
    <cellStyle name="Input 1 2 6 4 3 7" xfId="18364" xr:uid="{00000000-0005-0000-0000-0000E9450000}"/>
    <cellStyle name="Input 1 2 6 4 3 7 2" xfId="18365" xr:uid="{00000000-0005-0000-0000-0000EA450000}"/>
    <cellStyle name="Input 1 2 6 4 3 8" xfId="18366" xr:uid="{00000000-0005-0000-0000-0000EB450000}"/>
    <cellStyle name="Input 1 2 6 4 4" xfId="18367" xr:uid="{00000000-0005-0000-0000-0000EC450000}"/>
    <cellStyle name="Input 1 2 6 5" xfId="18368" xr:uid="{00000000-0005-0000-0000-0000ED450000}"/>
    <cellStyle name="Input 1 2 6 5 2" xfId="18369" xr:uid="{00000000-0005-0000-0000-0000EE450000}"/>
    <cellStyle name="Input 1 2 6 5 2 2" xfId="18370" xr:uid="{00000000-0005-0000-0000-0000EF450000}"/>
    <cellStyle name="Input 1 2 6 5 2 2 2" xfId="18371" xr:uid="{00000000-0005-0000-0000-0000F0450000}"/>
    <cellStyle name="Input 1 2 6 5 2 3" xfId="18372" xr:uid="{00000000-0005-0000-0000-0000F1450000}"/>
    <cellStyle name="Input 1 2 6 5 2 3 2" xfId="18373" xr:uid="{00000000-0005-0000-0000-0000F2450000}"/>
    <cellStyle name="Input 1 2 6 5 2 4" xfId="18374" xr:uid="{00000000-0005-0000-0000-0000F3450000}"/>
    <cellStyle name="Input 1 2 6 5 2 4 2" xfId="18375" xr:uid="{00000000-0005-0000-0000-0000F4450000}"/>
    <cellStyle name="Input 1 2 6 5 2 5" xfId="18376" xr:uid="{00000000-0005-0000-0000-0000F5450000}"/>
    <cellStyle name="Input 1 2 6 5 2 5 2" xfId="18377" xr:uid="{00000000-0005-0000-0000-0000F6450000}"/>
    <cellStyle name="Input 1 2 6 5 2 6" xfId="18378" xr:uid="{00000000-0005-0000-0000-0000F7450000}"/>
    <cellStyle name="Input 1 2 6 5 2 6 2" xfId="18379" xr:uid="{00000000-0005-0000-0000-0000F8450000}"/>
    <cellStyle name="Input 1 2 6 5 2 7" xfId="18380" xr:uid="{00000000-0005-0000-0000-0000F9450000}"/>
    <cellStyle name="Input 1 2 6 5 2 7 2" xfId="18381" xr:uid="{00000000-0005-0000-0000-0000FA450000}"/>
    <cellStyle name="Input 1 2 6 5 2 8" xfId="18382" xr:uid="{00000000-0005-0000-0000-0000FB450000}"/>
    <cellStyle name="Input 1 2 6 5 3" xfId="18383" xr:uid="{00000000-0005-0000-0000-0000FC450000}"/>
    <cellStyle name="Input 1 2 6 5 3 2" xfId="18384" xr:uid="{00000000-0005-0000-0000-0000FD450000}"/>
    <cellStyle name="Input 1 2 6 5 4" xfId="18385" xr:uid="{00000000-0005-0000-0000-0000FE450000}"/>
    <cellStyle name="Input 1 2 6 5 4 2" xfId="18386" xr:uid="{00000000-0005-0000-0000-0000FF450000}"/>
    <cellStyle name="Input 1 2 6 5 5" xfId="18387" xr:uid="{00000000-0005-0000-0000-000000460000}"/>
    <cellStyle name="Input 1 2 6 6" xfId="18388" xr:uid="{00000000-0005-0000-0000-000001460000}"/>
    <cellStyle name="Input 1 2 6 6 2" xfId="18389" xr:uid="{00000000-0005-0000-0000-000002460000}"/>
    <cellStyle name="Input 1 2 6 6 2 2" xfId="18390" xr:uid="{00000000-0005-0000-0000-000003460000}"/>
    <cellStyle name="Input 1 2 6 6 3" xfId="18391" xr:uid="{00000000-0005-0000-0000-000004460000}"/>
    <cellStyle name="Input 1 2 6 6 3 2" xfId="18392" xr:uid="{00000000-0005-0000-0000-000005460000}"/>
    <cellStyle name="Input 1 2 6 6 4" xfId="18393" xr:uid="{00000000-0005-0000-0000-000006460000}"/>
    <cellStyle name="Input 1 2 6 6 4 2" xfId="18394" xr:uid="{00000000-0005-0000-0000-000007460000}"/>
    <cellStyle name="Input 1 2 6 6 5" xfId="18395" xr:uid="{00000000-0005-0000-0000-000008460000}"/>
    <cellStyle name="Input 1 2 6 6 5 2" xfId="18396" xr:uid="{00000000-0005-0000-0000-000009460000}"/>
    <cellStyle name="Input 1 2 6 6 6" xfId="18397" xr:uid="{00000000-0005-0000-0000-00000A460000}"/>
    <cellStyle name="Input 1 2 6 6 6 2" xfId="18398" xr:uid="{00000000-0005-0000-0000-00000B460000}"/>
    <cellStyle name="Input 1 2 6 6 7" xfId="18399" xr:uid="{00000000-0005-0000-0000-00000C460000}"/>
    <cellStyle name="Input 1 2 6 6 7 2" xfId="18400" xr:uid="{00000000-0005-0000-0000-00000D460000}"/>
    <cellStyle name="Input 1 2 6 6 8" xfId="18401" xr:uid="{00000000-0005-0000-0000-00000E460000}"/>
    <cellStyle name="Input 1 2 6 7" xfId="18402" xr:uid="{00000000-0005-0000-0000-00000F460000}"/>
    <cellStyle name="Input 1 2 6 7 2" xfId="18403" xr:uid="{00000000-0005-0000-0000-000010460000}"/>
    <cellStyle name="Input 1 2 6 8" xfId="18404" xr:uid="{00000000-0005-0000-0000-000011460000}"/>
    <cellStyle name="Input 1 2 6 8 2" xfId="18405" xr:uid="{00000000-0005-0000-0000-000012460000}"/>
    <cellStyle name="Input 1 2 6 9" xfId="18406" xr:uid="{00000000-0005-0000-0000-000013460000}"/>
    <cellStyle name="Input 1 2 6 9 2" xfId="18407" xr:uid="{00000000-0005-0000-0000-000014460000}"/>
    <cellStyle name="Input 1 2 7" xfId="18408" xr:uid="{00000000-0005-0000-0000-000015460000}"/>
    <cellStyle name="Input 1 2 7 10" xfId="18409" xr:uid="{00000000-0005-0000-0000-000016460000}"/>
    <cellStyle name="Input 1 2 7 2" xfId="18410" xr:uid="{00000000-0005-0000-0000-000017460000}"/>
    <cellStyle name="Input 1 2 7 2 2" xfId="18411" xr:uid="{00000000-0005-0000-0000-000018460000}"/>
    <cellStyle name="Input 1 2 7 2 2 2" xfId="18412" xr:uid="{00000000-0005-0000-0000-000019460000}"/>
    <cellStyle name="Input 1 2 7 2 2 2 2" xfId="18413" xr:uid="{00000000-0005-0000-0000-00001A460000}"/>
    <cellStyle name="Input 1 2 7 2 2 2 2 2" xfId="18414" xr:uid="{00000000-0005-0000-0000-00001B460000}"/>
    <cellStyle name="Input 1 2 7 2 2 2 3" xfId="18415" xr:uid="{00000000-0005-0000-0000-00001C460000}"/>
    <cellStyle name="Input 1 2 7 2 2 2 3 2" xfId="18416" xr:uid="{00000000-0005-0000-0000-00001D460000}"/>
    <cellStyle name="Input 1 2 7 2 2 2 4" xfId="18417" xr:uid="{00000000-0005-0000-0000-00001E460000}"/>
    <cellStyle name="Input 1 2 7 2 2 2 4 2" xfId="18418" xr:uid="{00000000-0005-0000-0000-00001F460000}"/>
    <cellStyle name="Input 1 2 7 2 2 2 5" xfId="18419" xr:uid="{00000000-0005-0000-0000-000020460000}"/>
    <cellStyle name="Input 1 2 7 2 2 2 5 2" xfId="18420" xr:uid="{00000000-0005-0000-0000-000021460000}"/>
    <cellStyle name="Input 1 2 7 2 2 2 6" xfId="18421" xr:uid="{00000000-0005-0000-0000-000022460000}"/>
    <cellStyle name="Input 1 2 7 2 2 2 6 2" xfId="18422" xr:uid="{00000000-0005-0000-0000-000023460000}"/>
    <cellStyle name="Input 1 2 7 2 2 2 7" xfId="18423" xr:uid="{00000000-0005-0000-0000-000024460000}"/>
    <cellStyle name="Input 1 2 7 2 2 2 7 2" xfId="18424" xr:uid="{00000000-0005-0000-0000-000025460000}"/>
    <cellStyle name="Input 1 2 7 2 2 2 8" xfId="18425" xr:uid="{00000000-0005-0000-0000-000026460000}"/>
    <cellStyle name="Input 1 2 7 2 2 3" xfId="18426" xr:uid="{00000000-0005-0000-0000-000027460000}"/>
    <cellStyle name="Input 1 2 7 2 2 3 2" xfId="18427" xr:uid="{00000000-0005-0000-0000-000028460000}"/>
    <cellStyle name="Input 1 2 7 2 2 4" xfId="18428" xr:uid="{00000000-0005-0000-0000-000029460000}"/>
    <cellStyle name="Input 1 2 7 2 2 4 2" xfId="18429" xr:uid="{00000000-0005-0000-0000-00002A460000}"/>
    <cellStyle name="Input 1 2 7 2 2 5" xfId="18430" xr:uid="{00000000-0005-0000-0000-00002B460000}"/>
    <cellStyle name="Input 1 2 7 2 3" xfId="18431" xr:uid="{00000000-0005-0000-0000-00002C460000}"/>
    <cellStyle name="Input 1 2 7 2 3 2" xfId="18432" xr:uid="{00000000-0005-0000-0000-00002D460000}"/>
    <cellStyle name="Input 1 2 7 2 3 2 2" xfId="18433" xr:uid="{00000000-0005-0000-0000-00002E460000}"/>
    <cellStyle name="Input 1 2 7 2 3 3" xfId="18434" xr:uid="{00000000-0005-0000-0000-00002F460000}"/>
    <cellStyle name="Input 1 2 7 2 3 3 2" xfId="18435" xr:uid="{00000000-0005-0000-0000-000030460000}"/>
    <cellStyle name="Input 1 2 7 2 3 4" xfId="18436" xr:uid="{00000000-0005-0000-0000-000031460000}"/>
    <cellStyle name="Input 1 2 7 2 3 4 2" xfId="18437" xr:uid="{00000000-0005-0000-0000-000032460000}"/>
    <cellStyle name="Input 1 2 7 2 3 5" xfId="18438" xr:uid="{00000000-0005-0000-0000-000033460000}"/>
    <cellStyle name="Input 1 2 7 2 3 5 2" xfId="18439" xr:uid="{00000000-0005-0000-0000-000034460000}"/>
    <cellStyle name="Input 1 2 7 2 3 6" xfId="18440" xr:uid="{00000000-0005-0000-0000-000035460000}"/>
    <cellStyle name="Input 1 2 7 2 3 6 2" xfId="18441" xr:uid="{00000000-0005-0000-0000-000036460000}"/>
    <cellStyle name="Input 1 2 7 2 3 7" xfId="18442" xr:uid="{00000000-0005-0000-0000-000037460000}"/>
    <cellStyle name="Input 1 2 7 2 3 7 2" xfId="18443" xr:uid="{00000000-0005-0000-0000-000038460000}"/>
    <cellStyle name="Input 1 2 7 2 3 8" xfId="18444" xr:uid="{00000000-0005-0000-0000-000039460000}"/>
    <cellStyle name="Input 1 2 7 2 4" xfId="18445" xr:uid="{00000000-0005-0000-0000-00003A460000}"/>
    <cellStyle name="Input 1 2 7 3" xfId="18446" xr:uid="{00000000-0005-0000-0000-00003B460000}"/>
    <cellStyle name="Input 1 2 7 3 2" xfId="18447" xr:uid="{00000000-0005-0000-0000-00003C460000}"/>
    <cellStyle name="Input 1 2 7 3 2 2" xfId="18448" xr:uid="{00000000-0005-0000-0000-00003D460000}"/>
    <cellStyle name="Input 1 2 7 3 2 2 2" xfId="18449" xr:uid="{00000000-0005-0000-0000-00003E460000}"/>
    <cellStyle name="Input 1 2 7 3 2 2 2 2" xfId="18450" xr:uid="{00000000-0005-0000-0000-00003F460000}"/>
    <cellStyle name="Input 1 2 7 3 2 2 3" xfId="18451" xr:uid="{00000000-0005-0000-0000-000040460000}"/>
    <cellStyle name="Input 1 2 7 3 2 2 3 2" xfId="18452" xr:uid="{00000000-0005-0000-0000-000041460000}"/>
    <cellStyle name="Input 1 2 7 3 2 2 4" xfId="18453" xr:uid="{00000000-0005-0000-0000-000042460000}"/>
    <cellStyle name="Input 1 2 7 3 2 2 4 2" xfId="18454" xr:uid="{00000000-0005-0000-0000-000043460000}"/>
    <cellStyle name="Input 1 2 7 3 2 2 5" xfId="18455" xr:uid="{00000000-0005-0000-0000-000044460000}"/>
    <cellStyle name="Input 1 2 7 3 2 2 5 2" xfId="18456" xr:uid="{00000000-0005-0000-0000-000045460000}"/>
    <cellStyle name="Input 1 2 7 3 2 2 6" xfId="18457" xr:uid="{00000000-0005-0000-0000-000046460000}"/>
    <cellStyle name="Input 1 2 7 3 2 2 6 2" xfId="18458" xr:uid="{00000000-0005-0000-0000-000047460000}"/>
    <cellStyle name="Input 1 2 7 3 2 2 7" xfId="18459" xr:uid="{00000000-0005-0000-0000-000048460000}"/>
    <cellStyle name="Input 1 2 7 3 2 2 7 2" xfId="18460" xr:uid="{00000000-0005-0000-0000-000049460000}"/>
    <cellStyle name="Input 1 2 7 3 2 2 8" xfId="18461" xr:uid="{00000000-0005-0000-0000-00004A460000}"/>
    <cellStyle name="Input 1 2 7 3 2 3" xfId="18462" xr:uid="{00000000-0005-0000-0000-00004B460000}"/>
    <cellStyle name="Input 1 2 7 3 2 3 2" xfId="18463" xr:uid="{00000000-0005-0000-0000-00004C460000}"/>
    <cellStyle name="Input 1 2 7 3 2 4" xfId="18464" xr:uid="{00000000-0005-0000-0000-00004D460000}"/>
    <cellStyle name="Input 1 2 7 3 2 4 2" xfId="18465" xr:uid="{00000000-0005-0000-0000-00004E460000}"/>
    <cellStyle name="Input 1 2 7 3 2 5" xfId="18466" xr:uid="{00000000-0005-0000-0000-00004F460000}"/>
    <cellStyle name="Input 1 2 7 3 3" xfId="18467" xr:uid="{00000000-0005-0000-0000-000050460000}"/>
    <cellStyle name="Input 1 2 7 3 3 2" xfId="18468" xr:uid="{00000000-0005-0000-0000-000051460000}"/>
    <cellStyle name="Input 1 2 7 3 3 2 2" xfId="18469" xr:uid="{00000000-0005-0000-0000-000052460000}"/>
    <cellStyle name="Input 1 2 7 3 3 3" xfId="18470" xr:uid="{00000000-0005-0000-0000-000053460000}"/>
    <cellStyle name="Input 1 2 7 3 3 3 2" xfId="18471" xr:uid="{00000000-0005-0000-0000-000054460000}"/>
    <cellStyle name="Input 1 2 7 3 3 4" xfId="18472" xr:uid="{00000000-0005-0000-0000-000055460000}"/>
    <cellStyle name="Input 1 2 7 3 3 4 2" xfId="18473" xr:uid="{00000000-0005-0000-0000-000056460000}"/>
    <cellStyle name="Input 1 2 7 3 3 5" xfId="18474" xr:uid="{00000000-0005-0000-0000-000057460000}"/>
    <cellStyle name="Input 1 2 7 3 3 5 2" xfId="18475" xr:uid="{00000000-0005-0000-0000-000058460000}"/>
    <cellStyle name="Input 1 2 7 3 3 6" xfId="18476" xr:uid="{00000000-0005-0000-0000-000059460000}"/>
    <cellStyle name="Input 1 2 7 3 3 6 2" xfId="18477" xr:uid="{00000000-0005-0000-0000-00005A460000}"/>
    <cellStyle name="Input 1 2 7 3 3 7" xfId="18478" xr:uid="{00000000-0005-0000-0000-00005B460000}"/>
    <cellStyle name="Input 1 2 7 3 3 7 2" xfId="18479" xr:uid="{00000000-0005-0000-0000-00005C460000}"/>
    <cellStyle name="Input 1 2 7 3 3 8" xfId="18480" xr:uid="{00000000-0005-0000-0000-00005D460000}"/>
    <cellStyle name="Input 1 2 7 3 4" xfId="18481" xr:uid="{00000000-0005-0000-0000-00005E460000}"/>
    <cellStyle name="Input 1 2 7 4" xfId="18482" xr:uid="{00000000-0005-0000-0000-00005F460000}"/>
    <cellStyle name="Input 1 2 7 4 2" xfId="18483" xr:uid="{00000000-0005-0000-0000-000060460000}"/>
    <cellStyle name="Input 1 2 7 4 2 2" xfId="18484" xr:uid="{00000000-0005-0000-0000-000061460000}"/>
    <cellStyle name="Input 1 2 7 4 2 2 2" xfId="18485" xr:uid="{00000000-0005-0000-0000-000062460000}"/>
    <cellStyle name="Input 1 2 7 4 2 2 2 2" xfId="18486" xr:uid="{00000000-0005-0000-0000-000063460000}"/>
    <cellStyle name="Input 1 2 7 4 2 2 3" xfId="18487" xr:uid="{00000000-0005-0000-0000-000064460000}"/>
    <cellStyle name="Input 1 2 7 4 2 2 3 2" xfId="18488" xr:uid="{00000000-0005-0000-0000-000065460000}"/>
    <cellStyle name="Input 1 2 7 4 2 2 4" xfId="18489" xr:uid="{00000000-0005-0000-0000-000066460000}"/>
    <cellStyle name="Input 1 2 7 4 2 2 4 2" xfId="18490" xr:uid="{00000000-0005-0000-0000-000067460000}"/>
    <cellStyle name="Input 1 2 7 4 2 2 5" xfId="18491" xr:uid="{00000000-0005-0000-0000-000068460000}"/>
    <cellStyle name="Input 1 2 7 4 2 2 5 2" xfId="18492" xr:uid="{00000000-0005-0000-0000-000069460000}"/>
    <cellStyle name="Input 1 2 7 4 2 2 6" xfId="18493" xr:uid="{00000000-0005-0000-0000-00006A460000}"/>
    <cellStyle name="Input 1 2 7 4 2 2 6 2" xfId="18494" xr:uid="{00000000-0005-0000-0000-00006B460000}"/>
    <cellStyle name="Input 1 2 7 4 2 2 7" xfId="18495" xr:uid="{00000000-0005-0000-0000-00006C460000}"/>
    <cellStyle name="Input 1 2 7 4 2 2 7 2" xfId="18496" xr:uid="{00000000-0005-0000-0000-00006D460000}"/>
    <cellStyle name="Input 1 2 7 4 2 2 8" xfId="18497" xr:uid="{00000000-0005-0000-0000-00006E460000}"/>
    <cellStyle name="Input 1 2 7 4 2 3" xfId="18498" xr:uid="{00000000-0005-0000-0000-00006F460000}"/>
    <cellStyle name="Input 1 2 7 4 2 3 2" xfId="18499" xr:uid="{00000000-0005-0000-0000-000070460000}"/>
    <cellStyle name="Input 1 2 7 4 2 4" xfId="18500" xr:uid="{00000000-0005-0000-0000-000071460000}"/>
    <cellStyle name="Input 1 2 7 4 2 4 2" xfId="18501" xr:uid="{00000000-0005-0000-0000-000072460000}"/>
    <cellStyle name="Input 1 2 7 4 2 5" xfId="18502" xr:uid="{00000000-0005-0000-0000-000073460000}"/>
    <cellStyle name="Input 1 2 7 4 3" xfId="18503" xr:uid="{00000000-0005-0000-0000-000074460000}"/>
    <cellStyle name="Input 1 2 7 4 3 2" xfId="18504" xr:uid="{00000000-0005-0000-0000-000075460000}"/>
    <cellStyle name="Input 1 2 7 4 3 2 2" xfId="18505" xr:uid="{00000000-0005-0000-0000-000076460000}"/>
    <cellStyle name="Input 1 2 7 4 3 3" xfId="18506" xr:uid="{00000000-0005-0000-0000-000077460000}"/>
    <cellStyle name="Input 1 2 7 4 3 3 2" xfId="18507" xr:uid="{00000000-0005-0000-0000-000078460000}"/>
    <cellStyle name="Input 1 2 7 4 3 4" xfId="18508" xr:uid="{00000000-0005-0000-0000-000079460000}"/>
    <cellStyle name="Input 1 2 7 4 3 4 2" xfId="18509" xr:uid="{00000000-0005-0000-0000-00007A460000}"/>
    <cellStyle name="Input 1 2 7 4 3 5" xfId="18510" xr:uid="{00000000-0005-0000-0000-00007B460000}"/>
    <cellStyle name="Input 1 2 7 4 3 5 2" xfId="18511" xr:uid="{00000000-0005-0000-0000-00007C460000}"/>
    <cellStyle name="Input 1 2 7 4 3 6" xfId="18512" xr:uid="{00000000-0005-0000-0000-00007D460000}"/>
    <cellStyle name="Input 1 2 7 4 3 6 2" xfId="18513" xr:uid="{00000000-0005-0000-0000-00007E460000}"/>
    <cellStyle name="Input 1 2 7 4 3 7" xfId="18514" xr:uid="{00000000-0005-0000-0000-00007F460000}"/>
    <cellStyle name="Input 1 2 7 4 3 7 2" xfId="18515" xr:uid="{00000000-0005-0000-0000-000080460000}"/>
    <cellStyle name="Input 1 2 7 4 3 8" xfId="18516" xr:uid="{00000000-0005-0000-0000-000081460000}"/>
    <cellStyle name="Input 1 2 7 4 4" xfId="18517" xr:uid="{00000000-0005-0000-0000-000082460000}"/>
    <cellStyle name="Input 1 2 7 5" xfId="18518" xr:uid="{00000000-0005-0000-0000-000083460000}"/>
    <cellStyle name="Input 1 2 7 5 2" xfId="18519" xr:uid="{00000000-0005-0000-0000-000084460000}"/>
    <cellStyle name="Input 1 2 7 5 2 2" xfId="18520" xr:uid="{00000000-0005-0000-0000-000085460000}"/>
    <cellStyle name="Input 1 2 7 5 2 2 2" xfId="18521" xr:uid="{00000000-0005-0000-0000-000086460000}"/>
    <cellStyle name="Input 1 2 7 5 2 3" xfId="18522" xr:uid="{00000000-0005-0000-0000-000087460000}"/>
    <cellStyle name="Input 1 2 7 5 2 3 2" xfId="18523" xr:uid="{00000000-0005-0000-0000-000088460000}"/>
    <cellStyle name="Input 1 2 7 5 2 4" xfId="18524" xr:uid="{00000000-0005-0000-0000-000089460000}"/>
    <cellStyle name="Input 1 2 7 5 2 4 2" xfId="18525" xr:uid="{00000000-0005-0000-0000-00008A460000}"/>
    <cellStyle name="Input 1 2 7 5 2 5" xfId="18526" xr:uid="{00000000-0005-0000-0000-00008B460000}"/>
    <cellStyle name="Input 1 2 7 5 2 5 2" xfId="18527" xr:uid="{00000000-0005-0000-0000-00008C460000}"/>
    <cellStyle name="Input 1 2 7 5 2 6" xfId="18528" xr:uid="{00000000-0005-0000-0000-00008D460000}"/>
    <cellStyle name="Input 1 2 7 5 2 6 2" xfId="18529" xr:uid="{00000000-0005-0000-0000-00008E460000}"/>
    <cellStyle name="Input 1 2 7 5 2 7" xfId="18530" xr:uid="{00000000-0005-0000-0000-00008F460000}"/>
    <cellStyle name="Input 1 2 7 5 2 7 2" xfId="18531" xr:uid="{00000000-0005-0000-0000-000090460000}"/>
    <cellStyle name="Input 1 2 7 5 2 8" xfId="18532" xr:uid="{00000000-0005-0000-0000-000091460000}"/>
    <cellStyle name="Input 1 2 7 5 3" xfId="18533" xr:uid="{00000000-0005-0000-0000-000092460000}"/>
    <cellStyle name="Input 1 2 7 5 3 2" xfId="18534" xr:uid="{00000000-0005-0000-0000-000093460000}"/>
    <cellStyle name="Input 1 2 7 5 4" xfId="18535" xr:uid="{00000000-0005-0000-0000-000094460000}"/>
    <cellStyle name="Input 1 2 7 5 4 2" xfId="18536" xr:uid="{00000000-0005-0000-0000-000095460000}"/>
    <cellStyle name="Input 1 2 7 5 5" xfId="18537" xr:uid="{00000000-0005-0000-0000-000096460000}"/>
    <cellStyle name="Input 1 2 7 6" xfId="18538" xr:uid="{00000000-0005-0000-0000-000097460000}"/>
    <cellStyle name="Input 1 2 7 6 2" xfId="18539" xr:uid="{00000000-0005-0000-0000-000098460000}"/>
    <cellStyle name="Input 1 2 7 6 2 2" xfId="18540" xr:uid="{00000000-0005-0000-0000-000099460000}"/>
    <cellStyle name="Input 1 2 7 6 3" xfId="18541" xr:uid="{00000000-0005-0000-0000-00009A460000}"/>
    <cellStyle name="Input 1 2 7 6 3 2" xfId="18542" xr:uid="{00000000-0005-0000-0000-00009B460000}"/>
    <cellStyle name="Input 1 2 7 6 4" xfId="18543" xr:uid="{00000000-0005-0000-0000-00009C460000}"/>
    <cellStyle name="Input 1 2 7 6 4 2" xfId="18544" xr:uid="{00000000-0005-0000-0000-00009D460000}"/>
    <cellStyle name="Input 1 2 7 6 5" xfId="18545" xr:uid="{00000000-0005-0000-0000-00009E460000}"/>
    <cellStyle name="Input 1 2 7 6 5 2" xfId="18546" xr:uid="{00000000-0005-0000-0000-00009F460000}"/>
    <cellStyle name="Input 1 2 7 6 6" xfId="18547" xr:uid="{00000000-0005-0000-0000-0000A0460000}"/>
    <cellStyle name="Input 1 2 7 6 6 2" xfId="18548" xr:uid="{00000000-0005-0000-0000-0000A1460000}"/>
    <cellStyle name="Input 1 2 7 6 7" xfId="18549" xr:uid="{00000000-0005-0000-0000-0000A2460000}"/>
    <cellStyle name="Input 1 2 7 6 7 2" xfId="18550" xr:uid="{00000000-0005-0000-0000-0000A3460000}"/>
    <cellStyle name="Input 1 2 7 6 8" xfId="18551" xr:uid="{00000000-0005-0000-0000-0000A4460000}"/>
    <cellStyle name="Input 1 2 7 7" xfId="18552" xr:uid="{00000000-0005-0000-0000-0000A5460000}"/>
    <cellStyle name="Input 1 2 7 7 2" xfId="18553" xr:uid="{00000000-0005-0000-0000-0000A6460000}"/>
    <cellStyle name="Input 1 2 7 8" xfId="18554" xr:uid="{00000000-0005-0000-0000-0000A7460000}"/>
    <cellStyle name="Input 1 2 7 8 2" xfId="18555" xr:uid="{00000000-0005-0000-0000-0000A8460000}"/>
    <cellStyle name="Input 1 2 7 9" xfId="18556" xr:uid="{00000000-0005-0000-0000-0000A9460000}"/>
    <cellStyle name="Input 1 2 7 9 2" xfId="18557" xr:uid="{00000000-0005-0000-0000-0000AA460000}"/>
    <cellStyle name="Input 1 2 8" xfId="18558" xr:uid="{00000000-0005-0000-0000-0000AB460000}"/>
    <cellStyle name="Input 1 2 8 10" xfId="18559" xr:uid="{00000000-0005-0000-0000-0000AC460000}"/>
    <cellStyle name="Input 1 2 8 2" xfId="18560" xr:uid="{00000000-0005-0000-0000-0000AD460000}"/>
    <cellStyle name="Input 1 2 8 2 2" xfId="18561" xr:uid="{00000000-0005-0000-0000-0000AE460000}"/>
    <cellStyle name="Input 1 2 8 2 2 2" xfId="18562" xr:uid="{00000000-0005-0000-0000-0000AF460000}"/>
    <cellStyle name="Input 1 2 8 2 2 2 2" xfId="18563" xr:uid="{00000000-0005-0000-0000-0000B0460000}"/>
    <cellStyle name="Input 1 2 8 2 2 2 2 2" xfId="18564" xr:uid="{00000000-0005-0000-0000-0000B1460000}"/>
    <cellStyle name="Input 1 2 8 2 2 2 3" xfId="18565" xr:uid="{00000000-0005-0000-0000-0000B2460000}"/>
    <cellStyle name="Input 1 2 8 2 2 2 3 2" xfId="18566" xr:uid="{00000000-0005-0000-0000-0000B3460000}"/>
    <cellStyle name="Input 1 2 8 2 2 2 4" xfId="18567" xr:uid="{00000000-0005-0000-0000-0000B4460000}"/>
    <cellStyle name="Input 1 2 8 2 2 2 4 2" xfId="18568" xr:uid="{00000000-0005-0000-0000-0000B5460000}"/>
    <cellStyle name="Input 1 2 8 2 2 2 5" xfId="18569" xr:uid="{00000000-0005-0000-0000-0000B6460000}"/>
    <cellStyle name="Input 1 2 8 2 2 2 5 2" xfId="18570" xr:uid="{00000000-0005-0000-0000-0000B7460000}"/>
    <cellStyle name="Input 1 2 8 2 2 2 6" xfId="18571" xr:uid="{00000000-0005-0000-0000-0000B8460000}"/>
    <cellStyle name="Input 1 2 8 2 2 2 6 2" xfId="18572" xr:uid="{00000000-0005-0000-0000-0000B9460000}"/>
    <cellStyle name="Input 1 2 8 2 2 2 7" xfId="18573" xr:uid="{00000000-0005-0000-0000-0000BA460000}"/>
    <cellStyle name="Input 1 2 8 2 2 2 7 2" xfId="18574" xr:uid="{00000000-0005-0000-0000-0000BB460000}"/>
    <cellStyle name="Input 1 2 8 2 2 2 8" xfId="18575" xr:uid="{00000000-0005-0000-0000-0000BC460000}"/>
    <cellStyle name="Input 1 2 8 2 2 3" xfId="18576" xr:uid="{00000000-0005-0000-0000-0000BD460000}"/>
    <cellStyle name="Input 1 2 8 2 2 3 2" xfId="18577" xr:uid="{00000000-0005-0000-0000-0000BE460000}"/>
    <cellStyle name="Input 1 2 8 2 2 4" xfId="18578" xr:uid="{00000000-0005-0000-0000-0000BF460000}"/>
    <cellStyle name="Input 1 2 8 2 2 4 2" xfId="18579" xr:uid="{00000000-0005-0000-0000-0000C0460000}"/>
    <cellStyle name="Input 1 2 8 2 2 5" xfId="18580" xr:uid="{00000000-0005-0000-0000-0000C1460000}"/>
    <cellStyle name="Input 1 2 8 2 3" xfId="18581" xr:uid="{00000000-0005-0000-0000-0000C2460000}"/>
    <cellStyle name="Input 1 2 8 2 3 2" xfId="18582" xr:uid="{00000000-0005-0000-0000-0000C3460000}"/>
    <cellStyle name="Input 1 2 8 2 3 2 2" xfId="18583" xr:uid="{00000000-0005-0000-0000-0000C4460000}"/>
    <cellStyle name="Input 1 2 8 2 3 3" xfId="18584" xr:uid="{00000000-0005-0000-0000-0000C5460000}"/>
    <cellStyle name="Input 1 2 8 2 3 3 2" xfId="18585" xr:uid="{00000000-0005-0000-0000-0000C6460000}"/>
    <cellStyle name="Input 1 2 8 2 3 4" xfId="18586" xr:uid="{00000000-0005-0000-0000-0000C7460000}"/>
    <cellStyle name="Input 1 2 8 2 3 4 2" xfId="18587" xr:uid="{00000000-0005-0000-0000-0000C8460000}"/>
    <cellStyle name="Input 1 2 8 2 3 5" xfId="18588" xr:uid="{00000000-0005-0000-0000-0000C9460000}"/>
    <cellStyle name="Input 1 2 8 2 3 5 2" xfId="18589" xr:uid="{00000000-0005-0000-0000-0000CA460000}"/>
    <cellStyle name="Input 1 2 8 2 3 6" xfId="18590" xr:uid="{00000000-0005-0000-0000-0000CB460000}"/>
    <cellStyle name="Input 1 2 8 2 3 6 2" xfId="18591" xr:uid="{00000000-0005-0000-0000-0000CC460000}"/>
    <cellStyle name="Input 1 2 8 2 3 7" xfId="18592" xr:uid="{00000000-0005-0000-0000-0000CD460000}"/>
    <cellStyle name="Input 1 2 8 2 3 7 2" xfId="18593" xr:uid="{00000000-0005-0000-0000-0000CE460000}"/>
    <cellStyle name="Input 1 2 8 2 3 8" xfId="18594" xr:uid="{00000000-0005-0000-0000-0000CF460000}"/>
    <cellStyle name="Input 1 2 8 2 4" xfId="18595" xr:uid="{00000000-0005-0000-0000-0000D0460000}"/>
    <cellStyle name="Input 1 2 8 3" xfId="18596" xr:uid="{00000000-0005-0000-0000-0000D1460000}"/>
    <cellStyle name="Input 1 2 8 3 2" xfId="18597" xr:uid="{00000000-0005-0000-0000-0000D2460000}"/>
    <cellStyle name="Input 1 2 8 3 2 2" xfId="18598" xr:uid="{00000000-0005-0000-0000-0000D3460000}"/>
    <cellStyle name="Input 1 2 8 3 2 2 2" xfId="18599" xr:uid="{00000000-0005-0000-0000-0000D4460000}"/>
    <cellStyle name="Input 1 2 8 3 2 2 2 2" xfId="18600" xr:uid="{00000000-0005-0000-0000-0000D5460000}"/>
    <cellStyle name="Input 1 2 8 3 2 2 3" xfId="18601" xr:uid="{00000000-0005-0000-0000-0000D6460000}"/>
    <cellStyle name="Input 1 2 8 3 2 2 3 2" xfId="18602" xr:uid="{00000000-0005-0000-0000-0000D7460000}"/>
    <cellStyle name="Input 1 2 8 3 2 2 4" xfId="18603" xr:uid="{00000000-0005-0000-0000-0000D8460000}"/>
    <cellStyle name="Input 1 2 8 3 2 2 4 2" xfId="18604" xr:uid="{00000000-0005-0000-0000-0000D9460000}"/>
    <cellStyle name="Input 1 2 8 3 2 2 5" xfId="18605" xr:uid="{00000000-0005-0000-0000-0000DA460000}"/>
    <cellStyle name="Input 1 2 8 3 2 2 5 2" xfId="18606" xr:uid="{00000000-0005-0000-0000-0000DB460000}"/>
    <cellStyle name="Input 1 2 8 3 2 2 6" xfId="18607" xr:uid="{00000000-0005-0000-0000-0000DC460000}"/>
    <cellStyle name="Input 1 2 8 3 2 2 6 2" xfId="18608" xr:uid="{00000000-0005-0000-0000-0000DD460000}"/>
    <cellStyle name="Input 1 2 8 3 2 2 7" xfId="18609" xr:uid="{00000000-0005-0000-0000-0000DE460000}"/>
    <cellStyle name="Input 1 2 8 3 2 2 7 2" xfId="18610" xr:uid="{00000000-0005-0000-0000-0000DF460000}"/>
    <cellStyle name="Input 1 2 8 3 2 2 8" xfId="18611" xr:uid="{00000000-0005-0000-0000-0000E0460000}"/>
    <cellStyle name="Input 1 2 8 3 2 3" xfId="18612" xr:uid="{00000000-0005-0000-0000-0000E1460000}"/>
    <cellStyle name="Input 1 2 8 3 2 3 2" xfId="18613" xr:uid="{00000000-0005-0000-0000-0000E2460000}"/>
    <cellStyle name="Input 1 2 8 3 2 4" xfId="18614" xr:uid="{00000000-0005-0000-0000-0000E3460000}"/>
    <cellStyle name="Input 1 2 8 3 2 4 2" xfId="18615" xr:uid="{00000000-0005-0000-0000-0000E4460000}"/>
    <cellStyle name="Input 1 2 8 3 2 5" xfId="18616" xr:uid="{00000000-0005-0000-0000-0000E5460000}"/>
    <cellStyle name="Input 1 2 8 3 3" xfId="18617" xr:uid="{00000000-0005-0000-0000-0000E6460000}"/>
    <cellStyle name="Input 1 2 8 3 3 2" xfId="18618" xr:uid="{00000000-0005-0000-0000-0000E7460000}"/>
    <cellStyle name="Input 1 2 8 3 3 2 2" xfId="18619" xr:uid="{00000000-0005-0000-0000-0000E8460000}"/>
    <cellStyle name="Input 1 2 8 3 3 3" xfId="18620" xr:uid="{00000000-0005-0000-0000-0000E9460000}"/>
    <cellStyle name="Input 1 2 8 3 3 3 2" xfId="18621" xr:uid="{00000000-0005-0000-0000-0000EA460000}"/>
    <cellStyle name="Input 1 2 8 3 3 4" xfId="18622" xr:uid="{00000000-0005-0000-0000-0000EB460000}"/>
    <cellStyle name="Input 1 2 8 3 3 4 2" xfId="18623" xr:uid="{00000000-0005-0000-0000-0000EC460000}"/>
    <cellStyle name="Input 1 2 8 3 3 5" xfId="18624" xr:uid="{00000000-0005-0000-0000-0000ED460000}"/>
    <cellStyle name="Input 1 2 8 3 3 5 2" xfId="18625" xr:uid="{00000000-0005-0000-0000-0000EE460000}"/>
    <cellStyle name="Input 1 2 8 3 3 6" xfId="18626" xr:uid="{00000000-0005-0000-0000-0000EF460000}"/>
    <cellStyle name="Input 1 2 8 3 3 6 2" xfId="18627" xr:uid="{00000000-0005-0000-0000-0000F0460000}"/>
    <cellStyle name="Input 1 2 8 3 3 7" xfId="18628" xr:uid="{00000000-0005-0000-0000-0000F1460000}"/>
    <cellStyle name="Input 1 2 8 3 3 7 2" xfId="18629" xr:uid="{00000000-0005-0000-0000-0000F2460000}"/>
    <cellStyle name="Input 1 2 8 3 3 8" xfId="18630" xr:uid="{00000000-0005-0000-0000-0000F3460000}"/>
    <cellStyle name="Input 1 2 8 3 4" xfId="18631" xr:uid="{00000000-0005-0000-0000-0000F4460000}"/>
    <cellStyle name="Input 1 2 8 4" xfId="18632" xr:uid="{00000000-0005-0000-0000-0000F5460000}"/>
    <cellStyle name="Input 1 2 8 4 2" xfId="18633" xr:uid="{00000000-0005-0000-0000-0000F6460000}"/>
    <cellStyle name="Input 1 2 8 4 2 2" xfId="18634" xr:uid="{00000000-0005-0000-0000-0000F7460000}"/>
    <cellStyle name="Input 1 2 8 4 2 2 2" xfId="18635" xr:uid="{00000000-0005-0000-0000-0000F8460000}"/>
    <cellStyle name="Input 1 2 8 4 2 2 2 2" xfId="18636" xr:uid="{00000000-0005-0000-0000-0000F9460000}"/>
    <cellStyle name="Input 1 2 8 4 2 2 3" xfId="18637" xr:uid="{00000000-0005-0000-0000-0000FA460000}"/>
    <cellStyle name="Input 1 2 8 4 2 2 3 2" xfId="18638" xr:uid="{00000000-0005-0000-0000-0000FB460000}"/>
    <cellStyle name="Input 1 2 8 4 2 2 4" xfId="18639" xr:uid="{00000000-0005-0000-0000-0000FC460000}"/>
    <cellStyle name="Input 1 2 8 4 2 2 4 2" xfId="18640" xr:uid="{00000000-0005-0000-0000-0000FD460000}"/>
    <cellStyle name="Input 1 2 8 4 2 2 5" xfId="18641" xr:uid="{00000000-0005-0000-0000-0000FE460000}"/>
    <cellStyle name="Input 1 2 8 4 2 2 5 2" xfId="18642" xr:uid="{00000000-0005-0000-0000-0000FF460000}"/>
    <cellStyle name="Input 1 2 8 4 2 2 6" xfId="18643" xr:uid="{00000000-0005-0000-0000-000000470000}"/>
    <cellStyle name="Input 1 2 8 4 2 2 6 2" xfId="18644" xr:uid="{00000000-0005-0000-0000-000001470000}"/>
    <cellStyle name="Input 1 2 8 4 2 2 7" xfId="18645" xr:uid="{00000000-0005-0000-0000-000002470000}"/>
    <cellStyle name="Input 1 2 8 4 2 2 7 2" xfId="18646" xr:uid="{00000000-0005-0000-0000-000003470000}"/>
    <cellStyle name="Input 1 2 8 4 2 2 8" xfId="18647" xr:uid="{00000000-0005-0000-0000-000004470000}"/>
    <cellStyle name="Input 1 2 8 4 2 3" xfId="18648" xr:uid="{00000000-0005-0000-0000-000005470000}"/>
    <cellStyle name="Input 1 2 8 4 2 3 2" xfId="18649" xr:uid="{00000000-0005-0000-0000-000006470000}"/>
    <cellStyle name="Input 1 2 8 4 2 4" xfId="18650" xr:uid="{00000000-0005-0000-0000-000007470000}"/>
    <cellStyle name="Input 1 2 8 4 2 4 2" xfId="18651" xr:uid="{00000000-0005-0000-0000-000008470000}"/>
    <cellStyle name="Input 1 2 8 4 2 5" xfId="18652" xr:uid="{00000000-0005-0000-0000-000009470000}"/>
    <cellStyle name="Input 1 2 8 4 3" xfId="18653" xr:uid="{00000000-0005-0000-0000-00000A470000}"/>
    <cellStyle name="Input 1 2 8 4 3 2" xfId="18654" xr:uid="{00000000-0005-0000-0000-00000B470000}"/>
    <cellStyle name="Input 1 2 8 4 3 2 2" xfId="18655" xr:uid="{00000000-0005-0000-0000-00000C470000}"/>
    <cellStyle name="Input 1 2 8 4 3 3" xfId="18656" xr:uid="{00000000-0005-0000-0000-00000D470000}"/>
    <cellStyle name="Input 1 2 8 4 3 3 2" xfId="18657" xr:uid="{00000000-0005-0000-0000-00000E470000}"/>
    <cellStyle name="Input 1 2 8 4 3 4" xfId="18658" xr:uid="{00000000-0005-0000-0000-00000F470000}"/>
    <cellStyle name="Input 1 2 8 4 3 4 2" xfId="18659" xr:uid="{00000000-0005-0000-0000-000010470000}"/>
    <cellStyle name="Input 1 2 8 4 3 5" xfId="18660" xr:uid="{00000000-0005-0000-0000-000011470000}"/>
    <cellStyle name="Input 1 2 8 4 3 5 2" xfId="18661" xr:uid="{00000000-0005-0000-0000-000012470000}"/>
    <cellStyle name="Input 1 2 8 4 3 6" xfId="18662" xr:uid="{00000000-0005-0000-0000-000013470000}"/>
    <cellStyle name="Input 1 2 8 4 3 6 2" xfId="18663" xr:uid="{00000000-0005-0000-0000-000014470000}"/>
    <cellStyle name="Input 1 2 8 4 3 7" xfId="18664" xr:uid="{00000000-0005-0000-0000-000015470000}"/>
    <cellStyle name="Input 1 2 8 4 3 7 2" xfId="18665" xr:uid="{00000000-0005-0000-0000-000016470000}"/>
    <cellStyle name="Input 1 2 8 4 3 8" xfId="18666" xr:uid="{00000000-0005-0000-0000-000017470000}"/>
    <cellStyle name="Input 1 2 8 4 4" xfId="18667" xr:uid="{00000000-0005-0000-0000-000018470000}"/>
    <cellStyle name="Input 1 2 8 5" xfId="18668" xr:uid="{00000000-0005-0000-0000-000019470000}"/>
    <cellStyle name="Input 1 2 8 5 2" xfId="18669" xr:uid="{00000000-0005-0000-0000-00001A470000}"/>
    <cellStyle name="Input 1 2 8 5 2 2" xfId="18670" xr:uid="{00000000-0005-0000-0000-00001B470000}"/>
    <cellStyle name="Input 1 2 8 5 2 2 2" xfId="18671" xr:uid="{00000000-0005-0000-0000-00001C470000}"/>
    <cellStyle name="Input 1 2 8 5 2 3" xfId="18672" xr:uid="{00000000-0005-0000-0000-00001D470000}"/>
    <cellStyle name="Input 1 2 8 5 2 3 2" xfId="18673" xr:uid="{00000000-0005-0000-0000-00001E470000}"/>
    <cellStyle name="Input 1 2 8 5 2 4" xfId="18674" xr:uid="{00000000-0005-0000-0000-00001F470000}"/>
    <cellStyle name="Input 1 2 8 5 2 4 2" xfId="18675" xr:uid="{00000000-0005-0000-0000-000020470000}"/>
    <cellStyle name="Input 1 2 8 5 2 5" xfId="18676" xr:uid="{00000000-0005-0000-0000-000021470000}"/>
    <cellStyle name="Input 1 2 8 5 2 5 2" xfId="18677" xr:uid="{00000000-0005-0000-0000-000022470000}"/>
    <cellStyle name="Input 1 2 8 5 2 6" xfId="18678" xr:uid="{00000000-0005-0000-0000-000023470000}"/>
    <cellStyle name="Input 1 2 8 5 2 6 2" xfId="18679" xr:uid="{00000000-0005-0000-0000-000024470000}"/>
    <cellStyle name="Input 1 2 8 5 2 7" xfId="18680" xr:uid="{00000000-0005-0000-0000-000025470000}"/>
    <cellStyle name="Input 1 2 8 5 2 7 2" xfId="18681" xr:uid="{00000000-0005-0000-0000-000026470000}"/>
    <cellStyle name="Input 1 2 8 5 2 8" xfId="18682" xr:uid="{00000000-0005-0000-0000-000027470000}"/>
    <cellStyle name="Input 1 2 8 5 3" xfId="18683" xr:uid="{00000000-0005-0000-0000-000028470000}"/>
    <cellStyle name="Input 1 2 8 5 3 2" xfId="18684" xr:uid="{00000000-0005-0000-0000-000029470000}"/>
    <cellStyle name="Input 1 2 8 5 4" xfId="18685" xr:uid="{00000000-0005-0000-0000-00002A470000}"/>
    <cellStyle name="Input 1 2 8 5 4 2" xfId="18686" xr:uid="{00000000-0005-0000-0000-00002B470000}"/>
    <cellStyle name="Input 1 2 8 5 5" xfId="18687" xr:uid="{00000000-0005-0000-0000-00002C470000}"/>
    <cellStyle name="Input 1 2 8 6" xfId="18688" xr:uid="{00000000-0005-0000-0000-00002D470000}"/>
    <cellStyle name="Input 1 2 8 6 2" xfId="18689" xr:uid="{00000000-0005-0000-0000-00002E470000}"/>
    <cellStyle name="Input 1 2 8 6 2 2" xfId="18690" xr:uid="{00000000-0005-0000-0000-00002F470000}"/>
    <cellStyle name="Input 1 2 8 6 3" xfId="18691" xr:uid="{00000000-0005-0000-0000-000030470000}"/>
    <cellStyle name="Input 1 2 8 6 3 2" xfId="18692" xr:uid="{00000000-0005-0000-0000-000031470000}"/>
    <cellStyle name="Input 1 2 8 6 4" xfId="18693" xr:uid="{00000000-0005-0000-0000-000032470000}"/>
    <cellStyle name="Input 1 2 8 6 4 2" xfId="18694" xr:uid="{00000000-0005-0000-0000-000033470000}"/>
    <cellStyle name="Input 1 2 8 6 5" xfId="18695" xr:uid="{00000000-0005-0000-0000-000034470000}"/>
    <cellStyle name="Input 1 2 8 6 5 2" xfId="18696" xr:uid="{00000000-0005-0000-0000-000035470000}"/>
    <cellStyle name="Input 1 2 8 6 6" xfId="18697" xr:uid="{00000000-0005-0000-0000-000036470000}"/>
    <cellStyle name="Input 1 2 8 6 6 2" xfId="18698" xr:uid="{00000000-0005-0000-0000-000037470000}"/>
    <cellStyle name="Input 1 2 8 6 7" xfId="18699" xr:uid="{00000000-0005-0000-0000-000038470000}"/>
    <cellStyle name="Input 1 2 8 6 7 2" xfId="18700" xr:uid="{00000000-0005-0000-0000-000039470000}"/>
    <cellStyle name="Input 1 2 8 6 8" xfId="18701" xr:uid="{00000000-0005-0000-0000-00003A470000}"/>
    <cellStyle name="Input 1 2 8 7" xfId="18702" xr:uid="{00000000-0005-0000-0000-00003B470000}"/>
    <cellStyle name="Input 1 2 8 7 2" xfId="18703" xr:uid="{00000000-0005-0000-0000-00003C470000}"/>
    <cellStyle name="Input 1 2 8 8" xfId="18704" xr:uid="{00000000-0005-0000-0000-00003D470000}"/>
    <cellStyle name="Input 1 2 8 8 2" xfId="18705" xr:uid="{00000000-0005-0000-0000-00003E470000}"/>
    <cellStyle name="Input 1 2 8 9" xfId="18706" xr:uid="{00000000-0005-0000-0000-00003F470000}"/>
    <cellStyle name="Input 1 2 8 9 2" xfId="18707" xr:uid="{00000000-0005-0000-0000-000040470000}"/>
    <cellStyle name="Input 1 2 9" xfId="18708" xr:uid="{00000000-0005-0000-0000-000041470000}"/>
    <cellStyle name="Input 1 2 9 10" xfId="18709" xr:uid="{00000000-0005-0000-0000-000042470000}"/>
    <cellStyle name="Input 1 2 9 2" xfId="18710" xr:uid="{00000000-0005-0000-0000-000043470000}"/>
    <cellStyle name="Input 1 2 9 2 2" xfId="18711" xr:uid="{00000000-0005-0000-0000-000044470000}"/>
    <cellStyle name="Input 1 2 9 2 2 2" xfId="18712" xr:uid="{00000000-0005-0000-0000-000045470000}"/>
    <cellStyle name="Input 1 2 9 2 2 2 2" xfId="18713" xr:uid="{00000000-0005-0000-0000-000046470000}"/>
    <cellStyle name="Input 1 2 9 2 2 2 2 2" xfId="18714" xr:uid="{00000000-0005-0000-0000-000047470000}"/>
    <cellStyle name="Input 1 2 9 2 2 2 3" xfId="18715" xr:uid="{00000000-0005-0000-0000-000048470000}"/>
    <cellStyle name="Input 1 2 9 2 2 2 3 2" xfId="18716" xr:uid="{00000000-0005-0000-0000-000049470000}"/>
    <cellStyle name="Input 1 2 9 2 2 2 4" xfId="18717" xr:uid="{00000000-0005-0000-0000-00004A470000}"/>
    <cellStyle name="Input 1 2 9 2 2 2 4 2" xfId="18718" xr:uid="{00000000-0005-0000-0000-00004B470000}"/>
    <cellStyle name="Input 1 2 9 2 2 2 5" xfId="18719" xr:uid="{00000000-0005-0000-0000-00004C470000}"/>
    <cellStyle name="Input 1 2 9 2 2 2 5 2" xfId="18720" xr:uid="{00000000-0005-0000-0000-00004D470000}"/>
    <cellStyle name="Input 1 2 9 2 2 2 6" xfId="18721" xr:uid="{00000000-0005-0000-0000-00004E470000}"/>
    <cellStyle name="Input 1 2 9 2 2 2 6 2" xfId="18722" xr:uid="{00000000-0005-0000-0000-00004F470000}"/>
    <cellStyle name="Input 1 2 9 2 2 2 7" xfId="18723" xr:uid="{00000000-0005-0000-0000-000050470000}"/>
    <cellStyle name="Input 1 2 9 2 2 2 7 2" xfId="18724" xr:uid="{00000000-0005-0000-0000-000051470000}"/>
    <cellStyle name="Input 1 2 9 2 2 2 8" xfId="18725" xr:uid="{00000000-0005-0000-0000-000052470000}"/>
    <cellStyle name="Input 1 2 9 2 2 3" xfId="18726" xr:uid="{00000000-0005-0000-0000-000053470000}"/>
    <cellStyle name="Input 1 2 9 2 2 3 2" xfId="18727" xr:uid="{00000000-0005-0000-0000-000054470000}"/>
    <cellStyle name="Input 1 2 9 2 2 4" xfId="18728" xr:uid="{00000000-0005-0000-0000-000055470000}"/>
    <cellStyle name="Input 1 2 9 2 2 4 2" xfId="18729" xr:uid="{00000000-0005-0000-0000-000056470000}"/>
    <cellStyle name="Input 1 2 9 2 2 5" xfId="18730" xr:uid="{00000000-0005-0000-0000-000057470000}"/>
    <cellStyle name="Input 1 2 9 2 3" xfId="18731" xr:uid="{00000000-0005-0000-0000-000058470000}"/>
    <cellStyle name="Input 1 2 9 2 3 2" xfId="18732" xr:uid="{00000000-0005-0000-0000-000059470000}"/>
    <cellStyle name="Input 1 2 9 2 3 2 2" xfId="18733" xr:uid="{00000000-0005-0000-0000-00005A470000}"/>
    <cellStyle name="Input 1 2 9 2 3 3" xfId="18734" xr:uid="{00000000-0005-0000-0000-00005B470000}"/>
    <cellStyle name="Input 1 2 9 2 3 3 2" xfId="18735" xr:uid="{00000000-0005-0000-0000-00005C470000}"/>
    <cellStyle name="Input 1 2 9 2 3 4" xfId="18736" xr:uid="{00000000-0005-0000-0000-00005D470000}"/>
    <cellStyle name="Input 1 2 9 2 3 4 2" xfId="18737" xr:uid="{00000000-0005-0000-0000-00005E470000}"/>
    <cellStyle name="Input 1 2 9 2 3 5" xfId="18738" xr:uid="{00000000-0005-0000-0000-00005F470000}"/>
    <cellStyle name="Input 1 2 9 2 3 5 2" xfId="18739" xr:uid="{00000000-0005-0000-0000-000060470000}"/>
    <cellStyle name="Input 1 2 9 2 3 6" xfId="18740" xr:uid="{00000000-0005-0000-0000-000061470000}"/>
    <cellStyle name="Input 1 2 9 2 3 6 2" xfId="18741" xr:uid="{00000000-0005-0000-0000-000062470000}"/>
    <cellStyle name="Input 1 2 9 2 3 7" xfId="18742" xr:uid="{00000000-0005-0000-0000-000063470000}"/>
    <cellStyle name="Input 1 2 9 2 3 7 2" xfId="18743" xr:uid="{00000000-0005-0000-0000-000064470000}"/>
    <cellStyle name="Input 1 2 9 2 3 8" xfId="18744" xr:uid="{00000000-0005-0000-0000-000065470000}"/>
    <cellStyle name="Input 1 2 9 2 4" xfId="18745" xr:uid="{00000000-0005-0000-0000-000066470000}"/>
    <cellStyle name="Input 1 2 9 3" xfId="18746" xr:uid="{00000000-0005-0000-0000-000067470000}"/>
    <cellStyle name="Input 1 2 9 3 2" xfId="18747" xr:uid="{00000000-0005-0000-0000-000068470000}"/>
    <cellStyle name="Input 1 2 9 3 2 2" xfId="18748" xr:uid="{00000000-0005-0000-0000-000069470000}"/>
    <cellStyle name="Input 1 2 9 3 2 2 2" xfId="18749" xr:uid="{00000000-0005-0000-0000-00006A470000}"/>
    <cellStyle name="Input 1 2 9 3 2 2 2 2" xfId="18750" xr:uid="{00000000-0005-0000-0000-00006B470000}"/>
    <cellStyle name="Input 1 2 9 3 2 2 3" xfId="18751" xr:uid="{00000000-0005-0000-0000-00006C470000}"/>
    <cellStyle name="Input 1 2 9 3 2 2 3 2" xfId="18752" xr:uid="{00000000-0005-0000-0000-00006D470000}"/>
    <cellStyle name="Input 1 2 9 3 2 2 4" xfId="18753" xr:uid="{00000000-0005-0000-0000-00006E470000}"/>
    <cellStyle name="Input 1 2 9 3 2 2 4 2" xfId="18754" xr:uid="{00000000-0005-0000-0000-00006F470000}"/>
    <cellStyle name="Input 1 2 9 3 2 2 5" xfId="18755" xr:uid="{00000000-0005-0000-0000-000070470000}"/>
    <cellStyle name="Input 1 2 9 3 2 2 5 2" xfId="18756" xr:uid="{00000000-0005-0000-0000-000071470000}"/>
    <cellStyle name="Input 1 2 9 3 2 2 6" xfId="18757" xr:uid="{00000000-0005-0000-0000-000072470000}"/>
    <cellStyle name="Input 1 2 9 3 2 2 6 2" xfId="18758" xr:uid="{00000000-0005-0000-0000-000073470000}"/>
    <cellStyle name="Input 1 2 9 3 2 2 7" xfId="18759" xr:uid="{00000000-0005-0000-0000-000074470000}"/>
    <cellStyle name="Input 1 2 9 3 2 2 7 2" xfId="18760" xr:uid="{00000000-0005-0000-0000-000075470000}"/>
    <cellStyle name="Input 1 2 9 3 2 2 8" xfId="18761" xr:uid="{00000000-0005-0000-0000-000076470000}"/>
    <cellStyle name="Input 1 2 9 3 2 3" xfId="18762" xr:uid="{00000000-0005-0000-0000-000077470000}"/>
    <cellStyle name="Input 1 2 9 3 2 3 2" xfId="18763" xr:uid="{00000000-0005-0000-0000-000078470000}"/>
    <cellStyle name="Input 1 2 9 3 2 4" xfId="18764" xr:uid="{00000000-0005-0000-0000-000079470000}"/>
    <cellStyle name="Input 1 2 9 3 2 4 2" xfId="18765" xr:uid="{00000000-0005-0000-0000-00007A470000}"/>
    <cellStyle name="Input 1 2 9 3 2 5" xfId="18766" xr:uid="{00000000-0005-0000-0000-00007B470000}"/>
    <cellStyle name="Input 1 2 9 3 3" xfId="18767" xr:uid="{00000000-0005-0000-0000-00007C470000}"/>
    <cellStyle name="Input 1 2 9 3 3 2" xfId="18768" xr:uid="{00000000-0005-0000-0000-00007D470000}"/>
    <cellStyle name="Input 1 2 9 3 3 2 2" xfId="18769" xr:uid="{00000000-0005-0000-0000-00007E470000}"/>
    <cellStyle name="Input 1 2 9 3 3 3" xfId="18770" xr:uid="{00000000-0005-0000-0000-00007F470000}"/>
    <cellStyle name="Input 1 2 9 3 3 3 2" xfId="18771" xr:uid="{00000000-0005-0000-0000-000080470000}"/>
    <cellStyle name="Input 1 2 9 3 3 4" xfId="18772" xr:uid="{00000000-0005-0000-0000-000081470000}"/>
    <cellStyle name="Input 1 2 9 3 3 4 2" xfId="18773" xr:uid="{00000000-0005-0000-0000-000082470000}"/>
    <cellStyle name="Input 1 2 9 3 3 5" xfId="18774" xr:uid="{00000000-0005-0000-0000-000083470000}"/>
    <cellStyle name="Input 1 2 9 3 3 5 2" xfId="18775" xr:uid="{00000000-0005-0000-0000-000084470000}"/>
    <cellStyle name="Input 1 2 9 3 3 6" xfId="18776" xr:uid="{00000000-0005-0000-0000-000085470000}"/>
    <cellStyle name="Input 1 2 9 3 3 6 2" xfId="18777" xr:uid="{00000000-0005-0000-0000-000086470000}"/>
    <cellStyle name="Input 1 2 9 3 3 7" xfId="18778" xr:uid="{00000000-0005-0000-0000-000087470000}"/>
    <cellStyle name="Input 1 2 9 3 3 7 2" xfId="18779" xr:uid="{00000000-0005-0000-0000-000088470000}"/>
    <cellStyle name="Input 1 2 9 3 3 8" xfId="18780" xr:uid="{00000000-0005-0000-0000-000089470000}"/>
    <cellStyle name="Input 1 2 9 3 4" xfId="18781" xr:uid="{00000000-0005-0000-0000-00008A470000}"/>
    <cellStyle name="Input 1 2 9 4" xfId="18782" xr:uid="{00000000-0005-0000-0000-00008B470000}"/>
    <cellStyle name="Input 1 2 9 4 2" xfId="18783" xr:uid="{00000000-0005-0000-0000-00008C470000}"/>
    <cellStyle name="Input 1 2 9 4 2 2" xfId="18784" xr:uid="{00000000-0005-0000-0000-00008D470000}"/>
    <cellStyle name="Input 1 2 9 4 2 2 2" xfId="18785" xr:uid="{00000000-0005-0000-0000-00008E470000}"/>
    <cellStyle name="Input 1 2 9 4 2 2 2 2" xfId="18786" xr:uid="{00000000-0005-0000-0000-00008F470000}"/>
    <cellStyle name="Input 1 2 9 4 2 2 3" xfId="18787" xr:uid="{00000000-0005-0000-0000-000090470000}"/>
    <cellStyle name="Input 1 2 9 4 2 2 3 2" xfId="18788" xr:uid="{00000000-0005-0000-0000-000091470000}"/>
    <cellStyle name="Input 1 2 9 4 2 2 4" xfId="18789" xr:uid="{00000000-0005-0000-0000-000092470000}"/>
    <cellStyle name="Input 1 2 9 4 2 2 4 2" xfId="18790" xr:uid="{00000000-0005-0000-0000-000093470000}"/>
    <cellStyle name="Input 1 2 9 4 2 2 5" xfId="18791" xr:uid="{00000000-0005-0000-0000-000094470000}"/>
    <cellStyle name="Input 1 2 9 4 2 2 5 2" xfId="18792" xr:uid="{00000000-0005-0000-0000-000095470000}"/>
    <cellStyle name="Input 1 2 9 4 2 2 6" xfId="18793" xr:uid="{00000000-0005-0000-0000-000096470000}"/>
    <cellStyle name="Input 1 2 9 4 2 2 6 2" xfId="18794" xr:uid="{00000000-0005-0000-0000-000097470000}"/>
    <cellStyle name="Input 1 2 9 4 2 2 7" xfId="18795" xr:uid="{00000000-0005-0000-0000-000098470000}"/>
    <cellStyle name="Input 1 2 9 4 2 2 7 2" xfId="18796" xr:uid="{00000000-0005-0000-0000-000099470000}"/>
    <cellStyle name="Input 1 2 9 4 2 2 8" xfId="18797" xr:uid="{00000000-0005-0000-0000-00009A470000}"/>
    <cellStyle name="Input 1 2 9 4 2 3" xfId="18798" xr:uid="{00000000-0005-0000-0000-00009B470000}"/>
    <cellStyle name="Input 1 2 9 4 2 3 2" xfId="18799" xr:uid="{00000000-0005-0000-0000-00009C470000}"/>
    <cellStyle name="Input 1 2 9 4 2 4" xfId="18800" xr:uid="{00000000-0005-0000-0000-00009D470000}"/>
    <cellStyle name="Input 1 2 9 4 2 4 2" xfId="18801" xr:uid="{00000000-0005-0000-0000-00009E470000}"/>
    <cellStyle name="Input 1 2 9 4 2 5" xfId="18802" xr:uid="{00000000-0005-0000-0000-00009F470000}"/>
    <cellStyle name="Input 1 2 9 4 3" xfId="18803" xr:uid="{00000000-0005-0000-0000-0000A0470000}"/>
    <cellStyle name="Input 1 2 9 4 3 2" xfId="18804" xr:uid="{00000000-0005-0000-0000-0000A1470000}"/>
    <cellStyle name="Input 1 2 9 4 3 2 2" xfId="18805" xr:uid="{00000000-0005-0000-0000-0000A2470000}"/>
    <cellStyle name="Input 1 2 9 4 3 3" xfId="18806" xr:uid="{00000000-0005-0000-0000-0000A3470000}"/>
    <cellStyle name="Input 1 2 9 4 3 3 2" xfId="18807" xr:uid="{00000000-0005-0000-0000-0000A4470000}"/>
    <cellStyle name="Input 1 2 9 4 3 4" xfId="18808" xr:uid="{00000000-0005-0000-0000-0000A5470000}"/>
    <cellStyle name="Input 1 2 9 4 3 4 2" xfId="18809" xr:uid="{00000000-0005-0000-0000-0000A6470000}"/>
    <cellStyle name="Input 1 2 9 4 3 5" xfId="18810" xr:uid="{00000000-0005-0000-0000-0000A7470000}"/>
    <cellStyle name="Input 1 2 9 4 3 5 2" xfId="18811" xr:uid="{00000000-0005-0000-0000-0000A8470000}"/>
    <cellStyle name="Input 1 2 9 4 3 6" xfId="18812" xr:uid="{00000000-0005-0000-0000-0000A9470000}"/>
    <cellStyle name="Input 1 2 9 4 3 6 2" xfId="18813" xr:uid="{00000000-0005-0000-0000-0000AA470000}"/>
    <cellStyle name="Input 1 2 9 4 3 7" xfId="18814" xr:uid="{00000000-0005-0000-0000-0000AB470000}"/>
    <cellStyle name="Input 1 2 9 4 3 7 2" xfId="18815" xr:uid="{00000000-0005-0000-0000-0000AC470000}"/>
    <cellStyle name="Input 1 2 9 4 3 8" xfId="18816" xr:uid="{00000000-0005-0000-0000-0000AD470000}"/>
    <cellStyle name="Input 1 2 9 4 4" xfId="18817" xr:uid="{00000000-0005-0000-0000-0000AE470000}"/>
    <cellStyle name="Input 1 2 9 5" xfId="18818" xr:uid="{00000000-0005-0000-0000-0000AF470000}"/>
    <cellStyle name="Input 1 2 9 5 2" xfId="18819" xr:uid="{00000000-0005-0000-0000-0000B0470000}"/>
    <cellStyle name="Input 1 2 9 5 2 2" xfId="18820" xr:uid="{00000000-0005-0000-0000-0000B1470000}"/>
    <cellStyle name="Input 1 2 9 5 2 2 2" xfId="18821" xr:uid="{00000000-0005-0000-0000-0000B2470000}"/>
    <cellStyle name="Input 1 2 9 5 2 3" xfId="18822" xr:uid="{00000000-0005-0000-0000-0000B3470000}"/>
    <cellStyle name="Input 1 2 9 5 2 3 2" xfId="18823" xr:uid="{00000000-0005-0000-0000-0000B4470000}"/>
    <cellStyle name="Input 1 2 9 5 2 4" xfId="18824" xr:uid="{00000000-0005-0000-0000-0000B5470000}"/>
    <cellStyle name="Input 1 2 9 5 2 4 2" xfId="18825" xr:uid="{00000000-0005-0000-0000-0000B6470000}"/>
    <cellStyle name="Input 1 2 9 5 2 5" xfId="18826" xr:uid="{00000000-0005-0000-0000-0000B7470000}"/>
    <cellStyle name="Input 1 2 9 5 2 5 2" xfId="18827" xr:uid="{00000000-0005-0000-0000-0000B8470000}"/>
    <cellStyle name="Input 1 2 9 5 2 6" xfId="18828" xr:uid="{00000000-0005-0000-0000-0000B9470000}"/>
    <cellStyle name="Input 1 2 9 5 2 6 2" xfId="18829" xr:uid="{00000000-0005-0000-0000-0000BA470000}"/>
    <cellStyle name="Input 1 2 9 5 2 7" xfId="18830" xr:uid="{00000000-0005-0000-0000-0000BB470000}"/>
    <cellStyle name="Input 1 2 9 5 2 7 2" xfId="18831" xr:uid="{00000000-0005-0000-0000-0000BC470000}"/>
    <cellStyle name="Input 1 2 9 5 2 8" xfId="18832" xr:uid="{00000000-0005-0000-0000-0000BD470000}"/>
    <cellStyle name="Input 1 2 9 5 3" xfId="18833" xr:uid="{00000000-0005-0000-0000-0000BE470000}"/>
    <cellStyle name="Input 1 2 9 5 3 2" xfId="18834" xr:uid="{00000000-0005-0000-0000-0000BF470000}"/>
    <cellStyle name="Input 1 2 9 5 4" xfId="18835" xr:uid="{00000000-0005-0000-0000-0000C0470000}"/>
    <cellStyle name="Input 1 2 9 5 4 2" xfId="18836" xr:uid="{00000000-0005-0000-0000-0000C1470000}"/>
    <cellStyle name="Input 1 2 9 5 5" xfId="18837" xr:uid="{00000000-0005-0000-0000-0000C2470000}"/>
    <cellStyle name="Input 1 2 9 6" xfId="18838" xr:uid="{00000000-0005-0000-0000-0000C3470000}"/>
    <cellStyle name="Input 1 2 9 6 2" xfId="18839" xr:uid="{00000000-0005-0000-0000-0000C4470000}"/>
    <cellStyle name="Input 1 2 9 6 2 2" xfId="18840" xr:uid="{00000000-0005-0000-0000-0000C5470000}"/>
    <cellStyle name="Input 1 2 9 6 3" xfId="18841" xr:uid="{00000000-0005-0000-0000-0000C6470000}"/>
    <cellStyle name="Input 1 2 9 6 3 2" xfId="18842" xr:uid="{00000000-0005-0000-0000-0000C7470000}"/>
    <cellStyle name="Input 1 2 9 6 4" xfId="18843" xr:uid="{00000000-0005-0000-0000-0000C8470000}"/>
    <cellStyle name="Input 1 2 9 6 4 2" xfId="18844" xr:uid="{00000000-0005-0000-0000-0000C9470000}"/>
    <cellStyle name="Input 1 2 9 6 5" xfId="18845" xr:uid="{00000000-0005-0000-0000-0000CA470000}"/>
    <cellStyle name="Input 1 2 9 6 5 2" xfId="18846" xr:uid="{00000000-0005-0000-0000-0000CB470000}"/>
    <cellStyle name="Input 1 2 9 6 6" xfId="18847" xr:uid="{00000000-0005-0000-0000-0000CC470000}"/>
    <cellStyle name="Input 1 2 9 6 6 2" xfId="18848" xr:uid="{00000000-0005-0000-0000-0000CD470000}"/>
    <cellStyle name="Input 1 2 9 6 7" xfId="18849" xr:uid="{00000000-0005-0000-0000-0000CE470000}"/>
    <cellStyle name="Input 1 2 9 6 7 2" xfId="18850" xr:uid="{00000000-0005-0000-0000-0000CF470000}"/>
    <cellStyle name="Input 1 2 9 6 8" xfId="18851" xr:uid="{00000000-0005-0000-0000-0000D0470000}"/>
    <cellStyle name="Input 1 2 9 7" xfId="18852" xr:uid="{00000000-0005-0000-0000-0000D1470000}"/>
    <cellStyle name="Input 1 2 9 7 2" xfId="18853" xr:uid="{00000000-0005-0000-0000-0000D2470000}"/>
    <cellStyle name="Input 1 2 9 8" xfId="18854" xr:uid="{00000000-0005-0000-0000-0000D3470000}"/>
    <cellStyle name="Input 1 2 9 8 2" xfId="18855" xr:uid="{00000000-0005-0000-0000-0000D4470000}"/>
    <cellStyle name="Input 1 2 9 9" xfId="18856" xr:uid="{00000000-0005-0000-0000-0000D5470000}"/>
    <cellStyle name="Input 1 2 9 9 2" xfId="18857" xr:uid="{00000000-0005-0000-0000-0000D6470000}"/>
    <cellStyle name="Input 1 20" xfId="18858" xr:uid="{00000000-0005-0000-0000-0000D7470000}"/>
    <cellStyle name="Input 1 20 2" xfId="18859" xr:uid="{00000000-0005-0000-0000-0000D8470000}"/>
    <cellStyle name="Input 1 21" xfId="18860" xr:uid="{00000000-0005-0000-0000-0000D9470000}"/>
    <cellStyle name="Input 1 3" xfId="18861" xr:uid="{00000000-0005-0000-0000-0000DA470000}"/>
    <cellStyle name="Input 1 3 10" xfId="18862" xr:uid="{00000000-0005-0000-0000-0000DB470000}"/>
    <cellStyle name="Input 1 3 2" xfId="18863" xr:uid="{00000000-0005-0000-0000-0000DC470000}"/>
    <cellStyle name="Input 1 3 2 2" xfId="18864" xr:uid="{00000000-0005-0000-0000-0000DD470000}"/>
    <cellStyle name="Input 1 3 2 2 2" xfId="18865" xr:uid="{00000000-0005-0000-0000-0000DE470000}"/>
    <cellStyle name="Input 1 3 2 2 2 2" xfId="18866" xr:uid="{00000000-0005-0000-0000-0000DF470000}"/>
    <cellStyle name="Input 1 3 2 2 2 2 2" xfId="18867" xr:uid="{00000000-0005-0000-0000-0000E0470000}"/>
    <cellStyle name="Input 1 3 2 2 2 3" xfId="18868" xr:uid="{00000000-0005-0000-0000-0000E1470000}"/>
    <cellStyle name="Input 1 3 2 2 2 3 2" xfId="18869" xr:uid="{00000000-0005-0000-0000-0000E2470000}"/>
    <cellStyle name="Input 1 3 2 2 2 4" xfId="18870" xr:uid="{00000000-0005-0000-0000-0000E3470000}"/>
    <cellStyle name="Input 1 3 2 2 2 4 2" xfId="18871" xr:uid="{00000000-0005-0000-0000-0000E4470000}"/>
    <cellStyle name="Input 1 3 2 2 2 5" xfId="18872" xr:uid="{00000000-0005-0000-0000-0000E5470000}"/>
    <cellStyle name="Input 1 3 2 2 2 5 2" xfId="18873" xr:uid="{00000000-0005-0000-0000-0000E6470000}"/>
    <cellStyle name="Input 1 3 2 2 2 6" xfId="18874" xr:uid="{00000000-0005-0000-0000-0000E7470000}"/>
    <cellStyle name="Input 1 3 2 2 2 6 2" xfId="18875" xr:uid="{00000000-0005-0000-0000-0000E8470000}"/>
    <cellStyle name="Input 1 3 2 2 2 7" xfId="18876" xr:uid="{00000000-0005-0000-0000-0000E9470000}"/>
    <cellStyle name="Input 1 3 2 2 2 7 2" xfId="18877" xr:uid="{00000000-0005-0000-0000-0000EA470000}"/>
    <cellStyle name="Input 1 3 2 2 2 8" xfId="18878" xr:uid="{00000000-0005-0000-0000-0000EB470000}"/>
    <cellStyle name="Input 1 3 2 2 3" xfId="18879" xr:uid="{00000000-0005-0000-0000-0000EC470000}"/>
    <cellStyle name="Input 1 3 2 2 3 2" xfId="18880" xr:uid="{00000000-0005-0000-0000-0000ED470000}"/>
    <cellStyle name="Input 1 3 2 2 4" xfId="18881" xr:uid="{00000000-0005-0000-0000-0000EE470000}"/>
    <cellStyle name="Input 1 3 2 2 4 2" xfId="18882" xr:uid="{00000000-0005-0000-0000-0000EF470000}"/>
    <cellStyle name="Input 1 3 2 2 5" xfId="18883" xr:uid="{00000000-0005-0000-0000-0000F0470000}"/>
    <cellStyle name="Input 1 3 2 3" xfId="18884" xr:uid="{00000000-0005-0000-0000-0000F1470000}"/>
    <cellStyle name="Input 1 3 2 3 2" xfId="18885" xr:uid="{00000000-0005-0000-0000-0000F2470000}"/>
    <cellStyle name="Input 1 3 2 3 2 2" xfId="18886" xr:uid="{00000000-0005-0000-0000-0000F3470000}"/>
    <cellStyle name="Input 1 3 2 3 3" xfId="18887" xr:uid="{00000000-0005-0000-0000-0000F4470000}"/>
    <cellStyle name="Input 1 3 2 3 3 2" xfId="18888" xr:uid="{00000000-0005-0000-0000-0000F5470000}"/>
    <cellStyle name="Input 1 3 2 3 4" xfId="18889" xr:uid="{00000000-0005-0000-0000-0000F6470000}"/>
    <cellStyle name="Input 1 3 2 3 4 2" xfId="18890" xr:uid="{00000000-0005-0000-0000-0000F7470000}"/>
    <cellStyle name="Input 1 3 2 3 5" xfId="18891" xr:uid="{00000000-0005-0000-0000-0000F8470000}"/>
    <cellStyle name="Input 1 3 2 3 5 2" xfId="18892" xr:uid="{00000000-0005-0000-0000-0000F9470000}"/>
    <cellStyle name="Input 1 3 2 3 6" xfId="18893" xr:uid="{00000000-0005-0000-0000-0000FA470000}"/>
    <cellStyle name="Input 1 3 2 3 6 2" xfId="18894" xr:uid="{00000000-0005-0000-0000-0000FB470000}"/>
    <cellStyle name="Input 1 3 2 3 7" xfId="18895" xr:uid="{00000000-0005-0000-0000-0000FC470000}"/>
    <cellStyle name="Input 1 3 2 3 7 2" xfId="18896" xr:uid="{00000000-0005-0000-0000-0000FD470000}"/>
    <cellStyle name="Input 1 3 2 3 8" xfId="18897" xr:uid="{00000000-0005-0000-0000-0000FE470000}"/>
    <cellStyle name="Input 1 3 2 4" xfId="18898" xr:uid="{00000000-0005-0000-0000-0000FF470000}"/>
    <cellStyle name="Input 1 3 3" xfId="18899" xr:uid="{00000000-0005-0000-0000-000000480000}"/>
    <cellStyle name="Input 1 3 3 2" xfId="18900" xr:uid="{00000000-0005-0000-0000-000001480000}"/>
    <cellStyle name="Input 1 3 3 2 2" xfId="18901" xr:uid="{00000000-0005-0000-0000-000002480000}"/>
    <cellStyle name="Input 1 3 3 2 2 2" xfId="18902" xr:uid="{00000000-0005-0000-0000-000003480000}"/>
    <cellStyle name="Input 1 3 3 2 2 2 2" xfId="18903" xr:uid="{00000000-0005-0000-0000-000004480000}"/>
    <cellStyle name="Input 1 3 3 2 2 3" xfId="18904" xr:uid="{00000000-0005-0000-0000-000005480000}"/>
    <cellStyle name="Input 1 3 3 2 2 3 2" xfId="18905" xr:uid="{00000000-0005-0000-0000-000006480000}"/>
    <cellStyle name="Input 1 3 3 2 2 4" xfId="18906" xr:uid="{00000000-0005-0000-0000-000007480000}"/>
    <cellStyle name="Input 1 3 3 2 2 4 2" xfId="18907" xr:uid="{00000000-0005-0000-0000-000008480000}"/>
    <cellStyle name="Input 1 3 3 2 2 5" xfId="18908" xr:uid="{00000000-0005-0000-0000-000009480000}"/>
    <cellStyle name="Input 1 3 3 2 2 5 2" xfId="18909" xr:uid="{00000000-0005-0000-0000-00000A480000}"/>
    <cellStyle name="Input 1 3 3 2 2 6" xfId="18910" xr:uid="{00000000-0005-0000-0000-00000B480000}"/>
    <cellStyle name="Input 1 3 3 2 2 6 2" xfId="18911" xr:uid="{00000000-0005-0000-0000-00000C480000}"/>
    <cellStyle name="Input 1 3 3 2 2 7" xfId="18912" xr:uid="{00000000-0005-0000-0000-00000D480000}"/>
    <cellStyle name="Input 1 3 3 2 2 7 2" xfId="18913" xr:uid="{00000000-0005-0000-0000-00000E480000}"/>
    <cellStyle name="Input 1 3 3 2 2 8" xfId="18914" xr:uid="{00000000-0005-0000-0000-00000F480000}"/>
    <cellStyle name="Input 1 3 3 2 3" xfId="18915" xr:uid="{00000000-0005-0000-0000-000010480000}"/>
    <cellStyle name="Input 1 3 3 2 3 2" xfId="18916" xr:uid="{00000000-0005-0000-0000-000011480000}"/>
    <cellStyle name="Input 1 3 3 2 4" xfId="18917" xr:uid="{00000000-0005-0000-0000-000012480000}"/>
    <cellStyle name="Input 1 3 3 2 4 2" xfId="18918" xr:uid="{00000000-0005-0000-0000-000013480000}"/>
    <cellStyle name="Input 1 3 3 2 5" xfId="18919" xr:uid="{00000000-0005-0000-0000-000014480000}"/>
    <cellStyle name="Input 1 3 3 3" xfId="18920" xr:uid="{00000000-0005-0000-0000-000015480000}"/>
    <cellStyle name="Input 1 3 3 3 2" xfId="18921" xr:uid="{00000000-0005-0000-0000-000016480000}"/>
    <cellStyle name="Input 1 3 3 3 2 2" xfId="18922" xr:uid="{00000000-0005-0000-0000-000017480000}"/>
    <cellStyle name="Input 1 3 3 3 3" xfId="18923" xr:uid="{00000000-0005-0000-0000-000018480000}"/>
    <cellStyle name="Input 1 3 3 3 3 2" xfId="18924" xr:uid="{00000000-0005-0000-0000-000019480000}"/>
    <cellStyle name="Input 1 3 3 3 4" xfId="18925" xr:uid="{00000000-0005-0000-0000-00001A480000}"/>
    <cellStyle name="Input 1 3 3 3 4 2" xfId="18926" xr:uid="{00000000-0005-0000-0000-00001B480000}"/>
    <cellStyle name="Input 1 3 3 3 5" xfId="18927" xr:uid="{00000000-0005-0000-0000-00001C480000}"/>
    <cellStyle name="Input 1 3 3 3 5 2" xfId="18928" xr:uid="{00000000-0005-0000-0000-00001D480000}"/>
    <cellStyle name="Input 1 3 3 3 6" xfId="18929" xr:uid="{00000000-0005-0000-0000-00001E480000}"/>
    <cellStyle name="Input 1 3 3 3 6 2" xfId="18930" xr:uid="{00000000-0005-0000-0000-00001F480000}"/>
    <cellStyle name="Input 1 3 3 3 7" xfId="18931" xr:uid="{00000000-0005-0000-0000-000020480000}"/>
    <cellStyle name="Input 1 3 3 3 7 2" xfId="18932" xr:uid="{00000000-0005-0000-0000-000021480000}"/>
    <cellStyle name="Input 1 3 3 3 8" xfId="18933" xr:uid="{00000000-0005-0000-0000-000022480000}"/>
    <cellStyle name="Input 1 3 3 4" xfId="18934" xr:uid="{00000000-0005-0000-0000-000023480000}"/>
    <cellStyle name="Input 1 3 4" xfId="18935" xr:uid="{00000000-0005-0000-0000-000024480000}"/>
    <cellStyle name="Input 1 3 4 2" xfId="18936" xr:uid="{00000000-0005-0000-0000-000025480000}"/>
    <cellStyle name="Input 1 3 4 2 2" xfId="18937" xr:uid="{00000000-0005-0000-0000-000026480000}"/>
    <cellStyle name="Input 1 3 4 2 2 2" xfId="18938" xr:uid="{00000000-0005-0000-0000-000027480000}"/>
    <cellStyle name="Input 1 3 4 2 2 2 2" xfId="18939" xr:uid="{00000000-0005-0000-0000-000028480000}"/>
    <cellStyle name="Input 1 3 4 2 2 3" xfId="18940" xr:uid="{00000000-0005-0000-0000-000029480000}"/>
    <cellStyle name="Input 1 3 4 2 2 3 2" xfId="18941" xr:uid="{00000000-0005-0000-0000-00002A480000}"/>
    <cellStyle name="Input 1 3 4 2 2 4" xfId="18942" xr:uid="{00000000-0005-0000-0000-00002B480000}"/>
    <cellStyle name="Input 1 3 4 2 2 4 2" xfId="18943" xr:uid="{00000000-0005-0000-0000-00002C480000}"/>
    <cellStyle name="Input 1 3 4 2 2 5" xfId="18944" xr:uid="{00000000-0005-0000-0000-00002D480000}"/>
    <cellStyle name="Input 1 3 4 2 2 5 2" xfId="18945" xr:uid="{00000000-0005-0000-0000-00002E480000}"/>
    <cellStyle name="Input 1 3 4 2 2 6" xfId="18946" xr:uid="{00000000-0005-0000-0000-00002F480000}"/>
    <cellStyle name="Input 1 3 4 2 2 6 2" xfId="18947" xr:uid="{00000000-0005-0000-0000-000030480000}"/>
    <cellStyle name="Input 1 3 4 2 2 7" xfId="18948" xr:uid="{00000000-0005-0000-0000-000031480000}"/>
    <cellStyle name="Input 1 3 4 2 2 7 2" xfId="18949" xr:uid="{00000000-0005-0000-0000-000032480000}"/>
    <cellStyle name="Input 1 3 4 2 2 8" xfId="18950" xr:uid="{00000000-0005-0000-0000-000033480000}"/>
    <cellStyle name="Input 1 3 4 2 3" xfId="18951" xr:uid="{00000000-0005-0000-0000-000034480000}"/>
    <cellStyle name="Input 1 3 4 2 3 2" xfId="18952" xr:uid="{00000000-0005-0000-0000-000035480000}"/>
    <cellStyle name="Input 1 3 4 2 4" xfId="18953" xr:uid="{00000000-0005-0000-0000-000036480000}"/>
    <cellStyle name="Input 1 3 4 2 4 2" xfId="18954" xr:uid="{00000000-0005-0000-0000-000037480000}"/>
    <cellStyle name="Input 1 3 4 2 5" xfId="18955" xr:uid="{00000000-0005-0000-0000-000038480000}"/>
    <cellStyle name="Input 1 3 4 3" xfId="18956" xr:uid="{00000000-0005-0000-0000-000039480000}"/>
    <cellStyle name="Input 1 3 4 3 2" xfId="18957" xr:uid="{00000000-0005-0000-0000-00003A480000}"/>
    <cellStyle name="Input 1 3 4 3 2 2" xfId="18958" xr:uid="{00000000-0005-0000-0000-00003B480000}"/>
    <cellStyle name="Input 1 3 4 3 3" xfId="18959" xr:uid="{00000000-0005-0000-0000-00003C480000}"/>
    <cellStyle name="Input 1 3 4 3 3 2" xfId="18960" xr:uid="{00000000-0005-0000-0000-00003D480000}"/>
    <cellStyle name="Input 1 3 4 3 4" xfId="18961" xr:uid="{00000000-0005-0000-0000-00003E480000}"/>
    <cellStyle name="Input 1 3 4 3 4 2" xfId="18962" xr:uid="{00000000-0005-0000-0000-00003F480000}"/>
    <cellStyle name="Input 1 3 4 3 5" xfId="18963" xr:uid="{00000000-0005-0000-0000-000040480000}"/>
    <cellStyle name="Input 1 3 4 3 5 2" xfId="18964" xr:uid="{00000000-0005-0000-0000-000041480000}"/>
    <cellStyle name="Input 1 3 4 3 6" xfId="18965" xr:uid="{00000000-0005-0000-0000-000042480000}"/>
    <cellStyle name="Input 1 3 4 3 6 2" xfId="18966" xr:uid="{00000000-0005-0000-0000-000043480000}"/>
    <cellStyle name="Input 1 3 4 3 7" xfId="18967" xr:uid="{00000000-0005-0000-0000-000044480000}"/>
    <cellStyle name="Input 1 3 4 3 7 2" xfId="18968" xr:uid="{00000000-0005-0000-0000-000045480000}"/>
    <cellStyle name="Input 1 3 4 3 8" xfId="18969" xr:uid="{00000000-0005-0000-0000-000046480000}"/>
    <cellStyle name="Input 1 3 4 4" xfId="18970" xr:uid="{00000000-0005-0000-0000-000047480000}"/>
    <cellStyle name="Input 1 3 5" xfId="18971" xr:uid="{00000000-0005-0000-0000-000048480000}"/>
    <cellStyle name="Input 1 3 5 2" xfId="18972" xr:uid="{00000000-0005-0000-0000-000049480000}"/>
    <cellStyle name="Input 1 3 5 2 2" xfId="18973" xr:uid="{00000000-0005-0000-0000-00004A480000}"/>
    <cellStyle name="Input 1 3 5 2 2 2" xfId="18974" xr:uid="{00000000-0005-0000-0000-00004B480000}"/>
    <cellStyle name="Input 1 3 5 2 3" xfId="18975" xr:uid="{00000000-0005-0000-0000-00004C480000}"/>
    <cellStyle name="Input 1 3 5 2 3 2" xfId="18976" xr:uid="{00000000-0005-0000-0000-00004D480000}"/>
    <cellStyle name="Input 1 3 5 2 4" xfId="18977" xr:uid="{00000000-0005-0000-0000-00004E480000}"/>
    <cellStyle name="Input 1 3 5 2 4 2" xfId="18978" xr:uid="{00000000-0005-0000-0000-00004F480000}"/>
    <cellStyle name="Input 1 3 5 2 5" xfId="18979" xr:uid="{00000000-0005-0000-0000-000050480000}"/>
    <cellStyle name="Input 1 3 5 2 5 2" xfId="18980" xr:uid="{00000000-0005-0000-0000-000051480000}"/>
    <cellStyle name="Input 1 3 5 2 6" xfId="18981" xr:uid="{00000000-0005-0000-0000-000052480000}"/>
    <cellStyle name="Input 1 3 5 2 6 2" xfId="18982" xr:uid="{00000000-0005-0000-0000-000053480000}"/>
    <cellStyle name="Input 1 3 5 2 7" xfId="18983" xr:uid="{00000000-0005-0000-0000-000054480000}"/>
    <cellStyle name="Input 1 3 5 2 7 2" xfId="18984" xr:uid="{00000000-0005-0000-0000-000055480000}"/>
    <cellStyle name="Input 1 3 5 2 8" xfId="18985" xr:uid="{00000000-0005-0000-0000-000056480000}"/>
    <cellStyle name="Input 1 3 5 3" xfId="18986" xr:uid="{00000000-0005-0000-0000-000057480000}"/>
    <cellStyle name="Input 1 3 5 3 2" xfId="18987" xr:uid="{00000000-0005-0000-0000-000058480000}"/>
    <cellStyle name="Input 1 3 5 4" xfId="18988" xr:uid="{00000000-0005-0000-0000-000059480000}"/>
    <cellStyle name="Input 1 3 5 4 2" xfId="18989" xr:uid="{00000000-0005-0000-0000-00005A480000}"/>
    <cellStyle name="Input 1 3 5 5" xfId="18990" xr:uid="{00000000-0005-0000-0000-00005B480000}"/>
    <cellStyle name="Input 1 3 6" xfId="18991" xr:uid="{00000000-0005-0000-0000-00005C480000}"/>
    <cellStyle name="Input 1 3 6 2" xfId="18992" xr:uid="{00000000-0005-0000-0000-00005D480000}"/>
    <cellStyle name="Input 1 3 6 2 2" xfId="18993" xr:uid="{00000000-0005-0000-0000-00005E480000}"/>
    <cellStyle name="Input 1 3 6 3" xfId="18994" xr:uid="{00000000-0005-0000-0000-00005F480000}"/>
    <cellStyle name="Input 1 3 6 3 2" xfId="18995" xr:uid="{00000000-0005-0000-0000-000060480000}"/>
    <cellStyle name="Input 1 3 6 4" xfId="18996" xr:uid="{00000000-0005-0000-0000-000061480000}"/>
    <cellStyle name="Input 1 3 6 4 2" xfId="18997" xr:uid="{00000000-0005-0000-0000-000062480000}"/>
    <cellStyle name="Input 1 3 6 5" xfId="18998" xr:uid="{00000000-0005-0000-0000-000063480000}"/>
    <cellStyle name="Input 1 3 6 5 2" xfId="18999" xr:uid="{00000000-0005-0000-0000-000064480000}"/>
    <cellStyle name="Input 1 3 6 6" xfId="19000" xr:uid="{00000000-0005-0000-0000-000065480000}"/>
    <cellStyle name="Input 1 3 6 6 2" xfId="19001" xr:uid="{00000000-0005-0000-0000-000066480000}"/>
    <cellStyle name="Input 1 3 6 7" xfId="19002" xr:uid="{00000000-0005-0000-0000-000067480000}"/>
    <cellStyle name="Input 1 3 6 7 2" xfId="19003" xr:uid="{00000000-0005-0000-0000-000068480000}"/>
    <cellStyle name="Input 1 3 6 8" xfId="19004" xr:uid="{00000000-0005-0000-0000-000069480000}"/>
    <cellStyle name="Input 1 3 7" xfId="19005" xr:uid="{00000000-0005-0000-0000-00006A480000}"/>
    <cellStyle name="Input 1 3 7 2" xfId="19006" xr:uid="{00000000-0005-0000-0000-00006B480000}"/>
    <cellStyle name="Input 1 3 8" xfId="19007" xr:uid="{00000000-0005-0000-0000-00006C480000}"/>
    <cellStyle name="Input 1 3 8 2" xfId="19008" xr:uid="{00000000-0005-0000-0000-00006D480000}"/>
    <cellStyle name="Input 1 3 9" xfId="19009" xr:uid="{00000000-0005-0000-0000-00006E480000}"/>
    <cellStyle name="Input 1 3 9 2" xfId="19010" xr:uid="{00000000-0005-0000-0000-00006F480000}"/>
    <cellStyle name="Input 1 4" xfId="19011" xr:uid="{00000000-0005-0000-0000-000070480000}"/>
    <cellStyle name="Input 1 4 10" xfId="19012" xr:uid="{00000000-0005-0000-0000-000071480000}"/>
    <cellStyle name="Input 1 4 2" xfId="19013" xr:uid="{00000000-0005-0000-0000-000072480000}"/>
    <cellStyle name="Input 1 4 2 2" xfId="19014" xr:uid="{00000000-0005-0000-0000-000073480000}"/>
    <cellStyle name="Input 1 4 2 2 2" xfId="19015" xr:uid="{00000000-0005-0000-0000-000074480000}"/>
    <cellStyle name="Input 1 4 2 2 2 2" xfId="19016" xr:uid="{00000000-0005-0000-0000-000075480000}"/>
    <cellStyle name="Input 1 4 2 2 2 2 2" xfId="19017" xr:uid="{00000000-0005-0000-0000-000076480000}"/>
    <cellStyle name="Input 1 4 2 2 2 3" xfId="19018" xr:uid="{00000000-0005-0000-0000-000077480000}"/>
    <cellStyle name="Input 1 4 2 2 2 3 2" xfId="19019" xr:uid="{00000000-0005-0000-0000-000078480000}"/>
    <cellStyle name="Input 1 4 2 2 2 4" xfId="19020" xr:uid="{00000000-0005-0000-0000-000079480000}"/>
    <cellStyle name="Input 1 4 2 2 2 4 2" xfId="19021" xr:uid="{00000000-0005-0000-0000-00007A480000}"/>
    <cellStyle name="Input 1 4 2 2 2 5" xfId="19022" xr:uid="{00000000-0005-0000-0000-00007B480000}"/>
    <cellStyle name="Input 1 4 2 2 2 5 2" xfId="19023" xr:uid="{00000000-0005-0000-0000-00007C480000}"/>
    <cellStyle name="Input 1 4 2 2 2 6" xfId="19024" xr:uid="{00000000-0005-0000-0000-00007D480000}"/>
    <cellStyle name="Input 1 4 2 2 2 6 2" xfId="19025" xr:uid="{00000000-0005-0000-0000-00007E480000}"/>
    <cellStyle name="Input 1 4 2 2 2 7" xfId="19026" xr:uid="{00000000-0005-0000-0000-00007F480000}"/>
    <cellStyle name="Input 1 4 2 2 2 7 2" xfId="19027" xr:uid="{00000000-0005-0000-0000-000080480000}"/>
    <cellStyle name="Input 1 4 2 2 2 8" xfId="19028" xr:uid="{00000000-0005-0000-0000-000081480000}"/>
    <cellStyle name="Input 1 4 2 2 3" xfId="19029" xr:uid="{00000000-0005-0000-0000-000082480000}"/>
    <cellStyle name="Input 1 4 2 2 3 2" xfId="19030" xr:uid="{00000000-0005-0000-0000-000083480000}"/>
    <cellStyle name="Input 1 4 2 2 4" xfId="19031" xr:uid="{00000000-0005-0000-0000-000084480000}"/>
    <cellStyle name="Input 1 4 2 2 4 2" xfId="19032" xr:uid="{00000000-0005-0000-0000-000085480000}"/>
    <cellStyle name="Input 1 4 2 2 5" xfId="19033" xr:uid="{00000000-0005-0000-0000-000086480000}"/>
    <cellStyle name="Input 1 4 2 3" xfId="19034" xr:uid="{00000000-0005-0000-0000-000087480000}"/>
    <cellStyle name="Input 1 4 2 3 2" xfId="19035" xr:uid="{00000000-0005-0000-0000-000088480000}"/>
    <cellStyle name="Input 1 4 2 3 2 2" xfId="19036" xr:uid="{00000000-0005-0000-0000-000089480000}"/>
    <cellStyle name="Input 1 4 2 3 3" xfId="19037" xr:uid="{00000000-0005-0000-0000-00008A480000}"/>
    <cellStyle name="Input 1 4 2 3 3 2" xfId="19038" xr:uid="{00000000-0005-0000-0000-00008B480000}"/>
    <cellStyle name="Input 1 4 2 3 4" xfId="19039" xr:uid="{00000000-0005-0000-0000-00008C480000}"/>
    <cellStyle name="Input 1 4 2 3 4 2" xfId="19040" xr:uid="{00000000-0005-0000-0000-00008D480000}"/>
    <cellStyle name="Input 1 4 2 3 5" xfId="19041" xr:uid="{00000000-0005-0000-0000-00008E480000}"/>
    <cellStyle name="Input 1 4 2 3 5 2" xfId="19042" xr:uid="{00000000-0005-0000-0000-00008F480000}"/>
    <cellStyle name="Input 1 4 2 3 6" xfId="19043" xr:uid="{00000000-0005-0000-0000-000090480000}"/>
    <cellStyle name="Input 1 4 2 3 6 2" xfId="19044" xr:uid="{00000000-0005-0000-0000-000091480000}"/>
    <cellStyle name="Input 1 4 2 3 7" xfId="19045" xr:uid="{00000000-0005-0000-0000-000092480000}"/>
    <cellStyle name="Input 1 4 2 3 7 2" xfId="19046" xr:uid="{00000000-0005-0000-0000-000093480000}"/>
    <cellStyle name="Input 1 4 2 3 8" xfId="19047" xr:uid="{00000000-0005-0000-0000-000094480000}"/>
    <cellStyle name="Input 1 4 2 4" xfId="19048" xr:uid="{00000000-0005-0000-0000-000095480000}"/>
    <cellStyle name="Input 1 4 3" xfId="19049" xr:uid="{00000000-0005-0000-0000-000096480000}"/>
    <cellStyle name="Input 1 4 3 2" xfId="19050" xr:uid="{00000000-0005-0000-0000-000097480000}"/>
    <cellStyle name="Input 1 4 3 2 2" xfId="19051" xr:uid="{00000000-0005-0000-0000-000098480000}"/>
    <cellStyle name="Input 1 4 3 2 2 2" xfId="19052" xr:uid="{00000000-0005-0000-0000-000099480000}"/>
    <cellStyle name="Input 1 4 3 2 2 2 2" xfId="19053" xr:uid="{00000000-0005-0000-0000-00009A480000}"/>
    <cellStyle name="Input 1 4 3 2 2 3" xfId="19054" xr:uid="{00000000-0005-0000-0000-00009B480000}"/>
    <cellStyle name="Input 1 4 3 2 2 3 2" xfId="19055" xr:uid="{00000000-0005-0000-0000-00009C480000}"/>
    <cellStyle name="Input 1 4 3 2 2 4" xfId="19056" xr:uid="{00000000-0005-0000-0000-00009D480000}"/>
    <cellStyle name="Input 1 4 3 2 2 4 2" xfId="19057" xr:uid="{00000000-0005-0000-0000-00009E480000}"/>
    <cellStyle name="Input 1 4 3 2 2 5" xfId="19058" xr:uid="{00000000-0005-0000-0000-00009F480000}"/>
    <cellStyle name="Input 1 4 3 2 2 5 2" xfId="19059" xr:uid="{00000000-0005-0000-0000-0000A0480000}"/>
    <cellStyle name="Input 1 4 3 2 2 6" xfId="19060" xr:uid="{00000000-0005-0000-0000-0000A1480000}"/>
    <cellStyle name="Input 1 4 3 2 2 6 2" xfId="19061" xr:uid="{00000000-0005-0000-0000-0000A2480000}"/>
    <cellStyle name="Input 1 4 3 2 2 7" xfId="19062" xr:uid="{00000000-0005-0000-0000-0000A3480000}"/>
    <cellStyle name="Input 1 4 3 2 2 7 2" xfId="19063" xr:uid="{00000000-0005-0000-0000-0000A4480000}"/>
    <cellStyle name="Input 1 4 3 2 2 8" xfId="19064" xr:uid="{00000000-0005-0000-0000-0000A5480000}"/>
    <cellStyle name="Input 1 4 3 2 3" xfId="19065" xr:uid="{00000000-0005-0000-0000-0000A6480000}"/>
    <cellStyle name="Input 1 4 3 2 3 2" xfId="19066" xr:uid="{00000000-0005-0000-0000-0000A7480000}"/>
    <cellStyle name="Input 1 4 3 2 4" xfId="19067" xr:uid="{00000000-0005-0000-0000-0000A8480000}"/>
    <cellStyle name="Input 1 4 3 2 4 2" xfId="19068" xr:uid="{00000000-0005-0000-0000-0000A9480000}"/>
    <cellStyle name="Input 1 4 3 2 5" xfId="19069" xr:uid="{00000000-0005-0000-0000-0000AA480000}"/>
    <cellStyle name="Input 1 4 3 3" xfId="19070" xr:uid="{00000000-0005-0000-0000-0000AB480000}"/>
    <cellStyle name="Input 1 4 3 3 2" xfId="19071" xr:uid="{00000000-0005-0000-0000-0000AC480000}"/>
    <cellStyle name="Input 1 4 3 3 2 2" xfId="19072" xr:uid="{00000000-0005-0000-0000-0000AD480000}"/>
    <cellStyle name="Input 1 4 3 3 3" xfId="19073" xr:uid="{00000000-0005-0000-0000-0000AE480000}"/>
    <cellStyle name="Input 1 4 3 3 3 2" xfId="19074" xr:uid="{00000000-0005-0000-0000-0000AF480000}"/>
    <cellStyle name="Input 1 4 3 3 4" xfId="19075" xr:uid="{00000000-0005-0000-0000-0000B0480000}"/>
    <cellStyle name="Input 1 4 3 3 4 2" xfId="19076" xr:uid="{00000000-0005-0000-0000-0000B1480000}"/>
    <cellStyle name="Input 1 4 3 3 5" xfId="19077" xr:uid="{00000000-0005-0000-0000-0000B2480000}"/>
    <cellStyle name="Input 1 4 3 3 5 2" xfId="19078" xr:uid="{00000000-0005-0000-0000-0000B3480000}"/>
    <cellStyle name="Input 1 4 3 3 6" xfId="19079" xr:uid="{00000000-0005-0000-0000-0000B4480000}"/>
    <cellStyle name="Input 1 4 3 3 6 2" xfId="19080" xr:uid="{00000000-0005-0000-0000-0000B5480000}"/>
    <cellStyle name="Input 1 4 3 3 7" xfId="19081" xr:uid="{00000000-0005-0000-0000-0000B6480000}"/>
    <cellStyle name="Input 1 4 3 3 7 2" xfId="19082" xr:uid="{00000000-0005-0000-0000-0000B7480000}"/>
    <cellStyle name="Input 1 4 3 3 8" xfId="19083" xr:uid="{00000000-0005-0000-0000-0000B8480000}"/>
    <cellStyle name="Input 1 4 3 4" xfId="19084" xr:uid="{00000000-0005-0000-0000-0000B9480000}"/>
    <cellStyle name="Input 1 4 4" xfId="19085" xr:uid="{00000000-0005-0000-0000-0000BA480000}"/>
    <cellStyle name="Input 1 4 4 2" xfId="19086" xr:uid="{00000000-0005-0000-0000-0000BB480000}"/>
    <cellStyle name="Input 1 4 4 2 2" xfId="19087" xr:uid="{00000000-0005-0000-0000-0000BC480000}"/>
    <cellStyle name="Input 1 4 4 2 2 2" xfId="19088" xr:uid="{00000000-0005-0000-0000-0000BD480000}"/>
    <cellStyle name="Input 1 4 4 2 2 2 2" xfId="19089" xr:uid="{00000000-0005-0000-0000-0000BE480000}"/>
    <cellStyle name="Input 1 4 4 2 2 3" xfId="19090" xr:uid="{00000000-0005-0000-0000-0000BF480000}"/>
    <cellStyle name="Input 1 4 4 2 2 3 2" xfId="19091" xr:uid="{00000000-0005-0000-0000-0000C0480000}"/>
    <cellStyle name="Input 1 4 4 2 2 4" xfId="19092" xr:uid="{00000000-0005-0000-0000-0000C1480000}"/>
    <cellStyle name="Input 1 4 4 2 2 4 2" xfId="19093" xr:uid="{00000000-0005-0000-0000-0000C2480000}"/>
    <cellStyle name="Input 1 4 4 2 2 5" xfId="19094" xr:uid="{00000000-0005-0000-0000-0000C3480000}"/>
    <cellStyle name="Input 1 4 4 2 2 5 2" xfId="19095" xr:uid="{00000000-0005-0000-0000-0000C4480000}"/>
    <cellStyle name="Input 1 4 4 2 2 6" xfId="19096" xr:uid="{00000000-0005-0000-0000-0000C5480000}"/>
    <cellStyle name="Input 1 4 4 2 2 6 2" xfId="19097" xr:uid="{00000000-0005-0000-0000-0000C6480000}"/>
    <cellStyle name="Input 1 4 4 2 2 7" xfId="19098" xr:uid="{00000000-0005-0000-0000-0000C7480000}"/>
    <cellStyle name="Input 1 4 4 2 2 7 2" xfId="19099" xr:uid="{00000000-0005-0000-0000-0000C8480000}"/>
    <cellStyle name="Input 1 4 4 2 2 8" xfId="19100" xr:uid="{00000000-0005-0000-0000-0000C9480000}"/>
    <cellStyle name="Input 1 4 4 2 3" xfId="19101" xr:uid="{00000000-0005-0000-0000-0000CA480000}"/>
    <cellStyle name="Input 1 4 4 2 3 2" xfId="19102" xr:uid="{00000000-0005-0000-0000-0000CB480000}"/>
    <cellStyle name="Input 1 4 4 2 4" xfId="19103" xr:uid="{00000000-0005-0000-0000-0000CC480000}"/>
    <cellStyle name="Input 1 4 4 2 4 2" xfId="19104" xr:uid="{00000000-0005-0000-0000-0000CD480000}"/>
    <cellStyle name="Input 1 4 4 2 5" xfId="19105" xr:uid="{00000000-0005-0000-0000-0000CE480000}"/>
    <cellStyle name="Input 1 4 4 3" xfId="19106" xr:uid="{00000000-0005-0000-0000-0000CF480000}"/>
    <cellStyle name="Input 1 4 4 3 2" xfId="19107" xr:uid="{00000000-0005-0000-0000-0000D0480000}"/>
    <cellStyle name="Input 1 4 4 3 2 2" xfId="19108" xr:uid="{00000000-0005-0000-0000-0000D1480000}"/>
    <cellStyle name="Input 1 4 4 3 3" xfId="19109" xr:uid="{00000000-0005-0000-0000-0000D2480000}"/>
    <cellStyle name="Input 1 4 4 3 3 2" xfId="19110" xr:uid="{00000000-0005-0000-0000-0000D3480000}"/>
    <cellStyle name="Input 1 4 4 3 4" xfId="19111" xr:uid="{00000000-0005-0000-0000-0000D4480000}"/>
    <cellStyle name="Input 1 4 4 3 4 2" xfId="19112" xr:uid="{00000000-0005-0000-0000-0000D5480000}"/>
    <cellStyle name="Input 1 4 4 3 5" xfId="19113" xr:uid="{00000000-0005-0000-0000-0000D6480000}"/>
    <cellStyle name="Input 1 4 4 3 5 2" xfId="19114" xr:uid="{00000000-0005-0000-0000-0000D7480000}"/>
    <cellStyle name="Input 1 4 4 3 6" xfId="19115" xr:uid="{00000000-0005-0000-0000-0000D8480000}"/>
    <cellStyle name="Input 1 4 4 3 6 2" xfId="19116" xr:uid="{00000000-0005-0000-0000-0000D9480000}"/>
    <cellStyle name="Input 1 4 4 3 7" xfId="19117" xr:uid="{00000000-0005-0000-0000-0000DA480000}"/>
    <cellStyle name="Input 1 4 4 3 7 2" xfId="19118" xr:uid="{00000000-0005-0000-0000-0000DB480000}"/>
    <cellStyle name="Input 1 4 4 3 8" xfId="19119" xr:uid="{00000000-0005-0000-0000-0000DC480000}"/>
    <cellStyle name="Input 1 4 4 4" xfId="19120" xr:uid="{00000000-0005-0000-0000-0000DD480000}"/>
    <cellStyle name="Input 1 4 5" xfId="19121" xr:uid="{00000000-0005-0000-0000-0000DE480000}"/>
    <cellStyle name="Input 1 4 5 2" xfId="19122" xr:uid="{00000000-0005-0000-0000-0000DF480000}"/>
    <cellStyle name="Input 1 4 5 2 2" xfId="19123" xr:uid="{00000000-0005-0000-0000-0000E0480000}"/>
    <cellStyle name="Input 1 4 5 2 2 2" xfId="19124" xr:uid="{00000000-0005-0000-0000-0000E1480000}"/>
    <cellStyle name="Input 1 4 5 2 3" xfId="19125" xr:uid="{00000000-0005-0000-0000-0000E2480000}"/>
    <cellStyle name="Input 1 4 5 2 3 2" xfId="19126" xr:uid="{00000000-0005-0000-0000-0000E3480000}"/>
    <cellStyle name="Input 1 4 5 2 4" xfId="19127" xr:uid="{00000000-0005-0000-0000-0000E4480000}"/>
    <cellStyle name="Input 1 4 5 2 4 2" xfId="19128" xr:uid="{00000000-0005-0000-0000-0000E5480000}"/>
    <cellStyle name="Input 1 4 5 2 5" xfId="19129" xr:uid="{00000000-0005-0000-0000-0000E6480000}"/>
    <cellStyle name="Input 1 4 5 2 5 2" xfId="19130" xr:uid="{00000000-0005-0000-0000-0000E7480000}"/>
    <cellStyle name="Input 1 4 5 2 6" xfId="19131" xr:uid="{00000000-0005-0000-0000-0000E8480000}"/>
    <cellStyle name="Input 1 4 5 2 6 2" xfId="19132" xr:uid="{00000000-0005-0000-0000-0000E9480000}"/>
    <cellStyle name="Input 1 4 5 2 7" xfId="19133" xr:uid="{00000000-0005-0000-0000-0000EA480000}"/>
    <cellStyle name="Input 1 4 5 2 7 2" xfId="19134" xr:uid="{00000000-0005-0000-0000-0000EB480000}"/>
    <cellStyle name="Input 1 4 5 2 8" xfId="19135" xr:uid="{00000000-0005-0000-0000-0000EC480000}"/>
    <cellStyle name="Input 1 4 5 3" xfId="19136" xr:uid="{00000000-0005-0000-0000-0000ED480000}"/>
    <cellStyle name="Input 1 4 5 3 2" xfId="19137" xr:uid="{00000000-0005-0000-0000-0000EE480000}"/>
    <cellStyle name="Input 1 4 5 4" xfId="19138" xr:uid="{00000000-0005-0000-0000-0000EF480000}"/>
    <cellStyle name="Input 1 4 5 4 2" xfId="19139" xr:uid="{00000000-0005-0000-0000-0000F0480000}"/>
    <cellStyle name="Input 1 4 5 5" xfId="19140" xr:uid="{00000000-0005-0000-0000-0000F1480000}"/>
    <cellStyle name="Input 1 4 6" xfId="19141" xr:uid="{00000000-0005-0000-0000-0000F2480000}"/>
    <cellStyle name="Input 1 4 6 2" xfId="19142" xr:uid="{00000000-0005-0000-0000-0000F3480000}"/>
    <cellStyle name="Input 1 4 6 2 2" xfId="19143" xr:uid="{00000000-0005-0000-0000-0000F4480000}"/>
    <cellStyle name="Input 1 4 6 3" xfId="19144" xr:uid="{00000000-0005-0000-0000-0000F5480000}"/>
    <cellStyle name="Input 1 4 6 3 2" xfId="19145" xr:uid="{00000000-0005-0000-0000-0000F6480000}"/>
    <cellStyle name="Input 1 4 6 4" xfId="19146" xr:uid="{00000000-0005-0000-0000-0000F7480000}"/>
    <cellStyle name="Input 1 4 6 4 2" xfId="19147" xr:uid="{00000000-0005-0000-0000-0000F8480000}"/>
    <cellStyle name="Input 1 4 6 5" xfId="19148" xr:uid="{00000000-0005-0000-0000-0000F9480000}"/>
    <cellStyle name="Input 1 4 6 5 2" xfId="19149" xr:uid="{00000000-0005-0000-0000-0000FA480000}"/>
    <cellStyle name="Input 1 4 6 6" xfId="19150" xr:uid="{00000000-0005-0000-0000-0000FB480000}"/>
    <cellStyle name="Input 1 4 6 6 2" xfId="19151" xr:uid="{00000000-0005-0000-0000-0000FC480000}"/>
    <cellStyle name="Input 1 4 6 7" xfId="19152" xr:uid="{00000000-0005-0000-0000-0000FD480000}"/>
    <cellStyle name="Input 1 4 6 7 2" xfId="19153" xr:uid="{00000000-0005-0000-0000-0000FE480000}"/>
    <cellStyle name="Input 1 4 6 8" xfId="19154" xr:uid="{00000000-0005-0000-0000-0000FF480000}"/>
    <cellStyle name="Input 1 4 7" xfId="19155" xr:uid="{00000000-0005-0000-0000-000000490000}"/>
    <cellStyle name="Input 1 4 7 2" xfId="19156" xr:uid="{00000000-0005-0000-0000-000001490000}"/>
    <cellStyle name="Input 1 4 8" xfId="19157" xr:uid="{00000000-0005-0000-0000-000002490000}"/>
    <cellStyle name="Input 1 4 8 2" xfId="19158" xr:uid="{00000000-0005-0000-0000-000003490000}"/>
    <cellStyle name="Input 1 4 9" xfId="19159" xr:uid="{00000000-0005-0000-0000-000004490000}"/>
    <cellStyle name="Input 1 4 9 2" xfId="19160" xr:uid="{00000000-0005-0000-0000-000005490000}"/>
    <cellStyle name="Input 1 5" xfId="19161" xr:uid="{00000000-0005-0000-0000-000006490000}"/>
    <cellStyle name="Input 1 5 10" xfId="19162" xr:uid="{00000000-0005-0000-0000-000007490000}"/>
    <cellStyle name="Input 1 5 2" xfId="19163" xr:uid="{00000000-0005-0000-0000-000008490000}"/>
    <cellStyle name="Input 1 5 2 2" xfId="19164" xr:uid="{00000000-0005-0000-0000-000009490000}"/>
    <cellStyle name="Input 1 5 2 2 2" xfId="19165" xr:uid="{00000000-0005-0000-0000-00000A490000}"/>
    <cellStyle name="Input 1 5 2 2 2 2" xfId="19166" xr:uid="{00000000-0005-0000-0000-00000B490000}"/>
    <cellStyle name="Input 1 5 2 2 2 2 2" xfId="19167" xr:uid="{00000000-0005-0000-0000-00000C490000}"/>
    <cellStyle name="Input 1 5 2 2 2 3" xfId="19168" xr:uid="{00000000-0005-0000-0000-00000D490000}"/>
    <cellStyle name="Input 1 5 2 2 2 3 2" xfId="19169" xr:uid="{00000000-0005-0000-0000-00000E490000}"/>
    <cellStyle name="Input 1 5 2 2 2 4" xfId="19170" xr:uid="{00000000-0005-0000-0000-00000F490000}"/>
    <cellStyle name="Input 1 5 2 2 2 4 2" xfId="19171" xr:uid="{00000000-0005-0000-0000-000010490000}"/>
    <cellStyle name="Input 1 5 2 2 2 5" xfId="19172" xr:uid="{00000000-0005-0000-0000-000011490000}"/>
    <cellStyle name="Input 1 5 2 2 2 5 2" xfId="19173" xr:uid="{00000000-0005-0000-0000-000012490000}"/>
    <cellStyle name="Input 1 5 2 2 2 6" xfId="19174" xr:uid="{00000000-0005-0000-0000-000013490000}"/>
    <cellStyle name="Input 1 5 2 2 2 6 2" xfId="19175" xr:uid="{00000000-0005-0000-0000-000014490000}"/>
    <cellStyle name="Input 1 5 2 2 2 7" xfId="19176" xr:uid="{00000000-0005-0000-0000-000015490000}"/>
    <cellStyle name="Input 1 5 2 2 2 7 2" xfId="19177" xr:uid="{00000000-0005-0000-0000-000016490000}"/>
    <cellStyle name="Input 1 5 2 2 2 8" xfId="19178" xr:uid="{00000000-0005-0000-0000-000017490000}"/>
    <cellStyle name="Input 1 5 2 2 3" xfId="19179" xr:uid="{00000000-0005-0000-0000-000018490000}"/>
    <cellStyle name="Input 1 5 2 2 3 2" xfId="19180" xr:uid="{00000000-0005-0000-0000-000019490000}"/>
    <cellStyle name="Input 1 5 2 2 4" xfId="19181" xr:uid="{00000000-0005-0000-0000-00001A490000}"/>
    <cellStyle name="Input 1 5 2 2 4 2" xfId="19182" xr:uid="{00000000-0005-0000-0000-00001B490000}"/>
    <cellStyle name="Input 1 5 2 2 5" xfId="19183" xr:uid="{00000000-0005-0000-0000-00001C490000}"/>
    <cellStyle name="Input 1 5 2 3" xfId="19184" xr:uid="{00000000-0005-0000-0000-00001D490000}"/>
    <cellStyle name="Input 1 5 2 3 2" xfId="19185" xr:uid="{00000000-0005-0000-0000-00001E490000}"/>
    <cellStyle name="Input 1 5 2 3 2 2" xfId="19186" xr:uid="{00000000-0005-0000-0000-00001F490000}"/>
    <cellStyle name="Input 1 5 2 3 3" xfId="19187" xr:uid="{00000000-0005-0000-0000-000020490000}"/>
    <cellStyle name="Input 1 5 2 3 3 2" xfId="19188" xr:uid="{00000000-0005-0000-0000-000021490000}"/>
    <cellStyle name="Input 1 5 2 3 4" xfId="19189" xr:uid="{00000000-0005-0000-0000-000022490000}"/>
    <cellStyle name="Input 1 5 2 3 4 2" xfId="19190" xr:uid="{00000000-0005-0000-0000-000023490000}"/>
    <cellStyle name="Input 1 5 2 3 5" xfId="19191" xr:uid="{00000000-0005-0000-0000-000024490000}"/>
    <cellStyle name="Input 1 5 2 3 5 2" xfId="19192" xr:uid="{00000000-0005-0000-0000-000025490000}"/>
    <cellStyle name="Input 1 5 2 3 6" xfId="19193" xr:uid="{00000000-0005-0000-0000-000026490000}"/>
    <cellStyle name="Input 1 5 2 3 6 2" xfId="19194" xr:uid="{00000000-0005-0000-0000-000027490000}"/>
    <cellStyle name="Input 1 5 2 3 7" xfId="19195" xr:uid="{00000000-0005-0000-0000-000028490000}"/>
    <cellStyle name="Input 1 5 2 3 7 2" xfId="19196" xr:uid="{00000000-0005-0000-0000-000029490000}"/>
    <cellStyle name="Input 1 5 2 3 8" xfId="19197" xr:uid="{00000000-0005-0000-0000-00002A490000}"/>
    <cellStyle name="Input 1 5 2 4" xfId="19198" xr:uid="{00000000-0005-0000-0000-00002B490000}"/>
    <cellStyle name="Input 1 5 3" xfId="19199" xr:uid="{00000000-0005-0000-0000-00002C490000}"/>
    <cellStyle name="Input 1 5 3 2" xfId="19200" xr:uid="{00000000-0005-0000-0000-00002D490000}"/>
    <cellStyle name="Input 1 5 3 2 2" xfId="19201" xr:uid="{00000000-0005-0000-0000-00002E490000}"/>
    <cellStyle name="Input 1 5 3 2 2 2" xfId="19202" xr:uid="{00000000-0005-0000-0000-00002F490000}"/>
    <cellStyle name="Input 1 5 3 2 2 2 2" xfId="19203" xr:uid="{00000000-0005-0000-0000-000030490000}"/>
    <cellStyle name="Input 1 5 3 2 2 3" xfId="19204" xr:uid="{00000000-0005-0000-0000-000031490000}"/>
    <cellStyle name="Input 1 5 3 2 2 3 2" xfId="19205" xr:uid="{00000000-0005-0000-0000-000032490000}"/>
    <cellStyle name="Input 1 5 3 2 2 4" xfId="19206" xr:uid="{00000000-0005-0000-0000-000033490000}"/>
    <cellStyle name="Input 1 5 3 2 2 4 2" xfId="19207" xr:uid="{00000000-0005-0000-0000-000034490000}"/>
    <cellStyle name="Input 1 5 3 2 2 5" xfId="19208" xr:uid="{00000000-0005-0000-0000-000035490000}"/>
    <cellStyle name="Input 1 5 3 2 2 5 2" xfId="19209" xr:uid="{00000000-0005-0000-0000-000036490000}"/>
    <cellStyle name="Input 1 5 3 2 2 6" xfId="19210" xr:uid="{00000000-0005-0000-0000-000037490000}"/>
    <cellStyle name="Input 1 5 3 2 2 6 2" xfId="19211" xr:uid="{00000000-0005-0000-0000-000038490000}"/>
    <cellStyle name="Input 1 5 3 2 2 7" xfId="19212" xr:uid="{00000000-0005-0000-0000-000039490000}"/>
    <cellStyle name="Input 1 5 3 2 2 7 2" xfId="19213" xr:uid="{00000000-0005-0000-0000-00003A490000}"/>
    <cellStyle name="Input 1 5 3 2 2 8" xfId="19214" xr:uid="{00000000-0005-0000-0000-00003B490000}"/>
    <cellStyle name="Input 1 5 3 2 3" xfId="19215" xr:uid="{00000000-0005-0000-0000-00003C490000}"/>
    <cellStyle name="Input 1 5 3 2 3 2" xfId="19216" xr:uid="{00000000-0005-0000-0000-00003D490000}"/>
    <cellStyle name="Input 1 5 3 2 4" xfId="19217" xr:uid="{00000000-0005-0000-0000-00003E490000}"/>
    <cellStyle name="Input 1 5 3 2 4 2" xfId="19218" xr:uid="{00000000-0005-0000-0000-00003F490000}"/>
    <cellStyle name="Input 1 5 3 2 5" xfId="19219" xr:uid="{00000000-0005-0000-0000-000040490000}"/>
    <cellStyle name="Input 1 5 3 3" xfId="19220" xr:uid="{00000000-0005-0000-0000-000041490000}"/>
    <cellStyle name="Input 1 5 3 3 2" xfId="19221" xr:uid="{00000000-0005-0000-0000-000042490000}"/>
    <cellStyle name="Input 1 5 3 3 2 2" xfId="19222" xr:uid="{00000000-0005-0000-0000-000043490000}"/>
    <cellStyle name="Input 1 5 3 3 3" xfId="19223" xr:uid="{00000000-0005-0000-0000-000044490000}"/>
    <cellStyle name="Input 1 5 3 3 3 2" xfId="19224" xr:uid="{00000000-0005-0000-0000-000045490000}"/>
    <cellStyle name="Input 1 5 3 3 4" xfId="19225" xr:uid="{00000000-0005-0000-0000-000046490000}"/>
    <cellStyle name="Input 1 5 3 3 4 2" xfId="19226" xr:uid="{00000000-0005-0000-0000-000047490000}"/>
    <cellStyle name="Input 1 5 3 3 5" xfId="19227" xr:uid="{00000000-0005-0000-0000-000048490000}"/>
    <cellStyle name="Input 1 5 3 3 5 2" xfId="19228" xr:uid="{00000000-0005-0000-0000-000049490000}"/>
    <cellStyle name="Input 1 5 3 3 6" xfId="19229" xr:uid="{00000000-0005-0000-0000-00004A490000}"/>
    <cellStyle name="Input 1 5 3 3 6 2" xfId="19230" xr:uid="{00000000-0005-0000-0000-00004B490000}"/>
    <cellStyle name="Input 1 5 3 3 7" xfId="19231" xr:uid="{00000000-0005-0000-0000-00004C490000}"/>
    <cellStyle name="Input 1 5 3 3 7 2" xfId="19232" xr:uid="{00000000-0005-0000-0000-00004D490000}"/>
    <cellStyle name="Input 1 5 3 3 8" xfId="19233" xr:uid="{00000000-0005-0000-0000-00004E490000}"/>
    <cellStyle name="Input 1 5 3 4" xfId="19234" xr:uid="{00000000-0005-0000-0000-00004F490000}"/>
    <cellStyle name="Input 1 5 4" xfId="19235" xr:uid="{00000000-0005-0000-0000-000050490000}"/>
    <cellStyle name="Input 1 5 4 2" xfId="19236" xr:uid="{00000000-0005-0000-0000-000051490000}"/>
    <cellStyle name="Input 1 5 4 2 2" xfId="19237" xr:uid="{00000000-0005-0000-0000-000052490000}"/>
    <cellStyle name="Input 1 5 4 2 2 2" xfId="19238" xr:uid="{00000000-0005-0000-0000-000053490000}"/>
    <cellStyle name="Input 1 5 4 2 2 2 2" xfId="19239" xr:uid="{00000000-0005-0000-0000-000054490000}"/>
    <cellStyle name="Input 1 5 4 2 2 3" xfId="19240" xr:uid="{00000000-0005-0000-0000-000055490000}"/>
    <cellStyle name="Input 1 5 4 2 2 3 2" xfId="19241" xr:uid="{00000000-0005-0000-0000-000056490000}"/>
    <cellStyle name="Input 1 5 4 2 2 4" xfId="19242" xr:uid="{00000000-0005-0000-0000-000057490000}"/>
    <cellStyle name="Input 1 5 4 2 2 4 2" xfId="19243" xr:uid="{00000000-0005-0000-0000-000058490000}"/>
    <cellStyle name="Input 1 5 4 2 2 5" xfId="19244" xr:uid="{00000000-0005-0000-0000-000059490000}"/>
    <cellStyle name="Input 1 5 4 2 2 5 2" xfId="19245" xr:uid="{00000000-0005-0000-0000-00005A490000}"/>
    <cellStyle name="Input 1 5 4 2 2 6" xfId="19246" xr:uid="{00000000-0005-0000-0000-00005B490000}"/>
    <cellStyle name="Input 1 5 4 2 2 6 2" xfId="19247" xr:uid="{00000000-0005-0000-0000-00005C490000}"/>
    <cellStyle name="Input 1 5 4 2 2 7" xfId="19248" xr:uid="{00000000-0005-0000-0000-00005D490000}"/>
    <cellStyle name="Input 1 5 4 2 2 7 2" xfId="19249" xr:uid="{00000000-0005-0000-0000-00005E490000}"/>
    <cellStyle name="Input 1 5 4 2 2 8" xfId="19250" xr:uid="{00000000-0005-0000-0000-00005F490000}"/>
    <cellStyle name="Input 1 5 4 2 3" xfId="19251" xr:uid="{00000000-0005-0000-0000-000060490000}"/>
    <cellStyle name="Input 1 5 4 2 3 2" xfId="19252" xr:uid="{00000000-0005-0000-0000-000061490000}"/>
    <cellStyle name="Input 1 5 4 2 4" xfId="19253" xr:uid="{00000000-0005-0000-0000-000062490000}"/>
    <cellStyle name="Input 1 5 4 2 4 2" xfId="19254" xr:uid="{00000000-0005-0000-0000-000063490000}"/>
    <cellStyle name="Input 1 5 4 2 5" xfId="19255" xr:uid="{00000000-0005-0000-0000-000064490000}"/>
    <cellStyle name="Input 1 5 4 3" xfId="19256" xr:uid="{00000000-0005-0000-0000-000065490000}"/>
    <cellStyle name="Input 1 5 4 3 2" xfId="19257" xr:uid="{00000000-0005-0000-0000-000066490000}"/>
    <cellStyle name="Input 1 5 4 3 2 2" xfId="19258" xr:uid="{00000000-0005-0000-0000-000067490000}"/>
    <cellStyle name="Input 1 5 4 3 3" xfId="19259" xr:uid="{00000000-0005-0000-0000-000068490000}"/>
    <cellStyle name="Input 1 5 4 3 3 2" xfId="19260" xr:uid="{00000000-0005-0000-0000-000069490000}"/>
    <cellStyle name="Input 1 5 4 3 4" xfId="19261" xr:uid="{00000000-0005-0000-0000-00006A490000}"/>
    <cellStyle name="Input 1 5 4 3 4 2" xfId="19262" xr:uid="{00000000-0005-0000-0000-00006B490000}"/>
    <cellStyle name="Input 1 5 4 3 5" xfId="19263" xr:uid="{00000000-0005-0000-0000-00006C490000}"/>
    <cellStyle name="Input 1 5 4 3 5 2" xfId="19264" xr:uid="{00000000-0005-0000-0000-00006D490000}"/>
    <cellStyle name="Input 1 5 4 3 6" xfId="19265" xr:uid="{00000000-0005-0000-0000-00006E490000}"/>
    <cellStyle name="Input 1 5 4 3 6 2" xfId="19266" xr:uid="{00000000-0005-0000-0000-00006F490000}"/>
    <cellStyle name="Input 1 5 4 3 7" xfId="19267" xr:uid="{00000000-0005-0000-0000-000070490000}"/>
    <cellStyle name="Input 1 5 4 3 7 2" xfId="19268" xr:uid="{00000000-0005-0000-0000-000071490000}"/>
    <cellStyle name="Input 1 5 4 3 8" xfId="19269" xr:uid="{00000000-0005-0000-0000-000072490000}"/>
    <cellStyle name="Input 1 5 4 4" xfId="19270" xr:uid="{00000000-0005-0000-0000-000073490000}"/>
    <cellStyle name="Input 1 5 5" xfId="19271" xr:uid="{00000000-0005-0000-0000-000074490000}"/>
    <cellStyle name="Input 1 5 5 2" xfId="19272" xr:uid="{00000000-0005-0000-0000-000075490000}"/>
    <cellStyle name="Input 1 5 5 2 2" xfId="19273" xr:uid="{00000000-0005-0000-0000-000076490000}"/>
    <cellStyle name="Input 1 5 5 2 2 2" xfId="19274" xr:uid="{00000000-0005-0000-0000-000077490000}"/>
    <cellStyle name="Input 1 5 5 2 3" xfId="19275" xr:uid="{00000000-0005-0000-0000-000078490000}"/>
    <cellStyle name="Input 1 5 5 2 3 2" xfId="19276" xr:uid="{00000000-0005-0000-0000-000079490000}"/>
    <cellStyle name="Input 1 5 5 2 4" xfId="19277" xr:uid="{00000000-0005-0000-0000-00007A490000}"/>
    <cellStyle name="Input 1 5 5 2 4 2" xfId="19278" xr:uid="{00000000-0005-0000-0000-00007B490000}"/>
    <cellStyle name="Input 1 5 5 2 5" xfId="19279" xr:uid="{00000000-0005-0000-0000-00007C490000}"/>
    <cellStyle name="Input 1 5 5 2 5 2" xfId="19280" xr:uid="{00000000-0005-0000-0000-00007D490000}"/>
    <cellStyle name="Input 1 5 5 2 6" xfId="19281" xr:uid="{00000000-0005-0000-0000-00007E490000}"/>
    <cellStyle name="Input 1 5 5 2 6 2" xfId="19282" xr:uid="{00000000-0005-0000-0000-00007F490000}"/>
    <cellStyle name="Input 1 5 5 2 7" xfId="19283" xr:uid="{00000000-0005-0000-0000-000080490000}"/>
    <cellStyle name="Input 1 5 5 2 7 2" xfId="19284" xr:uid="{00000000-0005-0000-0000-000081490000}"/>
    <cellStyle name="Input 1 5 5 2 8" xfId="19285" xr:uid="{00000000-0005-0000-0000-000082490000}"/>
    <cellStyle name="Input 1 5 5 3" xfId="19286" xr:uid="{00000000-0005-0000-0000-000083490000}"/>
    <cellStyle name="Input 1 5 5 3 2" xfId="19287" xr:uid="{00000000-0005-0000-0000-000084490000}"/>
    <cellStyle name="Input 1 5 5 4" xfId="19288" xr:uid="{00000000-0005-0000-0000-000085490000}"/>
    <cellStyle name="Input 1 5 5 4 2" xfId="19289" xr:uid="{00000000-0005-0000-0000-000086490000}"/>
    <cellStyle name="Input 1 5 5 5" xfId="19290" xr:uid="{00000000-0005-0000-0000-000087490000}"/>
    <cellStyle name="Input 1 5 6" xfId="19291" xr:uid="{00000000-0005-0000-0000-000088490000}"/>
    <cellStyle name="Input 1 5 6 2" xfId="19292" xr:uid="{00000000-0005-0000-0000-000089490000}"/>
    <cellStyle name="Input 1 5 6 2 2" xfId="19293" xr:uid="{00000000-0005-0000-0000-00008A490000}"/>
    <cellStyle name="Input 1 5 6 3" xfId="19294" xr:uid="{00000000-0005-0000-0000-00008B490000}"/>
    <cellStyle name="Input 1 5 6 3 2" xfId="19295" xr:uid="{00000000-0005-0000-0000-00008C490000}"/>
    <cellStyle name="Input 1 5 6 4" xfId="19296" xr:uid="{00000000-0005-0000-0000-00008D490000}"/>
    <cellStyle name="Input 1 5 6 4 2" xfId="19297" xr:uid="{00000000-0005-0000-0000-00008E490000}"/>
    <cellStyle name="Input 1 5 6 5" xfId="19298" xr:uid="{00000000-0005-0000-0000-00008F490000}"/>
    <cellStyle name="Input 1 5 6 5 2" xfId="19299" xr:uid="{00000000-0005-0000-0000-000090490000}"/>
    <cellStyle name="Input 1 5 6 6" xfId="19300" xr:uid="{00000000-0005-0000-0000-000091490000}"/>
    <cellStyle name="Input 1 5 6 6 2" xfId="19301" xr:uid="{00000000-0005-0000-0000-000092490000}"/>
    <cellStyle name="Input 1 5 6 7" xfId="19302" xr:uid="{00000000-0005-0000-0000-000093490000}"/>
    <cellStyle name="Input 1 5 6 7 2" xfId="19303" xr:uid="{00000000-0005-0000-0000-000094490000}"/>
    <cellStyle name="Input 1 5 6 8" xfId="19304" xr:uid="{00000000-0005-0000-0000-000095490000}"/>
    <cellStyle name="Input 1 5 7" xfId="19305" xr:uid="{00000000-0005-0000-0000-000096490000}"/>
    <cellStyle name="Input 1 5 7 2" xfId="19306" xr:uid="{00000000-0005-0000-0000-000097490000}"/>
    <cellStyle name="Input 1 5 8" xfId="19307" xr:uid="{00000000-0005-0000-0000-000098490000}"/>
    <cellStyle name="Input 1 5 8 2" xfId="19308" xr:uid="{00000000-0005-0000-0000-000099490000}"/>
    <cellStyle name="Input 1 5 9" xfId="19309" xr:uid="{00000000-0005-0000-0000-00009A490000}"/>
    <cellStyle name="Input 1 5 9 2" xfId="19310" xr:uid="{00000000-0005-0000-0000-00009B490000}"/>
    <cellStyle name="Input 1 6" xfId="19311" xr:uid="{00000000-0005-0000-0000-00009C490000}"/>
    <cellStyle name="Input 1 6 10" xfId="19312" xr:uid="{00000000-0005-0000-0000-00009D490000}"/>
    <cellStyle name="Input 1 6 2" xfId="19313" xr:uid="{00000000-0005-0000-0000-00009E490000}"/>
    <cellStyle name="Input 1 6 2 2" xfId="19314" xr:uid="{00000000-0005-0000-0000-00009F490000}"/>
    <cellStyle name="Input 1 6 2 2 2" xfId="19315" xr:uid="{00000000-0005-0000-0000-0000A0490000}"/>
    <cellStyle name="Input 1 6 2 2 2 2" xfId="19316" xr:uid="{00000000-0005-0000-0000-0000A1490000}"/>
    <cellStyle name="Input 1 6 2 2 2 2 2" xfId="19317" xr:uid="{00000000-0005-0000-0000-0000A2490000}"/>
    <cellStyle name="Input 1 6 2 2 2 3" xfId="19318" xr:uid="{00000000-0005-0000-0000-0000A3490000}"/>
    <cellStyle name="Input 1 6 2 2 2 3 2" xfId="19319" xr:uid="{00000000-0005-0000-0000-0000A4490000}"/>
    <cellStyle name="Input 1 6 2 2 2 4" xfId="19320" xr:uid="{00000000-0005-0000-0000-0000A5490000}"/>
    <cellStyle name="Input 1 6 2 2 2 4 2" xfId="19321" xr:uid="{00000000-0005-0000-0000-0000A6490000}"/>
    <cellStyle name="Input 1 6 2 2 2 5" xfId="19322" xr:uid="{00000000-0005-0000-0000-0000A7490000}"/>
    <cellStyle name="Input 1 6 2 2 2 5 2" xfId="19323" xr:uid="{00000000-0005-0000-0000-0000A8490000}"/>
    <cellStyle name="Input 1 6 2 2 2 6" xfId="19324" xr:uid="{00000000-0005-0000-0000-0000A9490000}"/>
    <cellStyle name="Input 1 6 2 2 2 6 2" xfId="19325" xr:uid="{00000000-0005-0000-0000-0000AA490000}"/>
    <cellStyle name="Input 1 6 2 2 2 7" xfId="19326" xr:uid="{00000000-0005-0000-0000-0000AB490000}"/>
    <cellStyle name="Input 1 6 2 2 2 7 2" xfId="19327" xr:uid="{00000000-0005-0000-0000-0000AC490000}"/>
    <cellStyle name="Input 1 6 2 2 2 8" xfId="19328" xr:uid="{00000000-0005-0000-0000-0000AD490000}"/>
    <cellStyle name="Input 1 6 2 2 3" xfId="19329" xr:uid="{00000000-0005-0000-0000-0000AE490000}"/>
    <cellStyle name="Input 1 6 2 2 3 2" xfId="19330" xr:uid="{00000000-0005-0000-0000-0000AF490000}"/>
    <cellStyle name="Input 1 6 2 2 4" xfId="19331" xr:uid="{00000000-0005-0000-0000-0000B0490000}"/>
    <cellStyle name="Input 1 6 2 2 4 2" xfId="19332" xr:uid="{00000000-0005-0000-0000-0000B1490000}"/>
    <cellStyle name="Input 1 6 2 2 5" xfId="19333" xr:uid="{00000000-0005-0000-0000-0000B2490000}"/>
    <cellStyle name="Input 1 6 2 3" xfId="19334" xr:uid="{00000000-0005-0000-0000-0000B3490000}"/>
    <cellStyle name="Input 1 6 2 3 2" xfId="19335" xr:uid="{00000000-0005-0000-0000-0000B4490000}"/>
    <cellStyle name="Input 1 6 2 3 2 2" xfId="19336" xr:uid="{00000000-0005-0000-0000-0000B5490000}"/>
    <cellStyle name="Input 1 6 2 3 3" xfId="19337" xr:uid="{00000000-0005-0000-0000-0000B6490000}"/>
    <cellStyle name="Input 1 6 2 3 3 2" xfId="19338" xr:uid="{00000000-0005-0000-0000-0000B7490000}"/>
    <cellStyle name="Input 1 6 2 3 4" xfId="19339" xr:uid="{00000000-0005-0000-0000-0000B8490000}"/>
    <cellStyle name="Input 1 6 2 3 4 2" xfId="19340" xr:uid="{00000000-0005-0000-0000-0000B9490000}"/>
    <cellStyle name="Input 1 6 2 3 5" xfId="19341" xr:uid="{00000000-0005-0000-0000-0000BA490000}"/>
    <cellStyle name="Input 1 6 2 3 5 2" xfId="19342" xr:uid="{00000000-0005-0000-0000-0000BB490000}"/>
    <cellStyle name="Input 1 6 2 3 6" xfId="19343" xr:uid="{00000000-0005-0000-0000-0000BC490000}"/>
    <cellStyle name="Input 1 6 2 3 6 2" xfId="19344" xr:uid="{00000000-0005-0000-0000-0000BD490000}"/>
    <cellStyle name="Input 1 6 2 3 7" xfId="19345" xr:uid="{00000000-0005-0000-0000-0000BE490000}"/>
    <cellStyle name="Input 1 6 2 3 7 2" xfId="19346" xr:uid="{00000000-0005-0000-0000-0000BF490000}"/>
    <cellStyle name="Input 1 6 2 3 8" xfId="19347" xr:uid="{00000000-0005-0000-0000-0000C0490000}"/>
    <cellStyle name="Input 1 6 2 4" xfId="19348" xr:uid="{00000000-0005-0000-0000-0000C1490000}"/>
    <cellStyle name="Input 1 6 3" xfId="19349" xr:uid="{00000000-0005-0000-0000-0000C2490000}"/>
    <cellStyle name="Input 1 6 3 2" xfId="19350" xr:uid="{00000000-0005-0000-0000-0000C3490000}"/>
    <cellStyle name="Input 1 6 3 2 2" xfId="19351" xr:uid="{00000000-0005-0000-0000-0000C4490000}"/>
    <cellStyle name="Input 1 6 3 2 2 2" xfId="19352" xr:uid="{00000000-0005-0000-0000-0000C5490000}"/>
    <cellStyle name="Input 1 6 3 2 2 2 2" xfId="19353" xr:uid="{00000000-0005-0000-0000-0000C6490000}"/>
    <cellStyle name="Input 1 6 3 2 2 3" xfId="19354" xr:uid="{00000000-0005-0000-0000-0000C7490000}"/>
    <cellStyle name="Input 1 6 3 2 2 3 2" xfId="19355" xr:uid="{00000000-0005-0000-0000-0000C8490000}"/>
    <cellStyle name="Input 1 6 3 2 2 4" xfId="19356" xr:uid="{00000000-0005-0000-0000-0000C9490000}"/>
    <cellStyle name="Input 1 6 3 2 2 4 2" xfId="19357" xr:uid="{00000000-0005-0000-0000-0000CA490000}"/>
    <cellStyle name="Input 1 6 3 2 2 5" xfId="19358" xr:uid="{00000000-0005-0000-0000-0000CB490000}"/>
    <cellStyle name="Input 1 6 3 2 2 5 2" xfId="19359" xr:uid="{00000000-0005-0000-0000-0000CC490000}"/>
    <cellStyle name="Input 1 6 3 2 2 6" xfId="19360" xr:uid="{00000000-0005-0000-0000-0000CD490000}"/>
    <cellStyle name="Input 1 6 3 2 2 6 2" xfId="19361" xr:uid="{00000000-0005-0000-0000-0000CE490000}"/>
    <cellStyle name="Input 1 6 3 2 2 7" xfId="19362" xr:uid="{00000000-0005-0000-0000-0000CF490000}"/>
    <cellStyle name="Input 1 6 3 2 2 7 2" xfId="19363" xr:uid="{00000000-0005-0000-0000-0000D0490000}"/>
    <cellStyle name="Input 1 6 3 2 2 8" xfId="19364" xr:uid="{00000000-0005-0000-0000-0000D1490000}"/>
    <cellStyle name="Input 1 6 3 2 3" xfId="19365" xr:uid="{00000000-0005-0000-0000-0000D2490000}"/>
    <cellStyle name="Input 1 6 3 2 3 2" xfId="19366" xr:uid="{00000000-0005-0000-0000-0000D3490000}"/>
    <cellStyle name="Input 1 6 3 2 4" xfId="19367" xr:uid="{00000000-0005-0000-0000-0000D4490000}"/>
    <cellStyle name="Input 1 6 3 2 4 2" xfId="19368" xr:uid="{00000000-0005-0000-0000-0000D5490000}"/>
    <cellStyle name="Input 1 6 3 2 5" xfId="19369" xr:uid="{00000000-0005-0000-0000-0000D6490000}"/>
    <cellStyle name="Input 1 6 3 3" xfId="19370" xr:uid="{00000000-0005-0000-0000-0000D7490000}"/>
    <cellStyle name="Input 1 6 3 3 2" xfId="19371" xr:uid="{00000000-0005-0000-0000-0000D8490000}"/>
    <cellStyle name="Input 1 6 3 3 2 2" xfId="19372" xr:uid="{00000000-0005-0000-0000-0000D9490000}"/>
    <cellStyle name="Input 1 6 3 3 3" xfId="19373" xr:uid="{00000000-0005-0000-0000-0000DA490000}"/>
    <cellStyle name="Input 1 6 3 3 3 2" xfId="19374" xr:uid="{00000000-0005-0000-0000-0000DB490000}"/>
    <cellStyle name="Input 1 6 3 3 4" xfId="19375" xr:uid="{00000000-0005-0000-0000-0000DC490000}"/>
    <cellStyle name="Input 1 6 3 3 4 2" xfId="19376" xr:uid="{00000000-0005-0000-0000-0000DD490000}"/>
    <cellStyle name="Input 1 6 3 3 5" xfId="19377" xr:uid="{00000000-0005-0000-0000-0000DE490000}"/>
    <cellStyle name="Input 1 6 3 3 5 2" xfId="19378" xr:uid="{00000000-0005-0000-0000-0000DF490000}"/>
    <cellStyle name="Input 1 6 3 3 6" xfId="19379" xr:uid="{00000000-0005-0000-0000-0000E0490000}"/>
    <cellStyle name="Input 1 6 3 3 6 2" xfId="19380" xr:uid="{00000000-0005-0000-0000-0000E1490000}"/>
    <cellStyle name="Input 1 6 3 3 7" xfId="19381" xr:uid="{00000000-0005-0000-0000-0000E2490000}"/>
    <cellStyle name="Input 1 6 3 3 7 2" xfId="19382" xr:uid="{00000000-0005-0000-0000-0000E3490000}"/>
    <cellStyle name="Input 1 6 3 3 8" xfId="19383" xr:uid="{00000000-0005-0000-0000-0000E4490000}"/>
    <cellStyle name="Input 1 6 3 4" xfId="19384" xr:uid="{00000000-0005-0000-0000-0000E5490000}"/>
    <cellStyle name="Input 1 6 4" xfId="19385" xr:uid="{00000000-0005-0000-0000-0000E6490000}"/>
    <cellStyle name="Input 1 6 4 2" xfId="19386" xr:uid="{00000000-0005-0000-0000-0000E7490000}"/>
    <cellStyle name="Input 1 6 4 2 2" xfId="19387" xr:uid="{00000000-0005-0000-0000-0000E8490000}"/>
    <cellStyle name="Input 1 6 4 2 2 2" xfId="19388" xr:uid="{00000000-0005-0000-0000-0000E9490000}"/>
    <cellStyle name="Input 1 6 4 2 2 2 2" xfId="19389" xr:uid="{00000000-0005-0000-0000-0000EA490000}"/>
    <cellStyle name="Input 1 6 4 2 2 3" xfId="19390" xr:uid="{00000000-0005-0000-0000-0000EB490000}"/>
    <cellStyle name="Input 1 6 4 2 2 3 2" xfId="19391" xr:uid="{00000000-0005-0000-0000-0000EC490000}"/>
    <cellStyle name="Input 1 6 4 2 2 4" xfId="19392" xr:uid="{00000000-0005-0000-0000-0000ED490000}"/>
    <cellStyle name="Input 1 6 4 2 2 4 2" xfId="19393" xr:uid="{00000000-0005-0000-0000-0000EE490000}"/>
    <cellStyle name="Input 1 6 4 2 2 5" xfId="19394" xr:uid="{00000000-0005-0000-0000-0000EF490000}"/>
    <cellStyle name="Input 1 6 4 2 2 5 2" xfId="19395" xr:uid="{00000000-0005-0000-0000-0000F0490000}"/>
    <cellStyle name="Input 1 6 4 2 2 6" xfId="19396" xr:uid="{00000000-0005-0000-0000-0000F1490000}"/>
    <cellStyle name="Input 1 6 4 2 2 6 2" xfId="19397" xr:uid="{00000000-0005-0000-0000-0000F2490000}"/>
    <cellStyle name="Input 1 6 4 2 2 7" xfId="19398" xr:uid="{00000000-0005-0000-0000-0000F3490000}"/>
    <cellStyle name="Input 1 6 4 2 2 7 2" xfId="19399" xr:uid="{00000000-0005-0000-0000-0000F4490000}"/>
    <cellStyle name="Input 1 6 4 2 2 8" xfId="19400" xr:uid="{00000000-0005-0000-0000-0000F5490000}"/>
    <cellStyle name="Input 1 6 4 2 3" xfId="19401" xr:uid="{00000000-0005-0000-0000-0000F6490000}"/>
    <cellStyle name="Input 1 6 4 2 3 2" xfId="19402" xr:uid="{00000000-0005-0000-0000-0000F7490000}"/>
    <cellStyle name="Input 1 6 4 2 4" xfId="19403" xr:uid="{00000000-0005-0000-0000-0000F8490000}"/>
    <cellStyle name="Input 1 6 4 2 4 2" xfId="19404" xr:uid="{00000000-0005-0000-0000-0000F9490000}"/>
    <cellStyle name="Input 1 6 4 2 5" xfId="19405" xr:uid="{00000000-0005-0000-0000-0000FA490000}"/>
    <cellStyle name="Input 1 6 4 3" xfId="19406" xr:uid="{00000000-0005-0000-0000-0000FB490000}"/>
    <cellStyle name="Input 1 6 4 3 2" xfId="19407" xr:uid="{00000000-0005-0000-0000-0000FC490000}"/>
    <cellStyle name="Input 1 6 4 3 2 2" xfId="19408" xr:uid="{00000000-0005-0000-0000-0000FD490000}"/>
    <cellStyle name="Input 1 6 4 3 3" xfId="19409" xr:uid="{00000000-0005-0000-0000-0000FE490000}"/>
    <cellStyle name="Input 1 6 4 3 3 2" xfId="19410" xr:uid="{00000000-0005-0000-0000-0000FF490000}"/>
    <cellStyle name="Input 1 6 4 3 4" xfId="19411" xr:uid="{00000000-0005-0000-0000-0000004A0000}"/>
    <cellStyle name="Input 1 6 4 3 4 2" xfId="19412" xr:uid="{00000000-0005-0000-0000-0000014A0000}"/>
    <cellStyle name="Input 1 6 4 3 5" xfId="19413" xr:uid="{00000000-0005-0000-0000-0000024A0000}"/>
    <cellStyle name="Input 1 6 4 3 5 2" xfId="19414" xr:uid="{00000000-0005-0000-0000-0000034A0000}"/>
    <cellStyle name="Input 1 6 4 3 6" xfId="19415" xr:uid="{00000000-0005-0000-0000-0000044A0000}"/>
    <cellStyle name="Input 1 6 4 3 6 2" xfId="19416" xr:uid="{00000000-0005-0000-0000-0000054A0000}"/>
    <cellStyle name="Input 1 6 4 3 7" xfId="19417" xr:uid="{00000000-0005-0000-0000-0000064A0000}"/>
    <cellStyle name="Input 1 6 4 3 7 2" xfId="19418" xr:uid="{00000000-0005-0000-0000-0000074A0000}"/>
    <cellStyle name="Input 1 6 4 3 8" xfId="19419" xr:uid="{00000000-0005-0000-0000-0000084A0000}"/>
    <cellStyle name="Input 1 6 4 4" xfId="19420" xr:uid="{00000000-0005-0000-0000-0000094A0000}"/>
    <cellStyle name="Input 1 6 5" xfId="19421" xr:uid="{00000000-0005-0000-0000-00000A4A0000}"/>
    <cellStyle name="Input 1 6 5 2" xfId="19422" xr:uid="{00000000-0005-0000-0000-00000B4A0000}"/>
    <cellStyle name="Input 1 6 5 2 2" xfId="19423" xr:uid="{00000000-0005-0000-0000-00000C4A0000}"/>
    <cellStyle name="Input 1 6 5 2 2 2" xfId="19424" xr:uid="{00000000-0005-0000-0000-00000D4A0000}"/>
    <cellStyle name="Input 1 6 5 2 3" xfId="19425" xr:uid="{00000000-0005-0000-0000-00000E4A0000}"/>
    <cellStyle name="Input 1 6 5 2 3 2" xfId="19426" xr:uid="{00000000-0005-0000-0000-00000F4A0000}"/>
    <cellStyle name="Input 1 6 5 2 4" xfId="19427" xr:uid="{00000000-0005-0000-0000-0000104A0000}"/>
    <cellStyle name="Input 1 6 5 2 4 2" xfId="19428" xr:uid="{00000000-0005-0000-0000-0000114A0000}"/>
    <cellStyle name="Input 1 6 5 2 5" xfId="19429" xr:uid="{00000000-0005-0000-0000-0000124A0000}"/>
    <cellStyle name="Input 1 6 5 2 5 2" xfId="19430" xr:uid="{00000000-0005-0000-0000-0000134A0000}"/>
    <cellStyle name="Input 1 6 5 2 6" xfId="19431" xr:uid="{00000000-0005-0000-0000-0000144A0000}"/>
    <cellStyle name="Input 1 6 5 2 6 2" xfId="19432" xr:uid="{00000000-0005-0000-0000-0000154A0000}"/>
    <cellStyle name="Input 1 6 5 2 7" xfId="19433" xr:uid="{00000000-0005-0000-0000-0000164A0000}"/>
    <cellStyle name="Input 1 6 5 2 7 2" xfId="19434" xr:uid="{00000000-0005-0000-0000-0000174A0000}"/>
    <cellStyle name="Input 1 6 5 2 8" xfId="19435" xr:uid="{00000000-0005-0000-0000-0000184A0000}"/>
    <cellStyle name="Input 1 6 5 3" xfId="19436" xr:uid="{00000000-0005-0000-0000-0000194A0000}"/>
    <cellStyle name="Input 1 6 5 3 2" xfId="19437" xr:uid="{00000000-0005-0000-0000-00001A4A0000}"/>
    <cellStyle name="Input 1 6 5 4" xfId="19438" xr:uid="{00000000-0005-0000-0000-00001B4A0000}"/>
    <cellStyle name="Input 1 6 5 4 2" xfId="19439" xr:uid="{00000000-0005-0000-0000-00001C4A0000}"/>
    <cellStyle name="Input 1 6 5 5" xfId="19440" xr:uid="{00000000-0005-0000-0000-00001D4A0000}"/>
    <cellStyle name="Input 1 6 6" xfId="19441" xr:uid="{00000000-0005-0000-0000-00001E4A0000}"/>
    <cellStyle name="Input 1 6 6 2" xfId="19442" xr:uid="{00000000-0005-0000-0000-00001F4A0000}"/>
    <cellStyle name="Input 1 6 6 2 2" xfId="19443" xr:uid="{00000000-0005-0000-0000-0000204A0000}"/>
    <cellStyle name="Input 1 6 6 3" xfId="19444" xr:uid="{00000000-0005-0000-0000-0000214A0000}"/>
    <cellStyle name="Input 1 6 6 3 2" xfId="19445" xr:uid="{00000000-0005-0000-0000-0000224A0000}"/>
    <cellStyle name="Input 1 6 6 4" xfId="19446" xr:uid="{00000000-0005-0000-0000-0000234A0000}"/>
    <cellStyle name="Input 1 6 6 4 2" xfId="19447" xr:uid="{00000000-0005-0000-0000-0000244A0000}"/>
    <cellStyle name="Input 1 6 6 5" xfId="19448" xr:uid="{00000000-0005-0000-0000-0000254A0000}"/>
    <cellStyle name="Input 1 6 6 5 2" xfId="19449" xr:uid="{00000000-0005-0000-0000-0000264A0000}"/>
    <cellStyle name="Input 1 6 6 6" xfId="19450" xr:uid="{00000000-0005-0000-0000-0000274A0000}"/>
    <cellStyle name="Input 1 6 6 6 2" xfId="19451" xr:uid="{00000000-0005-0000-0000-0000284A0000}"/>
    <cellStyle name="Input 1 6 6 7" xfId="19452" xr:uid="{00000000-0005-0000-0000-0000294A0000}"/>
    <cellStyle name="Input 1 6 6 7 2" xfId="19453" xr:uid="{00000000-0005-0000-0000-00002A4A0000}"/>
    <cellStyle name="Input 1 6 6 8" xfId="19454" xr:uid="{00000000-0005-0000-0000-00002B4A0000}"/>
    <cellStyle name="Input 1 6 7" xfId="19455" xr:uid="{00000000-0005-0000-0000-00002C4A0000}"/>
    <cellStyle name="Input 1 6 7 2" xfId="19456" xr:uid="{00000000-0005-0000-0000-00002D4A0000}"/>
    <cellStyle name="Input 1 6 8" xfId="19457" xr:uid="{00000000-0005-0000-0000-00002E4A0000}"/>
    <cellStyle name="Input 1 6 8 2" xfId="19458" xr:uid="{00000000-0005-0000-0000-00002F4A0000}"/>
    <cellStyle name="Input 1 6 9" xfId="19459" xr:uid="{00000000-0005-0000-0000-0000304A0000}"/>
    <cellStyle name="Input 1 6 9 2" xfId="19460" xr:uid="{00000000-0005-0000-0000-0000314A0000}"/>
    <cellStyle name="Input 1 7" xfId="19461" xr:uid="{00000000-0005-0000-0000-0000324A0000}"/>
    <cellStyle name="Input 1 7 10" xfId="19462" xr:uid="{00000000-0005-0000-0000-0000334A0000}"/>
    <cellStyle name="Input 1 7 2" xfId="19463" xr:uid="{00000000-0005-0000-0000-0000344A0000}"/>
    <cellStyle name="Input 1 7 2 2" xfId="19464" xr:uid="{00000000-0005-0000-0000-0000354A0000}"/>
    <cellStyle name="Input 1 7 2 2 2" xfId="19465" xr:uid="{00000000-0005-0000-0000-0000364A0000}"/>
    <cellStyle name="Input 1 7 2 2 2 2" xfId="19466" xr:uid="{00000000-0005-0000-0000-0000374A0000}"/>
    <cellStyle name="Input 1 7 2 2 2 2 2" xfId="19467" xr:uid="{00000000-0005-0000-0000-0000384A0000}"/>
    <cellStyle name="Input 1 7 2 2 2 3" xfId="19468" xr:uid="{00000000-0005-0000-0000-0000394A0000}"/>
    <cellStyle name="Input 1 7 2 2 2 3 2" xfId="19469" xr:uid="{00000000-0005-0000-0000-00003A4A0000}"/>
    <cellStyle name="Input 1 7 2 2 2 4" xfId="19470" xr:uid="{00000000-0005-0000-0000-00003B4A0000}"/>
    <cellStyle name="Input 1 7 2 2 2 4 2" xfId="19471" xr:uid="{00000000-0005-0000-0000-00003C4A0000}"/>
    <cellStyle name="Input 1 7 2 2 2 5" xfId="19472" xr:uid="{00000000-0005-0000-0000-00003D4A0000}"/>
    <cellStyle name="Input 1 7 2 2 2 5 2" xfId="19473" xr:uid="{00000000-0005-0000-0000-00003E4A0000}"/>
    <cellStyle name="Input 1 7 2 2 2 6" xfId="19474" xr:uid="{00000000-0005-0000-0000-00003F4A0000}"/>
    <cellStyle name="Input 1 7 2 2 2 6 2" xfId="19475" xr:uid="{00000000-0005-0000-0000-0000404A0000}"/>
    <cellStyle name="Input 1 7 2 2 2 7" xfId="19476" xr:uid="{00000000-0005-0000-0000-0000414A0000}"/>
    <cellStyle name="Input 1 7 2 2 2 7 2" xfId="19477" xr:uid="{00000000-0005-0000-0000-0000424A0000}"/>
    <cellStyle name="Input 1 7 2 2 2 8" xfId="19478" xr:uid="{00000000-0005-0000-0000-0000434A0000}"/>
    <cellStyle name="Input 1 7 2 2 3" xfId="19479" xr:uid="{00000000-0005-0000-0000-0000444A0000}"/>
    <cellStyle name="Input 1 7 2 2 3 2" xfId="19480" xr:uid="{00000000-0005-0000-0000-0000454A0000}"/>
    <cellStyle name="Input 1 7 2 2 4" xfId="19481" xr:uid="{00000000-0005-0000-0000-0000464A0000}"/>
    <cellStyle name="Input 1 7 2 2 4 2" xfId="19482" xr:uid="{00000000-0005-0000-0000-0000474A0000}"/>
    <cellStyle name="Input 1 7 2 2 5" xfId="19483" xr:uid="{00000000-0005-0000-0000-0000484A0000}"/>
    <cellStyle name="Input 1 7 2 3" xfId="19484" xr:uid="{00000000-0005-0000-0000-0000494A0000}"/>
    <cellStyle name="Input 1 7 2 3 2" xfId="19485" xr:uid="{00000000-0005-0000-0000-00004A4A0000}"/>
    <cellStyle name="Input 1 7 2 3 2 2" xfId="19486" xr:uid="{00000000-0005-0000-0000-00004B4A0000}"/>
    <cellStyle name="Input 1 7 2 3 3" xfId="19487" xr:uid="{00000000-0005-0000-0000-00004C4A0000}"/>
    <cellStyle name="Input 1 7 2 3 3 2" xfId="19488" xr:uid="{00000000-0005-0000-0000-00004D4A0000}"/>
    <cellStyle name="Input 1 7 2 3 4" xfId="19489" xr:uid="{00000000-0005-0000-0000-00004E4A0000}"/>
    <cellStyle name="Input 1 7 2 3 4 2" xfId="19490" xr:uid="{00000000-0005-0000-0000-00004F4A0000}"/>
    <cellStyle name="Input 1 7 2 3 5" xfId="19491" xr:uid="{00000000-0005-0000-0000-0000504A0000}"/>
    <cellStyle name="Input 1 7 2 3 5 2" xfId="19492" xr:uid="{00000000-0005-0000-0000-0000514A0000}"/>
    <cellStyle name="Input 1 7 2 3 6" xfId="19493" xr:uid="{00000000-0005-0000-0000-0000524A0000}"/>
    <cellStyle name="Input 1 7 2 3 6 2" xfId="19494" xr:uid="{00000000-0005-0000-0000-0000534A0000}"/>
    <cellStyle name="Input 1 7 2 3 7" xfId="19495" xr:uid="{00000000-0005-0000-0000-0000544A0000}"/>
    <cellStyle name="Input 1 7 2 3 7 2" xfId="19496" xr:uid="{00000000-0005-0000-0000-0000554A0000}"/>
    <cellStyle name="Input 1 7 2 3 8" xfId="19497" xr:uid="{00000000-0005-0000-0000-0000564A0000}"/>
    <cellStyle name="Input 1 7 2 4" xfId="19498" xr:uid="{00000000-0005-0000-0000-0000574A0000}"/>
    <cellStyle name="Input 1 7 3" xfId="19499" xr:uid="{00000000-0005-0000-0000-0000584A0000}"/>
    <cellStyle name="Input 1 7 3 2" xfId="19500" xr:uid="{00000000-0005-0000-0000-0000594A0000}"/>
    <cellStyle name="Input 1 7 3 2 2" xfId="19501" xr:uid="{00000000-0005-0000-0000-00005A4A0000}"/>
    <cellStyle name="Input 1 7 3 2 2 2" xfId="19502" xr:uid="{00000000-0005-0000-0000-00005B4A0000}"/>
    <cellStyle name="Input 1 7 3 2 2 2 2" xfId="19503" xr:uid="{00000000-0005-0000-0000-00005C4A0000}"/>
    <cellStyle name="Input 1 7 3 2 2 3" xfId="19504" xr:uid="{00000000-0005-0000-0000-00005D4A0000}"/>
    <cellStyle name="Input 1 7 3 2 2 3 2" xfId="19505" xr:uid="{00000000-0005-0000-0000-00005E4A0000}"/>
    <cellStyle name="Input 1 7 3 2 2 4" xfId="19506" xr:uid="{00000000-0005-0000-0000-00005F4A0000}"/>
    <cellStyle name="Input 1 7 3 2 2 4 2" xfId="19507" xr:uid="{00000000-0005-0000-0000-0000604A0000}"/>
    <cellStyle name="Input 1 7 3 2 2 5" xfId="19508" xr:uid="{00000000-0005-0000-0000-0000614A0000}"/>
    <cellStyle name="Input 1 7 3 2 2 5 2" xfId="19509" xr:uid="{00000000-0005-0000-0000-0000624A0000}"/>
    <cellStyle name="Input 1 7 3 2 2 6" xfId="19510" xr:uid="{00000000-0005-0000-0000-0000634A0000}"/>
    <cellStyle name="Input 1 7 3 2 2 6 2" xfId="19511" xr:uid="{00000000-0005-0000-0000-0000644A0000}"/>
    <cellStyle name="Input 1 7 3 2 2 7" xfId="19512" xr:uid="{00000000-0005-0000-0000-0000654A0000}"/>
    <cellStyle name="Input 1 7 3 2 2 7 2" xfId="19513" xr:uid="{00000000-0005-0000-0000-0000664A0000}"/>
    <cellStyle name="Input 1 7 3 2 2 8" xfId="19514" xr:uid="{00000000-0005-0000-0000-0000674A0000}"/>
    <cellStyle name="Input 1 7 3 2 3" xfId="19515" xr:uid="{00000000-0005-0000-0000-0000684A0000}"/>
    <cellStyle name="Input 1 7 3 2 3 2" xfId="19516" xr:uid="{00000000-0005-0000-0000-0000694A0000}"/>
    <cellStyle name="Input 1 7 3 2 4" xfId="19517" xr:uid="{00000000-0005-0000-0000-00006A4A0000}"/>
    <cellStyle name="Input 1 7 3 2 4 2" xfId="19518" xr:uid="{00000000-0005-0000-0000-00006B4A0000}"/>
    <cellStyle name="Input 1 7 3 2 5" xfId="19519" xr:uid="{00000000-0005-0000-0000-00006C4A0000}"/>
    <cellStyle name="Input 1 7 3 3" xfId="19520" xr:uid="{00000000-0005-0000-0000-00006D4A0000}"/>
    <cellStyle name="Input 1 7 3 3 2" xfId="19521" xr:uid="{00000000-0005-0000-0000-00006E4A0000}"/>
    <cellStyle name="Input 1 7 3 3 2 2" xfId="19522" xr:uid="{00000000-0005-0000-0000-00006F4A0000}"/>
    <cellStyle name="Input 1 7 3 3 3" xfId="19523" xr:uid="{00000000-0005-0000-0000-0000704A0000}"/>
    <cellStyle name="Input 1 7 3 3 3 2" xfId="19524" xr:uid="{00000000-0005-0000-0000-0000714A0000}"/>
    <cellStyle name="Input 1 7 3 3 4" xfId="19525" xr:uid="{00000000-0005-0000-0000-0000724A0000}"/>
    <cellStyle name="Input 1 7 3 3 4 2" xfId="19526" xr:uid="{00000000-0005-0000-0000-0000734A0000}"/>
    <cellStyle name="Input 1 7 3 3 5" xfId="19527" xr:uid="{00000000-0005-0000-0000-0000744A0000}"/>
    <cellStyle name="Input 1 7 3 3 5 2" xfId="19528" xr:uid="{00000000-0005-0000-0000-0000754A0000}"/>
    <cellStyle name="Input 1 7 3 3 6" xfId="19529" xr:uid="{00000000-0005-0000-0000-0000764A0000}"/>
    <cellStyle name="Input 1 7 3 3 6 2" xfId="19530" xr:uid="{00000000-0005-0000-0000-0000774A0000}"/>
    <cellStyle name="Input 1 7 3 3 7" xfId="19531" xr:uid="{00000000-0005-0000-0000-0000784A0000}"/>
    <cellStyle name="Input 1 7 3 3 7 2" xfId="19532" xr:uid="{00000000-0005-0000-0000-0000794A0000}"/>
    <cellStyle name="Input 1 7 3 3 8" xfId="19533" xr:uid="{00000000-0005-0000-0000-00007A4A0000}"/>
    <cellStyle name="Input 1 7 3 4" xfId="19534" xr:uid="{00000000-0005-0000-0000-00007B4A0000}"/>
    <cellStyle name="Input 1 7 4" xfId="19535" xr:uid="{00000000-0005-0000-0000-00007C4A0000}"/>
    <cellStyle name="Input 1 7 4 2" xfId="19536" xr:uid="{00000000-0005-0000-0000-00007D4A0000}"/>
    <cellStyle name="Input 1 7 4 2 2" xfId="19537" xr:uid="{00000000-0005-0000-0000-00007E4A0000}"/>
    <cellStyle name="Input 1 7 4 2 2 2" xfId="19538" xr:uid="{00000000-0005-0000-0000-00007F4A0000}"/>
    <cellStyle name="Input 1 7 4 2 2 2 2" xfId="19539" xr:uid="{00000000-0005-0000-0000-0000804A0000}"/>
    <cellStyle name="Input 1 7 4 2 2 3" xfId="19540" xr:uid="{00000000-0005-0000-0000-0000814A0000}"/>
    <cellStyle name="Input 1 7 4 2 2 3 2" xfId="19541" xr:uid="{00000000-0005-0000-0000-0000824A0000}"/>
    <cellStyle name="Input 1 7 4 2 2 4" xfId="19542" xr:uid="{00000000-0005-0000-0000-0000834A0000}"/>
    <cellStyle name="Input 1 7 4 2 2 4 2" xfId="19543" xr:uid="{00000000-0005-0000-0000-0000844A0000}"/>
    <cellStyle name="Input 1 7 4 2 2 5" xfId="19544" xr:uid="{00000000-0005-0000-0000-0000854A0000}"/>
    <cellStyle name="Input 1 7 4 2 2 5 2" xfId="19545" xr:uid="{00000000-0005-0000-0000-0000864A0000}"/>
    <cellStyle name="Input 1 7 4 2 2 6" xfId="19546" xr:uid="{00000000-0005-0000-0000-0000874A0000}"/>
    <cellStyle name="Input 1 7 4 2 2 6 2" xfId="19547" xr:uid="{00000000-0005-0000-0000-0000884A0000}"/>
    <cellStyle name="Input 1 7 4 2 2 7" xfId="19548" xr:uid="{00000000-0005-0000-0000-0000894A0000}"/>
    <cellStyle name="Input 1 7 4 2 2 7 2" xfId="19549" xr:uid="{00000000-0005-0000-0000-00008A4A0000}"/>
    <cellStyle name="Input 1 7 4 2 2 8" xfId="19550" xr:uid="{00000000-0005-0000-0000-00008B4A0000}"/>
    <cellStyle name="Input 1 7 4 2 3" xfId="19551" xr:uid="{00000000-0005-0000-0000-00008C4A0000}"/>
    <cellStyle name="Input 1 7 4 2 3 2" xfId="19552" xr:uid="{00000000-0005-0000-0000-00008D4A0000}"/>
    <cellStyle name="Input 1 7 4 2 4" xfId="19553" xr:uid="{00000000-0005-0000-0000-00008E4A0000}"/>
    <cellStyle name="Input 1 7 4 2 4 2" xfId="19554" xr:uid="{00000000-0005-0000-0000-00008F4A0000}"/>
    <cellStyle name="Input 1 7 4 2 5" xfId="19555" xr:uid="{00000000-0005-0000-0000-0000904A0000}"/>
    <cellStyle name="Input 1 7 4 3" xfId="19556" xr:uid="{00000000-0005-0000-0000-0000914A0000}"/>
    <cellStyle name="Input 1 7 4 3 2" xfId="19557" xr:uid="{00000000-0005-0000-0000-0000924A0000}"/>
    <cellStyle name="Input 1 7 4 3 2 2" xfId="19558" xr:uid="{00000000-0005-0000-0000-0000934A0000}"/>
    <cellStyle name="Input 1 7 4 3 3" xfId="19559" xr:uid="{00000000-0005-0000-0000-0000944A0000}"/>
    <cellStyle name="Input 1 7 4 3 3 2" xfId="19560" xr:uid="{00000000-0005-0000-0000-0000954A0000}"/>
    <cellStyle name="Input 1 7 4 3 4" xfId="19561" xr:uid="{00000000-0005-0000-0000-0000964A0000}"/>
    <cellStyle name="Input 1 7 4 3 4 2" xfId="19562" xr:uid="{00000000-0005-0000-0000-0000974A0000}"/>
    <cellStyle name="Input 1 7 4 3 5" xfId="19563" xr:uid="{00000000-0005-0000-0000-0000984A0000}"/>
    <cellStyle name="Input 1 7 4 3 5 2" xfId="19564" xr:uid="{00000000-0005-0000-0000-0000994A0000}"/>
    <cellStyle name="Input 1 7 4 3 6" xfId="19565" xr:uid="{00000000-0005-0000-0000-00009A4A0000}"/>
    <cellStyle name="Input 1 7 4 3 6 2" xfId="19566" xr:uid="{00000000-0005-0000-0000-00009B4A0000}"/>
    <cellStyle name="Input 1 7 4 3 7" xfId="19567" xr:uid="{00000000-0005-0000-0000-00009C4A0000}"/>
    <cellStyle name="Input 1 7 4 3 7 2" xfId="19568" xr:uid="{00000000-0005-0000-0000-00009D4A0000}"/>
    <cellStyle name="Input 1 7 4 3 8" xfId="19569" xr:uid="{00000000-0005-0000-0000-00009E4A0000}"/>
    <cellStyle name="Input 1 7 4 4" xfId="19570" xr:uid="{00000000-0005-0000-0000-00009F4A0000}"/>
    <cellStyle name="Input 1 7 5" xfId="19571" xr:uid="{00000000-0005-0000-0000-0000A04A0000}"/>
    <cellStyle name="Input 1 7 5 2" xfId="19572" xr:uid="{00000000-0005-0000-0000-0000A14A0000}"/>
    <cellStyle name="Input 1 7 5 2 2" xfId="19573" xr:uid="{00000000-0005-0000-0000-0000A24A0000}"/>
    <cellStyle name="Input 1 7 5 2 2 2" xfId="19574" xr:uid="{00000000-0005-0000-0000-0000A34A0000}"/>
    <cellStyle name="Input 1 7 5 2 3" xfId="19575" xr:uid="{00000000-0005-0000-0000-0000A44A0000}"/>
    <cellStyle name="Input 1 7 5 2 3 2" xfId="19576" xr:uid="{00000000-0005-0000-0000-0000A54A0000}"/>
    <cellStyle name="Input 1 7 5 2 4" xfId="19577" xr:uid="{00000000-0005-0000-0000-0000A64A0000}"/>
    <cellStyle name="Input 1 7 5 2 4 2" xfId="19578" xr:uid="{00000000-0005-0000-0000-0000A74A0000}"/>
    <cellStyle name="Input 1 7 5 2 5" xfId="19579" xr:uid="{00000000-0005-0000-0000-0000A84A0000}"/>
    <cellStyle name="Input 1 7 5 2 5 2" xfId="19580" xr:uid="{00000000-0005-0000-0000-0000A94A0000}"/>
    <cellStyle name="Input 1 7 5 2 6" xfId="19581" xr:uid="{00000000-0005-0000-0000-0000AA4A0000}"/>
    <cellStyle name="Input 1 7 5 2 6 2" xfId="19582" xr:uid="{00000000-0005-0000-0000-0000AB4A0000}"/>
    <cellStyle name="Input 1 7 5 2 7" xfId="19583" xr:uid="{00000000-0005-0000-0000-0000AC4A0000}"/>
    <cellStyle name="Input 1 7 5 2 7 2" xfId="19584" xr:uid="{00000000-0005-0000-0000-0000AD4A0000}"/>
    <cellStyle name="Input 1 7 5 2 8" xfId="19585" xr:uid="{00000000-0005-0000-0000-0000AE4A0000}"/>
    <cellStyle name="Input 1 7 5 3" xfId="19586" xr:uid="{00000000-0005-0000-0000-0000AF4A0000}"/>
    <cellStyle name="Input 1 7 5 3 2" xfId="19587" xr:uid="{00000000-0005-0000-0000-0000B04A0000}"/>
    <cellStyle name="Input 1 7 5 4" xfId="19588" xr:uid="{00000000-0005-0000-0000-0000B14A0000}"/>
    <cellStyle name="Input 1 7 5 4 2" xfId="19589" xr:uid="{00000000-0005-0000-0000-0000B24A0000}"/>
    <cellStyle name="Input 1 7 5 5" xfId="19590" xr:uid="{00000000-0005-0000-0000-0000B34A0000}"/>
    <cellStyle name="Input 1 7 6" xfId="19591" xr:uid="{00000000-0005-0000-0000-0000B44A0000}"/>
    <cellStyle name="Input 1 7 6 2" xfId="19592" xr:uid="{00000000-0005-0000-0000-0000B54A0000}"/>
    <cellStyle name="Input 1 7 6 2 2" xfId="19593" xr:uid="{00000000-0005-0000-0000-0000B64A0000}"/>
    <cellStyle name="Input 1 7 6 3" xfId="19594" xr:uid="{00000000-0005-0000-0000-0000B74A0000}"/>
    <cellStyle name="Input 1 7 6 3 2" xfId="19595" xr:uid="{00000000-0005-0000-0000-0000B84A0000}"/>
    <cellStyle name="Input 1 7 6 4" xfId="19596" xr:uid="{00000000-0005-0000-0000-0000B94A0000}"/>
    <cellStyle name="Input 1 7 6 4 2" xfId="19597" xr:uid="{00000000-0005-0000-0000-0000BA4A0000}"/>
    <cellStyle name="Input 1 7 6 5" xfId="19598" xr:uid="{00000000-0005-0000-0000-0000BB4A0000}"/>
    <cellStyle name="Input 1 7 6 5 2" xfId="19599" xr:uid="{00000000-0005-0000-0000-0000BC4A0000}"/>
    <cellStyle name="Input 1 7 6 6" xfId="19600" xr:uid="{00000000-0005-0000-0000-0000BD4A0000}"/>
    <cellStyle name="Input 1 7 6 6 2" xfId="19601" xr:uid="{00000000-0005-0000-0000-0000BE4A0000}"/>
    <cellStyle name="Input 1 7 6 7" xfId="19602" xr:uid="{00000000-0005-0000-0000-0000BF4A0000}"/>
    <cellStyle name="Input 1 7 6 7 2" xfId="19603" xr:uid="{00000000-0005-0000-0000-0000C04A0000}"/>
    <cellStyle name="Input 1 7 6 8" xfId="19604" xr:uid="{00000000-0005-0000-0000-0000C14A0000}"/>
    <cellStyle name="Input 1 7 7" xfId="19605" xr:uid="{00000000-0005-0000-0000-0000C24A0000}"/>
    <cellStyle name="Input 1 7 7 2" xfId="19606" xr:uid="{00000000-0005-0000-0000-0000C34A0000}"/>
    <cellStyle name="Input 1 7 8" xfId="19607" xr:uid="{00000000-0005-0000-0000-0000C44A0000}"/>
    <cellStyle name="Input 1 7 8 2" xfId="19608" xr:uid="{00000000-0005-0000-0000-0000C54A0000}"/>
    <cellStyle name="Input 1 7 9" xfId="19609" xr:uid="{00000000-0005-0000-0000-0000C64A0000}"/>
    <cellStyle name="Input 1 7 9 2" xfId="19610" xr:uid="{00000000-0005-0000-0000-0000C74A0000}"/>
    <cellStyle name="Input 1 8" xfId="19611" xr:uid="{00000000-0005-0000-0000-0000C84A0000}"/>
    <cellStyle name="Input 1 8 10" xfId="19612" xr:uid="{00000000-0005-0000-0000-0000C94A0000}"/>
    <cellStyle name="Input 1 8 2" xfId="19613" xr:uid="{00000000-0005-0000-0000-0000CA4A0000}"/>
    <cellStyle name="Input 1 8 2 2" xfId="19614" xr:uid="{00000000-0005-0000-0000-0000CB4A0000}"/>
    <cellStyle name="Input 1 8 2 2 2" xfId="19615" xr:uid="{00000000-0005-0000-0000-0000CC4A0000}"/>
    <cellStyle name="Input 1 8 2 2 2 2" xfId="19616" xr:uid="{00000000-0005-0000-0000-0000CD4A0000}"/>
    <cellStyle name="Input 1 8 2 2 2 2 2" xfId="19617" xr:uid="{00000000-0005-0000-0000-0000CE4A0000}"/>
    <cellStyle name="Input 1 8 2 2 2 3" xfId="19618" xr:uid="{00000000-0005-0000-0000-0000CF4A0000}"/>
    <cellStyle name="Input 1 8 2 2 2 3 2" xfId="19619" xr:uid="{00000000-0005-0000-0000-0000D04A0000}"/>
    <cellStyle name="Input 1 8 2 2 2 4" xfId="19620" xr:uid="{00000000-0005-0000-0000-0000D14A0000}"/>
    <cellStyle name="Input 1 8 2 2 2 4 2" xfId="19621" xr:uid="{00000000-0005-0000-0000-0000D24A0000}"/>
    <cellStyle name="Input 1 8 2 2 2 5" xfId="19622" xr:uid="{00000000-0005-0000-0000-0000D34A0000}"/>
    <cellStyle name="Input 1 8 2 2 2 5 2" xfId="19623" xr:uid="{00000000-0005-0000-0000-0000D44A0000}"/>
    <cellStyle name="Input 1 8 2 2 2 6" xfId="19624" xr:uid="{00000000-0005-0000-0000-0000D54A0000}"/>
    <cellStyle name="Input 1 8 2 2 2 6 2" xfId="19625" xr:uid="{00000000-0005-0000-0000-0000D64A0000}"/>
    <cellStyle name="Input 1 8 2 2 2 7" xfId="19626" xr:uid="{00000000-0005-0000-0000-0000D74A0000}"/>
    <cellStyle name="Input 1 8 2 2 2 7 2" xfId="19627" xr:uid="{00000000-0005-0000-0000-0000D84A0000}"/>
    <cellStyle name="Input 1 8 2 2 2 8" xfId="19628" xr:uid="{00000000-0005-0000-0000-0000D94A0000}"/>
    <cellStyle name="Input 1 8 2 2 3" xfId="19629" xr:uid="{00000000-0005-0000-0000-0000DA4A0000}"/>
    <cellStyle name="Input 1 8 2 2 3 2" xfId="19630" xr:uid="{00000000-0005-0000-0000-0000DB4A0000}"/>
    <cellStyle name="Input 1 8 2 2 4" xfId="19631" xr:uid="{00000000-0005-0000-0000-0000DC4A0000}"/>
    <cellStyle name="Input 1 8 2 2 4 2" xfId="19632" xr:uid="{00000000-0005-0000-0000-0000DD4A0000}"/>
    <cellStyle name="Input 1 8 2 2 5" xfId="19633" xr:uid="{00000000-0005-0000-0000-0000DE4A0000}"/>
    <cellStyle name="Input 1 8 2 3" xfId="19634" xr:uid="{00000000-0005-0000-0000-0000DF4A0000}"/>
    <cellStyle name="Input 1 8 2 3 2" xfId="19635" xr:uid="{00000000-0005-0000-0000-0000E04A0000}"/>
    <cellStyle name="Input 1 8 2 3 2 2" xfId="19636" xr:uid="{00000000-0005-0000-0000-0000E14A0000}"/>
    <cellStyle name="Input 1 8 2 3 3" xfId="19637" xr:uid="{00000000-0005-0000-0000-0000E24A0000}"/>
    <cellStyle name="Input 1 8 2 3 3 2" xfId="19638" xr:uid="{00000000-0005-0000-0000-0000E34A0000}"/>
    <cellStyle name="Input 1 8 2 3 4" xfId="19639" xr:uid="{00000000-0005-0000-0000-0000E44A0000}"/>
    <cellStyle name="Input 1 8 2 3 4 2" xfId="19640" xr:uid="{00000000-0005-0000-0000-0000E54A0000}"/>
    <cellStyle name="Input 1 8 2 3 5" xfId="19641" xr:uid="{00000000-0005-0000-0000-0000E64A0000}"/>
    <cellStyle name="Input 1 8 2 3 5 2" xfId="19642" xr:uid="{00000000-0005-0000-0000-0000E74A0000}"/>
    <cellStyle name="Input 1 8 2 3 6" xfId="19643" xr:uid="{00000000-0005-0000-0000-0000E84A0000}"/>
    <cellStyle name="Input 1 8 2 3 6 2" xfId="19644" xr:uid="{00000000-0005-0000-0000-0000E94A0000}"/>
    <cellStyle name="Input 1 8 2 3 7" xfId="19645" xr:uid="{00000000-0005-0000-0000-0000EA4A0000}"/>
    <cellStyle name="Input 1 8 2 3 7 2" xfId="19646" xr:uid="{00000000-0005-0000-0000-0000EB4A0000}"/>
    <cellStyle name="Input 1 8 2 3 8" xfId="19647" xr:uid="{00000000-0005-0000-0000-0000EC4A0000}"/>
    <cellStyle name="Input 1 8 2 4" xfId="19648" xr:uid="{00000000-0005-0000-0000-0000ED4A0000}"/>
    <cellStyle name="Input 1 8 3" xfId="19649" xr:uid="{00000000-0005-0000-0000-0000EE4A0000}"/>
    <cellStyle name="Input 1 8 3 2" xfId="19650" xr:uid="{00000000-0005-0000-0000-0000EF4A0000}"/>
    <cellStyle name="Input 1 8 3 2 2" xfId="19651" xr:uid="{00000000-0005-0000-0000-0000F04A0000}"/>
    <cellStyle name="Input 1 8 3 2 2 2" xfId="19652" xr:uid="{00000000-0005-0000-0000-0000F14A0000}"/>
    <cellStyle name="Input 1 8 3 2 2 2 2" xfId="19653" xr:uid="{00000000-0005-0000-0000-0000F24A0000}"/>
    <cellStyle name="Input 1 8 3 2 2 3" xfId="19654" xr:uid="{00000000-0005-0000-0000-0000F34A0000}"/>
    <cellStyle name="Input 1 8 3 2 2 3 2" xfId="19655" xr:uid="{00000000-0005-0000-0000-0000F44A0000}"/>
    <cellStyle name="Input 1 8 3 2 2 4" xfId="19656" xr:uid="{00000000-0005-0000-0000-0000F54A0000}"/>
    <cellStyle name="Input 1 8 3 2 2 4 2" xfId="19657" xr:uid="{00000000-0005-0000-0000-0000F64A0000}"/>
    <cellStyle name="Input 1 8 3 2 2 5" xfId="19658" xr:uid="{00000000-0005-0000-0000-0000F74A0000}"/>
    <cellStyle name="Input 1 8 3 2 2 5 2" xfId="19659" xr:uid="{00000000-0005-0000-0000-0000F84A0000}"/>
    <cellStyle name="Input 1 8 3 2 2 6" xfId="19660" xr:uid="{00000000-0005-0000-0000-0000F94A0000}"/>
    <cellStyle name="Input 1 8 3 2 2 6 2" xfId="19661" xr:uid="{00000000-0005-0000-0000-0000FA4A0000}"/>
    <cellStyle name="Input 1 8 3 2 2 7" xfId="19662" xr:uid="{00000000-0005-0000-0000-0000FB4A0000}"/>
    <cellStyle name="Input 1 8 3 2 2 7 2" xfId="19663" xr:uid="{00000000-0005-0000-0000-0000FC4A0000}"/>
    <cellStyle name="Input 1 8 3 2 2 8" xfId="19664" xr:uid="{00000000-0005-0000-0000-0000FD4A0000}"/>
    <cellStyle name="Input 1 8 3 2 3" xfId="19665" xr:uid="{00000000-0005-0000-0000-0000FE4A0000}"/>
    <cellStyle name="Input 1 8 3 2 3 2" xfId="19666" xr:uid="{00000000-0005-0000-0000-0000FF4A0000}"/>
    <cellStyle name="Input 1 8 3 2 4" xfId="19667" xr:uid="{00000000-0005-0000-0000-0000004B0000}"/>
    <cellStyle name="Input 1 8 3 2 4 2" xfId="19668" xr:uid="{00000000-0005-0000-0000-0000014B0000}"/>
    <cellStyle name="Input 1 8 3 2 5" xfId="19669" xr:uid="{00000000-0005-0000-0000-0000024B0000}"/>
    <cellStyle name="Input 1 8 3 3" xfId="19670" xr:uid="{00000000-0005-0000-0000-0000034B0000}"/>
    <cellStyle name="Input 1 8 3 3 2" xfId="19671" xr:uid="{00000000-0005-0000-0000-0000044B0000}"/>
    <cellStyle name="Input 1 8 3 3 2 2" xfId="19672" xr:uid="{00000000-0005-0000-0000-0000054B0000}"/>
    <cellStyle name="Input 1 8 3 3 3" xfId="19673" xr:uid="{00000000-0005-0000-0000-0000064B0000}"/>
    <cellStyle name="Input 1 8 3 3 3 2" xfId="19674" xr:uid="{00000000-0005-0000-0000-0000074B0000}"/>
    <cellStyle name="Input 1 8 3 3 4" xfId="19675" xr:uid="{00000000-0005-0000-0000-0000084B0000}"/>
    <cellStyle name="Input 1 8 3 3 4 2" xfId="19676" xr:uid="{00000000-0005-0000-0000-0000094B0000}"/>
    <cellStyle name="Input 1 8 3 3 5" xfId="19677" xr:uid="{00000000-0005-0000-0000-00000A4B0000}"/>
    <cellStyle name="Input 1 8 3 3 5 2" xfId="19678" xr:uid="{00000000-0005-0000-0000-00000B4B0000}"/>
    <cellStyle name="Input 1 8 3 3 6" xfId="19679" xr:uid="{00000000-0005-0000-0000-00000C4B0000}"/>
    <cellStyle name="Input 1 8 3 3 6 2" xfId="19680" xr:uid="{00000000-0005-0000-0000-00000D4B0000}"/>
    <cellStyle name="Input 1 8 3 3 7" xfId="19681" xr:uid="{00000000-0005-0000-0000-00000E4B0000}"/>
    <cellStyle name="Input 1 8 3 3 7 2" xfId="19682" xr:uid="{00000000-0005-0000-0000-00000F4B0000}"/>
    <cellStyle name="Input 1 8 3 3 8" xfId="19683" xr:uid="{00000000-0005-0000-0000-0000104B0000}"/>
    <cellStyle name="Input 1 8 3 4" xfId="19684" xr:uid="{00000000-0005-0000-0000-0000114B0000}"/>
    <cellStyle name="Input 1 8 4" xfId="19685" xr:uid="{00000000-0005-0000-0000-0000124B0000}"/>
    <cellStyle name="Input 1 8 4 2" xfId="19686" xr:uid="{00000000-0005-0000-0000-0000134B0000}"/>
    <cellStyle name="Input 1 8 4 2 2" xfId="19687" xr:uid="{00000000-0005-0000-0000-0000144B0000}"/>
    <cellStyle name="Input 1 8 4 2 2 2" xfId="19688" xr:uid="{00000000-0005-0000-0000-0000154B0000}"/>
    <cellStyle name="Input 1 8 4 2 2 2 2" xfId="19689" xr:uid="{00000000-0005-0000-0000-0000164B0000}"/>
    <cellStyle name="Input 1 8 4 2 2 3" xfId="19690" xr:uid="{00000000-0005-0000-0000-0000174B0000}"/>
    <cellStyle name="Input 1 8 4 2 2 3 2" xfId="19691" xr:uid="{00000000-0005-0000-0000-0000184B0000}"/>
    <cellStyle name="Input 1 8 4 2 2 4" xfId="19692" xr:uid="{00000000-0005-0000-0000-0000194B0000}"/>
    <cellStyle name="Input 1 8 4 2 2 4 2" xfId="19693" xr:uid="{00000000-0005-0000-0000-00001A4B0000}"/>
    <cellStyle name="Input 1 8 4 2 2 5" xfId="19694" xr:uid="{00000000-0005-0000-0000-00001B4B0000}"/>
    <cellStyle name="Input 1 8 4 2 2 5 2" xfId="19695" xr:uid="{00000000-0005-0000-0000-00001C4B0000}"/>
    <cellStyle name="Input 1 8 4 2 2 6" xfId="19696" xr:uid="{00000000-0005-0000-0000-00001D4B0000}"/>
    <cellStyle name="Input 1 8 4 2 2 6 2" xfId="19697" xr:uid="{00000000-0005-0000-0000-00001E4B0000}"/>
    <cellStyle name="Input 1 8 4 2 2 7" xfId="19698" xr:uid="{00000000-0005-0000-0000-00001F4B0000}"/>
    <cellStyle name="Input 1 8 4 2 2 7 2" xfId="19699" xr:uid="{00000000-0005-0000-0000-0000204B0000}"/>
    <cellStyle name="Input 1 8 4 2 2 8" xfId="19700" xr:uid="{00000000-0005-0000-0000-0000214B0000}"/>
    <cellStyle name="Input 1 8 4 2 3" xfId="19701" xr:uid="{00000000-0005-0000-0000-0000224B0000}"/>
    <cellStyle name="Input 1 8 4 2 3 2" xfId="19702" xr:uid="{00000000-0005-0000-0000-0000234B0000}"/>
    <cellStyle name="Input 1 8 4 2 4" xfId="19703" xr:uid="{00000000-0005-0000-0000-0000244B0000}"/>
    <cellStyle name="Input 1 8 4 2 4 2" xfId="19704" xr:uid="{00000000-0005-0000-0000-0000254B0000}"/>
    <cellStyle name="Input 1 8 4 2 5" xfId="19705" xr:uid="{00000000-0005-0000-0000-0000264B0000}"/>
    <cellStyle name="Input 1 8 4 3" xfId="19706" xr:uid="{00000000-0005-0000-0000-0000274B0000}"/>
    <cellStyle name="Input 1 8 4 3 2" xfId="19707" xr:uid="{00000000-0005-0000-0000-0000284B0000}"/>
    <cellStyle name="Input 1 8 4 3 2 2" xfId="19708" xr:uid="{00000000-0005-0000-0000-0000294B0000}"/>
    <cellStyle name="Input 1 8 4 3 3" xfId="19709" xr:uid="{00000000-0005-0000-0000-00002A4B0000}"/>
    <cellStyle name="Input 1 8 4 3 3 2" xfId="19710" xr:uid="{00000000-0005-0000-0000-00002B4B0000}"/>
    <cellStyle name="Input 1 8 4 3 4" xfId="19711" xr:uid="{00000000-0005-0000-0000-00002C4B0000}"/>
    <cellStyle name="Input 1 8 4 3 4 2" xfId="19712" xr:uid="{00000000-0005-0000-0000-00002D4B0000}"/>
    <cellStyle name="Input 1 8 4 3 5" xfId="19713" xr:uid="{00000000-0005-0000-0000-00002E4B0000}"/>
    <cellStyle name="Input 1 8 4 3 5 2" xfId="19714" xr:uid="{00000000-0005-0000-0000-00002F4B0000}"/>
    <cellStyle name="Input 1 8 4 3 6" xfId="19715" xr:uid="{00000000-0005-0000-0000-0000304B0000}"/>
    <cellStyle name="Input 1 8 4 3 6 2" xfId="19716" xr:uid="{00000000-0005-0000-0000-0000314B0000}"/>
    <cellStyle name="Input 1 8 4 3 7" xfId="19717" xr:uid="{00000000-0005-0000-0000-0000324B0000}"/>
    <cellStyle name="Input 1 8 4 3 7 2" xfId="19718" xr:uid="{00000000-0005-0000-0000-0000334B0000}"/>
    <cellStyle name="Input 1 8 4 3 8" xfId="19719" xr:uid="{00000000-0005-0000-0000-0000344B0000}"/>
    <cellStyle name="Input 1 8 4 4" xfId="19720" xr:uid="{00000000-0005-0000-0000-0000354B0000}"/>
    <cellStyle name="Input 1 8 5" xfId="19721" xr:uid="{00000000-0005-0000-0000-0000364B0000}"/>
    <cellStyle name="Input 1 8 5 2" xfId="19722" xr:uid="{00000000-0005-0000-0000-0000374B0000}"/>
    <cellStyle name="Input 1 8 5 2 2" xfId="19723" xr:uid="{00000000-0005-0000-0000-0000384B0000}"/>
    <cellStyle name="Input 1 8 5 2 2 2" xfId="19724" xr:uid="{00000000-0005-0000-0000-0000394B0000}"/>
    <cellStyle name="Input 1 8 5 2 3" xfId="19725" xr:uid="{00000000-0005-0000-0000-00003A4B0000}"/>
    <cellStyle name="Input 1 8 5 2 3 2" xfId="19726" xr:uid="{00000000-0005-0000-0000-00003B4B0000}"/>
    <cellStyle name="Input 1 8 5 2 4" xfId="19727" xr:uid="{00000000-0005-0000-0000-00003C4B0000}"/>
    <cellStyle name="Input 1 8 5 2 4 2" xfId="19728" xr:uid="{00000000-0005-0000-0000-00003D4B0000}"/>
    <cellStyle name="Input 1 8 5 2 5" xfId="19729" xr:uid="{00000000-0005-0000-0000-00003E4B0000}"/>
    <cellStyle name="Input 1 8 5 2 5 2" xfId="19730" xr:uid="{00000000-0005-0000-0000-00003F4B0000}"/>
    <cellStyle name="Input 1 8 5 2 6" xfId="19731" xr:uid="{00000000-0005-0000-0000-0000404B0000}"/>
    <cellStyle name="Input 1 8 5 2 6 2" xfId="19732" xr:uid="{00000000-0005-0000-0000-0000414B0000}"/>
    <cellStyle name="Input 1 8 5 2 7" xfId="19733" xr:uid="{00000000-0005-0000-0000-0000424B0000}"/>
    <cellStyle name="Input 1 8 5 2 7 2" xfId="19734" xr:uid="{00000000-0005-0000-0000-0000434B0000}"/>
    <cellStyle name="Input 1 8 5 2 8" xfId="19735" xr:uid="{00000000-0005-0000-0000-0000444B0000}"/>
    <cellStyle name="Input 1 8 5 3" xfId="19736" xr:uid="{00000000-0005-0000-0000-0000454B0000}"/>
    <cellStyle name="Input 1 8 5 3 2" xfId="19737" xr:uid="{00000000-0005-0000-0000-0000464B0000}"/>
    <cellStyle name="Input 1 8 5 4" xfId="19738" xr:uid="{00000000-0005-0000-0000-0000474B0000}"/>
    <cellStyle name="Input 1 8 5 4 2" xfId="19739" xr:uid="{00000000-0005-0000-0000-0000484B0000}"/>
    <cellStyle name="Input 1 8 5 5" xfId="19740" xr:uid="{00000000-0005-0000-0000-0000494B0000}"/>
    <cellStyle name="Input 1 8 6" xfId="19741" xr:uid="{00000000-0005-0000-0000-00004A4B0000}"/>
    <cellStyle name="Input 1 8 6 2" xfId="19742" xr:uid="{00000000-0005-0000-0000-00004B4B0000}"/>
    <cellStyle name="Input 1 8 6 2 2" xfId="19743" xr:uid="{00000000-0005-0000-0000-00004C4B0000}"/>
    <cellStyle name="Input 1 8 6 3" xfId="19744" xr:uid="{00000000-0005-0000-0000-00004D4B0000}"/>
    <cellStyle name="Input 1 8 6 3 2" xfId="19745" xr:uid="{00000000-0005-0000-0000-00004E4B0000}"/>
    <cellStyle name="Input 1 8 6 4" xfId="19746" xr:uid="{00000000-0005-0000-0000-00004F4B0000}"/>
    <cellStyle name="Input 1 8 6 4 2" xfId="19747" xr:uid="{00000000-0005-0000-0000-0000504B0000}"/>
    <cellStyle name="Input 1 8 6 5" xfId="19748" xr:uid="{00000000-0005-0000-0000-0000514B0000}"/>
    <cellStyle name="Input 1 8 6 5 2" xfId="19749" xr:uid="{00000000-0005-0000-0000-0000524B0000}"/>
    <cellStyle name="Input 1 8 6 6" xfId="19750" xr:uid="{00000000-0005-0000-0000-0000534B0000}"/>
    <cellStyle name="Input 1 8 6 6 2" xfId="19751" xr:uid="{00000000-0005-0000-0000-0000544B0000}"/>
    <cellStyle name="Input 1 8 6 7" xfId="19752" xr:uid="{00000000-0005-0000-0000-0000554B0000}"/>
    <cellStyle name="Input 1 8 6 7 2" xfId="19753" xr:uid="{00000000-0005-0000-0000-0000564B0000}"/>
    <cellStyle name="Input 1 8 6 8" xfId="19754" xr:uid="{00000000-0005-0000-0000-0000574B0000}"/>
    <cellStyle name="Input 1 8 7" xfId="19755" xr:uid="{00000000-0005-0000-0000-0000584B0000}"/>
    <cellStyle name="Input 1 8 7 2" xfId="19756" xr:uid="{00000000-0005-0000-0000-0000594B0000}"/>
    <cellStyle name="Input 1 8 8" xfId="19757" xr:uid="{00000000-0005-0000-0000-00005A4B0000}"/>
    <cellStyle name="Input 1 8 8 2" xfId="19758" xr:uid="{00000000-0005-0000-0000-00005B4B0000}"/>
    <cellStyle name="Input 1 8 9" xfId="19759" xr:uid="{00000000-0005-0000-0000-00005C4B0000}"/>
    <cellStyle name="Input 1 8 9 2" xfId="19760" xr:uid="{00000000-0005-0000-0000-00005D4B0000}"/>
    <cellStyle name="Input 1 9" xfId="19761" xr:uid="{00000000-0005-0000-0000-00005E4B0000}"/>
    <cellStyle name="Input 1 9 10" xfId="19762" xr:uid="{00000000-0005-0000-0000-00005F4B0000}"/>
    <cellStyle name="Input 1 9 2" xfId="19763" xr:uid="{00000000-0005-0000-0000-0000604B0000}"/>
    <cellStyle name="Input 1 9 2 2" xfId="19764" xr:uid="{00000000-0005-0000-0000-0000614B0000}"/>
    <cellStyle name="Input 1 9 2 2 2" xfId="19765" xr:uid="{00000000-0005-0000-0000-0000624B0000}"/>
    <cellStyle name="Input 1 9 2 2 2 2" xfId="19766" xr:uid="{00000000-0005-0000-0000-0000634B0000}"/>
    <cellStyle name="Input 1 9 2 2 2 2 2" xfId="19767" xr:uid="{00000000-0005-0000-0000-0000644B0000}"/>
    <cellStyle name="Input 1 9 2 2 2 3" xfId="19768" xr:uid="{00000000-0005-0000-0000-0000654B0000}"/>
    <cellStyle name="Input 1 9 2 2 2 3 2" xfId="19769" xr:uid="{00000000-0005-0000-0000-0000664B0000}"/>
    <cellStyle name="Input 1 9 2 2 2 4" xfId="19770" xr:uid="{00000000-0005-0000-0000-0000674B0000}"/>
    <cellStyle name="Input 1 9 2 2 2 4 2" xfId="19771" xr:uid="{00000000-0005-0000-0000-0000684B0000}"/>
    <cellStyle name="Input 1 9 2 2 2 5" xfId="19772" xr:uid="{00000000-0005-0000-0000-0000694B0000}"/>
    <cellStyle name="Input 1 9 2 2 2 5 2" xfId="19773" xr:uid="{00000000-0005-0000-0000-00006A4B0000}"/>
    <cellStyle name="Input 1 9 2 2 2 6" xfId="19774" xr:uid="{00000000-0005-0000-0000-00006B4B0000}"/>
    <cellStyle name="Input 1 9 2 2 2 6 2" xfId="19775" xr:uid="{00000000-0005-0000-0000-00006C4B0000}"/>
    <cellStyle name="Input 1 9 2 2 2 7" xfId="19776" xr:uid="{00000000-0005-0000-0000-00006D4B0000}"/>
    <cellStyle name="Input 1 9 2 2 2 7 2" xfId="19777" xr:uid="{00000000-0005-0000-0000-00006E4B0000}"/>
    <cellStyle name="Input 1 9 2 2 2 8" xfId="19778" xr:uid="{00000000-0005-0000-0000-00006F4B0000}"/>
    <cellStyle name="Input 1 9 2 2 3" xfId="19779" xr:uid="{00000000-0005-0000-0000-0000704B0000}"/>
    <cellStyle name="Input 1 9 2 2 3 2" xfId="19780" xr:uid="{00000000-0005-0000-0000-0000714B0000}"/>
    <cellStyle name="Input 1 9 2 2 4" xfId="19781" xr:uid="{00000000-0005-0000-0000-0000724B0000}"/>
    <cellStyle name="Input 1 9 2 2 4 2" xfId="19782" xr:uid="{00000000-0005-0000-0000-0000734B0000}"/>
    <cellStyle name="Input 1 9 2 2 5" xfId="19783" xr:uid="{00000000-0005-0000-0000-0000744B0000}"/>
    <cellStyle name="Input 1 9 2 3" xfId="19784" xr:uid="{00000000-0005-0000-0000-0000754B0000}"/>
    <cellStyle name="Input 1 9 2 3 2" xfId="19785" xr:uid="{00000000-0005-0000-0000-0000764B0000}"/>
    <cellStyle name="Input 1 9 2 3 2 2" xfId="19786" xr:uid="{00000000-0005-0000-0000-0000774B0000}"/>
    <cellStyle name="Input 1 9 2 3 3" xfId="19787" xr:uid="{00000000-0005-0000-0000-0000784B0000}"/>
    <cellStyle name="Input 1 9 2 3 3 2" xfId="19788" xr:uid="{00000000-0005-0000-0000-0000794B0000}"/>
    <cellStyle name="Input 1 9 2 3 4" xfId="19789" xr:uid="{00000000-0005-0000-0000-00007A4B0000}"/>
    <cellStyle name="Input 1 9 2 3 4 2" xfId="19790" xr:uid="{00000000-0005-0000-0000-00007B4B0000}"/>
    <cellStyle name="Input 1 9 2 3 5" xfId="19791" xr:uid="{00000000-0005-0000-0000-00007C4B0000}"/>
    <cellStyle name="Input 1 9 2 3 5 2" xfId="19792" xr:uid="{00000000-0005-0000-0000-00007D4B0000}"/>
    <cellStyle name="Input 1 9 2 3 6" xfId="19793" xr:uid="{00000000-0005-0000-0000-00007E4B0000}"/>
    <cellStyle name="Input 1 9 2 3 6 2" xfId="19794" xr:uid="{00000000-0005-0000-0000-00007F4B0000}"/>
    <cellStyle name="Input 1 9 2 3 7" xfId="19795" xr:uid="{00000000-0005-0000-0000-0000804B0000}"/>
    <cellStyle name="Input 1 9 2 3 7 2" xfId="19796" xr:uid="{00000000-0005-0000-0000-0000814B0000}"/>
    <cellStyle name="Input 1 9 2 3 8" xfId="19797" xr:uid="{00000000-0005-0000-0000-0000824B0000}"/>
    <cellStyle name="Input 1 9 2 4" xfId="19798" xr:uid="{00000000-0005-0000-0000-0000834B0000}"/>
    <cellStyle name="Input 1 9 3" xfId="19799" xr:uid="{00000000-0005-0000-0000-0000844B0000}"/>
    <cellStyle name="Input 1 9 3 2" xfId="19800" xr:uid="{00000000-0005-0000-0000-0000854B0000}"/>
    <cellStyle name="Input 1 9 3 2 2" xfId="19801" xr:uid="{00000000-0005-0000-0000-0000864B0000}"/>
    <cellStyle name="Input 1 9 3 2 2 2" xfId="19802" xr:uid="{00000000-0005-0000-0000-0000874B0000}"/>
    <cellStyle name="Input 1 9 3 2 2 2 2" xfId="19803" xr:uid="{00000000-0005-0000-0000-0000884B0000}"/>
    <cellStyle name="Input 1 9 3 2 2 3" xfId="19804" xr:uid="{00000000-0005-0000-0000-0000894B0000}"/>
    <cellStyle name="Input 1 9 3 2 2 3 2" xfId="19805" xr:uid="{00000000-0005-0000-0000-00008A4B0000}"/>
    <cellStyle name="Input 1 9 3 2 2 4" xfId="19806" xr:uid="{00000000-0005-0000-0000-00008B4B0000}"/>
    <cellStyle name="Input 1 9 3 2 2 4 2" xfId="19807" xr:uid="{00000000-0005-0000-0000-00008C4B0000}"/>
    <cellStyle name="Input 1 9 3 2 2 5" xfId="19808" xr:uid="{00000000-0005-0000-0000-00008D4B0000}"/>
    <cellStyle name="Input 1 9 3 2 2 5 2" xfId="19809" xr:uid="{00000000-0005-0000-0000-00008E4B0000}"/>
    <cellStyle name="Input 1 9 3 2 2 6" xfId="19810" xr:uid="{00000000-0005-0000-0000-00008F4B0000}"/>
    <cellStyle name="Input 1 9 3 2 2 6 2" xfId="19811" xr:uid="{00000000-0005-0000-0000-0000904B0000}"/>
    <cellStyle name="Input 1 9 3 2 2 7" xfId="19812" xr:uid="{00000000-0005-0000-0000-0000914B0000}"/>
    <cellStyle name="Input 1 9 3 2 2 7 2" xfId="19813" xr:uid="{00000000-0005-0000-0000-0000924B0000}"/>
    <cellStyle name="Input 1 9 3 2 2 8" xfId="19814" xr:uid="{00000000-0005-0000-0000-0000934B0000}"/>
    <cellStyle name="Input 1 9 3 2 3" xfId="19815" xr:uid="{00000000-0005-0000-0000-0000944B0000}"/>
    <cellStyle name="Input 1 9 3 2 3 2" xfId="19816" xr:uid="{00000000-0005-0000-0000-0000954B0000}"/>
    <cellStyle name="Input 1 9 3 2 4" xfId="19817" xr:uid="{00000000-0005-0000-0000-0000964B0000}"/>
    <cellStyle name="Input 1 9 3 2 4 2" xfId="19818" xr:uid="{00000000-0005-0000-0000-0000974B0000}"/>
    <cellStyle name="Input 1 9 3 2 5" xfId="19819" xr:uid="{00000000-0005-0000-0000-0000984B0000}"/>
    <cellStyle name="Input 1 9 3 3" xfId="19820" xr:uid="{00000000-0005-0000-0000-0000994B0000}"/>
    <cellStyle name="Input 1 9 3 3 2" xfId="19821" xr:uid="{00000000-0005-0000-0000-00009A4B0000}"/>
    <cellStyle name="Input 1 9 3 3 2 2" xfId="19822" xr:uid="{00000000-0005-0000-0000-00009B4B0000}"/>
    <cellStyle name="Input 1 9 3 3 3" xfId="19823" xr:uid="{00000000-0005-0000-0000-00009C4B0000}"/>
    <cellStyle name="Input 1 9 3 3 3 2" xfId="19824" xr:uid="{00000000-0005-0000-0000-00009D4B0000}"/>
    <cellStyle name="Input 1 9 3 3 4" xfId="19825" xr:uid="{00000000-0005-0000-0000-00009E4B0000}"/>
    <cellStyle name="Input 1 9 3 3 4 2" xfId="19826" xr:uid="{00000000-0005-0000-0000-00009F4B0000}"/>
    <cellStyle name="Input 1 9 3 3 5" xfId="19827" xr:uid="{00000000-0005-0000-0000-0000A04B0000}"/>
    <cellStyle name="Input 1 9 3 3 5 2" xfId="19828" xr:uid="{00000000-0005-0000-0000-0000A14B0000}"/>
    <cellStyle name="Input 1 9 3 3 6" xfId="19829" xr:uid="{00000000-0005-0000-0000-0000A24B0000}"/>
    <cellStyle name="Input 1 9 3 3 6 2" xfId="19830" xr:uid="{00000000-0005-0000-0000-0000A34B0000}"/>
    <cellStyle name="Input 1 9 3 3 7" xfId="19831" xr:uid="{00000000-0005-0000-0000-0000A44B0000}"/>
    <cellStyle name="Input 1 9 3 3 7 2" xfId="19832" xr:uid="{00000000-0005-0000-0000-0000A54B0000}"/>
    <cellStyle name="Input 1 9 3 3 8" xfId="19833" xr:uid="{00000000-0005-0000-0000-0000A64B0000}"/>
    <cellStyle name="Input 1 9 3 4" xfId="19834" xr:uid="{00000000-0005-0000-0000-0000A74B0000}"/>
    <cellStyle name="Input 1 9 4" xfId="19835" xr:uid="{00000000-0005-0000-0000-0000A84B0000}"/>
    <cellStyle name="Input 1 9 4 2" xfId="19836" xr:uid="{00000000-0005-0000-0000-0000A94B0000}"/>
    <cellStyle name="Input 1 9 4 2 2" xfId="19837" xr:uid="{00000000-0005-0000-0000-0000AA4B0000}"/>
    <cellStyle name="Input 1 9 4 2 2 2" xfId="19838" xr:uid="{00000000-0005-0000-0000-0000AB4B0000}"/>
    <cellStyle name="Input 1 9 4 2 2 2 2" xfId="19839" xr:uid="{00000000-0005-0000-0000-0000AC4B0000}"/>
    <cellStyle name="Input 1 9 4 2 2 3" xfId="19840" xr:uid="{00000000-0005-0000-0000-0000AD4B0000}"/>
    <cellStyle name="Input 1 9 4 2 2 3 2" xfId="19841" xr:uid="{00000000-0005-0000-0000-0000AE4B0000}"/>
    <cellStyle name="Input 1 9 4 2 2 4" xfId="19842" xr:uid="{00000000-0005-0000-0000-0000AF4B0000}"/>
    <cellStyle name="Input 1 9 4 2 2 4 2" xfId="19843" xr:uid="{00000000-0005-0000-0000-0000B04B0000}"/>
    <cellStyle name="Input 1 9 4 2 2 5" xfId="19844" xr:uid="{00000000-0005-0000-0000-0000B14B0000}"/>
    <cellStyle name="Input 1 9 4 2 2 5 2" xfId="19845" xr:uid="{00000000-0005-0000-0000-0000B24B0000}"/>
    <cellStyle name="Input 1 9 4 2 2 6" xfId="19846" xr:uid="{00000000-0005-0000-0000-0000B34B0000}"/>
    <cellStyle name="Input 1 9 4 2 2 6 2" xfId="19847" xr:uid="{00000000-0005-0000-0000-0000B44B0000}"/>
    <cellStyle name="Input 1 9 4 2 2 7" xfId="19848" xr:uid="{00000000-0005-0000-0000-0000B54B0000}"/>
    <cellStyle name="Input 1 9 4 2 2 7 2" xfId="19849" xr:uid="{00000000-0005-0000-0000-0000B64B0000}"/>
    <cellStyle name="Input 1 9 4 2 2 8" xfId="19850" xr:uid="{00000000-0005-0000-0000-0000B74B0000}"/>
    <cellStyle name="Input 1 9 4 2 3" xfId="19851" xr:uid="{00000000-0005-0000-0000-0000B84B0000}"/>
    <cellStyle name="Input 1 9 4 2 3 2" xfId="19852" xr:uid="{00000000-0005-0000-0000-0000B94B0000}"/>
    <cellStyle name="Input 1 9 4 2 4" xfId="19853" xr:uid="{00000000-0005-0000-0000-0000BA4B0000}"/>
    <cellStyle name="Input 1 9 4 2 4 2" xfId="19854" xr:uid="{00000000-0005-0000-0000-0000BB4B0000}"/>
    <cellStyle name="Input 1 9 4 2 5" xfId="19855" xr:uid="{00000000-0005-0000-0000-0000BC4B0000}"/>
    <cellStyle name="Input 1 9 4 3" xfId="19856" xr:uid="{00000000-0005-0000-0000-0000BD4B0000}"/>
    <cellStyle name="Input 1 9 4 3 2" xfId="19857" xr:uid="{00000000-0005-0000-0000-0000BE4B0000}"/>
    <cellStyle name="Input 1 9 4 3 2 2" xfId="19858" xr:uid="{00000000-0005-0000-0000-0000BF4B0000}"/>
    <cellStyle name="Input 1 9 4 3 3" xfId="19859" xr:uid="{00000000-0005-0000-0000-0000C04B0000}"/>
    <cellStyle name="Input 1 9 4 3 3 2" xfId="19860" xr:uid="{00000000-0005-0000-0000-0000C14B0000}"/>
    <cellStyle name="Input 1 9 4 3 4" xfId="19861" xr:uid="{00000000-0005-0000-0000-0000C24B0000}"/>
    <cellStyle name="Input 1 9 4 3 4 2" xfId="19862" xr:uid="{00000000-0005-0000-0000-0000C34B0000}"/>
    <cellStyle name="Input 1 9 4 3 5" xfId="19863" xr:uid="{00000000-0005-0000-0000-0000C44B0000}"/>
    <cellStyle name="Input 1 9 4 3 5 2" xfId="19864" xr:uid="{00000000-0005-0000-0000-0000C54B0000}"/>
    <cellStyle name="Input 1 9 4 3 6" xfId="19865" xr:uid="{00000000-0005-0000-0000-0000C64B0000}"/>
    <cellStyle name="Input 1 9 4 3 6 2" xfId="19866" xr:uid="{00000000-0005-0000-0000-0000C74B0000}"/>
    <cellStyle name="Input 1 9 4 3 7" xfId="19867" xr:uid="{00000000-0005-0000-0000-0000C84B0000}"/>
    <cellStyle name="Input 1 9 4 3 7 2" xfId="19868" xr:uid="{00000000-0005-0000-0000-0000C94B0000}"/>
    <cellStyle name="Input 1 9 4 3 8" xfId="19869" xr:uid="{00000000-0005-0000-0000-0000CA4B0000}"/>
    <cellStyle name="Input 1 9 4 4" xfId="19870" xr:uid="{00000000-0005-0000-0000-0000CB4B0000}"/>
    <cellStyle name="Input 1 9 5" xfId="19871" xr:uid="{00000000-0005-0000-0000-0000CC4B0000}"/>
    <cellStyle name="Input 1 9 5 2" xfId="19872" xr:uid="{00000000-0005-0000-0000-0000CD4B0000}"/>
    <cellStyle name="Input 1 9 5 2 2" xfId="19873" xr:uid="{00000000-0005-0000-0000-0000CE4B0000}"/>
    <cellStyle name="Input 1 9 5 2 2 2" xfId="19874" xr:uid="{00000000-0005-0000-0000-0000CF4B0000}"/>
    <cellStyle name="Input 1 9 5 2 3" xfId="19875" xr:uid="{00000000-0005-0000-0000-0000D04B0000}"/>
    <cellStyle name="Input 1 9 5 2 3 2" xfId="19876" xr:uid="{00000000-0005-0000-0000-0000D14B0000}"/>
    <cellStyle name="Input 1 9 5 2 4" xfId="19877" xr:uid="{00000000-0005-0000-0000-0000D24B0000}"/>
    <cellStyle name="Input 1 9 5 2 4 2" xfId="19878" xr:uid="{00000000-0005-0000-0000-0000D34B0000}"/>
    <cellStyle name="Input 1 9 5 2 5" xfId="19879" xr:uid="{00000000-0005-0000-0000-0000D44B0000}"/>
    <cellStyle name="Input 1 9 5 2 5 2" xfId="19880" xr:uid="{00000000-0005-0000-0000-0000D54B0000}"/>
    <cellStyle name="Input 1 9 5 2 6" xfId="19881" xr:uid="{00000000-0005-0000-0000-0000D64B0000}"/>
    <cellStyle name="Input 1 9 5 2 6 2" xfId="19882" xr:uid="{00000000-0005-0000-0000-0000D74B0000}"/>
    <cellStyle name="Input 1 9 5 2 7" xfId="19883" xr:uid="{00000000-0005-0000-0000-0000D84B0000}"/>
    <cellStyle name="Input 1 9 5 2 7 2" xfId="19884" xr:uid="{00000000-0005-0000-0000-0000D94B0000}"/>
    <cellStyle name="Input 1 9 5 2 8" xfId="19885" xr:uid="{00000000-0005-0000-0000-0000DA4B0000}"/>
    <cellStyle name="Input 1 9 5 3" xfId="19886" xr:uid="{00000000-0005-0000-0000-0000DB4B0000}"/>
    <cellStyle name="Input 1 9 5 3 2" xfId="19887" xr:uid="{00000000-0005-0000-0000-0000DC4B0000}"/>
    <cellStyle name="Input 1 9 5 4" xfId="19888" xr:uid="{00000000-0005-0000-0000-0000DD4B0000}"/>
    <cellStyle name="Input 1 9 5 4 2" xfId="19889" xr:uid="{00000000-0005-0000-0000-0000DE4B0000}"/>
    <cellStyle name="Input 1 9 5 5" xfId="19890" xr:uid="{00000000-0005-0000-0000-0000DF4B0000}"/>
    <cellStyle name="Input 1 9 6" xfId="19891" xr:uid="{00000000-0005-0000-0000-0000E04B0000}"/>
    <cellStyle name="Input 1 9 6 2" xfId="19892" xr:uid="{00000000-0005-0000-0000-0000E14B0000}"/>
    <cellStyle name="Input 1 9 6 2 2" xfId="19893" xr:uid="{00000000-0005-0000-0000-0000E24B0000}"/>
    <cellStyle name="Input 1 9 6 3" xfId="19894" xr:uid="{00000000-0005-0000-0000-0000E34B0000}"/>
    <cellStyle name="Input 1 9 6 3 2" xfId="19895" xr:uid="{00000000-0005-0000-0000-0000E44B0000}"/>
    <cellStyle name="Input 1 9 6 4" xfId="19896" xr:uid="{00000000-0005-0000-0000-0000E54B0000}"/>
    <cellStyle name="Input 1 9 6 4 2" xfId="19897" xr:uid="{00000000-0005-0000-0000-0000E64B0000}"/>
    <cellStyle name="Input 1 9 6 5" xfId="19898" xr:uid="{00000000-0005-0000-0000-0000E74B0000}"/>
    <cellStyle name="Input 1 9 6 5 2" xfId="19899" xr:uid="{00000000-0005-0000-0000-0000E84B0000}"/>
    <cellStyle name="Input 1 9 6 6" xfId="19900" xr:uid="{00000000-0005-0000-0000-0000E94B0000}"/>
    <cellStyle name="Input 1 9 6 6 2" xfId="19901" xr:uid="{00000000-0005-0000-0000-0000EA4B0000}"/>
    <cellStyle name="Input 1 9 6 7" xfId="19902" xr:uid="{00000000-0005-0000-0000-0000EB4B0000}"/>
    <cellStyle name="Input 1 9 6 7 2" xfId="19903" xr:uid="{00000000-0005-0000-0000-0000EC4B0000}"/>
    <cellStyle name="Input 1 9 6 8" xfId="19904" xr:uid="{00000000-0005-0000-0000-0000ED4B0000}"/>
    <cellStyle name="Input 1 9 7" xfId="19905" xr:uid="{00000000-0005-0000-0000-0000EE4B0000}"/>
    <cellStyle name="Input 1 9 7 2" xfId="19906" xr:uid="{00000000-0005-0000-0000-0000EF4B0000}"/>
    <cellStyle name="Input 1 9 8" xfId="19907" xr:uid="{00000000-0005-0000-0000-0000F04B0000}"/>
    <cellStyle name="Input 1 9 8 2" xfId="19908" xr:uid="{00000000-0005-0000-0000-0000F14B0000}"/>
    <cellStyle name="Input 1 9 9" xfId="19909" xr:uid="{00000000-0005-0000-0000-0000F24B0000}"/>
    <cellStyle name="Input 1 9 9 2" xfId="19910" xr:uid="{00000000-0005-0000-0000-0000F34B0000}"/>
    <cellStyle name="Input 2" xfId="2698" xr:uid="{00000000-0005-0000-0000-0000F44B0000}"/>
    <cellStyle name="Input 2 10" xfId="19911" xr:uid="{00000000-0005-0000-0000-0000F54B0000}"/>
    <cellStyle name="Input 2 10 10" xfId="19912" xr:uid="{00000000-0005-0000-0000-0000F64B0000}"/>
    <cellStyle name="Input 2 10 2" xfId="19913" xr:uid="{00000000-0005-0000-0000-0000F74B0000}"/>
    <cellStyle name="Input 2 10 2 2" xfId="19914" xr:uid="{00000000-0005-0000-0000-0000F84B0000}"/>
    <cellStyle name="Input 2 10 2 2 2" xfId="19915" xr:uid="{00000000-0005-0000-0000-0000F94B0000}"/>
    <cellStyle name="Input 2 10 2 2 2 2" xfId="19916" xr:uid="{00000000-0005-0000-0000-0000FA4B0000}"/>
    <cellStyle name="Input 2 10 2 2 2 2 2" xfId="19917" xr:uid="{00000000-0005-0000-0000-0000FB4B0000}"/>
    <cellStyle name="Input 2 10 2 2 2 3" xfId="19918" xr:uid="{00000000-0005-0000-0000-0000FC4B0000}"/>
    <cellStyle name="Input 2 10 2 2 2 3 2" xfId="19919" xr:uid="{00000000-0005-0000-0000-0000FD4B0000}"/>
    <cellStyle name="Input 2 10 2 2 2 4" xfId="19920" xr:uid="{00000000-0005-0000-0000-0000FE4B0000}"/>
    <cellStyle name="Input 2 10 2 2 2 4 2" xfId="19921" xr:uid="{00000000-0005-0000-0000-0000FF4B0000}"/>
    <cellStyle name="Input 2 10 2 2 2 5" xfId="19922" xr:uid="{00000000-0005-0000-0000-0000004C0000}"/>
    <cellStyle name="Input 2 10 2 2 2 5 2" xfId="19923" xr:uid="{00000000-0005-0000-0000-0000014C0000}"/>
    <cellStyle name="Input 2 10 2 2 2 6" xfId="19924" xr:uid="{00000000-0005-0000-0000-0000024C0000}"/>
    <cellStyle name="Input 2 10 2 2 2 6 2" xfId="19925" xr:uid="{00000000-0005-0000-0000-0000034C0000}"/>
    <cellStyle name="Input 2 10 2 2 2 7" xfId="19926" xr:uid="{00000000-0005-0000-0000-0000044C0000}"/>
    <cellStyle name="Input 2 10 2 2 2 7 2" xfId="19927" xr:uid="{00000000-0005-0000-0000-0000054C0000}"/>
    <cellStyle name="Input 2 10 2 2 2 8" xfId="19928" xr:uid="{00000000-0005-0000-0000-0000064C0000}"/>
    <cellStyle name="Input 2 10 2 2 3" xfId="19929" xr:uid="{00000000-0005-0000-0000-0000074C0000}"/>
    <cellStyle name="Input 2 10 2 2 3 2" xfId="19930" xr:uid="{00000000-0005-0000-0000-0000084C0000}"/>
    <cellStyle name="Input 2 10 2 2 4" xfId="19931" xr:uid="{00000000-0005-0000-0000-0000094C0000}"/>
    <cellStyle name="Input 2 10 2 2 4 2" xfId="19932" xr:uid="{00000000-0005-0000-0000-00000A4C0000}"/>
    <cellStyle name="Input 2 10 2 2 5" xfId="19933" xr:uid="{00000000-0005-0000-0000-00000B4C0000}"/>
    <cellStyle name="Input 2 10 2 3" xfId="19934" xr:uid="{00000000-0005-0000-0000-00000C4C0000}"/>
    <cellStyle name="Input 2 10 2 3 2" xfId="19935" xr:uid="{00000000-0005-0000-0000-00000D4C0000}"/>
    <cellStyle name="Input 2 10 2 3 2 2" xfId="19936" xr:uid="{00000000-0005-0000-0000-00000E4C0000}"/>
    <cellStyle name="Input 2 10 2 3 3" xfId="19937" xr:uid="{00000000-0005-0000-0000-00000F4C0000}"/>
    <cellStyle name="Input 2 10 2 3 3 2" xfId="19938" xr:uid="{00000000-0005-0000-0000-0000104C0000}"/>
    <cellStyle name="Input 2 10 2 3 4" xfId="19939" xr:uid="{00000000-0005-0000-0000-0000114C0000}"/>
    <cellStyle name="Input 2 10 2 3 4 2" xfId="19940" xr:uid="{00000000-0005-0000-0000-0000124C0000}"/>
    <cellStyle name="Input 2 10 2 3 5" xfId="19941" xr:uid="{00000000-0005-0000-0000-0000134C0000}"/>
    <cellStyle name="Input 2 10 2 3 5 2" xfId="19942" xr:uid="{00000000-0005-0000-0000-0000144C0000}"/>
    <cellStyle name="Input 2 10 2 3 6" xfId="19943" xr:uid="{00000000-0005-0000-0000-0000154C0000}"/>
    <cellStyle name="Input 2 10 2 3 6 2" xfId="19944" xr:uid="{00000000-0005-0000-0000-0000164C0000}"/>
    <cellStyle name="Input 2 10 2 3 7" xfId="19945" xr:uid="{00000000-0005-0000-0000-0000174C0000}"/>
    <cellStyle name="Input 2 10 2 3 7 2" xfId="19946" xr:uid="{00000000-0005-0000-0000-0000184C0000}"/>
    <cellStyle name="Input 2 10 2 3 8" xfId="19947" xr:uid="{00000000-0005-0000-0000-0000194C0000}"/>
    <cellStyle name="Input 2 10 2 4" xfId="19948" xr:uid="{00000000-0005-0000-0000-00001A4C0000}"/>
    <cellStyle name="Input 2 10 3" xfId="19949" xr:uid="{00000000-0005-0000-0000-00001B4C0000}"/>
    <cellStyle name="Input 2 10 3 2" xfId="19950" xr:uid="{00000000-0005-0000-0000-00001C4C0000}"/>
    <cellStyle name="Input 2 10 3 2 2" xfId="19951" xr:uid="{00000000-0005-0000-0000-00001D4C0000}"/>
    <cellStyle name="Input 2 10 3 2 2 2" xfId="19952" xr:uid="{00000000-0005-0000-0000-00001E4C0000}"/>
    <cellStyle name="Input 2 10 3 2 2 2 2" xfId="19953" xr:uid="{00000000-0005-0000-0000-00001F4C0000}"/>
    <cellStyle name="Input 2 10 3 2 2 3" xfId="19954" xr:uid="{00000000-0005-0000-0000-0000204C0000}"/>
    <cellStyle name="Input 2 10 3 2 2 3 2" xfId="19955" xr:uid="{00000000-0005-0000-0000-0000214C0000}"/>
    <cellStyle name="Input 2 10 3 2 2 4" xfId="19956" xr:uid="{00000000-0005-0000-0000-0000224C0000}"/>
    <cellStyle name="Input 2 10 3 2 2 4 2" xfId="19957" xr:uid="{00000000-0005-0000-0000-0000234C0000}"/>
    <cellStyle name="Input 2 10 3 2 2 5" xfId="19958" xr:uid="{00000000-0005-0000-0000-0000244C0000}"/>
    <cellStyle name="Input 2 10 3 2 2 5 2" xfId="19959" xr:uid="{00000000-0005-0000-0000-0000254C0000}"/>
    <cellStyle name="Input 2 10 3 2 2 6" xfId="19960" xr:uid="{00000000-0005-0000-0000-0000264C0000}"/>
    <cellStyle name="Input 2 10 3 2 2 6 2" xfId="19961" xr:uid="{00000000-0005-0000-0000-0000274C0000}"/>
    <cellStyle name="Input 2 10 3 2 2 7" xfId="19962" xr:uid="{00000000-0005-0000-0000-0000284C0000}"/>
    <cellStyle name="Input 2 10 3 2 2 7 2" xfId="19963" xr:uid="{00000000-0005-0000-0000-0000294C0000}"/>
    <cellStyle name="Input 2 10 3 2 2 8" xfId="19964" xr:uid="{00000000-0005-0000-0000-00002A4C0000}"/>
    <cellStyle name="Input 2 10 3 2 3" xfId="19965" xr:uid="{00000000-0005-0000-0000-00002B4C0000}"/>
    <cellStyle name="Input 2 10 3 2 3 2" xfId="19966" xr:uid="{00000000-0005-0000-0000-00002C4C0000}"/>
    <cellStyle name="Input 2 10 3 2 4" xfId="19967" xr:uid="{00000000-0005-0000-0000-00002D4C0000}"/>
    <cellStyle name="Input 2 10 3 2 4 2" xfId="19968" xr:uid="{00000000-0005-0000-0000-00002E4C0000}"/>
    <cellStyle name="Input 2 10 3 2 5" xfId="19969" xr:uid="{00000000-0005-0000-0000-00002F4C0000}"/>
    <cellStyle name="Input 2 10 3 3" xfId="19970" xr:uid="{00000000-0005-0000-0000-0000304C0000}"/>
    <cellStyle name="Input 2 10 3 3 2" xfId="19971" xr:uid="{00000000-0005-0000-0000-0000314C0000}"/>
    <cellStyle name="Input 2 10 3 3 2 2" xfId="19972" xr:uid="{00000000-0005-0000-0000-0000324C0000}"/>
    <cellStyle name="Input 2 10 3 3 3" xfId="19973" xr:uid="{00000000-0005-0000-0000-0000334C0000}"/>
    <cellStyle name="Input 2 10 3 3 3 2" xfId="19974" xr:uid="{00000000-0005-0000-0000-0000344C0000}"/>
    <cellStyle name="Input 2 10 3 3 4" xfId="19975" xr:uid="{00000000-0005-0000-0000-0000354C0000}"/>
    <cellStyle name="Input 2 10 3 3 4 2" xfId="19976" xr:uid="{00000000-0005-0000-0000-0000364C0000}"/>
    <cellStyle name="Input 2 10 3 3 5" xfId="19977" xr:uid="{00000000-0005-0000-0000-0000374C0000}"/>
    <cellStyle name="Input 2 10 3 3 5 2" xfId="19978" xr:uid="{00000000-0005-0000-0000-0000384C0000}"/>
    <cellStyle name="Input 2 10 3 3 6" xfId="19979" xr:uid="{00000000-0005-0000-0000-0000394C0000}"/>
    <cellStyle name="Input 2 10 3 3 6 2" xfId="19980" xr:uid="{00000000-0005-0000-0000-00003A4C0000}"/>
    <cellStyle name="Input 2 10 3 3 7" xfId="19981" xr:uid="{00000000-0005-0000-0000-00003B4C0000}"/>
    <cellStyle name="Input 2 10 3 3 7 2" xfId="19982" xr:uid="{00000000-0005-0000-0000-00003C4C0000}"/>
    <cellStyle name="Input 2 10 3 3 8" xfId="19983" xr:uid="{00000000-0005-0000-0000-00003D4C0000}"/>
    <cellStyle name="Input 2 10 3 4" xfId="19984" xr:uid="{00000000-0005-0000-0000-00003E4C0000}"/>
    <cellStyle name="Input 2 10 4" xfId="19985" xr:uid="{00000000-0005-0000-0000-00003F4C0000}"/>
    <cellStyle name="Input 2 10 4 2" xfId="19986" xr:uid="{00000000-0005-0000-0000-0000404C0000}"/>
    <cellStyle name="Input 2 10 4 2 2" xfId="19987" xr:uid="{00000000-0005-0000-0000-0000414C0000}"/>
    <cellStyle name="Input 2 10 4 2 2 2" xfId="19988" xr:uid="{00000000-0005-0000-0000-0000424C0000}"/>
    <cellStyle name="Input 2 10 4 2 2 2 2" xfId="19989" xr:uid="{00000000-0005-0000-0000-0000434C0000}"/>
    <cellStyle name="Input 2 10 4 2 2 3" xfId="19990" xr:uid="{00000000-0005-0000-0000-0000444C0000}"/>
    <cellStyle name="Input 2 10 4 2 2 3 2" xfId="19991" xr:uid="{00000000-0005-0000-0000-0000454C0000}"/>
    <cellStyle name="Input 2 10 4 2 2 4" xfId="19992" xr:uid="{00000000-0005-0000-0000-0000464C0000}"/>
    <cellStyle name="Input 2 10 4 2 2 4 2" xfId="19993" xr:uid="{00000000-0005-0000-0000-0000474C0000}"/>
    <cellStyle name="Input 2 10 4 2 2 5" xfId="19994" xr:uid="{00000000-0005-0000-0000-0000484C0000}"/>
    <cellStyle name="Input 2 10 4 2 2 5 2" xfId="19995" xr:uid="{00000000-0005-0000-0000-0000494C0000}"/>
    <cellStyle name="Input 2 10 4 2 2 6" xfId="19996" xr:uid="{00000000-0005-0000-0000-00004A4C0000}"/>
    <cellStyle name="Input 2 10 4 2 2 6 2" xfId="19997" xr:uid="{00000000-0005-0000-0000-00004B4C0000}"/>
    <cellStyle name="Input 2 10 4 2 2 7" xfId="19998" xr:uid="{00000000-0005-0000-0000-00004C4C0000}"/>
    <cellStyle name="Input 2 10 4 2 2 7 2" xfId="19999" xr:uid="{00000000-0005-0000-0000-00004D4C0000}"/>
    <cellStyle name="Input 2 10 4 2 2 8" xfId="20000" xr:uid="{00000000-0005-0000-0000-00004E4C0000}"/>
    <cellStyle name="Input 2 10 4 2 3" xfId="20001" xr:uid="{00000000-0005-0000-0000-00004F4C0000}"/>
    <cellStyle name="Input 2 10 4 2 3 2" xfId="20002" xr:uid="{00000000-0005-0000-0000-0000504C0000}"/>
    <cellStyle name="Input 2 10 4 2 4" xfId="20003" xr:uid="{00000000-0005-0000-0000-0000514C0000}"/>
    <cellStyle name="Input 2 10 4 2 4 2" xfId="20004" xr:uid="{00000000-0005-0000-0000-0000524C0000}"/>
    <cellStyle name="Input 2 10 4 2 5" xfId="20005" xr:uid="{00000000-0005-0000-0000-0000534C0000}"/>
    <cellStyle name="Input 2 10 4 3" xfId="20006" xr:uid="{00000000-0005-0000-0000-0000544C0000}"/>
    <cellStyle name="Input 2 10 4 3 2" xfId="20007" xr:uid="{00000000-0005-0000-0000-0000554C0000}"/>
    <cellStyle name="Input 2 10 4 3 2 2" xfId="20008" xr:uid="{00000000-0005-0000-0000-0000564C0000}"/>
    <cellStyle name="Input 2 10 4 3 3" xfId="20009" xr:uid="{00000000-0005-0000-0000-0000574C0000}"/>
    <cellStyle name="Input 2 10 4 3 3 2" xfId="20010" xr:uid="{00000000-0005-0000-0000-0000584C0000}"/>
    <cellStyle name="Input 2 10 4 3 4" xfId="20011" xr:uid="{00000000-0005-0000-0000-0000594C0000}"/>
    <cellStyle name="Input 2 10 4 3 4 2" xfId="20012" xr:uid="{00000000-0005-0000-0000-00005A4C0000}"/>
    <cellStyle name="Input 2 10 4 3 5" xfId="20013" xr:uid="{00000000-0005-0000-0000-00005B4C0000}"/>
    <cellStyle name="Input 2 10 4 3 5 2" xfId="20014" xr:uid="{00000000-0005-0000-0000-00005C4C0000}"/>
    <cellStyle name="Input 2 10 4 3 6" xfId="20015" xr:uid="{00000000-0005-0000-0000-00005D4C0000}"/>
    <cellStyle name="Input 2 10 4 3 6 2" xfId="20016" xr:uid="{00000000-0005-0000-0000-00005E4C0000}"/>
    <cellStyle name="Input 2 10 4 3 7" xfId="20017" xr:uid="{00000000-0005-0000-0000-00005F4C0000}"/>
    <cellStyle name="Input 2 10 4 3 7 2" xfId="20018" xr:uid="{00000000-0005-0000-0000-0000604C0000}"/>
    <cellStyle name="Input 2 10 4 3 8" xfId="20019" xr:uid="{00000000-0005-0000-0000-0000614C0000}"/>
    <cellStyle name="Input 2 10 4 4" xfId="20020" xr:uid="{00000000-0005-0000-0000-0000624C0000}"/>
    <cellStyle name="Input 2 10 5" xfId="20021" xr:uid="{00000000-0005-0000-0000-0000634C0000}"/>
    <cellStyle name="Input 2 10 5 2" xfId="20022" xr:uid="{00000000-0005-0000-0000-0000644C0000}"/>
    <cellStyle name="Input 2 10 5 2 2" xfId="20023" xr:uid="{00000000-0005-0000-0000-0000654C0000}"/>
    <cellStyle name="Input 2 10 5 2 2 2" xfId="20024" xr:uid="{00000000-0005-0000-0000-0000664C0000}"/>
    <cellStyle name="Input 2 10 5 2 3" xfId="20025" xr:uid="{00000000-0005-0000-0000-0000674C0000}"/>
    <cellStyle name="Input 2 10 5 2 3 2" xfId="20026" xr:uid="{00000000-0005-0000-0000-0000684C0000}"/>
    <cellStyle name="Input 2 10 5 2 4" xfId="20027" xr:uid="{00000000-0005-0000-0000-0000694C0000}"/>
    <cellStyle name="Input 2 10 5 2 4 2" xfId="20028" xr:uid="{00000000-0005-0000-0000-00006A4C0000}"/>
    <cellStyle name="Input 2 10 5 2 5" xfId="20029" xr:uid="{00000000-0005-0000-0000-00006B4C0000}"/>
    <cellStyle name="Input 2 10 5 2 5 2" xfId="20030" xr:uid="{00000000-0005-0000-0000-00006C4C0000}"/>
    <cellStyle name="Input 2 10 5 2 6" xfId="20031" xr:uid="{00000000-0005-0000-0000-00006D4C0000}"/>
    <cellStyle name="Input 2 10 5 2 6 2" xfId="20032" xr:uid="{00000000-0005-0000-0000-00006E4C0000}"/>
    <cellStyle name="Input 2 10 5 2 7" xfId="20033" xr:uid="{00000000-0005-0000-0000-00006F4C0000}"/>
    <cellStyle name="Input 2 10 5 2 7 2" xfId="20034" xr:uid="{00000000-0005-0000-0000-0000704C0000}"/>
    <cellStyle name="Input 2 10 5 2 8" xfId="20035" xr:uid="{00000000-0005-0000-0000-0000714C0000}"/>
    <cellStyle name="Input 2 10 5 3" xfId="20036" xr:uid="{00000000-0005-0000-0000-0000724C0000}"/>
    <cellStyle name="Input 2 10 5 3 2" xfId="20037" xr:uid="{00000000-0005-0000-0000-0000734C0000}"/>
    <cellStyle name="Input 2 10 5 4" xfId="20038" xr:uid="{00000000-0005-0000-0000-0000744C0000}"/>
    <cellStyle name="Input 2 10 5 4 2" xfId="20039" xr:uid="{00000000-0005-0000-0000-0000754C0000}"/>
    <cellStyle name="Input 2 10 5 5" xfId="20040" xr:uid="{00000000-0005-0000-0000-0000764C0000}"/>
    <cellStyle name="Input 2 10 6" xfId="20041" xr:uid="{00000000-0005-0000-0000-0000774C0000}"/>
    <cellStyle name="Input 2 10 6 2" xfId="20042" xr:uid="{00000000-0005-0000-0000-0000784C0000}"/>
    <cellStyle name="Input 2 10 6 2 2" xfId="20043" xr:uid="{00000000-0005-0000-0000-0000794C0000}"/>
    <cellStyle name="Input 2 10 6 3" xfId="20044" xr:uid="{00000000-0005-0000-0000-00007A4C0000}"/>
    <cellStyle name="Input 2 10 6 3 2" xfId="20045" xr:uid="{00000000-0005-0000-0000-00007B4C0000}"/>
    <cellStyle name="Input 2 10 6 4" xfId="20046" xr:uid="{00000000-0005-0000-0000-00007C4C0000}"/>
    <cellStyle name="Input 2 10 6 4 2" xfId="20047" xr:uid="{00000000-0005-0000-0000-00007D4C0000}"/>
    <cellStyle name="Input 2 10 6 5" xfId="20048" xr:uid="{00000000-0005-0000-0000-00007E4C0000}"/>
    <cellStyle name="Input 2 10 6 5 2" xfId="20049" xr:uid="{00000000-0005-0000-0000-00007F4C0000}"/>
    <cellStyle name="Input 2 10 6 6" xfId="20050" xr:uid="{00000000-0005-0000-0000-0000804C0000}"/>
    <cellStyle name="Input 2 10 6 6 2" xfId="20051" xr:uid="{00000000-0005-0000-0000-0000814C0000}"/>
    <cellStyle name="Input 2 10 6 7" xfId="20052" xr:uid="{00000000-0005-0000-0000-0000824C0000}"/>
    <cellStyle name="Input 2 10 6 7 2" xfId="20053" xr:uid="{00000000-0005-0000-0000-0000834C0000}"/>
    <cellStyle name="Input 2 10 6 8" xfId="20054" xr:uid="{00000000-0005-0000-0000-0000844C0000}"/>
    <cellStyle name="Input 2 10 7" xfId="20055" xr:uid="{00000000-0005-0000-0000-0000854C0000}"/>
    <cellStyle name="Input 2 10 7 2" xfId="20056" xr:uid="{00000000-0005-0000-0000-0000864C0000}"/>
    <cellStyle name="Input 2 10 8" xfId="20057" xr:uid="{00000000-0005-0000-0000-0000874C0000}"/>
    <cellStyle name="Input 2 10 8 2" xfId="20058" xr:uid="{00000000-0005-0000-0000-0000884C0000}"/>
    <cellStyle name="Input 2 10 9" xfId="20059" xr:uid="{00000000-0005-0000-0000-0000894C0000}"/>
    <cellStyle name="Input 2 10 9 2" xfId="20060" xr:uid="{00000000-0005-0000-0000-00008A4C0000}"/>
    <cellStyle name="Input 2 11" xfId="20061" xr:uid="{00000000-0005-0000-0000-00008B4C0000}"/>
    <cellStyle name="Input 2 11 10" xfId="20062" xr:uid="{00000000-0005-0000-0000-00008C4C0000}"/>
    <cellStyle name="Input 2 11 2" xfId="20063" xr:uid="{00000000-0005-0000-0000-00008D4C0000}"/>
    <cellStyle name="Input 2 11 2 2" xfId="20064" xr:uid="{00000000-0005-0000-0000-00008E4C0000}"/>
    <cellStyle name="Input 2 11 2 2 2" xfId="20065" xr:uid="{00000000-0005-0000-0000-00008F4C0000}"/>
    <cellStyle name="Input 2 11 2 2 2 2" xfId="20066" xr:uid="{00000000-0005-0000-0000-0000904C0000}"/>
    <cellStyle name="Input 2 11 2 2 2 2 2" xfId="20067" xr:uid="{00000000-0005-0000-0000-0000914C0000}"/>
    <cellStyle name="Input 2 11 2 2 2 3" xfId="20068" xr:uid="{00000000-0005-0000-0000-0000924C0000}"/>
    <cellStyle name="Input 2 11 2 2 2 3 2" xfId="20069" xr:uid="{00000000-0005-0000-0000-0000934C0000}"/>
    <cellStyle name="Input 2 11 2 2 2 4" xfId="20070" xr:uid="{00000000-0005-0000-0000-0000944C0000}"/>
    <cellStyle name="Input 2 11 2 2 2 4 2" xfId="20071" xr:uid="{00000000-0005-0000-0000-0000954C0000}"/>
    <cellStyle name="Input 2 11 2 2 2 5" xfId="20072" xr:uid="{00000000-0005-0000-0000-0000964C0000}"/>
    <cellStyle name="Input 2 11 2 2 2 5 2" xfId="20073" xr:uid="{00000000-0005-0000-0000-0000974C0000}"/>
    <cellStyle name="Input 2 11 2 2 2 6" xfId="20074" xr:uid="{00000000-0005-0000-0000-0000984C0000}"/>
    <cellStyle name="Input 2 11 2 2 2 6 2" xfId="20075" xr:uid="{00000000-0005-0000-0000-0000994C0000}"/>
    <cellStyle name="Input 2 11 2 2 2 7" xfId="20076" xr:uid="{00000000-0005-0000-0000-00009A4C0000}"/>
    <cellStyle name="Input 2 11 2 2 2 7 2" xfId="20077" xr:uid="{00000000-0005-0000-0000-00009B4C0000}"/>
    <cellStyle name="Input 2 11 2 2 2 8" xfId="20078" xr:uid="{00000000-0005-0000-0000-00009C4C0000}"/>
    <cellStyle name="Input 2 11 2 2 3" xfId="20079" xr:uid="{00000000-0005-0000-0000-00009D4C0000}"/>
    <cellStyle name="Input 2 11 2 2 3 2" xfId="20080" xr:uid="{00000000-0005-0000-0000-00009E4C0000}"/>
    <cellStyle name="Input 2 11 2 2 4" xfId="20081" xr:uid="{00000000-0005-0000-0000-00009F4C0000}"/>
    <cellStyle name="Input 2 11 2 2 4 2" xfId="20082" xr:uid="{00000000-0005-0000-0000-0000A04C0000}"/>
    <cellStyle name="Input 2 11 2 2 5" xfId="20083" xr:uid="{00000000-0005-0000-0000-0000A14C0000}"/>
    <cellStyle name="Input 2 11 2 3" xfId="20084" xr:uid="{00000000-0005-0000-0000-0000A24C0000}"/>
    <cellStyle name="Input 2 11 2 3 2" xfId="20085" xr:uid="{00000000-0005-0000-0000-0000A34C0000}"/>
    <cellStyle name="Input 2 11 2 3 2 2" xfId="20086" xr:uid="{00000000-0005-0000-0000-0000A44C0000}"/>
    <cellStyle name="Input 2 11 2 3 3" xfId="20087" xr:uid="{00000000-0005-0000-0000-0000A54C0000}"/>
    <cellStyle name="Input 2 11 2 3 3 2" xfId="20088" xr:uid="{00000000-0005-0000-0000-0000A64C0000}"/>
    <cellStyle name="Input 2 11 2 3 4" xfId="20089" xr:uid="{00000000-0005-0000-0000-0000A74C0000}"/>
    <cellStyle name="Input 2 11 2 3 4 2" xfId="20090" xr:uid="{00000000-0005-0000-0000-0000A84C0000}"/>
    <cellStyle name="Input 2 11 2 3 5" xfId="20091" xr:uid="{00000000-0005-0000-0000-0000A94C0000}"/>
    <cellStyle name="Input 2 11 2 3 5 2" xfId="20092" xr:uid="{00000000-0005-0000-0000-0000AA4C0000}"/>
    <cellStyle name="Input 2 11 2 3 6" xfId="20093" xr:uid="{00000000-0005-0000-0000-0000AB4C0000}"/>
    <cellStyle name="Input 2 11 2 3 6 2" xfId="20094" xr:uid="{00000000-0005-0000-0000-0000AC4C0000}"/>
    <cellStyle name="Input 2 11 2 3 7" xfId="20095" xr:uid="{00000000-0005-0000-0000-0000AD4C0000}"/>
    <cellStyle name="Input 2 11 2 3 7 2" xfId="20096" xr:uid="{00000000-0005-0000-0000-0000AE4C0000}"/>
    <cellStyle name="Input 2 11 2 3 8" xfId="20097" xr:uid="{00000000-0005-0000-0000-0000AF4C0000}"/>
    <cellStyle name="Input 2 11 2 4" xfId="20098" xr:uid="{00000000-0005-0000-0000-0000B04C0000}"/>
    <cellStyle name="Input 2 11 3" xfId="20099" xr:uid="{00000000-0005-0000-0000-0000B14C0000}"/>
    <cellStyle name="Input 2 11 3 2" xfId="20100" xr:uid="{00000000-0005-0000-0000-0000B24C0000}"/>
    <cellStyle name="Input 2 11 3 2 2" xfId="20101" xr:uid="{00000000-0005-0000-0000-0000B34C0000}"/>
    <cellStyle name="Input 2 11 3 2 2 2" xfId="20102" xr:uid="{00000000-0005-0000-0000-0000B44C0000}"/>
    <cellStyle name="Input 2 11 3 2 2 2 2" xfId="20103" xr:uid="{00000000-0005-0000-0000-0000B54C0000}"/>
    <cellStyle name="Input 2 11 3 2 2 3" xfId="20104" xr:uid="{00000000-0005-0000-0000-0000B64C0000}"/>
    <cellStyle name="Input 2 11 3 2 2 3 2" xfId="20105" xr:uid="{00000000-0005-0000-0000-0000B74C0000}"/>
    <cellStyle name="Input 2 11 3 2 2 4" xfId="20106" xr:uid="{00000000-0005-0000-0000-0000B84C0000}"/>
    <cellStyle name="Input 2 11 3 2 2 4 2" xfId="20107" xr:uid="{00000000-0005-0000-0000-0000B94C0000}"/>
    <cellStyle name="Input 2 11 3 2 2 5" xfId="20108" xr:uid="{00000000-0005-0000-0000-0000BA4C0000}"/>
    <cellStyle name="Input 2 11 3 2 2 5 2" xfId="20109" xr:uid="{00000000-0005-0000-0000-0000BB4C0000}"/>
    <cellStyle name="Input 2 11 3 2 2 6" xfId="20110" xr:uid="{00000000-0005-0000-0000-0000BC4C0000}"/>
    <cellStyle name="Input 2 11 3 2 2 6 2" xfId="20111" xr:uid="{00000000-0005-0000-0000-0000BD4C0000}"/>
    <cellStyle name="Input 2 11 3 2 2 7" xfId="20112" xr:uid="{00000000-0005-0000-0000-0000BE4C0000}"/>
    <cellStyle name="Input 2 11 3 2 2 7 2" xfId="20113" xr:uid="{00000000-0005-0000-0000-0000BF4C0000}"/>
    <cellStyle name="Input 2 11 3 2 2 8" xfId="20114" xr:uid="{00000000-0005-0000-0000-0000C04C0000}"/>
    <cellStyle name="Input 2 11 3 2 3" xfId="20115" xr:uid="{00000000-0005-0000-0000-0000C14C0000}"/>
    <cellStyle name="Input 2 11 3 2 3 2" xfId="20116" xr:uid="{00000000-0005-0000-0000-0000C24C0000}"/>
    <cellStyle name="Input 2 11 3 2 4" xfId="20117" xr:uid="{00000000-0005-0000-0000-0000C34C0000}"/>
    <cellStyle name="Input 2 11 3 2 4 2" xfId="20118" xr:uid="{00000000-0005-0000-0000-0000C44C0000}"/>
    <cellStyle name="Input 2 11 3 2 5" xfId="20119" xr:uid="{00000000-0005-0000-0000-0000C54C0000}"/>
    <cellStyle name="Input 2 11 3 3" xfId="20120" xr:uid="{00000000-0005-0000-0000-0000C64C0000}"/>
    <cellStyle name="Input 2 11 3 3 2" xfId="20121" xr:uid="{00000000-0005-0000-0000-0000C74C0000}"/>
    <cellStyle name="Input 2 11 3 3 2 2" xfId="20122" xr:uid="{00000000-0005-0000-0000-0000C84C0000}"/>
    <cellStyle name="Input 2 11 3 3 3" xfId="20123" xr:uid="{00000000-0005-0000-0000-0000C94C0000}"/>
    <cellStyle name="Input 2 11 3 3 3 2" xfId="20124" xr:uid="{00000000-0005-0000-0000-0000CA4C0000}"/>
    <cellStyle name="Input 2 11 3 3 4" xfId="20125" xr:uid="{00000000-0005-0000-0000-0000CB4C0000}"/>
    <cellStyle name="Input 2 11 3 3 4 2" xfId="20126" xr:uid="{00000000-0005-0000-0000-0000CC4C0000}"/>
    <cellStyle name="Input 2 11 3 3 5" xfId="20127" xr:uid="{00000000-0005-0000-0000-0000CD4C0000}"/>
    <cellStyle name="Input 2 11 3 3 5 2" xfId="20128" xr:uid="{00000000-0005-0000-0000-0000CE4C0000}"/>
    <cellStyle name="Input 2 11 3 3 6" xfId="20129" xr:uid="{00000000-0005-0000-0000-0000CF4C0000}"/>
    <cellStyle name="Input 2 11 3 3 6 2" xfId="20130" xr:uid="{00000000-0005-0000-0000-0000D04C0000}"/>
    <cellStyle name="Input 2 11 3 3 7" xfId="20131" xr:uid="{00000000-0005-0000-0000-0000D14C0000}"/>
    <cellStyle name="Input 2 11 3 3 7 2" xfId="20132" xr:uid="{00000000-0005-0000-0000-0000D24C0000}"/>
    <cellStyle name="Input 2 11 3 3 8" xfId="20133" xr:uid="{00000000-0005-0000-0000-0000D34C0000}"/>
    <cellStyle name="Input 2 11 3 4" xfId="20134" xr:uid="{00000000-0005-0000-0000-0000D44C0000}"/>
    <cellStyle name="Input 2 11 4" xfId="20135" xr:uid="{00000000-0005-0000-0000-0000D54C0000}"/>
    <cellStyle name="Input 2 11 4 2" xfId="20136" xr:uid="{00000000-0005-0000-0000-0000D64C0000}"/>
    <cellStyle name="Input 2 11 4 2 2" xfId="20137" xr:uid="{00000000-0005-0000-0000-0000D74C0000}"/>
    <cellStyle name="Input 2 11 4 2 2 2" xfId="20138" xr:uid="{00000000-0005-0000-0000-0000D84C0000}"/>
    <cellStyle name="Input 2 11 4 2 2 2 2" xfId="20139" xr:uid="{00000000-0005-0000-0000-0000D94C0000}"/>
    <cellStyle name="Input 2 11 4 2 2 3" xfId="20140" xr:uid="{00000000-0005-0000-0000-0000DA4C0000}"/>
    <cellStyle name="Input 2 11 4 2 2 3 2" xfId="20141" xr:uid="{00000000-0005-0000-0000-0000DB4C0000}"/>
    <cellStyle name="Input 2 11 4 2 2 4" xfId="20142" xr:uid="{00000000-0005-0000-0000-0000DC4C0000}"/>
    <cellStyle name="Input 2 11 4 2 2 4 2" xfId="20143" xr:uid="{00000000-0005-0000-0000-0000DD4C0000}"/>
    <cellStyle name="Input 2 11 4 2 2 5" xfId="20144" xr:uid="{00000000-0005-0000-0000-0000DE4C0000}"/>
    <cellStyle name="Input 2 11 4 2 2 5 2" xfId="20145" xr:uid="{00000000-0005-0000-0000-0000DF4C0000}"/>
    <cellStyle name="Input 2 11 4 2 2 6" xfId="20146" xr:uid="{00000000-0005-0000-0000-0000E04C0000}"/>
    <cellStyle name="Input 2 11 4 2 2 6 2" xfId="20147" xr:uid="{00000000-0005-0000-0000-0000E14C0000}"/>
    <cellStyle name="Input 2 11 4 2 2 7" xfId="20148" xr:uid="{00000000-0005-0000-0000-0000E24C0000}"/>
    <cellStyle name="Input 2 11 4 2 2 7 2" xfId="20149" xr:uid="{00000000-0005-0000-0000-0000E34C0000}"/>
    <cellStyle name="Input 2 11 4 2 2 8" xfId="20150" xr:uid="{00000000-0005-0000-0000-0000E44C0000}"/>
    <cellStyle name="Input 2 11 4 2 3" xfId="20151" xr:uid="{00000000-0005-0000-0000-0000E54C0000}"/>
    <cellStyle name="Input 2 11 4 2 3 2" xfId="20152" xr:uid="{00000000-0005-0000-0000-0000E64C0000}"/>
    <cellStyle name="Input 2 11 4 2 4" xfId="20153" xr:uid="{00000000-0005-0000-0000-0000E74C0000}"/>
    <cellStyle name="Input 2 11 4 2 4 2" xfId="20154" xr:uid="{00000000-0005-0000-0000-0000E84C0000}"/>
    <cellStyle name="Input 2 11 4 2 5" xfId="20155" xr:uid="{00000000-0005-0000-0000-0000E94C0000}"/>
    <cellStyle name="Input 2 11 4 3" xfId="20156" xr:uid="{00000000-0005-0000-0000-0000EA4C0000}"/>
    <cellStyle name="Input 2 11 4 3 2" xfId="20157" xr:uid="{00000000-0005-0000-0000-0000EB4C0000}"/>
    <cellStyle name="Input 2 11 4 3 2 2" xfId="20158" xr:uid="{00000000-0005-0000-0000-0000EC4C0000}"/>
    <cellStyle name="Input 2 11 4 3 3" xfId="20159" xr:uid="{00000000-0005-0000-0000-0000ED4C0000}"/>
    <cellStyle name="Input 2 11 4 3 3 2" xfId="20160" xr:uid="{00000000-0005-0000-0000-0000EE4C0000}"/>
    <cellStyle name="Input 2 11 4 3 4" xfId="20161" xr:uid="{00000000-0005-0000-0000-0000EF4C0000}"/>
    <cellStyle name="Input 2 11 4 3 4 2" xfId="20162" xr:uid="{00000000-0005-0000-0000-0000F04C0000}"/>
    <cellStyle name="Input 2 11 4 3 5" xfId="20163" xr:uid="{00000000-0005-0000-0000-0000F14C0000}"/>
    <cellStyle name="Input 2 11 4 3 5 2" xfId="20164" xr:uid="{00000000-0005-0000-0000-0000F24C0000}"/>
    <cellStyle name="Input 2 11 4 3 6" xfId="20165" xr:uid="{00000000-0005-0000-0000-0000F34C0000}"/>
    <cellStyle name="Input 2 11 4 3 6 2" xfId="20166" xr:uid="{00000000-0005-0000-0000-0000F44C0000}"/>
    <cellStyle name="Input 2 11 4 3 7" xfId="20167" xr:uid="{00000000-0005-0000-0000-0000F54C0000}"/>
    <cellStyle name="Input 2 11 4 3 7 2" xfId="20168" xr:uid="{00000000-0005-0000-0000-0000F64C0000}"/>
    <cellStyle name="Input 2 11 4 3 8" xfId="20169" xr:uid="{00000000-0005-0000-0000-0000F74C0000}"/>
    <cellStyle name="Input 2 11 4 4" xfId="20170" xr:uid="{00000000-0005-0000-0000-0000F84C0000}"/>
    <cellStyle name="Input 2 11 5" xfId="20171" xr:uid="{00000000-0005-0000-0000-0000F94C0000}"/>
    <cellStyle name="Input 2 11 5 2" xfId="20172" xr:uid="{00000000-0005-0000-0000-0000FA4C0000}"/>
    <cellStyle name="Input 2 11 5 2 2" xfId="20173" xr:uid="{00000000-0005-0000-0000-0000FB4C0000}"/>
    <cellStyle name="Input 2 11 5 2 2 2" xfId="20174" xr:uid="{00000000-0005-0000-0000-0000FC4C0000}"/>
    <cellStyle name="Input 2 11 5 2 3" xfId="20175" xr:uid="{00000000-0005-0000-0000-0000FD4C0000}"/>
    <cellStyle name="Input 2 11 5 2 3 2" xfId="20176" xr:uid="{00000000-0005-0000-0000-0000FE4C0000}"/>
    <cellStyle name="Input 2 11 5 2 4" xfId="20177" xr:uid="{00000000-0005-0000-0000-0000FF4C0000}"/>
    <cellStyle name="Input 2 11 5 2 4 2" xfId="20178" xr:uid="{00000000-0005-0000-0000-0000004D0000}"/>
    <cellStyle name="Input 2 11 5 2 5" xfId="20179" xr:uid="{00000000-0005-0000-0000-0000014D0000}"/>
    <cellStyle name="Input 2 11 5 2 5 2" xfId="20180" xr:uid="{00000000-0005-0000-0000-0000024D0000}"/>
    <cellStyle name="Input 2 11 5 2 6" xfId="20181" xr:uid="{00000000-0005-0000-0000-0000034D0000}"/>
    <cellStyle name="Input 2 11 5 2 6 2" xfId="20182" xr:uid="{00000000-0005-0000-0000-0000044D0000}"/>
    <cellStyle name="Input 2 11 5 2 7" xfId="20183" xr:uid="{00000000-0005-0000-0000-0000054D0000}"/>
    <cellStyle name="Input 2 11 5 2 7 2" xfId="20184" xr:uid="{00000000-0005-0000-0000-0000064D0000}"/>
    <cellStyle name="Input 2 11 5 2 8" xfId="20185" xr:uid="{00000000-0005-0000-0000-0000074D0000}"/>
    <cellStyle name="Input 2 11 5 3" xfId="20186" xr:uid="{00000000-0005-0000-0000-0000084D0000}"/>
    <cellStyle name="Input 2 11 5 3 2" xfId="20187" xr:uid="{00000000-0005-0000-0000-0000094D0000}"/>
    <cellStyle name="Input 2 11 5 4" xfId="20188" xr:uid="{00000000-0005-0000-0000-00000A4D0000}"/>
    <cellStyle name="Input 2 11 5 4 2" xfId="20189" xr:uid="{00000000-0005-0000-0000-00000B4D0000}"/>
    <cellStyle name="Input 2 11 5 5" xfId="20190" xr:uid="{00000000-0005-0000-0000-00000C4D0000}"/>
    <cellStyle name="Input 2 11 6" xfId="20191" xr:uid="{00000000-0005-0000-0000-00000D4D0000}"/>
    <cellStyle name="Input 2 11 6 2" xfId="20192" xr:uid="{00000000-0005-0000-0000-00000E4D0000}"/>
    <cellStyle name="Input 2 11 6 2 2" xfId="20193" xr:uid="{00000000-0005-0000-0000-00000F4D0000}"/>
    <cellStyle name="Input 2 11 6 3" xfId="20194" xr:uid="{00000000-0005-0000-0000-0000104D0000}"/>
    <cellStyle name="Input 2 11 6 3 2" xfId="20195" xr:uid="{00000000-0005-0000-0000-0000114D0000}"/>
    <cellStyle name="Input 2 11 6 4" xfId="20196" xr:uid="{00000000-0005-0000-0000-0000124D0000}"/>
    <cellStyle name="Input 2 11 6 4 2" xfId="20197" xr:uid="{00000000-0005-0000-0000-0000134D0000}"/>
    <cellStyle name="Input 2 11 6 5" xfId="20198" xr:uid="{00000000-0005-0000-0000-0000144D0000}"/>
    <cellStyle name="Input 2 11 6 5 2" xfId="20199" xr:uid="{00000000-0005-0000-0000-0000154D0000}"/>
    <cellStyle name="Input 2 11 6 6" xfId="20200" xr:uid="{00000000-0005-0000-0000-0000164D0000}"/>
    <cellStyle name="Input 2 11 6 6 2" xfId="20201" xr:uid="{00000000-0005-0000-0000-0000174D0000}"/>
    <cellStyle name="Input 2 11 6 7" xfId="20202" xr:uid="{00000000-0005-0000-0000-0000184D0000}"/>
    <cellStyle name="Input 2 11 6 7 2" xfId="20203" xr:uid="{00000000-0005-0000-0000-0000194D0000}"/>
    <cellStyle name="Input 2 11 6 8" xfId="20204" xr:uid="{00000000-0005-0000-0000-00001A4D0000}"/>
    <cellStyle name="Input 2 11 7" xfId="20205" xr:uid="{00000000-0005-0000-0000-00001B4D0000}"/>
    <cellStyle name="Input 2 11 7 2" xfId="20206" xr:uid="{00000000-0005-0000-0000-00001C4D0000}"/>
    <cellStyle name="Input 2 11 8" xfId="20207" xr:uid="{00000000-0005-0000-0000-00001D4D0000}"/>
    <cellStyle name="Input 2 11 8 2" xfId="20208" xr:uid="{00000000-0005-0000-0000-00001E4D0000}"/>
    <cellStyle name="Input 2 11 9" xfId="20209" xr:uid="{00000000-0005-0000-0000-00001F4D0000}"/>
    <cellStyle name="Input 2 11 9 2" xfId="20210" xr:uid="{00000000-0005-0000-0000-0000204D0000}"/>
    <cellStyle name="Input 2 12" xfId="20211" xr:uid="{00000000-0005-0000-0000-0000214D0000}"/>
    <cellStyle name="Input 2 12 2" xfId="20212" xr:uid="{00000000-0005-0000-0000-0000224D0000}"/>
    <cellStyle name="Input 2 12 2 2" xfId="20213" xr:uid="{00000000-0005-0000-0000-0000234D0000}"/>
    <cellStyle name="Input 2 12 2 2 2" xfId="20214" xr:uid="{00000000-0005-0000-0000-0000244D0000}"/>
    <cellStyle name="Input 2 12 2 2 2 2" xfId="20215" xr:uid="{00000000-0005-0000-0000-0000254D0000}"/>
    <cellStyle name="Input 2 12 2 2 3" xfId="20216" xr:uid="{00000000-0005-0000-0000-0000264D0000}"/>
    <cellStyle name="Input 2 12 2 2 3 2" xfId="20217" xr:uid="{00000000-0005-0000-0000-0000274D0000}"/>
    <cellStyle name="Input 2 12 2 2 4" xfId="20218" xr:uid="{00000000-0005-0000-0000-0000284D0000}"/>
    <cellStyle name="Input 2 12 2 2 4 2" xfId="20219" xr:uid="{00000000-0005-0000-0000-0000294D0000}"/>
    <cellStyle name="Input 2 12 2 2 5" xfId="20220" xr:uid="{00000000-0005-0000-0000-00002A4D0000}"/>
    <cellStyle name="Input 2 12 2 2 5 2" xfId="20221" xr:uid="{00000000-0005-0000-0000-00002B4D0000}"/>
    <cellStyle name="Input 2 12 2 2 6" xfId="20222" xr:uid="{00000000-0005-0000-0000-00002C4D0000}"/>
    <cellStyle name="Input 2 12 2 2 6 2" xfId="20223" xr:uid="{00000000-0005-0000-0000-00002D4D0000}"/>
    <cellStyle name="Input 2 12 2 2 7" xfId="20224" xr:uid="{00000000-0005-0000-0000-00002E4D0000}"/>
    <cellStyle name="Input 2 12 2 2 7 2" xfId="20225" xr:uid="{00000000-0005-0000-0000-00002F4D0000}"/>
    <cellStyle name="Input 2 12 2 2 8" xfId="20226" xr:uid="{00000000-0005-0000-0000-0000304D0000}"/>
    <cellStyle name="Input 2 12 2 3" xfId="20227" xr:uid="{00000000-0005-0000-0000-0000314D0000}"/>
    <cellStyle name="Input 2 12 2 3 2" xfId="20228" xr:uid="{00000000-0005-0000-0000-0000324D0000}"/>
    <cellStyle name="Input 2 12 2 4" xfId="20229" xr:uid="{00000000-0005-0000-0000-0000334D0000}"/>
    <cellStyle name="Input 2 12 2 4 2" xfId="20230" xr:uid="{00000000-0005-0000-0000-0000344D0000}"/>
    <cellStyle name="Input 2 12 2 5" xfId="20231" xr:uid="{00000000-0005-0000-0000-0000354D0000}"/>
    <cellStyle name="Input 2 12 3" xfId="20232" xr:uid="{00000000-0005-0000-0000-0000364D0000}"/>
    <cellStyle name="Input 2 12 3 2" xfId="20233" xr:uid="{00000000-0005-0000-0000-0000374D0000}"/>
    <cellStyle name="Input 2 12 3 2 2" xfId="20234" xr:uid="{00000000-0005-0000-0000-0000384D0000}"/>
    <cellStyle name="Input 2 12 3 3" xfId="20235" xr:uid="{00000000-0005-0000-0000-0000394D0000}"/>
    <cellStyle name="Input 2 12 3 3 2" xfId="20236" xr:uid="{00000000-0005-0000-0000-00003A4D0000}"/>
    <cellStyle name="Input 2 12 3 4" xfId="20237" xr:uid="{00000000-0005-0000-0000-00003B4D0000}"/>
    <cellStyle name="Input 2 12 3 4 2" xfId="20238" xr:uid="{00000000-0005-0000-0000-00003C4D0000}"/>
    <cellStyle name="Input 2 12 3 5" xfId="20239" xr:uid="{00000000-0005-0000-0000-00003D4D0000}"/>
    <cellStyle name="Input 2 12 3 5 2" xfId="20240" xr:uid="{00000000-0005-0000-0000-00003E4D0000}"/>
    <cellStyle name="Input 2 12 3 6" xfId="20241" xr:uid="{00000000-0005-0000-0000-00003F4D0000}"/>
    <cellStyle name="Input 2 12 3 6 2" xfId="20242" xr:uid="{00000000-0005-0000-0000-0000404D0000}"/>
    <cellStyle name="Input 2 12 3 7" xfId="20243" xr:uid="{00000000-0005-0000-0000-0000414D0000}"/>
    <cellStyle name="Input 2 12 3 7 2" xfId="20244" xr:uid="{00000000-0005-0000-0000-0000424D0000}"/>
    <cellStyle name="Input 2 12 3 8" xfId="20245" xr:uid="{00000000-0005-0000-0000-0000434D0000}"/>
    <cellStyle name="Input 2 12 4" xfId="20246" xr:uid="{00000000-0005-0000-0000-0000444D0000}"/>
    <cellStyle name="Input 2 13" xfId="20247" xr:uid="{00000000-0005-0000-0000-0000454D0000}"/>
    <cellStyle name="Input 2 13 2" xfId="20248" xr:uid="{00000000-0005-0000-0000-0000464D0000}"/>
    <cellStyle name="Input 2 13 2 2" xfId="20249" xr:uid="{00000000-0005-0000-0000-0000474D0000}"/>
    <cellStyle name="Input 2 13 2 2 2" xfId="20250" xr:uid="{00000000-0005-0000-0000-0000484D0000}"/>
    <cellStyle name="Input 2 13 2 2 2 2" xfId="20251" xr:uid="{00000000-0005-0000-0000-0000494D0000}"/>
    <cellStyle name="Input 2 13 2 2 3" xfId="20252" xr:uid="{00000000-0005-0000-0000-00004A4D0000}"/>
    <cellStyle name="Input 2 13 2 2 3 2" xfId="20253" xr:uid="{00000000-0005-0000-0000-00004B4D0000}"/>
    <cellStyle name="Input 2 13 2 2 4" xfId="20254" xr:uid="{00000000-0005-0000-0000-00004C4D0000}"/>
    <cellStyle name="Input 2 13 2 2 4 2" xfId="20255" xr:uid="{00000000-0005-0000-0000-00004D4D0000}"/>
    <cellStyle name="Input 2 13 2 2 5" xfId="20256" xr:uid="{00000000-0005-0000-0000-00004E4D0000}"/>
    <cellStyle name="Input 2 13 2 2 5 2" xfId="20257" xr:uid="{00000000-0005-0000-0000-00004F4D0000}"/>
    <cellStyle name="Input 2 13 2 2 6" xfId="20258" xr:uid="{00000000-0005-0000-0000-0000504D0000}"/>
    <cellStyle name="Input 2 13 2 2 6 2" xfId="20259" xr:uid="{00000000-0005-0000-0000-0000514D0000}"/>
    <cellStyle name="Input 2 13 2 2 7" xfId="20260" xr:uid="{00000000-0005-0000-0000-0000524D0000}"/>
    <cellStyle name="Input 2 13 2 2 7 2" xfId="20261" xr:uid="{00000000-0005-0000-0000-0000534D0000}"/>
    <cellStyle name="Input 2 13 2 2 8" xfId="20262" xr:uid="{00000000-0005-0000-0000-0000544D0000}"/>
    <cellStyle name="Input 2 13 2 3" xfId="20263" xr:uid="{00000000-0005-0000-0000-0000554D0000}"/>
    <cellStyle name="Input 2 13 2 3 2" xfId="20264" xr:uid="{00000000-0005-0000-0000-0000564D0000}"/>
    <cellStyle name="Input 2 13 2 4" xfId="20265" xr:uid="{00000000-0005-0000-0000-0000574D0000}"/>
    <cellStyle name="Input 2 13 2 4 2" xfId="20266" xr:uid="{00000000-0005-0000-0000-0000584D0000}"/>
    <cellStyle name="Input 2 13 2 5" xfId="20267" xr:uid="{00000000-0005-0000-0000-0000594D0000}"/>
    <cellStyle name="Input 2 13 3" xfId="20268" xr:uid="{00000000-0005-0000-0000-00005A4D0000}"/>
    <cellStyle name="Input 2 13 3 2" xfId="20269" xr:uid="{00000000-0005-0000-0000-00005B4D0000}"/>
    <cellStyle name="Input 2 13 3 2 2" xfId="20270" xr:uid="{00000000-0005-0000-0000-00005C4D0000}"/>
    <cellStyle name="Input 2 13 3 3" xfId="20271" xr:uid="{00000000-0005-0000-0000-00005D4D0000}"/>
    <cellStyle name="Input 2 13 3 3 2" xfId="20272" xr:uid="{00000000-0005-0000-0000-00005E4D0000}"/>
    <cellStyle name="Input 2 13 3 4" xfId="20273" xr:uid="{00000000-0005-0000-0000-00005F4D0000}"/>
    <cellStyle name="Input 2 13 3 4 2" xfId="20274" xr:uid="{00000000-0005-0000-0000-0000604D0000}"/>
    <cellStyle name="Input 2 13 3 5" xfId="20275" xr:uid="{00000000-0005-0000-0000-0000614D0000}"/>
    <cellStyle name="Input 2 13 3 5 2" xfId="20276" xr:uid="{00000000-0005-0000-0000-0000624D0000}"/>
    <cellStyle name="Input 2 13 3 6" xfId="20277" xr:uid="{00000000-0005-0000-0000-0000634D0000}"/>
    <cellStyle name="Input 2 13 3 6 2" xfId="20278" xr:uid="{00000000-0005-0000-0000-0000644D0000}"/>
    <cellStyle name="Input 2 13 3 7" xfId="20279" xr:uid="{00000000-0005-0000-0000-0000654D0000}"/>
    <cellStyle name="Input 2 13 3 7 2" xfId="20280" xr:uid="{00000000-0005-0000-0000-0000664D0000}"/>
    <cellStyle name="Input 2 13 3 8" xfId="20281" xr:uid="{00000000-0005-0000-0000-0000674D0000}"/>
    <cellStyle name="Input 2 13 4" xfId="20282" xr:uid="{00000000-0005-0000-0000-0000684D0000}"/>
    <cellStyle name="Input 2 14" xfId="20283" xr:uid="{00000000-0005-0000-0000-0000694D0000}"/>
    <cellStyle name="Input 2 14 2" xfId="20284" xr:uid="{00000000-0005-0000-0000-00006A4D0000}"/>
    <cellStyle name="Input 2 14 2 2" xfId="20285" xr:uid="{00000000-0005-0000-0000-00006B4D0000}"/>
    <cellStyle name="Input 2 14 2 2 2" xfId="20286" xr:uid="{00000000-0005-0000-0000-00006C4D0000}"/>
    <cellStyle name="Input 2 14 2 2 2 2" xfId="20287" xr:uid="{00000000-0005-0000-0000-00006D4D0000}"/>
    <cellStyle name="Input 2 14 2 2 3" xfId="20288" xr:uid="{00000000-0005-0000-0000-00006E4D0000}"/>
    <cellStyle name="Input 2 14 2 2 3 2" xfId="20289" xr:uid="{00000000-0005-0000-0000-00006F4D0000}"/>
    <cellStyle name="Input 2 14 2 2 4" xfId="20290" xr:uid="{00000000-0005-0000-0000-0000704D0000}"/>
    <cellStyle name="Input 2 14 2 2 4 2" xfId="20291" xr:uid="{00000000-0005-0000-0000-0000714D0000}"/>
    <cellStyle name="Input 2 14 2 2 5" xfId="20292" xr:uid="{00000000-0005-0000-0000-0000724D0000}"/>
    <cellStyle name="Input 2 14 2 2 5 2" xfId="20293" xr:uid="{00000000-0005-0000-0000-0000734D0000}"/>
    <cellStyle name="Input 2 14 2 2 6" xfId="20294" xr:uid="{00000000-0005-0000-0000-0000744D0000}"/>
    <cellStyle name="Input 2 14 2 2 6 2" xfId="20295" xr:uid="{00000000-0005-0000-0000-0000754D0000}"/>
    <cellStyle name="Input 2 14 2 2 7" xfId="20296" xr:uid="{00000000-0005-0000-0000-0000764D0000}"/>
    <cellStyle name="Input 2 14 2 2 7 2" xfId="20297" xr:uid="{00000000-0005-0000-0000-0000774D0000}"/>
    <cellStyle name="Input 2 14 2 2 8" xfId="20298" xr:uid="{00000000-0005-0000-0000-0000784D0000}"/>
    <cellStyle name="Input 2 14 2 3" xfId="20299" xr:uid="{00000000-0005-0000-0000-0000794D0000}"/>
    <cellStyle name="Input 2 14 2 3 2" xfId="20300" xr:uid="{00000000-0005-0000-0000-00007A4D0000}"/>
    <cellStyle name="Input 2 14 2 4" xfId="20301" xr:uid="{00000000-0005-0000-0000-00007B4D0000}"/>
    <cellStyle name="Input 2 14 2 4 2" xfId="20302" xr:uid="{00000000-0005-0000-0000-00007C4D0000}"/>
    <cellStyle name="Input 2 14 2 5" xfId="20303" xr:uid="{00000000-0005-0000-0000-00007D4D0000}"/>
    <cellStyle name="Input 2 14 3" xfId="20304" xr:uid="{00000000-0005-0000-0000-00007E4D0000}"/>
    <cellStyle name="Input 2 14 3 2" xfId="20305" xr:uid="{00000000-0005-0000-0000-00007F4D0000}"/>
    <cellStyle name="Input 2 14 3 2 2" xfId="20306" xr:uid="{00000000-0005-0000-0000-0000804D0000}"/>
    <cellStyle name="Input 2 14 3 3" xfId="20307" xr:uid="{00000000-0005-0000-0000-0000814D0000}"/>
    <cellStyle name="Input 2 14 3 3 2" xfId="20308" xr:uid="{00000000-0005-0000-0000-0000824D0000}"/>
    <cellStyle name="Input 2 14 3 4" xfId="20309" xr:uid="{00000000-0005-0000-0000-0000834D0000}"/>
    <cellStyle name="Input 2 14 3 4 2" xfId="20310" xr:uid="{00000000-0005-0000-0000-0000844D0000}"/>
    <cellStyle name="Input 2 14 3 5" xfId="20311" xr:uid="{00000000-0005-0000-0000-0000854D0000}"/>
    <cellStyle name="Input 2 14 3 5 2" xfId="20312" xr:uid="{00000000-0005-0000-0000-0000864D0000}"/>
    <cellStyle name="Input 2 14 3 6" xfId="20313" xr:uid="{00000000-0005-0000-0000-0000874D0000}"/>
    <cellStyle name="Input 2 14 3 6 2" xfId="20314" xr:uid="{00000000-0005-0000-0000-0000884D0000}"/>
    <cellStyle name="Input 2 14 3 7" xfId="20315" xr:uid="{00000000-0005-0000-0000-0000894D0000}"/>
    <cellStyle name="Input 2 14 3 7 2" xfId="20316" xr:uid="{00000000-0005-0000-0000-00008A4D0000}"/>
    <cellStyle name="Input 2 14 3 8" xfId="20317" xr:uid="{00000000-0005-0000-0000-00008B4D0000}"/>
    <cellStyle name="Input 2 14 4" xfId="20318" xr:uid="{00000000-0005-0000-0000-00008C4D0000}"/>
    <cellStyle name="Input 2 15" xfId="20319" xr:uid="{00000000-0005-0000-0000-00008D4D0000}"/>
    <cellStyle name="Input 2 15 2" xfId="20320" xr:uid="{00000000-0005-0000-0000-00008E4D0000}"/>
    <cellStyle name="Input 2 15 2 2" xfId="20321" xr:uid="{00000000-0005-0000-0000-00008F4D0000}"/>
    <cellStyle name="Input 2 15 2 2 2" xfId="20322" xr:uid="{00000000-0005-0000-0000-0000904D0000}"/>
    <cellStyle name="Input 2 15 2 3" xfId="20323" xr:uid="{00000000-0005-0000-0000-0000914D0000}"/>
    <cellStyle name="Input 2 15 2 3 2" xfId="20324" xr:uid="{00000000-0005-0000-0000-0000924D0000}"/>
    <cellStyle name="Input 2 15 2 4" xfId="20325" xr:uid="{00000000-0005-0000-0000-0000934D0000}"/>
    <cellStyle name="Input 2 15 2 4 2" xfId="20326" xr:uid="{00000000-0005-0000-0000-0000944D0000}"/>
    <cellStyle name="Input 2 15 2 5" xfId="20327" xr:uid="{00000000-0005-0000-0000-0000954D0000}"/>
    <cellStyle name="Input 2 15 2 5 2" xfId="20328" xr:uid="{00000000-0005-0000-0000-0000964D0000}"/>
    <cellStyle name="Input 2 15 2 6" xfId="20329" xr:uid="{00000000-0005-0000-0000-0000974D0000}"/>
    <cellStyle name="Input 2 15 2 6 2" xfId="20330" xr:uid="{00000000-0005-0000-0000-0000984D0000}"/>
    <cellStyle name="Input 2 15 2 7" xfId="20331" xr:uid="{00000000-0005-0000-0000-0000994D0000}"/>
    <cellStyle name="Input 2 15 2 7 2" xfId="20332" xr:uid="{00000000-0005-0000-0000-00009A4D0000}"/>
    <cellStyle name="Input 2 15 2 8" xfId="20333" xr:uid="{00000000-0005-0000-0000-00009B4D0000}"/>
    <cellStyle name="Input 2 15 3" xfId="20334" xr:uid="{00000000-0005-0000-0000-00009C4D0000}"/>
    <cellStyle name="Input 2 15 3 2" xfId="20335" xr:uid="{00000000-0005-0000-0000-00009D4D0000}"/>
    <cellStyle name="Input 2 15 4" xfId="20336" xr:uid="{00000000-0005-0000-0000-00009E4D0000}"/>
    <cellStyle name="Input 2 15 4 2" xfId="20337" xr:uid="{00000000-0005-0000-0000-00009F4D0000}"/>
    <cellStyle name="Input 2 15 5" xfId="20338" xr:uid="{00000000-0005-0000-0000-0000A04D0000}"/>
    <cellStyle name="Input 2 16" xfId="20339" xr:uid="{00000000-0005-0000-0000-0000A14D0000}"/>
    <cellStyle name="Input 2 16 2" xfId="20340" xr:uid="{00000000-0005-0000-0000-0000A24D0000}"/>
    <cellStyle name="Input 2 16 2 2" xfId="20341" xr:uid="{00000000-0005-0000-0000-0000A34D0000}"/>
    <cellStyle name="Input 2 16 3" xfId="20342" xr:uid="{00000000-0005-0000-0000-0000A44D0000}"/>
    <cellStyle name="Input 2 16 3 2" xfId="20343" xr:uid="{00000000-0005-0000-0000-0000A54D0000}"/>
    <cellStyle name="Input 2 16 4" xfId="20344" xr:uid="{00000000-0005-0000-0000-0000A64D0000}"/>
    <cellStyle name="Input 2 16 4 2" xfId="20345" xr:uid="{00000000-0005-0000-0000-0000A74D0000}"/>
    <cellStyle name="Input 2 16 5" xfId="20346" xr:uid="{00000000-0005-0000-0000-0000A84D0000}"/>
    <cellStyle name="Input 2 16 5 2" xfId="20347" xr:uid="{00000000-0005-0000-0000-0000A94D0000}"/>
    <cellStyle name="Input 2 16 6" xfId="20348" xr:uid="{00000000-0005-0000-0000-0000AA4D0000}"/>
    <cellStyle name="Input 2 16 6 2" xfId="20349" xr:uid="{00000000-0005-0000-0000-0000AB4D0000}"/>
    <cellStyle name="Input 2 16 7" xfId="20350" xr:uid="{00000000-0005-0000-0000-0000AC4D0000}"/>
    <cellStyle name="Input 2 16 7 2" xfId="20351" xr:uid="{00000000-0005-0000-0000-0000AD4D0000}"/>
    <cellStyle name="Input 2 16 8" xfId="20352" xr:uid="{00000000-0005-0000-0000-0000AE4D0000}"/>
    <cellStyle name="Input 2 17" xfId="20353" xr:uid="{00000000-0005-0000-0000-0000AF4D0000}"/>
    <cellStyle name="Input 2 17 2" xfId="20354" xr:uid="{00000000-0005-0000-0000-0000B04D0000}"/>
    <cellStyle name="Input 2 18" xfId="20355" xr:uid="{00000000-0005-0000-0000-0000B14D0000}"/>
    <cellStyle name="Input 2 18 2" xfId="20356" xr:uid="{00000000-0005-0000-0000-0000B24D0000}"/>
    <cellStyle name="Input 2 19" xfId="20357" xr:uid="{00000000-0005-0000-0000-0000B34D0000}"/>
    <cellStyle name="Input 2 19 2" xfId="20358" xr:uid="{00000000-0005-0000-0000-0000B44D0000}"/>
    <cellStyle name="Input 2 2" xfId="20359" xr:uid="{00000000-0005-0000-0000-0000B54D0000}"/>
    <cellStyle name="Input 2 2 10" xfId="20360" xr:uid="{00000000-0005-0000-0000-0000B64D0000}"/>
    <cellStyle name="Input 2 2 2" xfId="20361" xr:uid="{00000000-0005-0000-0000-0000B74D0000}"/>
    <cellStyle name="Input 2 2 2 2" xfId="20362" xr:uid="{00000000-0005-0000-0000-0000B84D0000}"/>
    <cellStyle name="Input 2 2 2 2 2" xfId="20363" xr:uid="{00000000-0005-0000-0000-0000B94D0000}"/>
    <cellStyle name="Input 2 2 2 2 2 2" xfId="20364" xr:uid="{00000000-0005-0000-0000-0000BA4D0000}"/>
    <cellStyle name="Input 2 2 2 2 2 2 2" xfId="20365" xr:uid="{00000000-0005-0000-0000-0000BB4D0000}"/>
    <cellStyle name="Input 2 2 2 2 2 3" xfId="20366" xr:uid="{00000000-0005-0000-0000-0000BC4D0000}"/>
    <cellStyle name="Input 2 2 2 2 2 3 2" xfId="20367" xr:uid="{00000000-0005-0000-0000-0000BD4D0000}"/>
    <cellStyle name="Input 2 2 2 2 2 4" xfId="20368" xr:uid="{00000000-0005-0000-0000-0000BE4D0000}"/>
    <cellStyle name="Input 2 2 2 2 2 4 2" xfId="20369" xr:uid="{00000000-0005-0000-0000-0000BF4D0000}"/>
    <cellStyle name="Input 2 2 2 2 2 5" xfId="20370" xr:uid="{00000000-0005-0000-0000-0000C04D0000}"/>
    <cellStyle name="Input 2 2 2 2 2 5 2" xfId="20371" xr:uid="{00000000-0005-0000-0000-0000C14D0000}"/>
    <cellStyle name="Input 2 2 2 2 2 6" xfId="20372" xr:uid="{00000000-0005-0000-0000-0000C24D0000}"/>
    <cellStyle name="Input 2 2 2 2 2 6 2" xfId="20373" xr:uid="{00000000-0005-0000-0000-0000C34D0000}"/>
    <cellStyle name="Input 2 2 2 2 2 7" xfId="20374" xr:uid="{00000000-0005-0000-0000-0000C44D0000}"/>
    <cellStyle name="Input 2 2 2 2 2 7 2" xfId="20375" xr:uid="{00000000-0005-0000-0000-0000C54D0000}"/>
    <cellStyle name="Input 2 2 2 2 2 8" xfId="20376" xr:uid="{00000000-0005-0000-0000-0000C64D0000}"/>
    <cellStyle name="Input 2 2 2 2 3" xfId="20377" xr:uid="{00000000-0005-0000-0000-0000C74D0000}"/>
    <cellStyle name="Input 2 2 2 2 3 2" xfId="20378" xr:uid="{00000000-0005-0000-0000-0000C84D0000}"/>
    <cellStyle name="Input 2 2 2 2 4" xfId="20379" xr:uid="{00000000-0005-0000-0000-0000C94D0000}"/>
    <cellStyle name="Input 2 2 2 2 4 2" xfId="20380" xr:uid="{00000000-0005-0000-0000-0000CA4D0000}"/>
    <cellStyle name="Input 2 2 2 2 5" xfId="20381" xr:uid="{00000000-0005-0000-0000-0000CB4D0000}"/>
    <cellStyle name="Input 2 2 2 3" xfId="20382" xr:uid="{00000000-0005-0000-0000-0000CC4D0000}"/>
    <cellStyle name="Input 2 2 2 3 2" xfId="20383" xr:uid="{00000000-0005-0000-0000-0000CD4D0000}"/>
    <cellStyle name="Input 2 2 2 3 2 2" xfId="20384" xr:uid="{00000000-0005-0000-0000-0000CE4D0000}"/>
    <cellStyle name="Input 2 2 2 3 3" xfId="20385" xr:uid="{00000000-0005-0000-0000-0000CF4D0000}"/>
    <cellStyle name="Input 2 2 2 3 3 2" xfId="20386" xr:uid="{00000000-0005-0000-0000-0000D04D0000}"/>
    <cellStyle name="Input 2 2 2 3 4" xfId="20387" xr:uid="{00000000-0005-0000-0000-0000D14D0000}"/>
    <cellStyle name="Input 2 2 2 3 4 2" xfId="20388" xr:uid="{00000000-0005-0000-0000-0000D24D0000}"/>
    <cellStyle name="Input 2 2 2 3 5" xfId="20389" xr:uid="{00000000-0005-0000-0000-0000D34D0000}"/>
    <cellStyle name="Input 2 2 2 3 5 2" xfId="20390" xr:uid="{00000000-0005-0000-0000-0000D44D0000}"/>
    <cellStyle name="Input 2 2 2 3 6" xfId="20391" xr:uid="{00000000-0005-0000-0000-0000D54D0000}"/>
    <cellStyle name="Input 2 2 2 3 6 2" xfId="20392" xr:uid="{00000000-0005-0000-0000-0000D64D0000}"/>
    <cellStyle name="Input 2 2 2 3 7" xfId="20393" xr:uid="{00000000-0005-0000-0000-0000D74D0000}"/>
    <cellStyle name="Input 2 2 2 3 7 2" xfId="20394" xr:uid="{00000000-0005-0000-0000-0000D84D0000}"/>
    <cellStyle name="Input 2 2 2 3 8" xfId="20395" xr:uid="{00000000-0005-0000-0000-0000D94D0000}"/>
    <cellStyle name="Input 2 2 2 4" xfId="20396" xr:uid="{00000000-0005-0000-0000-0000DA4D0000}"/>
    <cellStyle name="Input 2 2 3" xfId="20397" xr:uid="{00000000-0005-0000-0000-0000DB4D0000}"/>
    <cellStyle name="Input 2 2 3 2" xfId="20398" xr:uid="{00000000-0005-0000-0000-0000DC4D0000}"/>
    <cellStyle name="Input 2 2 3 2 2" xfId="20399" xr:uid="{00000000-0005-0000-0000-0000DD4D0000}"/>
    <cellStyle name="Input 2 2 3 2 2 2" xfId="20400" xr:uid="{00000000-0005-0000-0000-0000DE4D0000}"/>
    <cellStyle name="Input 2 2 3 2 2 2 2" xfId="20401" xr:uid="{00000000-0005-0000-0000-0000DF4D0000}"/>
    <cellStyle name="Input 2 2 3 2 2 3" xfId="20402" xr:uid="{00000000-0005-0000-0000-0000E04D0000}"/>
    <cellStyle name="Input 2 2 3 2 2 3 2" xfId="20403" xr:uid="{00000000-0005-0000-0000-0000E14D0000}"/>
    <cellStyle name="Input 2 2 3 2 2 4" xfId="20404" xr:uid="{00000000-0005-0000-0000-0000E24D0000}"/>
    <cellStyle name="Input 2 2 3 2 2 4 2" xfId="20405" xr:uid="{00000000-0005-0000-0000-0000E34D0000}"/>
    <cellStyle name="Input 2 2 3 2 2 5" xfId="20406" xr:uid="{00000000-0005-0000-0000-0000E44D0000}"/>
    <cellStyle name="Input 2 2 3 2 2 5 2" xfId="20407" xr:uid="{00000000-0005-0000-0000-0000E54D0000}"/>
    <cellStyle name="Input 2 2 3 2 2 6" xfId="20408" xr:uid="{00000000-0005-0000-0000-0000E64D0000}"/>
    <cellStyle name="Input 2 2 3 2 2 6 2" xfId="20409" xr:uid="{00000000-0005-0000-0000-0000E74D0000}"/>
    <cellStyle name="Input 2 2 3 2 2 7" xfId="20410" xr:uid="{00000000-0005-0000-0000-0000E84D0000}"/>
    <cellStyle name="Input 2 2 3 2 2 7 2" xfId="20411" xr:uid="{00000000-0005-0000-0000-0000E94D0000}"/>
    <cellStyle name="Input 2 2 3 2 2 8" xfId="20412" xr:uid="{00000000-0005-0000-0000-0000EA4D0000}"/>
    <cellStyle name="Input 2 2 3 2 3" xfId="20413" xr:uid="{00000000-0005-0000-0000-0000EB4D0000}"/>
    <cellStyle name="Input 2 2 3 2 3 2" xfId="20414" xr:uid="{00000000-0005-0000-0000-0000EC4D0000}"/>
    <cellStyle name="Input 2 2 3 2 4" xfId="20415" xr:uid="{00000000-0005-0000-0000-0000ED4D0000}"/>
    <cellStyle name="Input 2 2 3 2 4 2" xfId="20416" xr:uid="{00000000-0005-0000-0000-0000EE4D0000}"/>
    <cellStyle name="Input 2 2 3 2 5" xfId="20417" xr:uid="{00000000-0005-0000-0000-0000EF4D0000}"/>
    <cellStyle name="Input 2 2 3 3" xfId="20418" xr:uid="{00000000-0005-0000-0000-0000F04D0000}"/>
    <cellStyle name="Input 2 2 3 3 2" xfId="20419" xr:uid="{00000000-0005-0000-0000-0000F14D0000}"/>
    <cellStyle name="Input 2 2 3 3 2 2" xfId="20420" xr:uid="{00000000-0005-0000-0000-0000F24D0000}"/>
    <cellStyle name="Input 2 2 3 3 3" xfId="20421" xr:uid="{00000000-0005-0000-0000-0000F34D0000}"/>
    <cellStyle name="Input 2 2 3 3 3 2" xfId="20422" xr:uid="{00000000-0005-0000-0000-0000F44D0000}"/>
    <cellStyle name="Input 2 2 3 3 4" xfId="20423" xr:uid="{00000000-0005-0000-0000-0000F54D0000}"/>
    <cellStyle name="Input 2 2 3 3 4 2" xfId="20424" xr:uid="{00000000-0005-0000-0000-0000F64D0000}"/>
    <cellStyle name="Input 2 2 3 3 5" xfId="20425" xr:uid="{00000000-0005-0000-0000-0000F74D0000}"/>
    <cellStyle name="Input 2 2 3 3 5 2" xfId="20426" xr:uid="{00000000-0005-0000-0000-0000F84D0000}"/>
    <cellStyle name="Input 2 2 3 3 6" xfId="20427" xr:uid="{00000000-0005-0000-0000-0000F94D0000}"/>
    <cellStyle name="Input 2 2 3 3 6 2" xfId="20428" xr:uid="{00000000-0005-0000-0000-0000FA4D0000}"/>
    <cellStyle name="Input 2 2 3 3 7" xfId="20429" xr:uid="{00000000-0005-0000-0000-0000FB4D0000}"/>
    <cellStyle name="Input 2 2 3 3 7 2" xfId="20430" xr:uid="{00000000-0005-0000-0000-0000FC4D0000}"/>
    <cellStyle name="Input 2 2 3 3 8" xfId="20431" xr:uid="{00000000-0005-0000-0000-0000FD4D0000}"/>
    <cellStyle name="Input 2 2 3 4" xfId="20432" xr:uid="{00000000-0005-0000-0000-0000FE4D0000}"/>
    <cellStyle name="Input 2 2 4" xfId="20433" xr:uid="{00000000-0005-0000-0000-0000FF4D0000}"/>
    <cellStyle name="Input 2 2 4 2" xfId="20434" xr:uid="{00000000-0005-0000-0000-0000004E0000}"/>
    <cellStyle name="Input 2 2 4 2 2" xfId="20435" xr:uid="{00000000-0005-0000-0000-0000014E0000}"/>
    <cellStyle name="Input 2 2 4 2 2 2" xfId="20436" xr:uid="{00000000-0005-0000-0000-0000024E0000}"/>
    <cellStyle name="Input 2 2 4 2 2 2 2" xfId="20437" xr:uid="{00000000-0005-0000-0000-0000034E0000}"/>
    <cellStyle name="Input 2 2 4 2 2 3" xfId="20438" xr:uid="{00000000-0005-0000-0000-0000044E0000}"/>
    <cellStyle name="Input 2 2 4 2 2 3 2" xfId="20439" xr:uid="{00000000-0005-0000-0000-0000054E0000}"/>
    <cellStyle name="Input 2 2 4 2 2 4" xfId="20440" xr:uid="{00000000-0005-0000-0000-0000064E0000}"/>
    <cellStyle name="Input 2 2 4 2 2 4 2" xfId="20441" xr:uid="{00000000-0005-0000-0000-0000074E0000}"/>
    <cellStyle name="Input 2 2 4 2 2 5" xfId="20442" xr:uid="{00000000-0005-0000-0000-0000084E0000}"/>
    <cellStyle name="Input 2 2 4 2 2 5 2" xfId="20443" xr:uid="{00000000-0005-0000-0000-0000094E0000}"/>
    <cellStyle name="Input 2 2 4 2 2 6" xfId="20444" xr:uid="{00000000-0005-0000-0000-00000A4E0000}"/>
    <cellStyle name="Input 2 2 4 2 2 6 2" xfId="20445" xr:uid="{00000000-0005-0000-0000-00000B4E0000}"/>
    <cellStyle name="Input 2 2 4 2 2 7" xfId="20446" xr:uid="{00000000-0005-0000-0000-00000C4E0000}"/>
    <cellStyle name="Input 2 2 4 2 2 7 2" xfId="20447" xr:uid="{00000000-0005-0000-0000-00000D4E0000}"/>
    <cellStyle name="Input 2 2 4 2 2 8" xfId="20448" xr:uid="{00000000-0005-0000-0000-00000E4E0000}"/>
    <cellStyle name="Input 2 2 4 2 3" xfId="20449" xr:uid="{00000000-0005-0000-0000-00000F4E0000}"/>
    <cellStyle name="Input 2 2 4 2 3 2" xfId="20450" xr:uid="{00000000-0005-0000-0000-0000104E0000}"/>
    <cellStyle name="Input 2 2 4 2 4" xfId="20451" xr:uid="{00000000-0005-0000-0000-0000114E0000}"/>
    <cellStyle name="Input 2 2 4 2 4 2" xfId="20452" xr:uid="{00000000-0005-0000-0000-0000124E0000}"/>
    <cellStyle name="Input 2 2 4 2 5" xfId="20453" xr:uid="{00000000-0005-0000-0000-0000134E0000}"/>
    <cellStyle name="Input 2 2 4 3" xfId="20454" xr:uid="{00000000-0005-0000-0000-0000144E0000}"/>
    <cellStyle name="Input 2 2 4 3 2" xfId="20455" xr:uid="{00000000-0005-0000-0000-0000154E0000}"/>
    <cellStyle name="Input 2 2 4 3 2 2" xfId="20456" xr:uid="{00000000-0005-0000-0000-0000164E0000}"/>
    <cellStyle name="Input 2 2 4 3 3" xfId="20457" xr:uid="{00000000-0005-0000-0000-0000174E0000}"/>
    <cellStyle name="Input 2 2 4 3 3 2" xfId="20458" xr:uid="{00000000-0005-0000-0000-0000184E0000}"/>
    <cellStyle name="Input 2 2 4 3 4" xfId="20459" xr:uid="{00000000-0005-0000-0000-0000194E0000}"/>
    <cellStyle name="Input 2 2 4 3 4 2" xfId="20460" xr:uid="{00000000-0005-0000-0000-00001A4E0000}"/>
    <cellStyle name="Input 2 2 4 3 5" xfId="20461" xr:uid="{00000000-0005-0000-0000-00001B4E0000}"/>
    <cellStyle name="Input 2 2 4 3 5 2" xfId="20462" xr:uid="{00000000-0005-0000-0000-00001C4E0000}"/>
    <cellStyle name="Input 2 2 4 3 6" xfId="20463" xr:uid="{00000000-0005-0000-0000-00001D4E0000}"/>
    <cellStyle name="Input 2 2 4 3 6 2" xfId="20464" xr:uid="{00000000-0005-0000-0000-00001E4E0000}"/>
    <cellStyle name="Input 2 2 4 3 7" xfId="20465" xr:uid="{00000000-0005-0000-0000-00001F4E0000}"/>
    <cellStyle name="Input 2 2 4 3 7 2" xfId="20466" xr:uid="{00000000-0005-0000-0000-0000204E0000}"/>
    <cellStyle name="Input 2 2 4 3 8" xfId="20467" xr:uid="{00000000-0005-0000-0000-0000214E0000}"/>
    <cellStyle name="Input 2 2 4 4" xfId="20468" xr:uid="{00000000-0005-0000-0000-0000224E0000}"/>
    <cellStyle name="Input 2 2 5" xfId="20469" xr:uid="{00000000-0005-0000-0000-0000234E0000}"/>
    <cellStyle name="Input 2 2 5 2" xfId="20470" xr:uid="{00000000-0005-0000-0000-0000244E0000}"/>
    <cellStyle name="Input 2 2 5 2 2" xfId="20471" xr:uid="{00000000-0005-0000-0000-0000254E0000}"/>
    <cellStyle name="Input 2 2 5 2 2 2" xfId="20472" xr:uid="{00000000-0005-0000-0000-0000264E0000}"/>
    <cellStyle name="Input 2 2 5 2 3" xfId="20473" xr:uid="{00000000-0005-0000-0000-0000274E0000}"/>
    <cellStyle name="Input 2 2 5 2 3 2" xfId="20474" xr:uid="{00000000-0005-0000-0000-0000284E0000}"/>
    <cellStyle name="Input 2 2 5 2 4" xfId="20475" xr:uid="{00000000-0005-0000-0000-0000294E0000}"/>
    <cellStyle name="Input 2 2 5 2 4 2" xfId="20476" xr:uid="{00000000-0005-0000-0000-00002A4E0000}"/>
    <cellStyle name="Input 2 2 5 2 5" xfId="20477" xr:uid="{00000000-0005-0000-0000-00002B4E0000}"/>
    <cellStyle name="Input 2 2 5 2 5 2" xfId="20478" xr:uid="{00000000-0005-0000-0000-00002C4E0000}"/>
    <cellStyle name="Input 2 2 5 2 6" xfId="20479" xr:uid="{00000000-0005-0000-0000-00002D4E0000}"/>
    <cellStyle name="Input 2 2 5 2 6 2" xfId="20480" xr:uid="{00000000-0005-0000-0000-00002E4E0000}"/>
    <cellStyle name="Input 2 2 5 2 7" xfId="20481" xr:uid="{00000000-0005-0000-0000-00002F4E0000}"/>
    <cellStyle name="Input 2 2 5 2 7 2" xfId="20482" xr:uid="{00000000-0005-0000-0000-0000304E0000}"/>
    <cellStyle name="Input 2 2 5 2 8" xfId="20483" xr:uid="{00000000-0005-0000-0000-0000314E0000}"/>
    <cellStyle name="Input 2 2 5 3" xfId="20484" xr:uid="{00000000-0005-0000-0000-0000324E0000}"/>
    <cellStyle name="Input 2 2 5 3 2" xfId="20485" xr:uid="{00000000-0005-0000-0000-0000334E0000}"/>
    <cellStyle name="Input 2 2 5 4" xfId="20486" xr:uid="{00000000-0005-0000-0000-0000344E0000}"/>
    <cellStyle name="Input 2 2 5 4 2" xfId="20487" xr:uid="{00000000-0005-0000-0000-0000354E0000}"/>
    <cellStyle name="Input 2 2 5 5" xfId="20488" xr:uid="{00000000-0005-0000-0000-0000364E0000}"/>
    <cellStyle name="Input 2 2 6" xfId="20489" xr:uid="{00000000-0005-0000-0000-0000374E0000}"/>
    <cellStyle name="Input 2 2 6 2" xfId="20490" xr:uid="{00000000-0005-0000-0000-0000384E0000}"/>
    <cellStyle name="Input 2 2 6 2 2" xfId="20491" xr:uid="{00000000-0005-0000-0000-0000394E0000}"/>
    <cellStyle name="Input 2 2 6 3" xfId="20492" xr:uid="{00000000-0005-0000-0000-00003A4E0000}"/>
    <cellStyle name="Input 2 2 6 3 2" xfId="20493" xr:uid="{00000000-0005-0000-0000-00003B4E0000}"/>
    <cellStyle name="Input 2 2 6 4" xfId="20494" xr:uid="{00000000-0005-0000-0000-00003C4E0000}"/>
    <cellStyle name="Input 2 2 6 4 2" xfId="20495" xr:uid="{00000000-0005-0000-0000-00003D4E0000}"/>
    <cellStyle name="Input 2 2 6 5" xfId="20496" xr:uid="{00000000-0005-0000-0000-00003E4E0000}"/>
    <cellStyle name="Input 2 2 6 5 2" xfId="20497" xr:uid="{00000000-0005-0000-0000-00003F4E0000}"/>
    <cellStyle name="Input 2 2 6 6" xfId="20498" xr:uid="{00000000-0005-0000-0000-0000404E0000}"/>
    <cellStyle name="Input 2 2 6 6 2" xfId="20499" xr:uid="{00000000-0005-0000-0000-0000414E0000}"/>
    <cellStyle name="Input 2 2 6 7" xfId="20500" xr:uid="{00000000-0005-0000-0000-0000424E0000}"/>
    <cellStyle name="Input 2 2 6 7 2" xfId="20501" xr:uid="{00000000-0005-0000-0000-0000434E0000}"/>
    <cellStyle name="Input 2 2 6 8" xfId="20502" xr:uid="{00000000-0005-0000-0000-0000444E0000}"/>
    <cellStyle name="Input 2 2 7" xfId="20503" xr:uid="{00000000-0005-0000-0000-0000454E0000}"/>
    <cellStyle name="Input 2 2 7 2" xfId="20504" xr:uid="{00000000-0005-0000-0000-0000464E0000}"/>
    <cellStyle name="Input 2 2 8" xfId="20505" xr:uid="{00000000-0005-0000-0000-0000474E0000}"/>
    <cellStyle name="Input 2 2 8 2" xfId="20506" xr:uid="{00000000-0005-0000-0000-0000484E0000}"/>
    <cellStyle name="Input 2 2 9" xfId="20507" xr:uid="{00000000-0005-0000-0000-0000494E0000}"/>
    <cellStyle name="Input 2 2 9 2" xfId="20508" xr:uid="{00000000-0005-0000-0000-00004A4E0000}"/>
    <cellStyle name="Input 2 20" xfId="20509" xr:uid="{00000000-0005-0000-0000-00004B4E0000}"/>
    <cellStyle name="Input 2 20 2" xfId="20510" xr:uid="{00000000-0005-0000-0000-00004C4E0000}"/>
    <cellStyle name="Input 2 21" xfId="20511" xr:uid="{00000000-0005-0000-0000-00004D4E0000}"/>
    <cellStyle name="Input 2 3" xfId="20512" xr:uid="{00000000-0005-0000-0000-00004E4E0000}"/>
    <cellStyle name="Input 2 3 10" xfId="20513" xr:uid="{00000000-0005-0000-0000-00004F4E0000}"/>
    <cellStyle name="Input 2 3 2" xfId="20514" xr:uid="{00000000-0005-0000-0000-0000504E0000}"/>
    <cellStyle name="Input 2 3 2 2" xfId="20515" xr:uid="{00000000-0005-0000-0000-0000514E0000}"/>
    <cellStyle name="Input 2 3 2 2 2" xfId="20516" xr:uid="{00000000-0005-0000-0000-0000524E0000}"/>
    <cellStyle name="Input 2 3 2 2 2 2" xfId="20517" xr:uid="{00000000-0005-0000-0000-0000534E0000}"/>
    <cellStyle name="Input 2 3 2 2 2 2 2" xfId="20518" xr:uid="{00000000-0005-0000-0000-0000544E0000}"/>
    <cellStyle name="Input 2 3 2 2 2 3" xfId="20519" xr:uid="{00000000-0005-0000-0000-0000554E0000}"/>
    <cellStyle name="Input 2 3 2 2 2 3 2" xfId="20520" xr:uid="{00000000-0005-0000-0000-0000564E0000}"/>
    <cellStyle name="Input 2 3 2 2 2 4" xfId="20521" xr:uid="{00000000-0005-0000-0000-0000574E0000}"/>
    <cellStyle name="Input 2 3 2 2 2 4 2" xfId="20522" xr:uid="{00000000-0005-0000-0000-0000584E0000}"/>
    <cellStyle name="Input 2 3 2 2 2 5" xfId="20523" xr:uid="{00000000-0005-0000-0000-0000594E0000}"/>
    <cellStyle name="Input 2 3 2 2 2 5 2" xfId="20524" xr:uid="{00000000-0005-0000-0000-00005A4E0000}"/>
    <cellStyle name="Input 2 3 2 2 2 6" xfId="20525" xr:uid="{00000000-0005-0000-0000-00005B4E0000}"/>
    <cellStyle name="Input 2 3 2 2 2 6 2" xfId="20526" xr:uid="{00000000-0005-0000-0000-00005C4E0000}"/>
    <cellStyle name="Input 2 3 2 2 2 7" xfId="20527" xr:uid="{00000000-0005-0000-0000-00005D4E0000}"/>
    <cellStyle name="Input 2 3 2 2 2 7 2" xfId="20528" xr:uid="{00000000-0005-0000-0000-00005E4E0000}"/>
    <cellStyle name="Input 2 3 2 2 2 8" xfId="20529" xr:uid="{00000000-0005-0000-0000-00005F4E0000}"/>
    <cellStyle name="Input 2 3 2 2 3" xfId="20530" xr:uid="{00000000-0005-0000-0000-0000604E0000}"/>
    <cellStyle name="Input 2 3 2 2 3 2" xfId="20531" xr:uid="{00000000-0005-0000-0000-0000614E0000}"/>
    <cellStyle name="Input 2 3 2 2 4" xfId="20532" xr:uid="{00000000-0005-0000-0000-0000624E0000}"/>
    <cellStyle name="Input 2 3 2 2 4 2" xfId="20533" xr:uid="{00000000-0005-0000-0000-0000634E0000}"/>
    <cellStyle name="Input 2 3 2 2 5" xfId="20534" xr:uid="{00000000-0005-0000-0000-0000644E0000}"/>
    <cellStyle name="Input 2 3 2 3" xfId="20535" xr:uid="{00000000-0005-0000-0000-0000654E0000}"/>
    <cellStyle name="Input 2 3 2 3 2" xfId="20536" xr:uid="{00000000-0005-0000-0000-0000664E0000}"/>
    <cellStyle name="Input 2 3 2 3 2 2" xfId="20537" xr:uid="{00000000-0005-0000-0000-0000674E0000}"/>
    <cellStyle name="Input 2 3 2 3 3" xfId="20538" xr:uid="{00000000-0005-0000-0000-0000684E0000}"/>
    <cellStyle name="Input 2 3 2 3 3 2" xfId="20539" xr:uid="{00000000-0005-0000-0000-0000694E0000}"/>
    <cellStyle name="Input 2 3 2 3 4" xfId="20540" xr:uid="{00000000-0005-0000-0000-00006A4E0000}"/>
    <cellStyle name="Input 2 3 2 3 4 2" xfId="20541" xr:uid="{00000000-0005-0000-0000-00006B4E0000}"/>
    <cellStyle name="Input 2 3 2 3 5" xfId="20542" xr:uid="{00000000-0005-0000-0000-00006C4E0000}"/>
    <cellStyle name="Input 2 3 2 3 5 2" xfId="20543" xr:uid="{00000000-0005-0000-0000-00006D4E0000}"/>
    <cellStyle name="Input 2 3 2 3 6" xfId="20544" xr:uid="{00000000-0005-0000-0000-00006E4E0000}"/>
    <cellStyle name="Input 2 3 2 3 6 2" xfId="20545" xr:uid="{00000000-0005-0000-0000-00006F4E0000}"/>
    <cellStyle name="Input 2 3 2 3 7" xfId="20546" xr:uid="{00000000-0005-0000-0000-0000704E0000}"/>
    <cellStyle name="Input 2 3 2 3 7 2" xfId="20547" xr:uid="{00000000-0005-0000-0000-0000714E0000}"/>
    <cellStyle name="Input 2 3 2 3 8" xfId="20548" xr:uid="{00000000-0005-0000-0000-0000724E0000}"/>
    <cellStyle name="Input 2 3 2 4" xfId="20549" xr:uid="{00000000-0005-0000-0000-0000734E0000}"/>
    <cellStyle name="Input 2 3 3" xfId="20550" xr:uid="{00000000-0005-0000-0000-0000744E0000}"/>
    <cellStyle name="Input 2 3 3 2" xfId="20551" xr:uid="{00000000-0005-0000-0000-0000754E0000}"/>
    <cellStyle name="Input 2 3 3 2 2" xfId="20552" xr:uid="{00000000-0005-0000-0000-0000764E0000}"/>
    <cellStyle name="Input 2 3 3 2 2 2" xfId="20553" xr:uid="{00000000-0005-0000-0000-0000774E0000}"/>
    <cellStyle name="Input 2 3 3 2 2 2 2" xfId="20554" xr:uid="{00000000-0005-0000-0000-0000784E0000}"/>
    <cellStyle name="Input 2 3 3 2 2 3" xfId="20555" xr:uid="{00000000-0005-0000-0000-0000794E0000}"/>
    <cellStyle name="Input 2 3 3 2 2 3 2" xfId="20556" xr:uid="{00000000-0005-0000-0000-00007A4E0000}"/>
    <cellStyle name="Input 2 3 3 2 2 4" xfId="20557" xr:uid="{00000000-0005-0000-0000-00007B4E0000}"/>
    <cellStyle name="Input 2 3 3 2 2 4 2" xfId="20558" xr:uid="{00000000-0005-0000-0000-00007C4E0000}"/>
    <cellStyle name="Input 2 3 3 2 2 5" xfId="20559" xr:uid="{00000000-0005-0000-0000-00007D4E0000}"/>
    <cellStyle name="Input 2 3 3 2 2 5 2" xfId="20560" xr:uid="{00000000-0005-0000-0000-00007E4E0000}"/>
    <cellStyle name="Input 2 3 3 2 2 6" xfId="20561" xr:uid="{00000000-0005-0000-0000-00007F4E0000}"/>
    <cellStyle name="Input 2 3 3 2 2 6 2" xfId="20562" xr:uid="{00000000-0005-0000-0000-0000804E0000}"/>
    <cellStyle name="Input 2 3 3 2 2 7" xfId="20563" xr:uid="{00000000-0005-0000-0000-0000814E0000}"/>
    <cellStyle name="Input 2 3 3 2 2 7 2" xfId="20564" xr:uid="{00000000-0005-0000-0000-0000824E0000}"/>
    <cellStyle name="Input 2 3 3 2 2 8" xfId="20565" xr:uid="{00000000-0005-0000-0000-0000834E0000}"/>
    <cellStyle name="Input 2 3 3 2 3" xfId="20566" xr:uid="{00000000-0005-0000-0000-0000844E0000}"/>
    <cellStyle name="Input 2 3 3 2 3 2" xfId="20567" xr:uid="{00000000-0005-0000-0000-0000854E0000}"/>
    <cellStyle name="Input 2 3 3 2 4" xfId="20568" xr:uid="{00000000-0005-0000-0000-0000864E0000}"/>
    <cellStyle name="Input 2 3 3 2 4 2" xfId="20569" xr:uid="{00000000-0005-0000-0000-0000874E0000}"/>
    <cellStyle name="Input 2 3 3 2 5" xfId="20570" xr:uid="{00000000-0005-0000-0000-0000884E0000}"/>
    <cellStyle name="Input 2 3 3 3" xfId="20571" xr:uid="{00000000-0005-0000-0000-0000894E0000}"/>
    <cellStyle name="Input 2 3 3 3 2" xfId="20572" xr:uid="{00000000-0005-0000-0000-00008A4E0000}"/>
    <cellStyle name="Input 2 3 3 3 2 2" xfId="20573" xr:uid="{00000000-0005-0000-0000-00008B4E0000}"/>
    <cellStyle name="Input 2 3 3 3 3" xfId="20574" xr:uid="{00000000-0005-0000-0000-00008C4E0000}"/>
    <cellStyle name="Input 2 3 3 3 3 2" xfId="20575" xr:uid="{00000000-0005-0000-0000-00008D4E0000}"/>
    <cellStyle name="Input 2 3 3 3 4" xfId="20576" xr:uid="{00000000-0005-0000-0000-00008E4E0000}"/>
    <cellStyle name="Input 2 3 3 3 4 2" xfId="20577" xr:uid="{00000000-0005-0000-0000-00008F4E0000}"/>
    <cellStyle name="Input 2 3 3 3 5" xfId="20578" xr:uid="{00000000-0005-0000-0000-0000904E0000}"/>
    <cellStyle name="Input 2 3 3 3 5 2" xfId="20579" xr:uid="{00000000-0005-0000-0000-0000914E0000}"/>
    <cellStyle name="Input 2 3 3 3 6" xfId="20580" xr:uid="{00000000-0005-0000-0000-0000924E0000}"/>
    <cellStyle name="Input 2 3 3 3 6 2" xfId="20581" xr:uid="{00000000-0005-0000-0000-0000934E0000}"/>
    <cellStyle name="Input 2 3 3 3 7" xfId="20582" xr:uid="{00000000-0005-0000-0000-0000944E0000}"/>
    <cellStyle name="Input 2 3 3 3 7 2" xfId="20583" xr:uid="{00000000-0005-0000-0000-0000954E0000}"/>
    <cellStyle name="Input 2 3 3 3 8" xfId="20584" xr:uid="{00000000-0005-0000-0000-0000964E0000}"/>
    <cellStyle name="Input 2 3 3 4" xfId="20585" xr:uid="{00000000-0005-0000-0000-0000974E0000}"/>
    <cellStyle name="Input 2 3 4" xfId="20586" xr:uid="{00000000-0005-0000-0000-0000984E0000}"/>
    <cellStyle name="Input 2 3 4 2" xfId="20587" xr:uid="{00000000-0005-0000-0000-0000994E0000}"/>
    <cellStyle name="Input 2 3 4 2 2" xfId="20588" xr:uid="{00000000-0005-0000-0000-00009A4E0000}"/>
    <cellStyle name="Input 2 3 4 2 2 2" xfId="20589" xr:uid="{00000000-0005-0000-0000-00009B4E0000}"/>
    <cellStyle name="Input 2 3 4 2 2 2 2" xfId="20590" xr:uid="{00000000-0005-0000-0000-00009C4E0000}"/>
    <cellStyle name="Input 2 3 4 2 2 3" xfId="20591" xr:uid="{00000000-0005-0000-0000-00009D4E0000}"/>
    <cellStyle name="Input 2 3 4 2 2 3 2" xfId="20592" xr:uid="{00000000-0005-0000-0000-00009E4E0000}"/>
    <cellStyle name="Input 2 3 4 2 2 4" xfId="20593" xr:uid="{00000000-0005-0000-0000-00009F4E0000}"/>
    <cellStyle name="Input 2 3 4 2 2 4 2" xfId="20594" xr:uid="{00000000-0005-0000-0000-0000A04E0000}"/>
    <cellStyle name="Input 2 3 4 2 2 5" xfId="20595" xr:uid="{00000000-0005-0000-0000-0000A14E0000}"/>
    <cellStyle name="Input 2 3 4 2 2 5 2" xfId="20596" xr:uid="{00000000-0005-0000-0000-0000A24E0000}"/>
    <cellStyle name="Input 2 3 4 2 2 6" xfId="20597" xr:uid="{00000000-0005-0000-0000-0000A34E0000}"/>
    <cellStyle name="Input 2 3 4 2 2 6 2" xfId="20598" xr:uid="{00000000-0005-0000-0000-0000A44E0000}"/>
    <cellStyle name="Input 2 3 4 2 2 7" xfId="20599" xr:uid="{00000000-0005-0000-0000-0000A54E0000}"/>
    <cellStyle name="Input 2 3 4 2 2 7 2" xfId="20600" xr:uid="{00000000-0005-0000-0000-0000A64E0000}"/>
    <cellStyle name="Input 2 3 4 2 2 8" xfId="20601" xr:uid="{00000000-0005-0000-0000-0000A74E0000}"/>
    <cellStyle name="Input 2 3 4 2 3" xfId="20602" xr:uid="{00000000-0005-0000-0000-0000A84E0000}"/>
    <cellStyle name="Input 2 3 4 2 3 2" xfId="20603" xr:uid="{00000000-0005-0000-0000-0000A94E0000}"/>
    <cellStyle name="Input 2 3 4 2 4" xfId="20604" xr:uid="{00000000-0005-0000-0000-0000AA4E0000}"/>
    <cellStyle name="Input 2 3 4 2 4 2" xfId="20605" xr:uid="{00000000-0005-0000-0000-0000AB4E0000}"/>
    <cellStyle name="Input 2 3 4 2 5" xfId="20606" xr:uid="{00000000-0005-0000-0000-0000AC4E0000}"/>
    <cellStyle name="Input 2 3 4 3" xfId="20607" xr:uid="{00000000-0005-0000-0000-0000AD4E0000}"/>
    <cellStyle name="Input 2 3 4 3 2" xfId="20608" xr:uid="{00000000-0005-0000-0000-0000AE4E0000}"/>
    <cellStyle name="Input 2 3 4 3 2 2" xfId="20609" xr:uid="{00000000-0005-0000-0000-0000AF4E0000}"/>
    <cellStyle name="Input 2 3 4 3 3" xfId="20610" xr:uid="{00000000-0005-0000-0000-0000B04E0000}"/>
    <cellStyle name="Input 2 3 4 3 3 2" xfId="20611" xr:uid="{00000000-0005-0000-0000-0000B14E0000}"/>
    <cellStyle name="Input 2 3 4 3 4" xfId="20612" xr:uid="{00000000-0005-0000-0000-0000B24E0000}"/>
    <cellStyle name="Input 2 3 4 3 4 2" xfId="20613" xr:uid="{00000000-0005-0000-0000-0000B34E0000}"/>
    <cellStyle name="Input 2 3 4 3 5" xfId="20614" xr:uid="{00000000-0005-0000-0000-0000B44E0000}"/>
    <cellStyle name="Input 2 3 4 3 5 2" xfId="20615" xr:uid="{00000000-0005-0000-0000-0000B54E0000}"/>
    <cellStyle name="Input 2 3 4 3 6" xfId="20616" xr:uid="{00000000-0005-0000-0000-0000B64E0000}"/>
    <cellStyle name="Input 2 3 4 3 6 2" xfId="20617" xr:uid="{00000000-0005-0000-0000-0000B74E0000}"/>
    <cellStyle name="Input 2 3 4 3 7" xfId="20618" xr:uid="{00000000-0005-0000-0000-0000B84E0000}"/>
    <cellStyle name="Input 2 3 4 3 7 2" xfId="20619" xr:uid="{00000000-0005-0000-0000-0000B94E0000}"/>
    <cellStyle name="Input 2 3 4 3 8" xfId="20620" xr:uid="{00000000-0005-0000-0000-0000BA4E0000}"/>
    <cellStyle name="Input 2 3 4 4" xfId="20621" xr:uid="{00000000-0005-0000-0000-0000BB4E0000}"/>
    <cellStyle name="Input 2 3 5" xfId="20622" xr:uid="{00000000-0005-0000-0000-0000BC4E0000}"/>
    <cellStyle name="Input 2 3 5 2" xfId="20623" xr:uid="{00000000-0005-0000-0000-0000BD4E0000}"/>
    <cellStyle name="Input 2 3 5 2 2" xfId="20624" xr:uid="{00000000-0005-0000-0000-0000BE4E0000}"/>
    <cellStyle name="Input 2 3 5 2 2 2" xfId="20625" xr:uid="{00000000-0005-0000-0000-0000BF4E0000}"/>
    <cellStyle name="Input 2 3 5 2 3" xfId="20626" xr:uid="{00000000-0005-0000-0000-0000C04E0000}"/>
    <cellStyle name="Input 2 3 5 2 3 2" xfId="20627" xr:uid="{00000000-0005-0000-0000-0000C14E0000}"/>
    <cellStyle name="Input 2 3 5 2 4" xfId="20628" xr:uid="{00000000-0005-0000-0000-0000C24E0000}"/>
    <cellStyle name="Input 2 3 5 2 4 2" xfId="20629" xr:uid="{00000000-0005-0000-0000-0000C34E0000}"/>
    <cellStyle name="Input 2 3 5 2 5" xfId="20630" xr:uid="{00000000-0005-0000-0000-0000C44E0000}"/>
    <cellStyle name="Input 2 3 5 2 5 2" xfId="20631" xr:uid="{00000000-0005-0000-0000-0000C54E0000}"/>
    <cellStyle name="Input 2 3 5 2 6" xfId="20632" xr:uid="{00000000-0005-0000-0000-0000C64E0000}"/>
    <cellStyle name="Input 2 3 5 2 6 2" xfId="20633" xr:uid="{00000000-0005-0000-0000-0000C74E0000}"/>
    <cellStyle name="Input 2 3 5 2 7" xfId="20634" xr:uid="{00000000-0005-0000-0000-0000C84E0000}"/>
    <cellStyle name="Input 2 3 5 2 7 2" xfId="20635" xr:uid="{00000000-0005-0000-0000-0000C94E0000}"/>
    <cellStyle name="Input 2 3 5 2 8" xfId="20636" xr:uid="{00000000-0005-0000-0000-0000CA4E0000}"/>
    <cellStyle name="Input 2 3 5 3" xfId="20637" xr:uid="{00000000-0005-0000-0000-0000CB4E0000}"/>
    <cellStyle name="Input 2 3 5 3 2" xfId="20638" xr:uid="{00000000-0005-0000-0000-0000CC4E0000}"/>
    <cellStyle name="Input 2 3 5 4" xfId="20639" xr:uid="{00000000-0005-0000-0000-0000CD4E0000}"/>
    <cellStyle name="Input 2 3 5 4 2" xfId="20640" xr:uid="{00000000-0005-0000-0000-0000CE4E0000}"/>
    <cellStyle name="Input 2 3 5 5" xfId="20641" xr:uid="{00000000-0005-0000-0000-0000CF4E0000}"/>
    <cellStyle name="Input 2 3 6" xfId="20642" xr:uid="{00000000-0005-0000-0000-0000D04E0000}"/>
    <cellStyle name="Input 2 3 6 2" xfId="20643" xr:uid="{00000000-0005-0000-0000-0000D14E0000}"/>
    <cellStyle name="Input 2 3 6 2 2" xfId="20644" xr:uid="{00000000-0005-0000-0000-0000D24E0000}"/>
    <cellStyle name="Input 2 3 6 3" xfId="20645" xr:uid="{00000000-0005-0000-0000-0000D34E0000}"/>
    <cellStyle name="Input 2 3 6 3 2" xfId="20646" xr:uid="{00000000-0005-0000-0000-0000D44E0000}"/>
    <cellStyle name="Input 2 3 6 4" xfId="20647" xr:uid="{00000000-0005-0000-0000-0000D54E0000}"/>
    <cellStyle name="Input 2 3 6 4 2" xfId="20648" xr:uid="{00000000-0005-0000-0000-0000D64E0000}"/>
    <cellStyle name="Input 2 3 6 5" xfId="20649" xr:uid="{00000000-0005-0000-0000-0000D74E0000}"/>
    <cellStyle name="Input 2 3 6 5 2" xfId="20650" xr:uid="{00000000-0005-0000-0000-0000D84E0000}"/>
    <cellStyle name="Input 2 3 6 6" xfId="20651" xr:uid="{00000000-0005-0000-0000-0000D94E0000}"/>
    <cellStyle name="Input 2 3 6 6 2" xfId="20652" xr:uid="{00000000-0005-0000-0000-0000DA4E0000}"/>
    <cellStyle name="Input 2 3 6 7" xfId="20653" xr:uid="{00000000-0005-0000-0000-0000DB4E0000}"/>
    <cellStyle name="Input 2 3 6 7 2" xfId="20654" xr:uid="{00000000-0005-0000-0000-0000DC4E0000}"/>
    <cellStyle name="Input 2 3 6 8" xfId="20655" xr:uid="{00000000-0005-0000-0000-0000DD4E0000}"/>
    <cellStyle name="Input 2 3 7" xfId="20656" xr:uid="{00000000-0005-0000-0000-0000DE4E0000}"/>
    <cellStyle name="Input 2 3 7 2" xfId="20657" xr:uid="{00000000-0005-0000-0000-0000DF4E0000}"/>
    <cellStyle name="Input 2 3 8" xfId="20658" xr:uid="{00000000-0005-0000-0000-0000E04E0000}"/>
    <cellStyle name="Input 2 3 8 2" xfId="20659" xr:uid="{00000000-0005-0000-0000-0000E14E0000}"/>
    <cellStyle name="Input 2 3 9" xfId="20660" xr:uid="{00000000-0005-0000-0000-0000E24E0000}"/>
    <cellStyle name="Input 2 3 9 2" xfId="20661" xr:uid="{00000000-0005-0000-0000-0000E34E0000}"/>
    <cellStyle name="Input 2 4" xfId="20662" xr:uid="{00000000-0005-0000-0000-0000E44E0000}"/>
    <cellStyle name="Input 2 4 10" xfId="20663" xr:uid="{00000000-0005-0000-0000-0000E54E0000}"/>
    <cellStyle name="Input 2 4 2" xfId="20664" xr:uid="{00000000-0005-0000-0000-0000E64E0000}"/>
    <cellStyle name="Input 2 4 2 2" xfId="20665" xr:uid="{00000000-0005-0000-0000-0000E74E0000}"/>
    <cellStyle name="Input 2 4 2 2 2" xfId="20666" xr:uid="{00000000-0005-0000-0000-0000E84E0000}"/>
    <cellStyle name="Input 2 4 2 2 2 2" xfId="20667" xr:uid="{00000000-0005-0000-0000-0000E94E0000}"/>
    <cellStyle name="Input 2 4 2 2 2 2 2" xfId="20668" xr:uid="{00000000-0005-0000-0000-0000EA4E0000}"/>
    <cellStyle name="Input 2 4 2 2 2 3" xfId="20669" xr:uid="{00000000-0005-0000-0000-0000EB4E0000}"/>
    <cellStyle name="Input 2 4 2 2 2 3 2" xfId="20670" xr:uid="{00000000-0005-0000-0000-0000EC4E0000}"/>
    <cellStyle name="Input 2 4 2 2 2 4" xfId="20671" xr:uid="{00000000-0005-0000-0000-0000ED4E0000}"/>
    <cellStyle name="Input 2 4 2 2 2 4 2" xfId="20672" xr:uid="{00000000-0005-0000-0000-0000EE4E0000}"/>
    <cellStyle name="Input 2 4 2 2 2 5" xfId="20673" xr:uid="{00000000-0005-0000-0000-0000EF4E0000}"/>
    <cellStyle name="Input 2 4 2 2 2 5 2" xfId="20674" xr:uid="{00000000-0005-0000-0000-0000F04E0000}"/>
    <cellStyle name="Input 2 4 2 2 2 6" xfId="20675" xr:uid="{00000000-0005-0000-0000-0000F14E0000}"/>
    <cellStyle name="Input 2 4 2 2 2 6 2" xfId="20676" xr:uid="{00000000-0005-0000-0000-0000F24E0000}"/>
    <cellStyle name="Input 2 4 2 2 2 7" xfId="20677" xr:uid="{00000000-0005-0000-0000-0000F34E0000}"/>
    <cellStyle name="Input 2 4 2 2 2 7 2" xfId="20678" xr:uid="{00000000-0005-0000-0000-0000F44E0000}"/>
    <cellStyle name="Input 2 4 2 2 2 8" xfId="20679" xr:uid="{00000000-0005-0000-0000-0000F54E0000}"/>
    <cellStyle name="Input 2 4 2 2 3" xfId="20680" xr:uid="{00000000-0005-0000-0000-0000F64E0000}"/>
    <cellStyle name="Input 2 4 2 2 3 2" xfId="20681" xr:uid="{00000000-0005-0000-0000-0000F74E0000}"/>
    <cellStyle name="Input 2 4 2 2 4" xfId="20682" xr:uid="{00000000-0005-0000-0000-0000F84E0000}"/>
    <cellStyle name="Input 2 4 2 2 4 2" xfId="20683" xr:uid="{00000000-0005-0000-0000-0000F94E0000}"/>
    <cellStyle name="Input 2 4 2 2 5" xfId="20684" xr:uid="{00000000-0005-0000-0000-0000FA4E0000}"/>
    <cellStyle name="Input 2 4 2 3" xfId="20685" xr:uid="{00000000-0005-0000-0000-0000FB4E0000}"/>
    <cellStyle name="Input 2 4 2 3 2" xfId="20686" xr:uid="{00000000-0005-0000-0000-0000FC4E0000}"/>
    <cellStyle name="Input 2 4 2 3 2 2" xfId="20687" xr:uid="{00000000-0005-0000-0000-0000FD4E0000}"/>
    <cellStyle name="Input 2 4 2 3 3" xfId="20688" xr:uid="{00000000-0005-0000-0000-0000FE4E0000}"/>
    <cellStyle name="Input 2 4 2 3 3 2" xfId="20689" xr:uid="{00000000-0005-0000-0000-0000FF4E0000}"/>
    <cellStyle name="Input 2 4 2 3 4" xfId="20690" xr:uid="{00000000-0005-0000-0000-0000004F0000}"/>
    <cellStyle name="Input 2 4 2 3 4 2" xfId="20691" xr:uid="{00000000-0005-0000-0000-0000014F0000}"/>
    <cellStyle name="Input 2 4 2 3 5" xfId="20692" xr:uid="{00000000-0005-0000-0000-0000024F0000}"/>
    <cellStyle name="Input 2 4 2 3 5 2" xfId="20693" xr:uid="{00000000-0005-0000-0000-0000034F0000}"/>
    <cellStyle name="Input 2 4 2 3 6" xfId="20694" xr:uid="{00000000-0005-0000-0000-0000044F0000}"/>
    <cellStyle name="Input 2 4 2 3 6 2" xfId="20695" xr:uid="{00000000-0005-0000-0000-0000054F0000}"/>
    <cellStyle name="Input 2 4 2 3 7" xfId="20696" xr:uid="{00000000-0005-0000-0000-0000064F0000}"/>
    <cellStyle name="Input 2 4 2 3 7 2" xfId="20697" xr:uid="{00000000-0005-0000-0000-0000074F0000}"/>
    <cellStyle name="Input 2 4 2 3 8" xfId="20698" xr:uid="{00000000-0005-0000-0000-0000084F0000}"/>
    <cellStyle name="Input 2 4 2 4" xfId="20699" xr:uid="{00000000-0005-0000-0000-0000094F0000}"/>
    <cellStyle name="Input 2 4 3" xfId="20700" xr:uid="{00000000-0005-0000-0000-00000A4F0000}"/>
    <cellStyle name="Input 2 4 3 2" xfId="20701" xr:uid="{00000000-0005-0000-0000-00000B4F0000}"/>
    <cellStyle name="Input 2 4 3 2 2" xfId="20702" xr:uid="{00000000-0005-0000-0000-00000C4F0000}"/>
    <cellStyle name="Input 2 4 3 2 2 2" xfId="20703" xr:uid="{00000000-0005-0000-0000-00000D4F0000}"/>
    <cellStyle name="Input 2 4 3 2 2 2 2" xfId="20704" xr:uid="{00000000-0005-0000-0000-00000E4F0000}"/>
    <cellStyle name="Input 2 4 3 2 2 3" xfId="20705" xr:uid="{00000000-0005-0000-0000-00000F4F0000}"/>
    <cellStyle name="Input 2 4 3 2 2 3 2" xfId="20706" xr:uid="{00000000-0005-0000-0000-0000104F0000}"/>
    <cellStyle name="Input 2 4 3 2 2 4" xfId="20707" xr:uid="{00000000-0005-0000-0000-0000114F0000}"/>
    <cellStyle name="Input 2 4 3 2 2 4 2" xfId="20708" xr:uid="{00000000-0005-0000-0000-0000124F0000}"/>
    <cellStyle name="Input 2 4 3 2 2 5" xfId="20709" xr:uid="{00000000-0005-0000-0000-0000134F0000}"/>
    <cellStyle name="Input 2 4 3 2 2 5 2" xfId="20710" xr:uid="{00000000-0005-0000-0000-0000144F0000}"/>
    <cellStyle name="Input 2 4 3 2 2 6" xfId="20711" xr:uid="{00000000-0005-0000-0000-0000154F0000}"/>
    <cellStyle name="Input 2 4 3 2 2 6 2" xfId="20712" xr:uid="{00000000-0005-0000-0000-0000164F0000}"/>
    <cellStyle name="Input 2 4 3 2 2 7" xfId="20713" xr:uid="{00000000-0005-0000-0000-0000174F0000}"/>
    <cellStyle name="Input 2 4 3 2 2 7 2" xfId="20714" xr:uid="{00000000-0005-0000-0000-0000184F0000}"/>
    <cellStyle name="Input 2 4 3 2 2 8" xfId="20715" xr:uid="{00000000-0005-0000-0000-0000194F0000}"/>
    <cellStyle name="Input 2 4 3 2 3" xfId="20716" xr:uid="{00000000-0005-0000-0000-00001A4F0000}"/>
    <cellStyle name="Input 2 4 3 2 3 2" xfId="20717" xr:uid="{00000000-0005-0000-0000-00001B4F0000}"/>
    <cellStyle name="Input 2 4 3 2 4" xfId="20718" xr:uid="{00000000-0005-0000-0000-00001C4F0000}"/>
    <cellStyle name="Input 2 4 3 2 4 2" xfId="20719" xr:uid="{00000000-0005-0000-0000-00001D4F0000}"/>
    <cellStyle name="Input 2 4 3 2 5" xfId="20720" xr:uid="{00000000-0005-0000-0000-00001E4F0000}"/>
    <cellStyle name="Input 2 4 3 3" xfId="20721" xr:uid="{00000000-0005-0000-0000-00001F4F0000}"/>
    <cellStyle name="Input 2 4 3 3 2" xfId="20722" xr:uid="{00000000-0005-0000-0000-0000204F0000}"/>
    <cellStyle name="Input 2 4 3 3 2 2" xfId="20723" xr:uid="{00000000-0005-0000-0000-0000214F0000}"/>
    <cellStyle name="Input 2 4 3 3 3" xfId="20724" xr:uid="{00000000-0005-0000-0000-0000224F0000}"/>
    <cellStyle name="Input 2 4 3 3 3 2" xfId="20725" xr:uid="{00000000-0005-0000-0000-0000234F0000}"/>
    <cellStyle name="Input 2 4 3 3 4" xfId="20726" xr:uid="{00000000-0005-0000-0000-0000244F0000}"/>
    <cellStyle name="Input 2 4 3 3 4 2" xfId="20727" xr:uid="{00000000-0005-0000-0000-0000254F0000}"/>
    <cellStyle name="Input 2 4 3 3 5" xfId="20728" xr:uid="{00000000-0005-0000-0000-0000264F0000}"/>
    <cellStyle name="Input 2 4 3 3 5 2" xfId="20729" xr:uid="{00000000-0005-0000-0000-0000274F0000}"/>
    <cellStyle name="Input 2 4 3 3 6" xfId="20730" xr:uid="{00000000-0005-0000-0000-0000284F0000}"/>
    <cellStyle name="Input 2 4 3 3 6 2" xfId="20731" xr:uid="{00000000-0005-0000-0000-0000294F0000}"/>
    <cellStyle name="Input 2 4 3 3 7" xfId="20732" xr:uid="{00000000-0005-0000-0000-00002A4F0000}"/>
    <cellStyle name="Input 2 4 3 3 7 2" xfId="20733" xr:uid="{00000000-0005-0000-0000-00002B4F0000}"/>
    <cellStyle name="Input 2 4 3 3 8" xfId="20734" xr:uid="{00000000-0005-0000-0000-00002C4F0000}"/>
    <cellStyle name="Input 2 4 3 4" xfId="20735" xr:uid="{00000000-0005-0000-0000-00002D4F0000}"/>
    <cellStyle name="Input 2 4 4" xfId="20736" xr:uid="{00000000-0005-0000-0000-00002E4F0000}"/>
    <cellStyle name="Input 2 4 4 2" xfId="20737" xr:uid="{00000000-0005-0000-0000-00002F4F0000}"/>
    <cellStyle name="Input 2 4 4 2 2" xfId="20738" xr:uid="{00000000-0005-0000-0000-0000304F0000}"/>
    <cellStyle name="Input 2 4 4 2 2 2" xfId="20739" xr:uid="{00000000-0005-0000-0000-0000314F0000}"/>
    <cellStyle name="Input 2 4 4 2 2 2 2" xfId="20740" xr:uid="{00000000-0005-0000-0000-0000324F0000}"/>
    <cellStyle name="Input 2 4 4 2 2 3" xfId="20741" xr:uid="{00000000-0005-0000-0000-0000334F0000}"/>
    <cellStyle name="Input 2 4 4 2 2 3 2" xfId="20742" xr:uid="{00000000-0005-0000-0000-0000344F0000}"/>
    <cellStyle name="Input 2 4 4 2 2 4" xfId="20743" xr:uid="{00000000-0005-0000-0000-0000354F0000}"/>
    <cellStyle name="Input 2 4 4 2 2 4 2" xfId="20744" xr:uid="{00000000-0005-0000-0000-0000364F0000}"/>
    <cellStyle name="Input 2 4 4 2 2 5" xfId="20745" xr:uid="{00000000-0005-0000-0000-0000374F0000}"/>
    <cellStyle name="Input 2 4 4 2 2 5 2" xfId="20746" xr:uid="{00000000-0005-0000-0000-0000384F0000}"/>
    <cellStyle name="Input 2 4 4 2 2 6" xfId="20747" xr:uid="{00000000-0005-0000-0000-0000394F0000}"/>
    <cellStyle name="Input 2 4 4 2 2 6 2" xfId="20748" xr:uid="{00000000-0005-0000-0000-00003A4F0000}"/>
    <cellStyle name="Input 2 4 4 2 2 7" xfId="20749" xr:uid="{00000000-0005-0000-0000-00003B4F0000}"/>
    <cellStyle name="Input 2 4 4 2 2 7 2" xfId="20750" xr:uid="{00000000-0005-0000-0000-00003C4F0000}"/>
    <cellStyle name="Input 2 4 4 2 2 8" xfId="20751" xr:uid="{00000000-0005-0000-0000-00003D4F0000}"/>
    <cellStyle name="Input 2 4 4 2 3" xfId="20752" xr:uid="{00000000-0005-0000-0000-00003E4F0000}"/>
    <cellStyle name="Input 2 4 4 2 3 2" xfId="20753" xr:uid="{00000000-0005-0000-0000-00003F4F0000}"/>
    <cellStyle name="Input 2 4 4 2 4" xfId="20754" xr:uid="{00000000-0005-0000-0000-0000404F0000}"/>
    <cellStyle name="Input 2 4 4 2 4 2" xfId="20755" xr:uid="{00000000-0005-0000-0000-0000414F0000}"/>
    <cellStyle name="Input 2 4 4 2 5" xfId="20756" xr:uid="{00000000-0005-0000-0000-0000424F0000}"/>
    <cellStyle name="Input 2 4 4 3" xfId="20757" xr:uid="{00000000-0005-0000-0000-0000434F0000}"/>
    <cellStyle name="Input 2 4 4 3 2" xfId="20758" xr:uid="{00000000-0005-0000-0000-0000444F0000}"/>
    <cellStyle name="Input 2 4 4 3 2 2" xfId="20759" xr:uid="{00000000-0005-0000-0000-0000454F0000}"/>
    <cellStyle name="Input 2 4 4 3 3" xfId="20760" xr:uid="{00000000-0005-0000-0000-0000464F0000}"/>
    <cellStyle name="Input 2 4 4 3 3 2" xfId="20761" xr:uid="{00000000-0005-0000-0000-0000474F0000}"/>
    <cellStyle name="Input 2 4 4 3 4" xfId="20762" xr:uid="{00000000-0005-0000-0000-0000484F0000}"/>
    <cellStyle name="Input 2 4 4 3 4 2" xfId="20763" xr:uid="{00000000-0005-0000-0000-0000494F0000}"/>
    <cellStyle name="Input 2 4 4 3 5" xfId="20764" xr:uid="{00000000-0005-0000-0000-00004A4F0000}"/>
    <cellStyle name="Input 2 4 4 3 5 2" xfId="20765" xr:uid="{00000000-0005-0000-0000-00004B4F0000}"/>
    <cellStyle name="Input 2 4 4 3 6" xfId="20766" xr:uid="{00000000-0005-0000-0000-00004C4F0000}"/>
    <cellStyle name="Input 2 4 4 3 6 2" xfId="20767" xr:uid="{00000000-0005-0000-0000-00004D4F0000}"/>
    <cellStyle name="Input 2 4 4 3 7" xfId="20768" xr:uid="{00000000-0005-0000-0000-00004E4F0000}"/>
    <cellStyle name="Input 2 4 4 3 7 2" xfId="20769" xr:uid="{00000000-0005-0000-0000-00004F4F0000}"/>
    <cellStyle name="Input 2 4 4 3 8" xfId="20770" xr:uid="{00000000-0005-0000-0000-0000504F0000}"/>
    <cellStyle name="Input 2 4 4 4" xfId="20771" xr:uid="{00000000-0005-0000-0000-0000514F0000}"/>
    <cellStyle name="Input 2 4 5" xfId="20772" xr:uid="{00000000-0005-0000-0000-0000524F0000}"/>
    <cellStyle name="Input 2 4 5 2" xfId="20773" xr:uid="{00000000-0005-0000-0000-0000534F0000}"/>
    <cellStyle name="Input 2 4 5 2 2" xfId="20774" xr:uid="{00000000-0005-0000-0000-0000544F0000}"/>
    <cellStyle name="Input 2 4 5 2 2 2" xfId="20775" xr:uid="{00000000-0005-0000-0000-0000554F0000}"/>
    <cellStyle name="Input 2 4 5 2 3" xfId="20776" xr:uid="{00000000-0005-0000-0000-0000564F0000}"/>
    <cellStyle name="Input 2 4 5 2 3 2" xfId="20777" xr:uid="{00000000-0005-0000-0000-0000574F0000}"/>
    <cellStyle name="Input 2 4 5 2 4" xfId="20778" xr:uid="{00000000-0005-0000-0000-0000584F0000}"/>
    <cellStyle name="Input 2 4 5 2 4 2" xfId="20779" xr:uid="{00000000-0005-0000-0000-0000594F0000}"/>
    <cellStyle name="Input 2 4 5 2 5" xfId="20780" xr:uid="{00000000-0005-0000-0000-00005A4F0000}"/>
    <cellStyle name="Input 2 4 5 2 5 2" xfId="20781" xr:uid="{00000000-0005-0000-0000-00005B4F0000}"/>
    <cellStyle name="Input 2 4 5 2 6" xfId="20782" xr:uid="{00000000-0005-0000-0000-00005C4F0000}"/>
    <cellStyle name="Input 2 4 5 2 6 2" xfId="20783" xr:uid="{00000000-0005-0000-0000-00005D4F0000}"/>
    <cellStyle name="Input 2 4 5 2 7" xfId="20784" xr:uid="{00000000-0005-0000-0000-00005E4F0000}"/>
    <cellStyle name="Input 2 4 5 2 7 2" xfId="20785" xr:uid="{00000000-0005-0000-0000-00005F4F0000}"/>
    <cellStyle name="Input 2 4 5 2 8" xfId="20786" xr:uid="{00000000-0005-0000-0000-0000604F0000}"/>
    <cellStyle name="Input 2 4 5 3" xfId="20787" xr:uid="{00000000-0005-0000-0000-0000614F0000}"/>
    <cellStyle name="Input 2 4 5 3 2" xfId="20788" xr:uid="{00000000-0005-0000-0000-0000624F0000}"/>
    <cellStyle name="Input 2 4 5 4" xfId="20789" xr:uid="{00000000-0005-0000-0000-0000634F0000}"/>
    <cellStyle name="Input 2 4 5 4 2" xfId="20790" xr:uid="{00000000-0005-0000-0000-0000644F0000}"/>
    <cellStyle name="Input 2 4 5 5" xfId="20791" xr:uid="{00000000-0005-0000-0000-0000654F0000}"/>
    <cellStyle name="Input 2 4 6" xfId="20792" xr:uid="{00000000-0005-0000-0000-0000664F0000}"/>
    <cellStyle name="Input 2 4 6 2" xfId="20793" xr:uid="{00000000-0005-0000-0000-0000674F0000}"/>
    <cellStyle name="Input 2 4 6 2 2" xfId="20794" xr:uid="{00000000-0005-0000-0000-0000684F0000}"/>
    <cellStyle name="Input 2 4 6 3" xfId="20795" xr:uid="{00000000-0005-0000-0000-0000694F0000}"/>
    <cellStyle name="Input 2 4 6 3 2" xfId="20796" xr:uid="{00000000-0005-0000-0000-00006A4F0000}"/>
    <cellStyle name="Input 2 4 6 4" xfId="20797" xr:uid="{00000000-0005-0000-0000-00006B4F0000}"/>
    <cellStyle name="Input 2 4 6 4 2" xfId="20798" xr:uid="{00000000-0005-0000-0000-00006C4F0000}"/>
    <cellStyle name="Input 2 4 6 5" xfId="20799" xr:uid="{00000000-0005-0000-0000-00006D4F0000}"/>
    <cellStyle name="Input 2 4 6 5 2" xfId="20800" xr:uid="{00000000-0005-0000-0000-00006E4F0000}"/>
    <cellStyle name="Input 2 4 6 6" xfId="20801" xr:uid="{00000000-0005-0000-0000-00006F4F0000}"/>
    <cellStyle name="Input 2 4 6 6 2" xfId="20802" xr:uid="{00000000-0005-0000-0000-0000704F0000}"/>
    <cellStyle name="Input 2 4 6 7" xfId="20803" xr:uid="{00000000-0005-0000-0000-0000714F0000}"/>
    <cellStyle name="Input 2 4 6 7 2" xfId="20804" xr:uid="{00000000-0005-0000-0000-0000724F0000}"/>
    <cellStyle name="Input 2 4 6 8" xfId="20805" xr:uid="{00000000-0005-0000-0000-0000734F0000}"/>
    <cellStyle name="Input 2 4 7" xfId="20806" xr:uid="{00000000-0005-0000-0000-0000744F0000}"/>
    <cellStyle name="Input 2 4 7 2" xfId="20807" xr:uid="{00000000-0005-0000-0000-0000754F0000}"/>
    <cellStyle name="Input 2 4 8" xfId="20808" xr:uid="{00000000-0005-0000-0000-0000764F0000}"/>
    <cellStyle name="Input 2 4 8 2" xfId="20809" xr:uid="{00000000-0005-0000-0000-0000774F0000}"/>
    <cellStyle name="Input 2 4 9" xfId="20810" xr:uid="{00000000-0005-0000-0000-0000784F0000}"/>
    <cellStyle name="Input 2 4 9 2" xfId="20811" xr:uid="{00000000-0005-0000-0000-0000794F0000}"/>
    <cellStyle name="Input 2 5" xfId="20812" xr:uid="{00000000-0005-0000-0000-00007A4F0000}"/>
    <cellStyle name="Input 2 5 10" xfId="20813" xr:uid="{00000000-0005-0000-0000-00007B4F0000}"/>
    <cellStyle name="Input 2 5 2" xfId="20814" xr:uid="{00000000-0005-0000-0000-00007C4F0000}"/>
    <cellStyle name="Input 2 5 2 2" xfId="20815" xr:uid="{00000000-0005-0000-0000-00007D4F0000}"/>
    <cellStyle name="Input 2 5 2 2 2" xfId="20816" xr:uid="{00000000-0005-0000-0000-00007E4F0000}"/>
    <cellStyle name="Input 2 5 2 2 2 2" xfId="20817" xr:uid="{00000000-0005-0000-0000-00007F4F0000}"/>
    <cellStyle name="Input 2 5 2 2 2 2 2" xfId="20818" xr:uid="{00000000-0005-0000-0000-0000804F0000}"/>
    <cellStyle name="Input 2 5 2 2 2 3" xfId="20819" xr:uid="{00000000-0005-0000-0000-0000814F0000}"/>
    <cellStyle name="Input 2 5 2 2 2 3 2" xfId="20820" xr:uid="{00000000-0005-0000-0000-0000824F0000}"/>
    <cellStyle name="Input 2 5 2 2 2 4" xfId="20821" xr:uid="{00000000-0005-0000-0000-0000834F0000}"/>
    <cellStyle name="Input 2 5 2 2 2 4 2" xfId="20822" xr:uid="{00000000-0005-0000-0000-0000844F0000}"/>
    <cellStyle name="Input 2 5 2 2 2 5" xfId="20823" xr:uid="{00000000-0005-0000-0000-0000854F0000}"/>
    <cellStyle name="Input 2 5 2 2 2 5 2" xfId="20824" xr:uid="{00000000-0005-0000-0000-0000864F0000}"/>
    <cellStyle name="Input 2 5 2 2 2 6" xfId="20825" xr:uid="{00000000-0005-0000-0000-0000874F0000}"/>
    <cellStyle name="Input 2 5 2 2 2 6 2" xfId="20826" xr:uid="{00000000-0005-0000-0000-0000884F0000}"/>
    <cellStyle name="Input 2 5 2 2 2 7" xfId="20827" xr:uid="{00000000-0005-0000-0000-0000894F0000}"/>
    <cellStyle name="Input 2 5 2 2 2 7 2" xfId="20828" xr:uid="{00000000-0005-0000-0000-00008A4F0000}"/>
    <cellStyle name="Input 2 5 2 2 2 8" xfId="20829" xr:uid="{00000000-0005-0000-0000-00008B4F0000}"/>
    <cellStyle name="Input 2 5 2 2 3" xfId="20830" xr:uid="{00000000-0005-0000-0000-00008C4F0000}"/>
    <cellStyle name="Input 2 5 2 2 3 2" xfId="20831" xr:uid="{00000000-0005-0000-0000-00008D4F0000}"/>
    <cellStyle name="Input 2 5 2 2 4" xfId="20832" xr:uid="{00000000-0005-0000-0000-00008E4F0000}"/>
    <cellStyle name="Input 2 5 2 2 4 2" xfId="20833" xr:uid="{00000000-0005-0000-0000-00008F4F0000}"/>
    <cellStyle name="Input 2 5 2 2 5" xfId="20834" xr:uid="{00000000-0005-0000-0000-0000904F0000}"/>
    <cellStyle name="Input 2 5 2 3" xfId="20835" xr:uid="{00000000-0005-0000-0000-0000914F0000}"/>
    <cellStyle name="Input 2 5 2 3 2" xfId="20836" xr:uid="{00000000-0005-0000-0000-0000924F0000}"/>
    <cellStyle name="Input 2 5 2 3 2 2" xfId="20837" xr:uid="{00000000-0005-0000-0000-0000934F0000}"/>
    <cellStyle name="Input 2 5 2 3 3" xfId="20838" xr:uid="{00000000-0005-0000-0000-0000944F0000}"/>
    <cellStyle name="Input 2 5 2 3 3 2" xfId="20839" xr:uid="{00000000-0005-0000-0000-0000954F0000}"/>
    <cellStyle name="Input 2 5 2 3 4" xfId="20840" xr:uid="{00000000-0005-0000-0000-0000964F0000}"/>
    <cellStyle name="Input 2 5 2 3 4 2" xfId="20841" xr:uid="{00000000-0005-0000-0000-0000974F0000}"/>
    <cellStyle name="Input 2 5 2 3 5" xfId="20842" xr:uid="{00000000-0005-0000-0000-0000984F0000}"/>
    <cellStyle name="Input 2 5 2 3 5 2" xfId="20843" xr:uid="{00000000-0005-0000-0000-0000994F0000}"/>
    <cellStyle name="Input 2 5 2 3 6" xfId="20844" xr:uid="{00000000-0005-0000-0000-00009A4F0000}"/>
    <cellStyle name="Input 2 5 2 3 6 2" xfId="20845" xr:uid="{00000000-0005-0000-0000-00009B4F0000}"/>
    <cellStyle name="Input 2 5 2 3 7" xfId="20846" xr:uid="{00000000-0005-0000-0000-00009C4F0000}"/>
    <cellStyle name="Input 2 5 2 3 7 2" xfId="20847" xr:uid="{00000000-0005-0000-0000-00009D4F0000}"/>
    <cellStyle name="Input 2 5 2 3 8" xfId="20848" xr:uid="{00000000-0005-0000-0000-00009E4F0000}"/>
    <cellStyle name="Input 2 5 2 4" xfId="20849" xr:uid="{00000000-0005-0000-0000-00009F4F0000}"/>
    <cellStyle name="Input 2 5 3" xfId="20850" xr:uid="{00000000-0005-0000-0000-0000A04F0000}"/>
    <cellStyle name="Input 2 5 3 2" xfId="20851" xr:uid="{00000000-0005-0000-0000-0000A14F0000}"/>
    <cellStyle name="Input 2 5 3 2 2" xfId="20852" xr:uid="{00000000-0005-0000-0000-0000A24F0000}"/>
    <cellStyle name="Input 2 5 3 2 2 2" xfId="20853" xr:uid="{00000000-0005-0000-0000-0000A34F0000}"/>
    <cellStyle name="Input 2 5 3 2 2 2 2" xfId="20854" xr:uid="{00000000-0005-0000-0000-0000A44F0000}"/>
    <cellStyle name="Input 2 5 3 2 2 3" xfId="20855" xr:uid="{00000000-0005-0000-0000-0000A54F0000}"/>
    <cellStyle name="Input 2 5 3 2 2 3 2" xfId="20856" xr:uid="{00000000-0005-0000-0000-0000A64F0000}"/>
    <cellStyle name="Input 2 5 3 2 2 4" xfId="20857" xr:uid="{00000000-0005-0000-0000-0000A74F0000}"/>
    <cellStyle name="Input 2 5 3 2 2 4 2" xfId="20858" xr:uid="{00000000-0005-0000-0000-0000A84F0000}"/>
    <cellStyle name="Input 2 5 3 2 2 5" xfId="20859" xr:uid="{00000000-0005-0000-0000-0000A94F0000}"/>
    <cellStyle name="Input 2 5 3 2 2 5 2" xfId="20860" xr:uid="{00000000-0005-0000-0000-0000AA4F0000}"/>
    <cellStyle name="Input 2 5 3 2 2 6" xfId="20861" xr:uid="{00000000-0005-0000-0000-0000AB4F0000}"/>
    <cellStyle name="Input 2 5 3 2 2 6 2" xfId="20862" xr:uid="{00000000-0005-0000-0000-0000AC4F0000}"/>
    <cellStyle name="Input 2 5 3 2 2 7" xfId="20863" xr:uid="{00000000-0005-0000-0000-0000AD4F0000}"/>
    <cellStyle name="Input 2 5 3 2 2 7 2" xfId="20864" xr:uid="{00000000-0005-0000-0000-0000AE4F0000}"/>
    <cellStyle name="Input 2 5 3 2 2 8" xfId="20865" xr:uid="{00000000-0005-0000-0000-0000AF4F0000}"/>
    <cellStyle name="Input 2 5 3 2 3" xfId="20866" xr:uid="{00000000-0005-0000-0000-0000B04F0000}"/>
    <cellStyle name="Input 2 5 3 2 3 2" xfId="20867" xr:uid="{00000000-0005-0000-0000-0000B14F0000}"/>
    <cellStyle name="Input 2 5 3 2 4" xfId="20868" xr:uid="{00000000-0005-0000-0000-0000B24F0000}"/>
    <cellStyle name="Input 2 5 3 2 4 2" xfId="20869" xr:uid="{00000000-0005-0000-0000-0000B34F0000}"/>
    <cellStyle name="Input 2 5 3 2 5" xfId="20870" xr:uid="{00000000-0005-0000-0000-0000B44F0000}"/>
    <cellStyle name="Input 2 5 3 3" xfId="20871" xr:uid="{00000000-0005-0000-0000-0000B54F0000}"/>
    <cellStyle name="Input 2 5 3 3 2" xfId="20872" xr:uid="{00000000-0005-0000-0000-0000B64F0000}"/>
    <cellStyle name="Input 2 5 3 3 2 2" xfId="20873" xr:uid="{00000000-0005-0000-0000-0000B74F0000}"/>
    <cellStyle name="Input 2 5 3 3 3" xfId="20874" xr:uid="{00000000-0005-0000-0000-0000B84F0000}"/>
    <cellStyle name="Input 2 5 3 3 3 2" xfId="20875" xr:uid="{00000000-0005-0000-0000-0000B94F0000}"/>
    <cellStyle name="Input 2 5 3 3 4" xfId="20876" xr:uid="{00000000-0005-0000-0000-0000BA4F0000}"/>
    <cellStyle name="Input 2 5 3 3 4 2" xfId="20877" xr:uid="{00000000-0005-0000-0000-0000BB4F0000}"/>
    <cellStyle name="Input 2 5 3 3 5" xfId="20878" xr:uid="{00000000-0005-0000-0000-0000BC4F0000}"/>
    <cellStyle name="Input 2 5 3 3 5 2" xfId="20879" xr:uid="{00000000-0005-0000-0000-0000BD4F0000}"/>
    <cellStyle name="Input 2 5 3 3 6" xfId="20880" xr:uid="{00000000-0005-0000-0000-0000BE4F0000}"/>
    <cellStyle name="Input 2 5 3 3 6 2" xfId="20881" xr:uid="{00000000-0005-0000-0000-0000BF4F0000}"/>
    <cellStyle name="Input 2 5 3 3 7" xfId="20882" xr:uid="{00000000-0005-0000-0000-0000C04F0000}"/>
    <cellStyle name="Input 2 5 3 3 7 2" xfId="20883" xr:uid="{00000000-0005-0000-0000-0000C14F0000}"/>
    <cellStyle name="Input 2 5 3 3 8" xfId="20884" xr:uid="{00000000-0005-0000-0000-0000C24F0000}"/>
    <cellStyle name="Input 2 5 3 4" xfId="20885" xr:uid="{00000000-0005-0000-0000-0000C34F0000}"/>
    <cellStyle name="Input 2 5 4" xfId="20886" xr:uid="{00000000-0005-0000-0000-0000C44F0000}"/>
    <cellStyle name="Input 2 5 4 2" xfId="20887" xr:uid="{00000000-0005-0000-0000-0000C54F0000}"/>
    <cellStyle name="Input 2 5 4 2 2" xfId="20888" xr:uid="{00000000-0005-0000-0000-0000C64F0000}"/>
    <cellStyle name="Input 2 5 4 2 2 2" xfId="20889" xr:uid="{00000000-0005-0000-0000-0000C74F0000}"/>
    <cellStyle name="Input 2 5 4 2 2 2 2" xfId="20890" xr:uid="{00000000-0005-0000-0000-0000C84F0000}"/>
    <cellStyle name="Input 2 5 4 2 2 3" xfId="20891" xr:uid="{00000000-0005-0000-0000-0000C94F0000}"/>
    <cellStyle name="Input 2 5 4 2 2 3 2" xfId="20892" xr:uid="{00000000-0005-0000-0000-0000CA4F0000}"/>
    <cellStyle name="Input 2 5 4 2 2 4" xfId="20893" xr:uid="{00000000-0005-0000-0000-0000CB4F0000}"/>
    <cellStyle name="Input 2 5 4 2 2 4 2" xfId="20894" xr:uid="{00000000-0005-0000-0000-0000CC4F0000}"/>
    <cellStyle name="Input 2 5 4 2 2 5" xfId="20895" xr:uid="{00000000-0005-0000-0000-0000CD4F0000}"/>
    <cellStyle name="Input 2 5 4 2 2 5 2" xfId="20896" xr:uid="{00000000-0005-0000-0000-0000CE4F0000}"/>
    <cellStyle name="Input 2 5 4 2 2 6" xfId="20897" xr:uid="{00000000-0005-0000-0000-0000CF4F0000}"/>
    <cellStyle name="Input 2 5 4 2 2 6 2" xfId="20898" xr:uid="{00000000-0005-0000-0000-0000D04F0000}"/>
    <cellStyle name="Input 2 5 4 2 2 7" xfId="20899" xr:uid="{00000000-0005-0000-0000-0000D14F0000}"/>
    <cellStyle name="Input 2 5 4 2 2 7 2" xfId="20900" xr:uid="{00000000-0005-0000-0000-0000D24F0000}"/>
    <cellStyle name="Input 2 5 4 2 2 8" xfId="20901" xr:uid="{00000000-0005-0000-0000-0000D34F0000}"/>
    <cellStyle name="Input 2 5 4 2 3" xfId="20902" xr:uid="{00000000-0005-0000-0000-0000D44F0000}"/>
    <cellStyle name="Input 2 5 4 2 3 2" xfId="20903" xr:uid="{00000000-0005-0000-0000-0000D54F0000}"/>
    <cellStyle name="Input 2 5 4 2 4" xfId="20904" xr:uid="{00000000-0005-0000-0000-0000D64F0000}"/>
    <cellStyle name="Input 2 5 4 2 4 2" xfId="20905" xr:uid="{00000000-0005-0000-0000-0000D74F0000}"/>
    <cellStyle name="Input 2 5 4 2 5" xfId="20906" xr:uid="{00000000-0005-0000-0000-0000D84F0000}"/>
    <cellStyle name="Input 2 5 4 3" xfId="20907" xr:uid="{00000000-0005-0000-0000-0000D94F0000}"/>
    <cellStyle name="Input 2 5 4 3 2" xfId="20908" xr:uid="{00000000-0005-0000-0000-0000DA4F0000}"/>
    <cellStyle name="Input 2 5 4 3 2 2" xfId="20909" xr:uid="{00000000-0005-0000-0000-0000DB4F0000}"/>
    <cellStyle name="Input 2 5 4 3 3" xfId="20910" xr:uid="{00000000-0005-0000-0000-0000DC4F0000}"/>
    <cellStyle name="Input 2 5 4 3 3 2" xfId="20911" xr:uid="{00000000-0005-0000-0000-0000DD4F0000}"/>
    <cellStyle name="Input 2 5 4 3 4" xfId="20912" xr:uid="{00000000-0005-0000-0000-0000DE4F0000}"/>
    <cellStyle name="Input 2 5 4 3 4 2" xfId="20913" xr:uid="{00000000-0005-0000-0000-0000DF4F0000}"/>
    <cellStyle name="Input 2 5 4 3 5" xfId="20914" xr:uid="{00000000-0005-0000-0000-0000E04F0000}"/>
    <cellStyle name="Input 2 5 4 3 5 2" xfId="20915" xr:uid="{00000000-0005-0000-0000-0000E14F0000}"/>
    <cellStyle name="Input 2 5 4 3 6" xfId="20916" xr:uid="{00000000-0005-0000-0000-0000E24F0000}"/>
    <cellStyle name="Input 2 5 4 3 6 2" xfId="20917" xr:uid="{00000000-0005-0000-0000-0000E34F0000}"/>
    <cellStyle name="Input 2 5 4 3 7" xfId="20918" xr:uid="{00000000-0005-0000-0000-0000E44F0000}"/>
    <cellStyle name="Input 2 5 4 3 7 2" xfId="20919" xr:uid="{00000000-0005-0000-0000-0000E54F0000}"/>
    <cellStyle name="Input 2 5 4 3 8" xfId="20920" xr:uid="{00000000-0005-0000-0000-0000E64F0000}"/>
    <cellStyle name="Input 2 5 4 4" xfId="20921" xr:uid="{00000000-0005-0000-0000-0000E74F0000}"/>
    <cellStyle name="Input 2 5 5" xfId="20922" xr:uid="{00000000-0005-0000-0000-0000E84F0000}"/>
    <cellStyle name="Input 2 5 5 2" xfId="20923" xr:uid="{00000000-0005-0000-0000-0000E94F0000}"/>
    <cellStyle name="Input 2 5 5 2 2" xfId="20924" xr:uid="{00000000-0005-0000-0000-0000EA4F0000}"/>
    <cellStyle name="Input 2 5 5 2 2 2" xfId="20925" xr:uid="{00000000-0005-0000-0000-0000EB4F0000}"/>
    <cellStyle name="Input 2 5 5 2 3" xfId="20926" xr:uid="{00000000-0005-0000-0000-0000EC4F0000}"/>
    <cellStyle name="Input 2 5 5 2 3 2" xfId="20927" xr:uid="{00000000-0005-0000-0000-0000ED4F0000}"/>
    <cellStyle name="Input 2 5 5 2 4" xfId="20928" xr:uid="{00000000-0005-0000-0000-0000EE4F0000}"/>
    <cellStyle name="Input 2 5 5 2 4 2" xfId="20929" xr:uid="{00000000-0005-0000-0000-0000EF4F0000}"/>
    <cellStyle name="Input 2 5 5 2 5" xfId="20930" xr:uid="{00000000-0005-0000-0000-0000F04F0000}"/>
    <cellStyle name="Input 2 5 5 2 5 2" xfId="20931" xr:uid="{00000000-0005-0000-0000-0000F14F0000}"/>
    <cellStyle name="Input 2 5 5 2 6" xfId="20932" xr:uid="{00000000-0005-0000-0000-0000F24F0000}"/>
    <cellStyle name="Input 2 5 5 2 6 2" xfId="20933" xr:uid="{00000000-0005-0000-0000-0000F34F0000}"/>
    <cellStyle name="Input 2 5 5 2 7" xfId="20934" xr:uid="{00000000-0005-0000-0000-0000F44F0000}"/>
    <cellStyle name="Input 2 5 5 2 7 2" xfId="20935" xr:uid="{00000000-0005-0000-0000-0000F54F0000}"/>
    <cellStyle name="Input 2 5 5 2 8" xfId="20936" xr:uid="{00000000-0005-0000-0000-0000F64F0000}"/>
    <cellStyle name="Input 2 5 5 3" xfId="20937" xr:uid="{00000000-0005-0000-0000-0000F74F0000}"/>
    <cellStyle name="Input 2 5 5 3 2" xfId="20938" xr:uid="{00000000-0005-0000-0000-0000F84F0000}"/>
    <cellStyle name="Input 2 5 5 4" xfId="20939" xr:uid="{00000000-0005-0000-0000-0000F94F0000}"/>
    <cellStyle name="Input 2 5 5 4 2" xfId="20940" xr:uid="{00000000-0005-0000-0000-0000FA4F0000}"/>
    <cellStyle name="Input 2 5 5 5" xfId="20941" xr:uid="{00000000-0005-0000-0000-0000FB4F0000}"/>
    <cellStyle name="Input 2 5 6" xfId="20942" xr:uid="{00000000-0005-0000-0000-0000FC4F0000}"/>
    <cellStyle name="Input 2 5 6 2" xfId="20943" xr:uid="{00000000-0005-0000-0000-0000FD4F0000}"/>
    <cellStyle name="Input 2 5 6 2 2" xfId="20944" xr:uid="{00000000-0005-0000-0000-0000FE4F0000}"/>
    <cellStyle name="Input 2 5 6 3" xfId="20945" xr:uid="{00000000-0005-0000-0000-0000FF4F0000}"/>
    <cellStyle name="Input 2 5 6 3 2" xfId="20946" xr:uid="{00000000-0005-0000-0000-000000500000}"/>
    <cellStyle name="Input 2 5 6 4" xfId="20947" xr:uid="{00000000-0005-0000-0000-000001500000}"/>
    <cellStyle name="Input 2 5 6 4 2" xfId="20948" xr:uid="{00000000-0005-0000-0000-000002500000}"/>
    <cellStyle name="Input 2 5 6 5" xfId="20949" xr:uid="{00000000-0005-0000-0000-000003500000}"/>
    <cellStyle name="Input 2 5 6 5 2" xfId="20950" xr:uid="{00000000-0005-0000-0000-000004500000}"/>
    <cellStyle name="Input 2 5 6 6" xfId="20951" xr:uid="{00000000-0005-0000-0000-000005500000}"/>
    <cellStyle name="Input 2 5 6 6 2" xfId="20952" xr:uid="{00000000-0005-0000-0000-000006500000}"/>
    <cellStyle name="Input 2 5 6 7" xfId="20953" xr:uid="{00000000-0005-0000-0000-000007500000}"/>
    <cellStyle name="Input 2 5 6 7 2" xfId="20954" xr:uid="{00000000-0005-0000-0000-000008500000}"/>
    <cellStyle name="Input 2 5 6 8" xfId="20955" xr:uid="{00000000-0005-0000-0000-000009500000}"/>
    <cellStyle name="Input 2 5 7" xfId="20956" xr:uid="{00000000-0005-0000-0000-00000A500000}"/>
    <cellStyle name="Input 2 5 7 2" xfId="20957" xr:uid="{00000000-0005-0000-0000-00000B500000}"/>
    <cellStyle name="Input 2 5 8" xfId="20958" xr:uid="{00000000-0005-0000-0000-00000C500000}"/>
    <cellStyle name="Input 2 5 8 2" xfId="20959" xr:uid="{00000000-0005-0000-0000-00000D500000}"/>
    <cellStyle name="Input 2 5 9" xfId="20960" xr:uid="{00000000-0005-0000-0000-00000E500000}"/>
    <cellStyle name="Input 2 5 9 2" xfId="20961" xr:uid="{00000000-0005-0000-0000-00000F500000}"/>
    <cellStyle name="Input 2 6" xfId="20962" xr:uid="{00000000-0005-0000-0000-000010500000}"/>
    <cellStyle name="Input 2 6 10" xfId="20963" xr:uid="{00000000-0005-0000-0000-000011500000}"/>
    <cellStyle name="Input 2 6 2" xfId="20964" xr:uid="{00000000-0005-0000-0000-000012500000}"/>
    <cellStyle name="Input 2 6 2 2" xfId="20965" xr:uid="{00000000-0005-0000-0000-000013500000}"/>
    <cellStyle name="Input 2 6 2 2 2" xfId="20966" xr:uid="{00000000-0005-0000-0000-000014500000}"/>
    <cellStyle name="Input 2 6 2 2 2 2" xfId="20967" xr:uid="{00000000-0005-0000-0000-000015500000}"/>
    <cellStyle name="Input 2 6 2 2 2 2 2" xfId="20968" xr:uid="{00000000-0005-0000-0000-000016500000}"/>
    <cellStyle name="Input 2 6 2 2 2 3" xfId="20969" xr:uid="{00000000-0005-0000-0000-000017500000}"/>
    <cellStyle name="Input 2 6 2 2 2 3 2" xfId="20970" xr:uid="{00000000-0005-0000-0000-000018500000}"/>
    <cellStyle name="Input 2 6 2 2 2 4" xfId="20971" xr:uid="{00000000-0005-0000-0000-000019500000}"/>
    <cellStyle name="Input 2 6 2 2 2 4 2" xfId="20972" xr:uid="{00000000-0005-0000-0000-00001A500000}"/>
    <cellStyle name="Input 2 6 2 2 2 5" xfId="20973" xr:uid="{00000000-0005-0000-0000-00001B500000}"/>
    <cellStyle name="Input 2 6 2 2 2 5 2" xfId="20974" xr:uid="{00000000-0005-0000-0000-00001C500000}"/>
    <cellStyle name="Input 2 6 2 2 2 6" xfId="20975" xr:uid="{00000000-0005-0000-0000-00001D500000}"/>
    <cellStyle name="Input 2 6 2 2 2 6 2" xfId="20976" xr:uid="{00000000-0005-0000-0000-00001E500000}"/>
    <cellStyle name="Input 2 6 2 2 2 7" xfId="20977" xr:uid="{00000000-0005-0000-0000-00001F500000}"/>
    <cellStyle name="Input 2 6 2 2 2 7 2" xfId="20978" xr:uid="{00000000-0005-0000-0000-000020500000}"/>
    <cellStyle name="Input 2 6 2 2 2 8" xfId="20979" xr:uid="{00000000-0005-0000-0000-000021500000}"/>
    <cellStyle name="Input 2 6 2 2 3" xfId="20980" xr:uid="{00000000-0005-0000-0000-000022500000}"/>
    <cellStyle name="Input 2 6 2 2 3 2" xfId="20981" xr:uid="{00000000-0005-0000-0000-000023500000}"/>
    <cellStyle name="Input 2 6 2 2 4" xfId="20982" xr:uid="{00000000-0005-0000-0000-000024500000}"/>
    <cellStyle name="Input 2 6 2 2 4 2" xfId="20983" xr:uid="{00000000-0005-0000-0000-000025500000}"/>
    <cellStyle name="Input 2 6 2 2 5" xfId="20984" xr:uid="{00000000-0005-0000-0000-000026500000}"/>
    <cellStyle name="Input 2 6 2 3" xfId="20985" xr:uid="{00000000-0005-0000-0000-000027500000}"/>
    <cellStyle name="Input 2 6 2 3 2" xfId="20986" xr:uid="{00000000-0005-0000-0000-000028500000}"/>
    <cellStyle name="Input 2 6 2 3 2 2" xfId="20987" xr:uid="{00000000-0005-0000-0000-000029500000}"/>
    <cellStyle name="Input 2 6 2 3 3" xfId="20988" xr:uid="{00000000-0005-0000-0000-00002A500000}"/>
    <cellStyle name="Input 2 6 2 3 3 2" xfId="20989" xr:uid="{00000000-0005-0000-0000-00002B500000}"/>
    <cellStyle name="Input 2 6 2 3 4" xfId="20990" xr:uid="{00000000-0005-0000-0000-00002C500000}"/>
    <cellStyle name="Input 2 6 2 3 4 2" xfId="20991" xr:uid="{00000000-0005-0000-0000-00002D500000}"/>
    <cellStyle name="Input 2 6 2 3 5" xfId="20992" xr:uid="{00000000-0005-0000-0000-00002E500000}"/>
    <cellStyle name="Input 2 6 2 3 5 2" xfId="20993" xr:uid="{00000000-0005-0000-0000-00002F500000}"/>
    <cellStyle name="Input 2 6 2 3 6" xfId="20994" xr:uid="{00000000-0005-0000-0000-000030500000}"/>
    <cellStyle name="Input 2 6 2 3 6 2" xfId="20995" xr:uid="{00000000-0005-0000-0000-000031500000}"/>
    <cellStyle name="Input 2 6 2 3 7" xfId="20996" xr:uid="{00000000-0005-0000-0000-000032500000}"/>
    <cellStyle name="Input 2 6 2 3 7 2" xfId="20997" xr:uid="{00000000-0005-0000-0000-000033500000}"/>
    <cellStyle name="Input 2 6 2 3 8" xfId="20998" xr:uid="{00000000-0005-0000-0000-000034500000}"/>
    <cellStyle name="Input 2 6 2 4" xfId="20999" xr:uid="{00000000-0005-0000-0000-000035500000}"/>
    <cellStyle name="Input 2 6 3" xfId="21000" xr:uid="{00000000-0005-0000-0000-000036500000}"/>
    <cellStyle name="Input 2 6 3 2" xfId="21001" xr:uid="{00000000-0005-0000-0000-000037500000}"/>
    <cellStyle name="Input 2 6 3 2 2" xfId="21002" xr:uid="{00000000-0005-0000-0000-000038500000}"/>
    <cellStyle name="Input 2 6 3 2 2 2" xfId="21003" xr:uid="{00000000-0005-0000-0000-000039500000}"/>
    <cellStyle name="Input 2 6 3 2 2 2 2" xfId="21004" xr:uid="{00000000-0005-0000-0000-00003A500000}"/>
    <cellStyle name="Input 2 6 3 2 2 3" xfId="21005" xr:uid="{00000000-0005-0000-0000-00003B500000}"/>
    <cellStyle name="Input 2 6 3 2 2 3 2" xfId="21006" xr:uid="{00000000-0005-0000-0000-00003C500000}"/>
    <cellStyle name="Input 2 6 3 2 2 4" xfId="21007" xr:uid="{00000000-0005-0000-0000-00003D500000}"/>
    <cellStyle name="Input 2 6 3 2 2 4 2" xfId="21008" xr:uid="{00000000-0005-0000-0000-00003E500000}"/>
    <cellStyle name="Input 2 6 3 2 2 5" xfId="21009" xr:uid="{00000000-0005-0000-0000-00003F500000}"/>
    <cellStyle name="Input 2 6 3 2 2 5 2" xfId="21010" xr:uid="{00000000-0005-0000-0000-000040500000}"/>
    <cellStyle name="Input 2 6 3 2 2 6" xfId="21011" xr:uid="{00000000-0005-0000-0000-000041500000}"/>
    <cellStyle name="Input 2 6 3 2 2 6 2" xfId="21012" xr:uid="{00000000-0005-0000-0000-000042500000}"/>
    <cellStyle name="Input 2 6 3 2 2 7" xfId="21013" xr:uid="{00000000-0005-0000-0000-000043500000}"/>
    <cellStyle name="Input 2 6 3 2 2 7 2" xfId="21014" xr:uid="{00000000-0005-0000-0000-000044500000}"/>
    <cellStyle name="Input 2 6 3 2 2 8" xfId="21015" xr:uid="{00000000-0005-0000-0000-000045500000}"/>
    <cellStyle name="Input 2 6 3 2 3" xfId="21016" xr:uid="{00000000-0005-0000-0000-000046500000}"/>
    <cellStyle name="Input 2 6 3 2 3 2" xfId="21017" xr:uid="{00000000-0005-0000-0000-000047500000}"/>
    <cellStyle name="Input 2 6 3 2 4" xfId="21018" xr:uid="{00000000-0005-0000-0000-000048500000}"/>
    <cellStyle name="Input 2 6 3 2 4 2" xfId="21019" xr:uid="{00000000-0005-0000-0000-000049500000}"/>
    <cellStyle name="Input 2 6 3 2 5" xfId="21020" xr:uid="{00000000-0005-0000-0000-00004A500000}"/>
    <cellStyle name="Input 2 6 3 3" xfId="21021" xr:uid="{00000000-0005-0000-0000-00004B500000}"/>
    <cellStyle name="Input 2 6 3 3 2" xfId="21022" xr:uid="{00000000-0005-0000-0000-00004C500000}"/>
    <cellStyle name="Input 2 6 3 3 2 2" xfId="21023" xr:uid="{00000000-0005-0000-0000-00004D500000}"/>
    <cellStyle name="Input 2 6 3 3 3" xfId="21024" xr:uid="{00000000-0005-0000-0000-00004E500000}"/>
    <cellStyle name="Input 2 6 3 3 3 2" xfId="21025" xr:uid="{00000000-0005-0000-0000-00004F500000}"/>
    <cellStyle name="Input 2 6 3 3 4" xfId="21026" xr:uid="{00000000-0005-0000-0000-000050500000}"/>
    <cellStyle name="Input 2 6 3 3 4 2" xfId="21027" xr:uid="{00000000-0005-0000-0000-000051500000}"/>
    <cellStyle name="Input 2 6 3 3 5" xfId="21028" xr:uid="{00000000-0005-0000-0000-000052500000}"/>
    <cellStyle name="Input 2 6 3 3 5 2" xfId="21029" xr:uid="{00000000-0005-0000-0000-000053500000}"/>
    <cellStyle name="Input 2 6 3 3 6" xfId="21030" xr:uid="{00000000-0005-0000-0000-000054500000}"/>
    <cellStyle name="Input 2 6 3 3 6 2" xfId="21031" xr:uid="{00000000-0005-0000-0000-000055500000}"/>
    <cellStyle name="Input 2 6 3 3 7" xfId="21032" xr:uid="{00000000-0005-0000-0000-000056500000}"/>
    <cellStyle name="Input 2 6 3 3 7 2" xfId="21033" xr:uid="{00000000-0005-0000-0000-000057500000}"/>
    <cellStyle name="Input 2 6 3 3 8" xfId="21034" xr:uid="{00000000-0005-0000-0000-000058500000}"/>
    <cellStyle name="Input 2 6 3 4" xfId="21035" xr:uid="{00000000-0005-0000-0000-000059500000}"/>
    <cellStyle name="Input 2 6 4" xfId="21036" xr:uid="{00000000-0005-0000-0000-00005A500000}"/>
    <cellStyle name="Input 2 6 4 2" xfId="21037" xr:uid="{00000000-0005-0000-0000-00005B500000}"/>
    <cellStyle name="Input 2 6 4 2 2" xfId="21038" xr:uid="{00000000-0005-0000-0000-00005C500000}"/>
    <cellStyle name="Input 2 6 4 2 2 2" xfId="21039" xr:uid="{00000000-0005-0000-0000-00005D500000}"/>
    <cellStyle name="Input 2 6 4 2 2 2 2" xfId="21040" xr:uid="{00000000-0005-0000-0000-00005E500000}"/>
    <cellStyle name="Input 2 6 4 2 2 3" xfId="21041" xr:uid="{00000000-0005-0000-0000-00005F500000}"/>
    <cellStyle name="Input 2 6 4 2 2 3 2" xfId="21042" xr:uid="{00000000-0005-0000-0000-000060500000}"/>
    <cellStyle name="Input 2 6 4 2 2 4" xfId="21043" xr:uid="{00000000-0005-0000-0000-000061500000}"/>
    <cellStyle name="Input 2 6 4 2 2 4 2" xfId="21044" xr:uid="{00000000-0005-0000-0000-000062500000}"/>
    <cellStyle name="Input 2 6 4 2 2 5" xfId="21045" xr:uid="{00000000-0005-0000-0000-000063500000}"/>
    <cellStyle name="Input 2 6 4 2 2 5 2" xfId="21046" xr:uid="{00000000-0005-0000-0000-000064500000}"/>
    <cellStyle name="Input 2 6 4 2 2 6" xfId="21047" xr:uid="{00000000-0005-0000-0000-000065500000}"/>
    <cellStyle name="Input 2 6 4 2 2 6 2" xfId="21048" xr:uid="{00000000-0005-0000-0000-000066500000}"/>
    <cellStyle name="Input 2 6 4 2 2 7" xfId="21049" xr:uid="{00000000-0005-0000-0000-000067500000}"/>
    <cellStyle name="Input 2 6 4 2 2 7 2" xfId="21050" xr:uid="{00000000-0005-0000-0000-000068500000}"/>
    <cellStyle name="Input 2 6 4 2 2 8" xfId="21051" xr:uid="{00000000-0005-0000-0000-000069500000}"/>
    <cellStyle name="Input 2 6 4 2 3" xfId="21052" xr:uid="{00000000-0005-0000-0000-00006A500000}"/>
    <cellStyle name="Input 2 6 4 2 3 2" xfId="21053" xr:uid="{00000000-0005-0000-0000-00006B500000}"/>
    <cellStyle name="Input 2 6 4 2 4" xfId="21054" xr:uid="{00000000-0005-0000-0000-00006C500000}"/>
    <cellStyle name="Input 2 6 4 2 4 2" xfId="21055" xr:uid="{00000000-0005-0000-0000-00006D500000}"/>
    <cellStyle name="Input 2 6 4 2 5" xfId="21056" xr:uid="{00000000-0005-0000-0000-00006E500000}"/>
    <cellStyle name="Input 2 6 4 3" xfId="21057" xr:uid="{00000000-0005-0000-0000-00006F500000}"/>
    <cellStyle name="Input 2 6 4 3 2" xfId="21058" xr:uid="{00000000-0005-0000-0000-000070500000}"/>
    <cellStyle name="Input 2 6 4 3 2 2" xfId="21059" xr:uid="{00000000-0005-0000-0000-000071500000}"/>
    <cellStyle name="Input 2 6 4 3 3" xfId="21060" xr:uid="{00000000-0005-0000-0000-000072500000}"/>
    <cellStyle name="Input 2 6 4 3 3 2" xfId="21061" xr:uid="{00000000-0005-0000-0000-000073500000}"/>
    <cellStyle name="Input 2 6 4 3 4" xfId="21062" xr:uid="{00000000-0005-0000-0000-000074500000}"/>
    <cellStyle name="Input 2 6 4 3 4 2" xfId="21063" xr:uid="{00000000-0005-0000-0000-000075500000}"/>
    <cellStyle name="Input 2 6 4 3 5" xfId="21064" xr:uid="{00000000-0005-0000-0000-000076500000}"/>
    <cellStyle name="Input 2 6 4 3 5 2" xfId="21065" xr:uid="{00000000-0005-0000-0000-000077500000}"/>
    <cellStyle name="Input 2 6 4 3 6" xfId="21066" xr:uid="{00000000-0005-0000-0000-000078500000}"/>
    <cellStyle name="Input 2 6 4 3 6 2" xfId="21067" xr:uid="{00000000-0005-0000-0000-000079500000}"/>
    <cellStyle name="Input 2 6 4 3 7" xfId="21068" xr:uid="{00000000-0005-0000-0000-00007A500000}"/>
    <cellStyle name="Input 2 6 4 3 7 2" xfId="21069" xr:uid="{00000000-0005-0000-0000-00007B500000}"/>
    <cellStyle name="Input 2 6 4 3 8" xfId="21070" xr:uid="{00000000-0005-0000-0000-00007C500000}"/>
    <cellStyle name="Input 2 6 4 4" xfId="21071" xr:uid="{00000000-0005-0000-0000-00007D500000}"/>
    <cellStyle name="Input 2 6 5" xfId="21072" xr:uid="{00000000-0005-0000-0000-00007E500000}"/>
    <cellStyle name="Input 2 6 5 2" xfId="21073" xr:uid="{00000000-0005-0000-0000-00007F500000}"/>
    <cellStyle name="Input 2 6 5 2 2" xfId="21074" xr:uid="{00000000-0005-0000-0000-000080500000}"/>
    <cellStyle name="Input 2 6 5 2 2 2" xfId="21075" xr:uid="{00000000-0005-0000-0000-000081500000}"/>
    <cellStyle name="Input 2 6 5 2 3" xfId="21076" xr:uid="{00000000-0005-0000-0000-000082500000}"/>
    <cellStyle name="Input 2 6 5 2 3 2" xfId="21077" xr:uid="{00000000-0005-0000-0000-000083500000}"/>
    <cellStyle name="Input 2 6 5 2 4" xfId="21078" xr:uid="{00000000-0005-0000-0000-000084500000}"/>
    <cellStyle name="Input 2 6 5 2 4 2" xfId="21079" xr:uid="{00000000-0005-0000-0000-000085500000}"/>
    <cellStyle name="Input 2 6 5 2 5" xfId="21080" xr:uid="{00000000-0005-0000-0000-000086500000}"/>
    <cellStyle name="Input 2 6 5 2 5 2" xfId="21081" xr:uid="{00000000-0005-0000-0000-000087500000}"/>
    <cellStyle name="Input 2 6 5 2 6" xfId="21082" xr:uid="{00000000-0005-0000-0000-000088500000}"/>
    <cellStyle name="Input 2 6 5 2 6 2" xfId="21083" xr:uid="{00000000-0005-0000-0000-000089500000}"/>
    <cellStyle name="Input 2 6 5 2 7" xfId="21084" xr:uid="{00000000-0005-0000-0000-00008A500000}"/>
    <cellStyle name="Input 2 6 5 2 7 2" xfId="21085" xr:uid="{00000000-0005-0000-0000-00008B500000}"/>
    <cellStyle name="Input 2 6 5 2 8" xfId="21086" xr:uid="{00000000-0005-0000-0000-00008C500000}"/>
    <cellStyle name="Input 2 6 5 3" xfId="21087" xr:uid="{00000000-0005-0000-0000-00008D500000}"/>
    <cellStyle name="Input 2 6 5 3 2" xfId="21088" xr:uid="{00000000-0005-0000-0000-00008E500000}"/>
    <cellStyle name="Input 2 6 5 4" xfId="21089" xr:uid="{00000000-0005-0000-0000-00008F500000}"/>
    <cellStyle name="Input 2 6 5 4 2" xfId="21090" xr:uid="{00000000-0005-0000-0000-000090500000}"/>
    <cellStyle name="Input 2 6 5 5" xfId="21091" xr:uid="{00000000-0005-0000-0000-000091500000}"/>
    <cellStyle name="Input 2 6 6" xfId="21092" xr:uid="{00000000-0005-0000-0000-000092500000}"/>
    <cellStyle name="Input 2 6 6 2" xfId="21093" xr:uid="{00000000-0005-0000-0000-000093500000}"/>
    <cellStyle name="Input 2 6 6 2 2" xfId="21094" xr:uid="{00000000-0005-0000-0000-000094500000}"/>
    <cellStyle name="Input 2 6 6 3" xfId="21095" xr:uid="{00000000-0005-0000-0000-000095500000}"/>
    <cellStyle name="Input 2 6 6 3 2" xfId="21096" xr:uid="{00000000-0005-0000-0000-000096500000}"/>
    <cellStyle name="Input 2 6 6 4" xfId="21097" xr:uid="{00000000-0005-0000-0000-000097500000}"/>
    <cellStyle name="Input 2 6 6 4 2" xfId="21098" xr:uid="{00000000-0005-0000-0000-000098500000}"/>
    <cellStyle name="Input 2 6 6 5" xfId="21099" xr:uid="{00000000-0005-0000-0000-000099500000}"/>
    <cellStyle name="Input 2 6 6 5 2" xfId="21100" xr:uid="{00000000-0005-0000-0000-00009A500000}"/>
    <cellStyle name="Input 2 6 6 6" xfId="21101" xr:uid="{00000000-0005-0000-0000-00009B500000}"/>
    <cellStyle name="Input 2 6 6 6 2" xfId="21102" xr:uid="{00000000-0005-0000-0000-00009C500000}"/>
    <cellStyle name="Input 2 6 6 7" xfId="21103" xr:uid="{00000000-0005-0000-0000-00009D500000}"/>
    <cellStyle name="Input 2 6 6 7 2" xfId="21104" xr:uid="{00000000-0005-0000-0000-00009E500000}"/>
    <cellStyle name="Input 2 6 6 8" xfId="21105" xr:uid="{00000000-0005-0000-0000-00009F500000}"/>
    <cellStyle name="Input 2 6 7" xfId="21106" xr:uid="{00000000-0005-0000-0000-0000A0500000}"/>
    <cellStyle name="Input 2 6 7 2" xfId="21107" xr:uid="{00000000-0005-0000-0000-0000A1500000}"/>
    <cellStyle name="Input 2 6 8" xfId="21108" xr:uid="{00000000-0005-0000-0000-0000A2500000}"/>
    <cellStyle name="Input 2 6 8 2" xfId="21109" xr:uid="{00000000-0005-0000-0000-0000A3500000}"/>
    <cellStyle name="Input 2 6 9" xfId="21110" xr:uid="{00000000-0005-0000-0000-0000A4500000}"/>
    <cellStyle name="Input 2 6 9 2" xfId="21111" xr:uid="{00000000-0005-0000-0000-0000A5500000}"/>
    <cellStyle name="Input 2 7" xfId="21112" xr:uid="{00000000-0005-0000-0000-0000A6500000}"/>
    <cellStyle name="Input 2 7 10" xfId="21113" xr:uid="{00000000-0005-0000-0000-0000A7500000}"/>
    <cellStyle name="Input 2 7 2" xfId="21114" xr:uid="{00000000-0005-0000-0000-0000A8500000}"/>
    <cellStyle name="Input 2 7 2 2" xfId="21115" xr:uid="{00000000-0005-0000-0000-0000A9500000}"/>
    <cellStyle name="Input 2 7 2 2 2" xfId="21116" xr:uid="{00000000-0005-0000-0000-0000AA500000}"/>
    <cellStyle name="Input 2 7 2 2 2 2" xfId="21117" xr:uid="{00000000-0005-0000-0000-0000AB500000}"/>
    <cellStyle name="Input 2 7 2 2 2 2 2" xfId="21118" xr:uid="{00000000-0005-0000-0000-0000AC500000}"/>
    <cellStyle name="Input 2 7 2 2 2 3" xfId="21119" xr:uid="{00000000-0005-0000-0000-0000AD500000}"/>
    <cellStyle name="Input 2 7 2 2 2 3 2" xfId="21120" xr:uid="{00000000-0005-0000-0000-0000AE500000}"/>
    <cellStyle name="Input 2 7 2 2 2 4" xfId="21121" xr:uid="{00000000-0005-0000-0000-0000AF500000}"/>
    <cellStyle name="Input 2 7 2 2 2 4 2" xfId="21122" xr:uid="{00000000-0005-0000-0000-0000B0500000}"/>
    <cellStyle name="Input 2 7 2 2 2 5" xfId="21123" xr:uid="{00000000-0005-0000-0000-0000B1500000}"/>
    <cellStyle name="Input 2 7 2 2 2 5 2" xfId="21124" xr:uid="{00000000-0005-0000-0000-0000B2500000}"/>
    <cellStyle name="Input 2 7 2 2 2 6" xfId="21125" xr:uid="{00000000-0005-0000-0000-0000B3500000}"/>
    <cellStyle name="Input 2 7 2 2 2 6 2" xfId="21126" xr:uid="{00000000-0005-0000-0000-0000B4500000}"/>
    <cellStyle name="Input 2 7 2 2 2 7" xfId="21127" xr:uid="{00000000-0005-0000-0000-0000B5500000}"/>
    <cellStyle name="Input 2 7 2 2 2 7 2" xfId="21128" xr:uid="{00000000-0005-0000-0000-0000B6500000}"/>
    <cellStyle name="Input 2 7 2 2 2 8" xfId="21129" xr:uid="{00000000-0005-0000-0000-0000B7500000}"/>
    <cellStyle name="Input 2 7 2 2 3" xfId="21130" xr:uid="{00000000-0005-0000-0000-0000B8500000}"/>
    <cellStyle name="Input 2 7 2 2 3 2" xfId="21131" xr:uid="{00000000-0005-0000-0000-0000B9500000}"/>
    <cellStyle name="Input 2 7 2 2 4" xfId="21132" xr:uid="{00000000-0005-0000-0000-0000BA500000}"/>
    <cellStyle name="Input 2 7 2 2 4 2" xfId="21133" xr:uid="{00000000-0005-0000-0000-0000BB500000}"/>
    <cellStyle name="Input 2 7 2 2 5" xfId="21134" xr:uid="{00000000-0005-0000-0000-0000BC500000}"/>
    <cellStyle name="Input 2 7 2 3" xfId="21135" xr:uid="{00000000-0005-0000-0000-0000BD500000}"/>
    <cellStyle name="Input 2 7 2 3 2" xfId="21136" xr:uid="{00000000-0005-0000-0000-0000BE500000}"/>
    <cellStyle name="Input 2 7 2 3 2 2" xfId="21137" xr:uid="{00000000-0005-0000-0000-0000BF500000}"/>
    <cellStyle name="Input 2 7 2 3 3" xfId="21138" xr:uid="{00000000-0005-0000-0000-0000C0500000}"/>
    <cellStyle name="Input 2 7 2 3 3 2" xfId="21139" xr:uid="{00000000-0005-0000-0000-0000C1500000}"/>
    <cellStyle name="Input 2 7 2 3 4" xfId="21140" xr:uid="{00000000-0005-0000-0000-0000C2500000}"/>
    <cellStyle name="Input 2 7 2 3 4 2" xfId="21141" xr:uid="{00000000-0005-0000-0000-0000C3500000}"/>
    <cellStyle name="Input 2 7 2 3 5" xfId="21142" xr:uid="{00000000-0005-0000-0000-0000C4500000}"/>
    <cellStyle name="Input 2 7 2 3 5 2" xfId="21143" xr:uid="{00000000-0005-0000-0000-0000C5500000}"/>
    <cellStyle name="Input 2 7 2 3 6" xfId="21144" xr:uid="{00000000-0005-0000-0000-0000C6500000}"/>
    <cellStyle name="Input 2 7 2 3 6 2" xfId="21145" xr:uid="{00000000-0005-0000-0000-0000C7500000}"/>
    <cellStyle name="Input 2 7 2 3 7" xfId="21146" xr:uid="{00000000-0005-0000-0000-0000C8500000}"/>
    <cellStyle name="Input 2 7 2 3 7 2" xfId="21147" xr:uid="{00000000-0005-0000-0000-0000C9500000}"/>
    <cellStyle name="Input 2 7 2 3 8" xfId="21148" xr:uid="{00000000-0005-0000-0000-0000CA500000}"/>
    <cellStyle name="Input 2 7 2 4" xfId="21149" xr:uid="{00000000-0005-0000-0000-0000CB500000}"/>
    <cellStyle name="Input 2 7 3" xfId="21150" xr:uid="{00000000-0005-0000-0000-0000CC500000}"/>
    <cellStyle name="Input 2 7 3 2" xfId="21151" xr:uid="{00000000-0005-0000-0000-0000CD500000}"/>
    <cellStyle name="Input 2 7 3 2 2" xfId="21152" xr:uid="{00000000-0005-0000-0000-0000CE500000}"/>
    <cellStyle name="Input 2 7 3 2 2 2" xfId="21153" xr:uid="{00000000-0005-0000-0000-0000CF500000}"/>
    <cellStyle name="Input 2 7 3 2 2 2 2" xfId="21154" xr:uid="{00000000-0005-0000-0000-0000D0500000}"/>
    <cellStyle name="Input 2 7 3 2 2 3" xfId="21155" xr:uid="{00000000-0005-0000-0000-0000D1500000}"/>
    <cellStyle name="Input 2 7 3 2 2 3 2" xfId="21156" xr:uid="{00000000-0005-0000-0000-0000D2500000}"/>
    <cellStyle name="Input 2 7 3 2 2 4" xfId="21157" xr:uid="{00000000-0005-0000-0000-0000D3500000}"/>
    <cellStyle name="Input 2 7 3 2 2 4 2" xfId="21158" xr:uid="{00000000-0005-0000-0000-0000D4500000}"/>
    <cellStyle name="Input 2 7 3 2 2 5" xfId="21159" xr:uid="{00000000-0005-0000-0000-0000D5500000}"/>
    <cellStyle name="Input 2 7 3 2 2 5 2" xfId="21160" xr:uid="{00000000-0005-0000-0000-0000D6500000}"/>
    <cellStyle name="Input 2 7 3 2 2 6" xfId="21161" xr:uid="{00000000-0005-0000-0000-0000D7500000}"/>
    <cellStyle name="Input 2 7 3 2 2 6 2" xfId="21162" xr:uid="{00000000-0005-0000-0000-0000D8500000}"/>
    <cellStyle name="Input 2 7 3 2 2 7" xfId="21163" xr:uid="{00000000-0005-0000-0000-0000D9500000}"/>
    <cellStyle name="Input 2 7 3 2 2 7 2" xfId="21164" xr:uid="{00000000-0005-0000-0000-0000DA500000}"/>
    <cellStyle name="Input 2 7 3 2 2 8" xfId="21165" xr:uid="{00000000-0005-0000-0000-0000DB500000}"/>
    <cellStyle name="Input 2 7 3 2 3" xfId="21166" xr:uid="{00000000-0005-0000-0000-0000DC500000}"/>
    <cellStyle name="Input 2 7 3 2 3 2" xfId="21167" xr:uid="{00000000-0005-0000-0000-0000DD500000}"/>
    <cellStyle name="Input 2 7 3 2 4" xfId="21168" xr:uid="{00000000-0005-0000-0000-0000DE500000}"/>
    <cellStyle name="Input 2 7 3 2 4 2" xfId="21169" xr:uid="{00000000-0005-0000-0000-0000DF500000}"/>
    <cellStyle name="Input 2 7 3 2 5" xfId="21170" xr:uid="{00000000-0005-0000-0000-0000E0500000}"/>
    <cellStyle name="Input 2 7 3 3" xfId="21171" xr:uid="{00000000-0005-0000-0000-0000E1500000}"/>
    <cellStyle name="Input 2 7 3 3 2" xfId="21172" xr:uid="{00000000-0005-0000-0000-0000E2500000}"/>
    <cellStyle name="Input 2 7 3 3 2 2" xfId="21173" xr:uid="{00000000-0005-0000-0000-0000E3500000}"/>
    <cellStyle name="Input 2 7 3 3 3" xfId="21174" xr:uid="{00000000-0005-0000-0000-0000E4500000}"/>
    <cellStyle name="Input 2 7 3 3 3 2" xfId="21175" xr:uid="{00000000-0005-0000-0000-0000E5500000}"/>
    <cellStyle name="Input 2 7 3 3 4" xfId="21176" xr:uid="{00000000-0005-0000-0000-0000E6500000}"/>
    <cellStyle name="Input 2 7 3 3 4 2" xfId="21177" xr:uid="{00000000-0005-0000-0000-0000E7500000}"/>
    <cellStyle name="Input 2 7 3 3 5" xfId="21178" xr:uid="{00000000-0005-0000-0000-0000E8500000}"/>
    <cellStyle name="Input 2 7 3 3 5 2" xfId="21179" xr:uid="{00000000-0005-0000-0000-0000E9500000}"/>
    <cellStyle name="Input 2 7 3 3 6" xfId="21180" xr:uid="{00000000-0005-0000-0000-0000EA500000}"/>
    <cellStyle name="Input 2 7 3 3 6 2" xfId="21181" xr:uid="{00000000-0005-0000-0000-0000EB500000}"/>
    <cellStyle name="Input 2 7 3 3 7" xfId="21182" xr:uid="{00000000-0005-0000-0000-0000EC500000}"/>
    <cellStyle name="Input 2 7 3 3 7 2" xfId="21183" xr:uid="{00000000-0005-0000-0000-0000ED500000}"/>
    <cellStyle name="Input 2 7 3 3 8" xfId="21184" xr:uid="{00000000-0005-0000-0000-0000EE500000}"/>
    <cellStyle name="Input 2 7 3 4" xfId="21185" xr:uid="{00000000-0005-0000-0000-0000EF500000}"/>
    <cellStyle name="Input 2 7 4" xfId="21186" xr:uid="{00000000-0005-0000-0000-0000F0500000}"/>
    <cellStyle name="Input 2 7 4 2" xfId="21187" xr:uid="{00000000-0005-0000-0000-0000F1500000}"/>
    <cellStyle name="Input 2 7 4 2 2" xfId="21188" xr:uid="{00000000-0005-0000-0000-0000F2500000}"/>
    <cellStyle name="Input 2 7 4 2 2 2" xfId="21189" xr:uid="{00000000-0005-0000-0000-0000F3500000}"/>
    <cellStyle name="Input 2 7 4 2 2 2 2" xfId="21190" xr:uid="{00000000-0005-0000-0000-0000F4500000}"/>
    <cellStyle name="Input 2 7 4 2 2 3" xfId="21191" xr:uid="{00000000-0005-0000-0000-0000F5500000}"/>
    <cellStyle name="Input 2 7 4 2 2 3 2" xfId="21192" xr:uid="{00000000-0005-0000-0000-0000F6500000}"/>
    <cellStyle name="Input 2 7 4 2 2 4" xfId="21193" xr:uid="{00000000-0005-0000-0000-0000F7500000}"/>
    <cellStyle name="Input 2 7 4 2 2 4 2" xfId="21194" xr:uid="{00000000-0005-0000-0000-0000F8500000}"/>
    <cellStyle name="Input 2 7 4 2 2 5" xfId="21195" xr:uid="{00000000-0005-0000-0000-0000F9500000}"/>
    <cellStyle name="Input 2 7 4 2 2 5 2" xfId="21196" xr:uid="{00000000-0005-0000-0000-0000FA500000}"/>
    <cellStyle name="Input 2 7 4 2 2 6" xfId="21197" xr:uid="{00000000-0005-0000-0000-0000FB500000}"/>
    <cellStyle name="Input 2 7 4 2 2 6 2" xfId="21198" xr:uid="{00000000-0005-0000-0000-0000FC500000}"/>
    <cellStyle name="Input 2 7 4 2 2 7" xfId="21199" xr:uid="{00000000-0005-0000-0000-0000FD500000}"/>
    <cellStyle name="Input 2 7 4 2 2 7 2" xfId="21200" xr:uid="{00000000-0005-0000-0000-0000FE500000}"/>
    <cellStyle name="Input 2 7 4 2 2 8" xfId="21201" xr:uid="{00000000-0005-0000-0000-0000FF500000}"/>
    <cellStyle name="Input 2 7 4 2 3" xfId="21202" xr:uid="{00000000-0005-0000-0000-000000510000}"/>
    <cellStyle name="Input 2 7 4 2 3 2" xfId="21203" xr:uid="{00000000-0005-0000-0000-000001510000}"/>
    <cellStyle name="Input 2 7 4 2 4" xfId="21204" xr:uid="{00000000-0005-0000-0000-000002510000}"/>
    <cellStyle name="Input 2 7 4 2 4 2" xfId="21205" xr:uid="{00000000-0005-0000-0000-000003510000}"/>
    <cellStyle name="Input 2 7 4 2 5" xfId="21206" xr:uid="{00000000-0005-0000-0000-000004510000}"/>
    <cellStyle name="Input 2 7 4 3" xfId="21207" xr:uid="{00000000-0005-0000-0000-000005510000}"/>
    <cellStyle name="Input 2 7 4 3 2" xfId="21208" xr:uid="{00000000-0005-0000-0000-000006510000}"/>
    <cellStyle name="Input 2 7 4 3 2 2" xfId="21209" xr:uid="{00000000-0005-0000-0000-000007510000}"/>
    <cellStyle name="Input 2 7 4 3 3" xfId="21210" xr:uid="{00000000-0005-0000-0000-000008510000}"/>
    <cellStyle name="Input 2 7 4 3 3 2" xfId="21211" xr:uid="{00000000-0005-0000-0000-000009510000}"/>
    <cellStyle name="Input 2 7 4 3 4" xfId="21212" xr:uid="{00000000-0005-0000-0000-00000A510000}"/>
    <cellStyle name="Input 2 7 4 3 4 2" xfId="21213" xr:uid="{00000000-0005-0000-0000-00000B510000}"/>
    <cellStyle name="Input 2 7 4 3 5" xfId="21214" xr:uid="{00000000-0005-0000-0000-00000C510000}"/>
    <cellStyle name="Input 2 7 4 3 5 2" xfId="21215" xr:uid="{00000000-0005-0000-0000-00000D510000}"/>
    <cellStyle name="Input 2 7 4 3 6" xfId="21216" xr:uid="{00000000-0005-0000-0000-00000E510000}"/>
    <cellStyle name="Input 2 7 4 3 6 2" xfId="21217" xr:uid="{00000000-0005-0000-0000-00000F510000}"/>
    <cellStyle name="Input 2 7 4 3 7" xfId="21218" xr:uid="{00000000-0005-0000-0000-000010510000}"/>
    <cellStyle name="Input 2 7 4 3 7 2" xfId="21219" xr:uid="{00000000-0005-0000-0000-000011510000}"/>
    <cellStyle name="Input 2 7 4 3 8" xfId="21220" xr:uid="{00000000-0005-0000-0000-000012510000}"/>
    <cellStyle name="Input 2 7 4 4" xfId="21221" xr:uid="{00000000-0005-0000-0000-000013510000}"/>
    <cellStyle name="Input 2 7 5" xfId="21222" xr:uid="{00000000-0005-0000-0000-000014510000}"/>
    <cellStyle name="Input 2 7 5 2" xfId="21223" xr:uid="{00000000-0005-0000-0000-000015510000}"/>
    <cellStyle name="Input 2 7 5 2 2" xfId="21224" xr:uid="{00000000-0005-0000-0000-000016510000}"/>
    <cellStyle name="Input 2 7 5 2 2 2" xfId="21225" xr:uid="{00000000-0005-0000-0000-000017510000}"/>
    <cellStyle name="Input 2 7 5 2 3" xfId="21226" xr:uid="{00000000-0005-0000-0000-000018510000}"/>
    <cellStyle name="Input 2 7 5 2 3 2" xfId="21227" xr:uid="{00000000-0005-0000-0000-000019510000}"/>
    <cellStyle name="Input 2 7 5 2 4" xfId="21228" xr:uid="{00000000-0005-0000-0000-00001A510000}"/>
    <cellStyle name="Input 2 7 5 2 4 2" xfId="21229" xr:uid="{00000000-0005-0000-0000-00001B510000}"/>
    <cellStyle name="Input 2 7 5 2 5" xfId="21230" xr:uid="{00000000-0005-0000-0000-00001C510000}"/>
    <cellStyle name="Input 2 7 5 2 5 2" xfId="21231" xr:uid="{00000000-0005-0000-0000-00001D510000}"/>
    <cellStyle name="Input 2 7 5 2 6" xfId="21232" xr:uid="{00000000-0005-0000-0000-00001E510000}"/>
    <cellStyle name="Input 2 7 5 2 6 2" xfId="21233" xr:uid="{00000000-0005-0000-0000-00001F510000}"/>
    <cellStyle name="Input 2 7 5 2 7" xfId="21234" xr:uid="{00000000-0005-0000-0000-000020510000}"/>
    <cellStyle name="Input 2 7 5 2 7 2" xfId="21235" xr:uid="{00000000-0005-0000-0000-000021510000}"/>
    <cellStyle name="Input 2 7 5 2 8" xfId="21236" xr:uid="{00000000-0005-0000-0000-000022510000}"/>
    <cellStyle name="Input 2 7 5 3" xfId="21237" xr:uid="{00000000-0005-0000-0000-000023510000}"/>
    <cellStyle name="Input 2 7 5 3 2" xfId="21238" xr:uid="{00000000-0005-0000-0000-000024510000}"/>
    <cellStyle name="Input 2 7 5 4" xfId="21239" xr:uid="{00000000-0005-0000-0000-000025510000}"/>
    <cellStyle name="Input 2 7 5 4 2" xfId="21240" xr:uid="{00000000-0005-0000-0000-000026510000}"/>
    <cellStyle name="Input 2 7 5 5" xfId="21241" xr:uid="{00000000-0005-0000-0000-000027510000}"/>
    <cellStyle name="Input 2 7 6" xfId="21242" xr:uid="{00000000-0005-0000-0000-000028510000}"/>
    <cellStyle name="Input 2 7 6 2" xfId="21243" xr:uid="{00000000-0005-0000-0000-000029510000}"/>
    <cellStyle name="Input 2 7 6 2 2" xfId="21244" xr:uid="{00000000-0005-0000-0000-00002A510000}"/>
    <cellStyle name="Input 2 7 6 3" xfId="21245" xr:uid="{00000000-0005-0000-0000-00002B510000}"/>
    <cellStyle name="Input 2 7 6 3 2" xfId="21246" xr:uid="{00000000-0005-0000-0000-00002C510000}"/>
    <cellStyle name="Input 2 7 6 4" xfId="21247" xr:uid="{00000000-0005-0000-0000-00002D510000}"/>
    <cellStyle name="Input 2 7 6 4 2" xfId="21248" xr:uid="{00000000-0005-0000-0000-00002E510000}"/>
    <cellStyle name="Input 2 7 6 5" xfId="21249" xr:uid="{00000000-0005-0000-0000-00002F510000}"/>
    <cellStyle name="Input 2 7 6 5 2" xfId="21250" xr:uid="{00000000-0005-0000-0000-000030510000}"/>
    <cellStyle name="Input 2 7 6 6" xfId="21251" xr:uid="{00000000-0005-0000-0000-000031510000}"/>
    <cellStyle name="Input 2 7 6 6 2" xfId="21252" xr:uid="{00000000-0005-0000-0000-000032510000}"/>
    <cellStyle name="Input 2 7 6 7" xfId="21253" xr:uid="{00000000-0005-0000-0000-000033510000}"/>
    <cellStyle name="Input 2 7 6 7 2" xfId="21254" xr:uid="{00000000-0005-0000-0000-000034510000}"/>
    <cellStyle name="Input 2 7 6 8" xfId="21255" xr:uid="{00000000-0005-0000-0000-000035510000}"/>
    <cellStyle name="Input 2 7 7" xfId="21256" xr:uid="{00000000-0005-0000-0000-000036510000}"/>
    <cellStyle name="Input 2 7 7 2" xfId="21257" xr:uid="{00000000-0005-0000-0000-000037510000}"/>
    <cellStyle name="Input 2 7 8" xfId="21258" xr:uid="{00000000-0005-0000-0000-000038510000}"/>
    <cellStyle name="Input 2 7 8 2" xfId="21259" xr:uid="{00000000-0005-0000-0000-000039510000}"/>
    <cellStyle name="Input 2 7 9" xfId="21260" xr:uid="{00000000-0005-0000-0000-00003A510000}"/>
    <cellStyle name="Input 2 7 9 2" xfId="21261" xr:uid="{00000000-0005-0000-0000-00003B510000}"/>
    <cellStyle name="Input 2 8" xfId="21262" xr:uid="{00000000-0005-0000-0000-00003C510000}"/>
    <cellStyle name="Input 2 8 10" xfId="21263" xr:uid="{00000000-0005-0000-0000-00003D510000}"/>
    <cellStyle name="Input 2 8 2" xfId="21264" xr:uid="{00000000-0005-0000-0000-00003E510000}"/>
    <cellStyle name="Input 2 8 2 2" xfId="21265" xr:uid="{00000000-0005-0000-0000-00003F510000}"/>
    <cellStyle name="Input 2 8 2 2 2" xfId="21266" xr:uid="{00000000-0005-0000-0000-000040510000}"/>
    <cellStyle name="Input 2 8 2 2 2 2" xfId="21267" xr:uid="{00000000-0005-0000-0000-000041510000}"/>
    <cellStyle name="Input 2 8 2 2 2 2 2" xfId="21268" xr:uid="{00000000-0005-0000-0000-000042510000}"/>
    <cellStyle name="Input 2 8 2 2 2 3" xfId="21269" xr:uid="{00000000-0005-0000-0000-000043510000}"/>
    <cellStyle name="Input 2 8 2 2 2 3 2" xfId="21270" xr:uid="{00000000-0005-0000-0000-000044510000}"/>
    <cellStyle name="Input 2 8 2 2 2 4" xfId="21271" xr:uid="{00000000-0005-0000-0000-000045510000}"/>
    <cellStyle name="Input 2 8 2 2 2 4 2" xfId="21272" xr:uid="{00000000-0005-0000-0000-000046510000}"/>
    <cellStyle name="Input 2 8 2 2 2 5" xfId="21273" xr:uid="{00000000-0005-0000-0000-000047510000}"/>
    <cellStyle name="Input 2 8 2 2 2 5 2" xfId="21274" xr:uid="{00000000-0005-0000-0000-000048510000}"/>
    <cellStyle name="Input 2 8 2 2 2 6" xfId="21275" xr:uid="{00000000-0005-0000-0000-000049510000}"/>
    <cellStyle name="Input 2 8 2 2 2 6 2" xfId="21276" xr:uid="{00000000-0005-0000-0000-00004A510000}"/>
    <cellStyle name="Input 2 8 2 2 2 7" xfId="21277" xr:uid="{00000000-0005-0000-0000-00004B510000}"/>
    <cellStyle name="Input 2 8 2 2 2 7 2" xfId="21278" xr:uid="{00000000-0005-0000-0000-00004C510000}"/>
    <cellStyle name="Input 2 8 2 2 2 8" xfId="21279" xr:uid="{00000000-0005-0000-0000-00004D510000}"/>
    <cellStyle name="Input 2 8 2 2 3" xfId="21280" xr:uid="{00000000-0005-0000-0000-00004E510000}"/>
    <cellStyle name="Input 2 8 2 2 3 2" xfId="21281" xr:uid="{00000000-0005-0000-0000-00004F510000}"/>
    <cellStyle name="Input 2 8 2 2 4" xfId="21282" xr:uid="{00000000-0005-0000-0000-000050510000}"/>
    <cellStyle name="Input 2 8 2 2 4 2" xfId="21283" xr:uid="{00000000-0005-0000-0000-000051510000}"/>
    <cellStyle name="Input 2 8 2 2 5" xfId="21284" xr:uid="{00000000-0005-0000-0000-000052510000}"/>
    <cellStyle name="Input 2 8 2 3" xfId="21285" xr:uid="{00000000-0005-0000-0000-000053510000}"/>
    <cellStyle name="Input 2 8 2 3 2" xfId="21286" xr:uid="{00000000-0005-0000-0000-000054510000}"/>
    <cellStyle name="Input 2 8 2 3 2 2" xfId="21287" xr:uid="{00000000-0005-0000-0000-000055510000}"/>
    <cellStyle name="Input 2 8 2 3 3" xfId="21288" xr:uid="{00000000-0005-0000-0000-000056510000}"/>
    <cellStyle name="Input 2 8 2 3 3 2" xfId="21289" xr:uid="{00000000-0005-0000-0000-000057510000}"/>
    <cellStyle name="Input 2 8 2 3 4" xfId="21290" xr:uid="{00000000-0005-0000-0000-000058510000}"/>
    <cellStyle name="Input 2 8 2 3 4 2" xfId="21291" xr:uid="{00000000-0005-0000-0000-000059510000}"/>
    <cellStyle name="Input 2 8 2 3 5" xfId="21292" xr:uid="{00000000-0005-0000-0000-00005A510000}"/>
    <cellStyle name="Input 2 8 2 3 5 2" xfId="21293" xr:uid="{00000000-0005-0000-0000-00005B510000}"/>
    <cellStyle name="Input 2 8 2 3 6" xfId="21294" xr:uid="{00000000-0005-0000-0000-00005C510000}"/>
    <cellStyle name="Input 2 8 2 3 6 2" xfId="21295" xr:uid="{00000000-0005-0000-0000-00005D510000}"/>
    <cellStyle name="Input 2 8 2 3 7" xfId="21296" xr:uid="{00000000-0005-0000-0000-00005E510000}"/>
    <cellStyle name="Input 2 8 2 3 7 2" xfId="21297" xr:uid="{00000000-0005-0000-0000-00005F510000}"/>
    <cellStyle name="Input 2 8 2 3 8" xfId="21298" xr:uid="{00000000-0005-0000-0000-000060510000}"/>
    <cellStyle name="Input 2 8 2 4" xfId="21299" xr:uid="{00000000-0005-0000-0000-000061510000}"/>
    <cellStyle name="Input 2 8 3" xfId="21300" xr:uid="{00000000-0005-0000-0000-000062510000}"/>
    <cellStyle name="Input 2 8 3 2" xfId="21301" xr:uid="{00000000-0005-0000-0000-000063510000}"/>
    <cellStyle name="Input 2 8 3 2 2" xfId="21302" xr:uid="{00000000-0005-0000-0000-000064510000}"/>
    <cellStyle name="Input 2 8 3 2 2 2" xfId="21303" xr:uid="{00000000-0005-0000-0000-000065510000}"/>
    <cellStyle name="Input 2 8 3 2 2 2 2" xfId="21304" xr:uid="{00000000-0005-0000-0000-000066510000}"/>
    <cellStyle name="Input 2 8 3 2 2 3" xfId="21305" xr:uid="{00000000-0005-0000-0000-000067510000}"/>
    <cellStyle name="Input 2 8 3 2 2 3 2" xfId="21306" xr:uid="{00000000-0005-0000-0000-000068510000}"/>
    <cellStyle name="Input 2 8 3 2 2 4" xfId="21307" xr:uid="{00000000-0005-0000-0000-000069510000}"/>
    <cellStyle name="Input 2 8 3 2 2 4 2" xfId="21308" xr:uid="{00000000-0005-0000-0000-00006A510000}"/>
    <cellStyle name="Input 2 8 3 2 2 5" xfId="21309" xr:uid="{00000000-0005-0000-0000-00006B510000}"/>
    <cellStyle name="Input 2 8 3 2 2 5 2" xfId="21310" xr:uid="{00000000-0005-0000-0000-00006C510000}"/>
    <cellStyle name="Input 2 8 3 2 2 6" xfId="21311" xr:uid="{00000000-0005-0000-0000-00006D510000}"/>
    <cellStyle name="Input 2 8 3 2 2 6 2" xfId="21312" xr:uid="{00000000-0005-0000-0000-00006E510000}"/>
    <cellStyle name="Input 2 8 3 2 2 7" xfId="21313" xr:uid="{00000000-0005-0000-0000-00006F510000}"/>
    <cellStyle name="Input 2 8 3 2 2 7 2" xfId="21314" xr:uid="{00000000-0005-0000-0000-000070510000}"/>
    <cellStyle name="Input 2 8 3 2 2 8" xfId="21315" xr:uid="{00000000-0005-0000-0000-000071510000}"/>
    <cellStyle name="Input 2 8 3 2 3" xfId="21316" xr:uid="{00000000-0005-0000-0000-000072510000}"/>
    <cellStyle name="Input 2 8 3 2 3 2" xfId="21317" xr:uid="{00000000-0005-0000-0000-000073510000}"/>
    <cellStyle name="Input 2 8 3 2 4" xfId="21318" xr:uid="{00000000-0005-0000-0000-000074510000}"/>
    <cellStyle name="Input 2 8 3 2 4 2" xfId="21319" xr:uid="{00000000-0005-0000-0000-000075510000}"/>
    <cellStyle name="Input 2 8 3 2 5" xfId="21320" xr:uid="{00000000-0005-0000-0000-000076510000}"/>
    <cellStyle name="Input 2 8 3 3" xfId="21321" xr:uid="{00000000-0005-0000-0000-000077510000}"/>
    <cellStyle name="Input 2 8 3 3 2" xfId="21322" xr:uid="{00000000-0005-0000-0000-000078510000}"/>
    <cellStyle name="Input 2 8 3 3 2 2" xfId="21323" xr:uid="{00000000-0005-0000-0000-000079510000}"/>
    <cellStyle name="Input 2 8 3 3 3" xfId="21324" xr:uid="{00000000-0005-0000-0000-00007A510000}"/>
    <cellStyle name="Input 2 8 3 3 3 2" xfId="21325" xr:uid="{00000000-0005-0000-0000-00007B510000}"/>
    <cellStyle name="Input 2 8 3 3 4" xfId="21326" xr:uid="{00000000-0005-0000-0000-00007C510000}"/>
    <cellStyle name="Input 2 8 3 3 4 2" xfId="21327" xr:uid="{00000000-0005-0000-0000-00007D510000}"/>
    <cellStyle name="Input 2 8 3 3 5" xfId="21328" xr:uid="{00000000-0005-0000-0000-00007E510000}"/>
    <cellStyle name="Input 2 8 3 3 5 2" xfId="21329" xr:uid="{00000000-0005-0000-0000-00007F510000}"/>
    <cellStyle name="Input 2 8 3 3 6" xfId="21330" xr:uid="{00000000-0005-0000-0000-000080510000}"/>
    <cellStyle name="Input 2 8 3 3 6 2" xfId="21331" xr:uid="{00000000-0005-0000-0000-000081510000}"/>
    <cellStyle name="Input 2 8 3 3 7" xfId="21332" xr:uid="{00000000-0005-0000-0000-000082510000}"/>
    <cellStyle name="Input 2 8 3 3 7 2" xfId="21333" xr:uid="{00000000-0005-0000-0000-000083510000}"/>
    <cellStyle name="Input 2 8 3 3 8" xfId="21334" xr:uid="{00000000-0005-0000-0000-000084510000}"/>
    <cellStyle name="Input 2 8 3 4" xfId="21335" xr:uid="{00000000-0005-0000-0000-000085510000}"/>
    <cellStyle name="Input 2 8 4" xfId="21336" xr:uid="{00000000-0005-0000-0000-000086510000}"/>
    <cellStyle name="Input 2 8 4 2" xfId="21337" xr:uid="{00000000-0005-0000-0000-000087510000}"/>
    <cellStyle name="Input 2 8 4 2 2" xfId="21338" xr:uid="{00000000-0005-0000-0000-000088510000}"/>
    <cellStyle name="Input 2 8 4 2 2 2" xfId="21339" xr:uid="{00000000-0005-0000-0000-000089510000}"/>
    <cellStyle name="Input 2 8 4 2 2 2 2" xfId="21340" xr:uid="{00000000-0005-0000-0000-00008A510000}"/>
    <cellStyle name="Input 2 8 4 2 2 3" xfId="21341" xr:uid="{00000000-0005-0000-0000-00008B510000}"/>
    <cellStyle name="Input 2 8 4 2 2 3 2" xfId="21342" xr:uid="{00000000-0005-0000-0000-00008C510000}"/>
    <cellStyle name="Input 2 8 4 2 2 4" xfId="21343" xr:uid="{00000000-0005-0000-0000-00008D510000}"/>
    <cellStyle name="Input 2 8 4 2 2 4 2" xfId="21344" xr:uid="{00000000-0005-0000-0000-00008E510000}"/>
    <cellStyle name="Input 2 8 4 2 2 5" xfId="21345" xr:uid="{00000000-0005-0000-0000-00008F510000}"/>
    <cellStyle name="Input 2 8 4 2 2 5 2" xfId="21346" xr:uid="{00000000-0005-0000-0000-000090510000}"/>
    <cellStyle name="Input 2 8 4 2 2 6" xfId="21347" xr:uid="{00000000-0005-0000-0000-000091510000}"/>
    <cellStyle name="Input 2 8 4 2 2 6 2" xfId="21348" xr:uid="{00000000-0005-0000-0000-000092510000}"/>
    <cellStyle name="Input 2 8 4 2 2 7" xfId="21349" xr:uid="{00000000-0005-0000-0000-000093510000}"/>
    <cellStyle name="Input 2 8 4 2 2 7 2" xfId="21350" xr:uid="{00000000-0005-0000-0000-000094510000}"/>
    <cellStyle name="Input 2 8 4 2 2 8" xfId="21351" xr:uid="{00000000-0005-0000-0000-000095510000}"/>
    <cellStyle name="Input 2 8 4 2 3" xfId="21352" xr:uid="{00000000-0005-0000-0000-000096510000}"/>
    <cellStyle name="Input 2 8 4 2 3 2" xfId="21353" xr:uid="{00000000-0005-0000-0000-000097510000}"/>
    <cellStyle name="Input 2 8 4 2 4" xfId="21354" xr:uid="{00000000-0005-0000-0000-000098510000}"/>
    <cellStyle name="Input 2 8 4 2 4 2" xfId="21355" xr:uid="{00000000-0005-0000-0000-000099510000}"/>
    <cellStyle name="Input 2 8 4 2 5" xfId="21356" xr:uid="{00000000-0005-0000-0000-00009A510000}"/>
    <cellStyle name="Input 2 8 4 3" xfId="21357" xr:uid="{00000000-0005-0000-0000-00009B510000}"/>
    <cellStyle name="Input 2 8 4 3 2" xfId="21358" xr:uid="{00000000-0005-0000-0000-00009C510000}"/>
    <cellStyle name="Input 2 8 4 3 2 2" xfId="21359" xr:uid="{00000000-0005-0000-0000-00009D510000}"/>
    <cellStyle name="Input 2 8 4 3 3" xfId="21360" xr:uid="{00000000-0005-0000-0000-00009E510000}"/>
    <cellStyle name="Input 2 8 4 3 3 2" xfId="21361" xr:uid="{00000000-0005-0000-0000-00009F510000}"/>
    <cellStyle name="Input 2 8 4 3 4" xfId="21362" xr:uid="{00000000-0005-0000-0000-0000A0510000}"/>
    <cellStyle name="Input 2 8 4 3 4 2" xfId="21363" xr:uid="{00000000-0005-0000-0000-0000A1510000}"/>
    <cellStyle name="Input 2 8 4 3 5" xfId="21364" xr:uid="{00000000-0005-0000-0000-0000A2510000}"/>
    <cellStyle name="Input 2 8 4 3 5 2" xfId="21365" xr:uid="{00000000-0005-0000-0000-0000A3510000}"/>
    <cellStyle name="Input 2 8 4 3 6" xfId="21366" xr:uid="{00000000-0005-0000-0000-0000A4510000}"/>
    <cellStyle name="Input 2 8 4 3 6 2" xfId="21367" xr:uid="{00000000-0005-0000-0000-0000A5510000}"/>
    <cellStyle name="Input 2 8 4 3 7" xfId="21368" xr:uid="{00000000-0005-0000-0000-0000A6510000}"/>
    <cellStyle name="Input 2 8 4 3 7 2" xfId="21369" xr:uid="{00000000-0005-0000-0000-0000A7510000}"/>
    <cellStyle name="Input 2 8 4 3 8" xfId="21370" xr:uid="{00000000-0005-0000-0000-0000A8510000}"/>
    <cellStyle name="Input 2 8 4 4" xfId="21371" xr:uid="{00000000-0005-0000-0000-0000A9510000}"/>
    <cellStyle name="Input 2 8 5" xfId="21372" xr:uid="{00000000-0005-0000-0000-0000AA510000}"/>
    <cellStyle name="Input 2 8 5 2" xfId="21373" xr:uid="{00000000-0005-0000-0000-0000AB510000}"/>
    <cellStyle name="Input 2 8 5 2 2" xfId="21374" xr:uid="{00000000-0005-0000-0000-0000AC510000}"/>
    <cellStyle name="Input 2 8 5 2 2 2" xfId="21375" xr:uid="{00000000-0005-0000-0000-0000AD510000}"/>
    <cellStyle name="Input 2 8 5 2 3" xfId="21376" xr:uid="{00000000-0005-0000-0000-0000AE510000}"/>
    <cellStyle name="Input 2 8 5 2 3 2" xfId="21377" xr:uid="{00000000-0005-0000-0000-0000AF510000}"/>
    <cellStyle name="Input 2 8 5 2 4" xfId="21378" xr:uid="{00000000-0005-0000-0000-0000B0510000}"/>
    <cellStyle name="Input 2 8 5 2 4 2" xfId="21379" xr:uid="{00000000-0005-0000-0000-0000B1510000}"/>
    <cellStyle name="Input 2 8 5 2 5" xfId="21380" xr:uid="{00000000-0005-0000-0000-0000B2510000}"/>
    <cellStyle name="Input 2 8 5 2 5 2" xfId="21381" xr:uid="{00000000-0005-0000-0000-0000B3510000}"/>
    <cellStyle name="Input 2 8 5 2 6" xfId="21382" xr:uid="{00000000-0005-0000-0000-0000B4510000}"/>
    <cellStyle name="Input 2 8 5 2 6 2" xfId="21383" xr:uid="{00000000-0005-0000-0000-0000B5510000}"/>
    <cellStyle name="Input 2 8 5 2 7" xfId="21384" xr:uid="{00000000-0005-0000-0000-0000B6510000}"/>
    <cellStyle name="Input 2 8 5 2 7 2" xfId="21385" xr:uid="{00000000-0005-0000-0000-0000B7510000}"/>
    <cellStyle name="Input 2 8 5 2 8" xfId="21386" xr:uid="{00000000-0005-0000-0000-0000B8510000}"/>
    <cellStyle name="Input 2 8 5 3" xfId="21387" xr:uid="{00000000-0005-0000-0000-0000B9510000}"/>
    <cellStyle name="Input 2 8 5 3 2" xfId="21388" xr:uid="{00000000-0005-0000-0000-0000BA510000}"/>
    <cellStyle name="Input 2 8 5 4" xfId="21389" xr:uid="{00000000-0005-0000-0000-0000BB510000}"/>
    <cellStyle name="Input 2 8 5 4 2" xfId="21390" xr:uid="{00000000-0005-0000-0000-0000BC510000}"/>
    <cellStyle name="Input 2 8 5 5" xfId="21391" xr:uid="{00000000-0005-0000-0000-0000BD510000}"/>
    <cellStyle name="Input 2 8 6" xfId="21392" xr:uid="{00000000-0005-0000-0000-0000BE510000}"/>
    <cellStyle name="Input 2 8 6 2" xfId="21393" xr:uid="{00000000-0005-0000-0000-0000BF510000}"/>
    <cellStyle name="Input 2 8 6 2 2" xfId="21394" xr:uid="{00000000-0005-0000-0000-0000C0510000}"/>
    <cellStyle name="Input 2 8 6 3" xfId="21395" xr:uid="{00000000-0005-0000-0000-0000C1510000}"/>
    <cellStyle name="Input 2 8 6 3 2" xfId="21396" xr:uid="{00000000-0005-0000-0000-0000C2510000}"/>
    <cellStyle name="Input 2 8 6 4" xfId="21397" xr:uid="{00000000-0005-0000-0000-0000C3510000}"/>
    <cellStyle name="Input 2 8 6 4 2" xfId="21398" xr:uid="{00000000-0005-0000-0000-0000C4510000}"/>
    <cellStyle name="Input 2 8 6 5" xfId="21399" xr:uid="{00000000-0005-0000-0000-0000C5510000}"/>
    <cellStyle name="Input 2 8 6 5 2" xfId="21400" xr:uid="{00000000-0005-0000-0000-0000C6510000}"/>
    <cellStyle name="Input 2 8 6 6" xfId="21401" xr:uid="{00000000-0005-0000-0000-0000C7510000}"/>
    <cellStyle name="Input 2 8 6 6 2" xfId="21402" xr:uid="{00000000-0005-0000-0000-0000C8510000}"/>
    <cellStyle name="Input 2 8 6 7" xfId="21403" xr:uid="{00000000-0005-0000-0000-0000C9510000}"/>
    <cellStyle name="Input 2 8 6 7 2" xfId="21404" xr:uid="{00000000-0005-0000-0000-0000CA510000}"/>
    <cellStyle name="Input 2 8 6 8" xfId="21405" xr:uid="{00000000-0005-0000-0000-0000CB510000}"/>
    <cellStyle name="Input 2 8 7" xfId="21406" xr:uid="{00000000-0005-0000-0000-0000CC510000}"/>
    <cellStyle name="Input 2 8 7 2" xfId="21407" xr:uid="{00000000-0005-0000-0000-0000CD510000}"/>
    <cellStyle name="Input 2 8 8" xfId="21408" xr:uid="{00000000-0005-0000-0000-0000CE510000}"/>
    <cellStyle name="Input 2 8 8 2" xfId="21409" xr:uid="{00000000-0005-0000-0000-0000CF510000}"/>
    <cellStyle name="Input 2 8 9" xfId="21410" xr:uid="{00000000-0005-0000-0000-0000D0510000}"/>
    <cellStyle name="Input 2 8 9 2" xfId="21411" xr:uid="{00000000-0005-0000-0000-0000D1510000}"/>
    <cellStyle name="Input 2 9" xfId="21412" xr:uid="{00000000-0005-0000-0000-0000D2510000}"/>
    <cellStyle name="Input 2 9 10" xfId="21413" xr:uid="{00000000-0005-0000-0000-0000D3510000}"/>
    <cellStyle name="Input 2 9 2" xfId="21414" xr:uid="{00000000-0005-0000-0000-0000D4510000}"/>
    <cellStyle name="Input 2 9 2 2" xfId="21415" xr:uid="{00000000-0005-0000-0000-0000D5510000}"/>
    <cellStyle name="Input 2 9 2 2 2" xfId="21416" xr:uid="{00000000-0005-0000-0000-0000D6510000}"/>
    <cellStyle name="Input 2 9 2 2 2 2" xfId="21417" xr:uid="{00000000-0005-0000-0000-0000D7510000}"/>
    <cellStyle name="Input 2 9 2 2 2 2 2" xfId="21418" xr:uid="{00000000-0005-0000-0000-0000D8510000}"/>
    <cellStyle name="Input 2 9 2 2 2 3" xfId="21419" xr:uid="{00000000-0005-0000-0000-0000D9510000}"/>
    <cellStyle name="Input 2 9 2 2 2 3 2" xfId="21420" xr:uid="{00000000-0005-0000-0000-0000DA510000}"/>
    <cellStyle name="Input 2 9 2 2 2 4" xfId="21421" xr:uid="{00000000-0005-0000-0000-0000DB510000}"/>
    <cellStyle name="Input 2 9 2 2 2 4 2" xfId="21422" xr:uid="{00000000-0005-0000-0000-0000DC510000}"/>
    <cellStyle name="Input 2 9 2 2 2 5" xfId="21423" xr:uid="{00000000-0005-0000-0000-0000DD510000}"/>
    <cellStyle name="Input 2 9 2 2 2 5 2" xfId="21424" xr:uid="{00000000-0005-0000-0000-0000DE510000}"/>
    <cellStyle name="Input 2 9 2 2 2 6" xfId="21425" xr:uid="{00000000-0005-0000-0000-0000DF510000}"/>
    <cellStyle name="Input 2 9 2 2 2 6 2" xfId="21426" xr:uid="{00000000-0005-0000-0000-0000E0510000}"/>
    <cellStyle name="Input 2 9 2 2 2 7" xfId="21427" xr:uid="{00000000-0005-0000-0000-0000E1510000}"/>
    <cellStyle name="Input 2 9 2 2 2 7 2" xfId="21428" xr:uid="{00000000-0005-0000-0000-0000E2510000}"/>
    <cellStyle name="Input 2 9 2 2 2 8" xfId="21429" xr:uid="{00000000-0005-0000-0000-0000E3510000}"/>
    <cellStyle name="Input 2 9 2 2 3" xfId="21430" xr:uid="{00000000-0005-0000-0000-0000E4510000}"/>
    <cellStyle name="Input 2 9 2 2 3 2" xfId="21431" xr:uid="{00000000-0005-0000-0000-0000E5510000}"/>
    <cellStyle name="Input 2 9 2 2 4" xfId="21432" xr:uid="{00000000-0005-0000-0000-0000E6510000}"/>
    <cellStyle name="Input 2 9 2 2 4 2" xfId="21433" xr:uid="{00000000-0005-0000-0000-0000E7510000}"/>
    <cellStyle name="Input 2 9 2 2 5" xfId="21434" xr:uid="{00000000-0005-0000-0000-0000E8510000}"/>
    <cellStyle name="Input 2 9 2 3" xfId="21435" xr:uid="{00000000-0005-0000-0000-0000E9510000}"/>
    <cellStyle name="Input 2 9 2 3 2" xfId="21436" xr:uid="{00000000-0005-0000-0000-0000EA510000}"/>
    <cellStyle name="Input 2 9 2 3 2 2" xfId="21437" xr:uid="{00000000-0005-0000-0000-0000EB510000}"/>
    <cellStyle name="Input 2 9 2 3 3" xfId="21438" xr:uid="{00000000-0005-0000-0000-0000EC510000}"/>
    <cellStyle name="Input 2 9 2 3 3 2" xfId="21439" xr:uid="{00000000-0005-0000-0000-0000ED510000}"/>
    <cellStyle name="Input 2 9 2 3 4" xfId="21440" xr:uid="{00000000-0005-0000-0000-0000EE510000}"/>
    <cellStyle name="Input 2 9 2 3 4 2" xfId="21441" xr:uid="{00000000-0005-0000-0000-0000EF510000}"/>
    <cellStyle name="Input 2 9 2 3 5" xfId="21442" xr:uid="{00000000-0005-0000-0000-0000F0510000}"/>
    <cellStyle name="Input 2 9 2 3 5 2" xfId="21443" xr:uid="{00000000-0005-0000-0000-0000F1510000}"/>
    <cellStyle name="Input 2 9 2 3 6" xfId="21444" xr:uid="{00000000-0005-0000-0000-0000F2510000}"/>
    <cellStyle name="Input 2 9 2 3 6 2" xfId="21445" xr:uid="{00000000-0005-0000-0000-0000F3510000}"/>
    <cellStyle name="Input 2 9 2 3 7" xfId="21446" xr:uid="{00000000-0005-0000-0000-0000F4510000}"/>
    <cellStyle name="Input 2 9 2 3 7 2" xfId="21447" xr:uid="{00000000-0005-0000-0000-0000F5510000}"/>
    <cellStyle name="Input 2 9 2 3 8" xfId="21448" xr:uid="{00000000-0005-0000-0000-0000F6510000}"/>
    <cellStyle name="Input 2 9 2 4" xfId="21449" xr:uid="{00000000-0005-0000-0000-0000F7510000}"/>
    <cellStyle name="Input 2 9 3" xfId="21450" xr:uid="{00000000-0005-0000-0000-0000F8510000}"/>
    <cellStyle name="Input 2 9 3 2" xfId="21451" xr:uid="{00000000-0005-0000-0000-0000F9510000}"/>
    <cellStyle name="Input 2 9 3 2 2" xfId="21452" xr:uid="{00000000-0005-0000-0000-0000FA510000}"/>
    <cellStyle name="Input 2 9 3 2 2 2" xfId="21453" xr:uid="{00000000-0005-0000-0000-0000FB510000}"/>
    <cellStyle name="Input 2 9 3 2 2 2 2" xfId="21454" xr:uid="{00000000-0005-0000-0000-0000FC510000}"/>
    <cellStyle name="Input 2 9 3 2 2 3" xfId="21455" xr:uid="{00000000-0005-0000-0000-0000FD510000}"/>
    <cellStyle name="Input 2 9 3 2 2 3 2" xfId="21456" xr:uid="{00000000-0005-0000-0000-0000FE510000}"/>
    <cellStyle name="Input 2 9 3 2 2 4" xfId="21457" xr:uid="{00000000-0005-0000-0000-0000FF510000}"/>
    <cellStyle name="Input 2 9 3 2 2 4 2" xfId="21458" xr:uid="{00000000-0005-0000-0000-000000520000}"/>
    <cellStyle name="Input 2 9 3 2 2 5" xfId="21459" xr:uid="{00000000-0005-0000-0000-000001520000}"/>
    <cellStyle name="Input 2 9 3 2 2 5 2" xfId="21460" xr:uid="{00000000-0005-0000-0000-000002520000}"/>
    <cellStyle name="Input 2 9 3 2 2 6" xfId="21461" xr:uid="{00000000-0005-0000-0000-000003520000}"/>
    <cellStyle name="Input 2 9 3 2 2 6 2" xfId="21462" xr:uid="{00000000-0005-0000-0000-000004520000}"/>
    <cellStyle name="Input 2 9 3 2 2 7" xfId="21463" xr:uid="{00000000-0005-0000-0000-000005520000}"/>
    <cellStyle name="Input 2 9 3 2 2 7 2" xfId="21464" xr:uid="{00000000-0005-0000-0000-000006520000}"/>
    <cellStyle name="Input 2 9 3 2 2 8" xfId="21465" xr:uid="{00000000-0005-0000-0000-000007520000}"/>
    <cellStyle name="Input 2 9 3 2 3" xfId="21466" xr:uid="{00000000-0005-0000-0000-000008520000}"/>
    <cellStyle name="Input 2 9 3 2 3 2" xfId="21467" xr:uid="{00000000-0005-0000-0000-000009520000}"/>
    <cellStyle name="Input 2 9 3 2 4" xfId="21468" xr:uid="{00000000-0005-0000-0000-00000A520000}"/>
    <cellStyle name="Input 2 9 3 2 4 2" xfId="21469" xr:uid="{00000000-0005-0000-0000-00000B520000}"/>
    <cellStyle name="Input 2 9 3 2 5" xfId="21470" xr:uid="{00000000-0005-0000-0000-00000C520000}"/>
    <cellStyle name="Input 2 9 3 3" xfId="21471" xr:uid="{00000000-0005-0000-0000-00000D520000}"/>
    <cellStyle name="Input 2 9 3 3 2" xfId="21472" xr:uid="{00000000-0005-0000-0000-00000E520000}"/>
    <cellStyle name="Input 2 9 3 3 2 2" xfId="21473" xr:uid="{00000000-0005-0000-0000-00000F520000}"/>
    <cellStyle name="Input 2 9 3 3 3" xfId="21474" xr:uid="{00000000-0005-0000-0000-000010520000}"/>
    <cellStyle name="Input 2 9 3 3 3 2" xfId="21475" xr:uid="{00000000-0005-0000-0000-000011520000}"/>
    <cellStyle name="Input 2 9 3 3 4" xfId="21476" xr:uid="{00000000-0005-0000-0000-000012520000}"/>
    <cellStyle name="Input 2 9 3 3 4 2" xfId="21477" xr:uid="{00000000-0005-0000-0000-000013520000}"/>
    <cellStyle name="Input 2 9 3 3 5" xfId="21478" xr:uid="{00000000-0005-0000-0000-000014520000}"/>
    <cellStyle name="Input 2 9 3 3 5 2" xfId="21479" xr:uid="{00000000-0005-0000-0000-000015520000}"/>
    <cellStyle name="Input 2 9 3 3 6" xfId="21480" xr:uid="{00000000-0005-0000-0000-000016520000}"/>
    <cellStyle name="Input 2 9 3 3 6 2" xfId="21481" xr:uid="{00000000-0005-0000-0000-000017520000}"/>
    <cellStyle name="Input 2 9 3 3 7" xfId="21482" xr:uid="{00000000-0005-0000-0000-000018520000}"/>
    <cellStyle name="Input 2 9 3 3 7 2" xfId="21483" xr:uid="{00000000-0005-0000-0000-000019520000}"/>
    <cellStyle name="Input 2 9 3 3 8" xfId="21484" xr:uid="{00000000-0005-0000-0000-00001A520000}"/>
    <cellStyle name="Input 2 9 3 4" xfId="21485" xr:uid="{00000000-0005-0000-0000-00001B520000}"/>
    <cellStyle name="Input 2 9 4" xfId="21486" xr:uid="{00000000-0005-0000-0000-00001C520000}"/>
    <cellStyle name="Input 2 9 4 2" xfId="21487" xr:uid="{00000000-0005-0000-0000-00001D520000}"/>
    <cellStyle name="Input 2 9 4 2 2" xfId="21488" xr:uid="{00000000-0005-0000-0000-00001E520000}"/>
    <cellStyle name="Input 2 9 4 2 2 2" xfId="21489" xr:uid="{00000000-0005-0000-0000-00001F520000}"/>
    <cellStyle name="Input 2 9 4 2 2 2 2" xfId="21490" xr:uid="{00000000-0005-0000-0000-000020520000}"/>
    <cellStyle name="Input 2 9 4 2 2 3" xfId="21491" xr:uid="{00000000-0005-0000-0000-000021520000}"/>
    <cellStyle name="Input 2 9 4 2 2 3 2" xfId="21492" xr:uid="{00000000-0005-0000-0000-000022520000}"/>
    <cellStyle name="Input 2 9 4 2 2 4" xfId="21493" xr:uid="{00000000-0005-0000-0000-000023520000}"/>
    <cellStyle name="Input 2 9 4 2 2 4 2" xfId="21494" xr:uid="{00000000-0005-0000-0000-000024520000}"/>
    <cellStyle name="Input 2 9 4 2 2 5" xfId="21495" xr:uid="{00000000-0005-0000-0000-000025520000}"/>
    <cellStyle name="Input 2 9 4 2 2 5 2" xfId="21496" xr:uid="{00000000-0005-0000-0000-000026520000}"/>
    <cellStyle name="Input 2 9 4 2 2 6" xfId="21497" xr:uid="{00000000-0005-0000-0000-000027520000}"/>
    <cellStyle name="Input 2 9 4 2 2 6 2" xfId="21498" xr:uid="{00000000-0005-0000-0000-000028520000}"/>
    <cellStyle name="Input 2 9 4 2 2 7" xfId="21499" xr:uid="{00000000-0005-0000-0000-000029520000}"/>
    <cellStyle name="Input 2 9 4 2 2 7 2" xfId="21500" xr:uid="{00000000-0005-0000-0000-00002A520000}"/>
    <cellStyle name="Input 2 9 4 2 2 8" xfId="21501" xr:uid="{00000000-0005-0000-0000-00002B520000}"/>
    <cellStyle name="Input 2 9 4 2 3" xfId="21502" xr:uid="{00000000-0005-0000-0000-00002C520000}"/>
    <cellStyle name="Input 2 9 4 2 3 2" xfId="21503" xr:uid="{00000000-0005-0000-0000-00002D520000}"/>
    <cellStyle name="Input 2 9 4 2 4" xfId="21504" xr:uid="{00000000-0005-0000-0000-00002E520000}"/>
    <cellStyle name="Input 2 9 4 2 4 2" xfId="21505" xr:uid="{00000000-0005-0000-0000-00002F520000}"/>
    <cellStyle name="Input 2 9 4 2 5" xfId="21506" xr:uid="{00000000-0005-0000-0000-000030520000}"/>
    <cellStyle name="Input 2 9 4 3" xfId="21507" xr:uid="{00000000-0005-0000-0000-000031520000}"/>
    <cellStyle name="Input 2 9 4 3 2" xfId="21508" xr:uid="{00000000-0005-0000-0000-000032520000}"/>
    <cellStyle name="Input 2 9 4 3 2 2" xfId="21509" xr:uid="{00000000-0005-0000-0000-000033520000}"/>
    <cellStyle name="Input 2 9 4 3 3" xfId="21510" xr:uid="{00000000-0005-0000-0000-000034520000}"/>
    <cellStyle name="Input 2 9 4 3 3 2" xfId="21511" xr:uid="{00000000-0005-0000-0000-000035520000}"/>
    <cellStyle name="Input 2 9 4 3 4" xfId="21512" xr:uid="{00000000-0005-0000-0000-000036520000}"/>
    <cellStyle name="Input 2 9 4 3 4 2" xfId="21513" xr:uid="{00000000-0005-0000-0000-000037520000}"/>
    <cellStyle name="Input 2 9 4 3 5" xfId="21514" xr:uid="{00000000-0005-0000-0000-000038520000}"/>
    <cellStyle name="Input 2 9 4 3 5 2" xfId="21515" xr:uid="{00000000-0005-0000-0000-000039520000}"/>
    <cellStyle name="Input 2 9 4 3 6" xfId="21516" xr:uid="{00000000-0005-0000-0000-00003A520000}"/>
    <cellStyle name="Input 2 9 4 3 6 2" xfId="21517" xr:uid="{00000000-0005-0000-0000-00003B520000}"/>
    <cellStyle name="Input 2 9 4 3 7" xfId="21518" xr:uid="{00000000-0005-0000-0000-00003C520000}"/>
    <cellStyle name="Input 2 9 4 3 7 2" xfId="21519" xr:uid="{00000000-0005-0000-0000-00003D520000}"/>
    <cellStyle name="Input 2 9 4 3 8" xfId="21520" xr:uid="{00000000-0005-0000-0000-00003E520000}"/>
    <cellStyle name="Input 2 9 4 4" xfId="21521" xr:uid="{00000000-0005-0000-0000-00003F520000}"/>
    <cellStyle name="Input 2 9 5" xfId="21522" xr:uid="{00000000-0005-0000-0000-000040520000}"/>
    <cellStyle name="Input 2 9 5 2" xfId="21523" xr:uid="{00000000-0005-0000-0000-000041520000}"/>
    <cellStyle name="Input 2 9 5 2 2" xfId="21524" xr:uid="{00000000-0005-0000-0000-000042520000}"/>
    <cellStyle name="Input 2 9 5 2 2 2" xfId="21525" xr:uid="{00000000-0005-0000-0000-000043520000}"/>
    <cellStyle name="Input 2 9 5 2 3" xfId="21526" xr:uid="{00000000-0005-0000-0000-000044520000}"/>
    <cellStyle name="Input 2 9 5 2 3 2" xfId="21527" xr:uid="{00000000-0005-0000-0000-000045520000}"/>
    <cellStyle name="Input 2 9 5 2 4" xfId="21528" xr:uid="{00000000-0005-0000-0000-000046520000}"/>
    <cellStyle name="Input 2 9 5 2 4 2" xfId="21529" xr:uid="{00000000-0005-0000-0000-000047520000}"/>
    <cellStyle name="Input 2 9 5 2 5" xfId="21530" xr:uid="{00000000-0005-0000-0000-000048520000}"/>
    <cellStyle name="Input 2 9 5 2 5 2" xfId="21531" xr:uid="{00000000-0005-0000-0000-000049520000}"/>
    <cellStyle name="Input 2 9 5 2 6" xfId="21532" xr:uid="{00000000-0005-0000-0000-00004A520000}"/>
    <cellStyle name="Input 2 9 5 2 6 2" xfId="21533" xr:uid="{00000000-0005-0000-0000-00004B520000}"/>
    <cellStyle name="Input 2 9 5 2 7" xfId="21534" xr:uid="{00000000-0005-0000-0000-00004C520000}"/>
    <cellStyle name="Input 2 9 5 2 7 2" xfId="21535" xr:uid="{00000000-0005-0000-0000-00004D520000}"/>
    <cellStyle name="Input 2 9 5 2 8" xfId="21536" xr:uid="{00000000-0005-0000-0000-00004E520000}"/>
    <cellStyle name="Input 2 9 5 3" xfId="21537" xr:uid="{00000000-0005-0000-0000-00004F520000}"/>
    <cellStyle name="Input 2 9 5 3 2" xfId="21538" xr:uid="{00000000-0005-0000-0000-000050520000}"/>
    <cellStyle name="Input 2 9 5 4" xfId="21539" xr:uid="{00000000-0005-0000-0000-000051520000}"/>
    <cellStyle name="Input 2 9 5 4 2" xfId="21540" xr:uid="{00000000-0005-0000-0000-000052520000}"/>
    <cellStyle name="Input 2 9 5 5" xfId="21541" xr:uid="{00000000-0005-0000-0000-000053520000}"/>
    <cellStyle name="Input 2 9 6" xfId="21542" xr:uid="{00000000-0005-0000-0000-000054520000}"/>
    <cellStyle name="Input 2 9 6 2" xfId="21543" xr:uid="{00000000-0005-0000-0000-000055520000}"/>
    <cellStyle name="Input 2 9 6 2 2" xfId="21544" xr:uid="{00000000-0005-0000-0000-000056520000}"/>
    <cellStyle name="Input 2 9 6 3" xfId="21545" xr:uid="{00000000-0005-0000-0000-000057520000}"/>
    <cellStyle name="Input 2 9 6 3 2" xfId="21546" xr:uid="{00000000-0005-0000-0000-000058520000}"/>
    <cellStyle name="Input 2 9 6 4" xfId="21547" xr:uid="{00000000-0005-0000-0000-000059520000}"/>
    <cellStyle name="Input 2 9 6 4 2" xfId="21548" xr:uid="{00000000-0005-0000-0000-00005A520000}"/>
    <cellStyle name="Input 2 9 6 5" xfId="21549" xr:uid="{00000000-0005-0000-0000-00005B520000}"/>
    <cellStyle name="Input 2 9 6 5 2" xfId="21550" xr:uid="{00000000-0005-0000-0000-00005C520000}"/>
    <cellStyle name="Input 2 9 6 6" xfId="21551" xr:uid="{00000000-0005-0000-0000-00005D520000}"/>
    <cellStyle name="Input 2 9 6 6 2" xfId="21552" xr:uid="{00000000-0005-0000-0000-00005E520000}"/>
    <cellStyle name="Input 2 9 6 7" xfId="21553" xr:uid="{00000000-0005-0000-0000-00005F520000}"/>
    <cellStyle name="Input 2 9 6 7 2" xfId="21554" xr:uid="{00000000-0005-0000-0000-000060520000}"/>
    <cellStyle name="Input 2 9 6 8" xfId="21555" xr:uid="{00000000-0005-0000-0000-000061520000}"/>
    <cellStyle name="Input 2 9 7" xfId="21556" xr:uid="{00000000-0005-0000-0000-000062520000}"/>
    <cellStyle name="Input 2 9 7 2" xfId="21557" xr:uid="{00000000-0005-0000-0000-000063520000}"/>
    <cellStyle name="Input 2 9 8" xfId="21558" xr:uid="{00000000-0005-0000-0000-000064520000}"/>
    <cellStyle name="Input 2 9 8 2" xfId="21559" xr:uid="{00000000-0005-0000-0000-000065520000}"/>
    <cellStyle name="Input 2 9 9" xfId="21560" xr:uid="{00000000-0005-0000-0000-000066520000}"/>
    <cellStyle name="Input 2 9 9 2" xfId="21561" xr:uid="{00000000-0005-0000-0000-000067520000}"/>
    <cellStyle name="Input 3" xfId="21562" xr:uid="{00000000-0005-0000-0000-000068520000}"/>
    <cellStyle name="Input 3 10" xfId="21563" xr:uid="{00000000-0005-0000-0000-000069520000}"/>
    <cellStyle name="Input 3 10 10" xfId="21564" xr:uid="{00000000-0005-0000-0000-00006A520000}"/>
    <cellStyle name="Input 3 10 2" xfId="21565" xr:uid="{00000000-0005-0000-0000-00006B520000}"/>
    <cellStyle name="Input 3 10 2 2" xfId="21566" xr:uid="{00000000-0005-0000-0000-00006C520000}"/>
    <cellStyle name="Input 3 10 2 2 2" xfId="21567" xr:uid="{00000000-0005-0000-0000-00006D520000}"/>
    <cellStyle name="Input 3 10 2 2 2 2" xfId="21568" xr:uid="{00000000-0005-0000-0000-00006E520000}"/>
    <cellStyle name="Input 3 10 2 2 2 2 2" xfId="21569" xr:uid="{00000000-0005-0000-0000-00006F520000}"/>
    <cellStyle name="Input 3 10 2 2 2 3" xfId="21570" xr:uid="{00000000-0005-0000-0000-000070520000}"/>
    <cellStyle name="Input 3 10 2 2 2 3 2" xfId="21571" xr:uid="{00000000-0005-0000-0000-000071520000}"/>
    <cellStyle name="Input 3 10 2 2 2 4" xfId="21572" xr:uid="{00000000-0005-0000-0000-000072520000}"/>
    <cellStyle name="Input 3 10 2 2 2 4 2" xfId="21573" xr:uid="{00000000-0005-0000-0000-000073520000}"/>
    <cellStyle name="Input 3 10 2 2 2 5" xfId="21574" xr:uid="{00000000-0005-0000-0000-000074520000}"/>
    <cellStyle name="Input 3 10 2 2 2 5 2" xfId="21575" xr:uid="{00000000-0005-0000-0000-000075520000}"/>
    <cellStyle name="Input 3 10 2 2 2 6" xfId="21576" xr:uid="{00000000-0005-0000-0000-000076520000}"/>
    <cellStyle name="Input 3 10 2 2 2 6 2" xfId="21577" xr:uid="{00000000-0005-0000-0000-000077520000}"/>
    <cellStyle name="Input 3 10 2 2 2 7" xfId="21578" xr:uid="{00000000-0005-0000-0000-000078520000}"/>
    <cellStyle name="Input 3 10 2 2 2 7 2" xfId="21579" xr:uid="{00000000-0005-0000-0000-000079520000}"/>
    <cellStyle name="Input 3 10 2 2 2 8" xfId="21580" xr:uid="{00000000-0005-0000-0000-00007A520000}"/>
    <cellStyle name="Input 3 10 2 2 3" xfId="21581" xr:uid="{00000000-0005-0000-0000-00007B520000}"/>
    <cellStyle name="Input 3 10 2 2 3 2" xfId="21582" xr:uid="{00000000-0005-0000-0000-00007C520000}"/>
    <cellStyle name="Input 3 10 2 2 4" xfId="21583" xr:uid="{00000000-0005-0000-0000-00007D520000}"/>
    <cellStyle name="Input 3 10 2 2 4 2" xfId="21584" xr:uid="{00000000-0005-0000-0000-00007E520000}"/>
    <cellStyle name="Input 3 10 2 2 5" xfId="21585" xr:uid="{00000000-0005-0000-0000-00007F520000}"/>
    <cellStyle name="Input 3 10 2 3" xfId="21586" xr:uid="{00000000-0005-0000-0000-000080520000}"/>
    <cellStyle name="Input 3 10 2 3 2" xfId="21587" xr:uid="{00000000-0005-0000-0000-000081520000}"/>
    <cellStyle name="Input 3 10 2 3 2 2" xfId="21588" xr:uid="{00000000-0005-0000-0000-000082520000}"/>
    <cellStyle name="Input 3 10 2 3 3" xfId="21589" xr:uid="{00000000-0005-0000-0000-000083520000}"/>
    <cellStyle name="Input 3 10 2 3 3 2" xfId="21590" xr:uid="{00000000-0005-0000-0000-000084520000}"/>
    <cellStyle name="Input 3 10 2 3 4" xfId="21591" xr:uid="{00000000-0005-0000-0000-000085520000}"/>
    <cellStyle name="Input 3 10 2 3 4 2" xfId="21592" xr:uid="{00000000-0005-0000-0000-000086520000}"/>
    <cellStyle name="Input 3 10 2 3 5" xfId="21593" xr:uid="{00000000-0005-0000-0000-000087520000}"/>
    <cellStyle name="Input 3 10 2 3 5 2" xfId="21594" xr:uid="{00000000-0005-0000-0000-000088520000}"/>
    <cellStyle name="Input 3 10 2 3 6" xfId="21595" xr:uid="{00000000-0005-0000-0000-000089520000}"/>
    <cellStyle name="Input 3 10 2 3 6 2" xfId="21596" xr:uid="{00000000-0005-0000-0000-00008A520000}"/>
    <cellStyle name="Input 3 10 2 3 7" xfId="21597" xr:uid="{00000000-0005-0000-0000-00008B520000}"/>
    <cellStyle name="Input 3 10 2 3 7 2" xfId="21598" xr:uid="{00000000-0005-0000-0000-00008C520000}"/>
    <cellStyle name="Input 3 10 2 3 8" xfId="21599" xr:uid="{00000000-0005-0000-0000-00008D520000}"/>
    <cellStyle name="Input 3 10 2 4" xfId="21600" xr:uid="{00000000-0005-0000-0000-00008E520000}"/>
    <cellStyle name="Input 3 10 3" xfId="21601" xr:uid="{00000000-0005-0000-0000-00008F520000}"/>
    <cellStyle name="Input 3 10 3 2" xfId="21602" xr:uid="{00000000-0005-0000-0000-000090520000}"/>
    <cellStyle name="Input 3 10 3 2 2" xfId="21603" xr:uid="{00000000-0005-0000-0000-000091520000}"/>
    <cellStyle name="Input 3 10 3 2 2 2" xfId="21604" xr:uid="{00000000-0005-0000-0000-000092520000}"/>
    <cellStyle name="Input 3 10 3 2 2 2 2" xfId="21605" xr:uid="{00000000-0005-0000-0000-000093520000}"/>
    <cellStyle name="Input 3 10 3 2 2 3" xfId="21606" xr:uid="{00000000-0005-0000-0000-000094520000}"/>
    <cellStyle name="Input 3 10 3 2 2 3 2" xfId="21607" xr:uid="{00000000-0005-0000-0000-000095520000}"/>
    <cellStyle name="Input 3 10 3 2 2 4" xfId="21608" xr:uid="{00000000-0005-0000-0000-000096520000}"/>
    <cellStyle name="Input 3 10 3 2 2 4 2" xfId="21609" xr:uid="{00000000-0005-0000-0000-000097520000}"/>
    <cellStyle name="Input 3 10 3 2 2 5" xfId="21610" xr:uid="{00000000-0005-0000-0000-000098520000}"/>
    <cellStyle name="Input 3 10 3 2 2 5 2" xfId="21611" xr:uid="{00000000-0005-0000-0000-000099520000}"/>
    <cellStyle name="Input 3 10 3 2 2 6" xfId="21612" xr:uid="{00000000-0005-0000-0000-00009A520000}"/>
    <cellStyle name="Input 3 10 3 2 2 6 2" xfId="21613" xr:uid="{00000000-0005-0000-0000-00009B520000}"/>
    <cellStyle name="Input 3 10 3 2 2 7" xfId="21614" xr:uid="{00000000-0005-0000-0000-00009C520000}"/>
    <cellStyle name="Input 3 10 3 2 2 7 2" xfId="21615" xr:uid="{00000000-0005-0000-0000-00009D520000}"/>
    <cellStyle name="Input 3 10 3 2 2 8" xfId="21616" xr:uid="{00000000-0005-0000-0000-00009E520000}"/>
    <cellStyle name="Input 3 10 3 2 3" xfId="21617" xr:uid="{00000000-0005-0000-0000-00009F520000}"/>
    <cellStyle name="Input 3 10 3 2 3 2" xfId="21618" xr:uid="{00000000-0005-0000-0000-0000A0520000}"/>
    <cellStyle name="Input 3 10 3 2 4" xfId="21619" xr:uid="{00000000-0005-0000-0000-0000A1520000}"/>
    <cellStyle name="Input 3 10 3 2 4 2" xfId="21620" xr:uid="{00000000-0005-0000-0000-0000A2520000}"/>
    <cellStyle name="Input 3 10 3 2 5" xfId="21621" xr:uid="{00000000-0005-0000-0000-0000A3520000}"/>
    <cellStyle name="Input 3 10 3 3" xfId="21622" xr:uid="{00000000-0005-0000-0000-0000A4520000}"/>
    <cellStyle name="Input 3 10 3 3 2" xfId="21623" xr:uid="{00000000-0005-0000-0000-0000A5520000}"/>
    <cellStyle name="Input 3 10 3 3 2 2" xfId="21624" xr:uid="{00000000-0005-0000-0000-0000A6520000}"/>
    <cellStyle name="Input 3 10 3 3 3" xfId="21625" xr:uid="{00000000-0005-0000-0000-0000A7520000}"/>
    <cellStyle name="Input 3 10 3 3 3 2" xfId="21626" xr:uid="{00000000-0005-0000-0000-0000A8520000}"/>
    <cellStyle name="Input 3 10 3 3 4" xfId="21627" xr:uid="{00000000-0005-0000-0000-0000A9520000}"/>
    <cellStyle name="Input 3 10 3 3 4 2" xfId="21628" xr:uid="{00000000-0005-0000-0000-0000AA520000}"/>
    <cellStyle name="Input 3 10 3 3 5" xfId="21629" xr:uid="{00000000-0005-0000-0000-0000AB520000}"/>
    <cellStyle name="Input 3 10 3 3 5 2" xfId="21630" xr:uid="{00000000-0005-0000-0000-0000AC520000}"/>
    <cellStyle name="Input 3 10 3 3 6" xfId="21631" xr:uid="{00000000-0005-0000-0000-0000AD520000}"/>
    <cellStyle name="Input 3 10 3 3 6 2" xfId="21632" xr:uid="{00000000-0005-0000-0000-0000AE520000}"/>
    <cellStyle name="Input 3 10 3 3 7" xfId="21633" xr:uid="{00000000-0005-0000-0000-0000AF520000}"/>
    <cellStyle name="Input 3 10 3 3 7 2" xfId="21634" xr:uid="{00000000-0005-0000-0000-0000B0520000}"/>
    <cellStyle name="Input 3 10 3 3 8" xfId="21635" xr:uid="{00000000-0005-0000-0000-0000B1520000}"/>
    <cellStyle name="Input 3 10 3 4" xfId="21636" xr:uid="{00000000-0005-0000-0000-0000B2520000}"/>
    <cellStyle name="Input 3 10 4" xfId="21637" xr:uid="{00000000-0005-0000-0000-0000B3520000}"/>
    <cellStyle name="Input 3 10 4 2" xfId="21638" xr:uid="{00000000-0005-0000-0000-0000B4520000}"/>
    <cellStyle name="Input 3 10 4 2 2" xfId="21639" xr:uid="{00000000-0005-0000-0000-0000B5520000}"/>
    <cellStyle name="Input 3 10 4 2 2 2" xfId="21640" xr:uid="{00000000-0005-0000-0000-0000B6520000}"/>
    <cellStyle name="Input 3 10 4 2 2 2 2" xfId="21641" xr:uid="{00000000-0005-0000-0000-0000B7520000}"/>
    <cellStyle name="Input 3 10 4 2 2 3" xfId="21642" xr:uid="{00000000-0005-0000-0000-0000B8520000}"/>
    <cellStyle name="Input 3 10 4 2 2 3 2" xfId="21643" xr:uid="{00000000-0005-0000-0000-0000B9520000}"/>
    <cellStyle name="Input 3 10 4 2 2 4" xfId="21644" xr:uid="{00000000-0005-0000-0000-0000BA520000}"/>
    <cellStyle name="Input 3 10 4 2 2 4 2" xfId="21645" xr:uid="{00000000-0005-0000-0000-0000BB520000}"/>
    <cellStyle name="Input 3 10 4 2 2 5" xfId="21646" xr:uid="{00000000-0005-0000-0000-0000BC520000}"/>
    <cellStyle name="Input 3 10 4 2 2 5 2" xfId="21647" xr:uid="{00000000-0005-0000-0000-0000BD520000}"/>
    <cellStyle name="Input 3 10 4 2 2 6" xfId="21648" xr:uid="{00000000-0005-0000-0000-0000BE520000}"/>
    <cellStyle name="Input 3 10 4 2 2 6 2" xfId="21649" xr:uid="{00000000-0005-0000-0000-0000BF520000}"/>
    <cellStyle name="Input 3 10 4 2 2 7" xfId="21650" xr:uid="{00000000-0005-0000-0000-0000C0520000}"/>
    <cellStyle name="Input 3 10 4 2 2 7 2" xfId="21651" xr:uid="{00000000-0005-0000-0000-0000C1520000}"/>
    <cellStyle name="Input 3 10 4 2 2 8" xfId="21652" xr:uid="{00000000-0005-0000-0000-0000C2520000}"/>
    <cellStyle name="Input 3 10 4 2 3" xfId="21653" xr:uid="{00000000-0005-0000-0000-0000C3520000}"/>
    <cellStyle name="Input 3 10 4 2 3 2" xfId="21654" xr:uid="{00000000-0005-0000-0000-0000C4520000}"/>
    <cellStyle name="Input 3 10 4 2 4" xfId="21655" xr:uid="{00000000-0005-0000-0000-0000C5520000}"/>
    <cellStyle name="Input 3 10 4 2 4 2" xfId="21656" xr:uid="{00000000-0005-0000-0000-0000C6520000}"/>
    <cellStyle name="Input 3 10 4 2 5" xfId="21657" xr:uid="{00000000-0005-0000-0000-0000C7520000}"/>
    <cellStyle name="Input 3 10 4 3" xfId="21658" xr:uid="{00000000-0005-0000-0000-0000C8520000}"/>
    <cellStyle name="Input 3 10 4 3 2" xfId="21659" xr:uid="{00000000-0005-0000-0000-0000C9520000}"/>
    <cellStyle name="Input 3 10 4 3 2 2" xfId="21660" xr:uid="{00000000-0005-0000-0000-0000CA520000}"/>
    <cellStyle name="Input 3 10 4 3 3" xfId="21661" xr:uid="{00000000-0005-0000-0000-0000CB520000}"/>
    <cellStyle name="Input 3 10 4 3 3 2" xfId="21662" xr:uid="{00000000-0005-0000-0000-0000CC520000}"/>
    <cellStyle name="Input 3 10 4 3 4" xfId="21663" xr:uid="{00000000-0005-0000-0000-0000CD520000}"/>
    <cellStyle name="Input 3 10 4 3 4 2" xfId="21664" xr:uid="{00000000-0005-0000-0000-0000CE520000}"/>
    <cellStyle name="Input 3 10 4 3 5" xfId="21665" xr:uid="{00000000-0005-0000-0000-0000CF520000}"/>
    <cellStyle name="Input 3 10 4 3 5 2" xfId="21666" xr:uid="{00000000-0005-0000-0000-0000D0520000}"/>
    <cellStyle name="Input 3 10 4 3 6" xfId="21667" xr:uid="{00000000-0005-0000-0000-0000D1520000}"/>
    <cellStyle name="Input 3 10 4 3 6 2" xfId="21668" xr:uid="{00000000-0005-0000-0000-0000D2520000}"/>
    <cellStyle name="Input 3 10 4 3 7" xfId="21669" xr:uid="{00000000-0005-0000-0000-0000D3520000}"/>
    <cellStyle name="Input 3 10 4 3 7 2" xfId="21670" xr:uid="{00000000-0005-0000-0000-0000D4520000}"/>
    <cellStyle name="Input 3 10 4 3 8" xfId="21671" xr:uid="{00000000-0005-0000-0000-0000D5520000}"/>
    <cellStyle name="Input 3 10 4 4" xfId="21672" xr:uid="{00000000-0005-0000-0000-0000D6520000}"/>
    <cellStyle name="Input 3 10 5" xfId="21673" xr:uid="{00000000-0005-0000-0000-0000D7520000}"/>
    <cellStyle name="Input 3 10 5 2" xfId="21674" xr:uid="{00000000-0005-0000-0000-0000D8520000}"/>
    <cellStyle name="Input 3 10 5 2 2" xfId="21675" xr:uid="{00000000-0005-0000-0000-0000D9520000}"/>
    <cellStyle name="Input 3 10 5 2 2 2" xfId="21676" xr:uid="{00000000-0005-0000-0000-0000DA520000}"/>
    <cellStyle name="Input 3 10 5 2 3" xfId="21677" xr:uid="{00000000-0005-0000-0000-0000DB520000}"/>
    <cellStyle name="Input 3 10 5 2 3 2" xfId="21678" xr:uid="{00000000-0005-0000-0000-0000DC520000}"/>
    <cellStyle name="Input 3 10 5 2 4" xfId="21679" xr:uid="{00000000-0005-0000-0000-0000DD520000}"/>
    <cellStyle name="Input 3 10 5 2 4 2" xfId="21680" xr:uid="{00000000-0005-0000-0000-0000DE520000}"/>
    <cellStyle name="Input 3 10 5 2 5" xfId="21681" xr:uid="{00000000-0005-0000-0000-0000DF520000}"/>
    <cellStyle name="Input 3 10 5 2 5 2" xfId="21682" xr:uid="{00000000-0005-0000-0000-0000E0520000}"/>
    <cellStyle name="Input 3 10 5 2 6" xfId="21683" xr:uid="{00000000-0005-0000-0000-0000E1520000}"/>
    <cellStyle name="Input 3 10 5 2 6 2" xfId="21684" xr:uid="{00000000-0005-0000-0000-0000E2520000}"/>
    <cellStyle name="Input 3 10 5 2 7" xfId="21685" xr:uid="{00000000-0005-0000-0000-0000E3520000}"/>
    <cellStyle name="Input 3 10 5 2 7 2" xfId="21686" xr:uid="{00000000-0005-0000-0000-0000E4520000}"/>
    <cellStyle name="Input 3 10 5 2 8" xfId="21687" xr:uid="{00000000-0005-0000-0000-0000E5520000}"/>
    <cellStyle name="Input 3 10 5 3" xfId="21688" xr:uid="{00000000-0005-0000-0000-0000E6520000}"/>
    <cellStyle name="Input 3 10 5 3 2" xfId="21689" xr:uid="{00000000-0005-0000-0000-0000E7520000}"/>
    <cellStyle name="Input 3 10 5 4" xfId="21690" xr:uid="{00000000-0005-0000-0000-0000E8520000}"/>
    <cellStyle name="Input 3 10 5 4 2" xfId="21691" xr:uid="{00000000-0005-0000-0000-0000E9520000}"/>
    <cellStyle name="Input 3 10 5 5" xfId="21692" xr:uid="{00000000-0005-0000-0000-0000EA520000}"/>
    <cellStyle name="Input 3 10 6" xfId="21693" xr:uid="{00000000-0005-0000-0000-0000EB520000}"/>
    <cellStyle name="Input 3 10 6 2" xfId="21694" xr:uid="{00000000-0005-0000-0000-0000EC520000}"/>
    <cellStyle name="Input 3 10 6 2 2" xfId="21695" xr:uid="{00000000-0005-0000-0000-0000ED520000}"/>
    <cellStyle name="Input 3 10 6 3" xfId="21696" xr:uid="{00000000-0005-0000-0000-0000EE520000}"/>
    <cellStyle name="Input 3 10 6 3 2" xfId="21697" xr:uid="{00000000-0005-0000-0000-0000EF520000}"/>
    <cellStyle name="Input 3 10 6 4" xfId="21698" xr:uid="{00000000-0005-0000-0000-0000F0520000}"/>
    <cellStyle name="Input 3 10 6 4 2" xfId="21699" xr:uid="{00000000-0005-0000-0000-0000F1520000}"/>
    <cellStyle name="Input 3 10 6 5" xfId="21700" xr:uid="{00000000-0005-0000-0000-0000F2520000}"/>
    <cellStyle name="Input 3 10 6 5 2" xfId="21701" xr:uid="{00000000-0005-0000-0000-0000F3520000}"/>
    <cellStyle name="Input 3 10 6 6" xfId="21702" xr:uid="{00000000-0005-0000-0000-0000F4520000}"/>
    <cellStyle name="Input 3 10 6 6 2" xfId="21703" xr:uid="{00000000-0005-0000-0000-0000F5520000}"/>
    <cellStyle name="Input 3 10 6 7" xfId="21704" xr:uid="{00000000-0005-0000-0000-0000F6520000}"/>
    <cellStyle name="Input 3 10 6 7 2" xfId="21705" xr:uid="{00000000-0005-0000-0000-0000F7520000}"/>
    <cellStyle name="Input 3 10 6 8" xfId="21706" xr:uid="{00000000-0005-0000-0000-0000F8520000}"/>
    <cellStyle name="Input 3 10 7" xfId="21707" xr:uid="{00000000-0005-0000-0000-0000F9520000}"/>
    <cellStyle name="Input 3 10 7 2" xfId="21708" xr:uid="{00000000-0005-0000-0000-0000FA520000}"/>
    <cellStyle name="Input 3 10 8" xfId="21709" xr:uid="{00000000-0005-0000-0000-0000FB520000}"/>
    <cellStyle name="Input 3 10 8 2" xfId="21710" xr:uid="{00000000-0005-0000-0000-0000FC520000}"/>
    <cellStyle name="Input 3 10 9" xfId="21711" xr:uid="{00000000-0005-0000-0000-0000FD520000}"/>
    <cellStyle name="Input 3 10 9 2" xfId="21712" xr:uid="{00000000-0005-0000-0000-0000FE520000}"/>
    <cellStyle name="Input 3 11" xfId="21713" xr:uid="{00000000-0005-0000-0000-0000FF520000}"/>
    <cellStyle name="Input 3 11 10" xfId="21714" xr:uid="{00000000-0005-0000-0000-000000530000}"/>
    <cellStyle name="Input 3 11 2" xfId="21715" xr:uid="{00000000-0005-0000-0000-000001530000}"/>
    <cellStyle name="Input 3 11 2 2" xfId="21716" xr:uid="{00000000-0005-0000-0000-000002530000}"/>
    <cellStyle name="Input 3 11 2 2 2" xfId="21717" xr:uid="{00000000-0005-0000-0000-000003530000}"/>
    <cellStyle name="Input 3 11 2 2 2 2" xfId="21718" xr:uid="{00000000-0005-0000-0000-000004530000}"/>
    <cellStyle name="Input 3 11 2 2 2 2 2" xfId="21719" xr:uid="{00000000-0005-0000-0000-000005530000}"/>
    <cellStyle name="Input 3 11 2 2 2 3" xfId="21720" xr:uid="{00000000-0005-0000-0000-000006530000}"/>
    <cellStyle name="Input 3 11 2 2 2 3 2" xfId="21721" xr:uid="{00000000-0005-0000-0000-000007530000}"/>
    <cellStyle name="Input 3 11 2 2 2 4" xfId="21722" xr:uid="{00000000-0005-0000-0000-000008530000}"/>
    <cellStyle name="Input 3 11 2 2 2 4 2" xfId="21723" xr:uid="{00000000-0005-0000-0000-000009530000}"/>
    <cellStyle name="Input 3 11 2 2 2 5" xfId="21724" xr:uid="{00000000-0005-0000-0000-00000A530000}"/>
    <cellStyle name="Input 3 11 2 2 2 5 2" xfId="21725" xr:uid="{00000000-0005-0000-0000-00000B530000}"/>
    <cellStyle name="Input 3 11 2 2 2 6" xfId="21726" xr:uid="{00000000-0005-0000-0000-00000C530000}"/>
    <cellStyle name="Input 3 11 2 2 2 6 2" xfId="21727" xr:uid="{00000000-0005-0000-0000-00000D530000}"/>
    <cellStyle name="Input 3 11 2 2 2 7" xfId="21728" xr:uid="{00000000-0005-0000-0000-00000E530000}"/>
    <cellStyle name="Input 3 11 2 2 2 7 2" xfId="21729" xr:uid="{00000000-0005-0000-0000-00000F530000}"/>
    <cellStyle name="Input 3 11 2 2 2 8" xfId="21730" xr:uid="{00000000-0005-0000-0000-000010530000}"/>
    <cellStyle name="Input 3 11 2 2 3" xfId="21731" xr:uid="{00000000-0005-0000-0000-000011530000}"/>
    <cellStyle name="Input 3 11 2 2 3 2" xfId="21732" xr:uid="{00000000-0005-0000-0000-000012530000}"/>
    <cellStyle name="Input 3 11 2 2 4" xfId="21733" xr:uid="{00000000-0005-0000-0000-000013530000}"/>
    <cellStyle name="Input 3 11 2 2 4 2" xfId="21734" xr:uid="{00000000-0005-0000-0000-000014530000}"/>
    <cellStyle name="Input 3 11 2 2 5" xfId="21735" xr:uid="{00000000-0005-0000-0000-000015530000}"/>
    <cellStyle name="Input 3 11 2 3" xfId="21736" xr:uid="{00000000-0005-0000-0000-000016530000}"/>
    <cellStyle name="Input 3 11 2 3 2" xfId="21737" xr:uid="{00000000-0005-0000-0000-000017530000}"/>
    <cellStyle name="Input 3 11 2 3 2 2" xfId="21738" xr:uid="{00000000-0005-0000-0000-000018530000}"/>
    <cellStyle name="Input 3 11 2 3 3" xfId="21739" xr:uid="{00000000-0005-0000-0000-000019530000}"/>
    <cellStyle name="Input 3 11 2 3 3 2" xfId="21740" xr:uid="{00000000-0005-0000-0000-00001A530000}"/>
    <cellStyle name="Input 3 11 2 3 4" xfId="21741" xr:uid="{00000000-0005-0000-0000-00001B530000}"/>
    <cellStyle name="Input 3 11 2 3 4 2" xfId="21742" xr:uid="{00000000-0005-0000-0000-00001C530000}"/>
    <cellStyle name="Input 3 11 2 3 5" xfId="21743" xr:uid="{00000000-0005-0000-0000-00001D530000}"/>
    <cellStyle name="Input 3 11 2 3 5 2" xfId="21744" xr:uid="{00000000-0005-0000-0000-00001E530000}"/>
    <cellStyle name="Input 3 11 2 3 6" xfId="21745" xr:uid="{00000000-0005-0000-0000-00001F530000}"/>
    <cellStyle name="Input 3 11 2 3 6 2" xfId="21746" xr:uid="{00000000-0005-0000-0000-000020530000}"/>
    <cellStyle name="Input 3 11 2 3 7" xfId="21747" xr:uid="{00000000-0005-0000-0000-000021530000}"/>
    <cellStyle name="Input 3 11 2 3 7 2" xfId="21748" xr:uid="{00000000-0005-0000-0000-000022530000}"/>
    <cellStyle name="Input 3 11 2 3 8" xfId="21749" xr:uid="{00000000-0005-0000-0000-000023530000}"/>
    <cellStyle name="Input 3 11 2 4" xfId="21750" xr:uid="{00000000-0005-0000-0000-000024530000}"/>
    <cellStyle name="Input 3 11 3" xfId="21751" xr:uid="{00000000-0005-0000-0000-000025530000}"/>
    <cellStyle name="Input 3 11 3 2" xfId="21752" xr:uid="{00000000-0005-0000-0000-000026530000}"/>
    <cellStyle name="Input 3 11 3 2 2" xfId="21753" xr:uid="{00000000-0005-0000-0000-000027530000}"/>
    <cellStyle name="Input 3 11 3 2 2 2" xfId="21754" xr:uid="{00000000-0005-0000-0000-000028530000}"/>
    <cellStyle name="Input 3 11 3 2 2 2 2" xfId="21755" xr:uid="{00000000-0005-0000-0000-000029530000}"/>
    <cellStyle name="Input 3 11 3 2 2 3" xfId="21756" xr:uid="{00000000-0005-0000-0000-00002A530000}"/>
    <cellStyle name="Input 3 11 3 2 2 3 2" xfId="21757" xr:uid="{00000000-0005-0000-0000-00002B530000}"/>
    <cellStyle name="Input 3 11 3 2 2 4" xfId="21758" xr:uid="{00000000-0005-0000-0000-00002C530000}"/>
    <cellStyle name="Input 3 11 3 2 2 4 2" xfId="21759" xr:uid="{00000000-0005-0000-0000-00002D530000}"/>
    <cellStyle name="Input 3 11 3 2 2 5" xfId="21760" xr:uid="{00000000-0005-0000-0000-00002E530000}"/>
    <cellStyle name="Input 3 11 3 2 2 5 2" xfId="21761" xr:uid="{00000000-0005-0000-0000-00002F530000}"/>
    <cellStyle name="Input 3 11 3 2 2 6" xfId="21762" xr:uid="{00000000-0005-0000-0000-000030530000}"/>
    <cellStyle name="Input 3 11 3 2 2 6 2" xfId="21763" xr:uid="{00000000-0005-0000-0000-000031530000}"/>
    <cellStyle name="Input 3 11 3 2 2 7" xfId="21764" xr:uid="{00000000-0005-0000-0000-000032530000}"/>
    <cellStyle name="Input 3 11 3 2 2 7 2" xfId="21765" xr:uid="{00000000-0005-0000-0000-000033530000}"/>
    <cellStyle name="Input 3 11 3 2 2 8" xfId="21766" xr:uid="{00000000-0005-0000-0000-000034530000}"/>
    <cellStyle name="Input 3 11 3 2 3" xfId="21767" xr:uid="{00000000-0005-0000-0000-000035530000}"/>
    <cellStyle name="Input 3 11 3 2 3 2" xfId="21768" xr:uid="{00000000-0005-0000-0000-000036530000}"/>
    <cellStyle name="Input 3 11 3 2 4" xfId="21769" xr:uid="{00000000-0005-0000-0000-000037530000}"/>
    <cellStyle name="Input 3 11 3 2 4 2" xfId="21770" xr:uid="{00000000-0005-0000-0000-000038530000}"/>
    <cellStyle name="Input 3 11 3 2 5" xfId="21771" xr:uid="{00000000-0005-0000-0000-000039530000}"/>
    <cellStyle name="Input 3 11 3 3" xfId="21772" xr:uid="{00000000-0005-0000-0000-00003A530000}"/>
    <cellStyle name="Input 3 11 3 3 2" xfId="21773" xr:uid="{00000000-0005-0000-0000-00003B530000}"/>
    <cellStyle name="Input 3 11 3 3 2 2" xfId="21774" xr:uid="{00000000-0005-0000-0000-00003C530000}"/>
    <cellStyle name="Input 3 11 3 3 3" xfId="21775" xr:uid="{00000000-0005-0000-0000-00003D530000}"/>
    <cellStyle name="Input 3 11 3 3 3 2" xfId="21776" xr:uid="{00000000-0005-0000-0000-00003E530000}"/>
    <cellStyle name="Input 3 11 3 3 4" xfId="21777" xr:uid="{00000000-0005-0000-0000-00003F530000}"/>
    <cellStyle name="Input 3 11 3 3 4 2" xfId="21778" xr:uid="{00000000-0005-0000-0000-000040530000}"/>
    <cellStyle name="Input 3 11 3 3 5" xfId="21779" xr:uid="{00000000-0005-0000-0000-000041530000}"/>
    <cellStyle name="Input 3 11 3 3 5 2" xfId="21780" xr:uid="{00000000-0005-0000-0000-000042530000}"/>
    <cellStyle name="Input 3 11 3 3 6" xfId="21781" xr:uid="{00000000-0005-0000-0000-000043530000}"/>
    <cellStyle name="Input 3 11 3 3 6 2" xfId="21782" xr:uid="{00000000-0005-0000-0000-000044530000}"/>
    <cellStyle name="Input 3 11 3 3 7" xfId="21783" xr:uid="{00000000-0005-0000-0000-000045530000}"/>
    <cellStyle name="Input 3 11 3 3 7 2" xfId="21784" xr:uid="{00000000-0005-0000-0000-000046530000}"/>
    <cellStyle name="Input 3 11 3 3 8" xfId="21785" xr:uid="{00000000-0005-0000-0000-000047530000}"/>
    <cellStyle name="Input 3 11 3 4" xfId="21786" xr:uid="{00000000-0005-0000-0000-000048530000}"/>
    <cellStyle name="Input 3 11 4" xfId="21787" xr:uid="{00000000-0005-0000-0000-000049530000}"/>
    <cellStyle name="Input 3 11 4 2" xfId="21788" xr:uid="{00000000-0005-0000-0000-00004A530000}"/>
    <cellStyle name="Input 3 11 4 2 2" xfId="21789" xr:uid="{00000000-0005-0000-0000-00004B530000}"/>
    <cellStyle name="Input 3 11 4 2 2 2" xfId="21790" xr:uid="{00000000-0005-0000-0000-00004C530000}"/>
    <cellStyle name="Input 3 11 4 2 2 2 2" xfId="21791" xr:uid="{00000000-0005-0000-0000-00004D530000}"/>
    <cellStyle name="Input 3 11 4 2 2 3" xfId="21792" xr:uid="{00000000-0005-0000-0000-00004E530000}"/>
    <cellStyle name="Input 3 11 4 2 2 3 2" xfId="21793" xr:uid="{00000000-0005-0000-0000-00004F530000}"/>
    <cellStyle name="Input 3 11 4 2 2 4" xfId="21794" xr:uid="{00000000-0005-0000-0000-000050530000}"/>
    <cellStyle name="Input 3 11 4 2 2 4 2" xfId="21795" xr:uid="{00000000-0005-0000-0000-000051530000}"/>
    <cellStyle name="Input 3 11 4 2 2 5" xfId="21796" xr:uid="{00000000-0005-0000-0000-000052530000}"/>
    <cellStyle name="Input 3 11 4 2 2 5 2" xfId="21797" xr:uid="{00000000-0005-0000-0000-000053530000}"/>
    <cellStyle name="Input 3 11 4 2 2 6" xfId="21798" xr:uid="{00000000-0005-0000-0000-000054530000}"/>
    <cellStyle name="Input 3 11 4 2 2 6 2" xfId="21799" xr:uid="{00000000-0005-0000-0000-000055530000}"/>
    <cellStyle name="Input 3 11 4 2 2 7" xfId="21800" xr:uid="{00000000-0005-0000-0000-000056530000}"/>
    <cellStyle name="Input 3 11 4 2 2 7 2" xfId="21801" xr:uid="{00000000-0005-0000-0000-000057530000}"/>
    <cellStyle name="Input 3 11 4 2 2 8" xfId="21802" xr:uid="{00000000-0005-0000-0000-000058530000}"/>
    <cellStyle name="Input 3 11 4 2 3" xfId="21803" xr:uid="{00000000-0005-0000-0000-000059530000}"/>
    <cellStyle name="Input 3 11 4 2 3 2" xfId="21804" xr:uid="{00000000-0005-0000-0000-00005A530000}"/>
    <cellStyle name="Input 3 11 4 2 4" xfId="21805" xr:uid="{00000000-0005-0000-0000-00005B530000}"/>
    <cellStyle name="Input 3 11 4 2 4 2" xfId="21806" xr:uid="{00000000-0005-0000-0000-00005C530000}"/>
    <cellStyle name="Input 3 11 4 2 5" xfId="21807" xr:uid="{00000000-0005-0000-0000-00005D530000}"/>
    <cellStyle name="Input 3 11 4 3" xfId="21808" xr:uid="{00000000-0005-0000-0000-00005E530000}"/>
    <cellStyle name="Input 3 11 4 3 2" xfId="21809" xr:uid="{00000000-0005-0000-0000-00005F530000}"/>
    <cellStyle name="Input 3 11 4 3 2 2" xfId="21810" xr:uid="{00000000-0005-0000-0000-000060530000}"/>
    <cellStyle name="Input 3 11 4 3 3" xfId="21811" xr:uid="{00000000-0005-0000-0000-000061530000}"/>
    <cellStyle name="Input 3 11 4 3 3 2" xfId="21812" xr:uid="{00000000-0005-0000-0000-000062530000}"/>
    <cellStyle name="Input 3 11 4 3 4" xfId="21813" xr:uid="{00000000-0005-0000-0000-000063530000}"/>
    <cellStyle name="Input 3 11 4 3 4 2" xfId="21814" xr:uid="{00000000-0005-0000-0000-000064530000}"/>
    <cellStyle name="Input 3 11 4 3 5" xfId="21815" xr:uid="{00000000-0005-0000-0000-000065530000}"/>
    <cellStyle name="Input 3 11 4 3 5 2" xfId="21816" xr:uid="{00000000-0005-0000-0000-000066530000}"/>
    <cellStyle name="Input 3 11 4 3 6" xfId="21817" xr:uid="{00000000-0005-0000-0000-000067530000}"/>
    <cellStyle name="Input 3 11 4 3 6 2" xfId="21818" xr:uid="{00000000-0005-0000-0000-000068530000}"/>
    <cellStyle name="Input 3 11 4 3 7" xfId="21819" xr:uid="{00000000-0005-0000-0000-000069530000}"/>
    <cellStyle name="Input 3 11 4 3 7 2" xfId="21820" xr:uid="{00000000-0005-0000-0000-00006A530000}"/>
    <cellStyle name="Input 3 11 4 3 8" xfId="21821" xr:uid="{00000000-0005-0000-0000-00006B530000}"/>
    <cellStyle name="Input 3 11 4 4" xfId="21822" xr:uid="{00000000-0005-0000-0000-00006C530000}"/>
    <cellStyle name="Input 3 11 5" xfId="21823" xr:uid="{00000000-0005-0000-0000-00006D530000}"/>
    <cellStyle name="Input 3 11 5 2" xfId="21824" xr:uid="{00000000-0005-0000-0000-00006E530000}"/>
    <cellStyle name="Input 3 11 5 2 2" xfId="21825" xr:uid="{00000000-0005-0000-0000-00006F530000}"/>
    <cellStyle name="Input 3 11 5 2 2 2" xfId="21826" xr:uid="{00000000-0005-0000-0000-000070530000}"/>
    <cellStyle name="Input 3 11 5 2 3" xfId="21827" xr:uid="{00000000-0005-0000-0000-000071530000}"/>
    <cellStyle name="Input 3 11 5 2 3 2" xfId="21828" xr:uid="{00000000-0005-0000-0000-000072530000}"/>
    <cellStyle name="Input 3 11 5 2 4" xfId="21829" xr:uid="{00000000-0005-0000-0000-000073530000}"/>
    <cellStyle name="Input 3 11 5 2 4 2" xfId="21830" xr:uid="{00000000-0005-0000-0000-000074530000}"/>
    <cellStyle name="Input 3 11 5 2 5" xfId="21831" xr:uid="{00000000-0005-0000-0000-000075530000}"/>
    <cellStyle name="Input 3 11 5 2 5 2" xfId="21832" xr:uid="{00000000-0005-0000-0000-000076530000}"/>
    <cellStyle name="Input 3 11 5 2 6" xfId="21833" xr:uid="{00000000-0005-0000-0000-000077530000}"/>
    <cellStyle name="Input 3 11 5 2 6 2" xfId="21834" xr:uid="{00000000-0005-0000-0000-000078530000}"/>
    <cellStyle name="Input 3 11 5 2 7" xfId="21835" xr:uid="{00000000-0005-0000-0000-000079530000}"/>
    <cellStyle name="Input 3 11 5 2 7 2" xfId="21836" xr:uid="{00000000-0005-0000-0000-00007A530000}"/>
    <cellStyle name="Input 3 11 5 2 8" xfId="21837" xr:uid="{00000000-0005-0000-0000-00007B530000}"/>
    <cellStyle name="Input 3 11 5 3" xfId="21838" xr:uid="{00000000-0005-0000-0000-00007C530000}"/>
    <cellStyle name="Input 3 11 5 3 2" xfId="21839" xr:uid="{00000000-0005-0000-0000-00007D530000}"/>
    <cellStyle name="Input 3 11 5 4" xfId="21840" xr:uid="{00000000-0005-0000-0000-00007E530000}"/>
    <cellStyle name="Input 3 11 5 4 2" xfId="21841" xr:uid="{00000000-0005-0000-0000-00007F530000}"/>
    <cellStyle name="Input 3 11 5 5" xfId="21842" xr:uid="{00000000-0005-0000-0000-000080530000}"/>
    <cellStyle name="Input 3 11 6" xfId="21843" xr:uid="{00000000-0005-0000-0000-000081530000}"/>
    <cellStyle name="Input 3 11 6 2" xfId="21844" xr:uid="{00000000-0005-0000-0000-000082530000}"/>
    <cellStyle name="Input 3 11 6 2 2" xfId="21845" xr:uid="{00000000-0005-0000-0000-000083530000}"/>
    <cellStyle name="Input 3 11 6 3" xfId="21846" xr:uid="{00000000-0005-0000-0000-000084530000}"/>
    <cellStyle name="Input 3 11 6 3 2" xfId="21847" xr:uid="{00000000-0005-0000-0000-000085530000}"/>
    <cellStyle name="Input 3 11 6 4" xfId="21848" xr:uid="{00000000-0005-0000-0000-000086530000}"/>
    <cellStyle name="Input 3 11 6 4 2" xfId="21849" xr:uid="{00000000-0005-0000-0000-000087530000}"/>
    <cellStyle name="Input 3 11 6 5" xfId="21850" xr:uid="{00000000-0005-0000-0000-000088530000}"/>
    <cellStyle name="Input 3 11 6 5 2" xfId="21851" xr:uid="{00000000-0005-0000-0000-000089530000}"/>
    <cellStyle name="Input 3 11 6 6" xfId="21852" xr:uid="{00000000-0005-0000-0000-00008A530000}"/>
    <cellStyle name="Input 3 11 6 6 2" xfId="21853" xr:uid="{00000000-0005-0000-0000-00008B530000}"/>
    <cellStyle name="Input 3 11 6 7" xfId="21854" xr:uid="{00000000-0005-0000-0000-00008C530000}"/>
    <cellStyle name="Input 3 11 6 7 2" xfId="21855" xr:uid="{00000000-0005-0000-0000-00008D530000}"/>
    <cellStyle name="Input 3 11 6 8" xfId="21856" xr:uid="{00000000-0005-0000-0000-00008E530000}"/>
    <cellStyle name="Input 3 11 7" xfId="21857" xr:uid="{00000000-0005-0000-0000-00008F530000}"/>
    <cellStyle name="Input 3 11 7 2" xfId="21858" xr:uid="{00000000-0005-0000-0000-000090530000}"/>
    <cellStyle name="Input 3 11 8" xfId="21859" xr:uid="{00000000-0005-0000-0000-000091530000}"/>
    <cellStyle name="Input 3 11 8 2" xfId="21860" xr:uid="{00000000-0005-0000-0000-000092530000}"/>
    <cellStyle name="Input 3 11 9" xfId="21861" xr:uid="{00000000-0005-0000-0000-000093530000}"/>
    <cellStyle name="Input 3 11 9 2" xfId="21862" xr:uid="{00000000-0005-0000-0000-000094530000}"/>
    <cellStyle name="Input 3 12" xfId="21863" xr:uid="{00000000-0005-0000-0000-000095530000}"/>
    <cellStyle name="Input 3 12 2" xfId="21864" xr:uid="{00000000-0005-0000-0000-000096530000}"/>
    <cellStyle name="Input 3 12 2 2" xfId="21865" xr:uid="{00000000-0005-0000-0000-000097530000}"/>
    <cellStyle name="Input 3 12 2 2 2" xfId="21866" xr:uid="{00000000-0005-0000-0000-000098530000}"/>
    <cellStyle name="Input 3 12 2 2 2 2" xfId="21867" xr:uid="{00000000-0005-0000-0000-000099530000}"/>
    <cellStyle name="Input 3 12 2 2 3" xfId="21868" xr:uid="{00000000-0005-0000-0000-00009A530000}"/>
    <cellStyle name="Input 3 12 2 2 3 2" xfId="21869" xr:uid="{00000000-0005-0000-0000-00009B530000}"/>
    <cellStyle name="Input 3 12 2 2 4" xfId="21870" xr:uid="{00000000-0005-0000-0000-00009C530000}"/>
    <cellStyle name="Input 3 12 2 2 4 2" xfId="21871" xr:uid="{00000000-0005-0000-0000-00009D530000}"/>
    <cellStyle name="Input 3 12 2 2 5" xfId="21872" xr:uid="{00000000-0005-0000-0000-00009E530000}"/>
    <cellStyle name="Input 3 12 2 2 5 2" xfId="21873" xr:uid="{00000000-0005-0000-0000-00009F530000}"/>
    <cellStyle name="Input 3 12 2 2 6" xfId="21874" xr:uid="{00000000-0005-0000-0000-0000A0530000}"/>
    <cellStyle name="Input 3 12 2 2 6 2" xfId="21875" xr:uid="{00000000-0005-0000-0000-0000A1530000}"/>
    <cellStyle name="Input 3 12 2 2 7" xfId="21876" xr:uid="{00000000-0005-0000-0000-0000A2530000}"/>
    <cellStyle name="Input 3 12 2 2 7 2" xfId="21877" xr:uid="{00000000-0005-0000-0000-0000A3530000}"/>
    <cellStyle name="Input 3 12 2 2 8" xfId="21878" xr:uid="{00000000-0005-0000-0000-0000A4530000}"/>
    <cellStyle name="Input 3 12 2 3" xfId="21879" xr:uid="{00000000-0005-0000-0000-0000A5530000}"/>
    <cellStyle name="Input 3 12 2 3 2" xfId="21880" xr:uid="{00000000-0005-0000-0000-0000A6530000}"/>
    <cellStyle name="Input 3 12 2 4" xfId="21881" xr:uid="{00000000-0005-0000-0000-0000A7530000}"/>
    <cellStyle name="Input 3 12 2 4 2" xfId="21882" xr:uid="{00000000-0005-0000-0000-0000A8530000}"/>
    <cellStyle name="Input 3 12 2 5" xfId="21883" xr:uid="{00000000-0005-0000-0000-0000A9530000}"/>
    <cellStyle name="Input 3 12 3" xfId="21884" xr:uid="{00000000-0005-0000-0000-0000AA530000}"/>
    <cellStyle name="Input 3 12 3 2" xfId="21885" xr:uid="{00000000-0005-0000-0000-0000AB530000}"/>
    <cellStyle name="Input 3 12 3 2 2" xfId="21886" xr:uid="{00000000-0005-0000-0000-0000AC530000}"/>
    <cellStyle name="Input 3 12 3 3" xfId="21887" xr:uid="{00000000-0005-0000-0000-0000AD530000}"/>
    <cellStyle name="Input 3 12 3 3 2" xfId="21888" xr:uid="{00000000-0005-0000-0000-0000AE530000}"/>
    <cellStyle name="Input 3 12 3 4" xfId="21889" xr:uid="{00000000-0005-0000-0000-0000AF530000}"/>
    <cellStyle name="Input 3 12 3 4 2" xfId="21890" xr:uid="{00000000-0005-0000-0000-0000B0530000}"/>
    <cellStyle name="Input 3 12 3 5" xfId="21891" xr:uid="{00000000-0005-0000-0000-0000B1530000}"/>
    <cellStyle name="Input 3 12 3 5 2" xfId="21892" xr:uid="{00000000-0005-0000-0000-0000B2530000}"/>
    <cellStyle name="Input 3 12 3 6" xfId="21893" xr:uid="{00000000-0005-0000-0000-0000B3530000}"/>
    <cellStyle name="Input 3 12 3 6 2" xfId="21894" xr:uid="{00000000-0005-0000-0000-0000B4530000}"/>
    <cellStyle name="Input 3 12 3 7" xfId="21895" xr:uid="{00000000-0005-0000-0000-0000B5530000}"/>
    <cellStyle name="Input 3 12 3 7 2" xfId="21896" xr:uid="{00000000-0005-0000-0000-0000B6530000}"/>
    <cellStyle name="Input 3 12 3 8" xfId="21897" xr:uid="{00000000-0005-0000-0000-0000B7530000}"/>
    <cellStyle name="Input 3 12 4" xfId="21898" xr:uid="{00000000-0005-0000-0000-0000B8530000}"/>
    <cellStyle name="Input 3 13" xfId="21899" xr:uid="{00000000-0005-0000-0000-0000B9530000}"/>
    <cellStyle name="Input 3 13 2" xfId="21900" xr:uid="{00000000-0005-0000-0000-0000BA530000}"/>
    <cellStyle name="Input 3 13 2 2" xfId="21901" xr:uid="{00000000-0005-0000-0000-0000BB530000}"/>
    <cellStyle name="Input 3 13 2 2 2" xfId="21902" xr:uid="{00000000-0005-0000-0000-0000BC530000}"/>
    <cellStyle name="Input 3 13 2 2 2 2" xfId="21903" xr:uid="{00000000-0005-0000-0000-0000BD530000}"/>
    <cellStyle name="Input 3 13 2 2 3" xfId="21904" xr:uid="{00000000-0005-0000-0000-0000BE530000}"/>
    <cellStyle name="Input 3 13 2 2 3 2" xfId="21905" xr:uid="{00000000-0005-0000-0000-0000BF530000}"/>
    <cellStyle name="Input 3 13 2 2 4" xfId="21906" xr:uid="{00000000-0005-0000-0000-0000C0530000}"/>
    <cellStyle name="Input 3 13 2 2 4 2" xfId="21907" xr:uid="{00000000-0005-0000-0000-0000C1530000}"/>
    <cellStyle name="Input 3 13 2 2 5" xfId="21908" xr:uid="{00000000-0005-0000-0000-0000C2530000}"/>
    <cellStyle name="Input 3 13 2 2 5 2" xfId="21909" xr:uid="{00000000-0005-0000-0000-0000C3530000}"/>
    <cellStyle name="Input 3 13 2 2 6" xfId="21910" xr:uid="{00000000-0005-0000-0000-0000C4530000}"/>
    <cellStyle name="Input 3 13 2 2 6 2" xfId="21911" xr:uid="{00000000-0005-0000-0000-0000C5530000}"/>
    <cellStyle name="Input 3 13 2 2 7" xfId="21912" xr:uid="{00000000-0005-0000-0000-0000C6530000}"/>
    <cellStyle name="Input 3 13 2 2 7 2" xfId="21913" xr:uid="{00000000-0005-0000-0000-0000C7530000}"/>
    <cellStyle name="Input 3 13 2 2 8" xfId="21914" xr:uid="{00000000-0005-0000-0000-0000C8530000}"/>
    <cellStyle name="Input 3 13 2 3" xfId="21915" xr:uid="{00000000-0005-0000-0000-0000C9530000}"/>
    <cellStyle name="Input 3 13 2 3 2" xfId="21916" xr:uid="{00000000-0005-0000-0000-0000CA530000}"/>
    <cellStyle name="Input 3 13 2 4" xfId="21917" xr:uid="{00000000-0005-0000-0000-0000CB530000}"/>
    <cellStyle name="Input 3 13 2 4 2" xfId="21918" xr:uid="{00000000-0005-0000-0000-0000CC530000}"/>
    <cellStyle name="Input 3 13 2 5" xfId="21919" xr:uid="{00000000-0005-0000-0000-0000CD530000}"/>
    <cellStyle name="Input 3 13 3" xfId="21920" xr:uid="{00000000-0005-0000-0000-0000CE530000}"/>
    <cellStyle name="Input 3 13 3 2" xfId="21921" xr:uid="{00000000-0005-0000-0000-0000CF530000}"/>
    <cellStyle name="Input 3 13 3 2 2" xfId="21922" xr:uid="{00000000-0005-0000-0000-0000D0530000}"/>
    <cellStyle name="Input 3 13 3 3" xfId="21923" xr:uid="{00000000-0005-0000-0000-0000D1530000}"/>
    <cellStyle name="Input 3 13 3 3 2" xfId="21924" xr:uid="{00000000-0005-0000-0000-0000D2530000}"/>
    <cellStyle name="Input 3 13 3 4" xfId="21925" xr:uid="{00000000-0005-0000-0000-0000D3530000}"/>
    <cellStyle name="Input 3 13 3 4 2" xfId="21926" xr:uid="{00000000-0005-0000-0000-0000D4530000}"/>
    <cellStyle name="Input 3 13 3 5" xfId="21927" xr:uid="{00000000-0005-0000-0000-0000D5530000}"/>
    <cellStyle name="Input 3 13 3 5 2" xfId="21928" xr:uid="{00000000-0005-0000-0000-0000D6530000}"/>
    <cellStyle name="Input 3 13 3 6" xfId="21929" xr:uid="{00000000-0005-0000-0000-0000D7530000}"/>
    <cellStyle name="Input 3 13 3 6 2" xfId="21930" xr:uid="{00000000-0005-0000-0000-0000D8530000}"/>
    <cellStyle name="Input 3 13 3 7" xfId="21931" xr:uid="{00000000-0005-0000-0000-0000D9530000}"/>
    <cellStyle name="Input 3 13 3 7 2" xfId="21932" xr:uid="{00000000-0005-0000-0000-0000DA530000}"/>
    <cellStyle name="Input 3 13 3 8" xfId="21933" xr:uid="{00000000-0005-0000-0000-0000DB530000}"/>
    <cellStyle name="Input 3 13 4" xfId="21934" xr:uid="{00000000-0005-0000-0000-0000DC530000}"/>
    <cellStyle name="Input 3 14" xfId="21935" xr:uid="{00000000-0005-0000-0000-0000DD530000}"/>
    <cellStyle name="Input 3 14 2" xfId="21936" xr:uid="{00000000-0005-0000-0000-0000DE530000}"/>
    <cellStyle name="Input 3 14 2 2" xfId="21937" xr:uid="{00000000-0005-0000-0000-0000DF530000}"/>
    <cellStyle name="Input 3 14 2 2 2" xfId="21938" xr:uid="{00000000-0005-0000-0000-0000E0530000}"/>
    <cellStyle name="Input 3 14 2 2 2 2" xfId="21939" xr:uid="{00000000-0005-0000-0000-0000E1530000}"/>
    <cellStyle name="Input 3 14 2 2 3" xfId="21940" xr:uid="{00000000-0005-0000-0000-0000E2530000}"/>
    <cellStyle name="Input 3 14 2 2 3 2" xfId="21941" xr:uid="{00000000-0005-0000-0000-0000E3530000}"/>
    <cellStyle name="Input 3 14 2 2 4" xfId="21942" xr:uid="{00000000-0005-0000-0000-0000E4530000}"/>
    <cellStyle name="Input 3 14 2 2 4 2" xfId="21943" xr:uid="{00000000-0005-0000-0000-0000E5530000}"/>
    <cellStyle name="Input 3 14 2 2 5" xfId="21944" xr:uid="{00000000-0005-0000-0000-0000E6530000}"/>
    <cellStyle name="Input 3 14 2 2 5 2" xfId="21945" xr:uid="{00000000-0005-0000-0000-0000E7530000}"/>
    <cellStyle name="Input 3 14 2 2 6" xfId="21946" xr:uid="{00000000-0005-0000-0000-0000E8530000}"/>
    <cellStyle name="Input 3 14 2 2 6 2" xfId="21947" xr:uid="{00000000-0005-0000-0000-0000E9530000}"/>
    <cellStyle name="Input 3 14 2 2 7" xfId="21948" xr:uid="{00000000-0005-0000-0000-0000EA530000}"/>
    <cellStyle name="Input 3 14 2 2 7 2" xfId="21949" xr:uid="{00000000-0005-0000-0000-0000EB530000}"/>
    <cellStyle name="Input 3 14 2 2 8" xfId="21950" xr:uid="{00000000-0005-0000-0000-0000EC530000}"/>
    <cellStyle name="Input 3 14 2 3" xfId="21951" xr:uid="{00000000-0005-0000-0000-0000ED530000}"/>
    <cellStyle name="Input 3 14 2 3 2" xfId="21952" xr:uid="{00000000-0005-0000-0000-0000EE530000}"/>
    <cellStyle name="Input 3 14 2 4" xfId="21953" xr:uid="{00000000-0005-0000-0000-0000EF530000}"/>
    <cellStyle name="Input 3 14 2 4 2" xfId="21954" xr:uid="{00000000-0005-0000-0000-0000F0530000}"/>
    <cellStyle name="Input 3 14 2 5" xfId="21955" xr:uid="{00000000-0005-0000-0000-0000F1530000}"/>
    <cellStyle name="Input 3 14 3" xfId="21956" xr:uid="{00000000-0005-0000-0000-0000F2530000}"/>
    <cellStyle name="Input 3 14 3 2" xfId="21957" xr:uid="{00000000-0005-0000-0000-0000F3530000}"/>
    <cellStyle name="Input 3 14 3 2 2" xfId="21958" xr:uid="{00000000-0005-0000-0000-0000F4530000}"/>
    <cellStyle name="Input 3 14 3 3" xfId="21959" xr:uid="{00000000-0005-0000-0000-0000F5530000}"/>
    <cellStyle name="Input 3 14 3 3 2" xfId="21960" xr:uid="{00000000-0005-0000-0000-0000F6530000}"/>
    <cellStyle name="Input 3 14 3 4" xfId="21961" xr:uid="{00000000-0005-0000-0000-0000F7530000}"/>
    <cellStyle name="Input 3 14 3 4 2" xfId="21962" xr:uid="{00000000-0005-0000-0000-0000F8530000}"/>
    <cellStyle name="Input 3 14 3 5" xfId="21963" xr:uid="{00000000-0005-0000-0000-0000F9530000}"/>
    <cellStyle name="Input 3 14 3 5 2" xfId="21964" xr:uid="{00000000-0005-0000-0000-0000FA530000}"/>
    <cellStyle name="Input 3 14 3 6" xfId="21965" xr:uid="{00000000-0005-0000-0000-0000FB530000}"/>
    <cellStyle name="Input 3 14 3 6 2" xfId="21966" xr:uid="{00000000-0005-0000-0000-0000FC530000}"/>
    <cellStyle name="Input 3 14 3 7" xfId="21967" xr:uid="{00000000-0005-0000-0000-0000FD530000}"/>
    <cellStyle name="Input 3 14 3 7 2" xfId="21968" xr:uid="{00000000-0005-0000-0000-0000FE530000}"/>
    <cellStyle name="Input 3 14 3 8" xfId="21969" xr:uid="{00000000-0005-0000-0000-0000FF530000}"/>
    <cellStyle name="Input 3 14 4" xfId="21970" xr:uid="{00000000-0005-0000-0000-000000540000}"/>
    <cellStyle name="Input 3 15" xfId="21971" xr:uid="{00000000-0005-0000-0000-000001540000}"/>
    <cellStyle name="Input 3 15 2" xfId="21972" xr:uid="{00000000-0005-0000-0000-000002540000}"/>
    <cellStyle name="Input 3 15 2 2" xfId="21973" xr:uid="{00000000-0005-0000-0000-000003540000}"/>
    <cellStyle name="Input 3 15 2 2 2" xfId="21974" xr:uid="{00000000-0005-0000-0000-000004540000}"/>
    <cellStyle name="Input 3 15 2 3" xfId="21975" xr:uid="{00000000-0005-0000-0000-000005540000}"/>
    <cellStyle name="Input 3 15 2 3 2" xfId="21976" xr:uid="{00000000-0005-0000-0000-000006540000}"/>
    <cellStyle name="Input 3 15 2 4" xfId="21977" xr:uid="{00000000-0005-0000-0000-000007540000}"/>
    <cellStyle name="Input 3 15 2 4 2" xfId="21978" xr:uid="{00000000-0005-0000-0000-000008540000}"/>
    <cellStyle name="Input 3 15 2 5" xfId="21979" xr:uid="{00000000-0005-0000-0000-000009540000}"/>
    <cellStyle name="Input 3 15 2 5 2" xfId="21980" xr:uid="{00000000-0005-0000-0000-00000A540000}"/>
    <cellStyle name="Input 3 15 2 6" xfId="21981" xr:uid="{00000000-0005-0000-0000-00000B540000}"/>
    <cellStyle name="Input 3 15 2 6 2" xfId="21982" xr:uid="{00000000-0005-0000-0000-00000C540000}"/>
    <cellStyle name="Input 3 15 2 7" xfId="21983" xr:uid="{00000000-0005-0000-0000-00000D540000}"/>
    <cellStyle name="Input 3 15 2 7 2" xfId="21984" xr:uid="{00000000-0005-0000-0000-00000E540000}"/>
    <cellStyle name="Input 3 15 2 8" xfId="21985" xr:uid="{00000000-0005-0000-0000-00000F540000}"/>
    <cellStyle name="Input 3 15 3" xfId="21986" xr:uid="{00000000-0005-0000-0000-000010540000}"/>
    <cellStyle name="Input 3 15 3 2" xfId="21987" xr:uid="{00000000-0005-0000-0000-000011540000}"/>
    <cellStyle name="Input 3 15 4" xfId="21988" xr:uid="{00000000-0005-0000-0000-000012540000}"/>
    <cellStyle name="Input 3 15 4 2" xfId="21989" xr:uid="{00000000-0005-0000-0000-000013540000}"/>
    <cellStyle name="Input 3 15 5" xfId="21990" xr:uid="{00000000-0005-0000-0000-000014540000}"/>
    <cellStyle name="Input 3 16" xfId="21991" xr:uid="{00000000-0005-0000-0000-000015540000}"/>
    <cellStyle name="Input 3 16 2" xfId="21992" xr:uid="{00000000-0005-0000-0000-000016540000}"/>
    <cellStyle name="Input 3 16 2 2" xfId="21993" xr:uid="{00000000-0005-0000-0000-000017540000}"/>
    <cellStyle name="Input 3 16 3" xfId="21994" xr:uid="{00000000-0005-0000-0000-000018540000}"/>
    <cellStyle name="Input 3 16 3 2" xfId="21995" xr:uid="{00000000-0005-0000-0000-000019540000}"/>
    <cellStyle name="Input 3 16 4" xfId="21996" xr:uid="{00000000-0005-0000-0000-00001A540000}"/>
    <cellStyle name="Input 3 16 4 2" xfId="21997" xr:uid="{00000000-0005-0000-0000-00001B540000}"/>
    <cellStyle name="Input 3 16 5" xfId="21998" xr:uid="{00000000-0005-0000-0000-00001C540000}"/>
    <cellStyle name="Input 3 16 5 2" xfId="21999" xr:uid="{00000000-0005-0000-0000-00001D540000}"/>
    <cellStyle name="Input 3 16 6" xfId="22000" xr:uid="{00000000-0005-0000-0000-00001E540000}"/>
    <cellStyle name="Input 3 16 6 2" xfId="22001" xr:uid="{00000000-0005-0000-0000-00001F540000}"/>
    <cellStyle name="Input 3 16 7" xfId="22002" xr:uid="{00000000-0005-0000-0000-000020540000}"/>
    <cellStyle name="Input 3 16 7 2" xfId="22003" xr:uid="{00000000-0005-0000-0000-000021540000}"/>
    <cellStyle name="Input 3 16 8" xfId="22004" xr:uid="{00000000-0005-0000-0000-000022540000}"/>
    <cellStyle name="Input 3 17" xfId="22005" xr:uid="{00000000-0005-0000-0000-000023540000}"/>
    <cellStyle name="Input 3 17 2" xfId="22006" xr:uid="{00000000-0005-0000-0000-000024540000}"/>
    <cellStyle name="Input 3 18" xfId="22007" xr:uid="{00000000-0005-0000-0000-000025540000}"/>
    <cellStyle name="Input 3 18 2" xfId="22008" xr:uid="{00000000-0005-0000-0000-000026540000}"/>
    <cellStyle name="Input 3 19" xfId="22009" xr:uid="{00000000-0005-0000-0000-000027540000}"/>
    <cellStyle name="Input 3 19 2" xfId="22010" xr:uid="{00000000-0005-0000-0000-000028540000}"/>
    <cellStyle name="Input 3 2" xfId="22011" xr:uid="{00000000-0005-0000-0000-000029540000}"/>
    <cellStyle name="Input 3 2 10" xfId="22012" xr:uid="{00000000-0005-0000-0000-00002A540000}"/>
    <cellStyle name="Input 3 2 2" xfId="22013" xr:uid="{00000000-0005-0000-0000-00002B540000}"/>
    <cellStyle name="Input 3 2 2 2" xfId="22014" xr:uid="{00000000-0005-0000-0000-00002C540000}"/>
    <cellStyle name="Input 3 2 2 2 2" xfId="22015" xr:uid="{00000000-0005-0000-0000-00002D540000}"/>
    <cellStyle name="Input 3 2 2 2 2 2" xfId="22016" xr:uid="{00000000-0005-0000-0000-00002E540000}"/>
    <cellStyle name="Input 3 2 2 2 2 2 2" xfId="22017" xr:uid="{00000000-0005-0000-0000-00002F540000}"/>
    <cellStyle name="Input 3 2 2 2 2 3" xfId="22018" xr:uid="{00000000-0005-0000-0000-000030540000}"/>
    <cellStyle name="Input 3 2 2 2 2 3 2" xfId="22019" xr:uid="{00000000-0005-0000-0000-000031540000}"/>
    <cellStyle name="Input 3 2 2 2 2 4" xfId="22020" xr:uid="{00000000-0005-0000-0000-000032540000}"/>
    <cellStyle name="Input 3 2 2 2 2 4 2" xfId="22021" xr:uid="{00000000-0005-0000-0000-000033540000}"/>
    <cellStyle name="Input 3 2 2 2 2 5" xfId="22022" xr:uid="{00000000-0005-0000-0000-000034540000}"/>
    <cellStyle name="Input 3 2 2 2 2 5 2" xfId="22023" xr:uid="{00000000-0005-0000-0000-000035540000}"/>
    <cellStyle name="Input 3 2 2 2 2 6" xfId="22024" xr:uid="{00000000-0005-0000-0000-000036540000}"/>
    <cellStyle name="Input 3 2 2 2 2 6 2" xfId="22025" xr:uid="{00000000-0005-0000-0000-000037540000}"/>
    <cellStyle name="Input 3 2 2 2 2 7" xfId="22026" xr:uid="{00000000-0005-0000-0000-000038540000}"/>
    <cellStyle name="Input 3 2 2 2 2 7 2" xfId="22027" xr:uid="{00000000-0005-0000-0000-000039540000}"/>
    <cellStyle name="Input 3 2 2 2 2 8" xfId="22028" xr:uid="{00000000-0005-0000-0000-00003A540000}"/>
    <cellStyle name="Input 3 2 2 2 3" xfId="22029" xr:uid="{00000000-0005-0000-0000-00003B540000}"/>
    <cellStyle name="Input 3 2 2 2 3 2" xfId="22030" xr:uid="{00000000-0005-0000-0000-00003C540000}"/>
    <cellStyle name="Input 3 2 2 2 4" xfId="22031" xr:uid="{00000000-0005-0000-0000-00003D540000}"/>
    <cellStyle name="Input 3 2 2 2 4 2" xfId="22032" xr:uid="{00000000-0005-0000-0000-00003E540000}"/>
    <cellStyle name="Input 3 2 2 2 5" xfId="22033" xr:uid="{00000000-0005-0000-0000-00003F540000}"/>
    <cellStyle name="Input 3 2 2 3" xfId="22034" xr:uid="{00000000-0005-0000-0000-000040540000}"/>
    <cellStyle name="Input 3 2 2 3 2" xfId="22035" xr:uid="{00000000-0005-0000-0000-000041540000}"/>
    <cellStyle name="Input 3 2 2 3 2 2" xfId="22036" xr:uid="{00000000-0005-0000-0000-000042540000}"/>
    <cellStyle name="Input 3 2 2 3 3" xfId="22037" xr:uid="{00000000-0005-0000-0000-000043540000}"/>
    <cellStyle name="Input 3 2 2 3 3 2" xfId="22038" xr:uid="{00000000-0005-0000-0000-000044540000}"/>
    <cellStyle name="Input 3 2 2 3 4" xfId="22039" xr:uid="{00000000-0005-0000-0000-000045540000}"/>
    <cellStyle name="Input 3 2 2 3 4 2" xfId="22040" xr:uid="{00000000-0005-0000-0000-000046540000}"/>
    <cellStyle name="Input 3 2 2 3 5" xfId="22041" xr:uid="{00000000-0005-0000-0000-000047540000}"/>
    <cellStyle name="Input 3 2 2 3 5 2" xfId="22042" xr:uid="{00000000-0005-0000-0000-000048540000}"/>
    <cellStyle name="Input 3 2 2 3 6" xfId="22043" xr:uid="{00000000-0005-0000-0000-000049540000}"/>
    <cellStyle name="Input 3 2 2 3 6 2" xfId="22044" xr:uid="{00000000-0005-0000-0000-00004A540000}"/>
    <cellStyle name="Input 3 2 2 3 7" xfId="22045" xr:uid="{00000000-0005-0000-0000-00004B540000}"/>
    <cellStyle name="Input 3 2 2 3 7 2" xfId="22046" xr:uid="{00000000-0005-0000-0000-00004C540000}"/>
    <cellStyle name="Input 3 2 2 3 8" xfId="22047" xr:uid="{00000000-0005-0000-0000-00004D540000}"/>
    <cellStyle name="Input 3 2 2 4" xfId="22048" xr:uid="{00000000-0005-0000-0000-00004E540000}"/>
    <cellStyle name="Input 3 2 3" xfId="22049" xr:uid="{00000000-0005-0000-0000-00004F540000}"/>
    <cellStyle name="Input 3 2 3 2" xfId="22050" xr:uid="{00000000-0005-0000-0000-000050540000}"/>
    <cellStyle name="Input 3 2 3 2 2" xfId="22051" xr:uid="{00000000-0005-0000-0000-000051540000}"/>
    <cellStyle name="Input 3 2 3 2 2 2" xfId="22052" xr:uid="{00000000-0005-0000-0000-000052540000}"/>
    <cellStyle name="Input 3 2 3 2 2 2 2" xfId="22053" xr:uid="{00000000-0005-0000-0000-000053540000}"/>
    <cellStyle name="Input 3 2 3 2 2 3" xfId="22054" xr:uid="{00000000-0005-0000-0000-000054540000}"/>
    <cellStyle name="Input 3 2 3 2 2 3 2" xfId="22055" xr:uid="{00000000-0005-0000-0000-000055540000}"/>
    <cellStyle name="Input 3 2 3 2 2 4" xfId="22056" xr:uid="{00000000-0005-0000-0000-000056540000}"/>
    <cellStyle name="Input 3 2 3 2 2 4 2" xfId="22057" xr:uid="{00000000-0005-0000-0000-000057540000}"/>
    <cellStyle name="Input 3 2 3 2 2 5" xfId="22058" xr:uid="{00000000-0005-0000-0000-000058540000}"/>
    <cellStyle name="Input 3 2 3 2 2 5 2" xfId="22059" xr:uid="{00000000-0005-0000-0000-000059540000}"/>
    <cellStyle name="Input 3 2 3 2 2 6" xfId="22060" xr:uid="{00000000-0005-0000-0000-00005A540000}"/>
    <cellStyle name="Input 3 2 3 2 2 6 2" xfId="22061" xr:uid="{00000000-0005-0000-0000-00005B540000}"/>
    <cellStyle name="Input 3 2 3 2 2 7" xfId="22062" xr:uid="{00000000-0005-0000-0000-00005C540000}"/>
    <cellStyle name="Input 3 2 3 2 2 7 2" xfId="22063" xr:uid="{00000000-0005-0000-0000-00005D540000}"/>
    <cellStyle name="Input 3 2 3 2 2 8" xfId="22064" xr:uid="{00000000-0005-0000-0000-00005E540000}"/>
    <cellStyle name="Input 3 2 3 2 3" xfId="22065" xr:uid="{00000000-0005-0000-0000-00005F540000}"/>
    <cellStyle name="Input 3 2 3 2 3 2" xfId="22066" xr:uid="{00000000-0005-0000-0000-000060540000}"/>
    <cellStyle name="Input 3 2 3 2 4" xfId="22067" xr:uid="{00000000-0005-0000-0000-000061540000}"/>
    <cellStyle name="Input 3 2 3 2 4 2" xfId="22068" xr:uid="{00000000-0005-0000-0000-000062540000}"/>
    <cellStyle name="Input 3 2 3 2 5" xfId="22069" xr:uid="{00000000-0005-0000-0000-000063540000}"/>
    <cellStyle name="Input 3 2 3 3" xfId="22070" xr:uid="{00000000-0005-0000-0000-000064540000}"/>
    <cellStyle name="Input 3 2 3 3 2" xfId="22071" xr:uid="{00000000-0005-0000-0000-000065540000}"/>
    <cellStyle name="Input 3 2 3 3 2 2" xfId="22072" xr:uid="{00000000-0005-0000-0000-000066540000}"/>
    <cellStyle name="Input 3 2 3 3 3" xfId="22073" xr:uid="{00000000-0005-0000-0000-000067540000}"/>
    <cellStyle name="Input 3 2 3 3 3 2" xfId="22074" xr:uid="{00000000-0005-0000-0000-000068540000}"/>
    <cellStyle name="Input 3 2 3 3 4" xfId="22075" xr:uid="{00000000-0005-0000-0000-000069540000}"/>
    <cellStyle name="Input 3 2 3 3 4 2" xfId="22076" xr:uid="{00000000-0005-0000-0000-00006A540000}"/>
    <cellStyle name="Input 3 2 3 3 5" xfId="22077" xr:uid="{00000000-0005-0000-0000-00006B540000}"/>
    <cellStyle name="Input 3 2 3 3 5 2" xfId="22078" xr:uid="{00000000-0005-0000-0000-00006C540000}"/>
    <cellStyle name="Input 3 2 3 3 6" xfId="22079" xr:uid="{00000000-0005-0000-0000-00006D540000}"/>
    <cellStyle name="Input 3 2 3 3 6 2" xfId="22080" xr:uid="{00000000-0005-0000-0000-00006E540000}"/>
    <cellStyle name="Input 3 2 3 3 7" xfId="22081" xr:uid="{00000000-0005-0000-0000-00006F540000}"/>
    <cellStyle name="Input 3 2 3 3 7 2" xfId="22082" xr:uid="{00000000-0005-0000-0000-000070540000}"/>
    <cellStyle name="Input 3 2 3 3 8" xfId="22083" xr:uid="{00000000-0005-0000-0000-000071540000}"/>
    <cellStyle name="Input 3 2 3 4" xfId="22084" xr:uid="{00000000-0005-0000-0000-000072540000}"/>
    <cellStyle name="Input 3 2 4" xfId="22085" xr:uid="{00000000-0005-0000-0000-000073540000}"/>
    <cellStyle name="Input 3 2 4 2" xfId="22086" xr:uid="{00000000-0005-0000-0000-000074540000}"/>
    <cellStyle name="Input 3 2 4 2 2" xfId="22087" xr:uid="{00000000-0005-0000-0000-000075540000}"/>
    <cellStyle name="Input 3 2 4 2 2 2" xfId="22088" xr:uid="{00000000-0005-0000-0000-000076540000}"/>
    <cellStyle name="Input 3 2 4 2 2 2 2" xfId="22089" xr:uid="{00000000-0005-0000-0000-000077540000}"/>
    <cellStyle name="Input 3 2 4 2 2 3" xfId="22090" xr:uid="{00000000-0005-0000-0000-000078540000}"/>
    <cellStyle name="Input 3 2 4 2 2 3 2" xfId="22091" xr:uid="{00000000-0005-0000-0000-000079540000}"/>
    <cellStyle name="Input 3 2 4 2 2 4" xfId="22092" xr:uid="{00000000-0005-0000-0000-00007A540000}"/>
    <cellStyle name="Input 3 2 4 2 2 4 2" xfId="22093" xr:uid="{00000000-0005-0000-0000-00007B540000}"/>
    <cellStyle name="Input 3 2 4 2 2 5" xfId="22094" xr:uid="{00000000-0005-0000-0000-00007C540000}"/>
    <cellStyle name="Input 3 2 4 2 2 5 2" xfId="22095" xr:uid="{00000000-0005-0000-0000-00007D540000}"/>
    <cellStyle name="Input 3 2 4 2 2 6" xfId="22096" xr:uid="{00000000-0005-0000-0000-00007E540000}"/>
    <cellStyle name="Input 3 2 4 2 2 6 2" xfId="22097" xr:uid="{00000000-0005-0000-0000-00007F540000}"/>
    <cellStyle name="Input 3 2 4 2 2 7" xfId="22098" xr:uid="{00000000-0005-0000-0000-000080540000}"/>
    <cellStyle name="Input 3 2 4 2 2 7 2" xfId="22099" xr:uid="{00000000-0005-0000-0000-000081540000}"/>
    <cellStyle name="Input 3 2 4 2 2 8" xfId="22100" xr:uid="{00000000-0005-0000-0000-000082540000}"/>
    <cellStyle name="Input 3 2 4 2 3" xfId="22101" xr:uid="{00000000-0005-0000-0000-000083540000}"/>
    <cellStyle name="Input 3 2 4 2 3 2" xfId="22102" xr:uid="{00000000-0005-0000-0000-000084540000}"/>
    <cellStyle name="Input 3 2 4 2 4" xfId="22103" xr:uid="{00000000-0005-0000-0000-000085540000}"/>
    <cellStyle name="Input 3 2 4 2 4 2" xfId="22104" xr:uid="{00000000-0005-0000-0000-000086540000}"/>
    <cellStyle name="Input 3 2 4 2 5" xfId="22105" xr:uid="{00000000-0005-0000-0000-000087540000}"/>
    <cellStyle name="Input 3 2 4 3" xfId="22106" xr:uid="{00000000-0005-0000-0000-000088540000}"/>
    <cellStyle name="Input 3 2 4 3 2" xfId="22107" xr:uid="{00000000-0005-0000-0000-000089540000}"/>
    <cellStyle name="Input 3 2 4 3 2 2" xfId="22108" xr:uid="{00000000-0005-0000-0000-00008A540000}"/>
    <cellStyle name="Input 3 2 4 3 3" xfId="22109" xr:uid="{00000000-0005-0000-0000-00008B540000}"/>
    <cellStyle name="Input 3 2 4 3 3 2" xfId="22110" xr:uid="{00000000-0005-0000-0000-00008C540000}"/>
    <cellStyle name="Input 3 2 4 3 4" xfId="22111" xr:uid="{00000000-0005-0000-0000-00008D540000}"/>
    <cellStyle name="Input 3 2 4 3 4 2" xfId="22112" xr:uid="{00000000-0005-0000-0000-00008E540000}"/>
    <cellStyle name="Input 3 2 4 3 5" xfId="22113" xr:uid="{00000000-0005-0000-0000-00008F540000}"/>
    <cellStyle name="Input 3 2 4 3 5 2" xfId="22114" xr:uid="{00000000-0005-0000-0000-000090540000}"/>
    <cellStyle name="Input 3 2 4 3 6" xfId="22115" xr:uid="{00000000-0005-0000-0000-000091540000}"/>
    <cellStyle name="Input 3 2 4 3 6 2" xfId="22116" xr:uid="{00000000-0005-0000-0000-000092540000}"/>
    <cellStyle name="Input 3 2 4 3 7" xfId="22117" xr:uid="{00000000-0005-0000-0000-000093540000}"/>
    <cellStyle name="Input 3 2 4 3 7 2" xfId="22118" xr:uid="{00000000-0005-0000-0000-000094540000}"/>
    <cellStyle name="Input 3 2 4 3 8" xfId="22119" xr:uid="{00000000-0005-0000-0000-000095540000}"/>
    <cellStyle name="Input 3 2 4 4" xfId="22120" xr:uid="{00000000-0005-0000-0000-000096540000}"/>
    <cellStyle name="Input 3 2 5" xfId="22121" xr:uid="{00000000-0005-0000-0000-000097540000}"/>
    <cellStyle name="Input 3 2 5 2" xfId="22122" xr:uid="{00000000-0005-0000-0000-000098540000}"/>
    <cellStyle name="Input 3 2 5 2 2" xfId="22123" xr:uid="{00000000-0005-0000-0000-000099540000}"/>
    <cellStyle name="Input 3 2 5 2 2 2" xfId="22124" xr:uid="{00000000-0005-0000-0000-00009A540000}"/>
    <cellStyle name="Input 3 2 5 2 3" xfId="22125" xr:uid="{00000000-0005-0000-0000-00009B540000}"/>
    <cellStyle name="Input 3 2 5 2 3 2" xfId="22126" xr:uid="{00000000-0005-0000-0000-00009C540000}"/>
    <cellStyle name="Input 3 2 5 2 4" xfId="22127" xr:uid="{00000000-0005-0000-0000-00009D540000}"/>
    <cellStyle name="Input 3 2 5 2 4 2" xfId="22128" xr:uid="{00000000-0005-0000-0000-00009E540000}"/>
    <cellStyle name="Input 3 2 5 2 5" xfId="22129" xr:uid="{00000000-0005-0000-0000-00009F540000}"/>
    <cellStyle name="Input 3 2 5 2 5 2" xfId="22130" xr:uid="{00000000-0005-0000-0000-0000A0540000}"/>
    <cellStyle name="Input 3 2 5 2 6" xfId="22131" xr:uid="{00000000-0005-0000-0000-0000A1540000}"/>
    <cellStyle name="Input 3 2 5 2 6 2" xfId="22132" xr:uid="{00000000-0005-0000-0000-0000A2540000}"/>
    <cellStyle name="Input 3 2 5 2 7" xfId="22133" xr:uid="{00000000-0005-0000-0000-0000A3540000}"/>
    <cellStyle name="Input 3 2 5 2 7 2" xfId="22134" xr:uid="{00000000-0005-0000-0000-0000A4540000}"/>
    <cellStyle name="Input 3 2 5 2 8" xfId="22135" xr:uid="{00000000-0005-0000-0000-0000A5540000}"/>
    <cellStyle name="Input 3 2 5 3" xfId="22136" xr:uid="{00000000-0005-0000-0000-0000A6540000}"/>
    <cellStyle name="Input 3 2 5 3 2" xfId="22137" xr:uid="{00000000-0005-0000-0000-0000A7540000}"/>
    <cellStyle name="Input 3 2 5 4" xfId="22138" xr:uid="{00000000-0005-0000-0000-0000A8540000}"/>
    <cellStyle name="Input 3 2 5 4 2" xfId="22139" xr:uid="{00000000-0005-0000-0000-0000A9540000}"/>
    <cellStyle name="Input 3 2 5 5" xfId="22140" xr:uid="{00000000-0005-0000-0000-0000AA540000}"/>
    <cellStyle name="Input 3 2 6" xfId="22141" xr:uid="{00000000-0005-0000-0000-0000AB540000}"/>
    <cellStyle name="Input 3 2 6 2" xfId="22142" xr:uid="{00000000-0005-0000-0000-0000AC540000}"/>
    <cellStyle name="Input 3 2 6 2 2" xfId="22143" xr:uid="{00000000-0005-0000-0000-0000AD540000}"/>
    <cellStyle name="Input 3 2 6 3" xfId="22144" xr:uid="{00000000-0005-0000-0000-0000AE540000}"/>
    <cellStyle name="Input 3 2 6 3 2" xfId="22145" xr:uid="{00000000-0005-0000-0000-0000AF540000}"/>
    <cellStyle name="Input 3 2 6 4" xfId="22146" xr:uid="{00000000-0005-0000-0000-0000B0540000}"/>
    <cellStyle name="Input 3 2 6 4 2" xfId="22147" xr:uid="{00000000-0005-0000-0000-0000B1540000}"/>
    <cellStyle name="Input 3 2 6 5" xfId="22148" xr:uid="{00000000-0005-0000-0000-0000B2540000}"/>
    <cellStyle name="Input 3 2 6 5 2" xfId="22149" xr:uid="{00000000-0005-0000-0000-0000B3540000}"/>
    <cellStyle name="Input 3 2 6 6" xfId="22150" xr:uid="{00000000-0005-0000-0000-0000B4540000}"/>
    <cellStyle name="Input 3 2 6 6 2" xfId="22151" xr:uid="{00000000-0005-0000-0000-0000B5540000}"/>
    <cellStyle name="Input 3 2 6 7" xfId="22152" xr:uid="{00000000-0005-0000-0000-0000B6540000}"/>
    <cellStyle name="Input 3 2 6 7 2" xfId="22153" xr:uid="{00000000-0005-0000-0000-0000B7540000}"/>
    <cellStyle name="Input 3 2 6 8" xfId="22154" xr:uid="{00000000-0005-0000-0000-0000B8540000}"/>
    <cellStyle name="Input 3 2 7" xfId="22155" xr:uid="{00000000-0005-0000-0000-0000B9540000}"/>
    <cellStyle name="Input 3 2 7 2" xfId="22156" xr:uid="{00000000-0005-0000-0000-0000BA540000}"/>
    <cellStyle name="Input 3 2 8" xfId="22157" xr:uid="{00000000-0005-0000-0000-0000BB540000}"/>
    <cellStyle name="Input 3 2 8 2" xfId="22158" xr:uid="{00000000-0005-0000-0000-0000BC540000}"/>
    <cellStyle name="Input 3 2 9" xfId="22159" xr:uid="{00000000-0005-0000-0000-0000BD540000}"/>
    <cellStyle name="Input 3 2 9 2" xfId="22160" xr:uid="{00000000-0005-0000-0000-0000BE540000}"/>
    <cellStyle name="Input 3 20" xfId="22161" xr:uid="{00000000-0005-0000-0000-0000BF540000}"/>
    <cellStyle name="Input 3 3" xfId="22162" xr:uid="{00000000-0005-0000-0000-0000C0540000}"/>
    <cellStyle name="Input 3 3 10" xfId="22163" xr:uid="{00000000-0005-0000-0000-0000C1540000}"/>
    <cellStyle name="Input 3 3 2" xfId="22164" xr:uid="{00000000-0005-0000-0000-0000C2540000}"/>
    <cellStyle name="Input 3 3 2 2" xfId="22165" xr:uid="{00000000-0005-0000-0000-0000C3540000}"/>
    <cellStyle name="Input 3 3 2 2 2" xfId="22166" xr:uid="{00000000-0005-0000-0000-0000C4540000}"/>
    <cellStyle name="Input 3 3 2 2 2 2" xfId="22167" xr:uid="{00000000-0005-0000-0000-0000C5540000}"/>
    <cellStyle name="Input 3 3 2 2 2 2 2" xfId="22168" xr:uid="{00000000-0005-0000-0000-0000C6540000}"/>
    <cellStyle name="Input 3 3 2 2 2 3" xfId="22169" xr:uid="{00000000-0005-0000-0000-0000C7540000}"/>
    <cellStyle name="Input 3 3 2 2 2 3 2" xfId="22170" xr:uid="{00000000-0005-0000-0000-0000C8540000}"/>
    <cellStyle name="Input 3 3 2 2 2 4" xfId="22171" xr:uid="{00000000-0005-0000-0000-0000C9540000}"/>
    <cellStyle name="Input 3 3 2 2 2 4 2" xfId="22172" xr:uid="{00000000-0005-0000-0000-0000CA540000}"/>
    <cellStyle name="Input 3 3 2 2 2 5" xfId="22173" xr:uid="{00000000-0005-0000-0000-0000CB540000}"/>
    <cellStyle name="Input 3 3 2 2 2 5 2" xfId="22174" xr:uid="{00000000-0005-0000-0000-0000CC540000}"/>
    <cellStyle name="Input 3 3 2 2 2 6" xfId="22175" xr:uid="{00000000-0005-0000-0000-0000CD540000}"/>
    <cellStyle name="Input 3 3 2 2 2 6 2" xfId="22176" xr:uid="{00000000-0005-0000-0000-0000CE540000}"/>
    <cellStyle name="Input 3 3 2 2 2 7" xfId="22177" xr:uid="{00000000-0005-0000-0000-0000CF540000}"/>
    <cellStyle name="Input 3 3 2 2 2 7 2" xfId="22178" xr:uid="{00000000-0005-0000-0000-0000D0540000}"/>
    <cellStyle name="Input 3 3 2 2 2 8" xfId="22179" xr:uid="{00000000-0005-0000-0000-0000D1540000}"/>
    <cellStyle name="Input 3 3 2 2 3" xfId="22180" xr:uid="{00000000-0005-0000-0000-0000D2540000}"/>
    <cellStyle name="Input 3 3 2 2 3 2" xfId="22181" xr:uid="{00000000-0005-0000-0000-0000D3540000}"/>
    <cellStyle name="Input 3 3 2 2 4" xfId="22182" xr:uid="{00000000-0005-0000-0000-0000D4540000}"/>
    <cellStyle name="Input 3 3 2 2 4 2" xfId="22183" xr:uid="{00000000-0005-0000-0000-0000D5540000}"/>
    <cellStyle name="Input 3 3 2 2 5" xfId="22184" xr:uid="{00000000-0005-0000-0000-0000D6540000}"/>
    <cellStyle name="Input 3 3 2 3" xfId="22185" xr:uid="{00000000-0005-0000-0000-0000D7540000}"/>
    <cellStyle name="Input 3 3 2 3 2" xfId="22186" xr:uid="{00000000-0005-0000-0000-0000D8540000}"/>
    <cellStyle name="Input 3 3 2 3 2 2" xfId="22187" xr:uid="{00000000-0005-0000-0000-0000D9540000}"/>
    <cellStyle name="Input 3 3 2 3 3" xfId="22188" xr:uid="{00000000-0005-0000-0000-0000DA540000}"/>
    <cellStyle name="Input 3 3 2 3 3 2" xfId="22189" xr:uid="{00000000-0005-0000-0000-0000DB540000}"/>
    <cellStyle name="Input 3 3 2 3 4" xfId="22190" xr:uid="{00000000-0005-0000-0000-0000DC540000}"/>
    <cellStyle name="Input 3 3 2 3 4 2" xfId="22191" xr:uid="{00000000-0005-0000-0000-0000DD540000}"/>
    <cellStyle name="Input 3 3 2 3 5" xfId="22192" xr:uid="{00000000-0005-0000-0000-0000DE540000}"/>
    <cellStyle name="Input 3 3 2 3 5 2" xfId="22193" xr:uid="{00000000-0005-0000-0000-0000DF540000}"/>
    <cellStyle name="Input 3 3 2 3 6" xfId="22194" xr:uid="{00000000-0005-0000-0000-0000E0540000}"/>
    <cellStyle name="Input 3 3 2 3 6 2" xfId="22195" xr:uid="{00000000-0005-0000-0000-0000E1540000}"/>
    <cellStyle name="Input 3 3 2 3 7" xfId="22196" xr:uid="{00000000-0005-0000-0000-0000E2540000}"/>
    <cellStyle name="Input 3 3 2 3 7 2" xfId="22197" xr:uid="{00000000-0005-0000-0000-0000E3540000}"/>
    <cellStyle name="Input 3 3 2 3 8" xfId="22198" xr:uid="{00000000-0005-0000-0000-0000E4540000}"/>
    <cellStyle name="Input 3 3 2 4" xfId="22199" xr:uid="{00000000-0005-0000-0000-0000E5540000}"/>
    <cellStyle name="Input 3 3 3" xfId="22200" xr:uid="{00000000-0005-0000-0000-0000E6540000}"/>
    <cellStyle name="Input 3 3 3 2" xfId="22201" xr:uid="{00000000-0005-0000-0000-0000E7540000}"/>
    <cellStyle name="Input 3 3 3 2 2" xfId="22202" xr:uid="{00000000-0005-0000-0000-0000E8540000}"/>
    <cellStyle name="Input 3 3 3 2 2 2" xfId="22203" xr:uid="{00000000-0005-0000-0000-0000E9540000}"/>
    <cellStyle name="Input 3 3 3 2 2 2 2" xfId="22204" xr:uid="{00000000-0005-0000-0000-0000EA540000}"/>
    <cellStyle name="Input 3 3 3 2 2 3" xfId="22205" xr:uid="{00000000-0005-0000-0000-0000EB540000}"/>
    <cellStyle name="Input 3 3 3 2 2 3 2" xfId="22206" xr:uid="{00000000-0005-0000-0000-0000EC540000}"/>
    <cellStyle name="Input 3 3 3 2 2 4" xfId="22207" xr:uid="{00000000-0005-0000-0000-0000ED540000}"/>
    <cellStyle name="Input 3 3 3 2 2 4 2" xfId="22208" xr:uid="{00000000-0005-0000-0000-0000EE540000}"/>
    <cellStyle name="Input 3 3 3 2 2 5" xfId="22209" xr:uid="{00000000-0005-0000-0000-0000EF540000}"/>
    <cellStyle name="Input 3 3 3 2 2 5 2" xfId="22210" xr:uid="{00000000-0005-0000-0000-0000F0540000}"/>
    <cellStyle name="Input 3 3 3 2 2 6" xfId="22211" xr:uid="{00000000-0005-0000-0000-0000F1540000}"/>
    <cellStyle name="Input 3 3 3 2 2 6 2" xfId="22212" xr:uid="{00000000-0005-0000-0000-0000F2540000}"/>
    <cellStyle name="Input 3 3 3 2 2 7" xfId="22213" xr:uid="{00000000-0005-0000-0000-0000F3540000}"/>
    <cellStyle name="Input 3 3 3 2 2 7 2" xfId="22214" xr:uid="{00000000-0005-0000-0000-0000F4540000}"/>
    <cellStyle name="Input 3 3 3 2 2 8" xfId="22215" xr:uid="{00000000-0005-0000-0000-0000F5540000}"/>
    <cellStyle name="Input 3 3 3 2 3" xfId="22216" xr:uid="{00000000-0005-0000-0000-0000F6540000}"/>
    <cellStyle name="Input 3 3 3 2 3 2" xfId="22217" xr:uid="{00000000-0005-0000-0000-0000F7540000}"/>
    <cellStyle name="Input 3 3 3 2 4" xfId="22218" xr:uid="{00000000-0005-0000-0000-0000F8540000}"/>
    <cellStyle name="Input 3 3 3 2 4 2" xfId="22219" xr:uid="{00000000-0005-0000-0000-0000F9540000}"/>
    <cellStyle name="Input 3 3 3 2 5" xfId="22220" xr:uid="{00000000-0005-0000-0000-0000FA540000}"/>
    <cellStyle name="Input 3 3 3 3" xfId="22221" xr:uid="{00000000-0005-0000-0000-0000FB540000}"/>
    <cellStyle name="Input 3 3 3 3 2" xfId="22222" xr:uid="{00000000-0005-0000-0000-0000FC540000}"/>
    <cellStyle name="Input 3 3 3 3 2 2" xfId="22223" xr:uid="{00000000-0005-0000-0000-0000FD540000}"/>
    <cellStyle name="Input 3 3 3 3 3" xfId="22224" xr:uid="{00000000-0005-0000-0000-0000FE540000}"/>
    <cellStyle name="Input 3 3 3 3 3 2" xfId="22225" xr:uid="{00000000-0005-0000-0000-0000FF540000}"/>
    <cellStyle name="Input 3 3 3 3 4" xfId="22226" xr:uid="{00000000-0005-0000-0000-000000550000}"/>
    <cellStyle name="Input 3 3 3 3 4 2" xfId="22227" xr:uid="{00000000-0005-0000-0000-000001550000}"/>
    <cellStyle name="Input 3 3 3 3 5" xfId="22228" xr:uid="{00000000-0005-0000-0000-000002550000}"/>
    <cellStyle name="Input 3 3 3 3 5 2" xfId="22229" xr:uid="{00000000-0005-0000-0000-000003550000}"/>
    <cellStyle name="Input 3 3 3 3 6" xfId="22230" xr:uid="{00000000-0005-0000-0000-000004550000}"/>
    <cellStyle name="Input 3 3 3 3 6 2" xfId="22231" xr:uid="{00000000-0005-0000-0000-000005550000}"/>
    <cellStyle name="Input 3 3 3 3 7" xfId="22232" xr:uid="{00000000-0005-0000-0000-000006550000}"/>
    <cellStyle name="Input 3 3 3 3 7 2" xfId="22233" xr:uid="{00000000-0005-0000-0000-000007550000}"/>
    <cellStyle name="Input 3 3 3 3 8" xfId="22234" xr:uid="{00000000-0005-0000-0000-000008550000}"/>
    <cellStyle name="Input 3 3 3 4" xfId="22235" xr:uid="{00000000-0005-0000-0000-000009550000}"/>
    <cellStyle name="Input 3 3 4" xfId="22236" xr:uid="{00000000-0005-0000-0000-00000A550000}"/>
    <cellStyle name="Input 3 3 4 2" xfId="22237" xr:uid="{00000000-0005-0000-0000-00000B550000}"/>
    <cellStyle name="Input 3 3 4 2 2" xfId="22238" xr:uid="{00000000-0005-0000-0000-00000C550000}"/>
    <cellStyle name="Input 3 3 4 2 2 2" xfId="22239" xr:uid="{00000000-0005-0000-0000-00000D550000}"/>
    <cellStyle name="Input 3 3 4 2 2 2 2" xfId="22240" xr:uid="{00000000-0005-0000-0000-00000E550000}"/>
    <cellStyle name="Input 3 3 4 2 2 3" xfId="22241" xr:uid="{00000000-0005-0000-0000-00000F550000}"/>
    <cellStyle name="Input 3 3 4 2 2 3 2" xfId="22242" xr:uid="{00000000-0005-0000-0000-000010550000}"/>
    <cellStyle name="Input 3 3 4 2 2 4" xfId="22243" xr:uid="{00000000-0005-0000-0000-000011550000}"/>
    <cellStyle name="Input 3 3 4 2 2 4 2" xfId="22244" xr:uid="{00000000-0005-0000-0000-000012550000}"/>
    <cellStyle name="Input 3 3 4 2 2 5" xfId="22245" xr:uid="{00000000-0005-0000-0000-000013550000}"/>
    <cellStyle name="Input 3 3 4 2 2 5 2" xfId="22246" xr:uid="{00000000-0005-0000-0000-000014550000}"/>
    <cellStyle name="Input 3 3 4 2 2 6" xfId="22247" xr:uid="{00000000-0005-0000-0000-000015550000}"/>
    <cellStyle name="Input 3 3 4 2 2 6 2" xfId="22248" xr:uid="{00000000-0005-0000-0000-000016550000}"/>
    <cellStyle name="Input 3 3 4 2 2 7" xfId="22249" xr:uid="{00000000-0005-0000-0000-000017550000}"/>
    <cellStyle name="Input 3 3 4 2 2 7 2" xfId="22250" xr:uid="{00000000-0005-0000-0000-000018550000}"/>
    <cellStyle name="Input 3 3 4 2 2 8" xfId="22251" xr:uid="{00000000-0005-0000-0000-000019550000}"/>
    <cellStyle name="Input 3 3 4 2 3" xfId="22252" xr:uid="{00000000-0005-0000-0000-00001A550000}"/>
    <cellStyle name="Input 3 3 4 2 3 2" xfId="22253" xr:uid="{00000000-0005-0000-0000-00001B550000}"/>
    <cellStyle name="Input 3 3 4 2 4" xfId="22254" xr:uid="{00000000-0005-0000-0000-00001C550000}"/>
    <cellStyle name="Input 3 3 4 2 4 2" xfId="22255" xr:uid="{00000000-0005-0000-0000-00001D550000}"/>
    <cellStyle name="Input 3 3 4 2 5" xfId="22256" xr:uid="{00000000-0005-0000-0000-00001E550000}"/>
    <cellStyle name="Input 3 3 4 3" xfId="22257" xr:uid="{00000000-0005-0000-0000-00001F550000}"/>
    <cellStyle name="Input 3 3 4 3 2" xfId="22258" xr:uid="{00000000-0005-0000-0000-000020550000}"/>
    <cellStyle name="Input 3 3 4 3 2 2" xfId="22259" xr:uid="{00000000-0005-0000-0000-000021550000}"/>
    <cellStyle name="Input 3 3 4 3 3" xfId="22260" xr:uid="{00000000-0005-0000-0000-000022550000}"/>
    <cellStyle name="Input 3 3 4 3 3 2" xfId="22261" xr:uid="{00000000-0005-0000-0000-000023550000}"/>
    <cellStyle name="Input 3 3 4 3 4" xfId="22262" xr:uid="{00000000-0005-0000-0000-000024550000}"/>
    <cellStyle name="Input 3 3 4 3 4 2" xfId="22263" xr:uid="{00000000-0005-0000-0000-000025550000}"/>
    <cellStyle name="Input 3 3 4 3 5" xfId="22264" xr:uid="{00000000-0005-0000-0000-000026550000}"/>
    <cellStyle name="Input 3 3 4 3 5 2" xfId="22265" xr:uid="{00000000-0005-0000-0000-000027550000}"/>
    <cellStyle name="Input 3 3 4 3 6" xfId="22266" xr:uid="{00000000-0005-0000-0000-000028550000}"/>
    <cellStyle name="Input 3 3 4 3 6 2" xfId="22267" xr:uid="{00000000-0005-0000-0000-000029550000}"/>
    <cellStyle name="Input 3 3 4 3 7" xfId="22268" xr:uid="{00000000-0005-0000-0000-00002A550000}"/>
    <cellStyle name="Input 3 3 4 3 7 2" xfId="22269" xr:uid="{00000000-0005-0000-0000-00002B550000}"/>
    <cellStyle name="Input 3 3 4 3 8" xfId="22270" xr:uid="{00000000-0005-0000-0000-00002C550000}"/>
    <cellStyle name="Input 3 3 4 4" xfId="22271" xr:uid="{00000000-0005-0000-0000-00002D550000}"/>
    <cellStyle name="Input 3 3 5" xfId="22272" xr:uid="{00000000-0005-0000-0000-00002E550000}"/>
    <cellStyle name="Input 3 3 5 2" xfId="22273" xr:uid="{00000000-0005-0000-0000-00002F550000}"/>
    <cellStyle name="Input 3 3 5 2 2" xfId="22274" xr:uid="{00000000-0005-0000-0000-000030550000}"/>
    <cellStyle name="Input 3 3 5 2 2 2" xfId="22275" xr:uid="{00000000-0005-0000-0000-000031550000}"/>
    <cellStyle name="Input 3 3 5 2 3" xfId="22276" xr:uid="{00000000-0005-0000-0000-000032550000}"/>
    <cellStyle name="Input 3 3 5 2 3 2" xfId="22277" xr:uid="{00000000-0005-0000-0000-000033550000}"/>
    <cellStyle name="Input 3 3 5 2 4" xfId="22278" xr:uid="{00000000-0005-0000-0000-000034550000}"/>
    <cellStyle name="Input 3 3 5 2 4 2" xfId="22279" xr:uid="{00000000-0005-0000-0000-000035550000}"/>
    <cellStyle name="Input 3 3 5 2 5" xfId="22280" xr:uid="{00000000-0005-0000-0000-000036550000}"/>
    <cellStyle name="Input 3 3 5 2 5 2" xfId="22281" xr:uid="{00000000-0005-0000-0000-000037550000}"/>
    <cellStyle name="Input 3 3 5 2 6" xfId="22282" xr:uid="{00000000-0005-0000-0000-000038550000}"/>
    <cellStyle name="Input 3 3 5 2 6 2" xfId="22283" xr:uid="{00000000-0005-0000-0000-000039550000}"/>
    <cellStyle name="Input 3 3 5 2 7" xfId="22284" xr:uid="{00000000-0005-0000-0000-00003A550000}"/>
    <cellStyle name="Input 3 3 5 2 7 2" xfId="22285" xr:uid="{00000000-0005-0000-0000-00003B550000}"/>
    <cellStyle name="Input 3 3 5 2 8" xfId="22286" xr:uid="{00000000-0005-0000-0000-00003C550000}"/>
    <cellStyle name="Input 3 3 5 3" xfId="22287" xr:uid="{00000000-0005-0000-0000-00003D550000}"/>
    <cellStyle name="Input 3 3 5 3 2" xfId="22288" xr:uid="{00000000-0005-0000-0000-00003E550000}"/>
    <cellStyle name="Input 3 3 5 4" xfId="22289" xr:uid="{00000000-0005-0000-0000-00003F550000}"/>
    <cellStyle name="Input 3 3 5 4 2" xfId="22290" xr:uid="{00000000-0005-0000-0000-000040550000}"/>
    <cellStyle name="Input 3 3 5 5" xfId="22291" xr:uid="{00000000-0005-0000-0000-000041550000}"/>
    <cellStyle name="Input 3 3 6" xfId="22292" xr:uid="{00000000-0005-0000-0000-000042550000}"/>
    <cellStyle name="Input 3 3 6 2" xfId="22293" xr:uid="{00000000-0005-0000-0000-000043550000}"/>
    <cellStyle name="Input 3 3 6 2 2" xfId="22294" xr:uid="{00000000-0005-0000-0000-000044550000}"/>
    <cellStyle name="Input 3 3 6 3" xfId="22295" xr:uid="{00000000-0005-0000-0000-000045550000}"/>
    <cellStyle name="Input 3 3 6 3 2" xfId="22296" xr:uid="{00000000-0005-0000-0000-000046550000}"/>
    <cellStyle name="Input 3 3 6 4" xfId="22297" xr:uid="{00000000-0005-0000-0000-000047550000}"/>
    <cellStyle name="Input 3 3 6 4 2" xfId="22298" xr:uid="{00000000-0005-0000-0000-000048550000}"/>
    <cellStyle name="Input 3 3 6 5" xfId="22299" xr:uid="{00000000-0005-0000-0000-000049550000}"/>
    <cellStyle name="Input 3 3 6 5 2" xfId="22300" xr:uid="{00000000-0005-0000-0000-00004A550000}"/>
    <cellStyle name="Input 3 3 6 6" xfId="22301" xr:uid="{00000000-0005-0000-0000-00004B550000}"/>
    <cellStyle name="Input 3 3 6 6 2" xfId="22302" xr:uid="{00000000-0005-0000-0000-00004C550000}"/>
    <cellStyle name="Input 3 3 6 7" xfId="22303" xr:uid="{00000000-0005-0000-0000-00004D550000}"/>
    <cellStyle name="Input 3 3 6 7 2" xfId="22304" xr:uid="{00000000-0005-0000-0000-00004E550000}"/>
    <cellStyle name="Input 3 3 6 8" xfId="22305" xr:uid="{00000000-0005-0000-0000-00004F550000}"/>
    <cellStyle name="Input 3 3 7" xfId="22306" xr:uid="{00000000-0005-0000-0000-000050550000}"/>
    <cellStyle name="Input 3 3 7 2" xfId="22307" xr:uid="{00000000-0005-0000-0000-000051550000}"/>
    <cellStyle name="Input 3 3 8" xfId="22308" xr:uid="{00000000-0005-0000-0000-000052550000}"/>
    <cellStyle name="Input 3 3 8 2" xfId="22309" xr:uid="{00000000-0005-0000-0000-000053550000}"/>
    <cellStyle name="Input 3 3 9" xfId="22310" xr:uid="{00000000-0005-0000-0000-000054550000}"/>
    <cellStyle name="Input 3 3 9 2" xfId="22311" xr:uid="{00000000-0005-0000-0000-000055550000}"/>
    <cellStyle name="Input 3 4" xfId="22312" xr:uid="{00000000-0005-0000-0000-000056550000}"/>
    <cellStyle name="Input 3 4 10" xfId="22313" xr:uid="{00000000-0005-0000-0000-000057550000}"/>
    <cellStyle name="Input 3 4 2" xfId="22314" xr:uid="{00000000-0005-0000-0000-000058550000}"/>
    <cellStyle name="Input 3 4 2 2" xfId="22315" xr:uid="{00000000-0005-0000-0000-000059550000}"/>
    <cellStyle name="Input 3 4 2 2 2" xfId="22316" xr:uid="{00000000-0005-0000-0000-00005A550000}"/>
    <cellStyle name="Input 3 4 2 2 2 2" xfId="22317" xr:uid="{00000000-0005-0000-0000-00005B550000}"/>
    <cellStyle name="Input 3 4 2 2 2 2 2" xfId="22318" xr:uid="{00000000-0005-0000-0000-00005C550000}"/>
    <cellStyle name="Input 3 4 2 2 2 3" xfId="22319" xr:uid="{00000000-0005-0000-0000-00005D550000}"/>
    <cellStyle name="Input 3 4 2 2 2 3 2" xfId="22320" xr:uid="{00000000-0005-0000-0000-00005E550000}"/>
    <cellStyle name="Input 3 4 2 2 2 4" xfId="22321" xr:uid="{00000000-0005-0000-0000-00005F550000}"/>
    <cellStyle name="Input 3 4 2 2 2 4 2" xfId="22322" xr:uid="{00000000-0005-0000-0000-000060550000}"/>
    <cellStyle name="Input 3 4 2 2 2 5" xfId="22323" xr:uid="{00000000-0005-0000-0000-000061550000}"/>
    <cellStyle name="Input 3 4 2 2 2 5 2" xfId="22324" xr:uid="{00000000-0005-0000-0000-000062550000}"/>
    <cellStyle name="Input 3 4 2 2 2 6" xfId="22325" xr:uid="{00000000-0005-0000-0000-000063550000}"/>
    <cellStyle name="Input 3 4 2 2 2 6 2" xfId="22326" xr:uid="{00000000-0005-0000-0000-000064550000}"/>
    <cellStyle name="Input 3 4 2 2 2 7" xfId="22327" xr:uid="{00000000-0005-0000-0000-000065550000}"/>
    <cellStyle name="Input 3 4 2 2 2 7 2" xfId="22328" xr:uid="{00000000-0005-0000-0000-000066550000}"/>
    <cellStyle name="Input 3 4 2 2 2 8" xfId="22329" xr:uid="{00000000-0005-0000-0000-000067550000}"/>
    <cellStyle name="Input 3 4 2 2 3" xfId="22330" xr:uid="{00000000-0005-0000-0000-000068550000}"/>
    <cellStyle name="Input 3 4 2 2 3 2" xfId="22331" xr:uid="{00000000-0005-0000-0000-000069550000}"/>
    <cellStyle name="Input 3 4 2 2 4" xfId="22332" xr:uid="{00000000-0005-0000-0000-00006A550000}"/>
    <cellStyle name="Input 3 4 2 2 4 2" xfId="22333" xr:uid="{00000000-0005-0000-0000-00006B550000}"/>
    <cellStyle name="Input 3 4 2 2 5" xfId="22334" xr:uid="{00000000-0005-0000-0000-00006C550000}"/>
    <cellStyle name="Input 3 4 2 3" xfId="22335" xr:uid="{00000000-0005-0000-0000-00006D550000}"/>
    <cellStyle name="Input 3 4 2 3 2" xfId="22336" xr:uid="{00000000-0005-0000-0000-00006E550000}"/>
    <cellStyle name="Input 3 4 2 3 2 2" xfId="22337" xr:uid="{00000000-0005-0000-0000-00006F550000}"/>
    <cellStyle name="Input 3 4 2 3 3" xfId="22338" xr:uid="{00000000-0005-0000-0000-000070550000}"/>
    <cellStyle name="Input 3 4 2 3 3 2" xfId="22339" xr:uid="{00000000-0005-0000-0000-000071550000}"/>
    <cellStyle name="Input 3 4 2 3 4" xfId="22340" xr:uid="{00000000-0005-0000-0000-000072550000}"/>
    <cellStyle name="Input 3 4 2 3 4 2" xfId="22341" xr:uid="{00000000-0005-0000-0000-000073550000}"/>
    <cellStyle name="Input 3 4 2 3 5" xfId="22342" xr:uid="{00000000-0005-0000-0000-000074550000}"/>
    <cellStyle name="Input 3 4 2 3 5 2" xfId="22343" xr:uid="{00000000-0005-0000-0000-000075550000}"/>
    <cellStyle name="Input 3 4 2 3 6" xfId="22344" xr:uid="{00000000-0005-0000-0000-000076550000}"/>
    <cellStyle name="Input 3 4 2 3 6 2" xfId="22345" xr:uid="{00000000-0005-0000-0000-000077550000}"/>
    <cellStyle name="Input 3 4 2 3 7" xfId="22346" xr:uid="{00000000-0005-0000-0000-000078550000}"/>
    <cellStyle name="Input 3 4 2 3 7 2" xfId="22347" xr:uid="{00000000-0005-0000-0000-000079550000}"/>
    <cellStyle name="Input 3 4 2 3 8" xfId="22348" xr:uid="{00000000-0005-0000-0000-00007A550000}"/>
    <cellStyle name="Input 3 4 2 4" xfId="22349" xr:uid="{00000000-0005-0000-0000-00007B550000}"/>
    <cellStyle name="Input 3 4 3" xfId="22350" xr:uid="{00000000-0005-0000-0000-00007C550000}"/>
    <cellStyle name="Input 3 4 3 2" xfId="22351" xr:uid="{00000000-0005-0000-0000-00007D550000}"/>
    <cellStyle name="Input 3 4 3 2 2" xfId="22352" xr:uid="{00000000-0005-0000-0000-00007E550000}"/>
    <cellStyle name="Input 3 4 3 2 2 2" xfId="22353" xr:uid="{00000000-0005-0000-0000-00007F550000}"/>
    <cellStyle name="Input 3 4 3 2 2 2 2" xfId="22354" xr:uid="{00000000-0005-0000-0000-000080550000}"/>
    <cellStyle name="Input 3 4 3 2 2 3" xfId="22355" xr:uid="{00000000-0005-0000-0000-000081550000}"/>
    <cellStyle name="Input 3 4 3 2 2 3 2" xfId="22356" xr:uid="{00000000-0005-0000-0000-000082550000}"/>
    <cellStyle name="Input 3 4 3 2 2 4" xfId="22357" xr:uid="{00000000-0005-0000-0000-000083550000}"/>
    <cellStyle name="Input 3 4 3 2 2 4 2" xfId="22358" xr:uid="{00000000-0005-0000-0000-000084550000}"/>
    <cellStyle name="Input 3 4 3 2 2 5" xfId="22359" xr:uid="{00000000-0005-0000-0000-000085550000}"/>
    <cellStyle name="Input 3 4 3 2 2 5 2" xfId="22360" xr:uid="{00000000-0005-0000-0000-000086550000}"/>
    <cellStyle name="Input 3 4 3 2 2 6" xfId="22361" xr:uid="{00000000-0005-0000-0000-000087550000}"/>
    <cellStyle name="Input 3 4 3 2 2 6 2" xfId="22362" xr:uid="{00000000-0005-0000-0000-000088550000}"/>
    <cellStyle name="Input 3 4 3 2 2 7" xfId="22363" xr:uid="{00000000-0005-0000-0000-000089550000}"/>
    <cellStyle name="Input 3 4 3 2 2 7 2" xfId="22364" xr:uid="{00000000-0005-0000-0000-00008A550000}"/>
    <cellStyle name="Input 3 4 3 2 2 8" xfId="22365" xr:uid="{00000000-0005-0000-0000-00008B550000}"/>
    <cellStyle name="Input 3 4 3 2 3" xfId="22366" xr:uid="{00000000-0005-0000-0000-00008C550000}"/>
    <cellStyle name="Input 3 4 3 2 3 2" xfId="22367" xr:uid="{00000000-0005-0000-0000-00008D550000}"/>
    <cellStyle name="Input 3 4 3 2 4" xfId="22368" xr:uid="{00000000-0005-0000-0000-00008E550000}"/>
    <cellStyle name="Input 3 4 3 2 4 2" xfId="22369" xr:uid="{00000000-0005-0000-0000-00008F550000}"/>
    <cellStyle name="Input 3 4 3 2 5" xfId="22370" xr:uid="{00000000-0005-0000-0000-000090550000}"/>
    <cellStyle name="Input 3 4 3 3" xfId="22371" xr:uid="{00000000-0005-0000-0000-000091550000}"/>
    <cellStyle name="Input 3 4 3 3 2" xfId="22372" xr:uid="{00000000-0005-0000-0000-000092550000}"/>
    <cellStyle name="Input 3 4 3 3 2 2" xfId="22373" xr:uid="{00000000-0005-0000-0000-000093550000}"/>
    <cellStyle name="Input 3 4 3 3 3" xfId="22374" xr:uid="{00000000-0005-0000-0000-000094550000}"/>
    <cellStyle name="Input 3 4 3 3 3 2" xfId="22375" xr:uid="{00000000-0005-0000-0000-000095550000}"/>
    <cellStyle name="Input 3 4 3 3 4" xfId="22376" xr:uid="{00000000-0005-0000-0000-000096550000}"/>
    <cellStyle name="Input 3 4 3 3 4 2" xfId="22377" xr:uid="{00000000-0005-0000-0000-000097550000}"/>
    <cellStyle name="Input 3 4 3 3 5" xfId="22378" xr:uid="{00000000-0005-0000-0000-000098550000}"/>
    <cellStyle name="Input 3 4 3 3 5 2" xfId="22379" xr:uid="{00000000-0005-0000-0000-000099550000}"/>
    <cellStyle name="Input 3 4 3 3 6" xfId="22380" xr:uid="{00000000-0005-0000-0000-00009A550000}"/>
    <cellStyle name="Input 3 4 3 3 6 2" xfId="22381" xr:uid="{00000000-0005-0000-0000-00009B550000}"/>
    <cellStyle name="Input 3 4 3 3 7" xfId="22382" xr:uid="{00000000-0005-0000-0000-00009C550000}"/>
    <cellStyle name="Input 3 4 3 3 7 2" xfId="22383" xr:uid="{00000000-0005-0000-0000-00009D550000}"/>
    <cellStyle name="Input 3 4 3 3 8" xfId="22384" xr:uid="{00000000-0005-0000-0000-00009E550000}"/>
    <cellStyle name="Input 3 4 3 4" xfId="22385" xr:uid="{00000000-0005-0000-0000-00009F550000}"/>
    <cellStyle name="Input 3 4 4" xfId="22386" xr:uid="{00000000-0005-0000-0000-0000A0550000}"/>
    <cellStyle name="Input 3 4 4 2" xfId="22387" xr:uid="{00000000-0005-0000-0000-0000A1550000}"/>
    <cellStyle name="Input 3 4 4 2 2" xfId="22388" xr:uid="{00000000-0005-0000-0000-0000A2550000}"/>
    <cellStyle name="Input 3 4 4 2 2 2" xfId="22389" xr:uid="{00000000-0005-0000-0000-0000A3550000}"/>
    <cellStyle name="Input 3 4 4 2 2 2 2" xfId="22390" xr:uid="{00000000-0005-0000-0000-0000A4550000}"/>
    <cellStyle name="Input 3 4 4 2 2 3" xfId="22391" xr:uid="{00000000-0005-0000-0000-0000A5550000}"/>
    <cellStyle name="Input 3 4 4 2 2 3 2" xfId="22392" xr:uid="{00000000-0005-0000-0000-0000A6550000}"/>
    <cellStyle name="Input 3 4 4 2 2 4" xfId="22393" xr:uid="{00000000-0005-0000-0000-0000A7550000}"/>
    <cellStyle name="Input 3 4 4 2 2 4 2" xfId="22394" xr:uid="{00000000-0005-0000-0000-0000A8550000}"/>
    <cellStyle name="Input 3 4 4 2 2 5" xfId="22395" xr:uid="{00000000-0005-0000-0000-0000A9550000}"/>
    <cellStyle name="Input 3 4 4 2 2 5 2" xfId="22396" xr:uid="{00000000-0005-0000-0000-0000AA550000}"/>
    <cellStyle name="Input 3 4 4 2 2 6" xfId="22397" xr:uid="{00000000-0005-0000-0000-0000AB550000}"/>
    <cellStyle name="Input 3 4 4 2 2 6 2" xfId="22398" xr:uid="{00000000-0005-0000-0000-0000AC550000}"/>
    <cellStyle name="Input 3 4 4 2 2 7" xfId="22399" xr:uid="{00000000-0005-0000-0000-0000AD550000}"/>
    <cellStyle name="Input 3 4 4 2 2 7 2" xfId="22400" xr:uid="{00000000-0005-0000-0000-0000AE550000}"/>
    <cellStyle name="Input 3 4 4 2 2 8" xfId="22401" xr:uid="{00000000-0005-0000-0000-0000AF550000}"/>
    <cellStyle name="Input 3 4 4 2 3" xfId="22402" xr:uid="{00000000-0005-0000-0000-0000B0550000}"/>
    <cellStyle name="Input 3 4 4 2 3 2" xfId="22403" xr:uid="{00000000-0005-0000-0000-0000B1550000}"/>
    <cellStyle name="Input 3 4 4 2 4" xfId="22404" xr:uid="{00000000-0005-0000-0000-0000B2550000}"/>
    <cellStyle name="Input 3 4 4 2 4 2" xfId="22405" xr:uid="{00000000-0005-0000-0000-0000B3550000}"/>
    <cellStyle name="Input 3 4 4 2 5" xfId="22406" xr:uid="{00000000-0005-0000-0000-0000B4550000}"/>
    <cellStyle name="Input 3 4 4 3" xfId="22407" xr:uid="{00000000-0005-0000-0000-0000B5550000}"/>
    <cellStyle name="Input 3 4 4 3 2" xfId="22408" xr:uid="{00000000-0005-0000-0000-0000B6550000}"/>
    <cellStyle name="Input 3 4 4 3 2 2" xfId="22409" xr:uid="{00000000-0005-0000-0000-0000B7550000}"/>
    <cellStyle name="Input 3 4 4 3 3" xfId="22410" xr:uid="{00000000-0005-0000-0000-0000B8550000}"/>
    <cellStyle name="Input 3 4 4 3 3 2" xfId="22411" xr:uid="{00000000-0005-0000-0000-0000B9550000}"/>
    <cellStyle name="Input 3 4 4 3 4" xfId="22412" xr:uid="{00000000-0005-0000-0000-0000BA550000}"/>
    <cellStyle name="Input 3 4 4 3 4 2" xfId="22413" xr:uid="{00000000-0005-0000-0000-0000BB550000}"/>
    <cellStyle name="Input 3 4 4 3 5" xfId="22414" xr:uid="{00000000-0005-0000-0000-0000BC550000}"/>
    <cellStyle name="Input 3 4 4 3 5 2" xfId="22415" xr:uid="{00000000-0005-0000-0000-0000BD550000}"/>
    <cellStyle name="Input 3 4 4 3 6" xfId="22416" xr:uid="{00000000-0005-0000-0000-0000BE550000}"/>
    <cellStyle name="Input 3 4 4 3 6 2" xfId="22417" xr:uid="{00000000-0005-0000-0000-0000BF550000}"/>
    <cellStyle name="Input 3 4 4 3 7" xfId="22418" xr:uid="{00000000-0005-0000-0000-0000C0550000}"/>
    <cellStyle name="Input 3 4 4 3 7 2" xfId="22419" xr:uid="{00000000-0005-0000-0000-0000C1550000}"/>
    <cellStyle name="Input 3 4 4 3 8" xfId="22420" xr:uid="{00000000-0005-0000-0000-0000C2550000}"/>
    <cellStyle name="Input 3 4 4 4" xfId="22421" xr:uid="{00000000-0005-0000-0000-0000C3550000}"/>
    <cellStyle name="Input 3 4 5" xfId="22422" xr:uid="{00000000-0005-0000-0000-0000C4550000}"/>
    <cellStyle name="Input 3 4 5 2" xfId="22423" xr:uid="{00000000-0005-0000-0000-0000C5550000}"/>
    <cellStyle name="Input 3 4 5 2 2" xfId="22424" xr:uid="{00000000-0005-0000-0000-0000C6550000}"/>
    <cellStyle name="Input 3 4 5 2 2 2" xfId="22425" xr:uid="{00000000-0005-0000-0000-0000C7550000}"/>
    <cellStyle name="Input 3 4 5 2 3" xfId="22426" xr:uid="{00000000-0005-0000-0000-0000C8550000}"/>
    <cellStyle name="Input 3 4 5 2 3 2" xfId="22427" xr:uid="{00000000-0005-0000-0000-0000C9550000}"/>
    <cellStyle name="Input 3 4 5 2 4" xfId="22428" xr:uid="{00000000-0005-0000-0000-0000CA550000}"/>
    <cellStyle name="Input 3 4 5 2 4 2" xfId="22429" xr:uid="{00000000-0005-0000-0000-0000CB550000}"/>
    <cellStyle name="Input 3 4 5 2 5" xfId="22430" xr:uid="{00000000-0005-0000-0000-0000CC550000}"/>
    <cellStyle name="Input 3 4 5 2 5 2" xfId="22431" xr:uid="{00000000-0005-0000-0000-0000CD550000}"/>
    <cellStyle name="Input 3 4 5 2 6" xfId="22432" xr:uid="{00000000-0005-0000-0000-0000CE550000}"/>
    <cellStyle name="Input 3 4 5 2 6 2" xfId="22433" xr:uid="{00000000-0005-0000-0000-0000CF550000}"/>
    <cellStyle name="Input 3 4 5 2 7" xfId="22434" xr:uid="{00000000-0005-0000-0000-0000D0550000}"/>
    <cellStyle name="Input 3 4 5 2 7 2" xfId="22435" xr:uid="{00000000-0005-0000-0000-0000D1550000}"/>
    <cellStyle name="Input 3 4 5 2 8" xfId="22436" xr:uid="{00000000-0005-0000-0000-0000D2550000}"/>
    <cellStyle name="Input 3 4 5 3" xfId="22437" xr:uid="{00000000-0005-0000-0000-0000D3550000}"/>
    <cellStyle name="Input 3 4 5 3 2" xfId="22438" xr:uid="{00000000-0005-0000-0000-0000D4550000}"/>
    <cellStyle name="Input 3 4 5 4" xfId="22439" xr:uid="{00000000-0005-0000-0000-0000D5550000}"/>
    <cellStyle name="Input 3 4 5 4 2" xfId="22440" xr:uid="{00000000-0005-0000-0000-0000D6550000}"/>
    <cellStyle name="Input 3 4 5 5" xfId="22441" xr:uid="{00000000-0005-0000-0000-0000D7550000}"/>
    <cellStyle name="Input 3 4 6" xfId="22442" xr:uid="{00000000-0005-0000-0000-0000D8550000}"/>
    <cellStyle name="Input 3 4 6 2" xfId="22443" xr:uid="{00000000-0005-0000-0000-0000D9550000}"/>
    <cellStyle name="Input 3 4 6 2 2" xfId="22444" xr:uid="{00000000-0005-0000-0000-0000DA550000}"/>
    <cellStyle name="Input 3 4 6 3" xfId="22445" xr:uid="{00000000-0005-0000-0000-0000DB550000}"/>
    <cellStyle name="Input 3 4 6 3 2" xfId="22446" xr:uid="{00000000-0005-0000-0000-0000DC550000}"/>
    <cellStyle name="Input 3 4 6 4" xfId="22447" xr:uid="{00000000-0005-0000-0000-0000DD550000}"/>
    <cellStyle name="Input 3 4 6 4 2" xfId="22448" xr:uid="{00000000-0005-0000-0000-0000DE550000}"/>
    <cellStyle name="Input 3 4 6 5" xfId="22449" xr:uid="{00000000-0005-0000-0000-0000DF550000}"/>
    <cellStyle name="Input 3 4 6 5 2" xfId="22450" xr:uid="{00000000-0005-0000-0000-0000E0550000}"/>
    <cellStyle name="Input 3 4 6 6" xfId="22451" xr:uid="{00000000-0005-0000-0000-0000E1550000}"/>
    <cellStyle name="Input 3 4 6 6 2" xfId="22452" xr:uid="{00000000-0005-0000-0000-0000E2550000}"/>
    <cellStyle name="Input 3 4 6 7" xfId="22453" xr:uid="{00000000-0005-0000-0000-0000E3550000}"/>
    <cellStyle name="Input 3 4 6 7 2" xfId="22454" xr:uid="{00000000-0005-0000-0000-0000E4550000}"/>
    <cellStyle name="Input 3 4 6 8" xfId="22455" xr:uid="{00000000-0005-0000-0000-0000E5550000}"/>
    <cellStyle name="Input 3 4 7" xfId="22456" xr:uid="{00000000-0005-0000-0000-0000E6550000}"/>
    <cellStyle name="Input 3 4 7 2" xfId="22457" xr:uid="{00000000-0005-0000-0000-0000E7550000}"/>
    <cellStyle name="Input 3 4 8" xfId="22458" xr:uid="{00000000-0005-0000-0000-0000E8550000}"/>
    <cellStyle name="Input 3 4 8 2" xfId="22459" xr:uid="{00000000-0005-0000-0000-0000E9550000}"/>
    <cellStyle name="Input 3 4 9" xfId="22460" xr:uid="{00000000-0005-0000-0000-0000EA550000}"/>
    <cellStyle name="Input 3 4 9 2" xfId="22461" xr:uid="{00000000-0005-0000-0000-0000EB550000}"/>
    <cellStyle name="Input 3 5" xfId="22462" xr:uid="{00000000-0005-0000-0000-0000EC550000}"/>
    <cellStyle name="Input 3 5 10" xfId="22463" xr:uid="{00000000-0005-0000-0000-0000ED550000}"/>
    <cellStyle name="Input 3 5 2" xfId="22464" xr:uid="{00000000-0005-0000-0000-0000EE550000}"/>
    <cellStyle name="Input 3 5 2 2" xfId="22465" xr:uid="{00000000-0005-0000-0000-0000EF550000}"/>
    <cellStyle name="Input 3 5 2 2 2" xfId="22466" xr:uid="{00000000-0005-0000-0000-0000F0550000}"/>
    <cellStyle name="Input 3 5 2 2 2 2" xfId="22467" xr:uid="{00000000-0005-0000-0000-0000F1550000}"/>
    <cellStyle name="Input 3 5 2 2 2 2 2" xfId="22468" xr:uid="{00000000-0005-0000-0000-0000F2550000}"/>
    <cellStyle name="Input 3 5 2 2 2 3" xfId="22469" xr:uid="{00000000-0005-0000-0000-0000F3550000}"/>
    <cellStyle name="Input 3 5 2 2 2 3 2" xfId="22470" xr:uid="{00000000-0005-0000-0000-0000F4550000}"/>
    <cellStyle name="Input 3 5 2 2 2 4" xfId="22471" xr:uid="{00000000-0005-0000-0000-0000F5550000}"/>
    <cellStyle name="Input 3 5 2 2 2 4 2" xfId="22472" xr:uid="{00000000-0005-0000-0000-0000F6550000}"/>
    <cellStyle name="Input 3 5 2 2 2 5" xfId="22473" xr:uid="{00000000-0005-0000-0000-0000F7550000}"/>
    <cellStyle name="Input 3 5 2 2 2 5 2" xfId="22474" xr:uid="{00000000-0005-0000-0000-0000F8550000}"/>
    <cellStyle name="Input 3 5 2 2 2 6" xfId="22475" xr:uid="{00000000-0005-0000-0000-0000F9550000}"/>
    <cellStyle name="Input 3 5 2 2 2 6 2" xfId="22476" xr:uid="{00000000-0005-0000-0000-0000FA550000}"/>
    <cellStyle name="Input 3 5 2 2 2 7" xfId="22477" xr:uid="{00000000-0005-0000-0000-0000FB550000}"/>
    <cellStyle name="Input 3 5 2 2 2 7 2" xfId="22478" xr:uid="{00000000-0005-0000-0000-0000FC550000}"/>
    <cellStyle name="Input 3 5 2 2 2 8" xfId="22479" xr:uid="{00000000-0005-0000-0000-0000FD550000}"/>
    <cellStyle name="Input 3 5 2 2 3" xfId="22480" xr:uid="{00000000-0005-0000-0000-0000FE550000}"/>
    <cellStyle name="Input 3 5 2 2 3 2" xfId="22481" xr:uid="{00000000-0005-0000-0000-0000FF550000}"/>
    <cellStyle name="Input 3 5 2 2 4" xfId="22482" xr:uid="{00000000-0005-0000-0000-000000560000}"/>
    <cellStyle name="Input 3 5 2 2 4 2" xfId="22483" xr:uid="{00000000-0005-0000-0000-000001560000}"/>
    <cellStyle name="Input 3 5 2 2 5" xfId="22484" xr:uid="{00000000-0005-0000-0000-000002560000}"/>
    <cellStyle name="Input 3 5 2 3" xfId="22485" xr:uid="{00000000-0005-0000-0000-000003560000}"/>
    <cellStyle name="Input 3 5 2 3 2" xfId="22486" xr:uid="{00000000-0005-0000-0000-000004560000}"/>
    <cellStyle name="Input 3 5 2 3 2 2" xfId="22487" xr:uid="{00000000-0005-0000-0000-000005560000}"/>
    <cellStyle name="Input 3 5 2 3 3" xfId="22488" xr:uid="{00000000-0005-0000-0000-000006560000}"/>
    <cellStyle name="Input 3 5 2 3 3 2" xfId="22489" xr:uid="{00000000-0005-0000-0000-000007560000}"/>
    <cellStyle name="Input 3 5 2 3 4" xfId="22490" xr:uid="{00000000-0005-0000-0000-000008560000}"/>
    <cellStyle name="Input 3 5 2 3 4 2" xfId="22491" xr:uid="{00000000-0005-0000-0000-000009560000}"/>
    <cellStyle name="Input 3 5 2 3 5" xfId="22492" xr:uid="{00000000-0005-0000-0000-00000A560000}"/>
    <cellStyle name="Input 3 5 2 3 5 2" xfId="22493" xr:uid="{00000000-0005-0000-0000-00000B560000}"/>
    <cellStyle name="Input 3 5 2 3 6" xfId="22494" xr:uid="{00000000-0005-0000-0000-00000C560000}"/>
    <cellStyle name="Input 3 5 2 3 6 2" xfId="22495" xr:uid="{00000000-0005-0000-0000-00000D560000}"/>
    <cellStyle name="Input 3 5 2 3 7" xfId="22496" xr:uid="{00000000-0005-0000-0000-00000E560000}"/>
    <cellStyle name="Input 3 5 2 3 7 2" xfId="22497" xr:uid="{00000000-0005-0000-0000-00000F560000}"/>
    <cellStyle name="Input 3 5 2 3 8" xfId="22498" xr:uid="{00000000-0005-0000-0000-000010560000}"/>
    <cellStyle name="Input 3 5 2 4" xfId="22499" xr:uid="{00000000-0005-0000-0000-000011560000}"/>
    <cellStyle name="Input 3 5 3" xfId="22500" xr:uid="{00000000-0005-0000-0000-000012560000}"/>
    <cellStyle name="Input 3 5 3 2" xfId="22501" xr:uid="{00000000-0005-0000-0000-000013560000}"/>
    <cellStyle name="Input 3 5 3 2 2" xfId="22502" xr:uid="{00000000-0005-0000-0000-000014560000}"/>
    <cellStyle name="Input 3 5 3 2 2 2" xfId="22503" xr:uid="{00000000-0005-0000-0000-000015560000}"/>
    <cellStyle name="Input 3 5 3 2 2 2 2" xfId="22504" xr:uid="{00000000-0005-0000-0000-000016560000}"/>
    <cellStyle name="Input 3 5 3 2 2 3" xfId="22505" xr:uid="{00000000-0005-0000-0000-000017560000}"/>
    <cellStyle name="Input 3 5 3 2 2 3 2" xfId="22506" xr:uid="{00000000-0005-0000-0000-000018560000}"/>
    <cellStyle name="Input 3 5 3 2 2 4" xfId="22507" xr:uid="{00000000-0005-0000-0000-000019560000}"/>
    <cellStyle name="Input 3 5 3 2 2 4 2" xfId="22508" xr:uid="{00000000-0005-0000-0000-00001A560000}"/>
    <cellStyle name="Input 3 5 3 2 2 5" xfId="22509" xr:uid="{00000000-0005-0000-0000-00001B560000}"/>
    <cellStyle name="Input 3 5 3 2 2 5 2" xfId="22510" xr:uid="{00000000-0005-0000-0000-00001C560000}"/>
    <cellStyle name="Input 3 5 3 2 2 6" xfId="22511" xr:uid="{00000000-0005-0000-0000-00001D560000}"/>
    <cellStyle name="Input 3 5 3 2 2 6 2" xfId="22512" xr:uid="{00000000-0005-0000-0000-00001E560000}"/>
    <cellStyle name="Input 3 5 3 2 2 7" xfId="22513" xr:uid="{00000000-0005-0000-0000-00001F560000}"/>
    <cellStyle name="Input 3 5 3 2 2 7 2" xfId="22514" xr:uid="{00000000-0005-0000-0000-000020560000}"/>
    <cellStyle name="Input 3 5 3 2 2 8" xfId="22515" xr:uid="{00000000-0005-0000-0000-000021560000}"/>
    <cellStyle name="Input 3 5 3 2 3" xfId="22516" xr:uid="{00000000-0005-0000-0000-000022560000}"/>
    <cellStyle name="Input 3 5 3 2 3 2" xfId="22517" xr:uid="{00000000-0005-0000-0000-000023560000}"/>
    <cellStyle name="Input 3 5 3 2 4" xfId="22518" xr:uid="{00000000-0005-0000-0000-000024560000}"/>
    <cellStyle name="Input 3 5 3 2 4 2" xfId="22519" xr:uid="{00000000-0005-0000-0000-000025560000}"/>
    <cellStyle name="Input 3 5 3 2 5" xfId="22520" xr:uid="{00000000-0005-0000-0000-000026560000}"/>
    <cellStyle name="Input 3 5 3 3" xfId="22521" xr:uid="{00000000-0005-0000-0000-000027560000}"/>
    <cellStyle name="Input 3 5 3 3 2" xfId="22522" xr:uid="{00000000-0005-0000-0000-000028560000}"/>
    <cellStyle name="Input 3 5 3 3 2 2" xfId="22523" xr:uid="{00000000-0005-0000-0000-000029560000}"/>
    <cellStyle name="Input 3 5 3 3 3" xfId="22524" xr:uid="{00000000-0005-0000-0000-00002A560000}"/>
    <cellStyle name="Input 3 5 3 3 3 2" xfId="22525" xr:uid="{00000000-0005-0000-0000-00002B560000}"/>
    <cellStyle name="Input 3 5 3 3 4" xfId="22526" xr:uid="{00000000-0005-0000-0000-00002C560000}"/>
    <cellStyle name="Input 3 5 3 3 4 2" xfId="22527" xr:uid="{00000000-0005-0000-0000-00002D560000}"/>
    <cellStyle name="Input 3 5 3 3 5" xfId="22528" xr:uid="{00000000-0005-0000-0000-00002E560000}"/>
    <cellStyle name="Input 3 5 3 3 5 2" xfId="22529" xr:uid="{00000000-0005-0000-0000-00002F560000}"/>
    <cellStyle name="Input 3 5 3 3 6" xfId="22530" xr:uid="{00000000-0005-0000-0000-000030560000}"/>
    <cellStyle name="Input 3 5 3 3 6 2" xfId="22531" xr:uid="{00000000-0005-0000-0000-000031560000}"/>
    <cellStyle name="Input 3 5 3 3 7" xfId="22532" xr:uid="{00000000-0005-0000-0000-000032560000}"/>
    <cellStyle name="Input 3 5 3 3 7 2" xfId="22533" xr:uid="{00000000-0005-0000-0000-000033560000}"/>
    <cellStyle name="Input 3 5 3 3 8" xfId="22534" xr:uid="{00000000-0005-0000-0000-000034560000}"/>
    <cellStyle name="Input 3 5 3 4" xfId="22535" xr:uid="{00000000-0005-0000-0000-000035560000}"/>
    <cellStyle name="Input 3 5 4" xfId="22536" xr:uid="{00000000-0005-0000-0000-000036560000}"/>
    <cellStyle name="Input 3 5 4 2" xfId="22537" xr:uid="{00000000-0005-0000-0000-000037560000}"/>
    <cellStyle name="Input 3 5 4 2 2" xfId="22538" xr:uid="{00000000-0005-0000-0000-000038560000}"/>
    <cellStyle name="Input 3 5 4 2 2 2" xfId="22539" xr:uid="{00000000-0005-0000-0000-000039560000}"/>
    <cellStyle name="Input 3 5 4 2 2 2 2" xfId="22540" xr:uid="{00000000-0005-0000-0000-00003A560000}"/>
    <cellStyle name="Input 3 5 4 2 2 3" xfId="22541" xr:uid="{00000000-0005-0000-0000-00003B560000}"/>
    <cellStyle name="Input 3 5 4 2 2 3 2" xfId="22542" xr:uid="{00000000-0005-0000-0000-00003C560000}"/>
    <cellStyle name="Input 3 5 4 2 2 4" xfId="22543" xr:uid="{00000000-0005-0000-0000-00003D560000}"/>
    <cellStyle name="Input 3 5 4 2 2 4 2" xfId="22544" xr:uid="{00000000-0005-0000-0000-00003E560000}"/>
    <cellStyle name="Input 3 5 4 2 2 5" xfId="22545" xr:uid="{00000000-0005-0000-0000-00003F560000}"/>
    <cellStyle name="Input 3 5 4 2 2 5 2" xfId="22546" xr:uid="{00000000-0005-0000-0000-000040560000}"/>
    <cellStyle name="Input 3 5 4 2 2 6" xfId="22547" xr:uid="{00000000-0005-0000-0000-000041560000}"/>
    <cellStyle name="Input 3 5 4 2 2 6 2" xfId="22548" xr:uid="{00000000-0005-0000-0000-000042560000}"/>
    <cellStyle name="Input 3 5 4 2 2 7" xfId="22549" xr:uid="{00000000-0005-0000-0000-000043560000}"/>
    <cellStyle name="Input 3 5 4 2 2 7 2" xfId="22550" xr:uid="{00000000-0005-0000-0000-000044560000}"/>
    <cellStyle name="Input 3 5 4 2 2 8" xfId="22551" xr:uid="{00000000-0005-0000-0000-000045560000}"/>
    <cellStyle name="Input 3 5 4 2 3" xfId="22552" xr:uid="{00000000-0005-0000-0000-000046560000}"/>
    <cellStyle name="Input 3 5 4 2 3 2" xfId="22553" xr:uid="{00000000-0005-0000-0000-000047560000}"/>
    <cellStyle name="Input 3 5 4 2 4" xfId="22554" xr:uid="{00000000-0005-0000-0000-000048560000}"/>
    <cellStyle name="Input 3 5 4 2 4 2" xfId="22555" xr:uid="{00000000-0005-0000-0000-000049560000}"/>
    <cellStyle name="Input 3 5 4 2 5" xfId="22556" xr:uid="{00000000-0005-0000-0000-00004A560000}"/>
    <cellStyle name="Input 3 5 4 3" xfId="22557" xr:uid="{00000000-0005-0000-0000-00004B560000}"/>
    <cellStyle name="Input 3 5 4 3 2" xfId="22558" xr:uid="{00000000-0005-0000-0000-00004C560000}"/>
    <cellStyle name="Input 3 5 4 3 2 2" xfId="22559" xr:uid="{00000000-0005-0000-0000-00004D560000}"/>
    <cellStyle name="Input 3 5 4 3 3" xfId="22560" xr:uid="{00000000-0005-0000-0000-00004E560000}"/>
    <cellStyle name="Input 3 5 4 3 3 2" xfId="22561" xr:uid="{00000000-0005-0000-0000-00004F560000}"/>
    <cellStyle name="Input 3 5 4 3 4" xfId="22562" xr:uid="{00000000-0005-0000-0000-000050560000}"/>
    <cellStyle name="Input 3 5 4 3 4 2" xfId="22563" xr:uid="{00000000-0005-0000-0000-000051560000}"/>
    <cellStyle name="Input 3 5 4 3 5" xfId="22564" xr:uid="{00000000-0005-0000-0000-000052560000}"/>
    <cellStyle name="Input 3 5 4 3 5 2" xfId="22565" xr:uid="{00000000-0005-0000-0000-000053560000}"/>
    <cellStyle name="Input 3 5 4 3 6" xfId="22566" xr:uid="{00000000-0005-0000-0000-000054560000}"/>
    <cellStyle name="Input 3 5 4 3 6 2" xfId="22567" xr:uid="{00000000-0005-0000-0000-000055560000}"/>
    <cellStyle name="Input 3 5 4 3 7" xfId="22568" xr:uid="{00000000-0005-0000-0000-000056560000}"/>
    <cellStyle name="Input 3 5 4 3 7 2" xfId="22569" xr:uid="{00000000-0005-0000-0000-000057560000}"/>
    <cellStyle name="Input 3 5 4 3 8" xfId="22570" xr:uid="{00000000-0005-0000-0000-000058560000}"/>
    <cellStyle name="Input 3 5 4 4" xfId="22571" xr:uid="{00000000-0005-0000-0000-000059560000}"/>
    <cellStyle name="Input 3 5 5" xfId="22572" xr:uid="{00000000-0005-0000-0000-00005A560000}"/>
    <cellStyle name="Input 3 5 5 2" xfId="22573" xr:uid="{00000000-0005-0000-0000-00005B560000}"/>
    <cellStyle name="Input 3 5 5 2 2" xfId="22574" xr:uid="{00000000-0005-0000-0000-00005C560000}"/>
    <cellStyle name="Input 3 5 5 2 2 2" xfId="22575" xr:uid="{00000000-0005-0000-0000-00005D560000}"/>
    <cellStyle name="Input 3 5 5 2 3" xfId="22576" xr:uid="{00000000-0005-0000-0000-00005E560000}"/>
    <cellStyle name="Input 3 5 5 2 3 2" xfId="22577" xr:uid="{00000000-0005-0000-0000-00005F560000}"/>
    <cellStyle name="Input 3 5 5 2 4" xfId="22578" xr:uid="{00000000-0005-0000-0000-000060560000}"/>
    <cellStyle name="Input 3 5 5 2 4 2" xfId="22579" xr:uid="{00000000-0005-0000-0000-000061560000}"/>
    <cellStyle name="Input 3 5 5 2 5" xfId="22580" xr:uid="{00000000-0005-0000-0000-000062560000}"/>
    <cellStyle name="Input 3 5 5 2 5 2" xfId="22581" xr:uid="{00000000-0005-0000-0000-000063560000}"/>
    <cellStyle name="Input 3 5 5 2 6" xfId="22582" xr:uid="{00000000-0005-0000-0000-000064560000}"/>
    <cellStyle name="Input 3 5 5 2 6 2" xfId="22583" xr:uid="{00000000-0005-0000-0000-000065560000}"/>
    <cellStyle name="Input 3 5 5 2 7" xfId="22584" xr:uid="{00000000-0005-0000-0000-000066560000}"/>
    <cellStyle name="Input 3 5 5 2 7 2" xfId="22585" xr:uid="{00000000-0005-0000-0000-000067560000}"/>
    <cellStyle name="Input 3 5 5 2 8" xfId="22586" xr:uid="{00000000-0005-0000-0000-000068560000}"/>
    <cellStyle name="Input 3 5 5 3" xfId="22587" xr:uid="{00000000-0005-0000-0000-000069560000}"/>
    <cellStyle name="Input 3 5 5 3 2" xfId="22588" xr:uid="{00000000-0005-0000-0000-00006A560000}"/>
    <cellStyle name="Input 3 5 5 4" xfId="22589" xr:uid="{00000000-0005-0000-0000-00006B560000}"/>
    <cellStyle name="Input 3 5 5 4 2" xfId="22590" xr:uid="{00000000-0005-0000-0000-00006C560000}"/>
    <cellStyle name="Input 3 5 5 5" xfId="22591" xr:uid="{00000000-0005-0000-0000-00006D560000}"/>
    <cellStyle name="Input 3 5 6" xfId="22592" xr:uid="{00000000-0005-0000-0000-00006E560000}"/>
    <cellStyle name="Input 3 5 6 2" xfId="22593" xr:uid="{00000000-0005-0000-0000-00006F560000}"/>
    <cellStyle name="Input 3 5 6 2 2" xfId="22594" xr:uid="{00000000-0005-0000-0000-000070560000}"/>
    <cellStyle name="Input 3 5 6 3" xfId="22595" xr:uid="{00000000-0005-0000-0000-000071560000}"/>
    <cellStyle name="Input 3 5 6 3 2" xfId="22596" xr:uid="{00000000-0005-0000-0000-000072560000}"/>
    <cellStyle name="Input 3 5 6 4" xfId="22597" xr:uid="{00000000-0005-0000-0000-000073560000}"/>
    <cellStyle name="Input 3 5 6 4 2" xfId="22598" xr:uid="{00000000-0005-0000-0000-000074560000}"/>
    <cellStyle name="Input 3 5 6 5" xfId="22599" xr:uid="{00000000-0005-0000-0000-000075560000}"/>
    <cellStyle name="Input 3 5 6 5 2" xfId="22600" xr:uid="{00000000-0005-0000-0000-000076560000}"/>
    <cellStyle name="Input 3 5 6 6" xfId="22601" xr:uid="{00000000-0005-0000-0000-000077560000}"/>
    <cellStyle name="Input 3 5 6 6 2" xfId="22602" xr:uid="{00000000-0005-0000-0000-000078560000}"/>
    <cellStyle name="Input 3 5 6 7" xfId="22603" xr:uid="{00000000-0005-0000-0000-000079560000}"/>
    <cellStyle name="Input 3 5 6 7 2" xfId="22604" xr:uid="{00000000-0005-0000-0000-00007A560000}"/>
    <cellStyle name="Input 3 5 6 8" xfId="22605" xr:uid="{00000000-0005-0000-0000-00007B560000}"/>
    <cellStyle name="Input 3 5 7" xfId="22606" xr:uid="{00000000-0005-0000-0000-00007C560000}"/>
    <cellStyle name="Input 3 5 7 2" xfId="22607" xr:uid="{00000000-0005-0000-0000-00007D560000}"/>
    <cellStyle name="Input 3 5 8" xfId="22608" xr:uid="{00000000-0005-0000-0000-00007E560000}"/>
    <cellStyle name="Input 3 5 8 2" xfId="22609" xr:uid="{00000000-0005-0000-0000-00007F560000}"/>
    <cellStyle name="Input 3 5 9" xfId="22610" xr:uid="{00000000-0005-0000-0000-000080560000}"/>
    <cellStyle name="Input 3 5 9 2" xfId="22611" xr:uid="{00000000-0005-0000-0000-000081560000}"/>
    <cellStyle name="Input 3 6" xfId="22612" xr:uid="{00000000-0005-0000-0000-000082560000}"/>
    <cellStyle name="Input 3 6 10" xfId="22613" xr:uid="{00000000-0005-0000-0000-000083560000}"/>
    <cellStyle name="Input 3 6 2" xfId="22614" xr:uid="{00000000-0005-0000-0000-000084560000}"/>
    <cellStyle name="Input 3 6 2 2" xfId="22615" xr:uid="{00000000-0005-0000-0000-000085560000}"/>
    <cellStyle name="Input 3 6 2 2 2" xfId="22616" xr:uid="{00000000-0005-0000-0000-000086560000}"/>
    <cellStyle name="Input 3 6 2 2 2 2" xfId="22617" xr:uid="{00000000-0005-0000-0000-000087560000}"/>
    <cellStyle name="Input 3 6 2 2 2 2 2" xfId="22618" xr:uid="{00000000-0005-0000-0000-000088560000}"/>
    <cellStyle name="Input 3 6 2 2 2 3" xfId="22619" xr:uid="{00000000-0005-0000-0000-000089560000}"/>
    <cellStyle name="Input 3 6 2 2 2 3 2" xfId="22620" xr:uid="{00000000-0005-0000-0000-00008A560000}"/>
    <cellStyle name="Input 3 6 2 2 2 4" xfId="22621" xr:uid="{00000000-0005-0000-0000-00008B560000}"/>
    <cellStyle name="Input 3 6 2 2 2 4 2" xfId="22622" xr:uid="{00000000-0005-0000-0000-00008C560000}"/>
    <cellStyle name="Input 3 6 2 2 2 5" xfId="22623" xr:uid="{00000000-0005-0000-0000-00008D560000}"/>
    <cellStyle name="Input 3 6 2 2 2 5 2" xfId="22624" xr:uid="{00000000-0005-0000-0000-00008E560000}"/>
    <cellStyle name="Input 3 6 2 2 2 6" xfId="22625" xr:uid="{00000000-0005-0000-0000-00008F560000}"/>
    <cellStyle name="Input 3 6 2 2 2 6 2" xfId="22626" xr:uid="{00000000-0005-0000-0000-000090560000}"/>
    <cellStyle name="Input 3 6 2 2 2 7" xfId="22627" xr:uid="{00000000-0005-0000-0000-000091560000}"/>
    <cellStyle name="Input 3 6 2 2 2 7 2" xfId="22628" xr:uid="{00000000-0005-0000-0000-000092560000}"/>
    <cellStyle name="Input 3 6 2 2 2 8" xfId="22629" xr:uid="{00000000-0005-0000-0000-000093560000}"/>
    <cellStyle name="Input 3 6 2 2 3" xfId="22630" xr:uid="{00000000-0005-0000-0000-000094560000}"/>
    <cellStyle name="Input 3 6 2 2 3 2" xfId="22631" xr:uid="{00000000-0005-0000-0000-000095560000}"/>
    <cellStyle name="Input 3 6 2 2 4" xfId="22632" xr:uid="{00000000-0005-0000-0000-000096560000}"/>
    <cellStyle name="Input 3 6 2 2 4 2" xfId="22633" xr:uid="{00000000-0005-0000-0000-000097560000}"/>
    <cellStyle name="Input 3 6 2 2 5" xfId="22634" xr:uid="{00000000-0005-0000-0000-000098560000}"/>
    <cellStyle name="Input 3 6 2 3" xfId="22635" xr:uid="{00000000-0005-0000-0000-000099560000}"/>
    <cellStyle name="Input 3 6 2 3 2" xfId="22636" xr:uid="{00000000-0005-0000-0000-00009A560000}"/>
    <cellStyle name="Input 3 6 2 3 2 2" xfId="22637" xr:uid="{00000000-0005-0000-0000-00009B560000}"/>
    <cellStyle name="Input 3 6 2 3 3" xfId="22638" xr:uid="{00000000-0005-0000-0000-00009C560000}"/>
    <cellStyle name="Input 3 6 2 3 3 2" xfId="22639" xr:uid="{00000000-0005-0000-0000-00009D560000}"/>
    <cellStyle name="Input 3 6 2 3 4" xfId="22640" xr:uid="{00000000-0005-0000-0000-00009E560000}"/>
    <cellStyle name="Input 3 6 2 3 4 2" xfId="22641" xr:uid="{00000000-0005-0000-0000-00009F560000}"/>
    <cellStyle name="Input 3 6 2 3 5" xfId="22642" xr:uid="{00000000-0005-0000-0000-0000A0560000}"/>
    <cellStyle name="Input 3 6 2 3 5 2" xfId="22643" xr:uid="{00000000-0005-0000-0000-0000A1560000}"/>
    <cellStyle name="Input 3 6 2 3 6" xfId="22644" xr:uid="{00000000-0005-0000-0000-0000A2560000}"/>
    <cellStyle name="Input 3 6 2 3 6 2" xfId="22645" xr:uid="{00000000-0005-0000-0000-0000A3560000}"/>
    <cellStyle name="Input 3 6 2 3 7" xfId="22646" xr:uid="{00000000-0005-0000-0000-0000A4560000}"/>
    <cellStyle name="Input 3 6 2 3 7 2" xfId="22647" xr:uid="{00000000-0005-0000-0000-0000A5560000}"/>
    <cellStyle name="Input 3 6 2 3 8" xfId="22648" xr:uid="{00000000-0005-0000-0000-0000A6560000}"/>
    <cellStyle name="Input 3 6 2 4" xfId="22649" xr:uid="{00000000-0005-0000-0000-0000A7560000}"/>
    <cellStyle name="Input 3 6 3" xfId="22650" xr:uid="{00000000-0005-0000-0000-0000A8560000}"/>
    <cellStyle name="Input 3 6 3 2" xfId="22651" xr:uid="{00000000-0005-0000-0000-0000A9560000}"/>
    <cellStyle name="Input 3 6 3 2 2" xfId="22652" xr:uid="{00000000-0005-0000-0000-0000AA560000}"/>
    <cellStyle name="Input 3 6 3 2 2 2" xfId="22653" xr:uid="{00000000-0005-0000-0000-0000AB560000}"/>
    <cellStyle name="Input 3 6 3 2 2 2 2" xfId="22654" xr:uid="{00000000-0005-0000-0000-0000AC560000}"/>
    <cellStyle name="Input 3 6 3 2 2 3" xfId="22655" xr:uid="{00000000-0005-0000-0000-0000AD560000}"/>
    <cellStyle name="Input 3 6 3 2 2 3 2" xfId="22656" xr:uid="{00000000-0005-0000-0000-0000AE560000}"/>
    <cellStyle name="Input 3 6 3 2 2 4" xfId="22657" xr:uid="{00000000-0005-0000-0000-0000AF560000}"/>
    <cellStyle name="Input 3 6 3 2 2 4 2" xfId="22658" xr:uid="{00000000-0005-0000-0000-0000B0560000}"/>
    <cellStyle name="Input 3 6 3 2 2 5" xfId="22659" xr:uid="{00000000-0005-0000-0000-0000B1560000}"/>
    <cellStyle name="Input 3 6 3 2 2 5 2" xfId="22660" xr:uid="{00000000-0005-0000-0000-0000B2560000}"/>
    <cellStyle name="Input 3 6 3 2 2 6" xfId="22661" xr:uid="{00000000-0005-0000-0000-0000B3560000}"/>
    <cellStyle name="Input 3 6 3 2 2 6 2" xfId="22662" xr:uid="{00000000-0005-0000-0000-0000B4560000}"/>
    <cellStyle name="Input 3 6 3 2 2 7" xfId="22663" xr:uid="{00000000-0005-0000-0000-0000B5560000}"/>
    <cellStyle name="Input 3 6 3 2 2 7 2" xfId="22664" xr:uid="{00000000-0005-0000-0000-0000B6560000}"/>
    <cellStyle name="Input 3 6 3 2 2 8" xfId="22665" xr:uid="{00000000-0005-0000-0000-0000B7560000}"/>
    <cellStyle name="Input 3 6 3 2 3" xfId="22666" xr:uid="{00000000-0005-0000-0000-0000B8560000}"/>
    <cellStyle name="Input 3 6 3 2 3 2" xfId="22667" xr:uid="{00000000-0005-0000-0000-0000B9560000}"/>
    <cellStyle name="Input 3 6 3 2 4" xfId="22668" xr:uid="{00000000-0005-0000-0000-0000BA560000}"/>
    <cellStyle name="Input 3 6 3 2 4 2" xfId="22669" xr:uid="{00000000-0005-0000-0000-0000BB560000}"/>
    <cellStyle name="Input 3 6 3 2 5" xfId="22670" xr:uid="{00000000-0005-0000-0000-0000BC560000}"/>
    <cellStyle name="Input 3 6 3 3" xfId="22671" xr:uid="{00000000-0005-0000-0000-0000BD560000}"/>
    <cellStyle name="Input 3 6 3 3 2" xfId="22672" xr:uid="{00000000-0005-0000-0000-0000BE560000}"/>
    <cellStyle name="Input 3 6 3 3 2 2" xfId="22673" xr:uid="{00000000-0005-0000-0000-0000BF560000}"/>
    <cellStyle name="Input 3 6 3 3 3" xfId="22674" xr:uid="{00000000-0005-0000-0000-0000C0560000}"/>
    <cellStyle name="Input 3 6 3 3 3 2" xfId="22675" xr:uid="{00000000-0005-0000-0000-0000C1560000}"/>
    <cellStyle name="Input 3 6 3 3 4" xfId="22676" xr:uid="{00000000-0005-0000-0000-0000C2560000}"/>
    <cellStyle name="Input 3 6 3 3 4 2" xfId="22677" xr:uid="{00000000-0005-0000-0000-0000C3560000}"/>
    <cellStyle name="Input 3 6 3 3 5" xfId="22678" xr:uid="{00000000-0005-0000-0000-0000C4560000}"/>
    <cellStyle name="Input 3 6 3 3 5 2" xfId="22679" xr:uid="{00000000-0005-0000-0000-0000C5560000}"/>
    <cellStyle name="Input 3 6 3 3 6" xfId="22680" xr:uid="{00000000-0005-0000-0000-0000C6560000}"/>
    <cellStyle name="Input 3 6 3 3 6 2" xfId="22681" xr:uid="{00000000-0005-0000-0000-0000C7560000}"/>
    <cellStyle name="Input 3 6 3 3 7" xfId="22682" xr:uid="{00000000-0005-0000-0000-0000C8560000}"/>
    <cellStyle name="Input 3 6 3 3 7 2" xfId="22683" xr:uid="{00000000-0005-0000-0000-0000C9560000}"/>
    <cellStyle name="Input 3 6 3 3 8" xfId="22684" xr:uid="{00000000-0005-0000-0000-0000CA560000}"/>
    <cellStyle name="Input 3 6 3 4" xfId="22685" xr:uid="{00000000-0005-0000-0000-0000CB560000}"/>
    <cellStyle name="Input 3 6 4" xfId="22686" xr:uid="{00000000-0005-0000-0000-0000CC560000}"/>
    <cellStyle name="Input 3 6 4 2" xfId="22687" xr:uid="{00000000-0005-0000-0000-0000CD560000}"/>
    <cellStyle name="Input 3 6 4 2 2" xfId="22688" xr:uid="{00000000-0005-0000-0000-0000CE560000}"/>
    <cellStyle name="Input 3 6 4 2 2 2" xfId="22689" xr:uid="{00000000-0005-0000-0000-0000CF560000}"/>
    <cellStyle name="Input 3 6 4 2 2 2 2" xfId="22690" xr:uid="{00000000-0005-0000-0000-0000D0560000}"/>
    <cellStyle name="Input 3 6 4 2 2 3" xfId="22691" xr:uid="{00000000-0005-0000-0000-0000D1560000}"/>
    <cellStyle name="Input 3 6 4 2 2 3 2" xfId="22692" xr:uid="{00000000-0005-0000-0000-0000D2560000}"/>
    <cellStyle name="Input 3 6 4 2 2 4" xfId="22693" xr:uid="{00000000-0005-0000-0000-0000D3560000}"/>
    <cellStyle name="Input 3 6 4 2 2 4 2" xfId="22694" xr:uid="{00000000-0005-0000-0000-0000D4560000}"/>
    <cellStyle name="Input 3 6 4 2 2 5" xfId="22695" xr:uid="{00000000-0005-0000-0000-0000D5560000}"/>
    <cellStyle name="Input 3 6 4 2 2 5 2" xfId="22696" xr:uid="{00000000-0005-0000-0000-0000D6560000}"/>
    <cellStyle name="Input 3 6 4 2 2 6" xfId="22697" xr:uid="{00000000-0005-0000-0000-0000D7560000}"/>
    <cellStyle name="Input 3 6 4 2 2 6 2" xfId="22698" xr:uid="{00000000-0005-0000-0000-0000D8560000}"/>
    <cellStyle name="Input 3 6 4 2 2 7" xfId="22699" xr:uid="{00000000-0005-0000-0000-0000D9560000}"/>
    <cellStyle name="Input 3 6 4 2 2 7 2" xfId="22700" xr:uid="{00000000-0005-0000-0000-0000DA560000}"/>
    <cellStyle name="Input 3 6 4 2 2 8" xfId="22701" xr:uid="{00000000-0005-0000-0000-0000DB560000}"/>
    <cellStyle name="Input 3 6 4 2 3" xfId="22702" xr:uid="{00000000-0005-0000-0000-0000DC560000}"/>
    <cellStyle name="Input 3 6 4 2 3 2" xfId="22703" xr:uid="{00000000-0005-0000-0000-0000DD560000}"/>
    <cellStyle name="Input 3 6 4 2 4" xfId="22704" xr:uid="{00000000-0005-0000-0000-0000DE560000}"/>
    <cellStyle name="Input 3 6 4 2 4 2" xfId="22705" xr:uid="{00000000-0005-0000-0000-0000DF560000}"/>
    <cellStyle name="Input 3 6 4 2 5" xfId="22706" xr:uid="{00000000-0005-0000-0000-0000E0560000}"/>
    <cellStyle name="Input 3 6 4 3" xfId="22707" xr:uid="{00000000-0005-0000-0000-0000E1560000}"/>
    <cellStyle name="Input 3 6 4 3 2" xfId="22708" xr:uid="{00000000-0005-0000-0000-0000E2560000}"/>
    <cellStyle name="Input 3 6 4 3 2 2" xfId="22709" xr:uid="{00000000-0005-0000-0000-0000E3560000}"/>
    <cellStyle name="Input 3 6 4 3 3" xfId="22710" xr:uid="{00000000-0005-0000-0000-0000E4560000}"/>
    <cellStyle name="Input 3 6 4 3 3 2" xfId="22711" xr:uid="{00000000-0005-0000-0000-0000E5560000}"/>
    <cellStyle name="Input 3 6 4 3 4" xfId="22712" xr:uid="{00000000-0005-0000-0000-0000E6560000}"/>
    <cellStyle name="Input 3 6 4 3 4 2" xfId="22713" xr:uid="{00000000-0005-0000-0000-0000E7560000}"/>
    <cellStyle name="Input 3 6 4 3 5" xfId="22714" xr:uid="{00000000-0005-0000-0000-0000E8560000}"/>
    <cellStyle name="Input 3 6 4 3 5 2" xfId="22715" xr:uid="{00000000-0005-0000-0000-0000E9560000}"/>
    <cellStyle name="Input 3 6 4 3 6" xfId="22716" xr:uid="{00000000-0005-0000-0000-0000EA560000}"/>
    <cellStyle name="Input 3 6 4 3 6 2" xfId="22717" xr:uid="{00000000-0005-0000-0000-0000EB560000}"/>
    <cellStyle name="Input 3 6 4 3 7" xfId="22718" xr:uid="{00000000-0005-0000-0000-0000EC560000}"/>
    <cellStyle name="Input 3 6 4 3 7 2" xfId="22719" xr:uid="{00000000-0005-0000-0000-0000ED560000}"/>
    <cellStyle name="Input 3 6 4 3 8" xfId="22720" xr:uid="{00000000-0005-0000-0000-0000EE560000}"/>
    <cellStyle name="Input 3 6 4 4" xfId="22721" xr:uid="{00000000-0005-0000-0000-0000EF560000}"/>
    <cellStyle name="Input 3 6 5" xfId="22722" xr:uid="{00000000-0005-0000-0000-0000F0560000}"/>
    <cellStyle name="Input 3 6 5 2" xfId="22723" xr:uid="{00000000-0005-0000-0000-0000F1560000}"/>
    <cellStyle name="Input 3 6 5 2 2" xfId="22724" xr:uid="{00000000-0005-0000-0000-0000F2560000}"/>
    <cellStyle name="Input 3 6 5 2 2 2" xfId="22725" xr:uid="{00000000-0005-0000-0000-0000F3560000}"/>
    <cellStyle name="Input 3 6 5 2 3" xfId="22726" xr:uid="{00000000-0005-0000-0000-0000F4560000}"/>
    <cellStyle name="Input 3 6 5 2 3 2" xfId="22727" xr:uid="{00000000-0005-0000-0000-0000F5560000}"/>
    <cellStyle name="Input 3 6 5 2 4" xfId="22728" xr:uid="{00000000-0005-0000-0000-0000F6560000}"/>
    <cellStyle name="Input 3 6 5 2 4 2" xfId="22729" xr:uid="{00000000-0005-0000-0000-0000F7560000}"/>
    <cellStyle name="Input 3 6 5 2 5" xfId="22730" xr:uid="{00000000-0005-0000-0000-0000F8560000}"/>
    <cellStyle name="Input 3 6 5 2 5 2" xfId="22731" xr:uid="{00000000-0005-0000-0000-0000F9560000}"/>
    <cellStyle name="Input 3 6 5 2 6" xfId="22732" xr:uid="{00000000-0005-0000-0000-0000FA560000}"/>
    <cellStyle name="Input 3 6 5 2 6 2" xfId="22733" xr:uid="{00000000-0005-0000-0000-0000FB560000}"/>
    <cellStyle name="Input 3 6 5 2 7" xfId="22734" xr:uid="{00000000-0005-0000-0000-0000FC560000}"/>
    <cellStyle name="Input 3 6 5 2 7 2" xfId="22735" xr:uid="{00000000-0005-0000-0000-0000FD560000}"/>
    <cellStyle name="Input 3 6 5 2 8" xfId="22736" xr:uid="{00000000-0005-0000-0000-0000FE560000}"/>
    <cellStyle name="Input 3 6 5 3" xfId="22737" xr:uid="{00000000-0005-0000-0000-0000FF560000}"/>
    <cellStyle name="Input 3 6 5 3 2" xfId="22738" xr:uid="{00000000-0005-0000-0000-000000570000}"/>
    <cellStyle name="Input 3 6 5 4" xfId="22739" xr:uid="{00000000-0005-0000-0000-000001570000}"/>
    <cellStyle name="Input 3 6 5 4 2" xfId="22740" xr:uid="{00000000-0005-0000-0000-000002570000}"/>
    <cellStyle name="Input 3 6 5 5" xfId="22741" xr:uid="{00000000-0005-0000-0000-000003570000}"/>
    <cellStyle name="Input 3 6 6" xfId="22742" xr:uid="{00000000-0005-0000-0000-000004570000}"/>
    <cellStyle name="Input 3 6 6 2" xfId="22743" xr:uid="{00000000-0005-0000-0000-000005570000}"/>
    <cellStyle name="Input 3 6 6 2 2" xfId="22744" xr:uid="{00000000-0005-0000-0000-000006570000}"/>
    <cellStyle name="Input 3 6 6 3" xfId="22745" xr:uid="{00000000-0005-0000-0000-000007570000}"/>
    <cellStyle name="Input 3 6 6 3 2" xfId="22746" xr:uid="{00000000-0005-0000-0000-000008570000}"/>
    <cellStyle name="Input 3 6 6 4" xfId="22747" xr:uid="{00000000-0005-0000-0000-000009570000}"/>
    <cellStyle name="Input 3 6 6 4 2" xfId="22748" xr:uid="{00000000-0005-0000-0000-00000A570000}"/>
    <cellStyle name="Input 3 6 6 5" xfId="22749" xr:uid="{00000000-0005-0000-0000-00000B570000}"/>
    <cellStyle name="Input 3 6 6 5 2" xfId="22750" xr:uid="{00000000-0005-0000-0000-00000C570000}"/>
    <cellStyle name="Input 3 6 6 6" xfId="22751" xr:uid="{00000000-0005-0000-0000-00000D570000}"/>
    <cellStyle name="Input 3 6 6 6 2" xfId="22752" xr:uid="{00000000-0005-0000-0000-00000E570000}"/>
    <cellStyle name="Input 3 6 6 7" xfId="22753" xr:uid="{00000000-0005-0000-0000-00000F570000}"/>
    <cellStyle name="Input 3 6 6 7 2" xfId="22754" xr:uid="{00000000-0005-0000-0000-000010570000}"/>
    <cellStyle name="Input 3 6 6 8" xfId="22755" xr:uid="{00000000-0005-0000-0000-000011570000}"/>
    <cellStyle name="Input 3 6 7" xfId="22756" xr:uid="{00000000-0005-0000-0000-000012570000}"/>
    <cellStyle name="Input 3 6 7 2" xfId="22757" xr:uid="{00000000-0005-0000-0000-000013570000}"/>
    <cellStyle name="Input 3 6 8" xfId="22758" xr:uid="{00000000-0005-0000-0000-000014570000}"/>
    <cellStyle name="Input 3 6 8 2" xfId="22759" xr:uid="{00000000-0005-0000-0000-000015570000}"/>
    <cellStyle name="Input 3 6 9" xfId="22760" xr:uid="{00000000-0005-0000-0000-000016570000}"/>
    <cellStyle name="Input 3 6 9 2" xfId="22761" xr:uid="{00000000-0005-0000-0000-000017570000}"/>
    <cellStyle name="Input 3 7" xfId="22762" xr:uid="{00000000-0005-0000-0000-000018570000}"/>
    <cellStyle name="Input 3 7 10" xfId="22763" xr:uid="{00000000-0005-0000-0000-000019570000}"/>
    <cellStyle name="Input 3 7 2" xfId="22764" xr:uid="{00000000-0005-0000-0000-00001A570000}"/>
    <cellStyle name="Input 3 7 2 2" xfId="22765" xr:uid="{00000000-0005-0000-0000-00001B570000}"/>
    <cellStyle name="Input 3 7 2 2 2" xfId="22766" xr:uid="{00000000-0005-0000-0000-00001C570000}"/>
    <cellStyle name="Input 3 7 2 2 2 2" xfId="22767" xr:uid="{00000000-0005-0000-0000-00001D570000}"/>
    <cellStyle name="Input 3 7 2 2 2 2 2" xfId="22768" xr:uid="{00000000-0005-0000-0000-00001E570000}"/>
    <cellStyle name="Input 3 7 2 2 2 3" xfId="22769" xr:uid="{00000000-0005-0000-0000-00001F570000}"/>
    <cellStyle name="Input 3 7 2 2 2 3 2" xfId="22770" xr:uid="{00000000-0005-0000-0000-000020570000}"/>
    <cellStyle name="Input 3 7 2 2 2 4" xfId="22771" xr:uid="{00000000-0005-0000-0000-000021570000}"/>
    <cellStyle name="Input 3 7 2 2 2 4 2" xfId="22772" xr:uid="{00000000-0005-0000-0000-000022570000}"/>
    <cellStyle name="Input 3 7 2 2 2 5" xfId="22773" xr:uid="{00000000-0005-0000-0000-000023570000}"/>
    <cellStyle name="Input 3 7 2 2 2 5 2" xfId="22774" xr:uid="{00000000-0005-0000-0000-000024570000}"/>
    <cellStyle name="Input 3 7 2 2 2 6" xfId="22775" xr:uid="{00000000-0005-0000-0000-000025570000}"/>
    <cellStyle name="Input 3 7 2 2 2 6 2" xfId="22776" xr:uid="{00000000-0005-0000-0000-000026570000}"/>
    <cellStyle name="Input 3 7 2 2 2 7" xfId="22777" xr:uid="{00000000-0005-0000-0000-000027570000}"/>
    <cellStyle name="Input 3 7 2 2 2 7 2" xfId="22778" xr:uid="{00000000-0005-0000-0000-000028570000}"/>
    <cellStyle name="Input 3 7 2 2 2 8" xfId="22779" xr:uid="{00000000-0005-0000-0000-000029570000}"/>
    <cellStyle name="Input 3 7 2 2 3" xfId="22780" xr:uid="{00000000-0005-0000-0000-00002A570000}"/>
    <cellStyle name="Input 3 7 2 2 3 2" xfId="22781" xr:uid="{00000000-0005-0000-0000-00002B570000}"/>
    <cellStyle name="Input 3 7 2 2 4" xfId="22782" xr:uid="{00000000-0005-0000-0000-00002C570000}"/>
    <cellStyle name="Input 3 7 2 2 4 2" xfId="22783" xr:uid="{00000000-0005-0000-0000-00002D570000}"/>
    <cellStyle name="Input 3 7 2 2 5" xfId="22784" xr:uid="{00000000-0005-0000-0000-00002E570000}"/>
    <cellStyle name="Input 3 7 2 3" xfId="22785" xr:uid="{00000000-0005-0000-0000-00002F570000}"/>
    <cellStyle name="Input 3 7 2 3 2" xfId="22786" xr:uid="{00000000-0005-0000-0000-000030570000}"/>
    <cellStyle name="Input 3 7 2 3 2 2" xfId="22787" xr:uid="{00000000-0005-0000-0000-000031570000}"/>
    <cellStyle name="Input 3 7 2 3 3" xfId="22788" xr:uid="{00000000-0005-0000-0000-000032570000}"/>
    <cellStyle name="Input 3 7 2 3 3 2" xfId="22789" xr:uid="{00000000-0005-0000-0000-000033570000}"/>
    <cellStyle name="Input 3 7 2 3 4" xfId="22790" xr:uid="{00000000-0005-0000-0000-000034570000}"/>
    <cellStyle name="Input 3 7 2 3 4 2" xfId="22791" xr:uid="{00000000-0005-0000-0000-000035570000}"/>
    <cellStyle name="Input 3 7 2 3 5" xfId="22792" xr:uid="{00000000-0005-0000-0000-000036570000}"/>
    <cellStyle name="Input 3 7 2 3 5 2" xfId="22793" xr:uid="{00000000-0005-0000-0000-000037570000}"/>
    <cellStyle name="Input 3 7 2 3 6" xfId="22794" xr:uid="{00000000-0005-0000-0000-000038570000}"/>
    <cellStyle name="Input 3 7 2 3 6 2" xfId="22795" xr:uid="{00000000-0005-0000-0000-000039570000}"/>
    <cellStyle name="Input 3 7 2 3 7" xfId="22796" xr:uid="{00000000-0005-0000-0000-00003A570000}"/>
    <cellStyle name="Input 3 7 2 3 7 2" xfId="22797" xr:uid="{00000000-0005-0000-0000-00003B570000}"/>
    <cellStyle name="Input 3 7 2 3 8" xfId="22798" xr:uid="{00000000-0005-0000-0000-00003C570000}"/>
    <cellStyle name="Input 3 7 2 4" xfId="22799" xr:uid="{00000000-0005-0000-0000-00003D570000}"/>
    <cellStyle name="Input 3 7 3" xfId="22800" xr:uid="{00000000-0005-0000-0000-00003E570000}"/>
    <cellStyle name="Input 3 7 3 2" xfId="22801" xr:uid="{00000000-0005-0000-0000-00003F570000}"/>
    <cellStyle name="Input 3 7 3 2 2" xfId="22802" xr:uid="{00000000-0005-0000-0000-000040570000}"/>
    <cellStyle name="Input 3 7 3 2 2 2" xfId="22803" xr:uid="{00000000-0005-0000-0000-000041570000}"/>
    <cellStyle name="Input 3 7 3 2 2 2 2" xfId="22804" xr:uid="{00000000-0005-0000-0000-000042570000}"/>
    <cellStyle name="Input 3 7 3 2 2 3" xfId="22805" xr:uid="{00000000-0005-0000-0000-000043570000}"/>
    <cellStyle name="Input 3 7 3 2 2 3 2" xfId="22806" xr:uid="{00000000-0005-0000-0000-000044570000}"/>
    <cellStyle name="Input 3 7 3 2 2 4" xfId="22807" xr:uid="{00000000-0005-0000-0000-000045570000}"/>
    <cellStyle name="Input 3 7 3 2 2 4 2" xfId="22808" xr:uid="{00000000-0005-0000-0000-000046570000}"/>
    <cellStyle name="Input 3 7 3 2 2 5" xfId="22809" xr:uid="{00000000-0005-0000-0000-000047570000}"/>
    <cellStyle name="Input 3 7 3 2 2 5 2" xfId="22810" xr:uid="{00000000-0005-0000-0000-000048570000}"/>
    <cellStyle name="Input 3 7 3 2 2 6" xfId="22811" xr:uid="{00000000-0005-0000-0000-000049570000}"/>
    <cellStyle name="Input 3 7 3 2 2 6 2" xfId="22812" xr:uid="{00000000-0005-0000-0000-00004A570000}"/>
    <cellStyle name="Input 3 7 3 2 2 7" xfId="22813" xr:uid="{00000000-0005-0000-0000-00004B570000}"/>
    <cellStyle name="Input 3 7 3 2 2 7 2" xfId="22814" xr:uid="{00000000-0005-0000-0000-00004C570000}"/>
    <cellStyle name="Input 3 7 3 2 2 8" xfId="22815" xr:uid="{00000000-0005-0000-0000-00004D570000}"/>
    <cellStyle name="Input 3 7 3 2 3" xfId="22816" xr:uid="{00000000-0005-0000-0000-00004E570000}"/>
    <cellStyle name="Input 3 7 3 2 3 2" xfId="22817" xr:uid="{00000000-0005-0000-0000-00004F570000}"/>
    <cellStyle name="Input 3 7 3 2 4" xfId="22818" xr:uid="{00000000-0005-0000-0000-000050570000}"/>
    <cellStyle name="Input 3 7 3 2 4 2" xfId="22819" xr:uid="{00000000-0005-0000-0000-000051570000}"/>
    <cellStyle name="Input 3 7 3 2 5" xfId="22820" xr:uid="{00000000-0005-0000-0000-000052570000}"/>
    <cellStyle name="Input 3 7 3 3" xfId="22821" xr:uid="{00000000-0005-0000-0000-000053570000}"/>
    <cellStyle name="Input 3 7 3 3 2" xfId="22822" xr:uid="{00000000-0005-0000-0000-000054570000}"/>
    <cellStyle name="Input 3 7 3 3 2 2" xfId="22823" xr:uid="{00000000-0005-0000-0000-000055570000}"/>
    <cellStyle name="Input 3 7 3 3 3" xfId="22824" xr:uid="{00000000-0005-0000-0000-000056570000}"/>
    <cellStyle name="Input 3 7 3 3 3 2" xfId="22825" xr:uid="{00000000-0005-0000-0000-000057570000}"/>
    <cellStyle name="Input 3 7 3 3 4" xfId="22826" xr:uid="{00000000-0005-0000-0000-000058570000}"/>
    <cellStyle name="Input 3 7 3 3 4 2" xfId="22827" xr:uid="{00000000-0005-0000-0000-000059570000}"/>
    <cellStyle name="Input 3 7 3 3 5" xfId="22828" xr:uid="{00000000-0005-0000-0000-00005A570000}"/>
    <cellStyle name="Input 3 7 3 3 5 2" xfId="22829" xr:uid="{00000000-0005-0000-0000-00005B570000}"/>
    <cellStyle name="Input 3 7 3 3 6" xfId="22830" xr:uid="{00000000-0005-0000-0000-00005C570000}"/>
    <cellStyle name="Input 3 7 3 3 6 2" xfId="22831" xr:uid="{00000000-0005-0000-0000-00005D570000}"/>
    <cellStyle name="Input 3 7 3 3 7" xfId="22832" xr:uid="{00000000-0005-0000-0000-00005E570000}"/>
    <cellStyle name="Input 3 7 3 3 7 2" xfId="22833" xr:uid="{00000000-0005-0000-0000-00005F570000}"/>
    <cellStyle name="Input 3 7 3 3 8" xfId="22834" xr:uid="{00000000-0005-0000-0000-000060570000}"/>
    <cellStyle name="Input 3 7 3 4" xfId="22835" xr:uid="{00000000-0005-0000-0000-000061570000}"/>
    <cellStyle name="Input 3 7 4" xfId="22836" xr:uid="{00000000-0005-0000-0000-000062570000}"/>
    <cellStyle name="Input 3 7 4 2" xfId="22837" xr:uid="{00000000-0005-0000-0000-000063570000}"/>
    <cellStyle name="Input 3 7 4 2 2" xfId="22838" xr:uid="{00000000-0005-0000-0000-000064570000}"/>
    <cellStyle name="Input 3 7 4 2 2 2" xfId="22839" xr:uid="{00000000-0005-0000-0000-000065570000}"/>
    <cellStyle name="Input 3 7 4 2 2 2 2" xfId="22840" xr:uid="{00000000-0005-0000-0000-000066570000}"/>
    <cellStyle name="Input 3 7 4 2 2 3" xfId="22841" xr:uid="{00000000-0005-0000-0000-000067570000}"/>
    <cellStyle name="Input 3 7 4 2 2 3 2" xfId="22842" xr:uid="{00000000-0005-0000-0000-000068570000}"/>
    <cellStyle name="Input 3 7 4 2 2 4" xfId="22843" xr:uid="{00000000-0005-0000-0000-000069570000}"/>
    <cellStyle name="Input 3 7 4 2 2 4 2" xfId="22844" xr:uid="{00000000-0005-0000-0000-00006A570000}"/>
    <cellStyle name="Input 3 7 4 2 2 5" xfId="22845" xr:uid="{00000000-0005-0000-0000-00006B570000}"/>
    <cellStyle name="Input 3 7 4 2 2 5 2" xfId="22846" xr:uid="{00000000-0005-0000-0000-00006C570000}"/>
    <cellStyle name="Input 3 7 4 2 2 6" xfId="22847" xr:uid="{00000000-0005-0000-0000-00006D570000}"/>
    <cellStyle name="Input 3 7 4 2 2 6 2" xfId="22848" xr:uid="{00000000-0005-0000-0000-00006E570000}"/>
    <cellStyle name="Input 3 7 4 2 2 7" xfId="22849" xr:uid="{00000000-0005-0000-0000-00006F570000}"/>
    <cellStyle name="Input 3 7 4 2 2 7 2" xfId="22850" xr:uid="{00000000-0005-0000-0000-000070570000}"/>
    <cellStyle name="Input 3 7 4 2 2 8" xfId="22851" xr:uid="{00000000-0005-0000-0000-000071570000}"/>
    <cellStyle name="Input 3 7 4 2 3" xfId="22852" xr:uid="{00000000-0005-0000-0000-000072570000}"/>
    <cellStyle name="Input 3 7 4 2 3 2" xfId="22853" xr:uid="{00000000-0005-0000-0000-000073570000}"/>
    <cellStyle name="Input 3 7 4 2 4" xfId="22854" xr:uid="{00000000-0005-0000-0000-000074570000}"/>
    <cellStyle name="Input 3 7 4 2 4 2" xfId="22855" xr:uid="{00000000-0005-0000-0000-000075570000}"/>
    <cellStyle name="Input 3 7 4 2 5" xfId="22856" xr:uid="{00000000-0005-0000-0000-000076570000}"/>
    <cellStyle name="Input 3 7 4 3" xfId="22857" xr:uid="{00000000-0005-0000-0000-000077570000}"/>
    <cellStyle name="Input 3 7 4 3 2" xfId="22858" xr:uid="{00000000-0005-0000-0000-000078570000}"/>
    <cellStyle name="Input 3 7 4 3 2 2" xfId="22859" xr:uid="{00000000-0005-0000-0000-000079570000}"/>
    <cellStyle name="Input 3 7 4 3 3" xfId="22860" xr:uid="{00000000-0005-0000-0000-00007A570000}"/>
    <cellStyle name="Input 3 7 4 3 3 2" xfId="22861" xr:uid="{00000000-0005-0000-0000-00007B570000}"/>
    <cellStyle name="Input 3 7 4 3 4" xfId="22862" xr:uid="{00000000-0005-0000-0000-00007C570000}"/>
    <cellStyle name="Input 3 7 4 3 4 2" xfId="22863" xr:uid="{00000000-0005-0000-0000-00007D570000}"/>
    <cellStyle name="Input 3 7 4 3 5" xfId="22864" xr:uid="{00000000-0005-0000-0000-00007E570000}"/>
    <cellStyle name="Input 3 7 4 3 5 2" xfId="22865" xr:uid="{00000000-0005-0000-0000-00007F570000}"/>
    <cellStyle name="Input 3 7 4 3 6" xfId="22866" xr:uid="{00000000-0005-0000-0000-000080570000}"/>
    <cellStyle name="Input 3 7 4 3 6 2" xfId="22867" xr:uid="{00000000-0005-0000-0000-000081570000}"/>
    <cellStyle name="Input 3 7 4 3 7" xfId="22868" xr:uid="{00000000-0005-0000-0000-000082570000}"/>
    <cellStyle name="Input 3 7 4 3 7 2" xfId="22869" xr:uid="{00000000-0005-0000-0000-000083570000}"/>
    <cellStyle name="Input 3 7 4 3 8" xfId="22870" xr:uid="{00000000-0005-0000-0000-000084570000}"/>
    <cellStyle name="Input 3 7 4 4" xfId="22871" xr:uid="{00000000-0005-0000-0000-000085570000}"/>
    <cellStyle name="Input 3 7 5" xfId="22872" xr:uid="{00000000-0005-0000-0000-000086570000}"/>
    <cellStyle name="Input 3 7 5 2" xfId="22873" xr:uid="{00000000-0005-0000-0000-000087570000}"/>
    <cellStyle name="Input 3 7 5 2 2" xfId="22874" xr:uid="{00000000-0005-0000-0000-000088570000}"/>
    <cellStyle name="Input 3 7 5 2 2 2" xfId="22875" xr:uid="{00000000-0005-0000-0000-000089570000}"/>
    <cellStyle name="Input 3 7 5 2 3" xfId="22876" xr:uid="{00000000-0005-0000-0000-00008A570000}"/>
    <cellStyle name="Input 3 7 5 2 3 2" xfId="22877" xr:uid="{00000000-0005-0000-0000-00008B570000}"/>
    <cellStyle name="Input 3 7 5 2 4" xfId="22878" xr:uid="{00000000-0005-0000-0000-00008C570000}"/>
    <cellStyle name="Input 3 7 5 2 4 2" xfId="22879" xr:uid="{00000000-0005-0000-0000-00008D570000}"/>
    <cellStyle name="Input 3 7 5 2 5" xfId="22880" xr:uid="{00000000-0005-0000-0000-00008E570000}"/>
    <cellStyle name="Input 3 7 5 2 5 2" xfId="22881" xr:uid="{00000000-0005-0000-0000-00008F570000}"/>
    <cellStyle name="Input 3 7 5 2 6" xfId="22882" xr:uid="{00000000-0005-0000-0000-000090570000}"/>
    <cellStyle name="Input 3 7 5 2 6 2" xfId="22883" xr:uid="{00000000-0005-0000-0000-000091570000}"/>
    <cellStyle name="Input 3 7 5 2 7" xfId="22884" xr:uid="{00000000-0005-0000-0000-000092570000}"/>
    <cellStyle name="Input 3 7 5 2 7 2" xfId="22885" xr:uid="{00000000-0005-0000-0000-000093570000}"/>
    <cellStyle name="Input 3 7 5 2 8" xfId="22886" xr:uid="{00000000-0005-0000-0000-000094570000}"/>
    <cellStyle name="Input 3 7 5 3" xfId="22887" xr:uid="{00000000-0005-0000-0000-000095570000}"/>
    <cellStyle name="Input 3 7 5 3 2" xfId="22888" xr:uid="{00000000-0005-0000-0000-000096570000}"/>
    <cellStyle name="Input 3 7 5 4" xfId="22889" xr:uid="{00000000-0005-0000-0000-000097570000}"/>
    <cellStyle name="Input 3 7 5 4 2" xfId="22890" xr:uid="{00000000-0005-0000-0000-000098570000}"/>
    <cellStyle name="Input 3 7 5 5" xfId="22891" xr:uid="{00000000-0005-0000-0000-000099570000}"/>
    <cellStyle name="Input 3 7 6" xfId="22892" xr:uid="{00000000-0005-0000-0000-00009A570000}"/>
    <cellStyle name="Input 3 7 6 2" xfId="22893" xr:uid="{00000000-0005-0000-0000-00009B570000}"/>
    <cellStyle name="Input 3 7 6 2 2" xfId="22894" xr:uid="{00000000-0005-0000-0000-00009C570000}"/>
    <cellStyle name="Input 3 7 6 3" xfId="22895" xr:uid="{00000000-0005-0000-0000-00009D570000}"/>
    <cellStyle name="Input 3 7 6 3 2" xfId="22896" xr:uid="{00000000-0005-0000-0000-00009E570000}"/>
    <cellStyle name="Input 3 7 6 4" xfId="22897" xr:uid="{00000000-0005-0000-0000-00009F570000}"/>
    <cellStyle name="Input 3 7 6 4 2" xfId="22898" xr:uid="{00000000-0005-0000-0000-0000A0570000}"/>
    <cellStyle name="Input 3 7 6 5" xfId="22899" xr:uid="{00000000-0005-0000-0000-0000A1570000}"/>
    <cellStyle name="Input 3 7 6 5 2" xfId="22900" xr:uid="{00000000-0005-0000-0000-0000A2570000}"/>
    <cellStyle name="Input 3 7 6 6" xfId="22901" xr:uid="{00000000-0005-0000-0000-0000A3570000}"/>
    <cellStyle name="Input 3 7 6 6 2" xfId="22902" xr:uid="{00000000-0005-0000-0000-0000A4570000}"/>
    <cellStyle name="Input 3 7 6 7" xfId="22903" xr:uid="{00000000-0005-0000-0000-0000A5570000}"/>
    <cellStyle name="Input 3 7 6 7 2" xfId="22904" xr:uid="{00000000-0005-0000-0000-0000A6570000}"/>
    <cellStyle name="Input 3 7 6 8" xfId="22905" xr:uid="{00000000-0005-0000-0000-0000A7570000}"/>
    <cellStyle name="Input 3 7 7" xfId="22906" xr:uid="{00000000-0005-0000-0000-0000A8570000}"/>
    <cellStyle name="Input 3 7 7 2" xfId="22907" xr:uid="{00000000-0005-0000-0000-0000A9570000}"/>
    <cellStyle name="Input 3 7 8" xfId="22908" xr:uid="{00000000-0005-0000-0000-0000AA570000}"/>
    <cellStyle name="Input 3 7 8 2" xfId="22909" xr:uid="{00000000-0005-0000-0000-0000AB570000}"/>
    <cellStyle name="Input 3 7 9" xfId="22910" xr:uid="{00000000-0005-0000-0000-0000AC570000}"/>
    <cellStyle name="Input 3 7 9 2" xfId="22911" xr:uid="{00000000-0005-0000-0000-0000AD570000}"/>
    <cellStyle name="Input 3 8" xfId="22912" xr:uid="{00000000-0005-0000-0000-0000AE570000}"/>
    <cellStyle name="Input 3 8 10" xfId="22913" xr:uid="{00000000-0005-0000-0000-0000AF570000}"/>
    <cellStyle name="Input 3 8 2" xfId="22914" xr:uid="{00000000-0005-0000-0000-0000B0570000}"/>
    <cellStyle name="Input 3 8 2 2" xfId="22915" xr:uid="{00000000-0005-0000-0000-0000B1570000}"/>
    <cellStyle name="Input 3 8 2 2 2" xfId="22916" xr:uid="{00000000-0005-0000-0000-0000B2570000}"/>
    <cellStyle name="Input 3 8 2 2 2 2" xfId="22917" xr:uid="{00000000-0005-0000-0000-0000B3570000}"/>
    <cellStyle name="Input 3 8 2 2 2 2 2" xfId="22918" xr:uid="{00000000-0005-0000-0000-0000B4570000}"/>
    <cellStyle name="Input 3 8 2 2 2 3" xfId="22919" xr:uid="{00000000-0005-0000-0000-0000B5570000}"/>
    <cellStyle name="Input 3 8 2 2 2 3 2" xfId="22920" xr:uid="{00000000-0005-0000-0000-0000B6570000}"/>
    <cellStyle name="Input 3 8 2 2 2 4" xfId="22921" xr:uid="{00000000-0005-0000-0000-0000B7570000}"/>
    <cellStyle name="Input 3 8 2 2 2 4 2" xfId="22922" xr:uid="{00000000-0005-0000-0000-0000B8570000}"/>
    <cellStyle name="Input 3 8 2 2 2 5" xfId="22923" xr:uid="{00000000-0005-0000-0000-0000B9570000}"/>
    <cellStyle name="Input 3 8 2 2 2 5 2" xfId="22924" xr:uid="{00000000-0005-0000-0000-0000BA570000}"/>
    <cellStyle name="Input 3 8 2 2 2 6" xfId="22925" xr:uid="{00000000-0005-0000-0000-0000BB570000}"/>
    <cellStyle name="Input 3 8 2 2 2 6 2" xfId="22926" xr:uid="{00000000-0005-0000-0000-0000BC570000}"/>
    <cellStyle name="Input 3 8 2 2 2 7" xfId="22927" xr:uid="{00000000-0005-0000-0000-0000BD570000}"/>
    <cellStyle name="Input 3 8 2 2 2 7 2" xfId="22928" xr:uid="{00000000-0005-0000-0000-0000BE570000}"/>
    <cellStyle name="Input 3 8 2 2 2 8" xfId="22929" xr:uid="{00000000-0005-0000-0000-0000BF570000}"/>
    <cellStyle name="Input 3 8 2 2 3" xfId="22930" xr:uid="{00000000-0005-0000-0000-0000C0570000}"/>
    <cellStyle name="Input 3 8 2 2 3 2" xfId="22931" xr:uid="{00000000-0005-0000-0000-0000C1570000}"/>
    <cellStyle name="Input 3 8 2 2 4" xfId="22932" xr:uid="{00000000-0005-0000-0000-0000C2570000}"/>
    <cellStyle name="Input 3 8 2 2 4 2" xfId="22933" xr:uid="{00000000-0005-0000-0000-0000C3570000}"/>
    <cellStyle name="Input 3 8 2 2 5" xfId="22934" xr:uid="{00000000-0005-0000-0000-0000C4570000}"/>
    <cellStyle name="Input 3 8 2 3" xfId="22935" xr:uid="{00000000-0005-0000-0000-0000C5570000}"/>
    <cellStyle name="Input 3 8 2 3 2" xfId="22936" xr:uid="{00000000-0005-0000-0000-0000C6570000}"/>
    <cellStyle name="Input 3 8 2 3 2 2" xfId="22937" xr:uid="{00000000-0005-0000-0000-0000C7570000}"/>
    <cellStyle name="Input 3 8 2 3 3" xfId="22938" xr:uid="{00000000-0005-0000-0000-0000C8570000}"/>
    <cellStyle name="Input 3 8 2 3 3 2" xfId="22939" xr:uid="{00000000-0005-0000-0000-0000C9570000}"/>
    <cellStyle name="Input 3 8 2 3 4" xfId="22940" xr:uid="{00000000-0005-0000-0000-0000CA570000}"/>
    <cellStyle name="Input 3 8 2 3 4 2" xfId="22941" xr:uid="{00000000-0005-0000-0000-0000CB570000}"/>
    <cellStyle name="Input 3 8 2 3 5" xfId="22942" xr:uid="{00000000-0005-0000-0000-0000CC570000}"/>
    <cellStyle name="Input 3 8 2 3 5 2" xfId="22943" xr:uid="{00000000-0005-0000-0000-0000CD570000}"/>
    <cellStyle name="Input 3 8 2 3 6" xfId="22944" xr:uid="{00000000-0005-0000-0000-0000CE570000}"/>
    <cellStyle name="Input 3 8 2 3 6 2" xfId="22945" xr:uid="{00000000-0005-0000-0000-0000CF570000}"/>
    <cellStyle name="Input 3 8 2 3 7" xfId="22946" xr:uid="{00000000-0005-0000-0000-0000D0570000}"/>
    <cellStyle name="Input 3 8 2 3 7 2" xfId="22947" xr:uid="{00000000-0005-0000-0000-0000D1570000}"/>
    <cellStyle name="Input 3 8 2 3 8" xfId="22948" xr:uid="{00000000-0005-0000-0000-0000D2570000}"/>
    <cellStyle name="Input 3 8 2 4" xfId="22949" xr:uid="{00000000-0005-0000-0000-0000D3570000}"/>
    <cellStyle name="Input 3 8 3" xfId="22950" xr:uid="{00000000-0005-0000-0000-0000D4570000}"/>
    <cellStyle name="Input 3 8 3 2" xfId="22951" xr:uid="{00000000-0005-0000-0000-0000D5570000}"/>
    <cellStyle name="Input 3 8 3 2 2" xfId="22952" xr:uid="{00000000-0005-0000-0000-0000D6570000}"/>
    <cellStyle name="Input 3 8 3 2 2 2" xfId="22953" xr:uid="{00000000-0005-0000-0000-0000D7570000}"/>
    <cellStyle name="Input 3 8 3 2 2 2 2" xfId="22954" xr:uid="{00000000-0005-0000-0000-0000D8570000}"/>
    <cellStyle name="Input 3 8 3 2 2 3" xfId="22955" xr:uid="{00000000-0005-0000-0000-0000D9570000}"/>
    <cellStyle name="Input 3 8 3 2 2 3 2" xfId="22956" xr:uid="{00000000-0005-0000-0000-0000DA570000}"/>
    <cellStyle name="Input 3 8 3 2 2 4" xfId="22957" xr:uid="{00000000-0005-0000-0000-0000DB570000}"/>
    <cellStyle name="Input 3 8 3 2 2 4 2" xfId="22958" xr:uid="{00000000-0005-0000-0000-0000DC570000}"/>
    <cellStyle name="Input 3 8 3 2 2 5" xfId="22959" xr:uid="{00000000-0005-0000-0000-0000DD570000}"/>
    <cellStyle name="Input 3 8 3 2 2 5 2" xfId="22960" xr:uid="{00000000-0005-0000-0000-0000DE570000}"/>
    <cellStyle name="Input 3 8 3 2 2 6" xfId="22961" xr:uid="{00000000-0005-0000-0000-0000DF570000}"/>
    <cellStyle name="Input 3 8 3 2 2 6 2" xfId="22962" xr:uid="{00000000-0005-0000-0000-0000E0570000}"/>
    <cellStyle name="Input 3 8 3 2 2 7" xfId="22963" xr:uid="{00000000-0005-0000-0000-0000E1570000}"/>
    <cellStyle name="Input 3 8 3 2 2 7 2" xfId="22964" xr:uid="{00000000-0005-0000-0000-0000E2570000}"/>
    <cellStyle name="Input 3 8 3 2 2 8" xfId="22965" xr:uid="{00000000-0005-0000-0000-0000E3570000}"/>
    <cellStyle name="Input 3 8 3 2 3" xfId="22966" xr:uid="{00000000-0005-0000-0000-0000E4570000}"/>
    <cellStyle name="Input 3 8 3 2 3 2" xfId="22967" xr:uid="{00000000-0005-0000-0000-0000E5570000}"/>
    <cellStyle name="Input 3 8 3 2 4" xfId="22968" xr:uid="{00000000-0005-0000-0000-0000E6570000}"/>
    <cellStyle name="Input 3 8 3 2 4 2" xfId="22969" xr:uid="{00000000-0005-0000-0000-0000E7570000}"/>
    <cellStyle name="Input 3 8 3 2 5" xfId="22970" xr:uid="{00000000-0005-0000-0000-0000E8570000}"/>
    <cellStyle name="Input 3 8 3 3" xfId="22971" xr:uid="{00000000-0005-0000-0000-0000E9570000}"/>
    <cellStyle name="Input 3 8 3 3 2" xfId="22972" xr:uid="{00000000-0005-0000-0000-0000EA570000}"/>
    <cellStyle name="Input 3 8 3 3 2 2" xfId="22973" xr:uid="{00000000-0005-0000-0000-0000EB570000}"/>
    <cellStyle name="Input 3 8 3 3 3" xfId="22974" xr:uid="{00000000-0005-0000-0000-0000EC570000}"/>
    <cellStyle name="Input 3 8 3 3 3 2" xfId="22975" xr:uid="{00000000-0005-0000-0000-0000ED570000}"/>
    <cellStyle name="Input 3 8 3 3 4" xfId="22976" xr:uid="{00000000-0005-0000-0000-0000EE570000}"/>
    <cellStyle name="Input 3 8 3 3 4 2" xfId="22977" xr:uid="{00000000-0005-0000-0000-0000EF570000}"/>
    <cellStyle name="Input 3 8 3 3 5" xfId="22978" xr:uid="{00000000-0005-0000-0000-0000F0570000}"/>
    <cellStyle name="Input 3 8 3 3 5 2" xfId="22979" xr:uid="{00000000-0005-0000-0000-0000F1570000}"/>
    <cellStyle name="Input 3 8 3 3 6" xfId="22980" xr:uid="{00000000-0005-0000-0000-0000F2570000}"/>
    <cellStyle name="Input 3 8 3 3 6 2" xfId="22981" xr:uid="{00000000-0005-0000-0000-0000F3570000}"/>
    <cellStyle name="Input 3 8 3 3 7" xfId="22982" xr:uid="{00000000-0005-0000-0000-0000F4570000}"/>
    <cellStyle name="Input 3 8 3 3 7 2" xfId="22983" xr:uid="{00000000-0005-0000-0000-0000F5570000}"/>
    <cellStyle name="Input 3 8 3 3 8" xfId="22984" xr:uid="{00000000-0005-0000-0000-0000F6570000}"/>
    <cellStyle name="Input 3 8 3 4" xfId="22985" xr:uid="{00000000-0005-0000-0000-0000F7570000}"/>
    <cellStyle name="Input 3 8 4" xfId="22986" xr:uid="{00000000-0005-0000-0000-0000F8570000}"/>
    <cellStyle name="Input 3 8 4 2" xfId="22987" xr:uid="{00000000-0005-0000-0000-0000F9570000}"/>
    <cellStyle name="Input 3 8 4 2 2" xfId="22988" xr:uid="{00000000-0005-0000-0000-0000FA570000}"/>
    <cellStyle name="Input 3 8 4 2 2 2" xfId="22989" xr:uid="{00000000-0005-0000-0000-0000FB570000}"/>
    <cellStyle name="Input 3 8 4 2 2 2 2" xfId="22990" xr:uid="{00000000-0005-0000-0000-0000FC570000}"/>
    <cellStyle name="Input 3 8 4 2 2 3" xfId="22991" xr:uid="{00000000-0005-0000-0000-0000FD570000}"/>
    <cellStyle name="Input 3 8 4 2 2 3 2" xfId="22992" xr:uid="{00000000-0005-0000-0000-0000FE570000}"/>
    <cellStyle name="Input 3 8 4 2 2 4" xfId="22993" xr:uid="{00000000-0005-0000-0000-0000FF570000}"/>
    <cellStyle name="Input 3 8 4 2 2 4 2" xfId="22994" xr:uid="{00000000-0005-0000-0000-000000580000}"/>
    <cellStyle name="Input 3 8 4 2 2 5" xfId="22995" xr:uid="{00000000-0005-0000-0000-000001580000}"/>
    <cellStyle name="Input 3 8 4 2 2 5 2" xfId="22996" xr:uid="{00000000-0005-0000-0000-000002580000}"/>
    <cellStyle name="Input 3 8 4 2 2 6" xfId="22997" xr:uid="{00000000-0005-0000-0000-000003580000}"/>
    <cellStyle name="Input 3 8 4 2 2 6 2" xfId="22998" xr:uid="{00000000-0005-0000-0000-000004580000}"/>
    <cellStyle name="Input 3 8 4 2 2 7" xfId="22999" xr:uid="{00000000-0005-0000-0000-000005580000}"/>
    <cellStyle name="Input 3 8 4 2 2 7 2" xfId="23000" xr:uid="{00000000-0005-0000-0000-000006580000}"/>
    <cellStyle name="Input 3 8 4 2 2 8" xfId="23001" xr:uid="{00000000-0005-0000-0000-000007580000}"/>
    <cellStyle name="Input 3 8 4 2 3" xfId="23002" xr:uid="{00000000-0005-0000-0000-000008580000}"/>
    <cellStyle name="Input 3 8 4 2 3 2" xfId="23003" xr:uid="{00000000-0005-0000-0000-000009580000}"/>
    <cellStyle name="Input 3 8 4 2 4" xfId="23004" xr:uid="{00000000-0005-0000-0000-00000A580000}"/>
    <cellStyle name="Input 3 8 4 2 4 2" xfId="23005" xr:uid="{00000000-0005-0000-0000-00000B580000}"/>
    <cellStyle name="Input 3 8 4 2 5" xfId="23006" xr:uid="{00000000-0005-0000-0000-00000C580000}"/>
    <cellStyle name="Input 3 8 4 3" xfId="23007" xr:uid="{00000000-0005-0000-0000-00000D580000}"/>
    <cellStyle name="Input 3 8 4 3 2" xfId="23008" xr:uid="{00000000-0005-0000-0000-00000E580000}"/>
    <cellStyle name="Input 3 8 4 3 2 2" xfId="23009" xr:uid="{00000000-0005-0000-0000-00000F580000}"/>
    <cellStyle name="Input 3 8 4 3 3" xfId="23010" xr:uid="{00000000-0005-0000-0000-000010580000}"/>
    <cellStyle name="Input 3 8 4 3 3 2" xfId="23011" xr:uid="{00000000-0005-0000-0000-000011580000}"/>
    <cellStyle name="Input 3 8 4 3 4" xfId="23012" xr:uid="{00000000-0005-0000-0000-000012580000}"/>
    <cellStyle name="Input 3 8 4 3 4 2" xfId="23013" xr:uid="{00000000-0005-0000-0000-000013580000}"/>
    <cellStyle name="Input 3 8 4 3 5" xfId="23014" xr:uid="{00000000-0005-0000-0000-000014580000}"/>
    <cellStyle name="Input 3 8 4 3 5 2" xfId="23015" xr:uid="{00000000-0005-0000-0000-000015580000}"/>
    <cellStyle name="Input 3 8 4 3 6" xfId="23016" xr:uid="{00000000-0005-0000-0000-000016580000}"/>
    <cellStyle name="Input 3 8 4 3 6 2" xfId="23017" xr:uid="{00000000-0005-0000-0000-000017580000}"/>
    <cellStyle name="Input 3 8 4 3 7" xfId="23018" xr:uid="{00000000-0005-0000-0000-000018580000}"/>
    <cellStyle name="Input 3 8 4 3 7 2" xfId="23019" xr:uid="{00000000-0005-0000-0000-000019580000}"/>
    <cellStyle name="Input 3 8 4 3 8" xfId="23020" xr:uid="{00000000-0005-0000-0000-00001A580000}"/>
    <cellStyle name="Input 3 8 4 4" xfId="23021" xr:uid="{00000000-0005-0000-0000-00001B580000}"/>
    <cellStyle name="Input 3 8 5" xfId="23022" xr:uid="{00000000-0005-0000-0000-00001C580000}"/>
    <cellStyle name="Input 3 8 5 2" xfId="23023" xr:uid="{00000000-0005-0000-0000-00001D580000}"/>
    <cellStyle name="Input 3 8 5 2 2" xfId="23024" xr:uid="{00000000-0005-0000-0000-00001E580000}"/>
    <cellStyle name="Input 3 8 5 2 2 2" xfId="23025" xr:uid="{00000000-0005-0000-0000-00001F580000}"/>
    <cellStyle name="Input 3 8 5 2 3" xfId="23026" xr:uid="{00000000-0005-0000-0000-000020580000}"/>
    <cellStyle name="Input 3 8 5 2 3 2" xfId="23027" xr:uid="{00000000-0005-0000-0000-000021580000}"/>
    <cellStyle name="Input 3 8 5 2 4" xfId="23028" xr:uid="{00000000-0005-0000-0000-000022580000}"/>
    <cellStyle name="Input 3 8 5 2 4 2" xfId="23029" xr:uid="{00000000-0005-0000-0000-000023580000}"/>
    <cellStyle name="Input 3 8 5 2 5" xfId="23030" xr:uid="{00000000-0005-0000-0000-000024580000}"/>
    <cellStyle name="Input 3 8 5 2 5 2" xfId="23031" xr:uid="{00000000-0005-0000-0000-000025580000}"/>
    <cellStyle name="Input 3 8 5 2 6" xfId="23032" xr:uid="{00000000-0005-0000-0000-000026580000}"/>
    <cellStyle name="Input 3 8 5 2 6 2" xfId="23033" xr:uid="{00000000-0005-0000-0000-000027580000}"/>
    <cellStyle name="Input 3 8 5 2 7" xfId="23034" xr:uid="{00000000-0005-0000-0000-000028580000}"/>
    <cellStyle name="Input 3 8 5 2 7 2" xfId="23035" xr:uid="{00000000-0005-0000-0000-000029580000}"/>
    <cellStyle name="Input 3 8 5 2 8" xfId="23036" xr:uid="{00000000-0005-0000-0000-00002A580000}"/>
    <cellStyle name="Input 3 8 5 3" xfId="23037" xr:uid="{00000000-0005-0000-0000-00002B580000}"/>
    <cellStyle name="Input 3 8 5 3 2" xfId="23038" xr:uid="{00000000-0005-0000-0000-00002C580000}"/>
    <cellStyle name="Input 3 8 5 4" xfId="23039" xr:uid="{00000000-0005-0000-0000-00002D580000}"/>
    <cellStyle name="Input 3 8 5 4 2" xfId="23040" xr:uid="{00000000-0005-0000-0000-00002E580000}"/>
    <cellStyle name="Input 3 8 5 5" xfId="23041" xr:uid="{00000000-0005-0000-0000-00002F580000}"/>
    <cellStyle name="Input 3 8 6" xfId="23042" xr:uid="{00000000-0005-0000-0000-000030580000}"/>
    <cellStyle name="Input 3 8 6 2" xfId="23043" xr:uid="{00000000-0005-0000-0000-000031580000}"/>
    <cellStyle name="Input 3 8 6 2 2" xfId="23044" xr:uid="{00000000-0005-0000-0000-000032580000}"/>
    <cellStyle name="Input 3 8 6 3" xfId="23045" xr:uid="{00000000-0005-0000-0000-000033580000}"/>
    <cellStyle name="Input 3 8 6 3 2" xfId="23046" xr:uid="{00000000-0005-0000-0000-000034580000}"/>
    <cellStyle name="Input 3 8 6 4" xfId="23047" xr:uid="{00000000-0005-0000-0000-000035580000}"/>
    <cellStyle name="Input 3 8 6 4 2" xfId="23048" xr:uid="{00000000-0005-0000-0000-000036580000}"/>
    <cellStyle name="Input 3 8 6 5" xfId="23049" xr:uid="{00000000-0005-0000-0000-000037580000}"/>
    <cellStyle name="Input 3 8 6 5 2" xfId="23050" xr:uid="{00000000-0005-0000-0000-000038580000}"/>
    <cellStyle name="Input 3 8 6 6" xfId="23051" xr:uid="{00000000-0005-0000-0000-000039580000}"/>
    <cellStyle name="Input 3 8 6 6 2" xfId="23052" xr:uid="{00000000-0005-0000-0000-00003A580000}"/>
    <cellStyle name="Input 3 8 6 7" xfId="23053" xr:uid="{00000000-0005-0000-0000-00003B580000}"/>
    <cellStyle name="Input 3 8 6 7 2" xfId="23054" xr:uid="{00000000-0005-0000-0000-00003C580000}"/>
    <cellStyle name="Input 3 8 6 8" xfId="23055" xr:uid="{00000000-0005-0000-0000-00003D580000}"/>
    <cellStyle name="Input 3 8 7" xfId="23056" xr:uid="{00000000-0005-0000-0000-00003E580000}"/>
    <cellStyle name="Input 3 8 7 2" xfId="23057" xr:uid="{00000000-0005-0000-0000-00003F580000}"/>
    <cellStyle name="Input 3 8 8" xfId="23058" xr:uid="{00000000-0005-0000-0000-000040580000}"/>
    <cellStyle name="Input 3 8 8 2" xfId="23059" xr:uid="{00000000-0005-0000-0000-000041580000}"/>
    <cellStyle name="Input 3 8 9" xfId="23060" xr:uid="{00000000-0005-0000-0000-000042580000}"/>
    <cellStyle name="Input 3 8 9 2" xfId="23061" xr:uid="{00000000-0005-0000-0000-000043580000}"/>
    <cellStyle name="Input 3 9" xfId="23062" xr:uid="{00000000-0005-0000-0000-000044580000}"/>
    <cellStyle name="Input 3 9 10" xfId="23063" xr:uid="{00000000-0005-0000-0000-000045580000}"/>
    <cellStyle name="Input 3 9 2" xfId="23064" xr:uid="{00000000-0005-0000-0000-000046580000}"/>
    <cellStyle name="Input 3 9 2 2" xfId="23065" xr:uid="{00000000-0005-0000-0000-000047580000}"/>
    <cellStyle name="Input 3 9 2 2 2" xfId="23066" xr:uid="{00000000-0005-0000-0000-000048580000}"/>
    <cellStyle name="Input 3 9 2 2 2 2" xfId="23067" xr:uid="{00000000-0005-0000-0000-000049580000}"/>
    <cellStyle name="Input 3 9 2 2 2 2 2" xfId="23068" xr:uid="{00000000-0005-0000-0000-00004A580000}"/>
    <cellStyle name="Input 3 9 2 2 2 3" xfId="23069" xr:uid="{00000000-0005-0000-0000-00004B580000}"/>
    <cellStyle name="Input 3 9 2 2 2 3 2" xfId="23070" xr:uid="{00000000-0005-0000-0000-00004C580000}"/>
    <cellStyle name="Input 3 9 2 2 2 4" xfId="23071" xr:uid="{00000000-0005-0000-0000-00004D580000}"/>
    <cellStyle name="Input 3 9 2 2 2 4 2" xfId="23072" xr:uid="{00000000-0005-0000-0000-00004E580000}"/>
    <cellStyle name="Input 3 9 2 2 2 5" xfId="23073" xr:uid="{00000000-0005-0000-0000-00004F580000}"/>
    <cellStyle name="Input 3 9 2 2 2 5 2" xfId="23074" xr:uid="{00000000-0005-0000-0000-000050580000}"/>
    <cellStyle name="Input 3 9 2 2 2 6" xfId="23075" xr:uid="{00000000-0005-0000-0000-000051580000}"/>
    <cellStyle name="Input 3 9 2 2 2 6 2" xfId="23076" xr:uid="{00000000-0005-0000-0000-000052580000}"/>
    <cellStyle name="Input 3 9 2 2 2 7" xfId="23077" xr:uid="{00000000-0005-0000-0000-000053580000}"/>
    <cellStyle name="Input 3 9 2 2 2 7 2" xfId="23078" xr:uid="{00000000-0005-0000-0000-000054580000}"/>
    <cellStyle name="Input 3 9 2 2 2 8" xfId="23079" xr:uid="{00000000-0005-0000-0000-000055580000}"/>
    <cellStyle name="Input 3 9 2 2 3" xfId="23080" xr:uid="{00000000-0005-0000-0000-000056580000}"/>
    <cellStyle name="Input 3 9 2 2 3 2" xfId="23081" xr:uid="{00000000-0005-0000-0000-000057580000}"/>
    <cellStyle name="Input 3 9 2 2 4" xfId="23082" xr:uid="{00000000-0005-0000-0000-000058580000}"/>
    <cellStyle name="Input 3 9 2 2 4 2" xfId="23083" xr:uid="{00000000-0005-0000-0000-000059580000}"/>
    <cellStyle name="Input 3 9 2 2 5" xfId="23084" xr:uid="{00000000-0005-0000-0000-00005A580000}"/>
    <cellStyle name="Input 3 9 2 3" xfId="23085" xr:uid="{00000000-0005-0000-0000-00005B580000}"/>
    <cellStyle name="Input 3 9 2 3 2" xfId="23086" xr:uid="{00000000-0005-0000-0000-00005C580000}"/>
    <cellStyle name="Input 3 9 2 3 2 2" xfId="23087" xr:uid="{00000000-0005-0000-0000-00005D580000}"/>
    <cellStyle name="Input 3 9 2 3 3" xfId="23088" xr:uid="{00000000-0005-0000-0000-00005E580000}"/>
    <cellStyle name="Input 3 9 2 3 3 2" xfId="23089" xr:uid="{00000000-0005-0000-0000-00005F580000}"/>
    <cellStyle name="Input 3 9 2 3 4" xfId="23090" xr:uid="{00000000-0005-0000-0000-000060580000}"/>
    <cellStyle name="Input 3 9 2 3 4 2" xfId="23091" xr:uid="{00000000-0005-0000-0000-000061580000}"/>
    <cellStyle name="Input 3 9 2 3 5" xfId="23092" xr:uid="{00000000-0005-0000-0000-000062580000}"/>
    <cellStyle name="Input 3 9 2 3 5 2" xfId="23093" xr:uid="{00000000-0005-0000-0000-000063580000}"/>
    <cellStyle name="Input 3 9 2 3 6" xfId="23094" xr:uid="{00000000-0005-0000-0000-000064580000}"/>
    <cellStyle name="Input 3 9 2 3 6 2" xfId="23095" xr:uid="{00000000-0005-0000-0000-000065580000}"/>
    <cellStyle name="Input 3 9 2 3 7" xfId="23096" xr:uid="{00000000-0005-0000-0000-000066580000}"/>
    <cellStyle name="Input 3 9 2 3 7 2" xfId="23097" xr:uid="{00000000-0005-0000-0000-000067580000}"/>
    <cellStyle name="Input 3 9 2 3 8" xfId="23098" xr:uid="{00000000-0005-0000-0000-000068580000}"/>
    <cellStyle name="Input 3 9 2 4" xfId="23099" xr:uid="{00000000-0005-0000-0000-000069580000}"/>
    <cellStyle name="Input 3 9 3" xfId="23100" xr:uid="{00000000-0005-0000-0000-00006A580000}"/>
    <cellStyle name="Input 3 9 3 2" xfId="23101" xr:uid="{00000000-0005-0000-0000-00006B580000}"/>
    <cellStyle name="Input 3 9 3 2 2" xfId="23102" xr:uid="{00000000-0005-0000-0000-00006C580000}"/>
    <cellStyle name="Input 3 9 3 2 2 2" xfId="23103" xr:uid="{00000000-0005-0000-0000-00006D580000}"/>
    <cellStyle name="Input 3 9 3 2 2 2 2" xfId="23104" xr:uid="{00000000-0005-0000-0000-00006E580000}"/>
    <cellStyle name="Input 3 9 3 2 2 3" xfId="23105" xr:uid="{00000000-0005-0000-0000-00006F580000}"/>
    <cellStyle name="Input 3 9 3 2 2 3 2" xfId="23106" xr:uid="{00000000-0005-0000-0000-000070580000}"/>
    <cellStyle name="Input 3 9 3 2 2 4" xfId="23107" xr:uid="{00000000-0005-0000-0000-000071580000}"/>
    <cellStyle name="Input 3 9 3 2 2 4 2" xfId="23108" xr:uid="{00000000-0005-0000-0000-000072580000}"/>
    <cellStyle name="Input 3 9 3 2 2 5" xfId="23109" xr:uid="{00000000-0005-0000-0000-000073580000}"/>
    <cellStyle name="Input 3 9 3 2 2 5 2" xfId="23110" xr:uid="{00000000-0005-0000-0000-000074580000}"/>
    <cellStyle name="Input 3 9 3 2 2 6" xfId="23111" xr:uid="{00000000-0005-0000-0000-000075580000}"/>
    <cellStyle name="Input 3 9 3 2 2 6 2" xfId="23112" xr:uid="{00000000-0005-0000-0000-000076580000}"/>
    <cellStyle name="Input 3 9 3 2 2 7" xfId="23113" xr:uid="{00000000-0005-0000-0000-000077580000}"/>
    <cellStyle name="Input 3 9 3 2 2 7 2" xfId="23114" xr:uid="{00000000-0005-0000-0000-000078580000}"/>
    <cellStyle name="Input 3 9 3 2 2 8" xfId="23115" xr:uid="{00000000-0005-0000-0000-000079580000}"/>
    <cellStyle name="Input 3 9 3 2 3" xfId="23116" xr:uid="{00000000-0005-0000-0000-00007A580000}"/>
    <cellStyle name="Input 3 9 3 2 3 2" xfId="23117" xr:uid="{00000000-0005-0000-0000-00007B580000}"/>
    <cellStyle name="Input 3 9 3 2 4" xfId="23118" xr:uid="{00000000-0005-0000-0000-00007C580000}"/>
    <cellStyle name="Input 3 9 3 2 4 2" xfId="23119" xr:uid="{00000000-0005-0000-0000-00007D580000}"/>
    <cellStyle name="Input 3 9 3 2 5" xfId="23120" xr:uid="{00000000-0005-0000-0000-00007E580000}"/>
    <cellStyle name="Input 3 9 3 3" xfId="23121" xr:uid="{00000000-0005-0000-0000-00007F580000}"/>
    <cellStyle name="Input 3 9 3 3 2" xfId="23122" xr:uid="{00000000-0005-0000-0000-000080580000}"/>
    <cellStyle name="Input 3 9 3 3 2 2" xfId="23123" xr:uid="{00000000-0005-0000-0000-000081580000}"/>
    <cellStyle name="Input 3 9 3 3 3" xfId="23124" xr:uid="{00000000-0005-0000-0000-000082580000}"/>
    <cellStyle name="Input 3 9 3 3 3 2" xfId="23125" xr:uid="{00000000-0005-0000-0000-000083580000}"/>
    <cellStyle name="Input 3 9 3 3 4" xfId="23126" xr:uid="{00000000-0005-0000-0000-000084580000}"/>
    <cellStyle name="Input 3 9 3 3 4 2" xfId="23127" xr:uid="{00000000-0005-0000-0000-000085580000}"/>
    <cellStyle name="Input 3 9 3 3 5" xfId="23128" xr:uid="{00000000-0005-0000-0000-000086580000}"/>
    <cellStyle name="Input 3 9 3 3 5 2" xfId="23129" xr:uid="{00000000-0005-0000-0000-000087580000}"/>
    <cellStyle name="Input 3 9 3 3 6" xfId="23130" xr:uid="{00000000-0005-0000-0000-000088580000}"/>
    <cellStyle name="Input 3 9 3 3 6 2" xfId="23131" xr:uid="{00000000-0005-0000-0000-000089580000}"/>
    <cellStyle name="Input 3 9 3 3 7" xfId="23132" xr:uid="{00000000-0005-0000-0000-00008A580000}"/>
    <cellStyle name="Input 3 9 3 3 7 2" xfId="23133" xr:uid="{00000000-0005-0000-0000-00008B580000}"/>
    <cellStyle name="Input 3 9 3 3 8" xfId="23134" xr:uid="{00000000-0005-0000-0000-00008C580000}"/>
    <cellStyle name="Input 3 9 3 4" xfId="23135" xr:uid="{00000000-0005-0000-0000-00008D580000}"/>
    <cellStyle name="Input 3 9 4" xfId="23136" xr:uid="{00000000-0005-0000-0000-00008E580000}"/>
    <cellStyle name="Input 3 9 4 2" xfId="23137" xr:uid="{00000000-0005-0000-0000-00008F580000}"/>
    <cellStyle name="Input 3 9 4 2 2" xfId="23138" xr:uid="{00000000-0005-0000-0000-000090580000}"/>
    <cellStyle name="Input 3 9 4 2 2 2" xfId="23139" xr:uid="{00000000-0005-0000-0000-000091580000}"/>
    <cellStyle name="Input 3 9 4 2 2 2 2" xfId="23140" xr:uid="{00000000-0005-0000-0000-000092580000}"/>
    <cellStyle name="Input 3 9 4 2 2 3" xfId="23141" xr:uid="{00000000-0005-0000-0000-000093580000}"/>
    <cellStyle name="Input 3 9 4 2 2 3 2" xfId="23142" xr:uid="{00000000-0005-0000-0000-000094580000}"/>
    <cellStyle name="Input 3 9 4 2 2 4" xfId="23143" xr:uid="{00000000-0005-0000-0000-000095580000}"/>
    <cellStyle name="Input 3 9 4 2 2 4 2" xfId="23144" xr:uid="{00000000-0005-0000-0000-000096580000}"/>
    <cellStyle name="Input 3 9 4 2 2 5" xfId="23145" xr:uid="{00000000-0005-0000-0000-000097580000}"/>
    <cellStyle name="Input 3 9 4 2 2 5 2" xfId="23146" xr:uid="{00000000-0005-0000-0000-000098580000}"/>
    <cellStyle name="Input 3 9 4 2 2 6" xfId="23147" xr:uid="{00000000-0005-0000-0000-000099580000}"/>
    <cellStyle name="Input 3 9 4 2 2 6 2" xfId="23148" xr:uid="{00000000-0005-0000-0000-00009A580000}"/>
    <cellStyle name="Input 3 9 4 2 2 7" xfId="23149" xr:uid="{00000000-0005-0000-0000-00009B580000}"/>
    <cellStyle name="Input 3 9 4 2 2 7 2" xfId="23150" xr:uid="{00000000-0005-0000-0000-00009C580000}"/>
    <cellStyle name="Input 3 9 4 2 2 8" xfId="23151" xr:uid="{00000000-0005-0000-0000-00009D580000}"/>
    <cellStyle name="Input 3 9 4 2 3" xfId="23152" xr:uid="{00000000-0005-0000-0000-00009E580000}"/>
    <cellStyle name="Input 3 9 4 2 3 2" xfId="23153" xr:uid="{00000000-0005-0000-0000-00009F580000}"/>
    <cellStyle name="Input 3 9 4 2 4" xfId="23154" xr:uid="{00000000-0005-0000-0000-0000A0580000}"/>
    <cellStyle name="Input 3 9 4 2 4 2" xfId="23155" xr:uid="{00000000-0005-0000-0000-0000A1580000}"/>
    <cellStyle name="Input 3 9 4 2 5" xfId="23156" xr:uid="{00000000-0005-0000-0000-0000A2580000}"/>
    <cellStyle name="Input 3 9 4 3" xfId="23157" xr:uid="{00000000-0005-0000-0000-0000A3580000}"/>
    <cellStyle name="Input 3 9 4 3 2" xfId="23158" xr:uid="{00000000-0005-0000-0000-0000A4580000}"/>
    <cellStyle name="Input 3 9 4 3 2 2" xfId="23159" xr:uid="{00000000-0005-0000-0000-0000A5580000}"/>
    <cellStyle name="Input 3 9 4 3 3" xfId="23160" xr:uid="{00000000-0005-0000-0000-0000A6580000}"/>
    <cellStyle name="Input 3 9 4 3 3 2" xfId="23161" xr:uid="{00000000-0005-0000-0000-0000A7580000}"/>
    <cellStyle name="Input 3 9 4 3 4" xfId="23162" xr:uid="{00000000-0005-0000-0000-0000A8580000}"/>
    <cellStyle name="Input 3 9 4 3 4 2" xfId="23163" xr:uid="{00000000-0005-0000-0000-0000A9580000}"/>
    <cellStyle name="Input 3 9 4 3 5" xfId="23164" xr:uid="{00000000-0005-0000-0000-0000AA580000}"/>
    <cellStyle name="Input 3 9 4 3 5 2" xfId="23165" xr:uid="{00000000-0005-0000-0000-0000AB580000}"/>
    <cellStyle name="Input 3 9 4 3 6" xfId="23166" xr:uid="{00000000-0005-0000-0000-0000AC580000}"/>
    <cellStyle name="Input 3 9 4 3 6 2" xfId="23167" xr:uid="{00000000-0005-0000-0000-0000AD580000}"/>
    <cellStyle name="Input 3 9 4 3 7" xfId="23168" xr:uid="{00000000-0005-0000-0000-0000AE580000}"/>
    <cellStyle name="Input 3 9 4 3 7 2" xfId="23169" xr:uid="{00000000-0005-0000-0000-0000AF580000}"/>
    <cellStyle name="Input 3 9 4 3 8" xfId="23170" xr:uid="{00000000-0005-0000-0000-0000B0580000}"/>
    <cellStyle name="Input 3 9 4 4" xfId="23171" xr:uid="{00000000-0005-0000-0000-0000B1580000}"/>
    <cellStyle name="Input 3 9 5" xfId="23172" xr:uid="{00000000-0005-0000-0000-0000B2580000}"/>
    <cellStyle name="Input 3 9 5 2" xfId="23173" xr:uid="{00000000-0005-0000-0000-0000B3580000}"/>
    <cellStyle name="Input 3 9 5 2 2" xfId="23174" xr:uid="{00000000-0005-0000-0000-0000B4580000}"/>
    <cellStyle name="Input 3 9 5 2 2 2" xfId="23175" xr:uid="{00000000-0005-0000-0000-0000B5580000}"/>
    <cellStyle name="Input 3 9 5 2 3" xfId="23176" xr:uid="{00000000-0005-0000-0000-0000B6580000}"/>
    <cellStyle name="Input 3 9 5 2 3 2" xfId="23177" xr:uid="{00000000-0005-0000-0000-0000B7580000}"/>
    <cellStyle name="Input 3 9 5 2 4" xfId="23178" xr:uid="{00000000-0005-0000-0000-0000B8580000}"/>
    <cellStyle name="Input 3 9 5 2 4 2" xfId="23179" xr:uid="{00000000-0005-0000-0000-0000B9580000}"/>
    <cellStyle name="Input 3 9 5 2 5" xfId="23180" xr:uid="{00000000-0005-0000-0000-0000BA580000}"/>
    <cellStyle name="Input 3 9 5 2 5 2" xfId="23181" xr:uid="{00000000-0005-0000-0000-0000BB580000}"/>
    <cellStyle name="Input 3 9 5 2 6" xfId="23182" xr:uid="{00000000-0005-0000-0000-0000BC580000}"/>
    <cellStyle name="Input 3 9 5 2 6 2" xfId="23183" xr:uid="{00000000-0005-0000-0000-0000BD580000}"/>
    <cellStyle name="Input 3 9 5 2 7" xfId="23184" xr:uid="{00000000-0005-0000-0000-0000BE580000}"/>
    <cellStyle name="Input 3 9 5 2 7 2" xfId="23185" xr:uid="{00000000-0005-0000-0000-0000BF580000}"/>
    <cellStyle name="Input 3 9 5 2 8" xfId="23186" xr:uid="{00000000-0005-0000-0000-0000C0580000}"/>
    <cellStyle name="Input 3 9 5 3" xfId="23187" xr:uid="{00000000-0005-0000-0000-0000C1580000}"/>
    <cellStyle name="Input 3 9 5 3 2" xfId="23188" xr:uid="{00000000-0005-0000-0000-0000C2580000}"/>
    <cellStyle name="Input 3 9 5 4" xfId="23189" xr:uid="{00000000-0005-0000-0000-0000C3580000}"/>
    <cellStyle name="Input 3 9 5 4 2" xfId="23190" xr:uid="{00000000-0005-0000-0000-0000C4580000}"/>
    <cellStyle name="Input 3 9 5 5" xfId="23191" xr:uid="{00000000-0005-0000-0000-0000C5580000}"/>
    <cellStyle name="Input 3 9 6" xfId="23192" xr:uid="{00000000-0005-0000-0000-0000C6580000}"/>
    <cellStyle name="Input 3 9 6 2" xfId="23193" xr:uid="{00000000-0005-0000-0000-0000C7580000}"/>
    <cellStyle name="Input 3 9 6 2 2" xfId="23194" xr:uid="{00000000-0005-0000-0000-0000C8580000}"/>
    <cellStyle name="Input 3 9 6 3" xfId="23195" xr:uid="{00000000-0005-0000-0000-0000C9580000}"/>
    <cellStyle name="Input 3 9 6 3 2" xfId="23196" xr:uid="{00000000-0005-0000-0000-0000CA580000}"/>
    <cellStyle name="Input 3 9 6 4" xfId="23197" xr:uid="{00000000-0005-0000-0000-0000CB580000}"/>
    <cellStyle name="Input 3 9 6 4 2" xfId="23198" xr:uid="{00000000-0005-0000-0000-0000CC580000}"/>
    <cellStyle name="Input 3 9 6 5" xfId="23199" xr:uid="{00000000-0005-0000-0000-0000CD580000}"/>
    <cellStyle name="Input 3 9 6 5 2" xfId="23200" xr:uid="{00000000-0005-0000-0000-0000CE580000}"/>
    <cellStyle name="Input 3 9 6 6" xfId="23201" xr:uid="{00000000-0005-0000-0000-0000CF580000}"/>
    <cellStyle name="Input 3 9 6 6 2" xfId="23202" xr:uid="{00000000-0005-0000-0000-0000D0580000}"/>
    <cellStyle name="Input 3 9 6 7" xfId="23203" xr:uid="{00000000-0005-0000-0000-0000D1580000}"/>
    <cellStyle name="Input 3 9 6 7 2" xfId="23204" xr:uid="{00000000-0005-0000-0000-0000D2580000}"/>
    <cellStyle name="Input 3 9 6 8" xfId="23205" xr:uid="{00000000-0005-0000-0000-0000D3580000}"/>
    <cellStyle name="Input 3 9 7" xfId="23206" xr:uid="{00000000-0005-0000-0000-0000D4580000}"/>
    <cellStyle name="Input 3 9 7 2" xfId="23207" xr:uid="{00000000-0005-0000-0000-0000D5580000}"/>
    <cellStyle name="Input 3 9 8" xfId="23208" xr:uid="{00000000-0005-0000-0000-0000D6580000}"/>
    <cellStyle name="Input 3 9 8 2" xfId="23209" xr:uid="{00000000-0005-0000-0000-0000D7580000}"/>
    <cellStyle name="Input 3 9 9" xfId="23210" xr:uid="{00000000-0005-0000-0000-0000D8580000}"/>
    <cellStyle name="Input 3 9 9 2" xfId="23211" xr:uid="{00000000-0005-0000-0000-0000D9580000}"/>
    <cellStyle name="Input 4" xfId="23212" xr:uid="{00000000-0005-0000-0000-0000DA580000}"/>
    <cellStyle name="Input 4 2" xfId="23213" xr:uid="{00000000-0005-0000-0000-0000DB580000}"/>
    <cellStyle name="Input 5" xfId="23214" xr:uid="{00000000-0005-0000-0000-0000DC580000}"/>
    <cellStyle name="Input 5 2" xfId="23215" xr:uid="{00000000-0005-0000-0000-0000DD580000}"/>
    <cellStyle name="Input 6" xfId="23216" xr:uid="{00000000-0005-0000-0000-0000DE580000}"/>
    <cellStyle name="Input 6 2" xfId="23217" xr:uid="{00000000-0005-0000-0000-0000DF580000}"/>
    <cellStyle name="Input 7" xfId="23218" xr:uid="{00000000-0005-0000-0000-0000E0580000}"/>
    <cellStyle name="Input 7 2" xfId="23219" xr:uid="{00000000-0005-0000-0000-0000E1580000}"/>
    <cellStyle name="Input 8" xfId="23220" xr:uid="{00000000-0005-0000-0000-0000E2580000}"/>
    <cellStyle name="Input 8 2" xfId="23221" xr:uid="{00000000-0005-0000-0000-0000E3580000}"/>
    <cellStyle name="Input 9" xfId="23222" xr:uid="{00000000-0005-0000-0000-0000E4580000}"/>
    <cellStyle name="Input 9 2" xfId="23223" xr:uid="{00000000-0005-0000-0000-0000E5580000}"/>
    <cellStyle name="Input Other Sheet" xfId="23224" xr:uid="{00000000-0005-0000-0000-0000E6580000}"/>
    <cellStyle name="Input Transfer Same Sheet" xfId="23225" xr:uid="{00000000-0005-0000-0000-0000E7580000}"/>
    <cellStyle name="Inputs" xfId="23226" xr:uid="{00000000-0005-0000-0000-0000E8580000}"/>
    <cellStyle name="Internal link" xfId="23227" xr:uid="{00000000-0005-0000-0000-0000E9580000}"/>
    <cellStyle name="LG_View_1" xfId="23228" xr:uid="{00000000-0005-0000-0000-0000EA580000}"/>
    <cellStyle name="Link Currency (0)" xfId="23229" xr:uid="{00000000-0005-0000-0000-0000EB580000}"/>
    <cellStyle name="Link Currency (0) 2" xfId="23230" xr:uid="{00000000-0005-0000-0000-0000EC580000}"/>
    <cellStyle name="Link Currency (2)" xfId="23231" xr:uid="{00000000-0005-0000-0000-0000ED580000}"/>
    <cellStyle name="Link Currency (2) 2" xfId="23232" xr:uid="{00000000-0005-0000-0000-0000EE580000}"/>
    <cellStyle name="Link Units (0)" xfId="23233" xr:uid="{00000000-0005-0000-0000-0000EF580000}"/>
    <cellStyle name="Link Units (0) 2" xfId="23234" xr:uid="{00000000-0005-0000-0000-0000F0580000}"/>
    <cellStyle name="Link Units (1)" xfId="23235" xr:uid="{00000000-0005-0000-0000-0000F1580000}"/>
    <cellStyle name="Link Units (1) 2" xfId="23236" xr:uid="{00000000-0005-0000-0000-0000F2580000}"/>
    <cellStyle name="Link Units (2)" xfId="23237" xr:uid="{00000000-0005-0000-0000-0000F3580000}"/>
    <cellStyle name="Link Units (2) 2" xfId="23238" xr:uid="{00000000-0005-0000-0000-0000F4580000}"/>
    <cellStyle name="Linked Cell" xfId="59" builtinId="24" customBuiltin="1"/>
    <cellStyle name="Linked Cell 1" xfId="23239" xr:uid="{00000000-0005-0000-0000-0000F6580000}"/>
    <cellStyle name="Linked Cell 1 1" xfId="23240" xr:uid="{00000000-0005-0000-0000-0000F7580000}"/>
    <cellStyle name="Linked Cell 1 1 2" xfId="23241" xr:uid="{00000000-0005-0000-0000-0000F8580000}"/>
    <cellStyle name="Linked Cell 1 2" xfId="23242" xr:uid="{00000000-0005-0000-0000-0000F9580000}"/>
    <cellStyle name="Linked Cell 1 2 2" xfId="23243" xr:uid="{00000000-0005-0000-0000-0000FA580000}"/>
    <cellStyle name="Linked Cell 1 3" xfId="23244" xr:uid="{00000000-0005-0000-0000-0000FB580000}"/>
    <cellStyle name="Linked Cell 2" xfId="2699" xr:uid="{00000000-0005-0000-0000-0000FC580000}"/>
    <cellStyle name="Linked Cell 2 2" xfId="23245" xr:uid="{00000000-0005-0000-0000-0000FD580000}"/>
    <cellStyle name="Linked Cell 2 2 2" xfId="23246" xr:uid="{00000000-0005-0000-0000-0000FE580000}"/>
    <cellStyle name="Linked Cell 2 3" xfId="23247" xr:uid="{00000000-0005-0000-0000-0000FF580000}"/>
    <cellStyle name="Linked Cell 3" xfId="23248" xr:uid="{00000000-0005-0000-0000-000000590000}"/>
    <cellStyle name="Linked Cell 3 2" xfId="23249" xr:uid="{00000000-0005-0000-0000-000001590000}"/>
    <cellStyle name="Milliers [0]_AR1194" xfId="23250" xr:uid="{00000000-0005-0000-0000-000002590000}"/>
    <cellStyle name="Milliers_AR1194" xfId="23251" xr:uid="{00000000-0005-0000-0000-000003590000}"/>
    <cellStyle name="Monétaire [0]_AR1194" xfId="23252" xr:uid="{00000000-0005-0000-0000-000004590000}"/>
    <cellStyle name="Monétaire_AR1194" xfId="23253" xr:uid="{00000000-0005-0000-0000-000005590000}"/>
    <cellStyle name="Multiple" xfId="23254" xr:uid="{00000000-0005-0000-0000-000006590000}"/>
    <cellStyle name="Multiple [1]" xfId="23255" xr:uid="{00000000-0005-0000-0000-000007590000}"/>
    <cellStyle name="Multiple_CommercialVehicle 001020_1" xfId="23256" xr:uid="{00000000-0005-0000-0000-000008590000}"/>
    <cellStyle name="Neutral" xfId="60" builtinId="28" customBuiltin="1"/>
    <cellStyle name="Neutral 1" xfId="23257" xr:uid="{00000000-0005-0000-0000-00000A590000}"/>
    <cellStyle name="Neutral 1 1" xfId="23258" xr:uid="{00000000-0005-0000-0000-00000B590000}"/>
    <cellStyle name="Neutral 1 2" xfId="23259" xr:uid="{00000000-0005-0000-0000-00000C590000}"/>
    <cellStyle name="Neutral 2" xfId="2700" xr:uid="{00000000-0005-0000-0000-00000D590000}"/>
    <cellStyle name="Neutral 2 2" xfId="23260" xr:uid="{00000000-0005-0000-0000-00000E590000}"/>
    <cellStyle name="Neutral 3" xfId="23261" xr:uid="{00000000-0005-0000-0000-00000F590000}"/>
    <cellStyle name="Neutral 4" xfId="23262" xr:uid="{00000000-0005-0000-0000-000010590000}"/>
    <cellStyle name="no dec" xfId="23263" xr:uid="{00000000-0005-0000-0000-000011590000}"/>
    <cellStyle name="Non défini" xfId="2701" xr:uid="{00000000-0005-0000-0000-000012590000}"/>
    <cellStyle name="Normal" xfId="0" builtinId="0"/>
    <cellStyle name="Normal - Style1" xfId="61" xr:uid="{00000000-0005-0000-0000-000014590000}"/>
    <cellStyle name="Normal - Style1 1" xfId="23264" xr:uid="{00000000-0005-0000-0000-000015590000}"/>
    <cellStyle name="Normal - Style1 2" xfId="2702" xr:uid="{00000000-0005-0000-0000-000016590000}"/>
    <cellStyle name="Normal - Style1 2 2" xfId="2703" xr:uid="{00000000-0005-0000-0000-000017590000}"/>
    <cellStyle name="Normal - Style1 3" xfId="23265" xr:uid="{00000000-0005-0000-0000-000018590000}"/>
    <cellStyle name="Normal - Style5" xfId="23266" xr:uid="{00000000-0005-0000-0000-000019590000}"/>
    <cellStyle name="Normal 10" xfId="69" xr:uid="{00000000-0005-0000-0000-00001A590000}"/>
    <cellStyle name="Normal 10 2" xfId="91" xr:uid="{00000000-0005-0000-0000-00001B590000}"/>
    <cellStyle name="Normal 10 2 2" xfId="92" xr:uid="{00000000-0005-0000-0000-00001C590000}"/>
    <cellStyle name="Normal 10 2 3" xfId="52671" xr:uid="{00000000-0005-0000-0000-00001D590000}"/>
    <cellStyle name="Normal 10 2 3 2" xfId="52672" xr:uid="{00000000-0005-0000-0000-00001E590000}"/>
    <cellStyle name="Normal 10 3" xfId="2704" xr:uid="{00000000-0005-0000-0000-00001F590000}"/>
    <cellStyle name="Normal 10 4" xfId="2705" xr:uid="{00000000-0005-0000-0000-000020590000}"/>
    <cellStyle name="Normal 10 5" xfId="2706" xr:uid="{00000000-0005-0000-0000-000021590000}"/>
    <cellStyle name="Normal 10 6" xfId="2707" xr:uid="{00000000-0005-0000-0000-000022590000}"/>
    <cellStyle name="Normal 10 7" xfId="2708" xr:uid="{00000000-0005-0000-0000-000023590000}"/>
    <cellStyle name="Normal 10 8" xfId="2709" xr:uid="{00000000-0005-0000-0000-000024590000}"/>
    <cellStyle name="Normal 100" xfId="23267" xr:uid="{00000000-0005-0000-0000-000025590000}"/>
    <cellStyle name="Normal 100 2" xfId="23268" xr:uid="{00000000-0005-0000-0000-000026590000}"/>
    <cellStyle name="Normal 100 2 2" xfId="23269" xr:uid="{00000000-0005-0000-0000-000027590000}"/>
    <cellStyle name="Normal 100 2 2 2" xfId="23270" xr:uid="{00000000-0005-0000-0000-000028590000}"/>
    <cellStyle name="Normal 100 2 2 2 2" xfId="23271" xr:uid="{00000000-0005-0000-0000-000029590000}"/>
    <cellStyle name="Normal 100 2 2 2 2 2" xfId="23272" xr:uid="{00000000-0005-0000-0000-00002A590000}"/>
    <cellStyle name="Normal 100 2 2 2 3" xfId="23273" xr:uid="{00000000-0005-0000-0000-00002B590000}"/>
    <cellStyle name="Normal 100 2 2 3" xfId="23274" xr:uid="{00000000-0005-0000-0000-00002C590000}"/>
    <cellStyle name="Normal 100 2 2 3 2" xfId="23275" xr:uid="{00000000-0005-0000-0000-00002D590000}"/>
    <cellStyle name="Normal 100 2 2 4" xfId="23276" xr:uid="{00000000-0005-0000-0000-00002E590000}"/>
    <cellStyle name="Normal 100 2 3" xfId="23277" xr:uid="{00000000-0005-0000-0000-00002F590000}"/>
    <cellStyle name="Normal 100 2 3 2" xfId="23278" xr:uid="{00000000-0005-0000-0000-000030590000}"/>
    <cellStyle name="Normal 100 2 3 2 2" xfId="23279" xr:uid="{00000000-0005-0000-0000-000031590000}"/>
    <cellStyle name="Normal 100 2 3 3" xfId="23280" xr:uid="{00000000-0005-0000-0000-000032590000}"/>
    <cellStyle name="Normal 100 2 4" xfId="23281" xr:uid="{00000000-0005-0000-0000-000033590000}"/>
    <cellStyle name="Normal 100 2 4 2" xfId="23282" xr:uid="{00000000-0005-0000-0000-000034590000}"/>
    <cellStyle name="Normal 100 2 5" xfId="23283" xr:uid="{00000000-0005-0000-0000-000035590000}"/>
    <cellStyle name="Normal 100 3" xfId="23284" xr:uid="{00000000-0005-0000-0000-000036590000}"/>
    <cellStyle name="Normal 100 3 2" xfId="23285" xr:uid="{00000000-0005-0000-0000-000037590000}"/>
    <cellStyle name="Normal 100 3 2 2" xfId="23286" xr:uid="{00000000-0005-0000-0000-000038590000}"/>
    <cellStyle name="Normal 100 3 2 2 2" xfId="23287" xr:uid="{00000000-0005-0000-0000-000039590000}"/>
    <cellStyle name="Normal 100 3 2 3" xfId="23288" xr:uid="{00000000-0005-0000-0000-00003A590000}"/>
    <cellStyle name="Normal 100 3 3" xfId="23289" xr:uid="{00000000-0005-0000-0000-00003B590000}"/>
    <cellStyle name="Normal 100 3 3 2" xfId="23290" xr:uid="{00000000-0005-0000-0000-00003C590000}"/>
    <cellStyle name="Normal 100 3 4" xfId="23291" xr:uid="{00000000-0005-0000-0000-00003D590000}"/>
    <cellStyle name="Normal 100 4" xfId="23292" xr:uid="{00000000-0005-0000-0000-00003E590000}"/>
    <cellStyle name="Normal 100 4 2" xfId="23293" xr:uid="{00000000-0005-0000-0000-00003F590000}"/>
    <cellStyle name="Normal 100 4 2 2" xfId="23294" xr:uid="{00000000-0005-0000-0000-000040590000}"/>
    <cellStyle name="Normal 100 4 3" xfId="23295" xr:uid="{00000000-0005-0000-0000-000041590000}"/>
    <cellStyle name="Normal 100 5" xfId="23296" xr:uid="{00000000-0005-0000-0000-000042590000}"/>
    <cellStyle name="Normal 100 5 2" xfId="23297" xr:uid="{00000000-0005-0000-0000-000043590000}"/>
    <cellStyle name="Normal 100 6" xfId="23298" xr:uid="{00000000-0005-0000-0000-000044590000}"/>
    <cellStyle name="Normal 1000" xfId="23299" xr:uid="{00000000-0005-0000-0000-000045590000}"/>
    <cellStyle name="Normal 1000 2" xfId="23300" xr:uid="{00000000-0005-0000-0000-000046590000}"/>
    <cellStyle name="Normal 1001" xfId="23301" xr:uid="{00000000-0005-0000-0000-000047590000}"/>
    <cellStyle name="Normal 1001 2" xfId="23302" xr:uid="{00000000-0005-0000-0000-000048590000}"/>
    <cellStyle name="Normal 1002" xfId="23303" xr:uid="{00000000-0005-0000-0000-000049590000}"/>
    <cellStyle name="Normal 1003" xfId="23304" xr:uid="{00000000-0005-0000-0000-00004A590000}"/>
    <cellStyle name="Normal 1004" xfId="3133" xr:uid="{00000000-0005-0000-0000-00004B590000}"/>
    <cellStyle name="Normal 1005" xfId="23305" xr:uid="{00000000-0005-0000-0000-00004C590000}"/>
    <cellStyle name="Normal 1006" xfId="23306" xr:uid="{00000000-0005-0000-0000-00004D590000}"/>
    <cellStyle name="Normal 1007" xfId="23307" xr:uid="{00000000-0005-0000-0000-00004E590000}"/>
    <cellStyle name="Normal 1008" xfId="23308" xr:uid="{00000000-0005-0000-0000-00004F590000}"/>
    <cellStyle name="Normal 1009" xfId="23309" xr:uid="{00000000-0005-0000-0000-000050590000}"/>
    <cellStyle name="Normal 101" xfId="23310" xr:uid="{00000000-0005-0000-0000-000051590000}"/>
    <cellStyle name="Normal 101 2" xfId="23311" xr:uid="{00000000-0005-0000-0000-000052590000}"/>
    <cellStyle name="Normal 101 2 2" xfId="23312" xr:uid="{00000000-0005-0000-0000-000053590000}"/>
    <cellStyle name="Normal 101 2 2 2" xfId="23313" xr:uid="{00000000-0005-0000-0000-000054590000}"/>
    <cellStyle name="Normal 101 2 2 2 2" xfId="23314" xr:uid="{00000000-0005-0000-0000-000055590000}"/>
    <cellStyle name="Normal 101 2 2 2 2 2" xfId="23315" xr:uid="{00000000-0005-0000-0000-000056590000}"/>
    <cellStyle name="Normal 101 2 2 2 3" xfId="23316" xr:uid="{00000000-0005-0000-0000-000057590000}"/>
    <cellStyle name="Normal 101 2 2 3" xfId="23317" xr:uid="{00000000-0005-0000-0000-000058590000}"/>
    <cellStyle name="Normal 101 2 2 3 2" xfId="23318" xr:uid="{00000000-0005-0000-0000-000059590000}"/>
    <cellStyle name="Normal 101 2 2 4" xfId="23319" xr:uid="{00000000-0005-0000-0000-00005A590000}"/>
    <cellStyle name="Normal 101 2 3" xfId="23320" xr:uid="{00000000-0005-0000-0000-00005B590000}"/>
    <cellStyle name="Normal 101 2 3 2" xfId="23321" xr:uid="{00000000-0005-0000-0000-00005C590000}"/>
    <cellStyle name="Normal 101 2 3 2 2" xfId="23322" xr:uid="{00000000-0005-0000-0000-00005D590000}"/>
    <cellStyle name="Normal 101 2 3 3" xfId="23323" xr:uid="{00000000-0005-0000-0000-00005E590000}"/>
    <cellStyle name="Normal 101 2 4" xfId="23324" xr:uid="{00000000-0005-0000-0000-00005F590000}"/>
    <cellStyle name="Normal 101 2 4 2" xfId="23325" xr:uid="{00000000-0005-0000-0000-000060590000}"/>
    <cellStyle name="Normal 101 2 5" xfId="23326" xr:uid="{00000000-0005-0000-0000-000061590000}"/>
    <cellStyle name="Normal 101 3" xfId="23327" xr:uid="{00000000-0005-0000-0000-000062590000}"/>
    <cellStyle name="Normal 101 3 2" xfId="23328" xr:uid="{00000000-0005-0000-0000-000063590000}"/>
    <cellStyle name="Normal 101 3 2 2" xfId="23329" xr:uid="{00000000-0005-0000-0000-000064590000}"/>
    <cellStyle name="Normal 101 3 2 2 2" xfId="23330" xr:uid="{00000000-0005-0000-0000-000065590000}"/>
    <cellStyle name="Normal 101 3 2 3" xfId="23331" xr:uid="{00000000-0005-0000-0000-000066590000}"/>
    <cellStyle name="Normal 101 3 3" xfId="23332" xr:uid="{00000000-0005-0000-0000-000067590000}"/>
    <cellStyle name="Normal 101 3 3 2" xfId="23333" xr:uid="{00000000-0005-0000-0000-000068590000}"/>
    <cellStyle name="Normal 101 3 4" xfId="23334" xr:uid="{00000000-0005-0000-0000-000069590000}"/>
    <cellStyle name="Normal 101 4" xfId="23335" xr:uid="{00000000-0005-0000-0000-00006A590000}"/>
    <cellStyle name="Normal 101 4 2" xfId="23336" xr:uid="{00000000-0005-0000-0000-00006B590000}"/>
    <cellStyle name="Normal 101 4 2 2" xfId="23337" xr:uid="{00000000-0005-0000-0000-00006C590000}"/>
    <cellStyle name="Normal 101 4 3" xfId="23338" xr:uid="{00000000-0005-0000-0000-00006D590000}"/>
    <cellStyle name="Normal 101 5" xfId="23339" xr:uid="{00000000-0005-0000-0000-00006E590000}"/>
    <cellStyle name="Normal 101 5 2" xfId="23340" xr:uid="{00000000-0005-0000-0000-00006F590000}"/>
    <cellStyle name="Normal 101 6" xfId="23341" xr:uid="{00000000-0005-0000-0000-000070590000}"/>
    <cellStyle name="Normal 1010" xfId="52668" xr:uid="{00000000-0005-0000-0000-000071590000}"/>
    <cellStyle name="Normal 1011" xfId="52675" xr:uid="{C4148E07-7FA1-4DA2-9862-61DAA9B6C907}"/>
    <cellStyle name="Normal 1012" xfId="52688" xr:uid="{A77144CC-6A59-46ED-AF25-5DDA1A9CF310}"/>
    <cellStyle name="Normal 102" xfId="23342" xr:uid="{00000000-0005-0000-0000-000072590000}"/>
    <cellStyle name="Normal 102 2" xfId="23343" xr:uid="{00000000-0005-0000-0000-000073590000}"/>
    <cellStyle name="Normal 102 2 2" xfId="23344" xr:uid="{00000000-0005-0000-0000-000074590000}"/>
    <cellStyle name="Normal 102 2 2 2" xfId="23345" xr:uid="{00000000-0005-0000-0000-000075590000}"/>
    <cellStyle name="Normal 102 2 2 2 2" xfId="23346" xr:uid="{00000000-0005-0000-0000-000076590000}"/>
    <cellStyle name="Normal 102 2 2 2 2 2" xfId="23347" xr:uid="{00000000-0005-0000-0000-000077590000}"/>
    <cellStyle name="Normal 102 2 2 2 3" xfId="23348" xr:uid="{00000000-0005-0000-0000-000078590000}"/>
    <cellStyle name="Normal 102 2 2 3" xfId="23349" xr:uid="{00000000-0005-0000-0000-000079590000}"/>
    <cellStyle name="Normal 102 2 2 3 2" xfId="23350" xr:uid="{00000000-0005-0000-0000-00007A590000}"/>
    <cellStyle name="Normal 102 2 2 4" xfId="23351" xr:uid="{00000000-0005-0000-0000-00007B590000}"/>
    <cellStyle name="Normal 102 2 3" xfId="23352" xr:uid="{00000000-0005-0000-0000-00007C590000}"/>
    <cellStyle name="Normal 102 2 3 2" xfId="23353" xr:uid="{00000000-0005-0000-0000-00007D590000}"/>
    <cellStyle name="Normal 102 2 3 2 2" xfId="23354" xr:uid="{00000000-0005-0000-0000-00007E590000}"/>
    <cellStyle name="Normal 102 2 3 3" xfId="23355" xr:uid="{00000000-0005-0000-0000-00007F590000}"/>
    <cellStyle name="Normal 102 2 4" xfId="23356" xr:uid="{00000000-0005-0000-0000-000080590000}"/>
    <cellStyle name="Normal 102 2 4 2" xfId="23357" xr:uid="{00000000-0005-0000-0000-000081590000}"/>
    <cellStyle name="Normal 102 2 5" xfId="23358" xr:uid="{00000000-0005-0000-0000-000082590000}"/>
    <cellStyle name="Normal 102 3" xfId="23359" xr:uid="{00000000-0005-0000-0000-000083590000}"/>
    <cellStyle name="Normal 102 3 2" xfId="23360" xr:uid="{00000000-0005-0000-0000-000084590000}"/>
    <cellStyle name="Normal 102 3 2 2" xfId="23361" xr:uid="{00000000-0005-0000-0000-000085590000}"/>
    <cellStyle name="Normal 102 3 2 2 2" xfId="23362" xr:uid="{00000000-0005-0000-0000-000086590000}"/>
    <cellStyle name="Normal 102 3 2 3" xfId="23363" xr:uid="{00000000-0005-0000-0000-000087590000}"/>
    <cellStyle name="Normal 102 3 3" xfId="23364" xr:uid="{00000000-0005-0000-0000-000088590000}"/>
    <cellStyle name="Normal 102 3 3 2" xfId="23365" xr:uid="{00000000-0005-0000-0000-000089590000}"/>
    <cellStyle name="Normal 102 3 4" xfId="23366" xr:uid="{00000000-0005-0000-0000-00008A590000}"/>
    <cellStyle name="Normal 102 4" xfId="23367" xr:uid="{00000000-0005-0000-0000-00008B590000}"/>
    <cellStyle name="Normal 102 4 2" xfId="23368" xr:uid="{00000000-0005-0000-0000-00008C590000}"/>
    <cellStyle name="Normal 102 4 2 2" xfId="23369" xr:uid="{00000000-0005-0000-0000-00008D590000}"/>
    <cellStyle name="Normal 102 4 3" xfId="23370" xr:uid="{00000000-0005-0000-0000-00008E590000}"/>
    <cellStyle name="Normal 102 5" xfId="23371" xr:uid="{00000000-0005-0000-0000-00008F590000}"/>
    <cellStyle name="Normal 102 5 2" xfId="23372" xr:uid="{00000000-0005-0000-0000-000090590000}"/>
    <cellStyle name="Normal 102 6" xfId="23373" xr:uid="{00000000-0005-0000-0000-000091590000}"/>
    <cellStyle name="Normal 103" xfId="23374" xr:uid="{00000000-0005-0000-0000-000092590000}"/>
    <cellStyle name="Normal 103 2" xfId="23375" xr:uid="{00000000-0005-0000-0000-000093590000}"/>
    <cellStyle name="Normal 103 2 2" xfId="23376" xr:uid="{00000000-0005-0000-0000-000094590000}"/>
    <cellStyle name="Normal 103 2 2 2" xfId="23377" xr:uid="{00000000-0005-0000-0000-000095590000}"/>
    <cellStyle name="Normal 103 2 2 2 2" xfId="23378" xr:uid="{00000000-0005-0000-0000-000096590000}"/>
    <cellStyle name="Normal 103 2 2 2 2 2" xfId="23379" xr:uid="{00000000-0005-0000-0000-000097590000}"/>
    <cellStyle name="Normal 103 2 2 2 3" xfId="23380" xr:uid="{00000000-0005-0000-0000-000098590000}"/>
    <cellStyle name="Normal 103 2 2 3" xfId="23381" xr:uid="{00000000-0005-0000-0000-000099590000}"/>
    <cellStyle name="Normal 103 2 2 3 2" xfId="23382" xr:uid="{00000000-0005-0000-0000-00009A590000}"/>
    <cellStyle name="Normal 103 2 2 4" xfId="23383" xr:uid="{00000000-0005-0000-0000-00009B590000}"/>
    <cellStyle name="Normal 103 2 3" xfId="23384" xr:uid="{00000000-0005-0000-0000-00009C590000}"/>
    <cellStyle name="Normal 103 2 3 2" xfId="23385" xr:uid="{00000000-0005-0000-0000-00009D590000}"/>
    <cellStyle name="Normal 103 2 3 2 2" xfId="23386" xr:uid="{00000000-0005-0000-0000-00009E590000}"/>
    <cellStyle name="Normal 103 2 3 3" xfId="23387" xr:uid="{00000000-0005-0000-0000-00009F590000}"/>
    <cellStyle name="Normal 103 2 4" xfId="23388" xr:uid="{00000000-0005-0000-0000-0000A0590000}"/>
    <cellStyle name="Normal 103 2 4 2" xfId="23389" xr:uid="{00000000-0005-0000-0000-0000A1590000}"/>
    <cellStyle name="Normal 103 2 5" xfId="23390" xr:uid="{00000000-0005-0000-0000-0000A2590000}"/>
    <cellStyle name="Normal 103 3" xfId="23391" xr:uid="{00000000-0005-0000-0000-0000A3590000}"/>
    <cellStyle name="Normal 103 3 2" xfId="23392" xr:uid="{00000000-0005-0000-0000-0000A4590000}"/>
    <cellStyle name="Normal 103 3 2 2" xfId="23393" xr:uid="{00000000-0005-0000-0000-0000A5590000}"/>
    <cellStyle name="Normal 103 3 2 2 2" xfId="23394" xr:uid="{00000000-0005-0000-0000-0000A6590000}"/>
    <cellStyle name="Normal 103 3 2 3" xfId="23395" xr:uid="{00000000-0005-0000-0000-0000A7590000}"/>
    <cellStyle name="Normal 103 3 3" xfId="23396" xr:uid="{00000000-0005-0000-0000-0000A8590000}"/>
    <cellStyle name="Normal 103 3 3 2" xfId="23397" xr:uid="{00000000-0005-0000-0000-0000A9590000}"/>
    <cellStyle name="Normal 103 3 4" xfId="23398" xr:uid="{00000000-0005-0000-0000-0000AA590000}"/>
    <cellStyle name="Normal 103 4" xfId="23399" xr:uid="{00000000-0005-0000-0000-0000AB590000}"/>
    <cellStyle name="Normal 103 4 2" xfId="23400" xr:uid="{00000000-0005-0000-0000-0000AC590000}"/>
    <cellStyle name="Normal 103 4 2 2" xfId="23401" xr:uid="{00000000-0005-0000-0000-0000AD590000}"/>
    <cellStyle name="Normal 103 4 3" xfId="23402" xr:uid="{00000000-0005-0000-0000-0000AE590000}"/>
    <cellStyle name="Normal 103 5" xfId="23403" xr:uid="{00000000-0005-0000-0000-0000AF590000}"/>
    <cellStyle name="Normal 103 5 2" xfId="23404" xr:uid="{00000000-0005-0000-0000-0000B0590000}"/>
    <cellStyle name="Normal 103 6" xfId="23405" xr:uid="{00000000-0005-0000-0000-0000B1590000}"/>
    <cellStyle name="Normal 104" xfId="23406" xr:uid="{00000000-0005-0000-0000-0000B2590000}"/>
    <cellStyle name="Normal 104 2" xfId="23407" xr:uid="{00000000-0005-0000-0000-0000B3590000}"/>
    <cellStyle name="Normal 104 2 2" xfId="23408" xr:uid="{00000000-0005-0000-0000-0000B4590000}"/>
    <cellStyle name="Normal 104 2 2 2" xfId="23409" xr:uid="{00000000-0005-0000-0000-0000B5590000}"/>
    <cellStyle name="Normal 104 2 2 2 2" xfId="23410" xr:uid="{00000000-0005-0000-0000-0000B6590000}"/>
    <cellStyle name="Normal 104 2 2 2 2 2" xfId="23411" xr:uid="{00000000-0005-0000-0000-0000B7590000}"/>
    <cellStyle name="Normal 104 2 2 2 3" xfId="23412" xr:uid="{00000000-0005-0000-0000-0000B8590000}"/>
    <cellStyle name="Normal 104 2 2 3" xfId="23413" xr:uid="{00000000-0005-0000-0000-0000B9590000}"/>
    <cellStyle name="Normal 104 2 2 3 2" xfId="23414" xr:uid="{00000000-0005-0000-0000-0000BA590000}"/>
    <cellStyle name="Normal 104 2 2 4" xfId="23415" xr:uid="{00000000-0005-0000-0000-0000BB590000}"/>
    <cellStyle name="Normal 104 2 3" xfId="23416" xr:uid="{00000000-0005-0000-0000-0000BC590000}"/>
    <cellStyle name="Normal 104 2 3 2" xfId="23417" xr:uid="{00000000-0005-0000-0000-0000BD590000}"/>
    <cellStyle name="Normal 104 2 3 2 2" xfId="23418" xr:uid="{00000000-0005-0000-0000-0000BE590000}"/>
    <cellStyle name="Normal 104 2 3 3" xfId="23419" xr:uid="{00000000-0005-0000-0000-0000BF590000}"/>
    <cellStyle name="Normal 104 2 4" xfId="23420" xr:uid="{00000000-0005-0000-0000-0000C0590000}"/>
    <cellStyle name="Normal 104 2 4 2" xfId="23421" xr:uid="{00000000-0005-0000-0000-0000C1590000}"/>
    <cellStyle name="Normal 104 2 5" xfId="23422" xr:uid="{00000000-0005-0000-0000-0000C2590000}"/>
    <cellStyle name="Normal 104 3" xfId="23423" xr:uid="{00000000-0005-0000-0000-0000C3590000}"/>
    <cellStyle name="Normal 104 3 2" xfId="23424" xr:uid="{00000000-0005-0000-0000-0000C4590000}"/>
    <cellStyle name="Normal 104 3 2 2" xfId="23425" xr:uid="{00000000-0005-0000-0000-0000C5590000}"/>
    <cellStyle name="Normal 104 3 2 2 2" xfId="23426" xr:uid="{00000000-0005-0000-0000-0000C6590000}"/>
    <cellStyle name="Normal 104 3 2 3" xfId="23427" xr:uid="{00000000-0005-0000-0000-0000C7590000}"/>
    <cellStyle name="Normal 104 3 3" xfId="23428" xr:uid="{00000000-0005-0000-0000-0000C8590000}"/>
    <cellStyle name="Normal 104 3 3 2" xfId="23429" xr:uid="{00000000-0005-0000-0000-0000C9590000}"/>
    <cellStyle name="Normal 104 3 4" xfId="23430" xr:uid="{00000000-0005-0000-0000-0000CA590000}"/>
    <cellStyle name="Normal 104 4" xfId="23431" xr:uid="{00000000-0005-0000-0000-0000CB590000}"/>
    <cellStyle name="Normal 104 4 2" xfId="23432" xr:uid="{00000000-0005-0000-0000-0000CC590000}"/>
    <cellStyle name="Normal 104 4 2 2" xfId="23433" xr:uid="{00000000-0005-0000-0000-0000CD590000}"/>
    <cellStyle name="Normal 104 4 3" xfId="23434" xr:uid="{00000000-0005-0000-0000-0000CE590000}"/>
    <cellStyle name="Normal 104 5" xfId="23435" xr:uid="{00000000-0005-0000-0000-0000CF590000}"/>
    <cellStyle name="Normal 104 5 2" xfId="23436" xr:uid="{00000000-0005-0000-0000-0000D0590000}"/>
    <cellStyle name="Normal 104 6" xfId="23437" xr:uid="{00000000-0005-0000-0000-0000D1590000}"/>
    <cellStyle name="Normal 105" xfId="23438" xr:uid="{00000000-0005-0000-0000-0000D2590000}"/>
    <cellStyle name="Normal 105 2" xfId="23439" xr:uid="{00000000-0005-0000-0000-0000D3590000}"/>
    <cellStyle name="Normal 105 2 2" xfId="23440" xr:uid="{00000000-0005-0000-0000-0000D4590000}"/>
    <cellStyle name="Normal 105 2 2 2" xfId="23441" xr:uid="{00000000-0005-0000-0000-0000D5590000}"/>
    <cellStyle name="Normal 105 2 2 2 2" xfId="23442" xr:uid="{00000000-0005-0000-0000-0000D6590000}"/>
    <cellStyle name="Normal 105 2 2 2 2 2" xfId="23443" xr:uid="{00000000-0005-0000-0000-0000D7590000}"/>
    <cellStyle name="Normal 105 2 2 2 3" xfId="23444" xr:uid="{00000000-0005-0000-0000-0000D8590000}"/>
    <cellStyle name="Normal 105 2 2 3" xfId="23445" xr:uid="{00000000-0005-0000-0000-0000D9590000}"/>
    <cellStyle name="Normal 105 2 2 3 2" xfId="23446" xr:uid="{00000000-0005-0000-0000-0000DA590000}"/>
    <cellStyle name="Normal 105 2 2 4" xfId="23447" xr:uid="{00000000-0005-0000-0000-0000DB590000}"/>
    <cellStyle name="Normal 105 2 3" xfId="23448" xr:uid="{00000000-0005-0000-0000-0000DC590000}"/>
    <cellStyle name="Normal 105 2 3 2" xfId="23449" xr:uid="{00000000-0005-0000-0000-0000DD590000}"/>
    <cellStyle name="Normal 105 2 3 2 2" xfId="23450" xr:uid="{00000000-0005-0000-0000-0000DE590000}"/>
    <cellStyle name="Normal 105 2 3 3" xfId="23451" xr:uid="{00000000-0005-0000-0000-0000DF590000}"/>
    <cellStyle name="Normal 105 2 4" xfId="23452" xr:uid="{00000000-0005-0000-0000-0000E0590000}"/>
    <cellStyle name="Normal 105 2 4 2" xfId="23453" xr:uid="{00000000-0005-0000-0000-0000E1590000}"/>
    <cellStyle name="Normal 105 2 5" xfId="23454" xr:uid="{00000000-0005-0000-0000-0000E2590000}"/>
    <cellStyle name="Normal 105 3" xfId="23455" xr:uid="{00000000-0005-0000-0000-0000E3590000}"/>
    <cellStyle name="Normal 105 3 2" xfId="23456" xr:uid="{00000000-0005-0000-0000-0000E4590000}"/>
    <cellStyle name="Normal 105 3 2 2" xfId="23457" xr:uid="{00000000-0005-0000-0000-0000E5590000}"/>
    <cellStyle name="Normal 105 3 2 2 2" xfId="23458" xr:uid="{00000000-0005-0000-0000-0000E6590000}"/>
    <cellStyle name="Normal 105 3 2 3" xfId="23459" xr:uid="{00000000-0005-0000-0000-0000E7590000}"/>
    <cellStyle name="Normal 105 3 3" xfId="23460" xr:uid="{00000000-0005-0000-0000-0000E8590000}"/>
    <cellStyle name="Normal 105 3 3 2" xfId="23461" xr:uid="{00000000-0005-0000-0000-0000E9590000}"/>
    <cellStyle name="Normal 105 3 4" xfId="23462" xr:uid="{00000000-0005-0000-0000-0000EA590000}"/>
    <cellStyle name="Normal 105 4" xfId="23463" xr:uid="{00000000-0005-0000-0000-0000EB590000}"/>
    <cellStyle name="Normal 105 4 2" xfId="23464" xr:uid="{00000000-0005-0000-0000-0000EC590000}"/>
    <cellStyle name="Normal 105 4 2 2" xfId="23465" xr:uid="{00000000-0005-0000-0000-0000ED590000}"/>
    <cellStyle name="Normal 105 4 3" xfId="23466" xr:uid="{00000000-0005-0000-0000-0000EE590000}"/>
    <cellStyle name="Normal 105 5" xfId="23467" xr:uid="{00000000-0005-0000-0000-0000EF590000}"/>
    <cellStyle name="Normal 105 5 2" xfId="23468" xr:uid="{00000000-0005-0000-0000-0000F0590000}"/>
    <cellStyle name="Normal 105 6" xfId="23469" xr:uid="{00000000-0005-0000-0000-0000F1590000}"/>
    <cellStyle name="Normal 106" xfId="23470" xr:uid="{00000000-0005-0000-0000-0000F2590000}"/>
    <cellStyle name="Normal 106 2" xfId="23471" xr:uid="{00000000-0005-0000-0000-0000F3590000}"/>
    <cellStyle name="Normal 106 2 2" xfId="23472" xr:uid="{00000000-0005-0000-0000-0000F4590000}"/>
    <cellStyle name="Normal 106 2 2 2" xfId="23473" xr:uid="{00000000-0005-0000-0000-0000F5590000}"/>
    <cellStyle name="Normal 106 2 2 2 2" xfId="23474" xr:uid="{00000000-0005-0000-0000-0000F6590000}"/>
    <cellStyle name="Normal 106 2 2 2 2 2" xfId="23475" xr:uid="{00000000-0005-0000-0000-0000F7590000}"/>
    <cellStyle name="Normal 106 2 2 2 3" xfId="23476" xr:uid="{00000000-0005-0000-0000-0000F8590000}"/>
    <cellStyle name="Normal 106 2 2 3" xfId="23477" xr:uid="{00000000-0005-0000-0000-0000F9590000}"/>
    <cellStyle name="Normal 106 2 2 3 2" xfId="23478" xr:uid="{00000000-0005-0000-0000-0000FA590000}"/>
    <cellStyle name="Normal 106 2 2 4" xfId="23479" xr:uid="{00000000-0005-0000-0000-0000FB590000}"/>
    <cellStyle name="Normal 106 2 3" xfId="23480" xr:uid="{00000000-0005-0000-0000-0000FC590000}"/>
    <cellStyle name="Normal 106 2 3 2" xfId="23481" xr:uid="{00000000-0005-0000-0000-0000FD590000}"/>
    <cellStyle name="Normal 106 2 3 2 2" xfId="23482" xr:uid="{00000000-0005-0000-0000-0000FE590000}"/>
    <cellStyle name="Normal 106 2 3 3" xfId="23483" xr:uid="{00000000-0005-0000-0000-0000FF590000}"/>
    <cellStyle name="Normal 106 2 4" xfId="23484" xr:uid="{00000000-0005-0000-0000-0000005A0000}"/>
    <cellStyle name="Normal 106 2 4 2" xfId="23485" xr:uid="{00000000-0005-0000-0000-0000015A0000}"/>
    <cellStyle name="Normal 106 2 5" xfId="23486" xr:uid="{00000000-0005-0000-0000-0000025A0000}"/>
    <cellStyle name="Normal 106 3" xfId="23487" xr:uid="{00000000-0005-0000-0000-0000035A0000}"/>
    <cellStyle name="Normal 106 3 2" xfId="23488" xr:uid="{00000000-0005-0000-0000-0000045A0000}"/>
    <cellStyle name="Normal 106 3 2 2" xfId="23489" xr:uid="{00000000-0005-0000-0000-0000055A0000}"/>
    <cellStyle name="Normal 106 3 2 2 2" xfId="23490" xr:uid="{00000000-0005-0000-0000-0000065A0000}"/>
    <cellStyle name="Normal 106 3 2 3" xfId="23491" xr:uid="{00000000-0005-0000-0000-0000075A0000}"/>
    <cellStyle name="Normal 106 3 3" xfId="23492" xr:uid="{00000000-0005-0000-0000-0000085A0000}"/>
    <cellStyle name="Normal 106 3 3 2" xfId="23493" xr:uid="{00000000-0005-0000-0000-0000095A0000}"/>
    <cellStyle name="Normal 106 3 4" xfId="23494" xr:uid="{00000000-0005-0000-0000-00000A5A0000}"/>
    <cellStyle name="Normal 106 4" xfId="23495" xr:uid="{00000000-0005-0000-0000-00000B5A0000}"/>
    <cellStyle name="Normal 106 4 2" xfId="23496" xr:uid="{00000000-0005-0000-0000-00000C5A0000}"/>
    <cellStyle name="Normal 106 4 2 2" xfId="23497" xr:uid="{00000000-0005-0000-0000-00000D5A0000}"/>
    <cellStyle name="Normal 106 4 3" xfId="23498" xr:uid="{00000000-0005-0000-0000-00000E5A0000}"/>
    <cellStyle name="Normal 106 5" xfId="23499" xr:uid="{00000000-0005-0000-0000-00000F5A0000}"/>
    <cellStyle name="Normal 106 5 2" xfId="23500" xr:uid="{00000000-0005-0000-0000-0000105A0000}"/>
    <cellStyle name="Normal 106 6" xfId="23501" xr:uid="{00000000-0005-0000-0000-0000115A0000}"/>
    <cellStyle name="Normal 107" xfId="23502" xr:uid="{00000000-0005-0000-0000-0000125A0000}"/>
    <cellStyle name="Normal 107 2" xfId="23503" xr:uid="{00000000-0005-0000-0000-0000135A0000}"/>
    <cellStyle name="Normal 108" xfId="23504" xr:uid="{00000000-0005-0000-0000-0000145A0000}"/>
    <cellStyle name="Normal 108 2" xfId="23505" xr:uid="{00000000-0005-0000-0000-0000155A0000}"/>
    <cellStyle name="Normal 109" xfId="23506" xr:uid="{00000000-0005-0000-0000-0000165A0000}"/>
    <cellStyle name="Normal 109 2" xfId="23507" xr:uid="{00000000-0005-0000-0000-0000175A0000}"/>
    <cellStyle name="Normal 11" xfId="2710" xr:uid="{00000000-0005-0000-0000-0000185A0000}"/>
    <cellStyle name="Normal 11 10" xfId="23508" xr:uid="{00000000-0005-0000-0000-0000195A0000}"/>
    <cellStyle name="Normal 11 11" xfId="52667" xr:uid="{00000000-0005-0000-0000-00001A5A0000}"/>
    <cellStyle name="Normal 11 2" xfId="2711" xr:uid="{00000000-0005-0000-0000-00001B5A0000}"/>
    <cellStyle name="Normal 11 2 2" xfId="23509" xr:uid="{00000000-0005-0000-0000-00001C5A0000}"/>
    <cellStyle name="Normal 11 2 2 2" xfId="23510" xr:uid="{00000000-0005-0000-0000-00001D5A0000}"/>
    <cellStyle name="Normal 11 2 2 2 2" xfId="23511" xr:uid="{00000000-0005-0000-0000-00001E5A0000}"/>
    <cellStyle name="Normal 11 2 2 2 2 2" xfId="23512" xr:uid="{00000000-0005-0000-0000-00001F5A0000}"/>
    <cellStyle name="Normal 11 2 2 2 2 2 2" xfId="23513" xr:uid="{00000000-0005-0000-0000-0000205A0000}"/>
    <cellStyle name="Normal 11 2 2 2 2 2 2 2" xfId="23514" xr:uid="{00000000-0005-0000-0000-0000215A0000}"/>
    <cellStyle name="Normal 11 2 2 2 2 2 3" xfId="23515" xr:uid="{00000000-0005-0000-0000-0000225A0000}"/>
    <cellStyle name="Normal 11 2 2 2 2 3" xfId="23516" xr:uid="{00000000-0005-0000-0000-0000235A0000}"/>
    <cellStyle name="Normal 11 2 2 2 2 3 2" xfId="23517" xr:uid="{00000000-0005-0000-0000-0000245A0000}"/>
    <cellStyle name="Normal 11 2 2 2 2 4" xfId="23518" xr:uid="{00000000-0005-0000-0000-0000255A0000}"/>
    <cellStyle name="Normal 11 2 2 2 3" xfId="23519" xr:uid="{00000000-0005-0000-0000-0000265A0000}"/>
    <cellStyle name="Normal 11 2 2 2 3 2" xfId="23520" xr:uid="{00000000-0005-0000-0000-0000275A0000}"/>
    <cellStyle name="Normal 11 2 2 2 3 2 2" xfId="23521" xr:uid="{00000000-0005-0000-0000-0000285A0000}"/>
    <cellStyle name="Normal 11 2 2 2 3 3" xfId="23522" xr:uid="{00000000-0005-0000-0000-0000295A0000}"/>
    <cellStyle name="Normal 11 2 2 2 4" xfId="23523" xr:uid="{00000000-0005-0000-0000-00002A5A0000}"/>
    <cellStyle name="Normal 11 2 2 2 4 2" xfId="23524" xr:uid="{00000000-0005-0000-0000-00002B5A0000}"/>
    <cellStyle name="Normal 11 2 2 2 5" xfId="23525" xr:uid="{00000000-0005-0000-0000-00002C5A0000}"/>
    <cellStyle name="Normal 11 2 2 3" xfId="23526" xr:uid="{00000000-0005-0000-0000-00002D5A0000}"/>
    <cellStyle name="Normal 11 2 2 3 2" xfId="23527" xr:uid="{00000000-0005-0000-0000-00002E5A0000}"/>
    <cellStyle name="Normal 11 2 2 3 2 2" xfId="23528" xr:uid="{00000000-0005-0000-0000-00002F5A0000}"/>
    <cellStyle name="Normal 11 2 2 3 2 2 2" xfId="23529" xr:uid="{00000000-0005-0000-0000-0000305A0000}"/>
    <cellStyle name="Normal 11 2 2 3 2 3" xfId="23530" xr:uid="{00000000-0005-0000-0000-0000315A0000}"/>
    <cellStyle name="Normal 11 2 2 3 3" xfId="23531" xr:uid="{00000000-0005-0000-0000-0000325A0000}"/>
    <cellStyle name="Normal 11 2 2 3 3 2" xfId="23532" xr:uid="{00000000-0005-0000-0000-0000335A0000}"/>
    <cellStyle name="Normal 11 2 2 3 4" xfId="23533" xr:uid="{00000000-0005-0000-0000-0000345A0000}"/>
    <cellStyle name="Normal 11 2 2 4" xfId="23534" xr:uid="{00000000-0005-0000-0000-0000355A0000}"/>
    <cellStyle name="Normal 11 2 2 4 2" xfId="23535" xr:uid="{00000000-0005-0000-0000-0000365A0000}"/>
    <cellStyle name="Normal 11 2 2 4 2 2" xfId="23536" xr:uid="{00000000-0005-0000-0000-0000375A0000}"/>
    <cellStyle name="Normal 11 2 2 4 3" xfId="23537" xr:uid="{00000000-0005-0000-0000-0000385A0000}"/>
    <cellStyle name="Normal 11 2 2 5" xfId="23538" xr:uid="{00000000-0005-0000-0000-0000395A0000}"/>
    <cellStyle name="Normal 11 2 2 5 2" xfId="23539" xr:uid="{00000000-0005-0000-0000-00003A5A0000}"/>
    <cellStyle name="Normal 11 2 2 6" xfId="23540" xr:uid="{00000000-0005-0000-0000-00003B5A0000}"/>
    <cellStyle name="Normal 11 2 3" xfId="23541" xr:uid="{00000000-0005-0000-0000-00003C5A0000}"/>
    <cellStyle name="Normal 11 2 3 2" xfId="23542" xr:uid="{00000000-0005-0000-0000-00003D5A0000}"/>
    <cellStyle name="Normal 11 2 3 2 2" xfId="23543" xr:uid="{00000000-0005-0000-0000-00003E5A0000}"/>
    <cellStyle name="Normal 11 2 3 2 2 2" xfId="23544" xr:uid="{00000000-0005-0000-0000-00003F5A0000}"/>
    <cellStyle name="Normal 11 2 3 2 2 2 2" xfId="23545" xr:uid="{00000000-0005-0000-0000-0000405A0000}"/>
    <cellStyle name="Normal 11 2 3 2 2 3" xfId="23546" xr:uid="{00000000-0005-0000-0000-0000415A0000}"/>
    <cellStyle name="Normal 11 2 3 2 3" xfId="23547" xr:uid="{00000000-0005-0000-0000-0000425A0000}"/>
    <cellStyle name="Normal 11 2 3 2 3 2" xfId="23548" xr:uid="{00000000-0005-0000-0000-0000435A0000}"/>
    <cellStyle name="Normal 11 2 3 2 4" xfId="23549" xr:uid="{00000000-0005-0000-0000-0000445A0000}"/>
    <cellStyle name="Normal 11 2 3 3" xfId="23550" xr:uid="{00000000-0005-0000-0000-0000455A0000}"/>
    <cellStyle name="Normal 11 2 3 3 2" xfId="23551" xr:uid="{00000000-0005-0000-0000-0000465A0000}"/>
    <cellStyle name="Normal 11 2 3 3 2 2" xfId="23552" xr:uid="{00000000-0005-0000-0000-0000475A0000}"/>
    <cellStyle name="Normal 11 2 3 3 3" xfId="23553" xr:uid="{00000000-0005-0000-0000-0000485A0000}"/>
    <cellStyle name="Normal 11 2 3 4" xfId="23554" xr:uid="{00000000-0005-0000-0000-0000495A0000}"/>
    <cellStyle name="Normal 11 2 3 4 2" xfId="23555" xr:uid="{00000000-0005-0000-0000-00004A5A0000}"/>
    <cellStyle name="Normal 11 2 3 5" xfId="23556" xr:uid="{00000000-0005-0000-0000-00004B5A0000}"/>
    <cellStyle name="Normal 11 2 4" xfId="23557" xr:uid="{00000000-0005-0000-0000-00004C5A0000}"/>
    <cellStyle name="Normal 11 2 4 2" xfId="23558" xr:uid="{00000000-0005-0000-0000-00004D5A0000}"/>
    <cellStyle name="Normal 11 2 4 2 2" xfId="23559" xr:uid="{00000000-0005-0000-0000-00004E5A0000}"/>
    <cellStyle name="Normal 11 2 4 2 2 2" xfId="23560" xr:uid="{00000000-0005-0000-0000-00004F5A0000}"/>
    <cellStyle name="Normal 11 2 4 2 3" xfId="23561" xr:uid="{00000000-0005-0000-0000-0000505A0000}"/>
    <cellStyle name="Normal 11 2 4 3" xfId="23562" xr:uid="{00000000-0005-0000-0000-0000515A0000}"/>
    <cellStyle name="Normal 11 2 4 3 2" xfId="23563" xr:uid="{00000000-0005-0000-0000-0000525A0000}"/>
    <cellStyle name="Normal 11 2 4 4" xfId="23564" xr:uid="{00000000-0005-0000-0000-0000535A0000}"/>
    <cellStyle name="Normal 11 2 5" xfId="23565" xr:uid="{00000000-0005-0000-0000-0000545A0000}"/>
    <cellStyle name="Normal 11 2 5 2" xfId="23566" xr:uid="{00000000-0005-0000-0000-0000555A0000}"/>
    <cellStyle name="Normal 11 2 5 2 2" xfId="23567" xr:uid="{00000000-0005-0000-0000-0000565A0000}"/>
    <cellStyle name="Normal 11 2 5 3" xfId="23568" xr:uid="{00000000-0005-0000-0000-0000575A0000}"/>
    <cellStyle name="Normal 11 2 6" xfId="23569" xr:uid="{00000000-0005-0000-0000-0000585A0000}"/>
    <cellStyle name="Normal 11 2 6 2" xfId="23570" xr:uid="{00000000-0005-0000-0000-0000595A0000}"/>
    <cellStyle name="Normal 11 2 7" xfId="23571" xr:uid="{00000000-0005-0000-0000-00005A5A0000}"/>
    <cellStyle name="Normal 11 3" xfId="2712" xr:uid="{00000000-0005-0000-0000-00005B5A0000}"/>
    <cellStyle name="Normal 11 3 2" xfId="23572" xr:uid="{00000000-0005-0000-0000-00005C5A0000}"/>
    <cellStyle name="Normal 11 3 2 2" xfId="23573" xr:uid="{00000000-0005-0000-0000-00005D5A0000}"/>
    <cellStyle name="Normal 11 3 2 2 2" xfId="23574" xr:uid="{00000000-0005-0000-0000-00005E5A0000}"/>
    <cellStyle name="Normal 11 3 2 2 2 2" xfId="23575" xr:uid="{00000000-0005-0000-0000-00005F5A0000}"/>
    <cellStyle name="Normal 11 3 2 2 2 2 2" xfId="23576" xr:uid="{00000000-0005-0000-0000-0000605A0000}"/>
    <cellStyle name="Normal 11 3 2 2 2 3" xfId="23577" xr:uid="{00000000-0005-0000-0000-0000615A0000}"/>
    <cellStyle name="Normal 11 3 2 2 3" xfId="23578" xr:uid="{00000000-0005-0000-0000-0000625A0000}"/>
    <cellStyle name="Normal 11 3 2 2 3 2" xfId="23579" xr:uid="{00000000-0005-0000-0000-0000635A0000}"/>
    <cellStyle name="Normal 11 3 2 2 4" xfId="23580" xr:uid="{00000000-0005-0000-0000-0000645A0000}"/>
    <cellStyle name="Normal 11 3 2 3" xfId="23581" xr:uid="{00000000-0005-0000-0000-0000655A0000}"/>
    <cellStyle name="Normal 11 3 2 3 2" xfId="23582" xr:uid="{00000000-0005-0000-0000-0000665A0000}"/>
    <cellStyle name="Normal 11 3 2 3 2 2" xfId="23583" xr:uid="{00000000-0005-0000-0000-0000675A0000}"/>
    <cellStyle name="Normal 11 3 2 3 3" xfId="23584" xr:uid="{00000000-0005-0000-0000-0000685A0000}"/>
    <cellStyle name="Normal 11 3 2 4" xfId="23585" xr:uid="{00000000-0005-0000-0000-0000695A0000}"/>
    <cellStyle name="Normal 11 3 2 4 2" xfId="23586" xr:uid="{00000000-0005-0000-0000-00006A5A0000}"/>
    <cellStyle name="Normal 11 3 2 5" xfId="23587" xr:uid="{00000000-0005-0000-0000-00006B5A0000}"/>
    <cellStyle name="Normal 11 3 3" xfId="23588" xr:uid="{00000000-0005-0000-0000-00006C5A0000}"/>
    <cellStyle name="Normal 11 3 3 2" xfId="23589" xr:uid="{00000000-0005-0000-0000-00006D5A0000}"/>
    <cellStyle name="Normal 11 3 3 2 2" xfId="23590" xr:uid="{00000000-0005-0000-0000-00006E5A0000}"/>
    <cellStyle name="Normal 11 3 3 2 2 2" xfId="23591" xr:uid="{00000000-0005-0000-0000-00006F5A0000}"/>
    <cellStyle name="Normal 11 3 3 2 3" xfId="23592" xr:uid="{00000000-0005-0000-0000-0000705A0000}"/>
    <cellStyle name="Normal 11 3 3 3" xfId="23593" xr:uid="{00000000-0005-0000-0000-0000715A0000}"/>
    <cellStyle name="Normal 11 3 3 3 2" xfId="23594" xr:uid="{00000000-0005-0000-0000-0000725A0000}"/>
    <cellStyle name="Normal 11 3 3 4" xfId="23595" xr:uid="{00000000-0005-0000-0000-0000735A0000}"/>
    <cellStyle name="Normal 11 3 4" xfId="23596" xr:uid="{00000000-0005-0000-0000-0000745A0000}"/>
    <cellStyle name="Normal 11 3 4 2" xfId="23597" xr:uid="{00000000-0005-0000-0000-0000755A0000}"/>
    <cellStyle name="Normal 11 3 4 2 2" xfId="23598" xr:uid="{00000000-0005-0000-0000-0000765A0000}"/>
    <cellStyle name="Normal 11 3 4 3" xfId="23599" xr:uid="{00000000-0005-0000-0000-0000775A0000}"/>
    <cellStyle name="Normal 11 3 5" xfId="23600" xr:uid="{00000000-0005-0000-0000-0000785A0000}"/>
    <cellStyle name="Normal 11 3 5 2" xfId="23601" xr:uid="{00000000-0005-0000-0000-0000795A0000}"/>
    <cellStyle name="Normal 11 3 6" xfId="23602" xr:uid="{00000000-0005-0000-0000-00007A5A0000}"/>
    <cellStyle name="Normal 11 4" xfId="2713" xr:uid="{00000000-0005-0000-0000-00007B5A0000}"/>
    <cellStyle name="Normal 11 4 2" xfId="23603" xr:uid="{00000000-0005-0000-0000-00007C5A0000}"/>
    <cellStyle name="Normal 11 4 2 2" xfId="23604" xr:uid="{00000000-0005-0000-0000-00007D5A0000}"/>
    <cellStyle name="Normal 11 4 2 2 2" xfId="23605" xr:uid="{00000000-0005-0000-0000-00007E5A0000}"/>
    <cellStyle name="Normal 11 4 2 2 2 2" xfId="23606" xr:uid="{00000000-0005-0000-0000-00007F5A0000}"/>
    <cellStyle name="Normal 11 4 2 2 3" xfId="23607" xr:uid="{00000000-0005-0000-0000-0000805A0000}"/>
    <cellStyle name="Normal 11 4 2 3" xfId="23608" xr:uid="{00000000-0005-0000-0000-0000815A0000}"/>
    <cellStyle name="Normal 11 4 2 3 2" xfId="23609" xr:uid="{00000000-0005-0000-0000-0000825A0000}"/>
    <cellStyle name="Normal 11 4 2 4" xfId="23610" xr:uid="{00000000-0005-0000-0000-0000835A0000}"/>
    <cellStyle name="Normal 11 4 3" xfId="23611" xr:uid="{00000000-0005-0000-0000-0000845A0000}"/>
    <cellStyle name="Normal 11 4 3 2" xfId="23612" xr:uid="{00000000-0005-0000-0000-0000855A0000}"/>
    <cellStyle name="Normal 11 4 3 2 2" xfId="23613" xr:uid="{00000000-0005-0000-0000-0000865A0000}"/>
    <cellStyle name="Normal 11 4 3 3" xfId="23614" xr:uid="{00000000-0005-0000-0000-0000875A0000}"/>
    <cellStyle name="Normal 11 4 4" xfId="23615" xr:uid="{00000000-0005-0000-0000-0000885A0000}"/>
    <cellStyle name="Normal 11 4 4 2" xfId="23616" xr:uid="{00000000-0005-0000-0000-0000895A0000}"/>
    <cellStyle name="Normal 11 4 5" xfId="23617" xr:uid="{00000000-0005-0000-0000-00008A5A0000}"/>
    <cellStyle name="Normal 11 5" xfId="2714" xr:uid="{00000000-0005-0000-0000-00008B5A0000}"/>
    <cellStyle name="Normal 11 5 2" xfId="23618" xr:uid="{00000000-0005-0000-0000-00008C5A0000}"/>
    <cellStyle name="Normal 11 5 2 2" xfId="23619" xr:uid="{00000000-0005-0000-0000-00008D5A0000}"/>
    <cellStyle name="Normal 11 5 2 2 2" xfId="23620" xr:uid="{00000000-0005-0000-0000-00008E5A0000}"/>
    <cellStyle name="Normal 11 5 2 3" xfId="23621" xr:uid="{00000000-0005-0000-0000-00008F5A0000}"/>
    <cellStyle name="Normal 11 5 3" xfId="23622" xr:uid="{00000000-0005-0000-0000-0000905A0000}"/>
    <cellStyle name="Normal 11 5 3 2" xfId="23623" xr:uid="{00000000-0005-0000-0000-0000915A0000}"/>
    <cellStyle name="Normal 11 5 4" xfId="23624" xr:uid="{00000000-0005-0000-0000-0000925A0000}"/>
    <cellStyle name="Normal 11 6" xfId="2715" xr:uid="{00000000-0005-0000-0000-0000935A0000}"/>
    <cellStyle name="Normal 11 6 2" xfId="23625" xr:uid="{00000000-0005-0000-0000-0000945A0000}"/>
    <cellStyle name="Normal 11 6 2 2" xfId="23626" xr:uid="{00000000-0005-0000-0000-0000955A0000}"/>
    <cellStyle name="Normal 11 6 3" xfId="23627" xr:uid="{00000000-0005-0000-0000-0000965A0000}"/>
    <cellStyle name="Normal 11 7" xfId="2716" xr:uid="{00000000-0005-0000-0000-0000975A0000}"/>
    <cellStyle name="Normal 11 7 2" xfId="23628" xr:uid="{00000000-0005-0000-0000-0000985A0000}"/>
    <cellStyle name="Normal 11 8" xfId="2717" xr:uid="{00000000-0005-0000-0000-0000995A0000}"/>
    <cellStyle name="Normal 11 9" xfId="23629" xr:uid="{00000000-0005-0000-0000-00009A5A0000}"/>
    <cellStyle name="Normal 110" xfId="23630" xr:uid="{00000000-0005-0000-0000-00009B5A0000}"/>
    <cellStyle name="Normal 110 2" xfId="23631" xr:uid="{00000000-0005-0000-0000-00009C5A0000}"/>
    <cellStyle name="Normal 111" xfId="23632" xr:uid="{00000000-0005-0000-0000-00009D5A0000}"/>
    <cellStyle name="Normal 111 2" xfId="23633" xr:uid="{00000000-0005-0000-0000-00009E5A0000}"/>
    <cellStyle name="Normal 112" xfId="23634" xr:uid="{00000000-0005-0000-0000-00009F5A0000}"/>
    <cellStyle name="Normal 112 2" xfId="23635" xr:uid="{00000000-0005-0000-0000-0000A05A0000}"/>
    <cellStyle name="Normal 112 2 2" xfId="23636" xr:uid="{00000000-0005-0000-0000-0000A15A0000}"/>
    <cellStyle name="Normal 112 2 2 2" xfId="23637" xr:uid="{00000000-0005-0000-0000-0000A25A0000}"/>
    <cellStyle name="Normal 112 2 2 2 2" xfId="23638" xr:uid="{00000000-0005-0000-0000-0000A35A0000}"/>
    <cellStyle name="Normal 112 2 2 2 2 2" xfId="23639" xr:uid="{00000000-0005-0000-0000-0000A45A0000}"/>
    <cellStyle name="Normal 112 2 2 2 3" xfId="23640" xr:uid="{00000000-0005-0000-0000-0000A55A0000}"/>
    <cellStyle name="Normal 112 2 2 3" xfId="23641" xr:uid="{00000000-0005-0000-0000-0000A65A0000}"/>
    <cellStyle name="Normal 112 2 2 3 2" xfId="23642" xr:uid="{00000000-0005-0000-0000-0000A75A0000}"/>
    <cellStyle name="Normal 112 2 2 4" xfId="23643" xr:uid="{00000000-0005-0000-0000-0000A85A0000}"/>
    <cellStyle name="Normal 112 2 3" xfId="23644" xr:uid="{00000000-0005-0000-0000-0000A95A0000}"/>
    <cellStyle name="Normal 112 2 3 2" xfId="23645" xr:uid="{00000000-0005-0000-0000-0000AA5A0000}"/>
    <cellStyle name="Normal 112 2 3 2 2" xfId="23646" xr:uid="{00000000-0005-0000-0000-0000AB5A0000}"/>
    <cellStyle name="Normal 112 2 3 3" xfId="23647" xr:uid="{00000000-0005-0000-0000-0000AC5A0000}"/>
    <cellStyle name="Normal 112 2 4" xfId="23648" xr:uid="{00000000-0005-0000-0000-0000AD5A0000}"/>
    <cellStyle name="Normal 112 2 4 2" xfId="23649" xr:uid="{00000000-0005-0000-0000-0000AE5A0000}"/>
    <cellStyle name="Normal 112 2 5" xfId="23650" xr:uid="{00000000-0005-0000-0000-0000AF5A0000}"/>
    <cellStyle name="Normal 112 3" xfId="23651" xr:uid="{00000000-0005-0000-0000-0000B05A0000}"/>
    <cellStyle name="Normal 112 3 2" xfId="23652" xr:uid="{00000000-0005-0000-0000-0000B15A0000}"/>
    <cellStyle name="Normal 112 3 2 2" xfId="23653" xr:uid="{00000000-0005-0000-0000-0000B25A0000}"/>
    <cellStyle name="Normal 112 3 2 2 2" xfId="23654" xr:uid="{00000000-0005-0000-0000-0000B35A0000}"/>
    <cellStyle name="Normal 112 3 2 3" xfId="23655" xr:uid="{00000000-0005-0000-0000-0000B45A0000}"/>
    <cellStyle name="Normal 112 3 3" xfId="23656" xr:uid="{00000000-0005-0000-0000-0000B55A0000}"/>
    <cellStyle name="Normal 112 3 3 2" xfId="23657" xr:uid="{00000000-0005-0000-0000-0000B65A0000}"/>
    <cellStyle name="Normal 112 3 4" xfId="23658" xr:uid="{00000000-0005-0000-0000-0000B75A0000}"/>
    <cellStyle name="Normal 112 4" xfId="23659" xr:uid="{00000000-0005-0000-0000-0000B85A0000}"/>
    <cellStyle name="Normal 112 4 2" xfId="23660" xr:uid="{00000000-0005-0000-0000-0000B95A0000}"/>
    <cellStyle name="Normal 112 4 2 2" xfId="23661" xr:uid="{00000000-0005-0000-0000-0000BA5A0000}"/>
    <cellStyle name="Normal 112 4 3" xfId="23662" xr:uid="{00000000-0005-0000-0000-0000BB5A0000}"/>
    <cellStyle name="Normal 112 5" xfId="23663" xr:uid="{00000000-0005-0000-0000-0000BC5A0000}"/>
    <cellStyle name="Normal 112 5 2" xfId="23664" xr:uid="{00000000-0005-0000-0000-0000BD5A0000}"/>
    <cellStyle name="Normal 112 6" xfId="23665" xr:uid="{00000000-0005-0000-0000-0000BE5A0000}"/>
    <cellStyle name="Normal 113" xfId="23666" xr:uid="{00000000-0005-0000-0000-0000BF5A0000}"/>
    <cellStyle name="Normal 113 2" xfId="23667" xr:uid="{00000000-0005-0000-0000-0000C05A0000}"/>
    <cellStyle name="Normal 113 2 2" xfId="23668" xr:uid="{00000000-0005-0000-0000-0000C15A0000}"/>
    <cellStyle name="Normal 113 2 2 2" xfId="23669" xr:uid="{00000000-0005-0000-0000-0000C25A0000}"/>
    <cellStyle name="Normal 113 2 2 2 2" xfId="23670" xr:uid="{00000000-0005-0000-0000-0000C35A0000}"/>
    <cellStyle name="Normal 113 2 2 2 2 2" xfId="23671" xr:uid="{00000000-0005-0000-0000-0000C45A0000}"/>
    <cellStyle name="Normal 113 2 2 2 3" xfId="23672" xr:uid="{00000000-0005-0000-0000-0000C55A0000}"/>
    <cellStyle name="Normal 113 2 2 3" xfId="23673" xr:uid="{00000000-0005-0000-0000-0000C65A0000}"/>
    <cellStyle name="Normal 113 2 2 3 2" xfId="23674" xr:uid="{00000000-0005-0000-0000-0000C75A0000}"/>
    <cellStyle name="Normal 113 2 2 4" xfId="23675" xr:uid="{00000000-0005-0000-0000-0000C85A0000}"/>
    <cellStyle name="Normal 113 2 3" xfId="23676" xr:uid="{00000000-0005-0000-0000-0000C95A0000}"/>
    <cellStyle name="Normal 113 2 3 2" xfId="23677" xr:uid="{00000000-0005-0000-0000-0000CA5A0000}"/>
    <cellStyle name="Normal 113 2 3 2 2" xfId="23678" xr:uid="{00000000-0005-0000-0000-0000CB5A0000}"/>
    <cellStyle name="Normal 113 2 3 3" xfId="23679" xr:uid="{00000000-0005-0000-0000-0000CC5A0000}"/>
    <cellStyle name="Normal 113 2 4" xfId="23680" xr:uid="{00000000-0005-0000-0000-0000CD5A0000}"/>
    <cellStyle name="Normal 113 2 4 2" xfId="23681" xr:uid="{00000000-0005-0000-0000-0000CE5A0000}"/>
    <cellStyle name="Normal 113 2 5" xfId="23682" xr:uid="{00000000-0005-0000-0000-0000CF5A0000}"/>
    <cellStyle name="Normal 113 3" xfId="23683" xr:uid="{00000000-0005-0000-0000-0000D05A0000}"/>
    <cellStyle name="Normal 113 3 2" xfId="23684" xr:uid="{00000000-0005-0000-0000-0000D15A0000}"/>
    <cellStyle name="Normal 113 3 2 2" xfId="23685" xr:uid="{00000000-0005-0000-0000-0000D25A0000}"/>
    <cellStyle name="Normal 113 3 2 2 2" xfId="23686" xr:uid="{00000000-0005-0000-0000-0000D35A0000}"/>
    <cellStyle name="Normal 113 3 2 3" xfId="23687" xr:uid="{00000000-0005-0000-0000-0000D45A0000}"/>
    <cellStyle name="Normal 113 3 3" xfId="23688" xr:uid="{00000000-0005-0000-0000-0000D55A0000}"/>
    <cellStyle name="Normal 113 3 3 2" xfId="23689" xr:uid="{00000000-0005-0000-0000-0000D65A0000}"/>
    <cellStyle name="Normal 113 3 4" xfId="23690" xr:uid="{00000000-0005-0000-0000-0000D75A0000}"/>
    <cellStyle name="Normal 113 4" xfId="23691" xr:uid="{00000000-0005-0000-0000-0000D85A0000}"/>
    <cellStyle name="Normal 113 4 2" xfId="23692" xr:uid="{00000000-0005-0000-0000-0000D95A0000}"/>
    <cellStyle name="Normal 113 4 2 2" xfId="23693" xr:uid="{00000000-0005-0000-0000-0000DA5A0000}"/>
    <cellStyle name="Normal 113 4 3" xfId="23694" xr:uid="{00000000-0005-0000-0000-0000DB5A0000}"/>
    <cellStyle name="Normal 113 5" xfId="23695" xr:uid="{00000000-0005-0000-0000-0000DC5A0000}"/>
    <cellStyle name="Normal 113 5 2" xfId="23696" xr:uid="{00000000-0005-0000-0000-0000DD5A0000}"/>
    <cellStyle name="Normal 113 6" xfId="23697" xr:uid="{00000000-0005-0000-0000-0000DE5A0000}"/>
    <cellStyle name="Normal 114" xfId="23698" xr:uid="{00000000-0005-0000-0000-0000DF5A0000}"/>
    <cellStyle name="Normal 115" xfId="23699" xr:uid="{00000000-0005-0000-0000-0000E05A0000}"/>
    <cellStyle name="Normal 116" xfId="23700" xr:uid="{00000000-0005-0000-0000-0000E15A0000}"/>
    <cellStyle name="Normal 117" xfId="23701" xr:uid="{00000000-0005-0000-0000-0000E25A0000}"/>
    <cellStyle name="Normal 118" xfId="23702" xr:uid="{00000000-0005-0000-0000-0000E35A0000}"/>
    <cellStyle name="Normal 118 2" xfId="23703" xr:uid="{00000000-0005-0000-0000-0000E45A0000}"/>
    <cellStyle name="Normal 118 2 2" xfId="23704" xr:uid="{00000000-0005-0000-0000-0000E55A0000}"/>
    <cellStyle name="Normal 118 2 2 2" xfId="23705" xr:uid="{00000000-0005-0000-0000-0000E65A0000}"/>
    <cellStyle name="Normal 118 2 2 2 2" xfId="23706" xr:uid="{00000000-0005-0000-0000-0000E75A0000}"/>
    <cellStyle name="Normal 118 2 2 2 2 2" xfId="23707" xr:uid="{00000000-0005-0000-0000-0000E85A0000}"/>
    <cellStyle name="Normal 118 2 2 2 3" xfId="23708" xr:uid="{00000000-0005-0000-0000-0000E95A0000}"/>
    <cellStyle name="Normal 118 2 2 3" xfId="23709" xr:uid="{00000000-0005-0000-0000-0000EA5A0000}"/>
    <cellStyle name="Normal 118 2 2 3 2" xfId="23710" xr:uid="{00000000-0005-0000-0000-0000EB5A0000}"/>
    <cellStyle name="Normal 118 2 2 4" xfId="23711" xr:uid="{00000000-0005-0000-0000-0000EC5A0000}"/>
    <cellStyle name="Normal 118 2 3" xfId="23712" xr:uid="{00000000-0005-0000-0000-0000ED5A0000}"/>
    <cellStyle name="Normal 118 2 3 2" xfId="23713" xr:uid="{00000000-0005-0000-0000-0000EE5A0000}"/>
    <cellStyle name="Normal 118 2 3 2 2" xfId="23714" xr:uid="{00000000-0005-0000-0000-0000EF5A0000}"/>
    <cellStyle name="Normal 118 2 3 3" xfId="23715" xr:uid="{00000000-0005-0000-0000-0000F05A0000}"/>
    <cellStyle name="Normal 118 2 4" xfId="23716" xr:uid="{00000000-0005-0000-0000-0000F15A0000}"/>
    <cellStyle name="Normal 118 2 4 2" xfId="23717" xr:uid="{00000000-0005-0000-0000-0000F25A0000}"/>
    <cellStyle name="Normal 118 2 5" xfId="23718" xr:uid="{00000000-0005-0000-0000-0000F35A0000}"/>
    <cellStyle name="Normal 118 3" xfId="23719" xr:uid="{00000000-0005-0000-0000-0000F45A0000}"/>
    <cellStyle name="Normal 118 3 2" xfId="23720" xr:uid="{00000000-0005-0000-0000-0000F55A0000}"/>
    <cellStyle name="Normal 118 3 2 2" xfId="23721" xr:uid="{00000000-0005-0000-0000-0000F65A0000}"/>
    <cellStyle name="Normal 118 3 2 2 2" xfId="23722" xr:uid="{00000000-0005-0000-0000-0000F75A0000}"/>
    <cellStyle name="Normal 118 3 2 3" xfId="23723" xr:uid="{00000000-0005-0000-0000-0000F85A0000}"/>
    <cellStyle name="Normal 118 3 3" xfId="23724" xr:uid="{00000000-0005-0000-0000-0000F95A0000}"/>
    <cellStyle name="Normal 118 3 3 2" xfId="23725" xr:uid="{00000000-0005-0000-0000-0000FA5A0000}"/>
    <cellStyle name="Normal 118 3 4" xfId="23726" xr:uid="{00000000-0005-0000-0000-0000FB5A0000}"/>
    <cellStyle name="Normal 118 4" xfId="23727" xr:uid="{00000000-0005-0000-0000-0000FC5A0000}"/>
    <cellStyle name="Normal 118 4 2" xfId="23728" xr:uid="{00000000-0005-0000-0000-0000FD5A0000}"/>
    <cellStyle name="Normal 118 4 2 2" xfId="23729" xr:uid="{00000000-0005-0000-0000-0000FE5A0000}"/>
    <cellStyle name="Normal 118 4 3" xfId="23730" xr:uid="{00000000-0005-0000-0000-0000FF5A0000}"/>
    <cellStyle name="Normal 118 5" xfId="23731" xr:uid="{00000000-0005-0000-0000-0000005B0000}"/>
    <cellStyle name="Normal 118 5 2" xfId="23732" xr:uid="{00000000-0005-0000-0000-0000015B0000}"/>
    <cellStyle name="Normal 118 6" xfId="23733" xr:uid="{00000000-0005-0000-0000-0000025B0000}"/>
    <cellStyle name="Normal 119" xfId="23734" xr:uid="{00000000-0005-0000-0000-0000035B0000}"/>
    <cellStyle name="Normal 119 2" xfId="23735" xr:uid="{00000000-0005-0000-0000-0000045B0000}"/>
    <cellStyle name="Normal 119 2 2" xfId="23736" xr:uid="{00000000-0005-0000-0000-0000055B0000}"/>
    <cellStyle name="Normal 119 2 2 2" xfId="23737" xr:uid="{00000000-0005-0000-0000-0000065B0000}"/>
    <cellStyle name="Normal 119 2 2 2 2" xfId="23738" xr:uid="{00000000-0005-0000-0000-0000075B0000}"/>
    <cellStyle name="Normal 119 2 2 2 2 2" xfId="23739" xr:uid="{00000000-0005-0000-0000-0000085B0000}"/>
    <cellStyle name="Normal 119 2 2 2 3" xfId="23740" xr:uid="{00000000-0005-0000-0000-0000095B0000}"/>
    <cellStyle name="Normal 119 2 2 3" xfId="23741" xr:uid="{00000000-0005-0000-0000-00000A5B0000}"/>
    <cellStyle name="Normal 119 2 2 3 2" xfId="23742" xr:uid="{00000000-0005-0000-0000-00000B5B0000}"/>
    <cellStyle name="Normal 119 2 2 4" xfId="23743" xr:uid="{00000000-0005-0000-0000-00000C5B0000}"/>
    <cellStyle name="Normal 119 2 3" xfId="23744" xr:uid="{00000000-0005-0000-0000-00000D5B0000}"/>
    <cellStyle name="Normal 119 2 3 2" xfId="23745" xr:uid="{00000000-0005-0000-0000-00000E5B0000}"/>
    <cellStyle name="Normal 119 2 3 2 2" xfId="23746" xr:uid="{00000000-0005-0000-0000-00000F5B0000}"/>
    <cellStyle name="Normal 119 2 3 3" xfId="23747" xr:uid="{00000000-0005-0000-0000-0000105B0000}"/>
    <cellStyle name="Normal 119 2 4" xfId="23748" xr:uid="{00000000-0005-0000-0000-0000115B0000}"/>
    <cellStyle name="Normal 119 2 4 2" xfId="23749" xr:uid="{00000000-0005-0000-0000-0000125B0000}"/>
    <cellStyle name="Normal 119 2 5" xfId="23750" xr:uid="{00000000-0005-0000-0000-0000135B0000}"/>
    <cellStyle name="Normal 119 3" xfId="23751" xr:uid="{00000000-0005-0000-0000-0000145B0000}"/>
    <cellStyle name="Normal 119 3 2" xfId="23752" xr:uid="{00000000-0005-0000-0000-0000155B0000}"/>
    <cellStyle name="Normal 119 3 2 2" xfId="23753" xr:uid="{00000000-0005-0000-0000-0000165B0000}"/>
    <cellStyle name="Normal 119 3 2 2 2" xfId="23754" xr:uid="{00000000-0005-0000-0000-0000175B0000}"/>
    <cellStyle name="Normal 119 3 2 3" xfId="23755" xr:uid="{00000000-0005-0000-0000-0000185B0000}"/>
    <cellStyle name="Normal 119 3 3" xfId="23756" xr:uid="{00000000-0005-0000-0000-0000195B0000}"/>
    <cellStyle name="Normal 119 3 3 2" xfId="23757" xr:uid="{00000000-0005-0000-0000-00001A5B0000}"/>
    <cellStyle name="Normal 119 3 4" xfId="23758" xr:uid="{00000000-0005-0000-0000-00001B5B0000}"/>
    <cellStyle name="Normal 119 4" xfId="23759" xr:uid="{00000000-0005-0000-0000-00001C5B0000}"/>
    <cellStyle name="Normal 119 4 2" xfId="23760" xr:uid="{00000000-0005-0000-0000-00001D5B0000}"/>
    <cellStyle name="Normal 119 4 2 2" xfId="23761" xr:uid="{00000000-0005-0000-0000-00001E5B0000}"/>
    <cellStyle name="Normal 119 4 3" xfId="23762" xr:uid="{00000000-0005-0000-0000-00001F5B0000}"/>
    <cellStyle name="Normal 119 5" xfId="23763" xr:uid="{00000000-0005-0000-0000-0000205B0000}"/>
    <cellStyle name="Normal 119 5 2" xfId="23764" xr:uid="{00000000-0005-0000-0000-0000215B0000}"/>
    <cellStyle name="Normal 119 6" xfId="23765" xr:uid="{00000000-0005-0000-0000-0000225B0000}"/>
    <cellStyle name="Normal 12" xfId="93" xr:uid="{00000000-0005-0000-0000-0000235B0000}"/>
    <cellStyle name="Normal 12 2" xfId="2718" xr:uid="{00000000-0005-0000-0000-0000245B0000}"/>
    <cellStyle name="Normal 12 3" xfId="2719" xr:uid="{00000000-0005-0000-0000-0000255B0000}"/>
    <cellStyle name="Normal 12 4" xfId="2720" xr:uid="{00000000-0005-0000-0000-0000265B0000}"/>
    <cellStyle name="Normal 12 5" xfId="2721" xr:uid="{00000000-0005-0000-0000-0000275B0000}"/>
    <cellStyle name="Normal 12 6" xfId="2722" xr:uid="{00000000-0005-0000-0000-0000285B0000}"/>
    <cellStyle name="Normal 12 7" xfId="2723" xr:uid="{00000000-0005-0000-0000-0000295B0000}"/>
    <cellStyle name="Normal 12 8" xfId="2724" xr:uid="{00000000-0005-0000-0000-00002A5B0000}"/>
    <cellStyle name="Normal 120" xfId="23766" xr:uid="{00000000-0005-0000-0000-00002B5B0000}"/>
    <cellStyle name="Normal 120 2" xfId="23767" xr:uid="{00000000-0005-0000-0000-00002C5B0000}"/>
    <cellStyle name="Normal 121" xfId="23768" xr:uid="{00000000-0005-0000-0000-00002D5B0000}"/>
    <cellStyle name="Normal 121 2" xfId="23769" xr:uid="{00000000-0005-0000-0000-00002E5B0000}"/>
    <cellStyle name="Normal 122" xfId="23770" xr:uid="{00000000-0005-0000-0000-00002F5B0000}"/>
    <cellStyle name="Normal 122 2" xfId="23771" xr:uid="{00000000-0005-0000-0000-0000305B0000}"/>
    <cellStyle name="Normal 123" xfId="23772" xr:uid="{00000000-0005-0000-0000-0000315B0000}"/>
    <cellStyle name="Normal 123 2" xfId="23773" xr:uid="{00000000-0005-0000-0000-0000325B0000}"/>
    <cellStyle name="Normal 124" xfId="23774" xr:uid="{00000000-0005-0000-0000-0000335B0000}"/>
    <cellStyle name="Normal 124 2" xfId="23775" xr:uid="{00000000-0005-0000-0000-0000345B0000}"/>
    <cellStyle name="Normal 125" xfId="23776" xr:uid="{00000000-0005-0000-0000-0000355B0000}"/>
    <cellStyle name="Normal 125 2" xfId="23777" xr:uid="{00000000-0005-0000-0000-0000365B0000}"/>
    <cellStyle name="Normal 126" xfId="23778" xr:uid="{00000000-0005-0000-0000-0000375B0000}"/>
    <cellStyle name="Normal 126 2" xfId="23779" xr:uid="{00000000-0005-0000-0000-0000385B0000}"/>
    <cellStyle name="Normal 127" xfId="23780" xr:uid="{00000000-0005-0000-0000-0000395B0000}"/>
    <cellStyle name="Normal 127 2" xfId="23781" xr:uid="{00000000-0005-0000-0000-00003A5B0000}"/>
    <cellStyle name="Normal 128" xfId="23782" xr:uid="{00000000-0005-0000-0000-00003B5B0000}"/>
    <cellStyle name="Normal 128 2" xfId="23783" xr:uid="{00000000-0005-0000-0000-00003C5B0000}"/>
    <cellStyle name="Normal 128 2 2" xfId="23784" xr:uid="{00000000-0005-0000-0000-00003D5B0000}"/>
    <cellStyle name="Normal 128 2 2 2" xfId="23785" xr:uid="{00000000-0005-0000-0000-00003E5B0000}"/>
    <cellStyle name="Normal 128 2 2 2 2" xfId="23786" xr:uid="{00000000-0005-0000-0000-00003F5B0000}"/>
    <cellStyle name="Normal 128 2 2 2 2 2" xfId="23787" xr:uid="{00000000-0005-0000-0000-0000405B0000}"/>
    <cellStyle name="Normal 128 2 2 2 3" xfId="23788" xr:uid="{00000000-0005-0000-0000-0000415B0000}"/>
    <cellStyle name="Normal 128 2 2 3" xfId="23789" xr:uid="{00000000-0005-0000-0000-0000425B0000}"/>
    <cellStyle name="Normal 128 2 2 3 2" xfId="23790" xr:uid="{00000000-0005-0000-0000-0000435B0000}"/>
    <cellStyle name="Normal 128 2 2 4" xfId="23791" xr:uid="{00000000-0005-0000-0000-0000445B0000}"/>
    <cellStyle name="Normal 128 2 3" xfId="23792" xr:uid="{00000000-0005-0000-0000-0000455B0000}"/>
    <cellStyle name="Normal 128 2 3 2" xfId="23793" xr:uid="{00000000-0005-0000-0000-0000465B0000}"/>
    <cellStyle name="Normal 128 2 3 2 2" xfId="23794" xr:uid="{00000000-0005-0000-0000-0000475B0000}"/>
    <cellStyle name="Normal 128 2 3 3" xfId="23795" xr:uid="{00000000-0005-0000-0000-0000485B0000}"/>
    <cellStyle name="Normal 128 2 4" xfId="23796" xr:uid="{00000000-0005-0000-0000-0000495B0000}"/>
    <cellStyle name="Normal 128 2 4 2" xfId="23797" xr:uid="{00000000-0005-0000-0000-00004A5B0000}"/>
    <cellStyle name="Normal 128 2 5" xfId="23798" xr:uid="{00000000-0005-0000-0000-00004B5B0000}"/>
    <cellStyle name="Normal 128 3" xfId="23799" xr:uid="{00000000-0005-0000-0000-00004C5B0000}"/>
    <cellStyle name="Normal 128 3 2" xfId="23800" xr:uid="{00000000-0005-0000-0000-00004D5B0000}"/>
    <cellStyle name="Normal 128 3 2 2" xfId="23801" xr:uid="{00000000-0005-0000-0000-00004E5B0000}"/>
    <cellStyle name="Normal 128 3 2 2 2" xfId="23802" xr:uid="{00000000-0005-0000-0000-00004F5B0000}"/>
    <cellStyle name="Normal 128 3 2 3" xfId="23803" xr:uid="{00000000-0005-0000-0000-0000505B0000}"/>
    <cellStyle name="Normal 128 3 3" xfId="23804" xr:uid="{00000000-0005-0000-0000-0000515B0000}"/>
    <cellStyle name="Normal 128 3 3 2" xfId="23805" xr:uid="{00000000-0005-0000-0000-0000525B0000}"/>
    <cellStyle name="Normal 128 3 4" xfId="23806" xr:uid="{00000000-0005-0000-0000-0000535B0000}"/>
    <cellStyle name="Normal 128 4" xfId="23807" xr:uid="{00000000-0005-0000-0000-0000545B0000}"/>
    <cellStyle name="Normal 128 4 2" xfId="23808" xr:uid="{00000000-0005-0000-0000-0000555B0000}"/>
    <cellStyle name="Normal 128 4 2 2" xfId="23809" xr:uid="{00000000-0005-0000-0000-0000565B0000}"/>
    <cellStyle name="Normal 128 4 3" xfId="23810" xr:uid="{00000000-0005-0000-0000-0000575B0000}"/>
    <cellStyle name="Normal 128 5" xfId="23811" xr:uid="{00000000-0005-0000-0000-0000585B0000}"/>
    <cellStyle name="Normal 128 5 2" xfId="23812" xr:uid="{00000000-0005-0000-0000-0000595B0000}"/>
    <cellStyle name="Normal 128 6" xfId="23813" xr:uid="{00000000-0005-0000-0000-00005A5B0000}"/>
    <cellStyle name="Normal 129" xfId="23814" xr:uid="{00000000-0005-0000-0000-00005B5B0000}"/>
    <cellStyle name="Normal 129 2" xfId="23815" xr:uid="{00000000-0005-0000-0000-00005C5B0000}"/>
    <cellStyle name="Normal 129 2 2" xfId="23816" xr:uid="{00000000-0005-0000-0000-00005D5B0000}"/>
    <cellStyle name="Normal 129 2 2 2" xfId="23817" xr:uid="{00000000-0005-0000-0000-00005E5B0000}"/>
    <cellStyle name="Normal 129 2 2 2 2" xfId="23818" xr:uid="{00000000-0005-0000-0000-00005F5B0000}"/>
    <cellStyle name="Normal 129 2 2 2 2 2" xfId="23819" xr:uid="{00000000-0005-0000-0000-0000605B0000}"/>
    <cellStyle name="Normal 129 2 2 2 3" xfId="23820" xr:uid="{00000000-0005-0000-0000-0000615B0000}"/>
    <cellStyle name="Normal 129 2 2 3" xfId="23821" xr:uid="{00000000-0005-0000-0000-0000625B0000}"/>
    <cellStyle name="Normal 129 2 2 3 2" xfId="23822" xr:uid="{00000000-0005-0000-0000-0000635B0000}"/>
    <cellStyle name="Normal 129 2 2 4" xfId="23823" xr:uid="{00000000-0005-0000-0000-0000645B0000}"/>
    <cellStyle name="Normal 129 2 3" xfId="23824" xr:uid="{00000000-0005-0000-0000-0000655B0000}"/>
    <cellStyle name="Normal 129 2 3 2" xfId="23825" xr:uid="{00000000-0005-0000-0000-0000665B0000}"/>
    <cellStyle name="Normal 129 2 3 2 2" xfId="23826" xr:uid="{00000000-0005-0000-0000-0000675B0000}"/>
    <cellStyle name="Normal 129 2 3 3" xfId="23827" xr:uid="{00000000-0005-0000-0000-0000685B0000}"/>
    <cellStyle name="Normal 129 2 4" xfId="23828" xr:uid="{00000000-0005-0000-0000-0000695B0000}"/>
    <cellStyle name="Normal 129 2 4 2" xfId="23829" xr:uid="{00000000-0005-0000-0000-00006A5B0000}"/>
    <cellStyle name="Normal 129 2 5" xfId="23830" xr:uid="{00000000-0005-0000-0000-00006B5B0000}"/>
    <cellStyle name="Normal 129 3" xfId="23831" xr:uid="{00000000-0005-0000-0000-00006C5B0000}"/>
    <cellStyle name="Normal 129 3 2" xfId="23832" xr:uid="{00000000-0005-0000-0000-00006D5B0000}"/>
    <cellStyle name="Normal 129 3 2 2" xfId="23833" xr:uid="{00000000-0005-0000-0000-00006E5B0000}"/>
    <cellStyle name="Normal 129 3 2 2 2" xfId="23834" xr:uid="{00000000-0005-0000-0000-00006F5B0000}"/>
    <cellStyle name="Normal 129 3 2 3" xfId="23835" xr:uid="{00000000-0005-0000-0000-0000705B0000}"/>
    <cellStyle name="Normal 129 3 3" xfId="23836" xr:uid="{00000000-0005-0000-0000-0000715B0000}"/>
    <cellStyle name="Normal 129 3 3 2" xfId="23837" xr:uid="{00000000-0005-0000-0000-0000725B0000}"/>
    <cellStyle name="Normal 129 3 4" xfId="23838" xr:uid="{00000000-0005-0000-0000-0000735B0000}"/>
    <cellStyle name="Normal 129 4" xfId="23839" xr:uid="{00000000-0005-0000-0000-0000745B0000}"/>
    <cellStyle name="Normal 129 4 2" xfId="23840" xr:uid="{00000000-0005-0000-0000-0000755B0000}"/>
    <cellStyle name="Normal 129 4 2 2" xfId="23841" xr:uid="{00000000-0005-0000-0000-0000765B0000}"/>
    <cellStyle name="Normal 129 4 3" xfId="23842" xr:uid="{00000000-0005-0000-0000-0000775B0000}"/>
    <cellStyle name="Normal 129 5" xfId="23843" xr:uid="{00000000-0005-0000-0000-0000785B0000}"/>
    <cellStyle name="Normal 129 5 2" xfId="23844" xr:uid="{00000000-0005-0000-0000-0000795B0000}"/>
    <cellStyle name="Normal 129 6" xfId="23845" xr:uid="{00000000-0005-0000-0000-00007A5B0000}"/>
    <cellStyle name="Normal 13" xfId="2725" xr:uid="{00000000-0005-0000-0000-00007B5B0000}"/>
    <cellStyle name="Normal 13 10" xfId="23846" xr:uid="{00000000-0005-0000-0000-00007C5B0000}"/>
    <cellStyle name="Normal 13 2" xfId="2726" xr:uid="{00000000-0005-0000-0000-00007D5B0000}"/>
    <cellStyle name="Normal 13 2 2" xfId="23847" xr:uid="{00000000-0005-0000-0000-00007E5B0000}"/>
    <cellStyle name="Normal 13 2 2 2" xfId="23848" xr:uid="{00000000-0005-0000-0000-00007F5B0000}"/>
    <cellStyle name="Normal 13 2 2 2 2" xfId="23849" xr:uid="{00000000-0005-0000-0000-0000805B0000}"/>
    <cellStyle name="Normal 13 2 2 2 2 2" xfId="23850" xr:uid="{00000000-0005-0000-0000-0000815B0000}"/>
    <cellStyle name="Normal 13 2 2 2 2 2 2" xfId="23851" xr:uid="{00000000-0005-0000-0000-0000825B0000}"/>
    <cellStyle name="Normal 13 2 2 2 2 2 2 2" xfId="23852" xr:uid="{00000000-0005-0000-0000-0000835B0000}"/>
    <cellStyle name="Normal 13 2 2 2 2 2 3" xfId="23853" xr:uid="{00000000-0005-0000-0000-0000845B0000}"/>
    <cellStyle name="Normal 13 2 2 2 2 3" xfId="23854" xr:uid="{00000000-0005-0000-0000-0000855B0000}"/>
    <cellStyle name="Normal 13 2 2 2 2 3 2" xfId="23855" xr:uid="{00000000-0005-0000-0000-0000865B0000}"/>
    <cellStyle name="Normal 13 2 2 2 2 4" xfId="23856" xr:uid="{00000000-0005-0000-0000-0000875B0000}"/>
    <cellStyle name="Normal 13 2 2 2 3" xfId="23857" xr:uid="{00000000-0005-0000-0000-0000885B0000}"/>
    <cellStyle name="Normal 13 2 2 2 3 2" xfId="23858" xr:uid="{00000000-0005-0000-0000-0000895B0000}"/>
    <cellStyle name="Normal 13 2 2 2 3 2 2" xfId="23859" xr:uid="{00000000-0005-0000-0000-00008A5B0000}"/>
    <cellStyle name="Normal 13 2 2 2 3 3" xfId="23860" xr:uid="{00000000-0005-0000-0000-00008B5B0000}"/>
    <cellStyle name="Normal 13 2 2 2 4" xfId="23861" xr:uid="{00000000-0005-0000-0000-00008C5B0000}"/>
    <cellStyle name="Normal 13 2 2 2 4 2" xfId="23862" xr:uid="{00000000-0005-0000-0000-00008D5B0000}"/>
    <cellStyle name="Normal 13 2 2 2 5" xfId="23863" xr:uid="{00000000-0005-0000-0000-00008E5B0000}"/>
    <cellStyle name="Normal 13 2 2 3" xfId="23864" xr:uid="{00000000-0005-0000-0000-00008F5B0000}"/>
    <cellStyle name="Normal 13 2 2 3 2" xfId="23865" xr:uid="{00000000-0005-0000-0000-0000905B0000}"/>
    <cellStyle name="Normal 13 2 2 3 2 2" xfId="23866" xr:uid="{00000000-0005-0000-0000-0000915B0000}"/>
    <cellStyle name="Normal 13 2 2 3 2 2 2" xfId="23867" xr:uid="{00000000-0005-0000-0000-0000925B0000}"/>
    <cellStyle name="Normal 13 2 2 3 2 3" xfId="23868" xr:uid="{00000000-0005-0000-0000-0000935B0000}"/>
    <cellStyle name="Normal 13 2 2 3 3" xfId="23869" xr:uid="{00000000-0005-0000-0000-0000945B0000}"/>
    <cellStyle name="Normal 13 2 2 3 3 2" xfId="23870" xr:uid="{00000000-0005-0000-0000-0000955B0000}"/>
    <cellStyle name="Normal 13 2 2 3 4" xfId="23871" xr:uid="{00000000-0005-0000-0000-0000965B0000}"/>
    <cellStyle name="Normal 13 2 2 4" xfId="23872" xr:uid="{00000000-0005-0000-0000-0000975B0000}"/>
    <cellStyle name="Normal 13 2 2 4 2" xfId="23873" xr:uid="{00000000-0005-0000-0000-0000985B0000}"/>
    <cellStyle name="Normal 13 2 2 4 2 2" xfId="23874" xr:uid="{00000000-0005-0000-0000-0000995B0000}"/>
    <cellStyle name="Normal 13 2 2 4 3" xfId="23875" xr:uid="{00000000-0005-0000-0000-00009A5B0000}"/>
    <cellStyle name="Normal 13 2 2 5" xfId="23876" xr:uid="{00000000-0005-0000-0000-00009B5B0000}"/>
    <cellStyle name="Normal 13 2 2 5 2" xfId="23877" xr:uid="{00000000-0005-0000-0000-00009C5B0000}"/>
    <cellStyle name="Normal 13 2 2 6" xfId="23878" xr:uid="{00000000-0005-0000-0000-00009D5B0000}"/>
    <cellStyle name="Normal 13 2 3" xfId="23879" xr:uid="{00000000-0005-0000-0000-00009E5B0000}"/>
    <cellStyle name="Normal 13 2 3 2" xfId="23880" xr:uid="{00000000-0005-0000-0000-00009F5B0000}"/>
    <cellStyle name="Normal 13 2 3 2 2" xfId="23881" xr:uid="{00000000-0005-0000-0000-0000A05B0000}"/>
    <cellStyle name="Normal 13 2 3 2 2 2" xfId="23882" xr:uid="{00000000-0005-0000-0000-0000A15B0000}"/>
    <cellStyle name="Normal 13 2 3 2 2 2 2" xfId="23883" xr:uid="{00000000-0005-0000-0000-0000A25B0000}"/>
    <cellStyle name="Normal 13 2 3 2 2 3" xfId="23884" xr:uid="{00000000-0005-0000-0000-0000A35B0000}"/>
    <cellStyle name="Normal 13 2 3 2 3" xfId="23885" xr:uid="{00000000-0005-0000-0000-0000A45B0000}"/>
    <cellStyle name="Normal 13 2 3 2 3 2" xfId="23886" xr:uid="{00000000-0005-0000-0000-0000A55B0000}"/>
    <cellStyle name="Normal 13 2 3 2 4" xfId="23887" xr:uid="{00000000-0005-0000-0000-0000A65B0000}"/>
    <cellStyle name="Normal 13 2 3 3" xfId="23888" xr:uid="{00000000-0005-0000-0000-0000A75B0000}"/>
    <cellStyle name="Normal 13 2 3 3 2" xfId="23889" xr:uid="{00000000-0005-0000-0000-0000A85B0000}"/>
    <cellStyle name="Normal 13 2 3 3 2 2" xfId="23890" xr:uid="{00000000-0005-0000-0000-0000A95B0000}"/>
    <cellStyle name="Normal 13 2 3 3 3" xfId="23891" xr:uid="{00000000-0005-0000-0000-0000AA5B0000}"/>
    <cellStyle name="Normal 13 2 3 4" xfId="23892" xr:uid="{00000000-0005-0000-0000-0000AB5B0000}"/>
    <cellStyle name="Normal 13 2 3 4 2" xfId="23893" xr:uid="{00000000-0005-0000-0000-0000AC5B0000}"/>
    <cellStyle name="Normal 13 2 3 5" xfId="23894" xr:uid="{00000000-0005-0000-0000-0000AD5B0000}"/>
    <cellStyle name="Normal 13 2 4" xfId="23895" xr:uid="{00000000-0005-0000-0000-0000AE5B0000}"/>
    <cellStyle name="Normal 13 2 4 2" xfId="23896" xr:uid="{00000000-0005-0000-0000-0000AF5B0000}"/>
    <cellStyle name="Normal 13 2 4 2 2" xfId="23897" xr:uid="{00000000-0005-0000-0000-0000B05B0000}"/>
    <cellStyle name="Normal 13 2 4 2 2 2" xfId="23898" xr:uid="{00000000-0005-0000-0000-0000B15B0000}"/>
    <cellStyle name="Normal 13 2 4 2 3" xfId="23899" xr:uid="{00000000-0005-0000-0000-0000B25B0000}"/>
    <cellStyle name="Normal 13 2 4 3" xfId="23900" xr:uid="{00000000-0005-0000-0000-0000B35B0000}"/>
    <cellStyle name="Normal 13 2 4 3 2" xfId="23901" xr:uid="{00000000-0005-0000-0000-0000B45B0000}"/>
    <cellStyle name="Normal 13 2 4 4" xfId="23902" xr:uid="{00000000-0005-0000-0000-0000B55B0000}"/>
    <cellStyle name="Normal 13 2 5" xfId="23903" xr:uid="{00000000-0005-0000-0000-0000B65B0000}"/>
    <cellStyle name="Normal 13 2 5 2" xfId="23904" xr:uid="{00000000-0005-0000-0000-0000B75B0000}"/>
    <cellStyle name="Normal 13 2 5 2 2" xfId="23905" xr:uid="{00000000-0005-0000-0000-0000B85B0000}"/>
    <cellStyle name="Normal 13 2 5 3" xfId="23906" xr:uid="{00000000-0005-0000-0000-0000B95B0000}"/>
    <cellStyle name="Normal 13 2 6" xfId="23907" xr:uid="{00000000-0005-0000-0000-0000BA5B0000}"/>
    <cellStyle name="Normal 13 2 6 2" xfId="23908" xr:uid="{00000000-0005-0000-0000-0000BB5B0000}"/>
    <cellStyle name="Normal 13 2 7" xfId="23909" xr:uid="{00000000-0005-0000-0000-0000BC5B0000}"/>
    <cellStyle name="Normal 13 3" xfId="2727" xr:uid="{00000000-0005-0000-0000-0000BD5B0000}"/>
    <cellStyle name="Normal 13 3 2" xfId="23910" xr:uid="{00000000-0005-0000-0000-0000BE5B0000}"/>
    <cellStyle name="Normal 13 3 2 2" xfId="23911" xr:uid="{00000000-0005-0000-0000-0000BF5B0000}"/>
    <cellStyle name="Normal 13 3 2 2 2" xfId="23912" xr:uid="{00000000-0005-0000-0000-0000C05B0000}"/>
    <cellStyle name="Normal 13 3 2 2 2 2" xfId="23913" xr:uid="{00000000-0005-0000-0000-0000C15B0000}"/>
    <cellStyle name="Normal 13 3 2 2 2 2 2" xfId="23914" xr:uid="{00000000-0005-0000-0000-0000C25B0000}"/>
    <cellStyle name="Normal 13 3 2 2 2 3" xfId="23915" xr:uid="{00000000-0005-0000-0000-0000C35B0000}"/>
    <cellStyle name="Normal 13 3 2 2 3" xfId="23916" xr:uid="{00000000-0005-0000-0000-0000C45B0000}"/>
    <cellStyle name="Normal 13 3 2 2 3 2" xfId="23917" xr:uid="{00000000-0005-0000-0000-0000C55B0000}"/>
    <cellStyle name="Normal 13 3 2 2 4" xfId="23918" xr:uid="{00000000-0005-0000-0000-0000C65B0000}"/>
    <cellStyle name="Normal 13 3 2 3" xfId="23919" xr:uid="{00000000-0005-0000-0000-0000C75B0000}"/>
    <cellStyle name="Normal 13 3 2 3 2" xfId="23920" xr:uid="{00000000-0005-0000-0000-0000C85B0000}"/>
    <cellStyle name="Normal 13 3 2 3 2 2" xfId="23921" xr:uid="{00000000-0005-0000-0000-0000C95B0000}"/>
    <cellStyle name="Normal 13 3 2 3 3" xfId="23922" xr:uid="{00000000-0005-0000-0000-0000CA5B0000}"/>
    <cellStyle name="Normal 13 3 2 4" xfId="23923" xr:uid="{00000000-0005-0000-0000-0000CB5B0000}"/>
    <cellStyle name="Normal 13 3 2 4 2" xfId="23924" xr:uid="{00000000-0005-0000-0000-0000CC5B0000}"/>
    <cellStyle name="Normal 13 3 2 5" xfId="23925" xr:uid="{00000000-0005-0000-0000-0000CD5B0000}"/>
    <cellStyle name="Normal 13 3 3" xfId="23926" xr:uid="{00000000-0005-0000-0000-0000CE5B0000}"/>
    <cellStyle name="Normal 13 3 3 2" xfId="23927" xr:uid="{00000000-0005-0000-0000-0000CF5B0000}"/>
    <cellStyle name="Normal 13 3 3 2 2" xfId="23928" xr:uid="{00000000-0005-0000-0000-0000D05B0000}"/>
    <cellStyle name="Normal 13 3 3 2 2 2" xfId="23929" xr:uid="{00000000-0005-0000-0000-0000D15B0000}"/>
    <cellStyle name="Normal 13 3 3 2 3" xfId="23930" xr:uid="{00000000-0005-0000-0000-0000D25B0000}"/>
    <cellStyle name="Normal 13 3 3 3" xfId="23931" xr:uid="{00000000-0005-0000-0000-0000D35B0000}"/>
    <cellStyle name="Normal 13 3 3 3 2" xfId="23932" xr:uid="{00000000-0005-0000-0000-0000D45B0000}"/>
    <cellStyle name="Normal 13 3 3 4" xfId="23933" xr:uid="{00000000-0005-0000-0000-0000D55B0000}"/>
    <cellStyle name="Normal 13 3 4" xfId="23934" xr:uid="{00000000-0005-0000-0000-0000D65B0000}"/>
    <cellStyle name="Normal 13 3 4 2" xfId="23935" xr:uid="{00000000-0005-0000-0000-0000D75B0000}"/>
    <cellStyle name="Normal 13 3 4 2 2" xfId="23936" xr:uid="{00000000-0005-0000-0000-0000D85B0000}"/>
    <cellStyle name="Normal 13 3 4 3" xfId="23937" xr:uid="{00000000-0005-0000-0000-0000D95B0000}"/>
    <cellStyle name="Normal 13 3 5" xfId="23938" xr:uid="{00000000-0005-0000-0000-0000DA5B0000}"/>
    <cellStyle name="Normal 13 3 5 2" xfId="23939" xr:uid="{00000000-0005-0000-0000-0000DB5B0000}"/>
    <cellStyle name="Normal 13 3 6" xfId="23940" xr:uid="{00000000-0005-0000-0000-0000DC5B0000}"/>
    <cellStyle name="Normal 13 4" xfId="2728" xr:uid="{00000000-0005-0000-0000-0000DD5B0000}"/>
    <cellStyle name="Normal 13 4 2" xfId="23941" xr:uid="{00000000-0005-0000-0000-0000DE5B0000}"/>
    <cellStyle name="Normal 13 4 2 2" xfId="23942" xr:uid="{00000000-0005-0000-0000-0000DF5B0000}"/>
    <cellStyle name="Normal 13 4 2 2 2" xfId="23943" xr:uid="{00000000-0005-0000-0000-0000E05B0000}"/>
    <cellStyle name="Normal 13 4 2 2 2 2" xfId="23944" xr:uid="{00000000-0005-0000-0000-0000E15B0000}"/>
    <cellStyle name="Normal 13 4 2 2 3" xfId="23945" xr:uid="{00000000-0005-0000-0000-0000E25B0000}"/>
    <cellStyle name="Normal 13 4 2 3" xfId="23946" xr:uid="{00000000-0005-0000-0000-0000E35B0000}"/>
    <cellStyle name="Normal 13 4 2 3 2" xfId="23947" xr:uid="{00000000-0005-0000-0000-0000E45B0000}"/>
    <cellStyle name="Normal 13 4 2 4" xfId="23948" xr:uid="{00000000-0005-0000-0000-0000E55B0000}"/>
    <cellStyle name="Normal 13 4 3" xfId="23949" xr:uid="{00000000-0005-0000-0000-0000E65B0000}"/>
    <cellStyle name="Normal 13 4 3 2" xfId="23950" xr:uid="{00000000-0005-0000-0000-0000E75B0000}"/>
    <cellStyle name="Normal 13 4 3 2 2" xfId="23951" xr:uid="{00000000-0005-0000-0000-0000E85B0000}"/>
    <cellStyle name="Normal 13 4 3 3" xfId="23952" xr:uid="{00000000-0005-0000-0000-0000E95B0000}"/>
    <cellStyle name="Normal 13 4 4" xfId="23953" xr:uid="{00000000-0005-0000-0000-0000EA5B0000}"/>
    <cellStyle name="Normal 13 4 4 2" xfId="23954" xr:uid="{00000000-0005-0000-0000-0000EB5B0000}"/>
    <cellStyle name="Normal 13 4 5" xfId="23955" xr:uid="{00000000-0005-0000-0000-0000EC5B0000}"/>
    <cellStyle name="Normal 13 5" xfId="2729" xr:uid="{00000000-0005-0000-0000-0000ED5B0000}"/>
    <cellStyle name="Normal 13 5 2" xfId="23956" xr:uid="{00000000-0005-0000-0000-0000EE5B0000}"/>
    <cellStyle name="Normal 13 5 2 2" xfId="23957" xr:uid="{00000000-0005-0000-0000-0000EF5B0000}"/>
    <cellStyle name="Normal 13 5 2 2 2" xfId="23958" xr:uid="{00000000-0005-0000-0000-0000F05B0000}"/>
    <cellStyle name="Normal 13 5 2 3" xfId="23959" xr:uid="{00000000-0005-0000-0000-0000F15B0000}"/>
    <cellStyle name="Normal 13 5 3" xfId="23960" xr:uid="{00000000-0005-0000-0000-0000F25B0000}"/>
    <cellStyle name="Normal 13 5 3 2" xfId="23961" xr:uid="{00000000-0005-0000-0000-0000F35B0000}"/>
    <cellStyle name="Normal 13 5 4" xfId="23962" xr:uid="{00000000-0005-0000-0000-0000F45B0000}"/>
    <cellStyle name="Normal 13 6" xfId="2730" xr:uid="{00000000-0005-0000-0000-0000F55B0000}"/>
    <cellStyle name="Normal 13 6 2" xfId="23963" xr:uid="{00000000-0005-0000-0000-0000F65B0000}"/>
    <cellStyle name="Normal 13 6 2 2" xfId="23964" xr:uid="{00000000-0005-0000-0000-0000F75B0000}"/>
    <cellStyle name="Normal 13 6 3" xfId="23965" xr:uid="{00000000-0005-0000-0000-0000F85B0000}"/>
    <cellStyle name="Normal 13 7" xfId="23966" xr:uid="{00000000-0005-0000-0000-0000F95B0000}"/>
    <cellStyle name="Normal 13 7 2" xfId="23967" xr:uid="{00000000-0005-0000-0000-0000FA5B0000}"/>
    <cellStyle name="Normal 13 8" xfId="23968" xr:uid="{00000000-0005-0000-0000-0000FB5B0000}"/>
    <cellStyle name="Normal 13 9" xfId="23969" xr:uid="{00000000-0005-0000-0000-0000FC5B0000}"/>
    <cellStyle name="Normal 130" xfId="23970" xr:uid="{00000000-0005-0000-0000-0000FD5B0000}"/>
    <cellStyle name="Normal 130 2" xfId="23971" xr:uid="{00000000-0005-0000-0000-0000FE5B0000}"/>
    <cellStyle name="Normal 131" xfId="23972" xr:uid="{00000000-0005-0000-0000-0000FF5B0000}"/>
    <cellStyle name="Normal 131 2" xfId="23973" xr:uid="{00000000-0005-0000-0000-0000005C0000}"/>
    <cellStyle name="Normal 132" xfId="23974" xr:uid="{00000000-0005-0000-0000-0000015C0000}"/>
    <cellStyle name="Normal 132 2" xfId="23975" xr:uid="{00000000-0005-0000-0000-0000025C0000}"/>
    <cellStyle name="Normal 133" xfId="23976" xr:uid="{00000000-0005-0000-0000-0000035C0000}"/>
    <cellStyle name="Normal 133 2" xfId="23977" xr:uid="{00000000-0005-0000-0000-0000045C0000}"/>
    <cellStyle name="Normal 134" xfId="23978" xr:uid="{00000000-0005-0000-0000-0000055C0000}"/>
    <cellStyle name="Normal 134 2" xfId="23979" xr:uid="{00000000-0005-0000-0000-0000065C0000}"/>
    <cellStyle name="Normal 135" xfId="23980" xr:uid="{00000000-0005-0000-0000-0000075C0000}"/>
    <cellStyle name="Normal 135 2" xfId="23981" xr:uid="{00000000-0005-0000-0000-0000085C0000}"/>
    <cellStyle name="Normal 136" xfId="23982" xr:uid="{00000000-0005-0000-0000-0000095C0000}"/>
    <cellStyle name="Normal 136 2" xfId="23983" xr:uid="{00000000-0005-0000-0000-00000A5C0000}"/>
    <cellStyle name="Normal 136 2 2" xfId="23984" xr:uid="{00000000-0005-0000-0000-00000B5C0000}"/>
    <cellStyle name="Normal 136 2 2 2" xfId="23985" xr:uid="{00000000-0005-0000-0000-00000C5C0000}"/>
    <cellStyle name="Normal 136 2 2 2 2" xfId="23986" xr:uid="{00000000-0005-0000-0000-00000D5C0000}"/>
    <cellStyle name="Normal 136 2 2 2 2 2" xfId="23987" xr:uid="{00000000-0005-0000-0000-00000E5C0000}"/>
    <cellStyle name="Normal 136 2 2 2 3" xfId="23988" xr:uid="{00000000-0005-0000-0000-00000F5C0000}"/>
    <cellStyle name="Normal 136 2 2 3" xfId="23989" xr:uid="{00000000-0005-0000-0000-0000105C0000}"/>
    <cellStyle name="Normal 136 2 2 3 2" xfId="23990" xr:uid="{00000000-0005-0000-0000-0000115C0000}"/>
    <cellStyle name="Normal 136 2 2 4" xfId="23991" xr:uid="{00000000-0005-0000-0000-0000125C0000}"/>
    <cellStyle name="Normal 136 2 3" xfId="23992" xr:uid="{00000000-0005-0000-0000-0000135C0000}"/>
    <cellStyle name="Normal 136 2 3 2" xfId="23993" xr:uid="{00000000-0005-0000-0000-0000145C0000}"/>
    <cellStyle name="Normal 136 2 3 2 2" xfId="23994" xr:uid="{00000000-0005-0000-0000-0000155C0000}"/>
    <cellStyle name="Normal 136 2 3 3" xfId="23995" xr:uid="{00000000-0005-0000-0000-0000165C0000}"/>
    <cellStyle name="Normal 136 2 4" xfId="23996" xr:uid="{00000000-0005-0000-0000-0000175C0000}"/>
    <cellStyle name="Normal 136 2 4 2" xfId="23997" xr:uid="{00000000-0005-0000-0000-0000185C0000}"/>
    <cellStyle name="Normal 136 2 5" xfId="23998" xr:uid="{00000000-0005-0000-0000-0000195C0000}"/>
    <cellStyle name="Normal 136 3" xfId="23999" xr:uid="{00000000-0005-0000-0000-00001A5C0000}"/>
    <cellStyle name="Normal 136 3 2" xfId="24000" xr:uid="{00000000-0005-0000-0000-00001B5C0000}"/>
    <cellStyle name="Normal 136 3 2 2" xfId="24001" xr:uid="{00000000-0005-0000-0000-00001C5C0000}"/>
    <cellStyle name="Normal 136 3 2 2 2" xfId="24002" xr:uid="{00000000-0005-0000-0000-00001D5C0000}"/>
    <cellStyle name="Normal 136 3 2 3" xfId="24003" xr:uid="{00000000-0005-0000-0000-00001E5C0000}"/>
    <cellStyle name="Normal 136 3 3" xfId="24004" xr:uid="{00000000-0005-0000-0000-00001F5C0000}"/>
    <cellStyle name="Normal 136 3 3 2" xfId="24005" xr:uid="{00000000-0005-0000-0000-0000205C0000}"/>
    <cellStyle name="Normal 136 3 4" xfId="24006" xr:uid="{00000000-0005-0000-0000-0000215C0000}"/>
    <cellStyle name="Normal 136 4" xfId="24007" xr:uid="{00000000-0005-0000-0000-0000225C0000}"/>
    <cellStyle name="Normal 136 4 2" xfId="24008" xr:uid="{00000000-0005-0000-0000-0000235C0000}"/>
    <cellStyle name="Normal 136 4 2 2" xfId="24009" xr:uid="{00000000-0005-0000-0000-0000245C0000}"/>
    <cellStyle name="Normal 136 4 3" xfId="24010" xr:uid="{00000000-0005-0000-0000-0000255C0000}"/>
    <cellStyle name="Normal 136 5" xfId="24011" xr:uid="{00000000-0005-0000-0000-0000265C0000}"/>
    <cellStyle name="Normal 136 5 2" xfId="24012" xr:uid="{00000000-0005-0000-0000-0000275C0000}"/>
    <cellStyle name="Normal 136 6" xfId="24013" xr:uid="{00000000-0005-0000-0000-0000285C0000}"/>
    <cellStyle name="Normal 137" xfId="24014" xr:uid="{00000000-0005-0000-0000-0000295C0000}"/>
    <cellStyle name="Normal 137 2" xfId="24015" xr:uid="{00000000-0005-0000-0000-00002A5C0000}"/>
    <cellStyle name="Normal 137 2 2" xfId="24016" xr:uid="{00000000-0005-0000-0000-00002B5C0000}"/>
    <cellStyle name="Normal 137 2 2 2" xfId="24017" xr:uid="{00000000-0005-0000-0000-00002C5C0000}"/>
    <cellStyle name="Normal 137 2 2 2 2" xfId="24018" xr:uid="{00000000-0005-0000-0000-00002D5C0000}"/>
    <cellStyle name="Normal 137 2 2 2 2 2" xfId="24019" xr:uid="{00000000-0005-0000-0000-00002E5C0000}"/>
    <cellStyle name="Normal 137 2 2 2 3" xfId="24020" xr:uid="{00000000-0005-0000-0000-00002F5C0000}"/>
    <cellStyle name="Normal 137 2 2 3" xfId="24021" xr:uid="{00000000-0005-0000-0000-0000305C0000}"/>
    <cellStyle name="Normal 137 2 2 3 2" xfId="24022" xr:uid="{00000000-0005-0000-0000-0000315C0000}"/>
    <cellStyle name="Normal 137 2 2 4" xfId="24023" xr:uid="{00000000-0005-0000-0000-0000325C0000}"/>
    <cellStyle name="Normal 137 2 3" xfId="24024" xr:uid="{00000000-0005-0000-0000-0000335C0000}"/>
    <cellStyle name="Normal 137 2 3 2" xfId="24025" xr:uid="{00000000-0005-0000-0000-0000345C0000}"/>
    <cellStyle name="Normal 137 2 3 2 2" xfId="24026" xr:uid="{00000000-0005-0000-0000-0000355C0000}"/>
    <cellStyle name="Normal 137 2 3 3" xfId="24027" xr:uid="{00000000-0005-0000-0000-0000365C0000}"/>
    <cellStyle name="Normal 137 2 4" xfId="24028" xr:uid="{00000000-0005-0000-0000-0000375C0000}"/>
    <cellStyle name="Normal 137 2 4 2" xfId="24029" xr:uid="{00000000-0005-0000-0000-0000385C0000}"/>
    <cellStyle name="Normal 137 2 5" xfId="24030" xr:uid="{00000000-0005-0000-0000-0000395C0000}"/>
    <cellStyle name="Normal 137 3" xfId="24031" xr:uid="{00000000-0005-0000-0000-00003A5C0000}"/>
    <cellStyle name="Normal 137 3 2" xfId="24032" xr:uid="{00000000-0005-0000-0000-00003B5C0000}"/>
    <cellStyle name="Normal 137 3 2 2" xfId="24033" xr:uid="{00000000-0005-0000-0000-00003C5C0000}"/>
    <cellStyle name="Normal 137 3 2 2 2" xfId="24034" xr:uid="{00000000-0005-0000-0000-00003D5C0000}"/>
    <cellStyle name="Normal 137 3 2 3" xfId="24035" xr:uid="{00000000-0005-0000-0000-00003E5C0000}"/>
    <cellStyle name="Normal 137 3 3" xfId="24036" xr:uid="{00000000-0005-0000-0000-00003F5C0000}"/>
    <cellStyle name="Normal 137 3 3 2" xfId="24037" xr:uid="{00000000-0005-0000-0000-0000405C0000}"/>
    <cellStyle name="Normal 137 3 4" xfId="24038" xr:uid="{00000000-0005-0000-0000-0000415C0000}"/>
    <cellStyle name="Normal 137 4" xfId="24039" xr:uid="{00000000-0005-0000-0000-0000425C0000}"/>
    <cellStyle name="Normal 137 4 2" xfId="24040" xr:uid="{00000000-0005-0000-0000-0000435C0000}"/>
    <cellStyle name="Normal 137 4 2 2" xfId="24041" xr:uid="{00000000-0005-0000-0000-0000445C0000}"/>
    <cellStyle name="Normal 137 4 3" xfId="24042" xr:uid="{00000000-0005-0000-0000-0000455C0000}"/>
    <cellStyle name="Normal 137 5" xfId="24043" xr:uid="{00000000-0005-0000-0000-0000465C0000}"/>
    <cellStyle name="Normal 137 5 2" xfId="24044" xr:uid="{00000000-0005-0000-0000-0000475C0000}"/>
    <cellStyle name="Normal 137 6" xfId="24045" xr:uid="{00000000-0005-0000-0000-0000485C0000}"/>
    <cellStyle name="Normal 138" xfId="24046" xr:uid="{00000000-0005-0000-0000-0000495C0000}"/>
    <cellStyle name="Normal 138 2" xfId="24047" xr:uid="{00000000-0005-0000-0000-00004A5C0000}"/>
    <cellStyle name="Normal 138 2 2" xfId="24048" xr:uid="{00000000-0005-0000-0000-00004B5C0000}"/>
    <cellStyle name="Normal 138 2 2 2" xfId="24049" xr:uid="{00000000-0005-0000-0000-00004C5C0000}"/>
    <cellStyle name="Normal 138 2 2 2 2" xfId="24050" xr:uid="{00000000-0005-0000-0000-00004D5C0000}"/>
    <cellStyle name="Normal 138 2 2 2 2 2" xfId="24051" xr:uid="{00000000-0005-0000-0000-00004E5C0000}"/>
    <cellStyle name="Normal 138 2 2 2 3" xfId="24052" xr:uid="{00000000-0005-0000-0000-00004F5C0000}"/>
    <cellStyle name="Normal 138 2 2 3" xfId="24053" xr:uid="{00000000-0005-0000-0000-0000505C0000}"/>
    <cellStyle name="Normal 138 2 2 3 2" xfId="24054" xr:uid="{00000000-0005-0000-0000-0000515C0000}"/>
    <cellStyle name="Normal 138 2 2 4" xfId="24055" xr:uid="{00000000-0005-0000-0000-0000525C0000}"/>
    <cellStyle name="Normal 138 2 3" xfId="24056" xr:uid="{00000000-0005-0000-0000-0000535C0000}"/>
    <cellStyle name="Normal 138 2 3 2" xfId="24057" xr:uid="{00000000-0005-0000-0000-0000545C0000}"/>
    <cellStyle name="Normal 138 2 3 2 2" xfId="24058" xr:uid="{00000000-0005-0000-0000-0000555C0000}"/>
    <cellStyle name="Normal 138 2 3 3" xfId="24059" xr:uid="{00000000-0005-0000-0000-0000565C0000}"/>
    <cellStyle name="Normal 138 2 4" xfId="24060" xr:uid="{00000000-0005-0000-0000-0000575C0000}"/>
    <cellStyle name="Normal 138 2 4 2" xfId="24061" xr:uid="{00000000-0005-0000-0000-0000585C0000}"/>
    <cellStyle name="Normal 138 2 5" xfId="24062" xr:uid="{00000000-0005-0000-0000-0000595C0000}"/>
    <cellStyle name="Normal 138 3" xfId="24063" xr:uid="{00000000-0005-0000-0000-00005A5C0000}"/>
    <cellStyle name="Normal 138 3 2" xfId="24064" xr:uid="{00000000-0005-0000-0000-00005B5C0000}"/>
    <cellStyle name="Normal 138 3 2 2" xfId="24065" xr:uid="{00000000-0005-0000-0000-00005C5C0000}"/>
    <cellStyle name="Normal 138 3 2 2 2" xfId="24066" xr:uid="{00000000-0005-0000-0000-00005D5C0000}"/>
    <cellStyle name="Normal 138 3 2 3" xfId="24067" xr:uid="{00000000-0005-0000-0000-00005E5C0000}"/>
    <cellStyle name="Normal 138 3 3" xfId="24068" xr:uid="{00000000-0005-0000-0000-00005F5C0000}"/>
    <cellStyle name="Normal 138 3 3 2" xfId="24069" xr:uid="{00000000-0005-0000-0000-0000605C0000}"/>
    <cellStyle name="Normal 138 3 4" xfId="24070" xr:uid="{00000000-0005-0000-0000-0000615C0000}"/>
    <cellStyle name="Normal 138 4" xfId="24071" xr:uid="{00000000-0005-0000-0000-0000625C0000}"/>
    <cellStyle name="Normal 138 4 2" xfId="24072" xr:uid="{00000000-0005-0000-0000-0000635C0000}"/>
    <cellStyle name="Normal 138 4 2 2" xfId="24073" xr:uid="{00000000-0005-0000-0000-0000645C0000}"/>
    <cellStyle name="Normal 138 4 3" xfId="24074" xr:uid="{00000000-0005-0000-0000-0000655C0000}"/>
    <cellStyle name="Normal 138 5" xfId="24075" xr:uid="{00000000-0005-0000-0000-0000665C0000}"/>
    <cellStyle name="Normal 138 5 2" xfId="24076" xr:uid="{00000000-0005-0000-0000-0000675C0000}"/>
    <cellStyle name="Normal 138 6" xfId="24077" xr:uid="{00000000-0005-0000-0000-0000685C0000}"/>
    <cellStyle name="Normal 139" xfId="24078" xr:uid="{00000000-0005-0000-0000-0000695C0000}"/>
    <cellStyle name="Normal 139 2" xfId="24079" xr:uid="{00000000-0005-0000-0000-00006A5C0000}"/>
    <cellStyle name="Normal 14" xfId="78" xr:uid="{00000000-0005-0000-0000-00006B5C0000}"/>
    <cellStyle name="Normal 14 10" xfId="24080" xr:uid="{00000000-0005-0000-0000-00006C5C0000}"/>
    <cellStyle name="Normal 14 2" xfId="2731" xr:uid="{00000000-0005-0000-0000-00006D5C0000}"/>
    <cellStyle name="Normal 14 2 2" xfId="24081" xr:uid="{00000000-0005-0000-0000-00006E5C0000}"/>
    <cellStyle name="Normal 14 2 2 2" xfId="24082" xr:uid="{00000000-0005-0000-0000-00006F5C0000}"/>
    <cellStyle name="Normal 14 2 2 2 2" xfId="24083" xr:uid="{00000000-0005-0000-0000-0000705C0000}"/>
    <cellStyle name="Normal 14 2 2 2 2 2" xfId="24084" xr:uid="{00000000-0005-0000-0000-0000715C0000}"/>
    <cellStyle name="Normal 14 2 2 2 2 2 2" xfId="24085" xr:uid="{00000000-0005-0000-0000-0000725C0000}"/>
    <cellStyle name="Normal 14 2 2 2 2 3" xfId="24086" xr:uid="{00000000-0005-0000-0000-0000735C0000}"/>
    <cellStyle name="Normal 14 2 2 2 3" xfId="24087" xr:uid="{00000000-0005-0000-0000-0000745C0000}"/>
    <cellStyle name="Normal 14 2 2 2 3 2" xfId="24088" xr:uid="{00000000-0005-0000-0000-0000755C0000}"/>
    <cellStyle name="Normal 14 2 2 2 4" xfId="24089" xr:uid="{00000000-0005-0000-0000-0000765C0000}"/>
    <cellStyle name="Normal 14 2 2 3" xfId="24090" xr:uid="{00000000-0005-0000-0000-0000775C0000}"/>
    <cellStyle name="Normal 14 2 2 3 2" xfId="24091" xr:uid="{00000000-0005-0000-0000-0000785C0000}"/>
    <cellStyle name="Normal 14 2 2 3 2 2" xfId="24092" xr:uid="{00000000-0005-0000-0000-0000795C0000}"/>
    <cellStyle name="Normal 14 2 2 3 3" xfId="24093" xr:uid="{00000000-0005-0000-0000-00007A5C0000}"/>
    <cellStyle name="Normal 14 2 2 4" xfId="24094" xr:uid="{00000000-0005-0000-0000-00007B5C0000}"/>
    <cellStyle name="Normal 14 2 2 4 2" xfId="24095" xr:uid="{00000000-0005-0000-0000-00007C5C0000}"/>
    <cellStyle name="Normal 14 2 2 5" xfId="24096" xr:uid="{00000000-0005-0000-0000-00007D5C0000}"/>
    <cellStyle name="Normal 14 2 3" xfId="24097" xr:uid="{00000000-0005-0000-0000-00007E5C0000}"/>
    <cellStyle name="Normal 14 2 3 2" xfId="24098" xr:uid="{00000000-0005-0000-0000-00007F5C0000}"/>
    <cellStyle name="Normal 14 2 3 2 2" xfId="24099" xr:uid="{00000000-0005-0000-0000-0000805C0000}"/>
    <cellStyle name="Normal 14 2 3 2 2 2" xfId="24100" xr:uid="{00000000-0005-0000-0000-0000815C0000}"/>
    <cellStyle name="Normal 14 2 3 2 3" xfId="24101" xr:uid="{00000000-0005-0000-0000-0000825C0000}"/>
    <cellStyle name="Normal 14 2 3 3" xfId="24102" xr:uid="{00000000-0005-0000-0000-0000835C0000}"/>
    <cellStyle name="Normal 14 2 3 3 2" xfId="24103" xr:uid="{00000000-0005-0000-0000-0000845C0000}"/>
    <cellStyle name="Normal 14 2 3 4" xfId="24104" xr:uid="{00000000-0005-0000-0000-0000855C0000}"/>
    <cellStyle name="Normal 14 2 4" xfId="24105" xr:uid="{00000000-0005-0000-0000-0000865C0000}"/>
    <cellStyle name="Normal 14 2 4 2" xfId="24106" xr:uid="{00000000-0005-0000-0000-0000875C0000}"/>
    <cellStyle name="Normal 14 2 4 2 2" xfId="24107" xr:uid="{00000000-0005-0000-0000-0000885C0000}"/>
    <cellStyle name="Normal 14 2 4 3" xfId="24108" xr:uid="{00000000-0005-0000-0000-0000895C0000}"/>
    <cellStyle name="Normal 14 2 5" xfId="24109" xr:uid="{00000000-0005-0000-0000-00008A5C0000}"/>
    <cellStyle name="Normal 14 2 5 2" xfId="24110" xr:uid="{00000000-0005-0000-0000-00008B5C0000}"/>
    <cellStyle name="Normal 14 2 6" xfId="24111" xr:uid="{00000000-0005-0000-0000-00008C5C0000}"/>
    <cellStyle name="Normal 14 2 7" xfId="24112" xr:uid="{00000000-0005-0000-0000-00008D5C0000}"/>
    <cellStyle name="Normal 14 3" xfId="2732" xr:uid="{00000000-0005-0000-0000-00008E5C0000}"/>
    <cellStyle name="Normal 14 3 2" xfId="24113" xr:uid="{00000000-0005-0000-0000-00008F5C0000}"/>
    <cellStyle name="Normal 14 3 2 2" xfId="24114" xr:uid="{00000000-0005-0000-0000-0000905C0000}"/>
    <cellStyle name="Normal 14 3 2 2 2" xfId="24115" xr:uid="{00000000-0005-0000-0000-0000915C0000}"/>
    <cellStyle name="Normal 14 3 2 2 2 2" xfId="24116" xr:uid="{00000000-0005-0000-0000-0000925C0000}"/>
    <cellStyle name="Normal 14 3 2 2 3" xfId="24117" xr:uid="{00000000-0005-0000-0000-0000935C0000}"/>
    <cellStyle name="Normal 14 3 2 3" xfId="24118" xr:uid="{00000000-0005-0000-0000-0000945C0000}"/>
    <cellStyle name="Normal 14 3 2 3 2" xfId="24119" xr:uid="{00000000-0005-0000-0000-0000955C0000}"/>
    <cellStyle name="Normal 14 3 2 4" xfId="24120" xr:uid="{00000000-0005-0000-0000-0000965C0000}"/>
    <cellStyle name="Normal 14 3 3" xfId="24121" xr:uid="{00000000-0005-0000-0000-0000975C0000}"/>
    <cellStyle name="Normal 14 3 3 2" xfId="24122" xr:uid="{00000000-0005-0000-0000-0000985C0000}"/>
    <cellStyle name="Normal 14 3 3 2 2" xfId="24123" xr:uid="{00000000-0005-0000-0000-0000995C0000}"/>
    <cellStyle name="Normal 14 3 3 3" xfId="24124" xr:uid="{00000000-0005-0000-0000-00009A5C0000}"/>
    <cellStyle name="Normal 14 3 4" xfId="24125" xr:uid="{00000000-0005-0000-0000-00009B5C0000}"/>
    <cellStyle name="Normal 14 3 4 2" xfId="24126" xr:uid="{00000000-0005-0000-0000-00009C5C0000}"/>
    <cellStyle name="Normal 14 3 5" xfId="24127" xr:uid="{00000000-0005-0000-0000-00009D5C0000}"/>
    <cellStyle name="Normal 14 4" xfId="2733" xr:uid="{00000000-0005-0000-0000-00009E5C0000}"/>
    <cellStyle name="Normal 14 4 2" xfId="24128" xr:uid="{00000000-0005-0000-0000-00009F5C0000}"/>
    <cellStyle name="Normal 14 4 2 2" xfId="24129" xr:uid="{00000000-0005-0000-0000-0000A05C0000}"/>
    <cellStyle name="Normal 14 4 2 2 2" xfId="24130" xr:uid="{00000000-0005-0000-0000-0000A15C0000}"/>
    <cellStyle name="Normal 14 4 2 3" xfId="24131" xr:uid="{00000000-0005-0000-0000-0000A25C0000}"/>
    <cellStyle name="Normal 14 4 3" xfId="24132" xr:uid="{00000000-0005-0000-0000-0000A35C0000}"/>
    <cellStyle name="Normal 14 4 3 2" xfId="24133" xr:uid="{00000000-0005-0000-0000-0000A45C0000}"/>
    <cellStyle name="Normal 14 4 4" xfId="24134" xr:uid="{00000000-0005-0000-0000-0000A55C0000}"/>
    <cellStyle name="Normal 14 5" xfId="2734" xr:uid="{00000000-0005-0000-0000-0000A65C0000}"/>
    <cellStyle name="Normal 14 5 2" xfId="24135" xr:uid="{00000000-0005-0000-0000-0000A75C0000}"/>
    <cellStyle name="Normal 14 5 2 2" xfId="24136" xr:uid="{00000000-0005-0000-0000-0000A85C0000}"/>
    <cellStyle name="Normal 14 5 3" xfId="24137" xr:uid="{00000000-0005-0000-0000-0000A95C0000}"/>
    <cellStyle name="Normal 14 6" xfId="2735" xr:uid="{00000000-0005-0000-0000-0000AA5C0000}"/>
    <cellStyle name="Normal 14 6 2" xfId="24138" xr:uid="{00000000-0005-0000-0000-0000AB5C0000}"/>
    <cellStyle name="Normal 14 7" xfId="3131" xr:uid="{00000000-0005-0000-0000-0000AC5C0000}"/>
    <cellStyle name="Normal 14 7 2" xfId="24139" xr:uid="{00000000-0005-0000-0000-0000AD5C0000}"/>
    <cellStyle name="Normal 14 8" xfId="24140" xr:uid="{00000000-0005-0000-0000-0000AE5C0000}"/>
    <cellStyle name="Normal 14 9" xfId="24141" xr:uid="{00000000-0005-0000-0000-0000AF5C0000}"/>
    <cellStyle name="Normal 140" xfId="24142" xr:uid="{00000000-0005-0000-0000-0000B05C0000}"/>
    <cellStyle name="Normal 140 2" xfId="24143" xr:uid="{00000000-0005-0000-0000-0000B15C0000}"/>
    <cellStyle name="Normal 141" xfId="24144" xr:uid="{00000000-0005-0000-0000-0000B25C0000}"/>
    <cellStyle name="Normal 141 2" xfId="24145" xr:uid="{00000000-0005-0000-0000-0000B35C0000}"/>
    <cellStyle name="Normal 142" xfId="24146" xr:uid="{00000000-0005-0000-0000-0000B45C0000}"/>
    <cellStyle name="Normal 142 2" xfId="24147" xr:uid="{00000000-0005-0000-0000-0000B55C0000}"/>
    <cellStyle name="Normal 143" xfId="24148" xr:uid="{00000000-0005-0000-0000-0000B65C0000}"/>
    <cellStyle name="Normal 143 2" xfId="24149" xr:uid="{00000000-0005-0000-0000-0000B75C0000}"/>
    <cellStyle name="Normal 144" xfId="24150" xr:uid="{00000000-0005-0000-0000-0000B85C0000}"/>
    <cellStyle name="Normal 144 2" xfId="24151" xr:uid="{00000000-0005-0000-0000-0000B95C0000}"/>
    <cellStyle name="Normal 145" xfId="24152" xr:uid="{00000000-0005-0000-0000-0000BA5C0000}"/>
    <cellStyle name="Normal 145 2" xfId="24153" xr:uid="{00000000-0005-0000-0000-0000BB5C0000}"/>
    <cellStyle name="Normal 146" xfId="24154" xr:uid="{00000000-0005-0000-0000-0000BC5C0000}"/>
    <cellStyle name="Normal 146 2" xfId="24155" xr:uid="{00000000-0005-0000-0000-0000BD5C0000}"/>
    <cellStyle name="Normal 146 2 2" xfId="24156" xr:uid="{00000000-0005-0000-0000-0000BE5C0000}"/>
    <cellStyle name="Normal 146 2 2 2" xfId="24157" xr:uid="{00000000-0005-0000-0000-0000BF5C0000}"/>
    <cellStyle name="Normal 146 2 2 2 2" xfId="24158" xr:uid="{00000000-0005-0000-0000-0000C05C0000}"/>
    <cellStyle name="Normal 146 2 2 2 2 2" xfId="24159" xr:uid="{00000000-0005-0000-0000-0000C15C0000}"/>
    <cellStyle name="Normal 146 2 2 2 3" xfId="24160" xr:uid="{00000000-0005-0000-0000-0000C25C0000}"/>
    <cellStyle name="Normal 146 2 2 3" xfId="24161" xr:uid="{00000000-0005-0000-0000-0000C35C0000}"/>
    <cellStyle name="Normal 146 2 2 3 2" xfId="24162" xr:uid="{00000000-0005-0000-0000-0000C45C0000}"/>
    <cellStyle name="Normal 146 2 2 4" xfId="24163" xr:uid="{00000000-0005-0000-0000-0000C55C0000}"/>
    <cellStyle name="Normal 146 2 3" xfId="24164" xr:uid="{00000000-0005-0000-0000-0000C65C0000}"/>
    <cellStyle name="Normal 146 2 3 2" xfId="24165" xr:uid="{00000000-0005-0000-0000-0000C75C0000}"/>
    <cellStyle name="Normal 146 2 3 2 2" xfId="24166" xr:uid="{00000000-0005-0000-0000-0000C85C0000}"/>
    <cellStyle name="Normal 146 2 3 3" xfId="24167" xr:uid="{00000000-0005-0000-0000-0000C95C0000}"/>
    <cellStyle name="Normal 146 2 4" xfId="24168" xr:uid="{00000000-0005-0000-0000-0000CA5C0000}"/>
    <cellStyle name="Normal 146 2 4 2" xfId="24169" xr:uid="{00000000-0005-0000-0000-0000CB5C0000}"/>
    <cellStyle name="Normal 146 2 5" xfId="24170" xr:uid="{00000000-0005-0000-0000-0000CC5C0000}"/>
    <cellStyle name="Normal 146 3" xfId="24171" xr:uid="{00000000-0005-0000-0000-0000CD5C0000}"/>
    <cellStyle name="Normal 146 3 2" xfId="24172" xr:uid="{00000000-0005-0000-0000-0000CE5C0000}"/>
    <cellStyle name="Normal 146 3 2 2" xfId="24173" xr:uid="{00000000-0005-0000-0000-0000CF5C0000}"/>
    <cellStyle name="Normal 146 3 2 2 2" xfId="24174" xr:uid="{00000000-0005-0000-0000-0000D05C0000}"/>
    <cellStyle name="Normal 146 3 2 3" xfId="24175" xr:uid="{00000000-0005-0000-0000-0000D15C0000}"/>
    <cellStyle name="Normal 146 3 3" xfId="24176" xr:uid="{00000000-0005-0000-0000-0000D25C0000}"/>
    <cellStyle name="Normal 146 3 3 2" xfId="24177" xr:uid="{00000000-0005-0000-0000-0000D35C0000}"/>
    <cellStyle name="Normal 146 3 4" xfId="24178" xr:uid="{00000000-0005-0000-0000-0000D45C0000}"/>
    <cellStyle name="Normal 146 4" xfId="24179" xr:uid="{00000000-0005-0000-0000-0000D55C0000}"/>
    <cellStyle name="Normal 146 4 2" xfId="24180" xr:uid="{00000000-0005-0000-0000-0000D65C0000}"/>
    <cellStyle name="Normal 146 4 2 2" xfId="24181" xr:uid="{00000000-0005-0000-0000-0000D75C0000}"/>
    <cellStyle name="Normal 146 4 3" xfId="24182" xr:uid="{00000000-0005-0000-0000-0000D85C0000}"/>
    <cellStyle name="Normal 146 5" xfId="24183" xr:uid="{00000000-0005-0000-0000-0000D95C0000}"/>
    <cellStyle name="Normal 146 5 2" xfId="24184" xr:uid="{00000000-0005-0000-0000-0000DA5C0000}"/>
    <cellStyle name="Normal 146 6" xfId="24185" xr:uid="{00000000-0005-0000-0000-0000DB5C0000}"/>
    <cellStyle name="Normal 147" xfId="24186" xr:uid="{00000000-0005-0000-0000-0000DC5C0000}"/>
    <cellStyle name="Normal 147 2" xfId="24187" xr:uid="{00000000-0005-0000-0000-0000DD5C0000}"/>
    <cellStyle name="Normal 147 2 2" xfId="24188" xr:uid="{00000000-0005-0000-0000-0000DE5C0000}"/>
    <cellStyle name="Normal 147 2 2 2" xfId="24189" xr:uid="{00000000-0005-0000-0000-0000DF5C0000}"/>
    <cellStyle name="Normal 147 2 2 2 2" xfId="24190" xr:uid="{00000000-0005-0000-0000-0000E05C0000}"/>
    <cellStyle name="Normal 147 2 2 2 2 2" xfId="24191" xr:uid="{00000000-0005-0000-0000-0000E15C0000}"/>
    <cellStyle name="Normal 147 2 2 2 3" xfId="24192" xr:uid="{00000000-0005-0000-0000-0000E25C0000}"/>
    <cellStyle name="Normal 147 2 2 3" xfId="24193" xr:uid="{00000000-0005-0000-0000-0000E35C0000}"/>
    <cellStyle name="Normal 147 2 2 3 2" xfId="24194" xr:uid="{00000000-0005-0000-0000-0000E45C0000}"/>
    <cellStyle name="Normal 147 2 2 4" xfId="24195" xr:uid="{00000000-0005-0000-0000-0000E55C0000}"/>
    <cellStyle name="Normal 147 2 3" xfId="24196" xr:uid="{00000000-0005-0000-0000-0000E65C0000}"/>
    <cellStyle name="Normal 147 2 3 2" xfId="24197" xr:uid="{00000000-0005-0000-0000-0000E75C0000}"/>
    <cellStyle name="Normal 147 2 3 2 2" xfId="24198" xr:uid="{00000000-0005-0000-0000-0000E85C0000}"/>
    <cellStyle name="Normal 147 2 3 3" xfId="24199" xr:uid="{00000000-0005-0000-0000-0000E95C0000}"/>
    <cellStyle name="Normal 147 2 4" xfId="24200" xr:uid="{00000000-0005-0000-0000-0000EA5C0000}"/>
    <cellStyle name="Normal 147 2 4 2" xfId="24201" xr:uid="{00000000-0005-0000-0000-0000EB5C0000}"/>
    <cellStyle name="Normal 147 2 5" xfId="24202" xr:uid="{00000000-0005-0000-0000-0000EC5C0000}"/>
    <cellStyle name="Normal 147 3" xfId="24203" xr:uid="{00000000-0005-0000-0000-0000ED5C0000}"/>
    <cellStyle name="Normal 147 3 2" xfId="24204" xr:uid="{00000000-0005-0000-0000-0000EE5C0000}"/>
    <cellStyle name="Normal 147 3 2 2" xfId="24205" xr:uid="{00000000-0005-0000-0000-0000EF5C0000}"/>
    <cellStyle name="Normal 147 3 2 2 2" xfId="24206" xr:uid="{00000000-0005-0000-0000-0000F05C0000}"/>
    <cellStyle name="Normal 147 3 2 3" xfId="24207" xr:uid="{00000000-0005-0000-0000-0000F15C0000}"/>
    <cellStyle name="Normal 147 3 3" xfId="24208" xr:uid="{00000000-0005-0000-0000-0000F25C0000}"/>
    <cellStyle name="Normal 147 3 3 2" xfId="24209" xr:uid="{00000000-0005-0000-0000-0000F35C0000}"/>
    <cellStyle name="Normal 147 3 4" xfId="24210" xr:uid="{00000000-0005-0000-0000-0000F45C0000}"/>
    <cellStyle name="Normal 147 4" xfId="24211" xr:uid="{00000000-0005-0000-0000-0000F55C0000}"/>
    <cellStyle name="Normal 147 4 2" xfId="24212" xr:uid="{00000000-0005-0000-0000-0000F65C0000}"/>
    <cellStyle name="Normal 147 4 2 2" xfId="24213" xr:uid="{00000000-0005-0000-0000-0000F75C0000}"/>
    <cellStyle name="Normal 147 4 3" xfId="24214" xr:uid="{00000000-0005-0000-0000-0000F85C0000}"/>
    <cellStyle name="Normal 147 5" xfId="24215" xr:uid="{00000000-0005-0000-0000-0000F95C0000}"/>
    <cellStyle name="Normal 147 5 2" xfId="24216" xr:uid="{00000000-0005-0000-0000-0000FA5C0000}"/>
    <cellStyle name="Normal 147 6" xfId="24217" xr:uid="{00000000-0005-0000-0000-0000FB5C0000}"/>
    <cellStyle name="Normal 148" xfId="24218" xr:uid="{00000000-0005-0000-0000-0000FC5C0000}"/>
    <cellStyle name="Normal 148 2" xfId="24219" xr:uid="{00000000-0005-0000-0000-0000FD5C0000}"/>
    <cellStyle name="Normal 148 2 2" xfId="24220" xr:uid="{00000000-0005-0000-0000-0000FE5C0000}"/>
    <cellStyle name="Normal 148 2 2 2" xfId="24221" xr:uid="{00000000-0005-0000-0000-0000FF5C0000}"/>
    <cellStyle name="Normal 148 2 2 2 2" xfId="24222" xr:uid="{00000000-0005-0000-0000-0000005D0000}"/>
    <cellStyle name="Normal 148 2 2 2 2 2" xfId="24223" xr:uid="{00000000-0005-0000-0000-0000015D0000}"/>
    <cellStyle name="Normal 148 2 2 2 3" xfId="24224" xr:uid="{00000000-0005-0000-0000-0000025D0000}"/>
    <cellStyle name="Normal 148 2 2 3" xfId="24225" xr:uid="{00000000-0005-0000-0000-0000035D0000}"/>
    <cellStyle name="Normal 148 2 2 3 2" xfId="24226" xr:uid="{00000000-0005-0000-0000-0000045D0000}"/>
    <cellStyle name="Normal 148 2 2 4" xfId="24227" xr:uid="{00000000-0005-0000-0000-0000055D0000}"/>
    <cellStyle name="Normal 148 2 3" xfId="24228" xr:uid="{00000000-0005-0000-0000-0000065D0000}"/>
    <cellStyle name="Normal 148 2 3 2" xfId="24229" xr:uid="{00000000-0005-0000-0000-0000075D0000}"/>
    <cellStyle name="Normal 148 2 3 2 2" xfId="24230" xr:uid="{00000000-0005-0000-0000-0000085D0000}"/>
    <cellStyle name="Normal 148 2 3 3" xfId="24231" xr:uid="{00000000-0005-0000-0000-0000095D0000}"/>
    <cellStyle name="Normal 148 2 4" xfId="24232" xr:uid="{00000000-0005-0000-0000-00000A5D0000}"/>
    <cellStyle name="Normal 148 2 4 2" xfId="24233" xr:uid="{00000000-0005-0000-0000-00000B5D0000}"/>
    <cellStyle name="Normal 148 2 5" xfId="24234" xr:uid="{00000000-0005-0000-0000-00000C5D0000}"/>
    <cellStyle name="Normal 148 3" xfId="24235" xr:uid="{00000000-0005-0000-0000-00000D5D0000}"/>
    <cellStyle name="Normal 148 3 2" xfId="24236" xr:uid="{00000000-0005-0000-0000-00000E5D0000}"/>
    <cellStyle name="Normal 148 3 2 2" xfId="24237" xr:uid="{00000000-0005-0000-0000-00000F5D0000}"/>
    <cellStyle name="Normal 148 3 2 2 2" xfId="24238" xr:uid="{00000000-0005-0000-0000-0000105D0000}"/>
    <cellStyle name="Normal 148 3 2 3" xfId="24239" xr:uid="{00000000-0005-0000-0000-0000115D0000}"/>
    <cellStyle name="Normal 148 3 3" xfId="24240" xr:uid="{00000000-0005-0000-0000-0000125D0000}"/>
    <cellStyle name="Normal 148 3 3 2" xfId="24241" xr:uid="{00000000-0005-0000-0000-0000135D0000}"/>
    <cellStyle name="Normal 148 3 4" xfId="24242" xr:uid="{00000000-0005-0000-0000-0000145D0000}"/>
    <cellStyle name="Normal 148 4" xfId="24243" xr:uid="{00000000-0005-0000-0000-0000155D0000}"/>
    <cellStyle name="Normal 148 4 2" xfId="24244" xr:uid="{00000000-0005-0000-0000-0000165D0000}"/>
    <cellStyle name="Normal 148 4 2 2" xfId="24245" xr:uid="{00000000-0005-0000-0000-0000175D0000}"/>
    <cellStyle name="Normal 148 4 3" xfId="24246" xr:uid="{00000000-0005-0000-0000-0000185D0000}"/>
    <cellStyle name="Normal 148 5" xfId="24247" xr:uid="{00000000-0005-0000-0000-0000195D0000}"/>
    <cellStyle name="Normal 148 5 2" xfId="24248" xr:uid="{00000000-0005-0000-0000-00001A5D0000}"/>
    <cellStyle name="Normal 148 6" xfId="24249" xr:uid="{00000000-0005-0000-0000-00001B5D0000}"/>
    <cellStyle name="Normal 149" xfId="24250" xr:uid="{00000000-0005-0000-0000-00001C5D0000}"/>
    <cellStyle name="Normal 149 2" xfId="24251" xr:uid="{00000000-0005-0000-0000-00001D5D0000}"/>
    <cellStyle name="Normal 149 2 2" xfId="24252" xr:uid="{00000000-0005-0000-0000-00001E5D0000}"/>
    <cellStyle name="Normal 149 2 2 2" xfId="24253" xr:uid="{00000000-0005-0000-0000-00001F5D0000}"/>
    <cellStyle name="Normal 149 2 2 2 2" xfId="24254" xr:uid="{00000000-0005-0000-0000-0000205D0000}"/>
    <cellStyle name="Normal 149 2 2 2 2 2" xfId="24255" xr:uid="{00000000-0005-0000-0000-0000215D0000}"/>
    <cellStyle name="Normal 149 2 2 2 3" xfId="24256" xr:uid="{00000000-0005-0000-0000-0000225D0000}"/>
    <cellStyle name="Normal 149 2 2 3" xfId="24257" xr:uid="{00000000-0005-0000-0000-0000235D0000}"/>
    <cellStyle name="Normal 149 2 2 3 2" xfId="24258" xr:uid="{00000000-0005-0000-0000-0000245D0000}"/>
    <cellStyle name="Normal 149 2 2 4" xfId="24259" xr:uid="{00000000-0005-0000-0000-0000255D0000}"/>
    <cellStyle name="Normal 149 2 3" xfId="24260" xr:uid="{00000000-0005-0000-0000-0000265D0000}"/>
    <cellStyle name="Normal 149 2 3 2" xfId="24261" xr:uid="{00000000-0005-0000-0000-0000275D0000}"/>
    <cellStyle name="Normal 149 2 3 2 2" xfId="24262" xr:uid="{00000000-0005-0000-0000-0000285D0000}"/>
    <cellStyle name="Normal 149 2 3 3" xfId="24263" xr:uid="{00000000-0005-0000-0000-0000295D0000}"/>
    <cellStyle name="Normal 149 2 4" xfId="24264" xr:uid="{00000000-0005-0000-0000-00002A5D0000}"/>
    <cellStyle name="Normal 149 2 4 2" xfId="24265" xr:uid="{00000000-0005-0000-0000-00002B5D0000}"/>
    <cellStyle name="Normal 149 2 5" xfId="24266" xr:uid="{00000000-0005-0000-0000-00002C5D0000}"/>
    <cellStyle name="Normal 149 3" xfId="24267" xr:uid="{00000000-0005-0000-0000-00002D5D0000}"/>
    <cellStyle name="Normal 149 3 2" xfId="24268" xr:uid="{00000000-0005-0000-0000-00002E5D0000}"/>
    <cellStyle name="Normal 149 3 2 2" xfId="24269" xr:uid="{00000000-0005-0000-0000-00002F5D0000}"/>
    <cellStyle name="Normal 149 3 2 2 2" xfId="24270" xr:uid="{00000000-0005-0000-0000-0000305D0000}"/>
    <cellStyle name="Normal 149 3 2 3" xfId="24271" xr:uid="{00000000-0005-0000-0000-0000315D0000}"/>
    <cellStyle name="Normal 149 3 3" xfId="24272" xr:uid="{00000000-0005-0000-0000-0000325D0000}"/>
    <cellStyle name="Normal 149 3 3 2" xfId="24273" xr:uid="{00000000-0005-0000-0000-0000335D0000}"/>
    <cellStyle name="Normal 149 3 4" xfId="24274" xr:uid="{00000000-0005-0000-0000-0000345D0000}"/>
    <cellStyle name="Normal 149 4" xfId="24275" xr:uid="{00000000-0005-0000-0000-0000355D0000}"/>
    <cellStyle name="Normal 149 4 2" xfId="24276" xr:uid="{00000000-0005-0000-0000-0000365D0000}"/>
    <cellStyle name="Normal 149 4 2 2" xfId="24277" xr:uid="{00000000-0005-0000-0000-0000375D0000}"/>
    <cellStyle name="Normal 149 4 3" xfId="24278" xr:uid="{00000000-0005-0000-0000-0000385D0000}"/>
    <cellStyle name="Normal 149 5" xfId="24279" xr:uid="{00000000-0005-0000-0000-0000395D0000}"/>
    <cellStyle name="Normal 149 5 2" xfId="24280" xr:uid="{00000000-0005-0000-0000-00003A5D0000}"/>
    <cellStyle name="Normal 149 6" xfId="24281" xr:uid="{00000000-0005-0000-0000-00003B5D0000}"/>
    <cellStyle name="Normal 15" xfId="2736" xr:uid="{00000000-0005-0000-0000-00003C5D0000}"/>
    <cellStyle name="Normal 15 2" xfId="2737" xr:uid="{00000000-0005-0000-0000-00003D5D0000}"/>
    <cellStyle name="Normal 15 2 2" xfId="24282" xr:uid="{00000000-0005-0000-0000-00003E5D0000}"/>
    <cellStyle name="Normal 15 2 2 2" xfId="24283" xr:uid="{00000000-0005-0000-0000-00003F5D0000}"/>
    <cellStyle name="Normal 15 2 2 2 2" xfId="24284" xr:uid="{00000000-0005-0000-0000-0000405D0000}"/>
    <cellStyle name="Normal 15 2 2 2 2 2" xfId="24285" xr:uid="{00000000-0005-0000-0000-0000415D0000}"/>
    <cellStyle name="Normal 15 2 2 2 2 2 2" xfId="24286" xr:uid="{00000000-0005-0000-0000-0000425D0000}"/>
    <cellStyle name="Normal 15 2 2 2 2 3" xfId="24287" xr:uid="{00000000-0005-0000-0000-0000435D0000}"/>
    <cellStyle name="Normal 15 2 2 2 3" xfId="24288" xr:uid="{00000000-0005-0000-0000-0000445D0000}"/>
    <cellStyle name="Normal 15 2 2 2 3 2" xfId="24289" xr:uid="{00000000-0005-0000-0000-0000455D0000}"/>
    <cellStyle name="Normal 15 2 2 2 4" xfId="24290" xr:uid="{00000000-0005-0000-0000-0000465D0000}"/>
    <cellStyle name="Normal 15 2 2 3" xfId="24291" xr:uid="{00000000-0005-0000-0000-0000475D0000}"/>
    <cellStyle name="Normal 15 2 2 3 2" xfId="24292" xr:uid="{00000000-0005-0000-0000-0000485D0000}"/>
    <cellStyle name="Normal 15 2 2 3 2 2" xfId="24293" xr:uid="{00000000-0005-0000-0000-0000495D0000}"/>
    <cellStyle name="Normal 15 2 2 3 3" xfId="24294" xr:uid="{00000000-0005-0000-0000-00004A5D0000}"/>
    <cellStyle name="Normal 15 2 2 4" xfId="24295" xr:uid="{00000000-0005-0000-0000-00004B5D0000}"/>
    <cellStyle name="Normal 15 2 2 4 2" xfId="24296" xr:uid="{00000000-0005-0000-0000-00004C5D0000}"/>
    <cellStyle name="Normal 15 2 2 5" xfId="24297" xr:uid="{00000000-0005-0000-0000-00004D5D0000}"/>
    <cellStyle name="Normal 15 2 3" xfId="24298" xr:uid="{00000000-0005-0000-0000-00004E5D0000}"/>
    <cellStyle name="Normal 15 2 3 2" xfId="24299" xr:uid="{00000000-0005-0000-0000-00004F5D0000}"/>
    <cellStyle name="Normal 15 2 3 2 2" xfId="24300" xr:uid="{00000000-0005-0000-0000-0000505D0000}"/>
    <cellStyle name="Normal 15 2 3 2 2 2" xfId="24301" xr:uid="{00000000-0005-0000-0000-0000515D0000}"/>
    <cellStyle name="Normal 15 2 3 2 3" xfId="24302" xr:uid="{00000000-0005-0000-0000-0000525D0000}"/>
    <cellStyle name="Normal 15 2 3 3" xfId="24303" xr:uid="{00000000-0005-0000-0000-0000535D0000}"/>
    <cellStyle name="Normal 15 2 3 3 2" xfId="24304" xr:uid="{00000000-0005-0000-0000-0000545D0000}"/>
    <cellStyle name="Normal 15 2 3 4" xfId="24305" xr:uid="{00000000-0005-0000-0000-0000555D0000}"/>
    <cellStyle name="Normal 15 2 4" xfId="24306" xr:uid="{00000000-0005-0000-0000-0000565D0000}"/>
    <cellStyle name="Normal 15 2 4 2" xfId="24307" xr:uid="{00000000-0005-0000-0000-0000575D0000}"/>
    <cellStyle name="Normal 15 2 4 2 2" xfId="24308" xr:uid="{00000000-0005-0000-0000-0000585D0000}"/>
    <cellStyle name="Normal 15 2 4 3" xfId="24309" xr:uid="{00000000-0005-0000-0000-0000595D0000}"/>
    <cellStyle name="Normal 15 2 5" xfId="24310" xr:uid="{00000000-0005-0000-0000-00005A5D0000}"/>
    <cellStyle name="Normal 15 2 5 2" xfId="24311" xr:uid="{00000000-0005-0000-0000-00005B5D0000}"/>
    <cellStyle name="Normal 15 2 6" xfId="24312" xr:uid="{00000000-0005-0000-0000-00005C5D0000}"/>
    <cellStyle name="Normal 15 2 7" xfId="52681" xr:uid="{0DEB7D9E-0F7E-4717-8B6A-FECD160CD75D}"/>
    <cellStyle name="Normal 15 3" xfId="2738" xr:uid="{00000000-0005-0000-0000-00005D5D0000}"/>
    <cellStyle name="Normal 15 3 2" xfId="24313" xr:uid="{00000000-0005-0000-0000-00005E5D0000}"/>
    <cellStyle name="Normal 15 3 2 2" xfId="24314" xr:uid="{00000000-0005-0000-0000-00005F5D0000}"/>
    <cellStyle name="Normal 15 3 2 2 2" xfId="24315" xr:uid="{00000000-0005-0000-0000-0000605D0000}"/>
    <cellStyle name="Normal 15 3 2 2 2 2" xfId="24316" xr:uid="{00000000-0005-0000-0000-0000615D0000}"/>
    <cellStyle name="Normal 15 3 2 2 3" xfId="24317" xr:uid="{00000000-0005-0000-0000-0000625D0000}"/>
    <cellStyle name="Normal 15 3 2 3" xfId="24318" xr:uid="{00000000-0005-0000-0000-0000635D0000}"/>
    <cellStyle name="Normal 15 3 2 3 2" xfId="24319" xr:uid="{00000000-0005-0000-0000-0000645D0000}"/>
    <cellStyle name="Normal 15 3 2 4" xfId="24320" xr:uid="{00000000-0005-0000-0000-0000655D0000}"/>
    <cellStyle name="Normal 15 3 3" xfId="24321" xr:uid="{00000000-0005-0000-0000-0000665D0000}"/>
    <cellStyle name="Normal 15 3 3 2" xfId="24322" xr:uid="{00000000-0005-0000-0000-0000675D0000}"/>
    <cellStyle name="Normal 15 3 3 2 2" xfId="24323" xr:uid="{00000000-0005-0000-0000-0000685D0000}"/>
    <cellStyle name="Normal 15 3 3 3" xfId="24324" xr:uid="{00000000-0005-0000-0000-0000695D0000}"/>
    <cellStyle name="Normal 15 3 4" xfId="24325" xr:uid="{00000000-0005-0000-0000-00006A5D0000}"/>
    <cellStyle name="Normal 15 3 4 2" xfId="24326" xr:uid="{00000000-0005-0000-0000-00006B5D0000}"/>
    <cellStyle name="Normal 15 3 5" xfId="24327" xr:uid="{00000000-0005-0000-0000-00006C5D0000}"/>
    <cellStyle name="Normal 15 4" xfId="2739" xr:uid="{00000000-0005-0000-0000-00006D5D0000}"/>
    <cellStyle name="Normal 15 4 2" xfId="24328" xr:uid="{00000000-0005-0000-0000-00006E5D0000}"/>
    <cellStyle name="Normal 15 4 2 2" xfId="24329" xr:uid="{00000000-0005-0000-0000-00006F5D0000}"/>
    <cellStyle name="Normal 15 4 2 2 2" xfId="24330" xr:uid="{00000000-0005-0000-0000-0000705D0000}"/>
    <cellStyle name="Normal 15 4 2 3" xfId="24331" xr:uid="{00000000-0005-0000-0000-0000715D0000}"/>
    <cellStyle name="Normal 15 4 3" xfId="24332" xr:uid="{00000000-0005-0000-0000-0000725D0000}"/>
    <cellStyle name="Normal 15 4 3 2" xfId="24333" xr:uid="{00000000-0005-0000-0000-0000735D0000}"/>
    <cellStyle name="Normal 15 4 4" xfId="24334" xr:uid="{00000000-0005-0000-0000-0000745D0000}"/>
    <cellStyle name="Normal 15 5" xfId="2740" xr:uid="{00000000-0005-0000-0000-0000755D0000}"/>
    <cellStyle name="Normal 15 5 2" xfId="24335" xr:uid="{00000000-0005-0000-0000-0000765D0000}"/>
    <cellStyle name="Normal 15 5 2 2" xfId="24336" xr:uid="{00000000-0005-0000-0000-0000775D0000}"/>
    <cellStyle name="Normal 15 5 3" xfId="24337" xr:uid="{00000000-0005-0000-0000-0000785D0000}"/>
    <cellStyle name="Normal 15 6" xfId="2741" xr:uid="{00000000-0005-0000-0000-0000795D0000}"/>
    <cellStyle name="Normal 15 6 2" xfId="24338" xr:uid="{00000000-0005-0000-0000-00007A5D0000}"/>
    <cellStyle name="Normal 15 7" xfId="24339" xr:uid="{00000000-0005-0000-0000-00007B5D0000}"/>
    <cellStyle name="Normal 150" xfId="24340" xr:uid="{00000000-0005-0000-0000-00007C5D0000}"/>
    <cellStyle name="Normal 150 2" xfId="24341" xr:uid="{00000000-0005-0000-0000-00007D5D0000}"/>
    <cellStyle name="Normal 151" xfId="24342" xr:uid="{00000000-0005-0000-0000-00007E5D0000}"/>
    <cellStyle name="Normal 151 2" xfId="24343" xr:uid="{00000000-0005-0000-0000-00007F5D0000}"/>
    <cellStyle name="Normal 152" xfId="24344" xr:uid="{00000000-0005-0000-0000-0000805D0000}"/>
    <cellStyle name="Normal 152 2" xfId="24345" xr:uid="{00000000-0005-0000-0000-0000815D0000}"/>
    <cellStyle name="Normal 153" xfId="24346" xr:uid="{00000000-0005-0000-0000-0000825D0000}"/>
    <cellStyle name="Normal 153 2" xfId="24347" xr:uid="{00000000-0005-0000-0000-0000835D0000}"/>
    <cellStyle name="Normal 154" xfId="24348" xr:uid="{00000000-0005-0000-0000-0000845D0000}"/>
    <cellStyle name="Normal 154 2" xfId="24349" xr:uid="{00000000-0005-0000-0000-0000855D0000}"/>
    <cellStyle name="Normal 155" xfId="24350" xr:uid="{00000000-0005-0000-0000-0000865D0000}"/>
    <cellStyle name="Normal 155 2" xfId="24351" xr:uid="{00000000-0005-0000-0000-0000875D0000}"/>
    <cellStyle name="Normal 156" xfId="24352" xr:uid="{00000000-0005-0000-0000-0000885D0000}"/>
    <cellStyle name="Normal 156 2" xfId="24353" xr:uid="{00000000-0005-0000-0000-0000895D0000}"/>
    <cellStyle name="Normal 157" xfId="24354" xr:uid="{00000000-0005-0000-0000-00008A5D0000}"/>
    <cellStyle name="Normal 157 2" xfId="24355" xr:uid="{00000000-0005-0000-0000-00008B5D0000}"/>
    <cellStyle name="Normal 158" xfId="24356" xr:uid="{00000000-0005-0000-0000-00008C5D0000}"/>
    <cellStyle name="Normal 158 2" xfId="24357" xr:uid="{00000000-0005-0000-0000-00008D5D0000}"/>
    <cellStyle name="Normal 159" xfId="24358" xr:uid="{00000000-0005-0000-0000-00008E5D0000}"/>
    <cellStyle name="Normal 159 2" xfId="24359" xr:uid="{00000000-0005-0000-0000-00008F5D0000}"/>
    <cellStyle name="Normal 16" xfId="2742" xr:uid="{00000000-0005-0000-0000-0000905D0000}"/>
    <cellStyle name="Normal 16 2" xfId="2743" xr:uid="{00000000-0005-0000-0000-0000915D0000}"/>
    <cellStyle name="Normal 16 3" xfId="2744" xr:uid="{00000000-0005-0000-0000-0000925D0000}"/>
    <cellStyle name="Normal 16 4" xfId="2745" xr:uid="{00000000-0005-0000-0000-0000935D0000}"/>
    <cellStyle name="Normal 16 5" xfId="2746" xr:uid="{00000000-0005-0000-0000-0000945D0000}"/>
    <cellStyle name="Normal 16 6" xfId="2747" xr:uid="{00000000-0005-0000-0000-0000955D0000}"/>
    <cellStyle name="Normal 160" xfId="24360" xr:uid="{00000000-0005-0000-0000-0000965D0000}"/>
    <cellStyle name="Normal 160 2" xfId="24361" xr:uid="{00000000-0005-0000-0000-0000975D0000}"/>
    <cellStyle name="Normal 161" xfId="24362" xr:uid="{00000000-0005-0000-0000-0000985D0000}"/>
    <cellStyle name="Normal 161 2" xfId="24363" xr:uid="{00000000-0005-0000-0000-0000995D0000}"/>
    <cellStyle name="Normal 162" xfId="24364" xr:uid="{00000000-0005-0000-0000-00009A5D0000}"/>
    <cellStyle name="Normal 162 2" xfId="24365" xr:uid="{00000000-0005-0000-0000-00009B5D0000}"/>
    <cellStyle name="Normal 163" xfId="24366" xr:uid="{00000000-0005-0000-0000-00009C5D0000}"/>
    <cellStyle name="Normal 163 2" xfId="24367" xr:uid="{00000000-0005-0000-0000-00009D5D0000}"/>
    <cellStyle name="Normal 164" xfId="24368" xr:uid="{00000000-0005-0000-0000-00009E5D0000}"/>
    <cellStyle name="Normal 164 2" xfId="24369" xr:uid="{00000000-0005-0000-0000-00009F5D0000}"/>
    <cellStyle name="Normal 165" xfId="24370" xr:uid="{00000000-0005-0000-0000-0000A05D0000}"/>
    <cellStyle name="Normal 165 2" xfId="24371" xr:uid="{00000000-0005-0000-0000-0000A15D0000}"/>
    <cellStyle name="Normal 166" xfId="24372" xr:uid="{00000000-0005-0000-0000-0000A25D0000}"/>
    <cellStyle name="Normal 166 2" xfId="24373" xr:uid="{00000000-0005-0000-0000-0000A35D0000}"/>
    <cellStyle name="Normal 166 2 2" xfId="24374" xr:uid="{00000000-0005-0000-0000-0000A45D0000}"/>
    <cellStyle name="Normal 166 2 2 2" xfId="24375" xr:uid="{00000000-0005-0000-0000-0000A55D0000}"/>
    <cellStyle name="Normal 166 2 2 2 2" xfId="24376" xr:uid="{00000000-0005-0000-0000-0000A65D0000}"/>
    <cellStyle name="Normal 166 2 2 2 2 2" xfId="24377" xr:uid="{00000000-0005-0000-0000-0000A75D0000}"/>
    <cellStyle name="Normal 166 2 2 2 3" xfId="24378" xr:uid="{00000000-0005-0000-0000-0000A85D0000}"/>
    <cellStyle name="Normal 166 2 2 3" xfId="24379" xr:uid="{00000000-0005-0000-0000-0000A95D0000}"/>
    <cellStyle name="Normal 166 2 2 3 2" xfId="24380" xr:uid="{00000000-0005-0000-0000-0000AA5D0000}"/>
    <cellStyle name="Normal 166 2 2 4" xfId="24381" xr:uid="{00000000-0005-0000-0000-0000AB5D0000}"/>
    <cellStyle name="Normal 166 2 3" xfId="24382" xr:uid="{00000000-0005-0000-0000-0000AC5D0000}"/>
    <cellStyle name="Normal 166 2 3 2" xfId="24383" xr:uid="{00000000-0005-0000-0000-0000AD5D0000}"/>
    <cellStyle name="Normal 166 2 3 2 2" xfId="24384" xr:uid="{00000000-0005-0000-0000-0000AE5D0000}"/>
    <cellStyle name="Normal 166 2 3 3" xfId="24385" xr:uid="{00000000-0005-0000-0000-0000AF5D0000}"/>
    <cellStyle name="Normal 166 2 4" xfId="24386" xr:uid="{00000000-0005-0000-0000-0000B05D0000}"/>
    <cellStyle name="Normal 166 2 4 2" xfId="24387" xr:uid="{00000000-0005-0000-0000-0000B15D0000}"/>
    <cellStyle name="Normal 166 2 5" xfId="24388" xr:uid="{00000000-0005-0000-0000-0000B25D0000}"/>
    <cellStyle name="Normal 166 3" xfId="24389" xr:uid="{00000000-0005-0000-0000-0000B35D0000}"/>
    <cellStyle name="Normal 166 3 2" xfId="24390" xr:uid="{00000000-0005-0000-0000-0000B45D0000}"/>
    <cellStyle name="Normal 166 3 2 2" xfId="24391" xr:uid="{00000000-0005-0000-0000-0000B55D0000}"/>
    <cellStyle name="Normal 166 3 2 2 2" xfId="24392" xr:uid="{00000000-0005-0000-0000-0000B65D0000}"/>
    <cellStyle name="Normal 166 3 2 3" xfId="24393" xr:uid="{00000000-0005-0000-0000-0000B75D0000}"/>
    <cellStyle name="Normal 166 3 3" xfId="24394" xr:uid="{00000000-0005-0000-0000-0000B85D0000}"/>
    <cellStyle name="Normal 166 3 3 2" xfId="24395" xr:uid="{00000000-0005-0000-0000-0000B95D0000}"/>
    <cellStyle name="Normal 166 3 4" xfId="24396" xr:uid="{00000000-0005-0000-0000-0000BA5D0000}"/>
    <cellStyle name="Normal 166 4" xfId="24397" xr:uid="{00000000-0005-0000-0000-0000BB5D0000}"/>
    <cellStyle name="Normal 166 4 2" xfId="24398" xr:uid="{00000000-0005-0000-0000-0000BC5D0000}"/>
    <cellStyle name="Normal 166 4 2 2" xfId="24399" xr:uid="{00000000-0005-0000-0000-0000BD5D0000}"/>
    <cellStyle name="Normal 166 4 3" xfId="24400" xr:uid="{00000000-0005-0000-0000-0000BE5D0000}"/>
    <cellStyle name="Normal 166 5" xfId="24401" xr:uid="{00000000-0005-0000-0000-0000BF5D0000}"/>
    <cellStyle name="Normal 166 5 2" xfId="24402" xr:uid="{00000000-0005-0000-0000-0000C05D0000}"/>
    <cellStyle name="Normal 166 6" xfId="24403" xr:uid="{00000000-0005-0000-0000-0000C15D0000}"/>
    <cellStyle name="Normal 167" xfId="24404" xr:uid="{00000000-0005-0000-0000-0000C25D0000}"/>
    <cellStyle name="Normal 168" xfId="24405" xr:uid="{00000000-0005-0000-0000-0000C35D0000}"/>
    <cellStyle name="Normal 168 2" xfId="24406" xr:uid="{00000000-0005-0000-0000-0000C45D0000}"/>
    <cellStyle name="Normal 168 2 2" xfId="24407" xr:uid="{00000000-0005-0000-0000-0000C55D0000}"/>
    <cellStyle name="Normal 168 2 2 2" xfId="24408" xr:uid="{00000000-0005-0000-0000-0000C65D0000}"/>
    <cellStyle name="Normal 168 2 2 2 2" xfId="24409" xr:uid="{00000000-0005-0000-0000-0000C75D0000}"/>
    <cellStyle name="Normal 168 2 2 3" xfId="24410" xr:uid="{00000000-0005-0000-0000-0000C85D0000}"/>
    <cellStyle name="Normal 168 2 3" xfId="24411" xr:uid="{00000000-0005-0000-0000-0000C95D0000}"/>
    <cellStyle name="Normal 168 2 3 2" xfId="24412" xr:uid="{00000000-0005-0000-0000-0000CA5D0000}"/>
    <cellStyle name="Normal 168 2 4" xfId="24413" xr:uid="{00000000-0005-0000-0000-0000CB5D0000}"/>
    <cellStyle name="Normal 168 3" xfId="24414" xr:uid="{00000000-0005-0000-0000-0000CC5D0000}"/>
    <cellStyle name="Normal 168 3 2" xfId="24415" xr:uid="{00000000-0005-0000-0000-0000CD5D0000}"/>
    <cellStyle name="Normal 168 3 2 2" xfId="24416" xr:uid="{00000000-0005-0000-0000-0000CE5D0000}"/>
    <cellStyle name="Normal 168 3 3" xfId="24417" xr:uid="{00000000-0005-0000-0000-0000CF5D0000}"/>
    <cellStyle name="Normal 168 4" xfId="24418" xr:uid="{00000000-0005-0000-0000-0000D05D0000}"/>
    <cellStyle name="Normal 168 4 2" xfId="24419" xr:uid="{00000000-0005-0000-0000-0000D15D0000}"/>
    <cellStyle name="Normal 168 5" xfId="24420" xr:uid="{00000000-0005-0000-0000-0000D25D0000}"/>
    <cellStyle name="Normal 169" xfId="24421" xr:uid="{00000000-0005-0000-0000-0000D35D0000}"/>
    <cellStyle name="Normal 169 2" xfId="24422" xr:uid="{00000000-0005-0000-0000-0000D45D0000}"/>
    <cellStyle name="Normal 169 2 2" xfId="24423" xr:uid="{00000000-0005-0000-0000-0000D55D0000}"/>
    <cellStyle name="Normal 169 2 2 2" xfId="24424" xr:uid="{00000000-0005-0000-0000-0000D65D0000}"/>
    <cellStyle name="Normal 169 2 2 2 2" xfId="24425" xr:uid="{00000000-0005-0000-0000-0000D75D0000}"/>
    <cellStyle name="Normal 169 2 2 3" xfId="24426" xr:uid="{00000000-0005-0000-0000-0000D85D0000}"/>
    <cellStyle name="Normal 169 2 3" xfId="24427" xr:uid="{00000000-0005-0000-0000-0000D95D0000}"/>
    <cellStyle name="Normal 169 2 3 2" xfId="24428" xr:uid="{00000000-0005-0000-0000-0000DA5D0000}"/>
    <cellStyle name="Normal 169 2 4" xfId="24429" xr:uid="{00000000-0005-0000-0000-0000DB5D0000}"/>
    <cellStyle name="Normal 169 3" xfId="24430" xr:uid="{00000000-0005-0000-0000-0000DC5D0000}"/>
    <cellStyle name="Normal 169 3 2" xfId="24431" xr:uid="{00000000-0005-0000-0000-0000DD5D0000}"/>
    <cellStyle name="Normal 169 3 2 2" xfId="24432" xr:uid="{00000000-0005-0000-0000-0000DE5D0000}"/>
    <cellStyle name="Normal 169 3 3" xfId="24433" xr:uid="{00000000-0005-0000-0000-0000DF5D0000}"/>
    <cellStyle name="Normal 169 4" xfId="24434" xr:uid="{00000000-0005-0000-0000-0000E05D0000}"/>
    <cellStyle name="Normal 169 4 2" xfId="24435" xr:uid="{00000000-0005-0000-0000-0000E15D0000}"/>
    <cellStyle name="Normal 169 5" xfId="24436" xr:uid="{00000000-0005-0000-0000-0000E25D0000}"/>
    <cellStyle name="Normal 17" xfId="2748" xr:uid="{00000000-0005-0000-0000-0000E35D0000}"/>
    <cellStyle name="Normal 17 2" xfId="2749" xr:uid="{00000000-0005-0000-0000-0000E45D0000}"/>
    <cellStyle name="Normal 17 3" xfId="2750" xr:uid="{00000000-0005-0000-0000-0000E55D0000}"/>
    <cellStyle name="Normal 17 4" xfId="2751" xr:uid="{00000000-0005-0000-0000-0000E65D0000}"/>
    <cellStyle name="Normal 17 5" xfId="2752" xr:uid="{00000000-0005-0000-0000-0000E75D0000}"/>
    <cellStyle name="Normal 17 6" xfId="2753" xr:uid="{00000000-0005-0000-0000-0000E85D0000}"/>
    <cellStyle name="Normal 170" xfId="24437" xr:uid="{00000000-0005-0000-0000-0000E95D0000}"/>
    <cellStyle name="Normal 170 2" xfId="24438" xr:uid="{00000000-0005-0000-0000-0000EA5D0000}"/>
    <cellStyle name="Normal 170 2 2" xfId="24439" xr:uid="{00000000-0005-0000-0000-0000EB5D0000}"/>
    <cellStyle name="Normal 170 2 2 2" xfId="24440" xr:uid="{00000000-0005-0000-0000-0000EC5D0000}"/>
    <cellStyle name="Normal 170 2 2 2 2" xfId="24441" xr:uid="{00000000-0005-0000-0000-0000ED5D0000}"/>
    <cellStyle name="Normal 170 2 2 3" xfId="24442" xr:uid="{00000000-0005-0000-0000-0000EE5D0000}"/>
    <cellStyle name="Normal 170 2 3" xfId="24443" xr:uid="{00000000-0005-0000-0000-0000EF5D0000}"/>
    <cellStyle name="Normal 170 2 3 2" xfId="24444" xr:uid="{00000000-0005-0000-0000-0000F05D0000}"/>
    <cellStyle name="Normal 170 2 4" xfId="24445" xr:uid="{00000000-0005-0000-0000-0000F15D0000}"/>
    <cellStyle name="Normal 170 3" xfId="24446" xr:uid="{00000000-0005-0000-0000-0000F25D0000}"/>
    <cellStyle name="Normal 170 3 2" xfId="24447" xr:uid="{00000000-0005-0000-0000-0000F35D0000}"/>
    <cellStyle name="Normal 170 3 2 2" xfId="24448" xr:uid="{00000000-0005-0000-0000-0000F45D0000}"/>
    <cellStyle name="Normal 170 3 3" xfId="24449" xr:uid="{00000000-0005-0000-0000-0000F55D0000}"/>
    <cellStyle name="Normal 170 4" xfId="24450" xr:uid="{00000000-0005-0000-0000-0000F65D0000}"/>
    <cellStyle name="Normal 170 4 2" xfId="24451" xr:uid="{00000000-0005-0000-0000-0000F75D0000}"/>
    <cellStyle name="Normal 170 5" xfId="24452" xr:uid="{00000000-0005-0000-0000-0000F85D0000}"/>
    <cellStyle name="Normal 171" xfId="24453" xr:uid="{00000000-0005-0000-0000-0000F95D0000}"/>
    <cellStyle name="Normal 171 2" xfId="24454" xr:uid="{00000000-0005-0000-0000-0000FA5D0000}"/>
    <cellStyle name="Normal 171 2 2" xfId="24455" xr:uid="{00000000-0005-0000-0000-0000FB5D0000}"/>
    <cellStyle name="Normal 171 2 2 2" xfId="24456" xr:uid="{00000000-0005-0000-0000-0000FC5D0000}"/>
    <cellStyle name="Normal 171 2 2 2 2" xfId="24457" xr:uid="{00000000-0005-0000-0000-0000FD5D0000}"/>
    <cellStyle name="Normal 171 2 2 3" xfId="24458" xr:uid="{00000000-0005-0000-0000-0000FE5D0000}"/>
    <cellStyle name="Normal 171 2 3" xfId="24459" xr:uid="{00000000-0005-0000-0000-0000FF5D0000}"/>
    <cellStyle name="Normal 171 2 3 2" xfId="24460" xr:uid="{00000000-0005-0000-0000-0000005E0000}"/>
    <cellStyle name="Normal 171 2 4" xfId="24461" xr:uid="{00000000-0005-0000-0000-0000015E0000}"/>
    <cellStyle name="Normal 171 3" xfId="24462" xr:uid="{00000000-0005-0000-0000-0000025E0000}"/>
    <cellStyle name="Normal 171 3 2" xfId="24463" xr:uid="{00000000-0005-0000-0000-0000035E0000}"/>
    <cellStyle name="Normal 171 3 2 2" xfId="24464" xr:uid="{00000000-0005-0000-0000-0000045E0000}"/>
    <cellStyle name="Normal 171 3 3" xfId="24465" xr:uid="{00000000-0005-0000-0000-0000055E0000}"/>
    <cellStyle name="Normal 171 4" xfId="24466" xr:uid="{00000000-0005-0000-0000-0000065E0000}"/>
    <cellStyle name="Normal 171 4 2" xfId="24467" xr:uid="{00000000-0005-0000-0000-0000075E0000}"/>
    <cellStyle name="Normal 171 5" xfId="24468" xr:uid="{00000000-0005-0000-0000-0000085E0000}"/>
    <cellStyle name="Normal 172" xfId="24469" xr:uid="{00000000-0005-0000-0000-0000095E0000}"/>
    <cellStyle name="Normal 172 2" xfId="24470" xr:uid="{00000000-0005-0000-0000-00000A5E0000}"/>
    <cellStyle name="Normal 172 2 2" xfId="24471" xr:uid="{00000000-0005-0000-0000-00000B5E0000}"/>
    <cellStyle name="Normal 172 2 2 2" xfId="24472" xr:uid="{00000000-0005-0000-0000-00000C5E0000}"/>
    <cellStyle name="Normal 172 2 2 2 2" xfId="24473" xr:uid="{00000000-0005-0000-0000-00000D5E0000}"/>
    <cellStyle name="Normal 172 2 2 3" xfId="24474" xr:uid="{00000000-0005-0000-0000-00000E5E0000}"/>
    <cellStyle name="Normal 172 2 3" xfId="24475" xr:uid="{00000000-0005-0000-0000-00000F5E0000}"/>
    <cellStyle name="Normal 172 2 3 2" xfId="24476" xr:uid="{00000000-0005-0000-0000-0000105E0000}"/>
    <cellStyle name="Normal 172 2 4" xfId="24477" xr:uid="{00000000-0005-0000-0000-0000115E0000}"/>
    <cellStyle name="Normal 172 3" xfId="24478" xr:uid="{00000000-0005-0000-0000-0000125E0000}"/>
    <cellStyle name="Normal 172 3 2" xfId="24479" xr:uid="{00000000-0005-0000-0000-0000135E0000}"/>
    <cellStyle name="Normal 172 3 2 2" xfId="24480" xr:uid="{00000000-0005-0000-0000-0000145E0000}"/>
    <cellStyle name="Normal 172 3 3" xfId="24481" xr:uid="{00000000-0005-0000-0000-0000155E0000}"/>
    <cellStyle name="Normal 172 4" xfId="24482" xr:uid="{00000000-0005-0000-0000-0000165E0000}"/>
    <cellStyle name="Normal 172 4 2" xfId="24483" xr:uid="{00000000-0005-0000-0000-0000175E0000}"/>
    <cellStyle name="Normal 172 5" xfId="24484" xr:uid="{00000000-0005-0000-0000-0000185E0000}"/>
    <cellStyle name="Normal 173" xfId="24485" xr:uid="{00000000-0005-0000-0000-0000195E0000}"/>
    <cellStyle name="Normal 174" xfId="24486" xr:uid="{00000000-0005-0000-0000-00001A5E0000}"/>
    <cellStyle name="Normal 175" xfId="24487" xr:uid="{00000000-0005-0000-0000-00001B5E0000}"/>
    <cellStyle name="Normal 176" xfId="24488" xr:uid="{00000000-0005-0000-0000-00001C5E0000}"/>
    <cellStyle name="Normal 177" xfId="24489" xr:uid="{00000000-0005-0000-0000-00001D5E0000}"/>
    <cellStyle name="Normal 178" xfId="24490" xr:uid="{00000000-0005-0000-0000-00001E5E0000}"/>
    <cellStyle name="Normal 179" xfId="24491" xr:uid="{00000000-0005-0000-0000-00001F5E0000}"/>
    <cellStyle name="Normal 18" xfId="94" xr:uid="{00000000-0005-0000-0000-0000205E0000}"/>
    <cellStyle name="Normal 18 2" xfId="2754" xr:uid="{00000000-0005-0000-0000-0000215E0000}"/>
    <cellStyle name="Normal 18 3" xfId="2755" xr:uid="{00000000-0005-0000-0000-0000225E0000}"/>
    <cellStyle name="Normal 18 4" xfId="2756" xr:uid="{00000000-0005-0000-0000-0000235E0000}"/>
    <cellStyle name="Normal 18 5" xfId="2757" xr:uid="{00000000-0005-0000-0000-0000245E0000}"/>
    <cellStyle name="Normal 180" xfId="24492" xr:uid="{00000000-0005-0000-0000-0000255E0000}"/>
    <cellStyle name="Normal 181" xfId="24493" xr:uid="{00000000-0005-0000-0000-0000265E0000}"/>
    <cellStyle name="Normal 182" xfId="24494" xr:uid="{00000000-0005-0000-0000-0000275E0000}"/>
    <cellStyle name="Normal 183" xfId="24495" xr:uid="{00000000-0005-0000-0000-0000285E0000}"/>
    <cellStyle name="Normal 184" xfId="24496" xr:uid="{00000000-0005-0000-0000-0000295E0000}"/>
    <cellStyle name="Normal 185" xfId="24497" xr:uid="{00000000-0005-0000-0000-00002A5E0000}"/>
    <cellStyle name="Normal 186" xfId="24498" xr:uid="{00000000-0005-0000-0000-00002B5E0000}"/>
    <cellStyle name="Normal 187" xfId="24499" xr:uid="{00000000-0005-0000-0000-00002C5E0000}"/>
    <cellStyle name="Normal 188" xfId="24500" xr:uid="{00000000-0005-0000-0000-00002D5E0000}"/>
    <cellStyle name="Normal 189" xfId="24501" xr:uid="{00000000-0005-0000-0000-00002E5E0000}"/>
    <cellStyle name="Normal 19" xfId="2758" xr:uid="{00000000-0005-0000-0000-00002F5E0000}"/>
    <cellStyle name="Normal 19 2" xfId="2759" xr:uid="{00000000-0005-0000-0000-0000305E0000}"/>
    <cellStyle name="Normal 19 3" xfId="2760" xr:uid="{00000000-0005-0000-0000-0000315E0000}"/>
    <cellStyle name="Normal 19 4" xfId="2761" xr:uid="{00000000-0005-0000-0000-0000325E0000}"/>
    <cellStyle name="Normal 19 5" xfId="2762" xr:uid="{00000000-0005-0000-0000-0000335E0000}"/>
    <cellStyle name="Normal 190" xfId="24502" xr:uid="{00000000-0005-0000-0000-0000345E0000}"/>
    <cellStyle name="Normal 191" xfId="24503" xr:uid="{00000000-0005-0000-0000-0000355E0000}"/>
    <cellStyle name="Normal 192" xfId="24504" xr:uid="{00000000-0005-0000-0000-0000365E0000}"/>
    <cellStyle name="Normal 193" xfId="24505" xr:uid="{00000000-0005-0000-0000-0000375E0000}"/>
    <cellStyle name="Normal 194" xfId="24506" xr:uid="{00000000-0005-0000-0000-0000385E0000}"/>
    <cellStyle name="Normal 195" xfId="24507" xr:uid="{00000000-0005-0000-0000-0000395E0000}"/>
    <cellStyle name="Normal 196" xfId="24508" xr:uid="{00000000-0005-0000-0000-00003A5E0000}"/>
    <cellStyle name="Normal 197" xfId="24509" xr:uid="{00000000-0005-0000-0000-00003B5E0000}"/>
    <cellStyle name="Normal 198" xfId="24510" xr:uid="{00000000-0005-0000-0000-00003C5E0000}"/>
    <cellStyle name="Normal 199" xfId="24511" xr:uid="{00000000-0005-0000-0000-00003D5E0000}"/>
    <cellStyle name="Normal 2" xfId="62" xr:uid="{00000000-0005-0000-0000-00003E5E0000}"/>
    <cellStyle name="Normal 2 10" xfId="24512" xr:uid="{00000000-0005-0000-0000-00003F5E0000}"/>
    <cellStyle name="Normal 2 11" xfId="24513" xr:uid="{00000000-0005-0000-0000-0000405E0000}"/>
    <cellStyle name="Normal 2 11 2" xfId="52676" xr:uid="{1B055263-4BE7-464A-8A00-F036863414E5}"/>
    <cellStyle name="Normal 2 12" xfId="24514" xr:uid="{00000000-0005-0000-0000-0000415E0000}"/>
    <cellStyle name="Normal 2 13" xfId="52680" xr:uid="{E45137F2-C42A-4C91-B239-E649F11EA534}"/>
    <cellStyle name="Normal 2 2" xfId="72" xr:uid="{00000000-0005-0000-0000-0000425E0000}"/>
    <cellStyle name="Normal 2 2 2" xfId="2763" xr:uid="{00000000-0005-0000-0000-0000435E0000}"/>
    <cellStyle name="Normal 2 2 2 2" xfId="24515" xr:uid="{00000000-0005-0000-0000-0000445E0000}"/>
    <cellStyle name="Normal 2 2 3" xfId="2764" xr:uid="{00000000-0005-0000-0000-0000455E0000}"/>
    <cellStyle name="Normal 2 2 4" xfId="24516" xr:uid="{00000000-0005-0000-0000-0000465E0000}"/>
    <cellStyle name="Normal 2 2_Balance Stock" xfId="24517" xr:uid="{00000000-0005-0000-0000-0000475E0000}"/>
    <cellStyle name="Normal 2 3" xfId="2765" xr:uid="{00000000-0005-0000-0000-0000485E0000}"/>
    <cellStyle name="Normal 2 3 2" xfId="2766" xr:uid="{00000000-0005-0000-0000-0000495E0000}"/>
    <cellStyle name="Normal 2 3 2 2" xfId="2767" xr:uid="{00000000-0005-0000-0000-00004A5E0000}"/>
    <cellStyle name="Normal 2 3 3" xfId="2768" xr:uid="{00000000-0005-0000-0000-00004B5E0000}"/>
    <cellStyle name="Normal 2 3 4" xfId="52682" xr:uid="{1A269FD9-2CA7-40E3-A1B3-42F0A9304BFD}"/>
    <cellStyle name="Normal 2 4" xfId="2769" xr:uid="{00000000-0005-0000-0000-00004C5E0000}"/>
    <cellStyle name="Normal 2 4 2" xfId="24518" xr:uid="{00000000-0005-0000-0000-00004D5E0000}"/>
    <cellStyle name="Normal 2 4 2 2" xfId="52684" xr:uid="{A2CEECE9-D4C0-4B7C-A5C4-504DD43E9439}"/>
    <cellStyle name="Normal 2 4 3" xfId="24519" xr:uid="{00000000-0005-0000-0000-00004E5E0000}"/>
    <cellStyle name="Normal 2 5" xfId="2770" xr:uid="{00000000-0005-0000-0000-00004F5E0000}"/>
    <cellStyle name="Normal 2 5 2" xfId="24520" xr:uid="{00000000-0005-0000-0000-0000505E0000}"/>
    <cellStyle name="Normal 2 6" xfId="2771" xr:uid="{00000000-0005-0000-0000-0000515E0000}"/>
    <cellStyle name="Normal 2 7" xfId="2772" xr:uid="{00000000-0005-0000-0000-0000525E0000}"/>
    <cellStyle name="Normal 2 7 2" xfId="24521" xr:uid="{00000000-0005-0000-0000-0000535E0000}"/>
    <cellStyle name="Normal 2 8" xfId="2773" xr:uid="{00000000-0005-0000-0000-0000545E0000}"/>
    <cellStyle name="Normal 2 8 2" xfId="24522" xr:uid="{00000000-0005-0000-0000-0000555E0000}"/>
    <cellStyle name="Normal 2 9" xfId="2774" xr:uid="{00000000-0005-0000-0000-0000565E0000}"/>
    <cellStyle name="Normal 2 9 2" xfId="24523" xr:uid="{00000000-0005-0000-0000-0000575E0000}"/>
    <cellStyle name="Normal 2_3. BEK Daily Report March'12" xfId="24524" xr:uid="{00000000-0005-0000-0000-0000585E0000}"/>
    <cellStyle name="Normal 20" xfId="2775" xr:uid="{00000000-0005-0000-0000-0000595E0000}"/>
    <cellStyle name="Normal 20 2" xfId="2776" xr:uid="{00000000-0005-0000-0000-00005A5E0000}"/>
    <cellStyle name="Normal 20 3" xfId="2777" xr:uid="{00000000-0005-0000-0000-00005B5E0000}"/>
    <cellStyle name="Normal 20 4" xfId="2778" xr:uid="{00000000-0005-0000-0000-00005C5E0000}"/>
    <cellStyle name="Normal 200" xfId="24525" xr:uid="{00000000-0005-0000-0000-00005D5E0000}"/>
    <cellStyle name="Normal 201" xfId="24526" xr:uid="{00000000-0005-0000-0000-00005E5E0000}"/>
    <cellStyle name="Normal 202" xfId="24527" xr:uid="{00000000-0005-0000-0000-00005F5E0000}"/>
    <cellStyle name="Normal 203" xfId="24528" xr:uid="{00000000-0005-0000-0000-0000605E0000}"/>
    <cellStyle name="Normal 204" xfId="24529" xr:uid="{00000000-0005-0000-0000-0000615E0000}"/>
    <cellStyle name="Normal 205" xfId="24530" xr:uid="{00000000-0005-0000-0000-0000625E0000}"/>
    <cellStyle name="Normal 206" xfId="24531" xr:uid="{00000000-0005-0000-0000-0000635E0000}"/>
    <cellStyle name="Normal 207" xfId="24532" xr:uid="{00000000-0005-0000-0000-0000645E0000}"/>
    <cellStyle name="Normal 208" xfId="24533" xr:uid="{00000000-0005-0000-0000-0000655E0000}"/>
    <cellStyle name="Normal 209" xfId="24534" xr:uid="{00000000-0005-0000-0000-0000665E0000}"/>
    <cellStyle name="Normal 21" xfId="2779" xr:uid="{00000000-0005-0000-0000-0000675E0000}"/>
    <cellStyle name="Normal 21 2" xfId="2780" xr:uid="{00000000-0005-0000-0000-0000685E0000}"/>
    <cellStyle name="Normal 21 2 2" xfId="24535" xr:uid="{00000000-0005-0000-0000-0000695E0000}"/>
    <cellStyle name="Normal 21 2 2 2" xfId="24536" xr:uid="{00000000-0005-0000-0000-00006A5E0000}"/>
    <cellStyle name="Normal 21 2 2 2 2" xfId="24537" xr:uid="{00000000-0005-0000-0000-00006B5E0000}"/>
    <cellStyle name="Normal 21 2 2 2 2 2" xfId="24538" xr:uid="{00000000-0005-0000-0000-00006C5E0000}"/>
    <cellStyle name="Normal 21 2 2 2 2 2 2" xfId="24539" xr:uid="{00000000-0005-0000-0000-00006D5E0000}"/>
    <cellStyle name="Normal 21 2 2 2 2 3" xfId="24540" xr:uid="{00000000-0005-0000-0000-00006E5E0000}"/>
    <cellStyle name="Normal 21 2 2 2 3" xfId="24541" xr:uid="{00000000-0005-0000-0000-00006F5E0000}"/>
    <cellStyle name="Normal 21 2 2 2 3 2" xfId="24542" xr:uid="{00000000-0005-0000-0000-0000705E0000}"/>
    <cellStyle name="Normal 21 2 2 2 4" xfId="24543" xr:uid="{00000000-0005-0000-0000-0000715E0000}"/>
    <cellStyle name="Normal 21 2 2 3" xfId="24544" xr:uid="{00000000-0005-0000-0000-0000725E0000}"/>
    <cellStyle name="Normal 21 2 2 3 2" xfId="24545" xr:uid="{00000000-0005-0000-0000-0000735E0000}"/>
    <cellStyle name="Normal 21 2 2 3 2 2" xfId="24546" xr:uid="{00000000-0005-0000-0000-0000745E0000}"/>
    <cellStyle name="Normal 21 2 2 3 3" xfId="24547" xr:uid="{00000000-0005-0000-0000-0000755E0000}"/>
    <cellStyle name="Normal 21 2 2 4" xfId="24548" xr:uid="{00000000-0005-0000-0000-0000765E0000}"/>
    <cellStyle name="Normal 21 2 2 4 2" xfId="24549" xr:uid="{00000000-0005-0000-0000-0000775E0000}"/>
    <cellStyle name="Normal 21 2 2 5" xfId="24550" xr:uid="{00000000-0005-0000-0000-0000785E0000}"/>
    <cellStyle name="Normal 21 2 3" xfId="24551" xr:uid="{00000000-0005-0000-0000-0000795E0000}"/>
    <cellStyle name="Normal 21 2 3 2" xfId="24552" xr:uid="{00000000-0005-0000-0000-00007A5E0000}"/>
    <cellStyle name="Normal 21 2 3 2 2" xfId="24553" xr:uid="{00000000-0005-0000-0000-00007B5E0000}"/>
    <cellStyle name="Normal 21 2 3 2 2 2" xfId="24554" xr:uid="{00000000-0005-0000-0000-00007C5E0000}"/>
    <cellStyle name="Normal 21 2 3 2 3" xfId="24555" xr:uid="{00000000-0005-0000-0000-00007D5E0000}"/>
    <cellStyle name="Normal 21 2 3 3" xfId="24556" xr:uid="{00000000-0005-0000-0000-00007E5E0000}"/>
    <cellStyle name="Normal 21 2 3 3 2" xfId="24557" xr:uid="{00000000-0005-0000-0000-00007F5E0000}"/>
    <cellStyle name="Normal 21 2 3 4" xfId="24558" xr:uid="{00000000-0005-0000-0000-0000805E0000}"/>
    <cellStyle name="Normal 21 2 4" xfId="24559" xr:uid="{00000000-0005-0000-0000-0000815E0000}"/>
    <cellStyle name="Normal 21 2 4 2" xfId="24560" xr:uid="{00000000-0005-0000-0000-0000825E0000}"/>
    <cellStyle name="Normal 21 2 4 2 2" xfId="24561" xr:uid="{00000000-0005-0000-0000-0000835E0000}"/>
    <cellStyle name="Normal 21 2 4 3" xfId="24562" xr:uid="{00000000-0005-0000-0000-0000845E0000}"/>
    <cellStyle name="Normal 21 2 5" xfId="24563" xr:uid="{00000000-0005-0000-0000-0000855E0000}"/>
    <cellStyle name="Normal 21 2 5 2" xfId="24564" xr:uid="{00000000-0005-0000-0000-0000865E0000}"/>
    <cellStyle name="Normal 21 2 6" xfId="24565" xr:uid="{00000000-0005-0000-0000-0000875E0000}"/>
    <cellStyle name="Normal 21 3" xfId="2781" xr:uid="{00000000-0005-0000-0000-0000885E0000}"/>
    <cellStyle name="Normal 21 3 2" xfId="24566" xr:uid="{00000000-0005-0000-0000-0000895E0000}"/>
    <cellStyle name="Normal 21 3 2 2" xfId="24567" xr:uid="{00000000-0005-0000-0000-00008A5E0000}"/>
    <cellStyle name="Normal 21 3 2 2 2" xfId="24568" xr:uid="{00000000-0005-0000-0000-00008B5E0000}"/>
    <cellStyle name="Normal 21 3 2 2 2 2" xfId="24569" xr:uid="{00000000-0005-0000-0000-00008C5E0000}"/>
    <cellStyle name="Normal 21 3 2 2 3" xfId="24570" xr:uid="{00000000-0005-0000-0000-00008D5E0000}"/>
    <cellStyle name="Normal 21 3 2 3" xfId="24571" xr:uid="{00000000-0005-0000-0000-00008E5E0000}"/>
    <cellStyle name="Normal 21 3 2 3 2" xfId="24572" xr:uid="{00000000-0005-0000-0000-00008F5E0000}"/>
    <cellStyle name="Normal 21 3 2 4" xfId="24573" xr:uid="{00000000-0005-0000-0000-0000905E0000}"/>
    <cellStyle name="Normal 21 3 3" xfId="24574" xr:uid="{00000000-0005-0000-0000-0000915E0000}"/>
    <cellStyle name="Normal 21 3 3 2" xfId="24575" xr:uid="{00000000-0005-0000-0000-0000925E0000}"/>
    <cellStyle name="Normal 21 3 3 2 2" xfId="24576" xr:uid="{00000000-0005-0000-0000-0000935E0000}"/>
    <cellStyle name="Normal 21 3 3 3" xfId="24577" xr:uid="{00000000-0005-0000-0000-0000945E0000}"/>
    <cellStyle name="Normal 21 3 4" xfId="24578" xr:uid="{00000000-0005-0000-0000-0000955E0000}"/>
    <cellStyle name="Normal 21 3 4 2" xfId="24579" xr:uid="{00000000-0005-0000-0000-0000965E0000}"/>
    <cellStyle name="Normal 21 3 5" xfId="24580" xr:uid="{00000000-0005-0000-0000-0000975E0000}"/>
    <cellStyle name="Normal 21 4" xfId="2782" xr:uid="{00000000-0005-0000-0000-0000985E0000}"/>
    <cellStyle name="Normal 21 4 2" xfId="24581" xr:uid="{00000000-0005-0000-0000-0000995E0000}"/>
    <cellStyle name="Normal 21 4 2 2" xfId="24582" xr:uid="{00000000-0005-0000-0000-00009A5E0000}"/>
    <cellStyle name="Normal 21 4 2 2 2" xfId="24583" xr:uid="{00000000-0005-0000-0000-00009B5E0000}"/>
    <cellStyle name="Normal 21 4 2 3" xfId="24584" xr:uid="{00000000-0005-0000-0000-00009C5E0000}"/>
    <cellStyle name="Normal 21 4 3" xfId="24585" xr:uid="{00000000-0005-0000-0000-00009D5E0000}"/>
    <cellStyle name="Normal 21 4 3 2" xfId="24586" xr:uid="{00000000-0005-0000-0000-00009E5E0000}"/>
    <cellStyle name="Normal 21 4 4" xfId="24587" xr:uid="{00000000-0005-0000-0000-00009F5E0000}"/>
    <cellStyle name="Normal 21 5" xfId="24588" xr:uid="{00000000-0005-0000-0000-0000A05E0000}"/>
    <cellStyle name="Normal 21 5 2" xfId="24589" xr:uid="{00000000-0005-0000-0000-0000A15E0000}"/>
    <cellStyle name="Normal 21 5 2 2" xfId="24590" xr:uid="{00000000-0005-0000-0000-0000A25E0000}"/>
    <cellStyle name="Normal 21 5 3" xfId="24591" xr:uid="{00000000-0005-0000-0000-0000A35E0000}"/>
    <cellStyle name="Normal 21 6" xfId="24592" xr:uid="{00000000-0005-0000-0000-0000A45E0000}"/>
    <cellStyle name="Normal 21 6 2" xfId="24593" xr:uid="{00000000-0005-0000-0000-0000A55E0000}"/>
    <cellStyle name="Normal 21 7" xfId="24594" xr:uid="{00000000-0005-0000-0000-0000A65E0000}"/>
    <cellStyle name="Normal 210" xfId="24595" xr:uid="{00000000-0005-0000-0000-0000A75E0000}"/>
    <cellStyle name="Normal 211" xfId="24596" xr:uid="{00000000-0005-0000-0000-0000A85E0000}"/>
    <cellStyle name="Normal 212" xfId="24597" xr:uid="{00000000-0005-0000-0000-0000A95E0000}"/>
    <cellStyle name="Normal 213" xfId="24598" xr:uid="{00000000-0005-0000-0000-0000AA5E0000}"/>
    <cellStyle name="Normal 214" xfId="24599" xr:uid="{00000000-0005-0000-0000-0000AB5E0000}"/>
    <cellStyle name="Normal 215" xfId="24600" xr:uid="{00000000-0005-0000-0000-0000AC5E0000}"/>
    <cellStyle name="Normal 216" xfId="24601" xr:uid="{00000000-0005-0000-0000-0000AD5E0000}"/>
    <cellStyle name="Normal 217" xfId="24602" xr:uid="{00000000-0005-0000-0000-0000AE5E0000}"/>
    <cellStyle name="Normal 218" xfId="24603" xr:uid="{00000000-0005-0000-0000-0000AF5E0000}"/>
    <cellStyle name="Normal 219" xfId="24604" xr:uid="{00000000-0005-0000-0000-0000B05E0000}"/>
    <cellStyle name="Normal 22" xfId="2783" xr:uid="{00000000-0005-0000-0000-0000B15E0000}"/>
    <cellStyle name="Normal 22 2" xfId="2784" xr:uid="{00000000-0005-0000-0000-0000B25E0000}"/>
    <cellStyle name="Normal 22 2 2" xfId="24605" xr:uid="{00000000-0005-0000-0000-0000B35E0000}"/>
    <cellStyle name="Normal 22 2 2 2" xfId="24606" xr:uid="{00000000-0005-0000-0000-0000B45E0000}"/>
    <cellStyle name="Normal 22 2 2 2 2" xfId="24607" xr:uid="{00000000-0005-0000-0000-0000B55E0000}"/>
    <cellStyle name="Normal 22 2 2 2 2 2" xfId="24608" xr:uid="{00000000-0005-0000-0000-0000B65E0000}"/>
    <cellStyle name="Normal 22 2 2 2 2 2 2" xfId="24609" xr:uid="{00000000-0005-0000-0000-0000B75E0000}"/>
    <cellStyle name="Normal 22 2 2 2 2 3" xfId="24610" xr:uid="{00000000-0005-0000-0000-0000B85E0000}"/>
    <cellStyle name="Normal 22 2 2 2 3" xfId="24611" xr:uid="{00000000-0005-0000-0000-0000B95E0000}"/>
    <cellStyle name="Normal 22 2 2 2 3 2" xfId="24612" xr:uid="{00000000-0005-0000-0000-0000BA5E0000}"/>
    <cellStyle name="Normal 22 2 2 2 4" xfId="24613" xr:uid="{00000000-0005-0000-0000-0000BB5E0000}"/>
    <cellStyle name="Normal 22 2 2 3" xfId="24614" xr:uid="{00000000-0005-0000-0000-0000BC5E0000}"/>
    <cellStyle name="Normal 22 2 2 3 2" xfId="24615" xr:uid="{00000000-0005-0000-0000-0000BD5E0000}"/>
    <cellStyle name="Normal 22 2 2 3 2 2" xfId="24616" xr:uid="{00000000-0005-0000-0000-0000BE5E0000}"/>
    <cellStyle name="Normal 22 2 2 3 3" xfId="24617" xr:uid="{00000000-0005-0000-0000-0000BF5E0000}"/>
    <cellStyle name="Normal 22 2 2 4" xfId="24618" xr:uid="{00000000-0005-0000-0000-0000C05E0000}"/>
    <cellStyle name="Normal 22 2 2 4 2" xfId="24619" xr:uid="{00000000-0005-0000-0000-0000C15E0000}"/>
    <cellStyle name="Normal 22 2 2 5" xfId="24620" xr:uid="{00000000-0005-0000-0000-0000C25E0000}"/>
    <cellStyle name="Normal 22 2 3" xfId="24621" xr:uid="{00000000-0005-0000-0000-0000C35E0000}"/>
    <cellStyle name="Normal 22 2 3 2" xfId="24622" xr:uid="{00000000-0005-0000-0000-0000C45E0000}"/>
    <cellStyle name="Normal 22 2 3 2 2" xfId="24623" xr:uid="{00000000-0005-0000-0000-0000C55E0000}"/>
    <cellStyle name="Normal 22 2 3 2 2 2" xfId="24624" xr:uid="{00000000-0005-0000-0000-0000C65E0000}"/>
    <cellStyle name="Normal 22 2 3 2 3" xfId="24625" xr:uid="{00000000-0005-0000-0000-0000C75E0000}"/>
    <cellStyle name="Normal 22 2 3 3" xfId="24626" xr:uid="{00000000-0005-0000-0000-0000C85E0000}"/>
    <cellStyle name="Normal 22 2 3 3 2" xfId="24627" xr:uid="{00000000-0005-0000-0000-0000C95E0000}"/>
    <cellStyle name="Normal 22 2 3 4" xfId="24628" xr:uid="{00000000-0005-0000-0000-0000CA5E0000}"/>
    <cellStyle name="Normal 22 2 4" xfId="24629" xr:uid="{00000000-0005-0000-0000-0000CB5E0000}"/>
    <cellStyle name="Normal 22 2 4 2" xfId="24630" xr:uid="{00000000-0005-0000-0000-0000CC5E0000}"/>
    <cellStyle name="Normal 22 2 4 2 2" xfId="24631" xr:uid="{00000000-0005-0000-0000-0000CD5E0000}"/>
    <cellStyle name="Normal 22 2 4 3" xfId="24632" xr:uid="{00000000-0005-0000-0000-0000CE5E0000}"/>
    <cellStyle name="Normal 22 2 5" xfId="24633" xr:uid="{00000000-0005-0000-0000-0000CF5E0000}"/>
    <cellStyle name="Normal 22 2 5 2" xfId="24634" xr:uid="{00000000-0005-0000-0000-0000D05E0000}"/>
    <cellStyle name="Normal 22 2 6" xfId="24635" xr:uid="{00000000-0005-0000-0000-0000D15E0000}"/>
    <cellStyle name="Normal 22 3" xfId="2785" xr:uid="{00000000-0005-0000-0000-0000D25E0000}"/>
    <cellStyle name="Normal 22 3 2" xfId="24636" xr:uid="{00000000-0005-0000-0000-0000D35E0000}"/>
    <cellStyle name="Normal 22 3 2 2" xfId="24637" xr:uid="{00000000-0005-0000-0000-0000D45E0000}"/>
    <cellStyle name="Normal 22 3 2 2 2" xfId="24638" xr:uid="{00000000-0005-0000-0000-0000D55E0000}"/>
    <cellStyle name="Normal 22 3 2 2 2 2" xfId="24639" xr:uid="{00000000-0005-0000-0000-0000D65E0000}"/>
    <cellStyle name="Normal 22 3 2 2 3" xfId="24640" xr:uid="{00000000-0005-0000-0000-0000D75E0000}"/>
    <cellStyle name="Normal 22 3 2 3" xfId="24641" xr:uid="{00000000-0005-0000-0000-0000D85E0000}"/>
    <cellStyle name="Normal 22 3 2 3 2" xfId="24642" xr:uid="{00000000-0005-0000-0000-0000D95E0000}"/>
    <cellStyle name="Normal 22 3 2 4" xfId="24643" xr:uid="{00000000-0005-0000-0000-0000DA5E0000}"/>
    <cellStyle name="Normal 22 3 3" xfId="24644" xr:uid="{00000000-0005-0000-0000-0000DB5E0000}"/>
    <cellStyle name="Normal 22 3 3 2" xfId="24645" xr:uid="{00000000-0005-0000-0000-0000DC5E0000}"/>
    <cellStyle name="Normal 22 3 3 2 2" xfId="24646" xr:uid="{00000000-0005-0000-0000-0000DD5E0000}"/>
    <cellStyle name="Normal 22 3 3 3" xfId="24647" xr:uid="{00000000-0005-0000-0000-0000DE5E0000}"/>
    <cellStyle name="Normal 22 3 4" xfId="24648" xr:uid="{00000000-0005-0000-0000-0000DF5E0000}"/>
    <cellStyle name="Normal 22 3 4 2" xfId="24649" xr:uid="{00000000-0005-0000-0000-0000E05E0000}"/>
    <cellStyle name="Normal 22 3 5" xfId="24650" xr:uid="{00000000-0005-0000-0000-0000E15E0000}"/>
    <cellStyle name="Normal 22 4" xfId="2786" xr:uid="{00000000-0005-0000-0000-0000E25E0000}"/>
    <cellStyle name="Normal 22 4 2" xfId="24651" xr:uid="{00000000-0005-0000-0000-0000E35E0000}"/>
    <cellStyle name="Normal 22 4 2 2" xfId="24652" xr:uid="{00000000-0005-0000-0000-0000E45E0000}"/>
    <cellStyle name="Normal 22 4 2 2 2" xfId="24653" xr:uid="{00000000-0005-0000-0000-0000E55E0000}"/>
    <cellStyle name="Normal 22 4 2 3" xfId="24654" xr:uid="{00000000-0005-0000-0000-0000E65E0000}"/>
    <cellStyle name="Normal 22 4 3" xfId="24655" xr:uid="{00000000-0005-0000-0000-0000E75E0000}"/>
    <cellStyle name="Normal 22 4 3 2" xfId="24656" xr:uid="{00000000-0005-0000-0000-0000E85E0000}"/>
    <cellStyle name="Normal 22 4 4" xfId="24657" xr:uid="{00000000-0005-0000-0000-0000E95E0000}"/>
    <cellStyle name="Normal 22 5" xfId="24658" xr:uid="{00000000-0005-0000-0000-0000EA5E0000}"/>
    <cellStyle name="Normal 22 5 2" xfId="24659" xr:uid="{00000000-0005-0000-0000-0000EB5E0000}"/>
    <cellStyle name="Normal 22 5 2 2" xfId="24660" xr:uid="{00000000-0005-0000-0000-0000EC5E0000}"/>
    <cellStyle name="Normal 22 5 3" xfId="24661" xr:uid="{00000000-0005-0000-0000-0000ED5E0000}"/>
    <cellStyle name="Normal 22 6" xfId="24662" xr:uid="{00000000-0005-0000-0000-0000EE5E0000}"/>
    <cellStyle name="Normal 22 6 2" xfId="24663" xr:uid="{00000000-0005-0000-0000-0000EF5E0000}"/>
    <cellStyle name="Normal 22 7" xfId="24664" xr:uid="{00000000-0005-0000-0000-0000F05E0000}"/>
    <cellStyle name="Normal 220" xfId="24665" xr:uid="{00000000-0005-0000-0000-0000F15E0000}"/>
    <cellStyle name="Normal 221" xfId="24666" xr:uid="{00000000-0005-0000-0000-0000F25E0000}"/>
    <cellStyle name="Normal 222" xfId="24667" xr:uid="{00000000-0005-0000-0000-0000F35E0000}"/>
    <cellStyle name="Normal 223" xfId="24668" xr:uid="{00000000-0005-0000-0000-0000F45E0000}"/>
    <cellStyle name="Normal 224" xfId="24669" xr:uid="{00000000-0005-0000-0000-0000F55E0000}"/>
    <cellStyle name="Normal 225" xfId="24670" xr:uid="{00000000-0005-0000-0000-0000F65E0000}"/>
    <cellStyle name="Normal 226" xfId="24671" xr:uid="{00000000-0005-0000-0000-0000F75E0000}"/>
    <cellStyle name="Normal 227" xfId="24672" xr:uid="{00000000-0005-0000-0000-0000F85E0000}"/>
    <cellStyle name="Normal 228" xfId="24673" xr:uid="{00000000-0005-0000-0000-0000F95E0000}"/>
    <cellStyle name="Normal 229" xfId="24674" xr:uid="{00000000-0005-0000-0000-0000FA5E0000}"/>
    <cellStyle name="Normal 23" xfId="2787" xr:uid="{00000000-0005-0000-0000-0000FB5E0000}"/>
    <cellStyle name="Normal 23 2" xfId="2788" xr:uid="{00000000-0005-0000-0000-0000FC5E0000}"/>
    <cellStyle name="Normal 23 2 2" xfId="24675" xr:uid="{00000000-0005-0000-0000-0000FD5E0000}"/>
    <cellStyle name="Normal 23 2 2 2" xfId="24676" xr:uid="{00000000-0005-0000-0000-0000FE5E0000}"/>
    <cellStyle name="Normal 23 2 2 2 2" xfId="24677" xr:uid="{00000000-0005-0000-0000-0000FF5E0000}"/>
    <cellStyle name="Normal 23 2 2 2 2 2" xfId="24678" xr:uid="{00000000-0005-0000-0000-0000005F0000}"/>
    <cellStyle name="Normal 23 2 2 2 2 2 2" xfId="24679" xr:uid="{00000000-0005-0000-0000-0000015F0000}"/>
    <cellStyle name="Normal 23 2 2 2 2 3" xfId="24680" xr:uid="{00000000-0005-0000-0000-0000025F0000}"/>
    <cellStyle name="Normal 23 2 2 2 3" xfId="24681" xr:uid="{00000000-0005-0000-0000-0000035F0000}"/>
    <cellStyle name="Normal 23 2 2 2 3 2" xfId="24682" xr:uid="{00000000-0005-0000-0000-0000045F0000}"/>
    <cellStyle name="Normal 23 2 2 2 4" xfId="24683" xr:uid="{00000000-0005-0000-0000-0000055F0000}"/>
    <cellStyle name="Normal 23 2 2 3" xfId="24684" xr:uid="{00000000-0005-0000-0000-0000065F0000}"/>
    <cellStyle name="Normal 23 2 2 3 2" xfId="24685" xr:uid="{00000000-0005-0000-0000-0000075F0000}"/>
    <cellStyle name="Normal 23 2 2 3 2 2" xfId="24686" xr:uid="{00000000-0005-0000-0000-0000085F0000}"/>
    <cellStyle name="Normal 23 2 2 3 3" xfId="24687" xr:uid="{00000000-0005-0000-0000-0000095F0000}"/>
    <cellStyle name="Normal 23 2 2 4" xfId="24688" xr:uid="{00000000-0005-0000-0000-00000A5F0000}"/>
    <cellStyle name="Normal 23 2 2 4 2" xfId="24689" xr:uid="{00000000-0005-0000-0000-00000B5F0000}"/>
    <cellStyle name="Normal 23 2 2 5" xfId="24690" xr:uid="{00000000-0005-0000-0000-00000C5F0000}"/>
    <cellStyle name="Normal 23 2 3" xfId="24691" xr:uid="{00000000-0005-0000-0000-00000D5F0000}"/>
    <cellStyle name="Normal 23 2 3 2" xfId="24692" xr:uid="{00000000-0005-0000-0000-00000E5F0000}"/>
    <cellStyle name="Normal 23 2 3 2 2" xfId="24693" xr:uid="{00000000-0005-0000-0000-00000F5F0000}"/>
    <cellStyle name="Normal 23 2 3 2 2 2" xfId="24694" xr:uid="{00000000-0005-0000-0000-0000105F0000}"/>
    <cellStyle name="Normal 23 2 3 2 3" xfId="24695" xr:uid="{00000000-0005-0000-0000-0000115F0000}"/>
    <cellStyle name="Normal 23 2 3 3" xfId="24696" xr:uid="{00000000-0005-0000-0000-0000125F0000}"/>
    <cellStyle name="Normal 23 2 3 3 2" xfId="24697" xr:uid="{00000000-0005-0000-0000-0000135F0000}"/>
    <cellStyle name="Normal 23 2 3 4" xfId="24698" xr:uid="{00000000-0005-0000-0000-0000145F0000}"/>
    <cellStyle name="Normal 23 2 4" xfId="24699" xr:uid="{00000000-0005-0000-0000-0000155F0000}"/>
    <cellStyle name="Normal 23 2 4 2" xfId="24700" xr:uid="{00000000-0005-0000-0000-0000165F0000}"/>
    <cellStyle name="Normal 23 2 4 2 2" xfId="24701" xr:uid="{00000000-0005-0000-0000-0000175F0000}"/>
    <cellStyle name="Normal 23 2 4 3" xfId="24702" xr:uid="{00000000-0005-0000-0000-0000185F0000}"/>
    <cellStyle name="Normal 23 2 5" xfId="24703" xr:uid="{00000000-0005-0000-0000-0000195F0000}"/>
    <cellStyle name="Normal 23 2 5 2" xfId="24704" xr:uid="{00000000-0005-0000-0000-00001A5F0000}"/>
    <cellStyle name="Normal 23 2 6" xfId="24705" xr:uid="{00000000-0005-0000-0000-00001B5F0000}"/>
    <cellStyle name="Normal 23 3" xfId="2789" xr:uid="{00000000-0005-0000-0000-00001C5F0000}"/>
    <cellStyle name="Normal 23 3 2" xfId="24706" xr:uid="{00000000-0005-0000-0000-00001D5F0000}"/>
    <cellStyle name="Normal 23 3 2 2" xfId="24707" xr:uid="{00000000-0005-0000-0000-00001E5F0000}"/>
    <cellStyle name="Normal 23 3 2 2 2" xfId="24708" xr:uid="{00000000-0005-0000-0000-00001F5F0000}"/>
    <cellStyle name="Normal 23 3 2 2 2 2" xfId="24709" xr:uid="{00000000-0005-0000-0000-0000205F0000}"/>
    <cellStyle name="Normal 23 3 2 2 3" xfId="24710" xr:uid="{00000000-0005-0000-0000-0000215F0000}"/>
    <cellStyle name="Normal 23 3 2 3" xfId="24711" xr:uid="{00000000-0005-0000-0000-0000225F0000}"/>
    <cellStyle name="Normal 23 3 2 3 2" xfId="24712" xr:uid="{00000000-0005-0000-0000-0000235F0000}"/>
    <cellStyle name="Normal 23 3 2 4" xfId="24713" xr:uid="{00000000-0005-0000-0000-0000245F0000}"/>
    <cellStyle name="Normal 23 3 3" xfId="24714" xr:uid="{00000000-0005-0000-0000-0000255F0000}"/>
    <cellStyle name="Normal 23 3 3 2" xfId="24715" xr:uid="{00000000-0005-0000-0000-0000265F0000}"/>
    <cellStyle name="Normal 23 3 3 2 2" xfId="24716" xr:uid="{00000000-0005-0000-0000-0000275F0000}"/>
    <cellStyle name="Normal 23 3 3 3" xfId="24717" xr:uid="{00000000-0005-0000-0000-0000285F0000}"/>
    <cellStyle name="Normal 23 3 4" xfId="24718" xr:uid="{00000000-0005-0000-0000-0000295F0000}"/>
    <cellStyle name="Normal 23 3 4 2" xfId="24719" xr:uid="{00000000-0005-0000-0000-00002A5F0000}"/>
    <cellStyle name="Normal 23 3 5" xfId="24720" xr:uid="{00000000-0005-0000-0000-00002B5F0000}"/>
    <cellStyle name="Normal 23 4" xfId="24721" xr:uid="{00000000-0005-0000-0000-00002C5F0000}"/>
    <cellStyle name="Normal 23 4 2" xfId="24722" xr:uid="{00000000-0005-0000-0000-00002D5F0000}"/>
    <cellStyle name="Normal 23 4 2 2" xfId="24723" xr:uid="{00000000-0005-0000-0000-00002E5F0000}"/>
    <cellStyle name="Normal 23 4 2 2 2" xfId="24724" xr:uid="{00000000-0005-0000-0000-00002F5F0000}"/>
    <cellStyle name="Normal 23 4 2 3" xfId="24725" xr:uid="{00000000-0005-0000-0000-0000305F0000}"/>
    <cellStyle name="Normal 23 4 3" xfId="24726" xr:uid="{00000000-0005-0000-0000-0000315F0000}"/>
    <cellStyle name="Normal 23 4 3 2" xfId="24727" xr:uid="{00000000-0005-0000-0000-0000325F0000}"/>
    <cellStyle name="Normal 23 4 4" xfId="24728" xr:uid="{00000000-0005-0000-0000-0000335F0000}"/>
    <cellStyle name="Normal 23 5" xfId="24729" xr:uid="{00000000-0005-0000-0000-0000345F0000}"/>
    <cellStyle name="Normal 23 5 2" xfId="24730" xr:uid="{00000000-0005-0000-0000-0000355F0000}"/>
    <cellStyle name="Normal 23 5 2 2" xfId="24731" xr:uid="{00000000-0005-0000-0000-0000365F0000}"/>
    <cellStyle name="Normal 23 5 3" xfId="24732" xr:uid="{00000000-0005-0000-0000-0000375F0000}"/>
    <cellStyle name="Normal 23 6" xfId="24733" xr:uid="{00000000-0005-0000-0000-0000385F0000}"/>
    <cellStyle name="Normal 23 6 2" xfId="24734" xr:uid="{00000000-0005-0000-0000-0000395F0000}"/>
    <cellStyle name="Normal 23 7" xfId="24735" xr:uid="{00000000-0005-0000-0000-00003A5F0000}"/>
    <cellStyle name="Normal 23 8" xfId="24736" xr:uid="{00000000-0005-0000-0000-00003B5F0000}"/>
    <cellStyle name="Normal 230" xfId="24737" xr:uid="{00000000-0005-0000-0000-00003C5F0000}"/>
    <cellStyle name="Normal 231" xfId="24738" xr:uid="{00000000-0005-0000-0000-00003D5F0000}"/>
    <cellStyle name="Normal 232" xfId="24739" xr:uid="{00000000-0005-0000-0000-00003E5F0000}"/>
    <cellStyle name="Normal 233" xfId="24740" xr:uid="{00000000-0005-0000-0000-00003F5F0000}"/>
    <cellStyle name="Normal 234" xfId="24741" xr:uid="{00000000-0005-0000-0000-0000405F0000}"/>
    <cellStyle name="Normal 235" xfId="24742" xr:uid="{00000000-0005-0000-0000-0000415F0000}"/>
    <cellStyle name="Normal 236" xfId="24743" xr:uid="{00000000-0005-0000-0000-0000425F0000}"/>
    <cellStyle name="Normal 237" xfId="24744" xr:uid="{00000000-0005-0000-0000-0000435F0000}"/>
    <cellStyle name="Normal 238" xfId="24745" xr:uid="{00000000-0005-0000-0000-0000445F0000}"/>
    <cellStyle name="Normal 239" xfId="24746" xr:uid="{00000000-0005-0000-0000-0000455F0000}"/>
    <cellStyle name="Normal 24" xfId="2790" xr:uid="{00000000-0005-0000-0000-0000465F0000}"/>
    <cellStyle name="Normal 24 2" xfId="2791" xr:uid="{00000000-0005-0000-0000-0000475F0000}"/>
    <cellStyle name="Normal 24 3" xfId="2792" xr:uid="{00000000-0005-0000-0000-0000485F0000}"/>
    <cellStyle name="Normal 240" xfId="24747" xr:uid="{00000000-0005-0000-0000-0000495F0000}"/>
    <cellStyle name="Normal 241" xfId="24748" xr:uid="{00000000-0005-0000-0000-00004A5F0000}"/>
    <cellStyle name="Normal 242" xfId="24749" xr:uid="{00000000-0005-0000-0000-00004B5F0000}"/>
    <cellStyle name="Normal 243" xfId="24750" xr:uid="{00000000-0005-0000-0000-00004C5F0000}"/>
    <cellStyle name="Normal 244" xfId="24751" xr:uid="{00000000-0005-0000-0000-00004D5F0000}"/>
    <cellStyle name="Normal 245" xfId="24752" xr:uid="{00000000-0005-0000-0000-00004E5F0000}"/>
    <cellStyle name="Normal 246" xfId="24753" xr:uid="{00000000-0005-0000-0000-00004F5F0000}"/>
    <cellStyle name="Normal 247" xfId="24754" xr:uid="{00000000-0005-0000-0000-0000505F0000}"/>
    <cellStyle name="Normal 248" xfId="24755" xr:uid="{00000000-0005-0000-0000-0000515F0000}"/>
    <cellStyle name="Normal 249" xfId="24756" xr:uid="{00000000-0005-0000-0000-0000525F0000}"/>
    <cellStyle name="Normal 25" xfId="2793" xr:uid="{00000000-0005-0000-0000-0000535F0000}"/>
    <cellStyle name="Normal 25 2" xfId="2794" xr:uid="{00000000-0005-0000-0000-0000545F0000}"/>
    <cellStyle name="Normal 25 3" xfId="2795" xr:uid="{00000000-0005-0000-0000-0000555F0000}"/>
    <cellStyle name="Normal 250" xfId="24757" xr:uid="{00000000-0005-0000-0000-0000565F0000}"/>
    <cellStyle name="Normal 251" xfId="24758" xr:uid="{00000000-0005-0000-0000-0000575F0000}"/>
    <cellStyle name="Normal 252" xfId="24759" xr:uid="{00000000-0005-0000-0000-0000585F0000}"/>
    <cellStyle name="Normal 253" xfId="24760" xr:uid="{00000000-0005-0000-0000-0000595F0000}"/>
    <cellStyle name="Normal 254" xfId="24761" xr:uid="{00000000-0005-0000-0000-00005A5F0000}"/>
    <cellStyle name="Normal 255" xfId="24762" xr:uid="{00000000-0005-0000-0000-00005B5F0000}"/>
    <cellStyle name="Normal 256" xfId="24763" xr:uid="{00000000-0005-0000-0000-00005C5F0000}"/>
    <cellStyle name="Normal 257" xfId="24764" xr:uid="{00000000-0005-0000-0000-00005D5F0000}"/>
    <cellStyle name="Normal 258" xfId="24765" xr:uid="{00000000-0005-0000-0000-00005E5F0000}"/>
    <cellStyle name="Normal 259" xfId="24766" xr:uid="{00000000-0005-0000-0000-00005F5F0000}"/>
    <cellStyle name="Normal 26" xfId="2796" xr:uid="{00000000-0005-0000-0000-0000605F0000}"/>
    <cellStyle name="Normal 26 2" xfId="2797" xr:uid="{00000000-0005-0000-0000-0000615F0000}"/>
    <cellStyle name="Normal 26 3" xfId="2798" xr:uid="{00000000-0005-0000-0000-0000625F0000}"/>
    <cellStyle name="Normal 260" xfId="24767" xr:uid="{00000000-0005-0000-0000-0000635F0000}"/>
    <cellStyle name="Normal 261" xfId="24768" xr:uid="{00000000-0005-0000-0000-0000645F0000}"/>
    <cellStyle name="Normal 261 2" xfId="24769" xr:uid="{00000000-0005-0000-0000-0000655F0000}"/>
    <cellStyle name="Normal 261 2 2" xfId="24770" xr:uid="{00000000-0005-0000-0000-0000665F0000}"/>
    <cellStyle name="Normal 261 2 2 2" xfId="24771" xr:uid="{00000000-0005-0000-0000-0000675F0000}"/>
    <cellStyle name="Normal 261 2 2 2 2" xfId="24772" xr:uid="{00000000-0005-0000-0000-0000685F0000}"/>
    <cellStyle name="Normal 261 2 2 3" xfId="24773" xr:uid="{00000000-0005-0000-0000-0000695F0000}"/>
    <cellStyle name="Normal 261 2 3" xfId="24774" xr:uid="{00000000-0005-0000-0000-00006A5F0000}"/>
    <cellStyle name="Normal 261 2 3 2" xfId="24775" xr:uid="{00000000-0005-0000-0000-00006B5F0000}"/>
    <cellStyle name="Normal 261 2 4" xfId="24776" xr:uid="{00000000-0005-0000-0000-00006C5F0000}"/>
    <cellStyle name="Normal 261 3" xfId="24777" xr:uid="{00000000-0005-0000-0000-00006D5F0000}"/>
    <cellStyle name="Normal 261 3 2" xfId="24778" xr:uid="{00000000-0005-0000-0000-00006E5F0000}"/>
    <cellStyle name="Normal 261 3 2 2" xfId="24779" xr:uid="{00000000-0005-0000-0000-00006F5F0000}"/>
    <cellStyle name="Normal 261 3 3" xfId="24780" xr:uid="{00000000-0005-0000-0000-0000705F0000}"/>
    <cellStyle name="Normal 261 4" xfId="24781" xr:uid="{00000000-0005-0000-0000-0000715F0000}"/>
    <cellStyle name="Normal 261 4 2" xfId="24782" xr:uid="{00000000-0005-0000-0000-0000725F0000}"/>
    <cellStyle name="Normal 261 5" xfId="24783" xr:uid="{00000000-0005-0000-0000-0000735F0000}"/>
    <cellStyle name="Normal 262" xfId="24784" xr:uid="{00000000-0005-0000-0000-0000745F0000}"/>
    <cellStyle name="Normal 263" xfId="24785" xr:uid="{00000000-0005-0000-0000-0000755F0000}"/>
    <cellStyle name="Normal 264" xfId="24786" xr:uid="{00000000-0005-0000-0000-0000765F0000}"/>
    <cellStyle name="Normal 265" xfId="24787" xr:uid="{00000000-0005-0000-0000-0000775F0000}"/>
    <cellStyle name="Normal 266" xfId="24788" xr:uid="{00000000-0005-0000-0000-0000785F0000}"/>
    <cellStyle name="Normal 267" xfId="24789" xr:uid="{00000000-0005-0000-0000-0000795F0000}"/>
    <cellStyle name="Normal 268" xfId="24790" xr:uid="{00000000-0005-0000-0000-00007A5F0000}"/>
    <cellStyle name="Normal 269" xfId="24791" xr:uid="{00000000-0005-0000-0000-00007B5F0000}"/>
    <cellStyle name="Normal 27" xfId="2799" xr:uid="{00000000-0005-0000-0000-00007C5F0000}"/>
    <cellStyle name="Normal 27 2" xfId="2800" xr:uid="{00000000-0005-0000-0000-00007D5F0000}"/>
    <cellStyle name="Normal 27 3" xfId="2801" xr:uid="{00000000-0005-0000-0000-00007E5F0000}"/>
    <cellStyle name="Normal 270" xfId="24792" xr:uid="{00000000-0005-0000-0000-00007F5F0000}"/>
    <cellStyle name="Normal 271" xfId="24793" xr:uid="{00000000-0005-0000-0000-0000805F0000}"/>
    <cellStyle name="Normal 272" xfId="24794" xr:uid="{00000000-0005-0000-0000-0000815F0000}"/>
    <cellStyle name="Normal 273" xfId="24795" xr:uid="{00000000-0005-0000-0000-0000825F0000}"/>
    <cellStyle name="Normal 274" xfId="24796" xr:uid="{00000000-0005-0000-0000-0000835F0000}"/>
    <cellStyle name="Normal 275" xfId="24797" xr:uid="{00000000-0005-0000-0000-0000845F0000}"/>
    <cellStyle name="Normal 276" xfId="24798" xr:uid="{00000000-0005-0000-0000-0000855F0000}"/>
    <cellStyle name="Normal 277" xfId="24799" xr:uid="{00000000-0005-0000-0000-0000865F0000}"/>
    <cellStyle name="Normal 278" xfId="24800" xr:uid="{00000000-0005-0000-0000-0000875F0000}"/>
    <cellStyle name="Normal 279" xfId="24801" xr:uid="{00000000-0005-0000-0000-0000885F0000}"/>
    <cellStyle name="Normal 28" xfId="2802" xr:uid="{00000000-0005-0000-0000-0000895F0000}"/>
    <cellStyle name="Normal 28 2" xfId="2803" xr:uid="{00000000-0005-0000-0000-00008A5F0000}"/>
    <cellStyle name="Normal 28 2 2" xfId="24802" xr:uid="{00000000-0005-0000-0000-00008B5F0000}"/>
    <cellStyle name="Normal 28 2 2 2" xfId="24803" xr:uid="{00000000-0005-0000-0000-00008C5F0000}"/>
    <cellStyle name="Normal 28 2 2 2 2" xfId="24804" xr:uid="{00000000-0005-0000-0000-00008D5F0000}"/>
    <cellStyle name="Normal 28 2 2 2 2 2" xfId="24805" xr:uid="{00000000-0005-0000-0000-00008E5F0000}"/>
    <cellStyle name="Normal 28 2 2 2 2 2 2" xfId="24806" xr:uid="{00000000-0005-0000-0000-00008F5F0000}"/>
    <cellStyle name="Normal 28 2 2 2 2 3" xfId="24807" xr:uid="{00000000-0005-0000-0000-0000905F0000}"/>
    <cellStyle name="Normal 28 2 2 2 3" xfId="24808" xr:uid="{00000000-0005-0000-0000-0000915F0000}"/>
    <cellStyle name="Normal 28 2 2 2 3 2" xfId="24809" xr:uid="{00000000-0005-0000-0000-0000925F0000}"/>
    <cellStyle name="Normal 28 2 2 2 4" xfId="24810" xr:uid="{00000000-0005-0000-0000-0000935F0000}"/>
    <cellStyle name="Normal 28 2 2 3" xfId="24811" xr:uid="{00000000-0005-0000-0000-0000945F0000}"/>
    <cellStyle name="Normal 28 2 2 3 2" xfId="24812" xr:uid="{00000000-0005-0000-0000-0000955F0000}"/>
    <cellStyle name="Normal 28 2 2 3 2 2" xfId="24813" xr:uid="{00000000-0005-0000-0000-0000965F0000}"/>
    <cellStyle name="Normal 28 2 2 3 3" xfId="24814" xr:uid="{00000000-0005-0000-0000-0000975F0000}"/>
    <cellStyle name="Normal 28 2 2 4" xfId="24815" xr:uid="{00000000-0005-0000-0000-0000985F0000}"/>
    <cellStyle name="Normal 28 2 2 4 2" xfId="24816" xr:uid="{00000000-0005-0000-0000-0000995F0000}"/>
    <cellStyle name="Normal 28 2 2 5" xfId="24817" xr:uid="{00000000-0005-0000-0000-00009A5F0000}"/>
    <cellStyle name="Normal 28 2 3" xfId="24818" xr:uid="{00000000-0005-0000-0000-00009B5F0000}"/>
    <cellStyle name="Normal 28 2 3 2" xfId="24819" xr:uid="{00000000-0005-0000-0000-00009C5F0000}"/>
    <cellStyle name="Normal 28 2 3 2 2" xfId="24820" xr:uid="{00000000-0005-0000-0000-00009D5F0000}"/>
    <cellStyle name="Normal 28 2 3 2 2 2" xfId="24821" xr:uid="{00000000-0005-0000-0000-00009E5F0000}"/>
    <cellStyle name="Normal 28 2 3 2 3" xfId="24822" xr:uid="{00000000-0005-0000-0000-00009F5F0000}"/>
    <cellStyle name="Normal 28 2 3 3" xfId="24823" xr:uid="{00000000-0005-0000-0000-0000A05F0000}"/>
    <cellStyle name="Normal 28 2 3 3 2" xfId="24824" xr:uid="{00000000-0005-0000-0000-0000A15F0000}"/>
    <cellStyle name="Normal 28 2 3 4" xfId="24825" xr:uid="{00000000-0005-0000-0000-0000A25F0000}"/>
    <cellStyle name="Normal 28 2 4" xfId="24826" xr:uid="{00000000-0005-0000-0000-0000A35F0000}"/>
    <cellStyle name="Normal 28 2 4 2" xfId="24827" xr:uid="{00000000-0005-0000-0000-0000A45F0000}"/>
    <cellStyle name="Normal 28 2 4 2 2" xfId="24828" xr:uid="{00000000-0005-0000-0000-0000A55F0000}"/>
    <cellStyle name="Normal 28 2 4 3" xfId="24829" xr:uid="{00000000-0005-0000-0000-0000A65F0000}"/>
    <cellStyle name="Normal 28 2 5" xfId="24830" xr:uid="{00000000-0005-0000-0000-0000A75F0000}"/>
    <cellStyle name="Normal 28 2 5 2" xfId="24831" xr:uid="{00000000-0005-0000-0000-0000A85F0000}"/>
    <cellStyle name="Normal 28 2 6" xfId="24832" xr:uid="{00000000-0005-0000-0000-0000A95F0000}"/>
    <cellStyle name="Normal 28 3" xfId="2804" xr:uid="{00000000-0005-0000-0000-0000AA5F0000}"/>
    <cellStyle name="Normal 28 3 2" xfId="24833" xr:uid="{00000000-0005-0000-0000-0000AB5F0000}"/>
    <cellStyle name="Normal 28 3 2 2" xfId="24834" xr:uid="{00000000-0005-0000-0000-0000AC5F0000}"/>
    <cellStyle name="Normal 28 3 2 2 2" xfId="24835" xr:uid="{00000000-0005-0000-0000-0000AD5F0000}"/>
    <cellStyle name="Normal 28 3 2 2 2 2" xfId="24836" xr:uid="{00000000-0005-0000-0000-0000AE5F0000}"/>
    <cellStyle name="Normal 28 3 2 2 3" xfId="24837" xr:uid="{00000000-0005-0000-0000-0000AF5F0000}"/>
    <cellStyle name="Normal 28 3 2 3" xfId="24838" xr:uid="{00000000-0005-0000-0000-0000B05F0000}"/>
    <cellStyle name="Normal 28 3 2 3 2" xfId="24839" xr:uid="{00000000-0005-0000-0000-0000B15F0000}"/>
    <cellStyle name="Normal 28 3 2 4" xfId="24840" xr:uid="{00000000-0005-0000-0000-0000B25F0000}"/>
    <cellStyle name="Normal 28 3 3" xfId="24841" xr:uid="{00000000-0005-0000-0000-0000B35F0000}"/>
    <cellStyle name="Normal 28 3 3 2" xfId="24842" xr:uid="{00000000-0005-0000-0000-0000B45F0000}"/>
    <cellStyle name="Normal 28 3 3 2 2" xfId="24843" xr:uid="{00000000-0005-0000-0000-0000B55F0000}"/>
    <cellStyle name="Normal 28 3 3 3" xfId="24844" xr:uid="{00000000-0005-0000-0000-0000B65F0000}"/>
    <cellStyle name="Normal 28 3 4" xfId="24845" xr:uid="{00000000-0005-0000-0000-0000B75F0000}"/>
    <cellStyle name="Normal 28 3 4 2" xfId="24846" xr:uid="{00000000-0005-0000-0000-0000B85F0000}"/>
    <cellStyle name="Normal 28 3 5" xfId="24847" xr:uid="{00000000-0005-0000-0000-0000B95F0000}"/>
    <cellStyle name="Normal 28 4" xfId="24848" xr:uid="{00000000-0005-0000-0000-0000BA5F0000}"/>
    <cellStyle name="Normal 28 4 2" xfId="24849" xr:uid="{00000000-0005-0000-0000-0000BB5F0000}"/>
    <cellStyle name="Normal 28 4 2 2" xfId="24850" xr:uid="{00000000-0005-0000-0000-0000BC5F0000}"/>
    <cellStyle name="Normal 28 4 2 2 2" xfId="24851" xr:uid="{00000000-0005-0000-0000-0000BD5F0000}"/>
    <cellStyle name="Normal 28 4 2 3" xfId="24852" xr:uid="{00000000-0005-0000-0000-0000BE5F0000}"/>
    <cellStyle name="Normal 28 4 3" xfId="24853" xr:uid="{00000000-0005-0000-0000-0000BF5F0000}"/>
    <cellStyle name="Normal 28 4 3 2" xfId="24854" xr:uid="{00000000-0005-0000-0000-0000C05F0000}"/>
    <cellStyle name="Normal 28 4 4" xfId="24855" xr:uid="{00000000-0005-0000-0000-0000C15F0000}"/>
    <cellStyle name="Normal 28 5" xfId="24856" xr:uid="{00000000-0005-0000-0000-0000C25F0000}"/>
    <cellStyle name="Normal 28 5 2" xfId="24857" xr:uid="{00000000-0005-0000-0000-0000C35F0000}"/>
    <cellStyle name="Normal 28 5 2 2" xfId="24858" xr:uid="{00000000-0005-0000-0000-0000C45F0000}"/>
    <cellStyle name="Normal 28 5 3" xfId="24859" xr:uid="{00000000-0005-0000-0000-0000C55F0000}"/>
    <cellStyle name="Normal 28 6" xfId="24860" xr:uid="{00000000-0005-0000-0000-0000C65F0000}"/>
    <cellStyle name="Normal 28 6 2" xfId="24861" xr:uid="{00000000-0005-0000-0000-0000C75F0000}"/>
    <cellStyle name="Normal 28 7" xfId="24862" xr:uid="{00000000-0005-0000-0000-0000C85F0000}"/>
    <cellStyle name="Normal 280" xfId="24863" xr:uid="{00000000-0005-0000-0000-0000C95F0000}"/>
    <cellStyle name="Normal 281" xfId="24864" xr:uid="{00000000-0005-0000-0000-0000CA5F0000}"/>
    <cellStyle name="Normal 282" xfId="24865" xr:uid="{00000000-0005-0000-0000-0000CB5F0000}"/>
    <cellStyle name="Normal 283" xfId="24866" xr:uid="{00000000-0005-0000-0000-0000CC5F0000}"/>
    <cellStyle name="Normal 284" xfId="24867" xr:uid="{00000000-0005-0000-0000-0000CD5F0000}"/>
    <cellStyle name="Normal 285" xfId="24868" xr:uid="{00000000-0005-0000-0000-0000CE5F0000}"/>
    <cellStyle name="Normal 286" xfId="24869" xr:uid="{00000000-0005-0000-0000-0000CF5F0000}"/>
    <cellStyle name="Normal 287" xfId="24870" xr:uid="{00000000-0005-0000-0000-0000D05F0000}"/>
    <cellStyle name="Normal 288" xfId="24871" xr:uid="{00000000-0005-0000-0000-0000D15F0000}"/>
    <cellStyle name="Normal 289" xfId="24872" xr:uid="{00000000-0005-0000-0000-0000D25F0000}"/>
    <cellStyle name="Normal 29" xfId="2805" xr:uid="{00000000-0005-0000-0000-0000D35F0000}"/>
    <cellStyle name="Normal 29 2" xfId="2806" xr:uid="{00000000-0005-0000-0000-0000D45F0000}"/>
    <cellStyle name="Normal 29 3" xfId="2807" xr:uid="{00000000-0005-0000-0000-0000D55F0000}"/>
    <cellStyle name="Normal 290" xfId="24873" xr:uid="{00000000-0005-0000-0000-0000D65F0000}"/>
    <cellStyle name="Normal 291" xfId="24874" xr:uid="{00000000-0005-0000-0000-0000D75F0000}"/>
    <cellStyle name="Normal 292" xfId="24875" xr:uid="{00000000-0005-0000-0000-0000D85F0000}"/>
    <cellStyle name="Normal 293" xfId="24876" xr:uid="{00000000-0005-0000-0000-0000D95F0000}"/>
    <cellStyle name="Normal 294" xfId="24877" xr:uid="{00000000-0005-0000-0000-0000DA5F0000}"/>
    <cellStyle name="Normal 295" xfId="24878" xr:uid="{00000000-0005-0000-0000-0000DB5F0000}"/>
    <cellStyle name="Normal 296" xfId="24879" xr:uid="{00000000-0005-0000-0000-0000DC5F0000}"/>
    <cellStyle name="Normal 297" xfId="24880" xr:uid="{00000000-0005-0000-0000-0000DD5F0000}"/>
    <cellStyle name="Normal 298" xfId="24881" xr:uid="{00000000-0005-0000-0000-0000DE5F0000}"/>
    <cellStyle name="Normal 299" xfId="24882" xr:uid="{00000000-0005-0000-0000-0000DF5F0000}"/>
    <cellStyle name="Normal 3" xfId="63" xr:uid="{00000000-0005-0000-0000-0000E05F0000}"/>
    <cellStyle name="Normal 3 2" xfId="2808" xr:uid="{00000000-0005-0000-0000-0000E15F0000}"/>
    <cellStyle name="Normal 3 2 2" xfId="2809" xr:uid="{00000000-0005-0000-0000-0000E25F0000}"/>
    <cellStyle name="Normal 3 2 2 2" xfId="24883" xr:uid="{00000000-0005-0000-0000-0000E35F0000}"/>
    <cellStyle name="Normal 3 2 3" xfId="24884" xr:uid="{00000000-0005-0000-0000-0000E45F0000}"/>
    <cellStyle name="Normal 3 3" xfId="2810" xr:uid="{00000000-0005-0000-0000-0000E55F0000}"/>
    <cellStyle name="Normal 3 3 2" xfId="24885" xr:uid="{00000000-0005-0000-0000-0000E65F0000}"/>
    <cellStyle name="Normal 3 3 2 2" xfId="24886" xr:uid="{00000000-0005-0000-0000-0000E75F0000}"/>
    <cellStyle name="Normal 3 3 2 2 2" xfId="24887" xr:uid="{00000000-0005-0000-0000-0000E85F0000}"/>
    <cellStyle name="Normal 3 3 2 2 2 2" xfId="24888" xr:uid="{00000000-0005-0000-0000-0000E95F0000}"/>
    <cellStyle name="Normal 3 3 2 2 2 2 2" xfId="24889" xr:uid="{00000000-0005-0000-0000-0000EA5F0000}"/>
    <cellStyle name="Normal 3 3 2 2 2 2 2 2" xfId="24890" xr:uid="{00000000-0005-0000-0000-0000EB5F0000}"/>
    <cellStyle name="Normal 3 3 2 2 2 2 3" xfId="24891" xr:uid="{00000000-0005-0000-0000-0000EC5F0000}"/>
    <cellStyle name="Normal 3 3 2 2 2 3" xfId="24892" xr:uid="{00000000-0005-0000-0000-0000ED5F0000}"/>
    <cellStyle name="Normal 3 3 2 2 2 3 2" xfId="24893" xr:uid="{00000000-0005-0000-0000-0000EE5F0000}"/>
    <cellStyle name="Normal 3 3 2 2 2 4" xfId="24894" xr:uid="{00000000-0005-0000-0000-0000EF5F0000}"/>
    <cellStyle name="Normal 3 3 2 2 3" xfId="24895" xr:uid="{00000000-0005-0000-0000-0000F05F0000}"/>
    <cellStyle name="Normal 3 3 2 2 3 2" xfId="24896" xr:uid="{00000000-0005-0000-0000-0000F15F0000}"/>
    <cellStyle name="Normal 3 3 2 2 3 2 2" xfId="24897" xr:uid="{00000000-0005-0000-0000-0000F25F0000}"/>
    <cellStyle name="Normal 3 3 2 2 3 3" xfId="24898" xr:uid="{00000000-0005-0000-0000-0000F35F0000}"/>
    <cellStyle name="Normal 3 3 2 2 4" xfId="24899" xr:uid="{00000000-0005-0000-0000-0000F45F0000}"/>
    <cellStyle name="Normal 3 3 2 2 4 2" xfId="24900" xr:uid="{00000000-0005-0000-0000-0000F55F0000}"/>
    <cellStyle name="Normal 3 3 2 2 5" xfId="24901" xr:uid="{00000000-0005-0000-0000-0000F65F0000}"/>
    <cellStyle name="Normal 3 3 2 3" xfId="24902" xr:uid="{00000000-0005-0000-0000-0000F75F0000}"/>
    <cellStyle name="Normal 3 3 2 3 2" xfId="24903" xr:uid="{00000000-0005-0000-0000-0000F85F0000}"/>
    <cellStyle name="Normal 3 3 2 3 2 2" xfId="24904" xr:uid="{00000000-0005-0000-0000-0000F95F0000}"/>
    <cellStyle name="Normal 3 3 2 3 2 2 2" xfId="24905" xr:uid="{00000000-0005-0000-0000-0000FA5F0000}"/>
    <cellStyle name="Normal 3 3 2 3 2 3" xfId="24906" xr:uid="{00000000-0005-0000-0000-0000FB5F0000}"/>
    <cellStyle name="Normal 3 3 2 3 3" xfId="24907" xr:uid="{00000000-0005-0000-0000-0000FC5F0000}"/>
    <cellStyle name="Normal 3 3 2 3 3 2" xfId="24908" xr:uid="{00000000-0005-0000-0000-0000FD5F0000}"/>
    <cellStyle name="Normal 3 3 2 3 4" xfId="24909" xr:uid="{00000000-0005-0000-0000-0000FE5F0000}"/>
    <cellStyle name="Normal 3 3 2 4" xfId="24910" xr:uid="{00000000-0005-0000-0000-0000FF5F0000}"/>
    <cellStyle name="Normal 3 3 2 4 2" xfId="24911" xr:uid="{00000000-0005-0000-0000-000000600000}"/>
    <cellStyle name="Normal 3 3 2 4 2 2" xfId="24912" xr:uid="{00000000-0005-0000-0000-000001600000}"/>
    <cellStyle name="Normal 3 3 2 4 3" xfId="24913" xr:uid="{00000000-0005-0000-0000-000002600000}"/>
    <cellStyle name="Normal 3 3 2 5" xfId="24914" xr:uid="{00000000-0005-0000-0000-000003600000}"/>
    <cellStyle name="Normal 3 3 2 5 2" xfId="24915" xr:uid="{00000000-0005-0000-0000-000004600000}"/>
    <cellStyle name="Normal 3 3 2 6" xfId="24916" xr:uid="{00000000-0005-0000-0000-000005600000}"/>
    <cellStyle name="Normal 3 3 3" xfId="24917" xr:uid="{00000000-0005-0000-0000-000006600000}"/>
    <cellStyle name="Normal 3 3 3 2" xfId="24918" xr:uid="{00000000-0005-0000-0000-000007600000}"/>
    <cellStyle name="Normal 3 3 3 2 2" xfId="24919" xr:uid="{00000000-0005-0000-0000-000008600000}"/>
    <cellStyle name="Normal 3 3 3 2 2 2" xfId="24920" xr:uid="{00000000-0005-0000-0000-000009600000}"/>
    <cellStyle name="Normal 3 3 3 2 2 2 2" xfId="24921" xr:uid="{00000000-0005-0000-0000-00000A600000}"/>
    <cellStyle name="Normal 3 3 3 2 2 3" xfId="24922" xr:uid="{00000000-0005-0000-0000-00000B600000}"/>
    <cellStyle name="Normal 3 3 3 2 3" xfId="24923" xr:uid="{00000000-0005-0000-0000-00000C600000}"/>
    <cellStyle name="Normal 3 3 3 2 3 2" xfId="24924" xr:uid="{00000000-0005-0000-0000-00000D600000}"/>
    <cellStyle name="Normal 3 3 3 2 4" xfId="24925" xr:uid="{00000000-0005-0000-0000-00000E600000}"/>
    <cellStyle name="Normal 3 3 3 3" xfId="24926" xr:uid="{00000000-0005-0000-0000-00000F600000}"/>
    <cellStyle name="Normal 3 3 3 3 2" xfId="24927" xr:uid="{00000000-0005-0000-0000-000010600000}"/>
    <cellStyle name="Normal 3 3 3 3 2 2" xfId="24928" xr:uid="{00000000-0005-0000-0000-000011600000}"/>
    <cellStyle name="Normal 3 3 3 3 3" xfId="24929" xr:uid="{00000000-0005-0000-0000-000012600000}"/>
    <cellStyle name="Normal 3 3 3 4" xfId="24930" xr:uid="{00000000-0005-0000-0000-000013600000}"/>
    <cellStyle name="Normal 3 3 3 4 2" xfId="24931" xr:uid="{00000000-0005-0000-0000-000014600000}"/>
    <cellStyle name="Normal 3 3 3 5" xfId="24932" xr:uid="{00000000-0005-0000-0000-000015600000}"/>
    <cellStyle name="Normal 3 3 4" xfId="24933" xr:uid="{00000000-0005-0000-0000-000016600000}"/>
    <cellStyle name="Normal 3 3 4 2" xfId="24934" xr:uid="{00000000-0005-0000-0000-000017600000}"/>
    <cellStyle name="Normal 3 3 4 2 2" xfId="24935" xr:uid="{00000000-0005-0000-0000-000018600000}"/>
    <cellStyle name="Normal 3 3 4 2 2 2" xfId="24936" xr:uid="{00000000-0005-0000-0000-000019600000}"/>
    <cellStyle name="Normal 3 3 4 2 3" xfId="24937" xr:uid="{00000000-0005-0000-0000-00001A600000}"/>
    <cellStyle name="Normal 3 3 4 3" xfId="24938" xr:uid="{00000000-0005-0000-0000-00001B600000}"/>
    <cellStyle name="Normal 3 3 4 3 2" xfId="24939" xr:uid="{00000000-0005-0000-0000-00001C600000}"/>
    <cellStyle name="Normal 3 3 4 4" xfId="24940" xr:uid="{00000000-0005-0000-0000-00001D600000}"/>
    <cellStyle name="Normal 3 3 5" xfId="24941" xr:uid="{00000000-0005-0000-0000-00001E600000}"/>
    <cellStyle name="Normal 3 3 5 2" xfId="24942" xr:uid="{00000000-0005-0000-0000-00001F600000}"/>
    <cellStyle name="Normal 3 3 5 2 2" xfId="24943" xr:uid="{00000000-0005-0000-0000-000020600000}"/>
    <cellStyle name="Normal 3 3 5 3" xfId="24944" xr:uid="{00000000-0005-0000-0000-000021600000}"/>
    <cellStyle name="Normal 3 3 6" xfId="24945" xr:uid="{00000000-0005-0000-0000-000022600000}"/>
    <cellStyle name="Normal 3 3 6 2" xfId="24946" xr:uid="{00000000-0005-0000-0000-000023600000}"/>
    <cellStyle name="Normal 3 3 7" xfId="24947" xr:uid="{00000000-0005-0000-0000-000024600000}"/>
    <cellStyle name="Normal 3 3 8" xfId="24948" xr:uid="{00000000-0005-0000-0000-000025600000}"/>
    <cellStyle name="Normal 3 4" xfId="2811" xr:uid="{00000000-0005-0000-0000-000026600000}"/>
    <cellStyle name="Normal 3 5" xfId="2812" xr:uid="{00000000-0005-0000-0000-000027600000}"/>
    <cellStyle name="Normal 3 5 2" xfId="24949" xr:uid="{00000000-0005-0000-0000-000028600000}"/>
    <cellStyle name="Normal 3 5 2 2" xfId="24950" xr:uid="{00000000-0005-0000-0000-000029600000}"/>
    <cellStyle name="Normal 3 5 2 2 2" xfId="24951" xr:uid="{00000000-0005-0000-0000-00002A600000}"/>
    <cellStyle name="Normal 3 5 2 2 2 2" xfId="24952" xr:uid="{00000000-0005-0000-0000-00002B600000}"/>
    <cellStyle name="Normal 3 5 2 2 3" xfId="24953" xr:uid="{00000000-0005-0000-0000-00002C600000}"/>
    <cellStyle name="Normal 3 5 2 3" xfId="24954" xr:uid="{00000000-0005-0000-0000-00002D600000}"/>
    <cellStyle name="Normal 3 5 2 3 2" xfId="24955" xr:uid="{00000000-0005-0000-0000-00002E600000}"/>
    <cellStyle name="Normal 3 5 2 4" xfId="24956" xr:uid="{00000000-0005-0000-0000-00002F600000}"/>
    <cellStyle name="Normal 3 5 3" xfId="24957" xr:uid="{00000000-0005-0000-0000-000030600000}"/>
    <cellStyle name="Normal 3 5 3 2" xfId="24958" xr:uid="{00000000-0005-0000-0000-000031600000}"/>
    <cellStyle name="Normal 3 5 3 2 2" xfId="24959" xr:uid="{00000000-0005-0000-0000-000032600000}"/>
    <cellStyle name="Normal 3 5 3 3" xfId="24960" xr:uid="{00000000-0005-0000-0000-000033600000}"/>
    <cellStyle name="Normal 3 5 4" xfId="24961" xr:uid="{00000000-0005-0000-0000-000034600000}"/>
    <cellStyle name="Normal 3 5 4 2" xfId="24962" xr:uid="{00000000-0005-0000-0000-000035600000}"/>
    <cellStyle name="Normal 3 5 5" xfId="24963" xr:uid="{00000000-0005-0000-0000-000036600000}"/>
    <cellStyle name="Normal 3 6" xfId="2813" xr:uid="{00000000-0005-0000-0000-000037600000}"/>
    <cellStyle name="Normal 3 6 2" xfId="24964" xr:uid="{00000000-0005-0000-0000-000038600000}"/>
    <cellStyle name="Normal 3 6 2 2" xfId="24965" xr:uid="{00000000-0005-0000-0000-000039600000}"/>
    <cellStyle name="Normal 3 6 2 2 2" xfId="24966" xr:uid="{00000000-0005-0000-0000-00003A600000}"/>
    <cellStyle name="Normal 3 6 2 2 2 2" xfId="24967" xr:uid="{00000000-0005-0000-0000-00003B600000}"/>
    <cellStyle name="Normal 3 6 2 2 3" xfId="24968" xr:uid="{00000000-0005-0000-0000-00003C600000}"/>
    <cellStyle name="Normal 3 6 2 3" xfId="24969" xr:uid="{00000000-0005-0000-0000-00003D600000}"/>
    <cellStyle name="Normal 3 6 2 3 2" xfId="24970" xr:uid="{00000000-0005-0000-0000-00003E600000}"/>
    <cellStyle name="Normal 3 6 2 4" xfId="24971" xr:uid="{00000000-0005-0000-0000-00003F600000}"/>
    <cellStyle name="Normal 3 6 3" xfId="24972" xr:uid="{00000000-0005-0000-0000-000040600000}"/>
    <cellStyle name="Normal 3 6 3 2" xfId="24973" xr:uid="{00000000-0005-0000-0000-000041600000}"/>
    <cellStyle name="Normal 3 6 3 2 2" xfId="24974" xr:uid="{00000000-0005-0000-0000-000042600000}"/>
    <cellStyle name="Normal 3 6 3 3" xfId="24975" xr:uid="{00000000-0005-0000-0000-000043600000}"/>
    <cellStyle name="Normal 3 6 4" xfId="24976" xr:uid="{00000000-0005-0000-0000-000044600000}"/>
    <cellStyle name="Normal 3 6 4 2" xfId="24977" xr:uid="{00000000-0005-0000-0000-000045600000}"/>
    <cellStyle name="Normal 3 6 5" xfId="24978" xr:uid="{00000000-0005-0000-0000-000046600000}"/>
    <cellStyle name="Normal 3 7" xfId="2814" xr:uid="{00000000-0005-0000-0000-000047600000}"/>
    <cellStyle name="Normal 3 8" xfId="2815" xr:uid="{00000000-0005-0000-0000-000048600000}"/>
    <cellStyle name="Normal 3 8 2" xfId="24979" xr:uid="{00000000-0005-0000-0000-000049600000}"/>
    <cellStyle name="Normal 3 9" xfId="2816" xr:uid="{00000000-0005-0000-0000-00004A600000}"/>
    <cellStyle name="Normal 3 9 2" xfId="24980" xr:uid="{00000000-0005-0000-0000-00004B600000}"/>
    <cellStyle name="Normal 3_Balance Stock" xfId="24981" xr:uid="{00000000-0005-0000-0000-00004C600000}"/>
    <cellStyle name="Normal 30" xfId="2817" xr:uid="{00000000-0005-0000-0000-00004D600000}"/>
    <cellStyle name="Normal 30 2" xfId="2818" xr:uid="{00000000-0005-0000-0000-00004E600000}"/>
    <cellStyle name="Normal 30 3" xfId="2819" xr:uid="{00000000-0005-0000-0000-00004F600000}"/>
    <cellStyle name="Normal 300" xfId="24982" xr:uid="{00000000-0005-0000-0000-000050600000}"/>
    <cellStyle name="Normal 301" xfId="24983" xr:uid="{00000000-0005-0000-0000-000051600000}"/>
    <cellStyle name="Normal 302" xfId="24984" xr:uid="{00000000-0005-0000-0000-000052600000}"/>
    <cellStyle name="Normal 303" xfId="24985" xr:uid="{00000000-0005-0000-0000-000053600000}"/>
    <cellStyle name="Normal 304" xfId="24986" xr:uid="{00000000-0005-0000-0000-000054600000}"/>
    <cellStyle name="Normal 305" xfId="24987" xr:uid="{00000000-0005-0000-0000-000055600000}"/>
    <cellStyle name="Normal 306" xfId="24988" xr:uid="{00000000-0005-0000-0000-000056600000}"/>
    <cellStyle name="Normal 307" xfId="24989" xr:uid="{00000000-0005-0000-0000-000057600000}"/>
    <cellStyle name="Normal 308" xfId="24990" xr:uid="{00000000-0005-0000-0000-000058600000}"/>
    <cellStyle name="Normal 309" xfId="24991" xr:uid="{00000000-0005-0000-0000-000059600000}"/>
    <cellStyle name="Normal 31" xfId="2820" xr:uid="{00000000-0005-0000-0000-00005A600000}"/>
    <cellStyle name="Normal 31 2" xfId="2821" xr:uid="{00000000-0005-0000-0000-00005B600000}"/>
    <cellStyle name="Normal 31 2 2" xfId="24992" xr:uid="{00000000-0005-0000-0000-00005C600000}"/>
    <cellStyle name="Normal 31 2 2 2" xfId="24993" xr:uid="{00000000-0005-0000-0000-00005D600000}"/>
    <cellStyle name="Normal 31 2 2 2 2" xfId="24994" xr:uid="{00000000-0005-0000-0000-00005E600000}"/>
    <cellStyle name="Normal 31 2 2 2 2 2" xfId="24995" xr:uid="{00000000-0005-0000-0000-00005F600000}"/>
    <cellStyle name="Normal 31 2 2 2 2 2 2" xfId="24996" xr:uid="{00000000-0005-0000-0000-000060600000}"/>
    <cellStyle name="Normal 31 2 2 2 2 3" xfId="24997" xr:uid="{00000000-0005-0000-0000-000061600000}"/>
    <cellStyle name="Normal 31 2 2 2 3" xfId="24998" xr:uid="{00000000-0005-0000-0000-000062600000}"/>
    <cellStyle name="Normal 31 2 2 2 3 2" xfId="24999" xr:uid="{00000000-0005-0000-0000-000063600000}"/>
    <cellStyle name="Normal 31 2 2 2 4" xfId="25000" xr:uid="{00000000-0005-0000-0000-000064600000}"/>
    <cellStyle name="Normal 31 2 2 3" xfId="25001" xr:uid="{00000000-0005-0000-0000-000065600000}"/>
    <cellStyle name="Normal 31 2 2 3 2" xfId="25002" xr:uid="{00000000-0005-0000-0000-000066600000}"/>
    <cellStyle name="Normal 31 2 2 3 2 2" xfId="25003" xr:uid="{00000000-0005-0000-0000-000067600000}"/>
    <cellStyle name="Normal 31 2 2 3 3" xfId="25004" xr:uid="{00000000-0005-0000-0000-000068600000}"/>
    <cellStyle name="Normal 31 2 2 4" xfId="25005" xr:uid="{00000000-0005-0000-0000-000069600000}"/>
    <cellStyle name="Normal 31 2 2 4 2" xfId="25006" xr:uid="{00000000-0005-0000-0000-00006A600000}"/>
    <cellStyle name="Normal 31 2 2 5" xfId="25007" xr:uid="{00000000-0005-0000-0000-00006B600000}"/>
    <cellStyle name="Normal 31 2 3" xfId="25008" xr:uid="{00000000-0005-0000-0000-00006C600000}"/>
    <cellStyle name="Normal 31 2 3 2" xfId="25009" xr:uid="{00000000-0005-0000-0000-00006D600000}"/>
    <cellStyle name="Normal 31 2 3 2 2" xfId="25010" xr:uid="{00000000-0005-0000-0000-00006E600000}"/>
    <cellStyle name="Normal 31 2 3 2 2 2" xfId="25011" xr:uid="{00000000-0005-0000-0000-00006F600000}"/>
    <cellStyle name="Normal 31 2 3 2 3" xfId="25012" xr:uid="{00000000-0005-0000-0000-000070600000}"/>
    <cellStyle name="Normal 31 2 3 3" xfId="25013" xr:uid="{00000000-0005-0000-0000-000071600000}"/>
    <cellStyle name="Normal 31 2 3 3 2" xfId="25014" xr:uid="{00000000-0005-0000-0000-000072600000}"/>
    <cellStyle name="Normal 31 2 3 4" xfId="25015" xr:uid="{00000000-0005-0000-0000-000073600000}"/>
    <cellStyle name="Normal 31 2 4" xfId="25016" xr:uid="{00000000-0005-0000-0000-000074600000}"/>
    <cellStyle name="Normal 31 2 4 2" xfId="25017" xr:uid="{00000000-0005-0000-0000-000075600000}"/>
    <cellStyle name="Normal 31 2 4 2 2" xfId="25018" xr:uid="{00000000-0005-0000-0000-000076600000}"/>
    <cellStyle name="Normal 31 2 4 3" xfId="25019" xr:uid="{00000000-0005-0000-0000-000077600000}"/>
    <cellStyle name="Normal 31 2 5" xfId="25020" xr:uid="{00000000-0005-0000-0000-000078600000}"/>
    <cellStyle name="Normal 31 2 5 2" xfId="25021" xr:uid="{00000000-0005-0000-0000-000079600000}"/>
    <cellStyle name="Normal 31 2 6" xfId="25022" xr:uid="{00000000-0005-0000-0000-00007A600000}"/>
    <cellStyle name="Normal 31 3" xfId="2822" xr:uid="{00000000-0005-0000-0000-00007B600000}"/>
    <cellStyle name="Normal 31 3 2" xfId="25023" xr:uid="{00000000-0005-0000-0000-00007C600000}"/>
    <cellStyle name="Normal 31 3 2 2" xfId="25024" xr:uid="{00000000-0005-0000-0000-00007D600000}"/>
    <cellStyle name="Normal 31 3 2 2 2" xfId="25025" xr:uid="{00000000-0005-0000-0000-00007E600000}"/>
    <cellStyle name="Normal 31 3 2 2 2 2" xfId="25026" xr:uid="{00000000-0005-0000-0000-00007F600000}"/>
    <cellStyle name="Normal 31 3 2 2 3" xfId="25027" xr:uid="{00000000-0005-0000-0000-000080600000}"/>
    <cellStyle name="Normal 31 3 2 3" xfId="25028" xr:uid="{00000000-0005-0000-0000-000081600000}"/>
    <cellStyle name="Normal 31 3 2 3 2" xfId="25029" xr:uid="{00000000-0005-0000-0000-000082600000}"/>
    <cellStyle name="Normal 31 3 2 4" xfId="25030" xr:uid="{00000000-0005-0000-0000-000083600000}"/>
    <cellStyle name="Normal 31 3 3" xfId="25031" xr:uid="{00000000-0005-0000-0000-000084600000}"/>
    <cellStyle name="Normal 31 3 3 2" xfId="25032" xr:uid="{00000000-0005-0000-0000-000085600000}"/>
    <cellStyle name="Normal 31 3 3 2 2" xfId="25033" xr:uid="{00000000-0005-0000-0000-000086600000}"/>
    <cellStyle name="Normal 31 3 3 3" xfId="25034" xr:uid="{00000000-0005-0000-0000-000087600000}"/>
    <cellStyle name="Normal 31 3 4" xfId="25035" xr:uid="{00000000-0005-0000-0000-000088600000}"/>
    <cellStyle name="Normal 31 3 4 2" xfId="25036" xr:uid="{00000000-0005-0000-0000-000089600000}"/>
    <cellStyle name="Normal 31 3 5" xfId="25037" xr:uid="{00000000-0005-0000-0000-00008A600000}"/>
    <cellStyle name="Normal 31 4" xfId="25038" xr:uid="{00000000-0005-0000-0000-00008B600000}"/>
    <cellStyle name="Normal 31 4 2" xfId="25039" xr:uid="{00000000-0005-0000-0000-00008C600000}"/>
    <cellStyle name="Normal 31 4 2 2" xfId="25040" xr:uid="{00000000-0005-0000-0000-00008D600000}"/>
    <cellStyle name="Normal 31 4 2 2 2" xfId="25041" xr:uid="{00000000-0005-0000-0000-00008E600000}"/>
    <cellStyle name="Normal 31 4 2 3" xfId="25042" xr:uid="{00000000-0005-0000-0000-00008F600000}"/>
    <cellStyle name="Normal 31 4 3" xfId="25043" xr:uid="{00000000-0005-0000-0000-000090600000}"/>
    <cellStyle name="Normal 31 4 3 2" xfId="25044" xr:uid="{00000000-0005-0000-0000-000091600000}"/>
    <cellStyle name="Normal 31 4 4" xfId="25045" xr:uid="{00000000-0005-0000-0000-000092600000}"/>
    <cellStyle name="Normal 31 5" xfId="25046" xr:uid="{00000000-0005-0000-0000-000093600000}"/>
    <cellStyle name="Normal 31 5 2" xfId="25047" xr:uid="{00000000-0005-0000-0000-000094600000}"/>
    <cellStyle name="Normal 31 5 2 2" xfId="25048" xr:uid="{00000000-0005-0000-0000-000095600000}"/>
    <cellStyle name="Normal 31 5 3" xfId="25049" xr:uid="{00000000-0005-0000-0000-000096600000}"/>
    <cellStyle name="Normal 31 6" xfId="25050" xr:uid="{00000000-0005-0000-0000-000097600000}"/>
    <cellStyle name="Normal 31 6 2" xfId="25051" xr:uid="{00000000-0005-0000-0000-000098600000}"/>
    <cellStyle name="Normal 31 7" xfId="25052" xr:uid="{00000000-0005-0000-0000-000099600000}"/>
    <cellStyle name="Normal 310" xfId="25053" xr:uid="{00000000-0005-0000-0000-00009A600000}"/>
    <cellStyle name="Normal 311" xfId="25054" xr:uid="{00000000-0005-0000-0000-00009B600000}"/>
    <cellStyle name="Normal 312" xfId="25055" xr:uid="{00000000-0005-0000-0000-00009C600000}"/>
    <cellStyle name="Normal 313" xfId="25056" xr:uid="{00000000-0005-0000-0000-00009D600000}"/>
    <cellStyle name="Normal 314" xfId="25057" xr:uid="{00000000-0005-0000-0000-00009E600000}"/>
    <cellStyle name="Normal 315" xfId="25058" xr:uid="{00000000-0005-0000-0000-00009F600000}"/>
    <cellStyle name="Normal 316" xfId="25059" xr:uid="{00000000-0005-0000-0000-0000A0600000}"/>
    <cellStyle name="Normal 317" xfId="25060" xr:uid="{00000000-0005-0000-0000-0000A1600000}"/>
    <cellStyle name="Normal 318" xfId="25061" xr:uid="{00000000-0005-0000-0000-0000A2600000}"/>
    <cellStyle name="Normal 319" xfId="25062" xr:uid="{00000000-0005-0000-0000-0000A3600000}"/>
    <cellStyle name="Normal 32" xfId="2823" xr:uid="{00000000-0005-0000-0000-0000A4600000}"/>
    <cellStyle name="Normal 32 2" xfId="2824" xr:uid="{00000000-0005-0000-0000-0000A5600000}"/>
    <cellStyle name="Normal 32 2 2" xfId="25063" xr:uid="{00000000-0005-0000-0000-0000A6600000}"/>
    <cellStyle name="Normal 32 2 2 2" xfId="25064" xr:uid="{00000000-0005-0000-0000-0000A7600000}"/>
    <cellStyle name="Normal 32 2 2 2 2" xfId="25065" xr:uid="{00000000-0005-0000-0000-0000A8600000}"/>
    <cellStyle name="Normal 32 2 2 2 2 2" xfId="25066" xr:uid="{00000000-0005-0000-0000-0000A9600000}"/>
    <cellStyle name="Normal 32 2 2 2 2 2 2" xfId="25067" xr:uid="{00000000-0005-0000-0000-0000AA600000}"/>
    <cellStyle name="Normal 32 2 2 2 2 3" xfId="25068" xr:uid="{00000000-0005-0000-0000-0000AB600000}"/>
    <cellStyle name="Normal 32 2 2 2 3" xfId="25069" xr:uid="{00000000-0005-0000-0000-0000AC600000}"/>
    <cellStyle name="Normal 32 2 2 2 3 2" xfId="25070" xr:uid="{00000000-0005-0000-0000-0000AD600000}"/>
    <cellStyle name="Normal 32 2 2 2 4" xfId="25071" xr:uid="{00000000-0005-0000-0000-0000AE600000}"/>
    <cellStyle name="Normal 32 2 2 3" xfId="25072" xr:uid="{00000000-0005-0000-0000-0000AF600000}"/>
    <cellStyle name="Normal 32 2 2 3 2" xfId="25073" xr:uid="{00000000-0005-0000-0000-0000B0600000}"/>
    <cellStyle name="Normal 32 2 2 3 2 2" xfId="25074" xr:uid="{00000000-0005-0000-0000-0000B1600000}"/>
    <cellStyle name="Normal 32 2 2 3 3" xfId="25075" xr:uid="{00000000-0005-0000-0000-0000B2600000}"/>
    <cellStyle name="Normal 32 2 2 4" xfId="25076" xr:uid="{00000000-0005-0000-0000-0000B3600000}"/>
    <cellStyle name="Normal 32 2 2 4 2" xfId="25077" xr:uid="{00000000-0005-0000-0000-0000B4600000}"/>
    <cellStyle name="Normal 32 2 2 5" xfId="25078" xr:uid="{00000000-0005-0000-0000-0000B5600000}"/>
    <cellStyle name="Normal 32 2 3" xfId="25079" xr:uid="{00000000-0005-0000-0000-0000B6600000}"/>
    <cellStyle name="Normal 32 2 3 2" xfId="25080" xr:uid="{00000000-0005-0000-0000-0000B7600000}"/>
    <cellStyle name="Normal 32 2 3 2 2" xfId="25081" xr:uid="{00000000-0005-0000-0000-0000B8600000}"/>
    <cellStyle name="Normal 32 2 3 2 2 2" xfId="25082" xr:uid="{00000000-0005-0000-0000-0000B9600000}"/>
    <cellStyle name="Normal 32 2 3 2 3" xfId="25083" xr:uid="{00000000-0005-0000-0000-0000BA600000}"/>
    <cellStyle name="Normal 32 2 3 3" xfId="25084" xr:uid="{00000000-0005-0000-0000-0000BB600000}"/>
    <cellStyle name="Normal 32 2 3 3 2" xfId="25085" xr:uid="{00000000-0005-0000-0000-0000BC600000}"/>
    <cellStyle name="Normal 32 2 3 4" xfId="25086" xr:uid="{00000000-0005-0000-0000-0000BD600000}"/>
    <cellStyle name="Normal 32 2 4" xfId="25087" xr:uid="{00000000-0005-0000-0000-0000BE600000}"/>
    <cellStyle name="Normal 32 2 4 2" xfId="25088" xr:uid="{00000000-0005-0000-0000-0000BF600000}"/>
    <cellStyle name="Normal 32 2 4 2 2" xfId="25089" xr:uid="{00000000-0005-0000-0000-0000C0600000}"/>
    <cellStyle name="Normal 32 2 4 3" xfId="25090" xr:uid="{00000000-0005-0000-0000-0000C1600000}"/>
    <cellStyle name="Normal 32 2 5" xfId="25091" xr:uid="{00000000-0005-0000-0000-0000C2600000}"/>
    <cellStyle name="Normal 32 2 5 2" xfId="25092" xr:uid="{00000000-0005-0000-0000-0000C3600000}"/>
    <cellStyle name="Normal 32 2 6" xfId="25093" xr:uid="{00000000-0005-0000-0000-0000C4600000}"/>
    <cellStyle name="Normal 32 3" xfId="25094" xr:uid="{00000000-0005-0000-0000-0000C5600000}"/>
    <cellStyle name="Normal 32 3 2" xfId="25095" xr:uid="{00000000-0005-0000-0000-0000C6600000}"/>
    <cellStyle name="Normal 32 3 2 2" xfId="25096" xr:uid="{00000000-0005-0000-0000-0000C7600000}"/>
    <cellStyle name="Normal 32 3 2 2 2" xfId="25097" xr:uid="{00000000-0005-0000-0000-0000C8600000}"/>
    <cellStyle name="Normal 32 3 2 2 2 2" xfId="25098" xr:uid="{00000000-0005-0000-0000-0000C9600000}"/>
    <cellStyle name="Normal 32 3 2 2 3" xfId="25099" xr:uid="{00000000-0005-0000-0000-0000CA600000}"/>
    <cellStyle name="Normal 32 3 2 3" xfId="25100" xr:uid="{00000000-0005-0000-0000-0000CB600000}"/>
    <cellStyle name="Normal 32 3 2 3 2" xfId="25101" xr:uid="{00000000-0005-0000-0000-0000CC600000}"/>
    <cellStyle name="Normal 32 3 2 4" xfId="25102" xr:uid="{00000000-0005-0000-0000-0000CD600000}"/>
    <cellStyle name="Normal 32 3 3" xfId="25103" xr:uid="{00000000-0005-0000-0000-0000CE600000}"/>
    <cellStyle name="Normal 32 3 3 2" xfId="25104" xr:uid="{00000000-0005-0000-0000-0000CF600000}"/>
    <cellStyle name="Normal 32 3 3 2 2" xfId="25105" xr:uid="{00000000-0005-0000-0000-0000D0600000}"/>
    <cellStyle name="Normal 32 3 3 3" xfId="25106" xr:uid="{00000000-0005-0000-0000-0000D1600000}"/>
    <cellStyle name="Normal 32 3 4" xfId="25107" xr:uid="{00000000-0005-0000-0000-0000D2600000}"/>
    <cellStyle name="Normal 32 3 4 2" xfId="25108" xr:uid="{00000000-0005-0000-0000-0000D3600000}"/>
    <cellStyle name="Normal 32 3 5" xfId="25109" xr:uid="{00000000-0005-0000-0000-0000D4600000}"/>
    <cellStyle name="Normal 32 4" xfId="25110" xr:uid="{00000000-0005-0000-0000-0000D5600000}"/>
    <cellStyle name="Normal 32 4 2" xfId="25111" xr:uid="{00000000-0005-0000-0000-0000D6600000}"/>
    <cellStyle name="Normal 32 4 2 2" xfId="25112" xr:uid="{00000000-0005-0000-0000-0000D7600000}"/>
    <cellStyle name="Normal 32 4 2 2 2" xfId="25113" xr:uid="{00000000-0005-0000-0000-0000D8600000}"/>
    <cellStyle name="Normal 32 4 2 3" xfId="25114" xr:uid="{00000000-0005-0000-0000-0000D9600000}"/>
    <cellStyle name="Normal 32 4 3" xfId="25115" xr:uid="{00000000-0005-0000-0000-0000DA600000}"/>
    <cellStyle name="Normal 32 4 3 2" xfId="25116" xr:uid="{00000000-0005-0000-0000-0000DB600000}"/>
    <cellStyle name="Normal 32 4 4" xfId="25117" xr:uid="{00000000-0005-0000-0000-0000DC600000}"/>
    <cellStyle name="Normal 32 5" xfId="25118" xr:uid="{00000000-0005-0000-0000-0000DD600000}"/>
    <cellStyle name="Normal 32 5 2" xfId="25119" xr:uid="{00000000-0005-0000-0000-0000DE600000}"/>
    <cellStyle name="Normal 32 5 2 2" xfId="25120" xr:uid="{00000000-0005-0000-0000-0000DF600000}"/>
    <cellStyle name="Normal 32 5 3" xfId="25121" xr:uid="{00000000-0005-0000-0000-0000E0600000}"/>
    <cellStyle name="Normal 32 6" xfId="25122" xr:uid="{00000000-0005-0000-0000-0000E1600000}"/>
    <cellStyle name="Normal 32 6 2" xfId="25123" xr:uid="{00000000-0005-0000-0000-0000E2600000}"/>
    <cellStyle name="Normal 32 7" xfId="25124" xr:uid="{00000000-0005-0000-0000-0000E3600000}"/>
    <cellStyle name="Normal 320" xfId="25125" xr:uid="{00000000-0005-0000-0000-0000E4600000}"/>
    <cellStyle name="Normal 320 2" xfId="25126" xr:uid="{00000000-0005-0000-0000-0000E5600000}"/>
    <cellStyle name="Normal 320 2 2" xfId="25127" xr:uid="{00000000-0005-0000-0000-0000E6600000}"/>
    <cellStyle name="Normal 320 2 2 2" xfId="25128" xr:uid="{00000000-0005-0000-0000-0000E7600000}"/>
    <cellStyle name="Normal 320 2 3" xfId="25129" xr:uid="{00000000-0005-0000-0000-0000E8600000}"/>
    <cellStyle name="Normal 320 3" xfId="25130" xr:uid="{00000000-0005-0000-0000-0000E9600000}"/>
    <cellStyle name="Normal 320 3 2" xfId="25131" xr:uid="{00000000-0005-0000-0000-0000EA600000}"/>
    <cellStyle name="Normal 320 4" xfId="25132" xr:uid="{00000000-0005-0000-0000-0000EB600000}"/>
    <cellStyle name="Normal 321" xfId="25133" xr:uid="{00000000-0005-0000-0000-0000EC600000}"/>
    <cellStyle name="Normal 321 2" xfId="25134" xr:uid="{00000000-0005-0000-0000-0000ED600000}"/>
    <cellStyle name="Normal 321 2 2" xfId="25135" xr:uid="{00000000-0005-0000-0000-0000EE600000}"/>
    <cellStyle name="Normal 321 2 2 2" xfId="25136" xr:uid="{00000000-0005-0000-0000-0000EF600000}"/>
    <cellStyle name="Normal 321 2 3" xfId="25137" xr:uid="{00000000-0005-0000-0000-0000F0600000}"/>
    <cellStyle name="Normal 321 3" xfId="25138" xr:uid="{00000000-0005-0000-0000-0000F1600000}"/>
    <cellStyle name="Normal 321 3 2" xfId="25139" xr:uid="{00000000-0005-0000-0000-0000F2600000}"/>
    <cellStyle name="Normal 321 4" xfId="25140" xr:uid="{00000000-0005-0000-0000-0000F3600000}"/>
    <cellStyle name="Normal 322" xfId="25141" xr:uid="{00000000-0005-0000-0000-0000F4600000}"/>
    <cellStyle name="Normal 322 2" xfId="25142" xr:uid="{00000000-0005-0000-0000-0000F5600000}"/>
    <cellStyle name="Normal 322 2 2" xfId="25143" xr:uid="{00000000-0005-0000-0000-0000F6600000}"/>
    <cellStyle name="Normal 322 2 2 2" xfId="25144" xr:uid="{00000000-0005-0000-0000-0000F7600000}"/>
    <cellStyle name="Normal 322 2 3" xfId="25145" xr:uid="{00000000-0005-0000-0000-0000F8600000}"/>
    <cellStyle name="Normal 322 3" xfId="25146" xr:uid="{00000000-0005-0000-0000-0000F9600000}"/>
    <cellStyle name="Normal 322 3 2" xfId="25147" xr:uid="{00000000-0005-0000-0000-0000FA600000}"/>
    <cellStyle name="Normal 322 4" xfId="25148" xr:uid="{00000000-0005-0000-0000-0000FB600000}"/>
    <cellStyle name="Normal 323" xfId="25149" xr:uid="{00000000-0005-0000-0000-0000FC600000}"/>
    <cellStyle name="Normal 323 2" xfId="25150" xr:uid="{00000000-0005-0000-0000-0000FD600000}"/>
    <cellStyle name="Normal 323 2 2" xfId="25151" xr:uid="{00000000-0005-0000-0000-0000FE600000}"/>
    <cellStyle name="Normal 323 2 2 2" xfId="25152" xr:uid="{00000000-0005-0000-0000-0000FF600000}"/>
    <cellStyle name="Normal 323 2 3" xfId="25153" xr:uid="{00000000-0005-0000-0000-000000610000}"/>
    <cellStyle name="Normal 323 3" xfId="25154" xr:uid="{00000000-0005-0000-0000-000001610000}"/>
    <cellStyle name="Normal 323 3 2" xfId="25155" xr:uid="{00000000-0005-0000-0000-000002610000}"/>
    <cellStyle name="Normal 323 4" xfId="25156" xr:uid="{00000000-0005-0000-0000-000003610000}"/>
    <cellStyle name="Normal 324" xfId="25157" xr:uid="{00000000-0005-0000-0000-000004610000}"/>
    <cellStyle name="Normal 324 2" xfId="25158" xr:uid="{00000000-0005-0000-0000-000005610000}"/>
    <cellStyle name="Normal 324 2 2" xfId="25159" xr:uid="{00000000-0005-0000-0000-000006610000}"/>
    <cellStyle name="Normal 324 2 2 2" xfId="25160" xr:uid="{00000000-0005-0000-0000-000007610000}"/>
    <cellStyle name="Normal 324 2 3" xfId="25161" xr:uid="{00000000-0005-0000-0000-000008610000}"/>
    <cellStyle name="Normal 324 3" xfId="25162" xr:uid="{00000000-0005-0000-0000-000009610000}"/>
    <cellStyle name="Normal 324 3 2" xfId="25163" xr:uid="{00000000-0005-0000-0000-00000A610000}"/>
    <cellStyle name="Normal 324 4" xfId="25164" xr:uid="{00000000-0005-0000-0000-00000B610000}"/>
    <cellStyle name="Normal 325" xfId="25165" xr:uid="{00000000-0005-0000-0000-00000C610000}"/>
    <cellStyle name="Normal 325 2" xfId="25166" xr:uid="{00000000-0005-0000-0000-00000D610000}"/>
    <cellStyle name="Normal 325 2 2" xfId="25167" xr:uid="{00000000-0005-0000-0000-00000E610000}"/>
    <cellStyle name="Normal 325 2 2 2" xfId="25168" xr:uid="{00000000-0005-0000-0000-00000F610000}"/>
    <cellStyle name="Normal 325 2 3" xfId="25169" xr:uid="{00000000-0005-0000-0000-000010610000}"/>
    <cellStyle name="Normal 325 3" xfId="25170" xr:uid="{00000000-0005-0000-0000-000011610000}"/>
    <cellStyle name="Normal 325 3 2" xfId="25171" xr:uid="{00000000-0005-0000-0000-000012610000}"/>
    <cellStyle name="Normal 325 4" xfId="25172" xr:uid="{00000000-0005-0000-0000-000013610000}"/>
    <cellStyle name="Normal 326" xfId="25173" xr:uid="{00000000-0005-0000-0000-000014610000}"/>
    <cellStyle name="Normal 326 2" xfId="25174" xr:uid="{00000000-0005-0000-0000-000015610000}"/>
    <cellStyle name="Normal 326 2 2" xfId="25175" xr:uid="{00000000-0005-0000-0000-000016610000}"/>
    <cellStyle name="Normal 326 2 2 2" xfId="25176" xr:uid="{00000000-0005-0000-0000-000017610000}"/>
    <cellStyle name="Normal 326 2 3" xfId="25177" xr:uid="{00000000-0005-0000-0000-000018610000}"/>
    <cellStyle name="Normal 326 3" xfId="25178" xr:uid="{00000000-0005-0000-0000-000019610000}"/>
    <cellStyle name="Normal 326 3 2" xfId="25179" xr:uid="{00000000-0005-0000-0000-00001A610000}"/>
    <cellStyle name="Normal 326 4" xfId="25180" xr:uid="{00000000-0005-0000-0000-00001B610000}"/>
    <cellStyle name="Normal 327" xfId="25181" xr:uid="{00000000-0005-0000-0000-00001C610000}"/>
    <cellStyle name="Normal 327 2" xfId="25182" xr:uid="{00000000-0005-0000-0000-00001D610000}"/>
    <cellStyle name="Normal 327 2 2" xfId="25183" xr:uid="{00000000-0005-0000-0000-00001E610000}"/>
    <cellStyle name="Normal 327 2 2 2" xfId="25184" xr:uid="{00000000-0005-0000-0000-00001F610000}"/>
    <cellStyle name="Normal 327 2 3" xfId="25185" xr:uid="{00000000-0005-0000-0000-000020610000}"/>
    <cellStyle name="Normal 327 3" xfId="25186" xr:uid="{00000000-0005-0000-0000-000021610000}"/>
    <cellStyle name="Normal 327 3 2" xfId="25187" xr:uid="{00000000-0005-0000-0000-000022610000}"/>
    <cellStyle name="Normal 327 4" xfId="25188" xr:uid="{00000000-0005-0000-0000-000023610000}"/>
    <cellStyle name="Normal 328" xfId="25189" xr:uid="{00000000-0005-0000-0000-000024610000}"/>
    <cellStyle name="Normal 328 2" xfId="25190" xr:uid="{00000000-0005-0000-0000-000025610000}"/>
    <cellStyle name="Normal 328 2 2" xfId="25191" xr:uid="{00000000-0005-0000-0000-000026610000}"/>
    <cellStyle name="Normal 328 2 2 2" xfId="25192" xr:uid="{00000000-0005-0000-0000-000027610000}"/>
    <cellStyle name="Normal 328 2 3" xfId="25193" xr:uid="{00000000-0005-0000-0000-000028610000}"/>
    <cellStyle name="Normal 328 3" xfId="25194" xr:uid="{00000000-0005-0000-0000-000029610000}"/>
    <cellStyle name="Normal 328 3 2" xfId="25195" xr:uid="{00000000-0005-0000-0000-00002A610000}"/>
    <cellStyle name="Normal 328 4" xfId="25196" xr:uid="{00000000-0005-0000-0000-00002B610000}"/>
    <cellStyle name="Normal 329" xfId="25197" xr:uid="{00000000-0005-0000-0000-00002C610000}"/>
    <cellStyle name="Normal 329 2" xfId="25198" xr:uid="{00000000-0005-0000-0000-00002D610000}"/>
    <cellStyle name="Normal 329 2 2" xfId="25199" xr:uid="{00000000-0005-0000-0000-00002E610000}"/>
    <cellStyle name="Normal 329 2 2 2" xfId="25200" xr:uid="{00000000-0005-0000-0000-00002F610000}"/>
    <cellStyle name="Normal 329 2 3" xfId="25201" xr:uid="{00000000-0005-0000-0000-000030610000}"/>
    <cellStyle name="Normal 329 3" xfId="25202" xr:uid="{00000000-0005-0000-0000-000031610000}"/>
    <cellStyle name="Normal 329 3 2" xfId="25203" xr:uid="{00000000-0005-0000-0000-000032610000}"/>
    <cellStyle name="Normal 329 4" xfId="25204" xr:uid="{00000000-0005-0000-0000-000033610000}"/>
    <cellStyle name="Normal 33" xfId="2825" xr:uid="{00000000-0005-0000-0000-000034610000}"/>
    <cellStyle name="Normal 33 2" xfId="2826" xr:uid="{00000000-0005-0000-0000-000035610000}"/>
    <cellStyle name="Normal 33 2 2" xfId="25205" xr:uid="{00000000-0005-0000-0000-000036610000}"/>
    <cellStyle name="Normal 33 2 2 2" xfId="25206" xr:uid="{00000000-0005-0000-0000-000037610000}"/>
    <cellStyle name="Normal 33 2 2 2 2" xfId="25207" xr:uid="{00000000-0005-0000-0000-000038610000}"/>
    <cellStyle name="Normal 33 2 2 2 2 2" xfId="25208" xr:uid="{00000000-0005-0000-0000-000039610000}"/>
    <cellStyle name="Normal 33 2 2 2 2 2 2" xfId="25209" xr:uid="{00000000-0005-0000-0000-00003A610000}"/>
    <cellStyle name="Normal 33 2 2 2 2 3" xfId="25210" xr:uid="{00000000-0005-0000-0000-00003B610000}"/>
    <cellStyle name="Normal 33 2 2 2 3" xfId="25211" xr:uid="{00000000-0005-0000-0000-00003C610000}"/>
    <cellStyle name="Normal 33 2 2 2 3 2" xfId="25212" xr:uid="{00000000-0005-0000-0000-00003D610000}"/>
    <cellStyle name="Normal 33 2 2 2 4" xfId="25213" xr:uid="{00000000-0005-0000-0000-00003E610000}"/>
    <cellStyle name="Normal 33 2 2 3" xfId="25214" xr:uid="{00000000-0005-0000-0000-00003F610000}"/>
    <cellStyle name="Normal 33 2 2 3 2" xfId="25215" xr:uid="{00000000-0005-0000-0000-000040610000}"/>
    <cellStyle name="Normal 33 2 2 3 2 2" xfId="25216" xr:uid="{00000000-0005-0000-0000-000041610000}"/>
    <cellStyle name="Normal 33 2 2 3 3" xfId="25217" xr:uid="{00000000-0005-0000-0000-000042610000}"/>
    <cellStyle name="Normal 33 2 2 4" xfId="25218" xr:uid="{00000000-0005-0000-0000-000043610000}"/>
    <cellStyle name="Normal 33 2 2 4 2" xfId="25219" xr:uid="{00000000-0005-0000-0000-000044610000}"/>
    <cellStyle name="Normal 33 2 2 5" xfId="25220" xr:uid="{00000000-0005-0000-0000-000045610000}"/>
    <cellStyle name="Normal 33 2 3" xfId="25221" xr:uid="{00000000-0005-0000-0000-000046610000}"/>
    <cellStyle name="Normal 33 2 3 2" xfId="25222" xr:uid="{00000000-0005-0000-0000-000047610000}"/>
    <cellStyle name="Normal 33 2 3 2 2" xfId="25223" xr:uid="{00000000-0005-0000-0000-000048610000}"/>
    <cellStyle name="Normal 33 2 3 2 2 2" xfId="25224" xr:uid="{00000000-0005-0000-0000-000049610000}"/>
    <cellStyle name="Normal 33 2 3 2 3" xfId="25225" xr:uid="{00000000-0005-0000-0000-00004A610000}"/>
    <cellStyle name="Normal 33 2 3 3" xfId="25226" xr:uid="{00000000-0005-0000-0000-00004B610000}"/>
    <cellStyle name="Normal 33 2 3 3 2" xfId="25227" xr:uid="{00000000-0005-0000-0000-00004C610000}"/>
    <cellStyle name="Normal 33 2 3 4" xfId="25228" xr:uid="{00000000-0005-0000-0000-00004D610000}"/>
    <cellStyle name="Normal 33 2 4" xfId="25229" xr:uid="{00000000-0005-0000-0000-00004E610000}"/>
    <cellStyle name="Normal 33 2 4 2" xfId="25230" xr:uid="{00000000-0005-0000-0000-00004F610000}"/>
    <cellStyle name="Normal 33 2 4 2 2" xfId="25231" xr:uid="{00000000-0005-0000-0000-000050610000}"/>
    <cellStyle name="Normal 33 2 4 3" xfId="25232" xr:uid="{00000000-0005-0000-0000-000051610000}"/>
    <cellStyle name="Normal 33 2 5" xfId="25233" xr:uid="{00000000-0005-0000-0000-000052610000}"/>
    <cellStyle name="Normal 33 2 5 2" xfId="25234" xr:uid="{00000000-0005-0000-0000-000053610000}"/>
    <cellStyle name="Normal 33 2 6" xfId="25235" xr:uid="{00000000-0005-0000-0000-000054610000}"/>
    <cellStyle name="Normal 33 3" xfId="25236" xr:uid="{00000000-0005-0000-0000-000055610000}"/>
    <cellStyle name="Normal 33 3 2" xfId="25237" xr:uid="{00000000-0005-0000-0000-000056610000}"/>
    <cellStyle name="Normal 33 3 2 2" xfId="25238" xr:uid="{00000000-0005-0000-0000-000057610000}"/>
    <cellStyle name="Normal 33 3 2 2 2" xfId="25239" xr:uid="{00000000-0005-0000-0000-000058610000}"/>
    <cellStyle name="Normal 33 3 2 2 2 2" xfId="25240" xr:uid="{00000000-0005-0000-0000-000059610000}"/>
    <cellStyle name="Normal 33 3 2 2 3" xfId="25241" xr:uid="{00000000-0005-0000-0000-00005A610000}"/>
    <cellStyle name="Normal 33 3 2 3" xfId="25242" xr:uid="{00000000-0005-0000-0000-00005B610000}"/>
    <cellStyle name="Normal 33 3 2 3 2" xfId="25243" xr:uid="{00000000-0005-0000-0000-00005C610000}"/>
    <cellStyle name="Normal 33 3 2 4" xfId="25244" xr:uid="{00000000-0005-0000-0000-00005D610000}"/>
    <cellStyle name="Normal 33 3 3" xfId="25245" xr:uid="{00000000-0005-0000-0000-00005E610000}"/>
    <cellStyle name="Normal 33 3 3 2" xfId="25246" xr:uid="{00000000-0005-0000-0000-00005F610000}"/>
    <cellStyle name="Normal 33 3 3 2 2" xfId="25247" xr:uid="{00000000-0005-0000-0000-000060610000}"/>
    <cellStyle name="Normal 33 3 3 3" xfId="25248" xr:uid="{00000000-0005-0000-0000-000061610000}"/>
    <cellStyle name="Normal 33 3 4" xfId="25249" xr:uid="{00000000-0005-0000-0000-000062610000}"/>
    <cellStyle name="Normal 33 3 4 2" xfId="25250" xr:uid="{00000000-0005-0000-0000-000063610000}"/>
    <cellStyle name="Normal 33 3 5" xfId="25251" xr:uid="{00000000-0005-0000-0000-000064610000}"/>
    <cellStyle name="Normal 33 4" xfId="25252" xr:uid="{00000000-0005-0000-0000-000065610000}"/>
    <cellStyle name="Normal 33 4 2" xfId="25253" xr:uid="{00000000-0005-0000-0000-000066610000}"/>
    <cellStyle name="Normal 33 4 2 2" xfId="25254" xr:uid="{00000000-0005-0000-0000-000067610000}"/>
    <cellStyle name="Normal 33 4 2 2 2" xfId="25255" xr:uid="{00000000-0005-0000-0000-000068610000}"/>
    <cellStyle name="Normal 33 4 2 3" xfId="25256" xr:uid="{00000000-0005-0000-0000-000069610000}"/>
    <cellStyle name="Normal 33 4 3" xfId="25257" xr:uid="{00000000-0005-0000-0000-00006A610000}"/>
    <cellStyle name="Normal 33 4 3 2" xfId="25258" xr:uid="{00000000-0005-0000-0000-00006B610000}"/>
    <cellStyle name="Normal 33 4 4" xfId="25259" xr:uid="{00000000-0005-0000-0000-00006C610000}"/>
    <cellStyle name="Normal 33 5" xfId="25260" xr:uid="{00000000-0005-0000-0000-00006D610000}"/>
    <cellStyle name="Normal 33 5 2" xfId="25261" xr:uid="{00000000-0005-0000-0000-00006E610000}"/>
    <cellStyle name="Normal 33 5 2 2" xfId="25262" xr:uid="{00000000-0005-0000-0000-00006F610000}"/>
    <cellStyle name="Normal 33 5 3" xfId="25263" xr:uid="{00000000-0005-0000-0000-000070610000}"/>
    <cellStyle name="Normal 33 6" xfId="25264" xr:uid="{00000000-0005-0000-0000-000071610000}"/>
    <cellStyle name="Normal 33 6 2" xfId="25265" xr:uid="{00000000-0005-0000-0000-000072610000}"/>
    <cellStyle name="Normal 33 7" xfId="25266" xr:uid="{00000000-0005-0000-0000-000073610000}"/>
    <cellStyle name="Normal 330" xfId="25267" xr:uid="{00000000-0005-0000-0000-000074610000}"/>
    <cellStyle name="Normal 330 2" xfId="25268" xr:uid="{00000000-0005-0000-0000-000075610000}"/>
    <cellStyle name="Normal 330 2 2" xfId="25269" xr:uid="{00000000-0005-0000-0000-000076610000}"/>
    <cellStyle name="Normal 330 2 2 2" xfId="25270" xr:uid="{00000000-0005-0000-0000-000077610000}"/>
    <cellStyle name="Normal 330 2 3" xfId="25271" xr:uid="{00000000-0005-0000-0000-000078610000}"/>
    <cellStyle name="Normal 330 3" xfId="25272" xr:uid="{00000000-0005-0000-0000-000079610000}"/>
    <cellStyle name="Normal 330 3 2" xfId="25273" xr:uid="{00000000-0005-0000-0000-00007A610000}"/>
    <cellStyle name="Normal 330 4" xfId="25274" xr:uid="{00000000-0005-0000-0000-00007B610000}"/>
    <cellStyle name="Normal 331" xfId="25275" xr:uid="{00000000-0005-0000-0000-00007C610000}"/>
    <cellStyle name="Normal 331 2" xfId="25276" xr:uid="{00000000-0005-0000-0000-00007D610000}"/>
    <cellStyle name="Normal 331 2 2" xfId="25277" xr:uid="{00000000-0005-0000-0000-00007E610000}"/>
    <cellStyle name="Normal 331 2 2 2" xfId="25278" xr:uid="{00000000-0005-0000-0000-00007F610000}"/>
    <cellStyle name="Normal 331 2 3" xfId="25279" xr:uid="{00000000-0005-0000-0000-000080610000}"/>
    <cellStyle name="Normal 331 3" xfId="25280" xr:uid="{00000000-0005-0000-0000-000081610000}"/>
    <cellStyle name="Normal 331 3 2" xfId="25281" xr:uid="{00000000-0005-0000-0000-000082610000}"/>
    <cellStyle name="Normal 331 4" xfId="25282" xr:uid="{00000000-0005-0000-0000-000083610000}"/>
    <cellStyle name="Normal 332" xfId="25283" xr:uid="{00000000-0005-0000-0000-000084610000}"/>
    <cellStyle name="Normal 332 2" xfId="25284" xr:uid="{00000000-0005-0000-0000-000085610000}"/>
    <cellStyle name="Normal 332 2 2" xfId="25285" xr:uid="{00000000-0005-0000-0000-000086610000}"/>
    <cellStyle name="Normal 332 2 2 2" xfId="25286" xr:uid="{00000000-0005-0000-0000-000087610000}"/>
    <cellStyle name="Normal 332 2 3" xfId="25287" xr:uid="{00000000-0005-0000-0000-000088610000}"/>
    <cellStyle name="Normal 332 3" xfId="25288" xr:uid="{00000000-0005-0000-0000-000089610000}"/>
    <cellStyle name="Normal 332 3 2" xfId="25289" xr:uid="{00000000-0005-0000-0000-00008A610000}"/>
    <cellStyle name="Normal 332 4" xfId="25290" xr:uid="{00000000-0005-0000-0000-00008B610000}"/>
    <cellStyle name="Normal 333" xfId="25291" xr:uid="{00000000-0005-0000-0000-00008C610000}"/>
    <cellStyle name="Normal 333 2" xfId="25292" xr:uid="{00000000-0005-0000-0000-00008D610000}"/>
    <cellStyle name="Normal 333 2 2" xfId="25293" xr:uid="{00000000-0005-0000-0000-00008E610000}"/>
    <cellStyle name="Normal 333 2 2 2" xfId="25294" xr:uid="{00000000-0005-0000-0000-00008F610000}"/>
    <cellStyle name="Normal 333 2 3" xfId="25295" xr:uid="{00000000-0005-0000-0000-000090610000}"/>
    <cellStyle name="Normal 333 3" xfId="25296" xr:uid="{00000000-0005-0000-0000-000091610000}"/>
    <cellStyle name="Normal 333 3 2" xfId="25297" xr:uid="{00000000-0005-0000-0000-000092610000}"/>
    <cellStyle name="Normal 333 4" xfId="25298" xr:uid="{00000000-0005-0000-0000-000093610000}"/>
    <cellStyle name="Normal 334" xfId="25299" xr:uid="{00000000-0005-0000-0000-000094610000}"/>
    <cellStyle name="Normal 334 2" xfId="25300" xr:uid="{00000000-0005-0000-0000-000095610000}"/>
    <cellStyle name="Normal 334 2 2" xfId="25301" xr:uid="{00000000-0005-0000-0000-000096610000}"/>
    <cellStyle name="Normal 334 2 2 2" xfId="25302" xr:uid="{00000000-0005-0000-0000-000097610000}"/>
    <cellStyle name="Normal 334 2 3" xfId="25303" xr:uid="{00000000-0005-0000-0000-000098610000}"/>
    <cellStyle name="Normal 334 3" xfId="25304" xr:uid="{00000000-0005-0000-0000-000099610000}"/>
    <cellStyle name="Normal 334 3 2" xfId="25305" xr:uid="{00000000-0005-0000-0000-00009A610000}"/>
    <cellStyle name="Normal 334 4" xfId="25306" xr:uid="{00000000-0005-0000-0000-00009B610000}"/>
    <cellStyle name="Normal 335" xfId="25307" xr:uid="{00000000-0005-0000-0000-00009C610000}"/>
    <cellStyle name="Normal 335 2" xfId="25308" xr:uid="{00000000-0005-0000-0000-00009D610000}"/>
    <cellStyle name="Normal 335 2 2" xfId="25309" xr:uid="{00000000-0005-0000-0000-00009E610000}"/>
    <cellStyle name="Normal 335 2 2 2" xfId="25310" xr:uid="{00000000-0005-0000-0000-00009F610000}"/>
    <cellStyle name="Normal 335 2 3" xfId="25311" xr:uid="{00000000-0005-0000-0000-0000A0610000}"/>
    <cellStyle name="Normal 335 3" xfId="25312" xr:uid="{00000000-0005-0000-0000-0000A1610000}"/>
    <cellStyle name="Normal 335 3 2" xfId="25313" xr:uid="{00000000-0005-0000-0000-0000A2610000}"/>
    <cellStyle name="Normal 335 4" xfId="25314" xr:uid="{00000000-0005-0000-0000-0000A3610000}"/>
    <cellStyle name="Normal 336" xfId="25315" xr:uid="{00000000-0005-0000-0000-0000A4610000}"/>
    <cellStyle name="Normal 336 2" xfId="25316" xr:uid="{00000000-0005-0000-0000-0000A5610000}"/>
    <cellStyle name="Normal 336 2 2" xfId="25317" xr:uid="{00000000-0005-0000-0000-0000A6610000}"/>
    <cellStyle name="Normal 336 2 2 2" xfId="25318" xr:uid="{00000000-0005-0000-0000-0000A7610000}"/>
    <cellStyle name="Normal 336 2 3" xfId="25319" xr:uid="{00000000-0005-0000-0000-0000A8610000}"/>
    <cellStyle name="Normal 336 3" xfId="25320" xr:uid="{00000000-0005-0000-0000-0000A9610000}"/>
    <cellStyle name="Normal 336 3 2" xfId="25321" xr:uid="{00000000-0005-0000-0000-0000AA610000}"/>
    <cellStyle name="Normal 336 4" xfId="25322" xr:uid="{00000000-0005-0000-0000-0000AB610000}"/>
    <cellStyle name="Normal 337" xfId="25323" xr:uid="{00000000-0005-0000-0000-0000AC610000}"/>
    <cellStyle name="Normal 337 2" xfId="25324" xr:uid="{00000000-0005-0000-0000-0000AD610000}"/>
    <cellStyle name="Normal 337 2 2" xfId="25325" xr:uid="{00000000-0005-0000-0000-0000AE610000}"/>
    <cellStyle name="Normal 337 2 2 2" xfId="25326" xr:uid="{00000000-0005-0000-0000-0000AF610000}"/>
    <cellStyle name="Normal 337 2 3" xfId="25327" xr:uid="{00000000-0005-0000-0000-0000B0610000}"/>
    <cellStyle name="Normal 337 3" xfId="25328" xr:uid="{00000000-0005-0000-0000-0000B1610000}"/>
    <cellStyle name="Normal 337 3 2" xfId="25329" xr:uid="{00000000-0005-0000-0000-0000B2610000}"/>
    <cellStyle name="Normal 337 4" xfId="25330" xr:uid="{00000000-0005-0000-0000-0000B3610000}"/>
    <cellStyle name="Normal 338" xfId="25331" xr:uid="{00000000-0005-0000-0000-0000B4610000}"/>
    <cellStyle name="Normal 338 2" xfId="25332" xr:uid="{00000000-0005-0000-0000-0000B5610000}"/>
    <cellStyle name="Normal 338 2 2" xfId="25333" xr:uid="{00000000-0005-0000-0000-0000B6610000}"/>
    <cellStyle name="Normal 338 2 2 2" xfId="25334" xr:uid="{00000000-0005-0000-0000-0000B7610000}"/>
    <cellStyle name="Normal 338 2 3" xfId="25335" xr:uid="{00000000-0005-0000-0000-0000B8610000}"/>
    <cellStyle name="Normal 338 3" xfId="25336" xr:uid="{00000000-0005-0000-0000-0000B9610000}"/>
    <cellStyle name="Normal 338 3 2" xfId="25337" xr:uid="{00000000-0005-0000-0000-0000BA610000}"/>
    <cellStyle name="Normal 338 4" xfId="25338" xr:uid="{00000000-0005-0000-0000-0000BB610000}"/>
    <cellStyle name="Normal 339" xfId="25339" xr:uid="{00000000-0005-0000-0000-0000BC610000}"/>
    <cellStyle name="Normal 339 2" xfId="25340" xr:uid="{00000000-0005-0000-0000-0000BD610000}"/>
    <cellStyle name="Normal 339 2 2" xfId="25341" xr:uid="{00000000-0005-0000-0000-0000BE610000}"/>
    <cellStyle name="Normal 339 2 2 2" xfId="25342" xr:uid="{00000000-0005-0000-0000-0000BF610000}"/>
    <cellStyle name="Normal 339 2 3" xfId="25343" xr:uid="{00000000-0005-0000-0000-0000C0610000}"/>
    <cellStyle name="Normal 339 3" xfId="25344" xr:uid="{00000000-0005-0000-0000-0000C1610000}"/>
    <cellStyle name="Normal 339 3 2" xfId="25345" xr:uid="{00000000-0005-0000-0000-0000C2610000}"/>
    <cellStyle name="Normal 339 4" xfId="25346" xr:uid="{00000000-0005-0000-0000-0000C3610000}"/>
    <cellStyle name="Normal 34" xfId="2827" xr:uid="{00000000-0005-0000-0000-0000C4610000}"/>
    <cellStyle name="Normal 34 2" xfId="2828" xr:uid="{00000000-0005-0000-0000-0000C5610000}"/>
    <cellStyle name="Normal 34 2 2" xfId="25347" xr:uid="{00000000-0005-0000-0000-0000C6610000}"/>
    <cellStyle name="Normal 34 2 2 2" xfId="25348" xr:uid="{00000000-0005-0000-0000-0000C7610000}"/>
    <cellStyle name="Normal 34 2 2 2 2" xfId="25349" xr:uid="{00000000-0005-0000-0000-0000C8610000}"/>
    <cellStyle name="Normal 34 2 2 2 2 2" xfId="25350" xr:uid="{00000000-0005-0000-0000-0000C9610000}"/>
    <cellStyle name="Normal 34 2 2 2 2 2 2" xfId="25351" xr:uid="{00000000-0005-0000-0000-0000CA610000}"/>
    <cellStyle name="Normal 34 2 2 2 2 3" xfId="25352" xr:uid="{00000000-0005-0000-0000-0000CB610000}"/>
    <cellStyle name="Normal 34 2 2 2 3" xfId="25353" xr:uid="{00000000-0005-0000-0000-0000CC610000}"/>
    <cellStyle name="Normal 34 2 2 2 3 2" xfId="25354" xr:uid="{00000000-0005-0000-0000-0000CD610000}"/>
    <cellStyle name="Normal 34 2 2 2 4" xfId="25355" xr:uid="{00000000-0005-0000-0000-0000CE610000}"/>
    <cellStyle name="Normal 34 2 2 3" xfId="25356" xr:uid="{00000000-0005-0000-0000-0000CF610000}"/>
    <cellStyle name="Normal 34 2 2 3 2" xfId="25357" xr:uid="{00000000-0005-0000-0000-0000D0610000}"/>
    <cellStyle name="Normal 34 2 2 3 2 2" xfId="25358" xr:uid="{00000000-0005-0000-0000-0000D1610000}"/>
    <cellStyle name="Normal 34 2 2 3 3" xfId="25359" xr:uid="{00000000-0005-0000-0000-0000D2610000}"/>
    <cellStyle name="Normal 34 2 2 4" xfId="25360" xr:uid="{00000000-0005-0000-0000-0000D3610000}"/>
    <cellStyle name="Normal 34 2 2 4 2" xfId="25361" xr:uid="{00000000-0005-0000-0000-0000D4610000}"/>
    <cellStyle name="Normal 34 2 2 5" xfId="25362" xr:uid="{00000000-0005-0000-0000-0000D5610000}"/>
    <cellStyle name="Normal 34 2 3" xfId="25363" xr:uid="{00000000-0005-0000-0000-0000D6610000}"/>
    <cellStyle name="Normal 34 2 3 2" xfId="25364" xr:uid="{00000000-0005-0000-0000-0000D7610000}"/>
    <cellStyle name="Normal 34 2 3 2 2" xfId="25365" xr:uid="{00000000-0005-0000-0000-0000D8610000}"/>
    <cellStyle name="Normal 34 2 3 2 2 2" xfId="25366" xr:uid="{00000000-0005-0000-0000-0000D9610000}"/>
    <cellStyle name="Normal 34 2 3 2 3" xfId="25367" xr:uid="{00000000-0005-0000-0000-0000DA610000}"/>
    <cellStyle name="Normal 34 2 3 3" xfId="25368" xr:uid="{00000000-0005-0000-0000-0000DB610000}"/>
    <cellStyle name="Normal 34 2 3 3 2" xfId="25369" xr:uid="{00000000-0005-0000-0000-0000DC610000}"/>
    <cellStyle name="Normal 34 2 3 4" xfId="25370" xr:uid="{00000000-0005-0000-0000-0000DD610000}"/>
    <cellStyle name="Normal 34 2 4" xfId="25371" xr:uid="{00000000-0005-0000-0000-0000DE610000}"/>
    <cellStyle name="Normal 34 2 4 2" xfId="25372" xr:uid="{00000000-0005-0000-0000-0000DF610000}"/>
    <cellStyle name="Normal 34 2 4 2 2" xfId="25373" xr:uid="{00000000-0005-0000-0000-0000E0610000}"/>
    <cellStyle name="Normal 34 2 4 3" xfId="25374" xr:uid="{00000000-0005-0000-0000-0000E1610000}"/>
    <cellStyle name="Normal 34 2 5" xfId="25375" xr:uid="{00000000-0005-0000-0000-0000E2610000}"/>
    <cellStyle name="Normal 34 2 5 2" xfId="25376" xr:uid="{00000000-0005-0000-0000-0000E3610000}"/>
    <cellStyle name="Normal 34 2 6" xfId="25377" xr:uid="{00000000-0005-0000-0000-0000E4610000}"/>
    <cellStyle name="Normal 34 3" xfId="25378" xr:uid="{00000000-0005-0000-0000-0000E5610000}"/>
    <cellStyle name="Normal 34 3 2" xfId="25379" xr:uid="{00000000-0005-0000-0000-0000E6610000}"/>
    <cellStyle name="Normal 34 3 2 2" xfId="25380" xr:uid="{00000000-0005-0000-0000-0000E7610000}"/>
    <cellStyle name="Normal 34 3 2 2 2" xfId="25381" xr:uid="{00000000-0005-0000-0000-0000E8610000}"/>
    <cellStyle name="Normal 34 3 2 2 2 2" xfId="25382" xr:uid="{00000000-0005-0000-0000-0000E9610000}"/>
    <cellStyle name="Normal 34 3 2 2 3" xfId="25383" xr:uid="{00000000-0005-0000-0000-0000EA610000}"/>
    <cellStyle name="Normal 34 3 2 3" xfId="25384" xr:uid="{00000000-0005-0000-0000-0000EB610000}"/>
    <cellStyle name="Normal 34 3 2 3 2" xfId="25385" xr:uid="{00000000-0005-0000-0000-0000EC610000}"/>
    <cellStyle name="Normal 34 3 2 4" xfId="25386" xr:uid="{00000000-0005-0000-0000-0000ED610000}"/>
    <cellStyle name="Normal 34 3 3" xfId="25387" xr:uid="{00000000-0005-0000-0000-0000EE610000}"/>
    <cellStyle name="Normal 34 3 3 2" xfId="25388" xr:uid="{00000000-0005-0000-0000-0000EF610000}"/>
    <cellStyle name="Normal 34 3 3 2 2" xfId="25389" xr:uid="{00000000-0005-0000-0000-0000F0610000}"/>
    <cellStyle name="Normal 34 3 3 3" xfId="25390" xr:uid="{00000000-0005-0000-0000-0000F1610000}"/>
    <cellStyle name="Normal 34 3 4" xfId="25391" xr:uid="{00000000-0005-0000-0000-0000F2610000}"/>
    <cellStyle name="Normal 34 3 4 2" xfId="25392" xr:uid="{00000000-0005-0000-0000-0000F3610000}"/>
    <cellStyle name="Normal 34 3 5" xfId="25393" xr:uid="{00000000-0005-0000-0000-0000F4610000}"/>
    <cellStyle name="Normal 34 4" xfId="25394" xr:uid="{00000000-0005-0000-0000-0000F5610000}"/>
    <cellStyle name="Normal 34 4 2" xfId="25395" xr:uid="{00000000-0005-0000-0000-0000F6610000}"/>
    <cellStyle name="Normal 34 4 2 2" xfId="25396" xr:uid="{00000000-0005-0000-0000-0000F7610000}"/>
    <cellStyle name="Normal 34 4 2 2 2" xfId="25397" xr:uid="{00000000-0005-0000-0000-0000F8610000}"/>
    <cellStyle name="Normal 34 4 2 3" xfId="25398" xr:uid="{00000000-0005-0000-0000-0000F9610000}"/>
    <cellStyle name="Normal 34 4 3" xfId="25399" xr:uid="{00000000-0005-0000-0000-0000FA610000}"/>
    <cellStyle name="Normal 34 4 3 2" xfId="25400" xr:uid="{00000000-0005-0000-0000-0000FB610000}"/>
    <cellStyle name="Normal 34 4 4" xfId="25401" xr:uid="{00000000-0005-0000-0000-0000FC610000}"/>
    <cellStyle name="Normal 34 5" xfId="25402" xr:uid="{00000000-0005-0000-0000-0000FD610000}"/>
    <cellStyle name="Normal 34 5 2" xfId="25403" xr:uid="{00000000-0005-0000-0000-0000FE610000}"/>
    <cellStyle name="Normal 34 5 2 2" xfId="25404" xr:uid="{00000000-0005-0000-0000-0000FF610000}"/>
    <cellStyle name="Normal 34 5 3" xfId="25405" xr:uid="{00000000-0005-0000-0000-000000620000}"/>
    <cellStyle name="Normal 34 6" xfId="25406" xr:uid="{00000000-0005-0000-0000-000001620000}"/>
    <cellStyle name="Normal 34 6 2" xfId="25407" xr:uid="{00000000-0005-0000-0000-000002620000}"/>
    <cellStyle name="Normal 34 7" xfId="25408" xr:uid="{00000000-0005-0000-0000-000003620000}"/>
    <cellStyle name="Normal 340" xfId="25409" xr:uid="{00000000-0005-0000-0000-000004620000}"/>
    <cellStyle name="Normal 340 2" xfId="25410" xr:uid="{00000000-0005-0000-0000-000005620000}"/>
    <cellStyle name="Normal 340 2 2" xfId="25411" xr:uid="{00000000-0005-0000-0000-000006620000}"/>
    <cellStyle name="Normal 340 2 2 2" xfId="25412" xr:uid="{00000000-0005-0000-0000-000007620000}"/>
    <cellStyle name="Normal 340 2 3" xfId="25413" xr:uid="{00000000-0005-0000-0000-000008620000}"/>
    <cellStyle name="Normal 340 3" xfId="25414" xr:uid="{00000000-0005-0000-0000-000009620000}"/>
    <cellStyle name="Normal 340 3 2" xfId="25415" xr:uid="{00000000-0005-0000-0000-00000A620000}"/>
    <cellStyle name="Normal 340 4" xfId="25416" xr:uid="{00000000-0005-0000-0000-00000B620000}"/>
    <cellStyle name="Normal 341" xfId="25417" xr:uid="{00000000-0005-0000-0000-00000C620000}"/>
    <cellStyle name="Normal 341 2" xfId="25418" xr:uid="{00000000-0005-0000-0000-00000D620000}"/>
    <cellStyle name="Normal 341 2 2" xfId="25419" xr:uid="{00000000-0005-0000-0000-00000E620000}"/>
    <cellStyle name="Normal 341 2 2 2" xfId="25420" xr:uid="{00000000-0005-0000-0000-00000F620000}"/>
    <cellStyle name="Normal 341 2 3" xfId="25421" xr:uid="{00000000-0005-0000-0000-000010620000}"/>
    <cellStyle name="Normal 341 3" xfId="25422" xr:uid="{00000000-0005-0000-0000-000011620000}"/>
    <cellStyle name="Normal 341 3 2" xfId="25423" xr:uid="{00000000-0005-0000-0000-000012620000}"/>
    <cellStyle name="Normal 341 4" xfId="25424" xr:uid="{00000000-0005-0000-0000-000013620000}"/>
    <cellStyle name="Normal 342" xfId="25425" xr:uid="{00000000-0005-0000-0000-000014620000}"/>
    <cellStyle name="Normal 342 2" xfId="25426" xr:uid="{00000000-0005-0000-0000-000015620000}"/>
    <cellStyle name="Normal 342 2 2" xfId="25427" xr:uid="{00000000-0005-0000-0000-000016620000}"/>
    <cellStyle name="Normal 342 2 2 2" xfId="25428" xr:uid="{00000000-0005-0000-0000-000017620000}"/>
    <cellStyle name="Normal 342 2 3" xfId="25429" xr:uid="{00000000-0005-0000-0000-000018620000}"/>
    <cellStyle name="Normal 342 3" xfId="25430" xr:uid="{00000000-0005-0000-0000-000019620000}"/>
    <cellStyle name="Normal 342 3 2" xfId="25431" xr:uid="{00000000-0005-0000-0000-00001A620000}"/>
    <cellStyle name="Normal 342 4" xfId="25432" xr:uid="{00000000-0005-0000-0000-00001B620000}"/>
    <cellStyle name="Normal 343" xfId="25433" xr:uid="{00000000-0005-0000-0000-00001C620000}"/>
    <cellStyle name="Normal 343 2" xfId="25434" xr:uid="{00000000-0005-0000-0000-00001D620000}"/>
    <cellStyle name="Normal 343 2 2" xfId="25435" xr:uid="{00000000-0005-0000-0000-00001E620000}"/>
    <cellStyle name="Normal 343 2 2 2" xfId="25436" xr:uid="{00000000-0005-0000-0000-00001F620000}"/>
    <cellStyle name="Normal 343 2 3" xfId="25437" xr:uid="{00000000-0005-0000-0000-000020620000}"/>
    <cellStyle name="Normal 343 3" xfId="25438" xr:uid="{00000000-0005-0000-0000-000021620000}"/>
    <cellStyle name="Normal 343 3 2" xfId="25439" xr:uid="{00000000-0005-0000-0000-000022620000}"/>
    <cellStyle name="Normal 343 4" xfId="25440" xr:uid="{00000000-0005-0000-0000-000023620000}"/>
    <cellStyle name="Normal 344" xfId="25441" xr:uid="{00000000-0005-0000-0000-000024620000}"/>
    <cellStyle name="Normal 345" xfId="25442" xr:uid="{00000000-0005-0000-0000-000025620000}"/>
    <cellStyle name="Normal 346" xfId="25443" xr:uid="{00000000-0005-0000-0000-000026620000}"/>
    <cellStyle name="Normal 347" xfId="25444" xr:uid="{00000000-0005-0000-0000-000027620000}"/>
    <cellStyle name="Normal 348" xfId="25445" xr:uid="{00000000-0005-0000-0000-000028620000}"/>
    <cellStyle name="Normal 349" xfId="25446" xr:uid="{00000000-0005-0000-0000-000029620000}"/>
    <cellStyle name="Normal 35" xfId="2829" xr:uid="{00000000-0005-0000-0000-00002A620000}"/>
    <cellStyle name="Normal 35 2" xfId="2830" xr:uid="{00000000-0005-0000-0000-00002B620000}"/>
    <cellStyle name="Normal 35 2 2" xfId="25447" xr:uid="{00000000-0005-0000-0000-00002C620000}"/>
    <cellStyle name="Normal 35 2 2 2" xfId="25448" xr:uid="{00000000-0005-0000-0000-00002D620000}"/>
    <cellStyle name="Normal 35 2 2 2 2" xfId="25449" xr:uid="{00000000-0005-0000-0000-00002E620000}"/>
    <cellStyle name="Normal 35 2 2 2 2 2" xfId="25450" xr:uid="{00000000-0005-0000-0000-00002F620000}"/>
    <cellStyle name="Normal 35 2 2 2 2 2 2" xfId="25451" xr:uid="{00000000-0005-0000-0000-000030620000}"/>
    <cellStyle name="Normal 35 2 2 2 2 3" xfId="25452" xr:uid="{00000000-0005-0000-0000-000031620000}"/>
    <cellStyle name="Normal 35 2 2 2 3" xfId="25453" xr:uid="{00000000-0005-0000-0000-000032620000}"/>
    <cellStyle name="Normal 35 2 2 2 3 2" xfId="25454" xr:uid="{00000000-0005-0000-0000-000033620000}"/>
    <cellStyle name="Normal 35 2 2 2 4" xfId="25455" xr:uid="{00000000-0005-0000-0000-000034620000}"/>
    <cellStyle name="Normal 35 2 2 3" xfId="25456" xr:uid="{00000000-0005-0000-0000-000035620000}"/>
    <cellStyle name="Normal 35 2 2 3 2" xfId="25457" xr:uid="{00000000-0005-0000-0000-000036620000}"/>
    <cellStyle name="Normal 35 2 2 3 2 2" xfId="25458" xr:uid="{00000000-0005-0000-0000-000037620000}"/>
    <cellStyle name="Normal 35 2 2 3 3" xfId="25459" xr:uid="{00000000-0005-0000-0000-000038620000}"/>
    <cellStyle name="Normal 35 2 2 4" xfId="25460" xr:uid="{00000000-0005-0000-0000-000039620000}"/>
    <cellStyle name="Normal 35 2 2 4 2" xfId="25461" xr:uid="{00000000-0005-0000-0000-00003A620000}"/>
    <cellStyle name="Normal 35 2 2 5" xfId="25462" xr:uid="{00000000-0005-0000-0000-00003B620000}"/>
    <cellStyle name="Normal 35 2 3" xfId="25463" xr:uid="{00000000-0005-0000-0000-00003C620000}"/>
    <cellStyle name="Normal 35 2 3 2" xfId="25464" xr:uid="{00000000-0005-0000-0000-00003D620000}"/>
    <cellStyle name="Normal 35 2 3 2 2" xfId="25465" xr:uid="{00000000-0005-0000-0000-00003E620000}"/>
    <cellStyle name="Normal 35 2 3 2 2 2" xfId="25466" xr:uid="{00000000-0005-0000-0000-00003F620000}"/>
    <cellStyle name="Normal 35 2 3 2 3" xfId="25467" xr:uid="{00000000-0005-0000-0000-000040620000}"/>
    <cellStyle name="Normal 35 2 3 3" xfId="25468" xr:uid="{00000000-0005-0000-0000-000041620000}"/>
    <cellStyle name="Normal 35 2 3 3 2" xfId="25469" xr:uid="{00000000-0005-0000-0000-000042620000}"/>
    <cellStyle name="Normal 35 2 3 4" xfId="25470" xr:uid="{00000000-0005-0000-0000-000043620000}"/>
    <cellStyle name="Normal 35 2 4" xfId="25471" xr:uid="{00000000-0005-0000-0000-000044620000}"/>
    <cellStyle name="Normal 35 2 4 2" xfId="25472" xr:uid="{00000000-0005-0000-0000-000045620000}"/>
    <cellStyle name="Normal 35 2 4 2 2" xfId="25473" xr:uid="{00000000-0005-0000-0000-000046620000}"/>
    <cellStyle name="Normal 35 2 4 3" xfId="25474" xr:uid="{00000000-0005-0000-0000-000047620000}"/>
    <cellStyle name="Normal 35 2 5" xfId="25475" xr:uid="{00000000-0005-0000-0000-000048620000}"/>
    <cellStyle name="Normal 35 2 5 2" xfId="25476" xr:uid="{00000000-0005-0000-0000-000049620000}"/>
    <cellStyle name="Normal 35 2 6" xfId="25477" xr:uid="{00000000-0005-0000-0000-00004A620000}"/>
    <cellStyle name="Normal 35 3" xfId="25478" xr:uid="{00000000-0005-0000-0000-00004B620000}"/>
    <cellStyle name="Normal 35 3 2" xfId="25479" xr:uid="{00000000-0005-0000-0000-00004C620000}"/>
    <cellStyle name="Normal 35 3 2 2" xfId="25480" xr:uid="{00000000-0005-0000-0000-00004D620000}"/>
    <cellStyle name="Normal 35 3 2 2 2" xfId="25481" xr:uid="{00000000-0005-0000-0000-00004E620000}"/>
    <cellStyle name="Normal 35 3 2 2 2 2" xfId="25482" xr:uid="{00000000-0005-0000-0000-00004F620000}"/>
    <cellStyle name="Normal 35 3 2 2 3" xfId="25483" xr:uid="{00000000-0005-0000-0000-000050620000}"/>
    <cellStyle name="Normal 35 3 2 3" xfId="25484" xr:uid="{00000000-0005-0000-0000-000051620000}"/>
    <cellStyle name="Normal 35 3 2 3 2" xfId="25485" xr:uid="{00000000-0005-0000-0000-000052620000}"/>
    <cellStyle name="Normal 35 3 2 4" xfId="25486" xr:uid="{00000000-0005-0000-0000-000053620000}"/>
    <cellStyle name="Normal 35 3 3" xfId="25487" xr:uid="{00000000-0005-0000-0000-000054620000}"/>
    <cellStyle name="Normal 35 3 3 2" xfId="25488" xr:uid="{00000000-0005-0000-0000-000055620000}"/>
    <cellStyle name="Normal 35 3 3 2 2" xfId="25489" xr:uid="{00000000-0005-0000-0000-000056620000}"/>
    <cellStyle name="Normal 35 3 3 3" xfId="25490" xr:uid="{00000000-0005-0000-0000-000057620000}"/>
    <cellStyle name="Normal 35 3 4" xfId="25491" xr:uid="{00000000-0005-0000-0000-000058620000}"/>
    <cellStyle name="Normal 35 3 4 2" xfId="25492" xr:uid="{00000000-0005-0000-0000-000059620000}"/>
    <cellStyle name="Normal 35 3 5" xfId="25493" xr:uid="{00000000-0005-0000-0000-00005A620000}"/>
    <cellStyle name="Normal 35 4" xfId="25494" xr:uid="{00000000-0005-0000-0000-00005B620000}"/>
    <cellStyle name="Normal 35 4 2" xfId="25495" xr:uid="{00000000-0005-0000-0000-00005C620000}"/>
    <cellStyle name="Normal 35 4 2 2" xfId="25496" xr:uid="{00000000-0005-0000-0000-00005D620000}"/>
    <cellStyle name="Normal 35 4 2 2 2" xfId="25497" xr:uid="{00000000-0005-0000-0000-00005E620000}"/>
    <cellStyle name="Normal 35 4 2 3" xfId="25498" xr:uid="{00000000-0005-0000-0000-00005F620000}"/>
    <cellStyle name="Normal 35 4 3" xfId="25499" xr:uid="{00000000-0005-0000-0000-000060620000}"/>
    <cellStyle name="Normal 35 4 3 2" xfId="25500" xr:uid="{00000000-0005-0000-0000-000061620000}"/>
    <cellStyle name="Normal 35 4 4" xfId="25501" xr:uid="{00000000-0005-0000-0000-000062620000}"/>
    <cellStyle name="Normal 35 5" xfId="25502" xr:uid="{00000000-0005-0000-0000-000063620000}"/>
    <cellStyle name="Normal 35 5 2" xfId="25503" xr:uid="{00000000-0005-0000-0000-000064620000}"/>
    <cellStyle name="Normal 35 5 2 2" xfId="25504" xr:uid="{00000000-0005-0000-0000-000065620000}"/>
    <cellStyle name="Normal 35 5 3" xfId="25505" xr:uid="{00000000-0005-0000-0000-000066620000}"/>
    <cellStyle name="Normal 35 6" xfId="25506" xr:uid="{00000000-0005-0000-0000-000067620000}"/>
    <cellStyle name="Normal 35 6 2" xfId="25507" xr:uid="{00000000-0005-0000-0000-000068620000}"/>
    <cellStyle name="Normal 35 7" xfId="25508" xr:uid="{00000000-0005-0000-0000-000069620000}"/>
    <cellStyle name="Normal 350" xfId="25509" xr:uid="{00000000-0005-0000-0000-00006A620000}"/>
    <cellStyle name="Normal 351" xfId="25510" xr:uid="{00000000-0005-0000-0000-00006B620000}"/>
    <cellStyle name="Normal 352" xfId="25511" xr:uid="{00000000-0005-0000-0000-00006C620000}"/>
    <cellStyle name="Normal 353" xfId="25512" xr:uid="{00000000-0005-0000-0000-00006D620000}"/>
    <cellStyle name="Normal 354" xfId="25513" xr:uid="{00000000-0005-0000-0000-00006E620000}"/>
    <cellStyle name="Normal 355" xfId="25514" xr:uid="{00000000-0005-0000-0000-00006F620000}"/>
    <cellStyle name="Normal 356" xfId="25515" xr:uid="{00000000-0005-0000-0000-000070620000}"/>
    <cellStyle name="Normal 357" xfId="25516" xr:uid="{00000000-0005-0000-0000-000071620000}"/>
    <cellStyle name="Normal 358" xfId="25517" xr:uid="{00000000-0005-0000-0000-000072620000}"/>
    <cellStyle name="Normal 359" xfId="25518" xr:uid="{00000000-0005-0000-0000-000073620000}"/>
    <cellStyle name="Normal 36" xfId="2831" xr:uid="{00000000-0005-0000-0000-000074620000}"/>
    <cellStyle name="Normal 36 2" xfId="2832" xr:uid="{00000000-0005-0000-0000-000075620000}"/>
    <cellStyle name="Normal 36 2 2" xfId="25519" xr:uid="{00000000-0005-0000-0000-000076620000}"/>
    <cellStyle name="Normal 36 2 2 2" xfId="25520" xr:uid="{00000000-0005-0000-0000-000077620000}"/>
    <cellStyle name="Normal 36 2 2 2 2" xfId="25521" xr:uid="{00000000-0005-0000-0000-000078620000}"/>
    <cellStyle name="Normal 36 2 2 2 2 2" xfId="25522" xr:uid="{00000000-0005-0000-0000-000079620000}"/>
    <cellStyle name="Normal 36 2 2 2 2 2 2" xfId="25523" xr:uid="{00000000-0005-0000-0000-00007A620000}"/>
    <cellStyle name="Normal 36 2 2 2 2 3" xfId="25524" xr:uid="{00000000-0005-0000-0000-00007B620000}"/>
    <cellStyle name="Normal 36 2 2 2 3" xfId="25525" xr:uid="{00000000-0005-0000-0000-00007C620000}"/>
    <cellStyle name="Normal 36 2 2 2 3 2" xfId="25526" xr:uid="{00000000-0005-0000-0000-00007D620000}"/>
    <cellStyle name="Normal 36 2 2 2 4" xfId="25527" xr:uid="{00000000-0005-0000-0000-00007E620000}"/>
    <cellStyle name="Normal 36 2 2 3" xfId="25528" xr:uid="{00000000-0005-0000-0000-00007F620000}"/>
    <cellStyle name="Normal 36 2 2 3 2" xfId="25529" xr:uid="{00000000-0005-0000-0000-000080620000}"/>
    <cellStyle name="Normal 36 2 2 3 2 2" xfId="25530" xr:uid="{00000000-0005-0000-0000-000081620000}"/>
    <cellStyle name="Normal 36 2 2 3 3" xfId="25531" xr:uid="{00000000-0005-0000-0000-000082620000}"/>
    <cellStyle name="Normal 36 2 2 4" xfId="25532" xr:uid="{00000000-0005-0000-0000-000083620000}"/>
    <cellStyle name="Normal 36 2 2 4 2" xfId="25533" xr:uid="{00000000-0005-0000-0000-000084620000}"/>
    <cellStyle name="Normal 36 2 2 5" xfId="25534" xr:uid="{00000000-0005-0000-0000-000085620000}"/>
    <cellStyle name="Normal 36 2 3" xfId="25535" xr:uid="{00000000-0005-0000-0000-000086620000}"/>
    <cellStyle name="Normal 36 2 3 2" xfId="25536" xr:uid="{00000000-0005-0000-0000-000087620000}"/>
    <cellStyle name="Normal 36 2 3 2 2" xfId="25537" xr:uid="{00000000-0005-0000-0000-000088620000}"/>
    <cellStyle name="Normal 36 2 3 2 2 2" xfId="25538" xr:uid="{00000000-0005-0000-0000-000089620000}"/>
    <cellStyle name="Normal 36 2 3 2 3" xfId="25539" xr:uid="{00000000-0005-0000-0000-00008A620000}"/>
    <cellStyle name="Normal 36 2 3 3" xfId="25540" xr:uid="{00000000-0005-0000-0000-00008B620000}"/>
    <cellStyle name="Normal 36 2 3 3 2" xfId="25541" xr:uid="{00000000-0005-0000-0000-00008C620000}"/>
    <cellStyle name="Normal 36 2 3 4" xfId="25542" xr:uid="{00000000-0005-0000-0000-00008D620000}"/>
    <cellStyle name="Normal 36 2 4" xfId="25543" xr:uid="{00000000-0005-0000-0000-00008E620000}"/>
    <cellStyle name="Normal 36 2 4 2" xfId="25544" xr:uid="{00000000-0005-0000-0000-00008F620000}"/>
    <cellStyle name="Normal 36 2 4 2 2" xfId="25545" xr:uid="{00000000-0005-0000-0000-000090620000}"/>
    <cellStyle name="Normal 36 2 4 3" xfId="25546" xr:uid="{00000000-0005-0000-0000-000091620000}"/>
    <cellStyle name="Normal 36 2 5" xfId="25547" xr:uid="{00000000-0005-0000-0000-000092620000}"/>
    <cellStyle name="Normal 36 2 5 2" xfId="25548" xr:uid="{00000000-0005-0000-0000-000093620000}"/>
    <cellStyle name="Normal 36 2 6" xfId="25549" xr:uid="{00000000-0005-0000-0000-000094620000}"/>
    <cellStyle name="Normal 36 3" xfId="25550" xr:uid="{00000000-0005-0000-0000-000095620000}"/>
    <cellStyle name="Normal 36 3 2" xfId="25551" xr:uid="{00000000-0005-0000-0000-000096620000}"/>
    <cellStyle name="Normal 36 3 2 2" xfId="25552" xr:uid="{00000000-0005-0000-0000-000097620000}"/>
    <cellStyle name="Normal 36 3 2 2 2" xfId="25553" xr:uid="{00000000-0005-0000-0000-000098620000}"/>
    <cellStyle name="Normal 36 3 2 2 2 2" xfId="25554" xr:uid="{00000000-0005-0000-0000-000099620000}"/>
    <cellStyle name="Normal 36 3 2 2 3" xfId="25555" xr:uid="{00000000-0005-0000-0000-00009A620000}"/>
    <cellStyle name="Normal 36 3 2 3" xfId="25556" xr:uid="{00000000-0005-0000-0000-00009B620000}"/>
    <cellStyle name="Normal 36 3 2 3 2" xfId="25557" xr:uid="{00000000-0005-0000-0000-00009C620000}"/>
    <cellStyle name="Normal 36 3 2 4" xfId="25558" xr:uid="{00000000-0005-0000-0000-00009D620000}"/>
    <cellStyle name="Normal 36 3 3" xfId="25559" xr:uid="{00000000-0005-0000-0000-00009E620000}"/>
    <cellStyle name="Normal 36 3 3 2" xfId="25560" xr:uid="{00000000-0005-0000-0000-00009F620000}"/>
    <cellStyle name="Normal 36 3 3 2 2" xfId="25561" xr:uid="{00000000-0005-0000-0000-0000A0620000}"/>
    <cellStyle name="Normal 36 3 3 3" xfId="25562" xr:uid="{00000000-0005-0000-0000-0000A1620000}"/>
    <cellStyle name="Normal 36 3 4" xfId="25563" xr:uid="{00000000-0005-0000-0000-0000A2620000}"/>
    <cellStyle name="Normal 36 3 4 2" xfId="25564" xr:uid="{00000000-0005-0000-0000-0000A3620000}"/>
    <cellStyle name="Normal 36 3 5" xfId="25565" xr:uid="{00000000-0005-0000-0000-0000A4620000}"/>
    <cellStyle name="Normal 36 4" xfId="25566" xr:uid="{00000000-0005-0000-0000-0000A5620000}"/>
    <cellStyle name="Normal 36 4 2" xfId="25567" xr:uid="{00000000-0005-0000-0000-0000A6620000}"/>
    <cellStyle name="Normal 36 4 2 2" xfId="25568" xr:uid="{00000000-0005-0000-0000-0000A7620000}"/>
    <cellStyle name="Normal 36 4 2 2 2" xfId="25569" xr:uid="{00000000-0005-0000-0000-0000A8620000}"/>
    <cellStyle name="Normal 36 4 2 3" xfId="25570" xr:uid="{00000000-0005-0000-0000-0000A9620000}"/>
    <cellStyle name="Normal 36 4 3" xfId="25571" xr:uid="{00000000-0005-0000-0000-0000AA620000}"/>
    <cellStyle name="Normal 36 4 3 2" xfId="25572" xr:uid="{00000000-0005-0000-0000-0000AB620000}"/>
    <cellStyle name="Normal 36 4 4" xfId="25573" xr:uid="{00000000-0005-0000-0000-0000AC620000}"/>
    <cellStyle name="Normal 36 5" xfId="25574" xr:uid="{00000000-0005-0000-0000-0000AD620000}"/>
    <cellStyle name="Normal 36 5 2" xfId="25575" xr:uid="{00000000-0005-0000-0000-0000AE620000}"/>
    <cellStyle name="Normal 36 5 2 2" xfId="25576" xr:uid="{00000000-0005-0000-0000-0000AF620000}"/>
    <cellStyle name="Normal 36 5 3" xfId="25577" xr:uid="{00000000-0005-0000-0000-0000B0620000}"/>
    <cellStyle name="Normal 36 6" xfId="25578" xr:uid="{00000000-0005-0000-0000-0000B1620000}"/>
    <cellStyle name="Normal 36 6 2" xfId="25579" xr:uid="{00000000-0005-0000-0000-0000B2620000}"/>
    <cellStyle name="Normal 36 7" xfId="25580" xr:uid="{00000000-0005-0000-0000-0000B3620000}"/>
    <cellStyle name="Normal 360" xfId="25581" xr:uid="{00000000-0005-0000-0000-0000B4620000}"/>
    <cellStyle name="Normal 361" xfId="25582" xr:uid="{00000000-0005-0000-0000-0000B5620000}"/>
    <cellStyle name="Normal 362" xfId="25583" xr:uid="{00000000-0005-0000-0000-0000B6620000}"/>
    <cellStyle name="Normal 363" xfId="25584" xr:uid="{00000000-0005-0000-0000-0000B7620000}"/>
    <cellStyle name="Normal 364" xfId="25585" xr:uid="{00000000-0005-0000-0000-0000B8620000}"/>
    <cellStyle name="Normal 365" xfId="25586" xr:uid="{00000000-0005-0000-0000-0000B9620000}"/>
    <cellStyle name="Normal 366" xfId="25587" xr:uid="{00000000-0005-0000-0000-0000BA620000}"/>
    <cellStyle name="Normal 367" xfId="25588" xr:uid="{00000000-0005-0000-0000-0000BB620000}"/>
    <cellStyle name="Normal 368" xfId="25589" xr:uid="{00000000-0005-0000-0000-0000BC620000}"/>
    <cellStyle name="Normal 369" xfId="25590" xr:uid="{00000000-0005-0000-0000-0000BD620000}"/>
    <cellStyle name="Normal 37" xfId="2833" xr:uid="{00000000-0005-0000-0000-0000BE620000}"/>
    <cellStyle name="Normal 37 2" xfId="2834" xr:uid="{00000000-0005-0000-0000-0000BF620000}"/>
    <cellStyle name="Normal 37 2 2" xfId="25591" xr:uid="{00000000-0005-0000-0000-0000C0620000}"/>
    <cellStyle name="Normal 37 2 2 2" xfId="25592" xr:uid="{00000000-0005-0000-0000-0000C1620000}"/>
    <cellStyle name="Normal 37 2 2 2 2" xfId="25593" xr:uid="{00000000-0005-0000-0000-0000C2620000}"/>
    <cellStyle name="Normal 37 2 2 2 2 2" xfId="25594" xr:uid="{00000000-0005-0000-0000-0000C3620000}"/>
    <cellStyle name="Normal 37 2 2 2 2 2 2" xfId="25595" xr:uid="{00000000-0005-0000-0000-0000C4620000}"/>
    <cellStyle name="Normal 37 2 2 2 2 3" xfId="25596" xr:uid="{00000000-0005-0000-0000-0000C5620000}"/>
    <cellStyle name="Normal 37 2 2 2 3" xfId="25597" xr:uid="{00000000-0005-0000-0000-0000C6620000}"/>
    <cellStyle name="Normal 37 2 2 2 3 2" xfId="25598" xr:uid="{00000000-0005-0000-0000-0000C7620000}"/>
    <cellStyle name="Normal 37 2 2 2 4" xfId="25599" xr:uid="{00000000-0005-0000-0000-0000C8620000}"/>
    <cellStyle name="Normal 37 2 2 3" xfId="25600" xr:uid="{00000000-0005-0000-0000-0000C9620000}"/>
    <cellStyle name="Normal 37 2 2 3 2" xfId="25601" xr:uid="{00000000-0005-0000-0000-0000CA620000}"/>
    <cellStyle name="Normal 37 2 2 3 2 2" xfId="25602" xr:uid="{00000000-0005-0000-0000-0000CB620000}"/>
    <cellStyle name="Normal 37 2 2 3 3" xfId="25603" xr:uid="{00000000-0005-0000-0000-0000CC620000}"/>
    <cellStyle name="Normal 37 2 2 4" xfId="25604" xr:uid="{00000000-0005-0000-0000-0000CD620000}"/>
    <cellStyle name="Normal 37 2 2 4 2" xfId="25605" xr:uid="{00000000-0005-0000-0000-0000CE620000}"/>
    <cellStyle name="Normal 37 2 2 5" xfId="25606" xr:uid="{00000000-0005-0000-0000-0000CF620000}"/>
    <cellStyle name="Normal 37 2 3" xfId="25607" xr:uid="{00000000-0005-0000-0000-0000D0620000}"/>
    <cellStyle name="Normal 37 2 3 2" xfId="25608" xr:uid="{00000000-0005-0000-0000-0000D1620000}"/>
    <cellStyle name="Normal 37 2 3 2 2" xfId="25609" xr:uid="{00000000-0005-0000-0000-0000D2620000}"/>
    <cellStyle name="Normal 37 2 3 2 2 2" xfId="25610" xr:uid="{00000000-0005-0000-0000-0000D3620000}"/>
    <cellStyle name="Normal 37 2 3 2 3" xfId="25611" xr:uid="{00000000-0005-0000-0000-0000D4620000}"/>
    <cellStyle name="Normal 37 2 3 3" xfId="25612" xr:uid="{00000000-0005-0000-0000-0000D5620000}"/>
    <cellStyle name="Normal 37 2 3 3 2" xfId="25613" xr:uid="{00000000-0005-0000-0000-0000D6620000}"/>
    <cellStyle name="Normal 37 2 3 4" xfId="25614" xr:uid="{00000000-0005-0000-0000-0000D7620000}"/>
    <cellStyle name="Normal 37 2 4" xfId="25615" xr:uid="{00000000-0005-0000-0000-0000D8620000}"/>
    <cellStyle name="Normal 37 2 4 2" xfId="25616" xr:uid="{00000000-0005-0000-0000-0000D9620000}"/>
    <cellStyle name="Normal 37 2 4 2 2" xfId="25617" xr:uid="{00000000-0005-0000-0000-0000DA620000}"/>
    <cellStyle name="Normal 37 2 4 3" xfId="25618" xr:uid="{00000000-0005-0000-0000-0000DB620000}"/>
    <cellStyle name="Normal 37 2 5" xfId="25619" xr:uid="{00000000-0005-0000-0000-0000DC620000}"/>
    <cellStyle name="Normal 37 2 5 2" xfId="25620" xr:uid="{00000000-0005-0000-0000-0000DD620000}"/>
    <cellStyle name="Normal 37 2 6" xfId="25621" xr:uid="{00000000-0005-0000-0000-0000DE620000}"/>
    <cellStyle name="Normal 37 3" xfId="25622" xr:uid="{00000000-0005-0000-0000-0000DF620000}"/>
    <cellStyle name="Normal 37 3 2" xfId="25623" xr:uid="{00000000-0005-0000-0000-0000E0620000}"/>
    <cellStyle name="Normal 37 3 2 2" xfId="25624" xr:uid="{00000000-0005-0000-0000-0000E1620000}"/>
    <cellStyle name="Normal 37 3 2 2 2" xfId="25625" xr:uid="{00000000-0005-0000-0000-0000E2620000}"/>
    <cellStyle name="Normal 37 3 2 2 2 2" xfId="25626" xr:uid="{00000000-0005-0000-0000-0000E3620000}"/>
    <cellStyle name="Normal 37 3 2 2 3" xfId="25627" xr:uid="{00000000-0005-0000-0000-0000E4620000}"/>
    <cellStyle name="Normal 37 3 2 3" xfId="25628" xr:uid="{00000000-0005-0000-0000-0000E5620000}"/>
    <cellStyle name="Normal 37 3 2 3 2" xfId="25629" xr:uid="{00000000-0005-0000-0000-0000E6620000}"/>
    <cellStyle name="Normal 37 3 2 4" xfId="25630" xr:uid="{00000000-0005-0000-0000-0000E7620000}"/>
    <cellStyle name="Normal 37 3 3" xfId="25631" xr:uid="{00000000-0005-0000-0000-0000E8620000}"/>
    <cellStyle name="Normal 37 3 3 2" xfId="25632" xr:uid="{00000000-0005-0000-0000-0000E9620000}"/>
    <cellStyle name="Normal 37 3 3 2 2" xfId="25633" xr:uid="{00000000-0005-0000-0000-0000EA620000}"/>
    <cellStyle name="Normal 37 3 3 3" xfId="25634" xr:uid="{00000000-0005-0000-0000-0000EB620000}"/>
    <cellStyle name="Normal 37 3 4" xfId="25635" xr:uid="{00000000-0005-0000-0000-0000EC620000}"/>
    <cellStyle name="Normal 37 3 4 2" xfId="25636" xr:uid="{00000000-0005-0000-0000-0000ED620000}"/>
    <cellStyle name="Normal 37 3 5" xfId="25637" xr:uid="{00000000-0005-0000-0000-0000EE620000}"/>
    <cellStyle name="Normal 37 4" xfId="25638" xr:uid="{00000000-0005-0000-0000-0000EF620000}"/>
    <cellStyle name="Normal 37 4 2" xfId="25639" xr:uid="{00000000-0005-0000-0000-0000F0620000}"/>
    <cellStyle name="Normal 37 4 2 2" xfId="25640" xr:uid="{00000000-0005-0000-0000-0000F1620000}"/>
    <cellStyle name="Normal 37 4 2 2 2" xfId="25641" xr:uid="{00000000-0005-0000-0000-0000F2620000}"/>
    <cellStyle name="Normal 37 4 2 3" xfId="25642" xr:uid="{00000000-0005-0000-0000-0000F3620000}"/>
    <cellStyle name="Normal 37 4 3" xfId="25643" xr:uid="{00000000-0005-0000-0000-0000F4620000}"/>
    <cellStyle name="Normal 37 4 3 2" xfId="25644" xr:uid="{00000000-0005-0000-0000-0000F5620000}"/>
    <cellStyle name="Normal 37 4 4" xfId="25645" xr:uid="{00000000-0005-0000-0000-0000F6620000}"/>
    <cellStyle name="Normal 37 5" xfId="25646" xr:uid="{00000000-0005-0000-0000-0000F7620000}"/>
    <cellStyle name="Normal 37 5 2" xfId="25647" xr:uid="{00000000-0005-0000-0000-0000F8620000}"/>
    <cellStyle name="Normal 37 5 2 2" xfId="25648" xr:uid="{00000000-0005-0000-0000-0000F9620000}"/>
    <cellStyle name="Normal 37 5 3" xfId="25649" xr:uid="{00000000-0005-0000-0000-0000FA620000}"/>
    <cellStyle name="Normal 37 6" xfId="25650" xr:uid="{00000000-0005-0000-0000-0000FB620000}"/>
    <cellStyle name="Normal 37 6 2" xfId="25651" xr:uid="{00000000-0005-0000-0000-0000FC620000}"/>
    <cellStyle name="Normal 37 7" xfId="25652" xr:uid="{00000000-0005-0000-0000-0000FD620000}"/>
    <cellStyle name="Normal 370" xfId="25653" xr:uid="{00000000-0005-0000-0000-0000FE620000}"/>
    <cellStyle name="Normal 371" xfId="25654" xr:uid="{00000000-0005-0000-0000-0000FF620000}"/>
    <cellStyle name="Normal 372" xfId="25655" xr:uid="{00000000-0005-0000-0000-000000630000}"/>
    <cellStyle name="Normal 373" xfId="25656" xr:uid="{00000000-0005-0000-0000-000001630000}"/>
    <cellStyle name="Normal 374" xfId="25657" xr:uid="{00000000-0005-0000-0000-000002630000}"/>
    <cellStyle name="Normal 375" xfId="25658" xr:uid="{00000000-0005-0000-0000-000003630000}"/>
    <cellStyle name="Normal 376" xfId="25659" xr:uid="{00000000-0005-0000-0000-000004630000}"/>
    <cellStyle name="Normal 377" xfId="25660" xr:uid="{00000000-0005-0000-0000-000005630000}"/>
    <cellStyle name="Normal 378" xfId="25661" xr:uid="{00000000-0005-0000-0000-000006630000}"/>
    <cellStyle name="Normal 379" xfId="25662" xr:uid="{00000000-0005-0000-0000-000007630000}"/>
    <cellStyle name="Normal 38" xfId="2835" xr:uid="{00000000-0005-0000-0000-000008630000}"/>
    <cellStyle name="Normal 38 2" xfId="2836" xr:uid="{00000000-0005-0000-0000-000009630000}"/>
    <cellStyle name="Normal 38 2 2" xfId="25663" xr:uid="{00000000-0005-0000-0000-00000A630000}"/>
    <cellStyle name="Normal 38 2 2 2" xfId="25664" xr:uid="{00000000-0005-0000-0000-00000B630000}"/>
    <cellStyle name="Normal 38 2 2 2 2" xfId="25665" xr:uid="{00000000-0005-0000-0000-00000C630000}"/>
    <cellStyle name="Normal 38 2 2 2 2 2" xfId="25666" xr:uid="{00000000-0005-0000-0000-00000D630000}"/>
    <cellStyle name="Normal 38 2 2 2 2 2 2" xfId="25667" xr:uid="{00000000-0005-0000-0000-00000E630000}"/>
    <cellStyle name="Normal 38 2 2 2 2 3" xfId="25668" xr:uid="{00000000-0005-0000-0000-00000F630000}"/>
    <cellStyle name="Normal 38 2 2 2 3" xfId="25669" xr:uid="{00000000-0005-0000-0000-000010630000}"/>
    <cellStyle name="Normal 38 2 2 2 3 2" xfId="25670" xr:uid="{00000000-0005-0000-0000-000011630000}"/>
    <cellStyle name="Normal 38 2 2 2 4" xfId="25671" xr:uid="{00000000-0005-0000-0000-000012630000}"/>
    <cellStyle name="Normal 38 2 2 3" xfId="25672" xr:uid="{00000000-0005-0000-0000-000013630000}"/>
    <cellStyle name="Normal 38 2 2 3 2" xfId="25673" xr:uid="{00000000-0005-0000-0000-000014630000}"/>
    <cellStyle name="Normal 38 2 2 3 2 2" xfId="25674" xr:uid="{00000000-0005-0000-0000-000015630000}"/>
    <cellStyle name="Normal 38 2 2 3 3" xfId="25675" xr:uid="{00000000-0005-0000-0000-000016630000}"/>
    <cellStyle name="Normal 38 2 2 4" xfId="25676" xr:uid="{00000000-0005-0000-0000-000017630000}"/>
    <cellStyle name="Normal 38 2 2 4 2" xfId="25677" xr:uid="{00000000-0005-0000-0000-000018630000}"/>
    <cellStyle name="Normal 38 2 2 5" xfId="25678" xr:uid="{00000000-0005-0000-0000-000019630000}"/>
    <cellStyle name="Normal 38 2 3" xfId="25679" xr:uid="{00000000-0005-0000-0000-00001A630000}"/>
    <cellStyle name="Normal 38 2 3 2" xfId="25680" xr:uid="{00000000-0005-0000-0000-00001B630000}"/>
    <cellStyle name="Normal 38 2 3 2 2" xfId="25681" xr:uid="{00000000-0005-0000-0000-00001C630000}"/>
    <cellStyle name="Normal 38 2 3 2 2 2" xfId="25682" xr:uid="{00000000-0005-0000-0000-00001D630000}"/>
    <cellStyle name="Normal 38 2 3 2 3" xfId="25683" xr:uid="{00000000-0005-0000-0000-00001E630000}"/>
    <cellStyle name="Normal 38 2 3 3" xfId="25684" xr:uid="{00000000-0005-0000-0000-00001F630000}"/>
    <cellStyle name="Normal 38 2 3 3 2" xfId="25685" xr:uid="{00000000-0005-0000-0000-000020630000}"/>
    <cellStyle name="Normal 38 2 3 4" xfId="25686" xr:uid="{00000000-0005-0000-0000-000021630000}"/>
    <cellStyle name="Normal 38 2 4" xfId="25687" xr:uid="{00000000-0005-0000-0000-000022630000}"/>
    <cellStyle name="Normal 38 2 4 2" xfId="25688" xr:uid="{00000000-0005-0000-0000-000023630000}"/>
    <cellStyle name="Normal 38 2 4 2 2" xfId="25689" xr:uid="{00000000-0005-0000-0000-000024630000}"/>
    <cellStyle name="Normal 38 2 4 3" xfId="25690" xr:uid="{00000000-0005-0000-0000-000025630000}"/>
    <cellStyle name="Normal 38 2 5" xfId="25691" xr:uid="{00000000-0005-0000-0000-000026630000}"/>
    <cellStyle name="Normal 38 2 5 2" xfId="25692" xr:uid="{00000000-0005-0000-0000-000027630000}"/>
    <cellStyle name="Normal 38 2 6" xfId="25693" xr:uid="{00000000-0005-0000-0000-000028630000}"/>
    <cellStyle name="Normal 38 3" xfId="25694" xr:uid="{00000000-0005-0000-0000-000029630000}"/>
    <cellStyle name="Normal 38 3 2" xfId="25695" xr:uid="{00000000-0005-0000-0000-00002A630000}"/>
    <cellStyle name="Normal 38 3 2 2" xfId="25696" xr:uid="{00000000-0005-0000-0000-00002B630000}"/>
    <cellStyle name="Normal 38 3 2 2 2" xfId="25697" xr:uid="{00000000-0005-0000-0000-00002C630000}"/>
    <cellStyle name="Normal 38 3 2 2 2 2" xfId="25698" xr:uid="{00000000-0005-0000-0000-00002D630000}"/>
    <cellStyle name="Normal 38 3 2 2 3" xfId="25699" xr:uid="{00000000-0005-0000-0000-00002E630000}"/>
    <cellStyle name="Normal 38 3 2 3" xfId="25700" xr:uid="{00000000-0005-0000-0000-00002F630000}"/>
    <cellStyle name="Normal 38 3 2 3 2" xfId="25701" xr:uid="{00000000-0005-0000-0000-000030630000}"/>
    <cellStyle name="Normal 38 3 2 4" xfId="25702" xr:uid="{00000000-0005-0000-0000-000031630000}"/>
    <cellStyle name="Normal 38 3 3" xfId="25703" xr:uid="{00000000-0005-0000-0000-000032630000}"/>
    <cellStyle name="Normal 38 3 3 2" xfId="25704" xr:uid="{00000000-0005-0000-0000-000033630000}"/>
    <cellStyle name="Normal 38 3 3 2 2" xfId="25705" xr:uid="{00000000-0005-0000-0000-000034630000}"/>
    <cellStyle name="Normal 38 3 3 3" xfId="25706" xr:uid="{00000000-0005-0000-0000-000035630000}"/>
    <cellStyle name="Normal 38 3 4" xfId="25707" xr:uid="{00000000-0005-0000-0000-000036630000}"/>
    <cellStyle name="Normal 38 3 4 2" xfId="25708" xr:uid="{00000000-0005-0000-0000-000037630000}"/>
    <cellStyle name="Normal 38 3 5" xfId="25709" xr:uid="{00000000-0005-0000-0000-000038630000}"/>
    <cellStyle name="Normal 38 4" xfId="25710" xr:uid="{00000000-0005-0000-0000-000039630000}"/>
    <cellStyle name="Normal 38 4 2" xfId="25711" xr:uid="{00000000-0005-0000-0000-00003A630000}"/>
    <cellStyle name="Normal 38 4 2 2" xfId="25712" xr:uid="{00000000-0005-0000-0000-00003B630000}"/>
    <cellStyle name="Normal 38 4 2 2 2" xfId="25713" xr:uid="{00000000-0005-0000-0000-00003C630000}"/>
    <cellStyle name="Normal 38 4 2 3" xfId="25714" xr:uid="{00000000-0005-0000-0000-00003D630000}"/>
    <cellStyle name="Normal 38 4 3" xfId="25715" xr:uid="{00000000-0005-0000-0000-00003E630000}"/>
    <cellStyle name="Normal 38 4 3 2" xfId="25716" xr:uid="{00000000-0005-0000-0000-00003F630000}"/>
    <cellStyle name="Normal 38 4 4" xfId="25717" xr:uid="{00000000-0005-0000-0000-000040630000}"/>
    <cellStyle name="Normal 38 5" xfId="25718" xr:uid="{00000000-0005-0000-0000-000041630000}"/>
    <cellStyle name="Normal 38 5 2" xfId="25719" xr:uid="{00000000-0005-0000-0000-000042630000}"/>
    <cellStyle name="Normal 38 5 2 2" xfId="25720" xr:uid="{00000000-0005-0000-0000-000043630000}"/>
    <cellStyle name="Normal 38 5 3" xfId="25721" xr:uid="{00000000-0005-0000-0000-000044630000}"/>
    <cellStyle name="Normal 38 6" xfId="25722" xr:uid="{00000000-0005-0000-0000-000045630000}"/>
    <cellStyle name="Normal 38 6 2" xfId="25723" xr:uid="{00000000-0005-0000-0000-000046630000}"/>
    <cellStyle name="Normal 38 7" xfId="25724" xr:uid="{00000000-0005-0000-0000-000047630000}"/>
    <cellStyle name="Normal 380" xfId="25725" xr:uid="{00000000-0005-0000-0000-000048630000}"/>
    <cellStyle name="Normal 381" xfId="25726" xr:uid="{00000000-0005-0000-0000-000049630000}"/>
    <cellStyle name="Normal 382" xfId="25727" xr:uid="{00000000-0005-0000-0000-00004A630000}"/>
    <cellStyle name="Normal 383" xfId="25728" xr:uid="{00000000-0005-0000-0000-00004B630000}"/>
    <cellStyle name="Normal 384" xfId="25729" xr:uid="{00000000-0005-0000-0000-00004C630000}"/>
    <cellStyle name="Normal 385" xfId="25730" xr:uid="{00000000-0005-0000-0000-00004D630000}"/>
    <cellStyle name="Normal 386" xfId="25731" xr:uid="{00000000-0005-0000-0000-00004E630000}"/>
    <cellStyle name="Normal 387" xfId="25732" xr:uid="{00000000-0005-0000-0000-00004F630000}"/>
    <cellStyle name="Normal 388" xfId="25733" xr:uid="{00000000-0005-0000-0000-000050630000}"/>
    <cellStyle name="Normal 389" xfId="25734" xr:uid="{00000000-0005-0000-0000-000051630000}"/>
    <cellStyle name="Normal 39" xfId="2837" xr:uid="{00000000-0005-0000-0000-000052630000}"/>
    <cellStyle name="Normal 39 2" xfId="2838" xr:uid="{00000000-0005-0000-0000-000053630000}"/>
    <cellStyle name="Normal 39 2 2" xfId="25735" xr:uid="{00000000-0005-0000-0000-000054630000}"/>
    <cellStyle name="Normal 39 2 2 2" xfId="25736" xr:uid="{00000000-0005-0000-0000-000055630000}"/>
    <cellStyle name="Normal 39 2 2 2 2" xfId="25737" xr:uid="{00000000-0005-0000-0000-000056630000}"/>
    <cellStyle name="Normal 39 2 2 2 2 2" xfId="25738" xr:uid="{00000000-0005-0000-0000-000057630000}"/>
    <cellStyle name="Normal 39 2 2 2 2 2 2" xfId="25739" xr:uid="{00000000-0005-0000-0000-000058630000}"/>
    <cellStyle name="Normal 39 2 2 2 2 3" xfId="25740" xr:uid="{00000000-0005-0000-0000-000059630000}"/>
    <cellStyle name="Normal 39 2 2 2 3" xfId="25741" xr:uid="{00000000-0005-0000-0000-00005A630000}"/>
    <cellStyle name="Normal 39 2 2 2 3 2" xfId="25742" xr:uid="{00000000-0005-0000-0000-00005B630000}"/>
    <cellStyle name="Normal 39 2 2 2 4" xfId="25743" xr:uid="{00000000-0005-0000-0000-00005C630000}"/>
    <cellStyle name="Normal 39 2 2 3" xfId="25744" xr:uid="{00000000-0005-0000-0000-00005D630000}"/>
    <cellStyle name="Normal 39 2 2 3 2" xfId="25745" xr:uid="{00000000-0005-0000-0000-00005E630000}"/>
    <cellStyle name="Normal 39 2 2 3 2 2" xfId="25746" xr:uid="{00000000-0005-0000-0000-00005F630000}"/>
    <cellStyle name="Normal 39 2 2 3 3" xfId="25747" xr:uid="{00000000-0005-0000-0000-000060630000}"/>
    <cellStyle name="Normal 39 2 2 4" xfId="25748" xr:uid="{00000000-0005-0000-0000-000061630000}"/>
    <cellStyle name="Normal 39 2 2 4 2" xfId="25749" xr:uid="{00000000-0005-0000-0000-000062630000}"/>
    <cellStyle name="Normal 39 2 2 5" xfId="25750" xr:uid="{00000000-0005-0000-0000-000063630000}"/>
    <cellStyle name="Normal 39 2 3" xfId="25751" xr:uid="{00000000-0005-0000-0000-000064630000}"/>
    <cellStyle name="Normal 39 2 3 2" xfId="25752" xr:uid="{00000000-0005-0000-0000-000065630000}"/>
    <cellStyle name="Normal 39 2 3 2 2" xfId="25753" xr:uid="{00000000-0005-0000-0000-000066630000}"/>
    <cellStyle name="Normal 39 2 3 2 2 2" xfId="25754" xr:uid="{00000000-0005-0000-0000-000067630000}"/>
    <cellStyle name="Normal 39 2 3 2 3" xfId="25755" xr:uid="{00000000-0005-0000-0000-000068630000}"/>
    <cellStyle name="Normal 39 2 3 3" xfId="25756" xr:uid="{00000000-0005-0000-0000-000069630000}"/>
    <cellStyle name="Normal 39 2 3 3 2" xfId="25757" xr:uid="{00000000-0005-0000-0000-00006A630000}"/>
    <cellStyle name="Normal 39 2 3 4" xfId="25758" xr:uid="{00000000-0005-0000-0000-00006B630000}"/>
    <cellStyle name="Normal 39 2 4" xfId="25759" xr:uid="{00000000-0005-0000-0000-00006C630000}"/>
    <cellStyle name="Normal 39 2 4 2" xfId="25760" xr:uid="{00000000-0005-0000-0000-00006D630000}"/>
    <cellStyle name="Normal 39 2 4 2 2" xfId="25761" xr:uid="{00000000-0005-0000-0000-00006E630000}"/>
    <cellStyle name="Normal 39 2 4 3" xfId="25762" xr:uid="{00000000-0005-0000-0000-00006F630000}"/>
    <cellStyle name="Normal 39 2 5" xfId="25763" xr:uid="{00000000-0005-0000-0000-000070630000}"/>
    <cellStyle name="Normal 39 2 5 2" xfId="25764" xr:uid="{00000000-0005-0000-0000-000071630000}"/>
    <cellStyle name="Normal 39 2 6" xfId="25765" xr:uid="{00000000-0005-0000-0000-000072630000}"/>
    <cellStyle name="Normal 39 3" xfId="25766" xr:uid="{00000000-0005-0000-0000-000073630000}"/>
    <cellStyle name="Normal 39 3 2" xfId="25767" xr:uid="{00000000-0005-0000-0000-000074630000}"/>
    <cellStyle name="Normal 39 3 2 2" xfId="25768" xr:uid="{00000000-0005-0000-0000-000075630000}"/>
    <cellStyle name="Normal 39 3 2 2 2" xfId="25769" xr:uid="{00000000-0005-0000-0000-000076630000}"/>
    <cellStyle name="Normal 39 3 2 2 2 2" xfId="25770" xr:uid="{00000000-0005-0000-0000-000077630000}"/>
    <cellStyle name="Normal 39 3 2 2 3" xfId="25771" xr:uid="{00000000-0005-0000-0000-000078630000}"/>
    <cellStyle name="Normal 39 3 2 3" xfId="25772" xr:uid="{00000000-0005-0000-0000-000079630000}"/>
    <cellStyle name="Normal 39 3 2 3 2" xfId="25773" xr:uid="{00000000-0005-0000-0000-00007A630000}"/>
    <cellStyle name="Normal 39 3 2 4" xfId="25774" xr:uid="{00000000-0005-0000-0000-00007B630000}"/>
    <cellStyle name="Normal 39 3 3" xfId="25775" xr:uid="{00000000-0005-0000-0000-00007C630000}"/>
    <cellStyle name="Normal 39 3 3 2" xfId="25776" xr:uid="{00000000-0005-0000-0000-00007D630000}"/>
    <cellStyle name="Normal 39 3 3 2 2" xfId="25777" xr:uid="{00000000-0005-0000-0000-00007E630000}"/>
    <cellStyle name="Normal 39 3 3 3" xfId="25778" xr:uid="{00000000-0005-0000-0000-00007F630000}"/>
    <cellStyle name="Normal 39 3 4" xfId="25779" xr:uid="{00000000-0005-0000-0000-000080630000}"/>
    <cellStyle name="Normal 39 3 4 2" xfId="25780" xr:uid="{00000000-0005-0000-0000-000081630000}"/>
    <cellStyle name="Normal 39 3 5" xfId="25781" xr:uid="{00000000-0005-0000-0000-000082630000}"/>
    <cellStyle name="Normal 39 4" xfId="25782" xr:uid="{00000000-0005-0000-0000-000083630000}"/>
    <cellStyle name="Normal 39 4 2" xfId="25783" xr:uid="{00000000-0005-0000-0000-000084630000}"/>
    <cellStyle name="Normal 39 4 2 2" xfId="25784" xr:uid="{00000000-0005-0000-0000-000085630000}"/>
    <cellStyle name="Normal 39 4 2 2 2" xfId="25785" xr:uid="{00000000-0005-0000-0000-000086630000}"/>
    <cellStyle name="Normal 39 4 2 3" xfId="25786" xr:uid="{00000000-0005-0000-0000-000087630000}"/>
    <cellStyle name="Normal 39 4 3" xfId="25787" xr:uid="{00000000-0005-0000-0000-000088630000}"/>
    <cellStyle name="Normal 39 4 3 2" xfId="25788" xr:uid="{00000000-0005-0000-0000-000089630000}"/>
    <cellStyle name="Normal 39 4 4" xfId="25789" xr:uid="{00000000-0005-0000-0000-00008A630000}"/>
    <cellStyle name="Normal 39 5" xfId="25790" xr:uid="{00000000-0005-0000-0000-00008B630000}"/>
    <cellStyle name="Normal 39 5 2" xfId="25791" xr:uid="{00000000-0005-0000-0000-00008C630000}"/>
    <cellStyle name="Normal 39 5 2 2" xfId="25792" xr:uid="{00000000-0005-0000-0000-00008D630000}"/>
    <cellStyle name="Normal 39 5 3" xfId="25793" xr:uid="{00000000-0005-0000-0000-00008E630000}"/>
    <cellStyle name="Normal 39 6" xfId="25794" xr:uid="{00000000-0005-0000-0000-00008F630000}"/>
    <cellStyle name="Normal 39 6 2" xfId="25795" xr:uid="{00000000-0005-0000-0000-000090630000}"/>
    <cellStyle name="Normal 39 7" xfId="25796" xr:uid="{00000000-0005-0000-0000-000091630000}"/>
    <cellStyle name="Normal 390" xfId="25797" xr:uid="{00000000-0005-0000-0000-000092630000}"/>
    <cellStyle name="Normal 391" xfId="25798" xr:uid="{00000000-0005-0000-0000-000093630000}"/>
    <cellStyle name="Normal 392" xfId="25799" xr:uid="{00000000-0005-0000-0000-000094630000}"/>
    <cellStyle name="Normal 393" xfId="25800" xr:uid="{00000000-0005-0000-0000-000095630000}"/>
    <cellStyle name="Normal 394" xfId="25801" xr:uid="{00000000-0005-0000-0000-000096630000}"/>
    <cellStyle name="Normal 395" xfId="25802" xr:uid="{00000000-0005-0000-0000-000097630000}"/>
    <cellStyle name="Normal 396" xfId="25803" xr:uid="{00000000-0005-0000-0000-000098630000}"/>
    <cellStyle name="Normal 397" xfId="25804" xr:uid="{00000000-0005-0000-0000-000099630000}"/>
    <cellStyle name="Normal 398" xfId="25805" xr:uid="{00000000-0005-0000-0000-00009A630000}"/>
    <cellStyle name="Normal 399" xfId="25806" xr:uid="{00000000-0005-0000-0000-00009B630000}"/>
    <cellStyle name="Normal 4" xfId="75" xr:uid="{00000000-0005-0000-0000-00009C630000}"/>
    <cellStyle name="Normal 4 10" xfId="25807" xr:uid="{00000000-0005-0000-0000-00009D630000}"/>
    <cellStyle name="Normal 4 11" xfId="52685" xr:uid="{467124C8-1557-42F6-9A46-D1456D576BBC}"/>
    <cellStyle name="Normal 4 2" xfId="95" xr:uid="{00000000-0005-0000-0000-00009E630000}"/>
    <cellStyle name="Normal 4 2 2" xfId="25808" xr:uid="{00000000-0005-0000-0000-00009F630000}"/>
    <cellStyle name="Normal 4 2 2 2" xfId="25809" xr:uid="{00000000-0005-0000-0000-0000A0630000}"/>
    <cellStyle name="Normal 4 2 2 2 2" xfId="25810" xr:uid="{00000000-0005-0000-0000-0000A1630000}"/>
    <cellStyle name="Normal 4 2 2 2 2 2" xfId="25811" xr:uid="{00000000-0005-0000-0000-0000A2630000}"/>
    <cellStyle name="Normal 4 2 2 2 2 2 2" xfId="25812" xr:uid="{00000000-0005-0000-0000-0000A3630000}"/>
    <cellStyle name="Normal 4 2 2 2 2 2 2 2" xfId="25813" xr:uid="{00000000-0005-0000-0000-0000A4630000}"/>
    <cellStyle name="Normal 4 2 2 2 2 2 3" xfId="25814" xr:uid="{00000000-0005-0000-0000-0000A5630000}"/>
    <cellStyle name="Normal 4 2 2 2 2 3" xfId="25815" xr:uid="{00000000-0005-0000-0000-0000A6630000}"/>
    <cellStyle name="Normal 4 2 2 2 2 3 2" xfId="25816" xr:uid="{00000000-0005-0000-0000-0000A7630000}"/>
    <cellStyle name="Normal 4 2 2 2 2 4" xfId="25817" xr:uid="{00000000-0005-0000-0000-0000A8630000}"/>
    <cellStyle name="Normal 4 2 2 2 3" xfId="25818" xr:uid="{00000000-0005-0000-0000-0000A9630000}"/>
    <cellStyle name="Normal 4 2 2 2 3 2" xfId="25819" xr:uid="{00000000-0005-0000-0000-0000AA630000}"/>
    <cellStyle name="Normal 4 2 2 2 3 2 2" xfId="25820" xr:uid="{00000000-0005-0000-0000-0000AB630000}"/>
    <cellStyle name="Normal 4 2 2 2 3 3" xfId="25821" xr:uid="{00000000-0005-0000-0000-0000AC630000}"/>
    <cellStyle name="Normal 4 2 2 2 4" xfId="25822" xr:uid="{00000000-0005-0000-0000-0000AD630000}"/>
    <cellStyle name="Normal 4 2 2 2 4 2" xfId="25823" xr:uid="{00000000-0005-0000-0000-0000AE630000}"/>
    <cellStyle name="Normal 4 2 2 2 5" xfId="25824" xr:uid="{00000000-0005-0000-0000-0000AF630000}"/>
    <cellStyle name="Normal 4 2 2 3" xfId="25825" xr:uid="{00000000-0005-0000-0000-0000B0630000}"/>
    <cellStyle name="Normal 4 2 2 3 2" xfId="25826" xr:uid="{00000000-0005-0000-0000-0000B1630000}"/>
    <cellStyle name="Normal 4 2 2 3 2 2" xfId="25827" xr:uid="{00000000-0005-0000-0000-0000B2630000}"/>
    <cellStyle name="Normal 4 2 2 3 2 2 2" xfId="25828" xr:uid="{00000000-0005-0000-0000-0000B3630000}"/>
    <cellStyle name="Normal 4 2 2 3 2 3" xfId="25829" xr:uid="{00000000-0005-0000-0000-0000B4630000}"/>
    <cellStyle name="Normal 4 2 2 3 3" xfId="25830" xr:uid="{00000000-0005-0000-0000-0000B5630000}"/>
    <cellStyle name="Normal 4 2 2 3 3 2" xfId="25831" xr:uid="{00000000-0005-0000-0000-0000B6630000}"/>
    <cellStyle name="Normal 4 2 2 3 4" xfId="25832" xr:uid="{00000000-0005-0000-0000-0000B7630000}"/>
    <cellStyle name="Normal 4 2 2 4" xfId="25833" xr:uid="{00000000-0005-0000-0000-0000B8630000}"/>
    <cellStyle name="Normal 4 2 2 4 2" xfId="25834" xr:uid="{00000000-0005-0000-0000-0000B9630000}"/>
    <cellStyle name="Normal 4 2 2 4 2 2" xfId="25835" xr:uid="{00000000-0005-0000-0000-0000BA630000}"/>
    <cellStyle name="Normal 4 2 2 4 3" xfId="25836" xr:uid="{00000000-0005-0000-0000-0000BB630000}"/>
    <cellStyle name="Normal 4 2 2 5" xfId="25837" xr:uid="{00000000-0005-0000-0000-0000BC630000}"/>
    <cellStyle name="Normal 4 2 2 5 2" xfId="25838" xr:uid="{00000000-0005-0000-0000-0000BD630000}"/>
    <cellStyle name="Normal 4 2 2 6" xfId="25839" xr:uid="{00000000-0005-0000-0000-0000BE630000}"/>
    <cellStyle name="Normal 4 2 3" xfId="25840" xr:uid="{00000000-0005-0000-0000-0000BF630000}"/>
    <cellStyle name="Normal 4 2 3 2" xfId="25841" xr:uid="{00000000-0005-0000-0000-0000C0630000}"/>
    <cellStyle name="Normal 4 2 3 2 2" xfId="25842" xr:uid="{00000000-0005-0000-0000-0000C1630000}"/>
    <cellStyle name="Normal 4 2 3 2 2 2" xfId="25843" xr:uid="{00000000-0005-0000-0000-0000C2630000}"/>
    <cellStyle name="Normal 4 2 3 2 2 2 2" xfId="25844" xr:uid="{00000000-0005-0000-0000-0000C3630000}"/>
    <cellStyle name="Normal 4 2 3 2 2 3" xfId="25845" xr:uid="{00000000-0005-0000-0000-0000C4630000}"/>
    <cellStyle name="Normal 4 2 3 2 3" xfId="25846" xr:uid="{00000000-0005-0000-0000-0000C5630000}"/>
    <cellStyle name="Normal 4 2 3 2 3 2" xfId="25847" xr:uid="{00000000-0005-0000-0000-0000C6630000}"/>
    <cellStyle name="Normal 4 2 3 2 4" xfId="25848" xr:uid="{00000000-0005-0000-0000-0000C7630000}"/>
    <cellStyle name="Normal 4 2 3 3" xfId="25849" xr:uid="{00000000-0005-0000-0000-0000C8630000}"/>
    <cellStyle name="Normal 4 2 3 3 2" xfId="25850" xr:uid="{00000000-0005-0000-0000-0000C9630000}"/>
    <cellStyle name="Normal 4 2 3 3 2 2" xfId="25851" xr:uid="{00000000-0005-0000-0000-0000CA630000}"/>
    <cellStyle name="Normal 4 2 3 3 3" xfId="25852" xr:uid="{00000000-0005-0000-0000-0000CB630000}"/>
    <cellStyle name="Normal 4 2 3 4" xfId="25853" xr:uid="{00000000-0005-0000-0000-0000CC630000}"/>
    <cellStyle name="Normal 4 2 3 4 2" xfId="25854" xr:uid="{00000000-0005-0000-0000-0000CD630000}"/>
    <cellStyle name="Normal 4 2 3 5" xfId="25855" xr:uid="{00000000-0005-0000-0000-0000CE630000}"/>
    <cellStyle name="Normal 4 2 4" xfId="25856" xr:uid="{00000000-0005-0000-0000-0000CF630000}"/>
    <cellStyle name="Normal 4 2 4 2" xfId="25857" xr:uid="{00000000-0005-0000-0000-0000D0630000}"/>
    <cellStyle name="Normal 4 2 4 2 2" xfId="25858" xr:uid="{00000000-0005-0000-0000-0000D1630000}"/>
    <cellStyle name="Normal 4 2 4 2 2 2" xfId="25859" xr:uid="{00000000-0005-0000-0000-0000D2630000}"/>
    <cellStyle name="Normal 4 2 4 2 3" xfId="25860" xr:uid="{00000000-0005-0000-0000-0000D3630000}"/>
    <cellStyle name="Normal 4 2 4 3" xfId="25861" xr:uid="{00000000-0005-0000-0000-0000D4630000}"/>
    <cellStyle name="Normal 4 2 4 3 2" xfId="25862" xr:uid="{00000000-0005-0000-0000-0000D5630000}"/>
    <cellStyle name="Normal 4 2 4 4" xfId="25863" xr:uid="{00000000-0005-0000-0000-0000D6630000}"/>
    <cellStyle name="Normal 4 2 5" xfId="25864" xr:uid="{00000000-0005-0000-0000-0000D7630000}"/>
    <cellStyle name="Normal 4 2 6" xfId="25865" xr:uid="{00000000-0005-0000-0000-0000D8630000}"/>
    <cellStyle name="Normal 4 2 6 2" xfId="25866" xr:uid="{00000000-0005-0000-0000-0000D9630000}"/>
    <cellStyle name="Normal 4 2 6 2 2" xfId="25867" xr:uid="{00000000-0005-0000-0000-0000DA630000}"/>
    <cellStyle name="Normal 4 2 6 3" xfId="25868" xr:uid="{00000000-0005-0000-0000-0000DB630000}"/>
    <cellStyle name="Normal 4 2 7" xfId="25869" xr:uid="{00000000-0005-0000-0000-0000DC630000}"/>
    <cellStyle name="Normal 4 2 7 2" xfId="25870" xr:uid="{00000000-0005-0000-0000-0000DD630000}"/>
    <cellStyle name="Normal 4 2 8" xfId="25871" xr:uid="{00000000-0005-0000-0000-0000DE630000}"/>
    <cellStyle name="Normal 4 2 9" xfId="25872" xr:uid="{00000000-0005-0000-0000-0000DF630000}"/>
    <cellStyle name="Normal 4 2_LCV-LS" xfId="25873" xr:uid="{00000000-0005-0000-0000-0000E0630000}"/>
    <cellStyle name="Normal 4 3" xfId="2839" xr:uid="{00000000-0005-0000-0000-0000E1630000}"/>
    <cellStyle name="Normal 4 4" xfId="2840" xr:uid="{00000000-0005-0000-0000-0000E2630000}"/>
    <cellStyle name="Normal 4 4 2" xfId="25874" xr:uid="{00000000-0005-0000-0000-0000E3630000}"/>
    <cellStyle name="Normal 4 4 2 2" xfId="25875" xr:uid="{00000000-0005-0000-0000-0000E4630000}"/>
    <cellStyle name="Normal 4 4 2 2 2" xfId="25876" xr:uid="{00000000-0005-0000-0000-0000E5630000}"/>
    <cellStyle name="Normal 4 4 2 2 2 2" xfId="25877" xr:uid="{00000000-0005-0000-0000-0000E6630000}"/>
    <cellStyle name="Normal 4 4 2 2 2 2 2" xfId="25878" xr:uid="{00000000-0005-0000-0000-0000E7630000}"/>
    <cellStyle name="Normal 4 4 2 2 2 3" xfId="25879" xr:uid="{00000000-0005-0000-0000-0000E8630000}"/>
    <cellStyle name="Normal 4 4 2 2 3" xfId="25880" xr:uid="{00000000-0005-0000-0000-0000E9630000}"/>
    <cellStyle name="Normal 4 4 2 2 3 2" xfId="25881" xr:uid="{00000000-0005-0000-0000-0000EA630000}"/>
    <cellStyle name="Normal 4 4 2 2 4" xfId="25882" xr:uid="{00000000-0005-0000-0000-0000EB630000}"/>
    <cellStyle name="Normal 4 4 2 3" xfId="25883" xr:uid="{00000000-0005-0000-0000-0000EC630000}"/>
    <cellStyle name="Normal 4 4 2 3 2" xfId="25884" xr:uid="{00000000-0005-0000-0000-0000ED630000}"/>
    <cellStyle name="Normal 4 4 2 3 2 2" xfId="25885" xr:uid="{00000000-0005-0000-0000-0000EE630000}"/>
    <cellStyle name="Normal 4 4 2 3 3" xfId="25886" xr:uid="{00000000-0005-0000-0000-0000EF630000}"/>
    <cellStyle name="Normal 4 4 2 4" xfId="25887" xr:uid="{00000000-0005-0000-0000-0000F0630000}"/>
    <cellStyle name="Normal 4 4 2 4 2" xfId="25888" xr:uid="{00000000-0005-0000-0000-0000F1630000}"/>
    <cellStyle name="Normal 4 4 2 5" xfId="25889" xr:uid="{00000000-0005-0000-0000-0000F2630000}"/>
    <cellStyle name="Normal 4 4 3" xfId="25890" xr:uid="{00000000-0005-0000-0000-0000F3630000}"/>
    <cellStyle name="Normal 4 4 3 2" xfId="25891" xr:uid="{00000000-0005-0000-0000-0000F4630000}"/>
    <cellStyle name="Normal 4 4 3 2 2" xfId="25892" xr:uid="{00000000-0005-0000-0000-0000F5630000}"/>
    <cellStyle name="Normal 4 4 3 2 2 2" xfId="25893" xr:uid="{00000000-0005-0000-0000-0000F6630000}"/>
    <cellStyle name="Normal 4 4 3 2 3" xfId="25894" xr:uid="{00000000-0005-0000-0000-0000F7630000}"/>
    <cellStyle name="Normal 4 4 3 3" xfId="25895" xr:uid="{00000000-0005-0000-0000-0000F8630000}"/>
    <cellStyle name="Normal 4 4 3 3 2" xfId="25896" xr:uid="{00000000-0005-0000-0000-0000F9630000}"/>
    <cellStyle name="Normal 4 4 3 4" xfId="25897" xr:uid="{00000000-0005-0000-0000-0000FA630000}"/>
    <cellStyle name="Normal 4 4 4" xfId="25898" xr:uid="{00000000-0005-0000-0000-0000FB630000}"/>
    <cellStyle name="Normal 4 4 4 2" xfId="25899" xr:uid="{00000000-0005-0000-0000-0000FC630000}"/>
    <cellStyle name="Normal 4 4 4 2 2" xfId="25900" xr:uid="{00000000-0005-0000-0000-0000FD630000}"/>
    <cellStyle name="Normal 4 4 4 3" xfId="25901" xr:uid="{00000000-0005-0000-0000-0000FE630000}"/>
    <cellStyle name="Normal 4 4 5" xfId="25902" xr:uid="{00000000-0005-0000-0000-0000FF630000}"/>
    <cellStyle name="Normal 4 4 5 2" xfId="25903" xr:uid="{00000000-0005-0000-0000-000000640000}"/>
    <cellStyle name="Normal 4 4 6" xfId="25904" xr:uid="{00000000-0005-0000-0000-000001640000}"/>
    <cellStyle name="Normal 4 4 7" xfId="25905" xr:uid="{00000000-0005-0000-0000-000002640000}"/>
    <cellStyle name="Normal 4 5" xfId="2841" xr:uid="{00000000-0005-0000-0000-000003640000}"/>
    <cellStyle name="Normal 4 5 2" xfId="25906" xr:uid="{00000000-0005-0000-0000-000004640000}"/>
    <cellStyle name="Normal 4 5 2 2" xfId="25907" xr:uid="{00000000-0005-0000-0000-000005640000}"/>
    <cellStyle name="Normal 4 5 2 2 2" xfId="25908" xr:uid="{00000000-0005-0000-0000-000006640000}"/>
    <cellStyle name="Normal 4 5 2 2 2 2" xfId="25909" xr:uid="{00000000-0005-0000-0000-000007640000}"/>
    <cellStyle name="Normal 4 5 2 2 2 2 2" xfId="25910" xr:uid="{00000000-0005-0000-0000-000008640000}"/>
    <cellStyle name="Normal 4 5 2 2 2 3" xfId="25911" xr:uid="{00000000-0005-0000-0000-000009640000}"/>
    <cellStyle name="Normal 4 5 2 2 3" xfId="25912" xr:uid="{00000000-0005-0000-0000-00000A640000}"/>
    <cellStyle name="Normal 4 5 2 2 3 2" xfId="25913" xr:uid="{00000000-0005-0000-0000-00000B640000}"/>
    <cellStyle name="Normal 4 5 2 2 4" xfId="25914" xr:uid="{00000000-0005-0000-0000-00000C640000}"/>
    <cellStyle name="Normal 4 5 2 3" xfId="25915" xr:uid="{00000000-0005-0000-0000-00000D640000}"/>
    <cellStyle name="Normal 4 5 2 3 2" xfId="25916" xr:uid="{00000000-0005-0000-0000-00000E640000}"/>
    <cellStyle name="Normal 4 5 2 3 2 2" xfId="25917" xr:uid="{00000000-0005-0000-0000-00000F640000}"/>
    <cellStyle name="Normal 4 5 2 3 3" xfId="25918" xr:uid="{00000000-0005-0000-0000-000010640000}"/>
    <cellStyle name="Normal 4 5 2 4" xfId="25919" xr:uid="{00000000-0005-0000-0000-000011640000}"/>
    <cellStyle name="Normal 4 5 2 4 2" xfId="25920" xr:uid="{00000000-0005-0000-0000-000012640000}"/>
    <cellStyle name="Normal 4 5 2 5" xfId="25921" xr:uid="{00000000-0005-0000-0000-000013640000}"/>
    <cellStyle name="Normal 4 5 3" xfId="25922" xr:uid="{00000000-0005-0000-0000-000014640000}"/>
    <cellStyle name="Normal 4 5 3 2" xfId="25923" xr:uid="{00000000-0005-0000-0000-000015640000}"/>
    <cellStyle name="Normal 4 5 3 2 2" xfId="25924" xr:uid="{00000000-0005-0000-0000-000016640000}"/>
    <cellStyle name="Normal 4 5 3 2 2 2" xfId="25925" xr:uid="{00000000-0005-0000-0000-000017640000}"/>
    <cellStyle name="Normal 4 5 3 2 3" xfId="25926" xr:uid="{00000000-0005-0000-0000-000018640000}"/>
    <cellStyle name="Normal 4 5 3 3" xfId="25927" xr:uid="{00000000-0005-0000-0000-000019640000}"/>
    <cellStyle name="Normal 4 5 3 3 2" xfId="25928" xr:uid="{00000000-0005-0000-0000-00001A640000}"/>
    <cellStyle name="Normal 4 5 3 4" xfId="25929" xr:uid="{00000000-0005-0000-0000-00001B640000}"/>
    <cellStyle name="Normal 4 5 4" xfId="25930" xr:uid="{00000000-0005-0000-0000-00001C640000}"/>
    <cellStyle name="Normal 4 5 4 2" xfId="25931" xr:uid="{00000000-0005-0000-0000-00001D640000}"/>
    <cellStyle name="Normal 4 5 4 2 2" xfId="25932" xr:uid="{00000000-0005-0000-0000-00001E640000}"/>
    <cellStyle name="Normal 4 5 4 3" xfId="25933" xr:uid="{00000000-0005-0000-0000-00001F640000}"/>
    <cellStyle name="Normal 4 5 5" xfId="25934" xr:uid="{00000000-0005-0000-0000-000020640000}"/>
    <cellStyle name="Normal 4 5 5 2" xfId="25935" xr:uid="{00000000-0005-0000-0000-000021640000}"/>
    <cellStyle name="Normal 4 5 6" xfId="25936" xr:uid="{00000000-0005-0000-0000-000022640000}"/>
    <cellStyle name="Normal 4 5 7" xfId="25937" xr:uid="{00000000-0005-0000-0000-000023640000}"/>
    <cellStyle name="Normal 4 6" xfId="2842" xr:uid="{00000000-0005-0000-0000-000024640000}"/>
    <cellStyle name="Normal 4 6 2" xfId="25938" xr:uid="{00000000-0005-0000-0000-000025640000}"/>
    <cellStyle name="Normal 4 6 2 2" xfId="25939" xr:uid="{00000000-0005-0000-0000-000026640000}"/>
    <cellStyle name="Normal 4 6 2 2 2" xfId="25940" xr:uid="{00000000-0005-0000-0000-000027640000}"/>
    <cellStyle name="Normal 4 6 2 2 2 2" xfId="25941" xr:uid="{00000000-0005-0000-0000-000028640000}"/>
    <cellStyle name="Normal 4 6 2 2 3" xfId="25942" xr:uid="{00000000-0005-0000-0000-000029640000}"/>
    <cellStyle name="Normal 4 6 2 3" xfId="25943" xr:uid="{00000000-0005-0000-0000-00002A640000}"/>
    <cellStyle name="Normal 4 6 2 3 2" xfId="25944" xr:uid="{00000000-0005-0000-0000-00002B640000}"/>
    <cellStyle name="Normal 4 6 2 4" xfId="25945" xr:uid="{00000000-0005-0000-0000-00002C640000}"/>
    <cellStyle name="Normal 4 6 3" xfId="25946" xr:uid="{00000000-0005-0000-0000-00002D640000}"/>
    <cellStyle name="Normal 4 6 3 2" xfId="25947" xr:uid="{00000000-0005-0000-0000-00002E640000}"/>
    <cellStyle name="Normal 4 6 3 2 2" xfId="25948" xr:uid="{00000000-0005-0000-0000-00002F640000}"/>
    <cellStyle name="Normal 4 6 3 3" xfId="25949" xr:uid="{00000000-0005-0000-0000-000030640000}"/>
    <cellStyle name="Normal 4 6 4" xfId="25950" xr:uid="{00000000-0005-0000-0000-000031640000}"/>
    <cellStyle name="Normal 4 6 4 2" xfId="25951" xr:uid="{00000000-0005-0000-0000-000032640000}"/>
    <cellStyle name="Normal 4 6 5" xfId="25952" xr:uid="{00000000-0005-0000-0000-000033640000}"/>
    <cellStyle name="Normal 4 7" xfId="2843" xr:uid="{00000000-0005-0000-0000-000034640000}"/>
    <cellStyle name="Normal 4 7 2" xfId="25953" xr:uid="{00000000-0005-0000-0000-000035640000}"/>
    <cellStyle name="Normal 4 7 2 2" xfId="25954" xr:uid="{00000000-0005-0000-0000-000036640000}"/>
    <cellStyle name="Normal 4 7 2 2 2" xfId="25955" xr:uid="{00000000-0005-0000-0000-000037640000}"/>
    <cellStyle name="Normal 4 7 2 3" xfId="25956" xr:uid="{00000000-0005-0000-0000-000038640000}"/>
    <cellStyle name="Normal 4 7 3" xfId="25957" xr:uid="{00000000-0005-0000-0000-000039640000}"/>
    <cellStyle name="Normal 4 7 3 2" xfId="25958" xr:uid="{00000000-0005-0000-0000-00003A640000}"/>
    <cellStyle name="Normal 4 7 4" xfId="25959" xr:uid="{00000000-0005-0000-0000-00003B640000}"/>
    <cellStyle name="Normal 4 8" xfId="25960" xr:uid="{00000000-0005-0000-0000-00003C640000}"/>
    <cellStyle name="Normal 4 8 2" xfId="25961" xr:uid="{00000000-0005-0000-0000-00003D640000}"/>
    <cellStyle name="Normal 4 8 2 2" xfId="25962" xr:uid="{00000000-0005-0000-0000-00003E640000}"/>
    <cellStyle name="Normal 4 8 3" xfId="25963" xr:uid="{00000000-0005-0000-0000-00003F640000}"/>
    <cellStyle name="Normal 4 9" xfId="25964" xr:uid="{00000000-0005-0000-0000-000040640000}"/>
    <cellStyle name="Normal 4 9 2" xfId="25965" xr:uid="{00000000-0005-0000-0000-000041640000}"/>
    <cellStyle name="Normal 4_Balance Stock" xfId="25966" xr:uid="{00000000-0005-0000-0000-000042640000}"/>
    <cellStyle name="Normal 40" xfId="2844" xr:uid="{00000000-0005-0000-0000-000043640000}"/>
    <cellStyle name="Normal 40 2" xfId="2845" xr:uid="{00000000-0005-0000-0000-000044640000}"/>
    <cellStyle name="Normal 40 2 2" xfId="25967" xr:uid="{00000000-0005-0000-0000-000045640000}"/>
    <cellStyle name="Normal 40 2 2 2" xfId="25968" xr:uid="{00000000-0005-0000-0000-000046640000}"/>
    <cellStyle name="Normal 40 2 2 2 2" xfId="25969" xr:uid="{00000000-0005-0000-0000-000047640000}"/>
    <cellStyle name="Normal 40 2 2 2 2 2" xfId="25970" xr:uid="{00000000-0005-0000-0000-000048640000}"/>
    <cellStyle name="Normal 40 2 2 2 2 2 2" xfId="25971" xr:uid="{00000000-0005-0000-0000-000049640000}"/>
    <cellStyle name="Normal 40 2 2 2 2 3" xfId="25972" xr:uid="{00000000-0005-0000-0000-00004A640000}"/>
    <cellStyle name="Normal 40 2 2 2 3" xfId="25973" xr:uid="{00000000-0005-0000-0000-00004B640000}"/>
    <cellStyle name="Normal 40 2 2 2 3 2" xfId="25974" xr:uid="{00000000-0005-0000-0000-00004C640000}"/>
    <cellStyle name="Normal 40 2 2 2 4" xfId="25975" xr:uid="{00000000-0005-0000-0000-00004D640000}"/>
    <cellStyle name="Normal 40 2 2 3" xfId="25976" xr:uid="{00000000-0005-0000-0000-00004E640000}"/>
    <cellStyle name="Normal 40 2 2 3 2" xfId="25977" xr:uid="{00000000-0005-0000-0000-00004F640000}"/>
    <cellStyle name="Normal 40 2 2 3 2 2" xfId="25978" xr:uid="{00000000-0005-0000-0000-000050640000}"/>
    <cellStyle name="Normal 40 2 2 3 3" xfId="25979" xr:uid="{00000000-0005-0000-0000-000051640000}"/>
    <cellStyle name="Normal 40 2 2 4" xfId="25980" xr:uid="{00000000-0005-0000-0000-000052640000}"/>
    <cellStyle name="Normal 40 2 2 4 2" xfId="25981" xr:uid="{00000000-0005-0000-0000-000053640000}"/>
    <cellStyle name="Normal 40 2 2 5" xfId="25982" xr:uid="{00000000-0005-0000-0000-000054640000}"/>
    <cellStyle name="Normal 40 2 3" xfId="25983" xr:uid="{00000000-0005-0000-0000-000055640000}"/>
    <cellStyle name="Normal 40 2 3 2" xfId="25984" xr:uid="{00000000-0005-0000-0000-000056640000}"/>
    <cellStyle name="Normal 40 2 3 2 2" xfId="25985" xr:uid="{00000000-0005-0000-0000-000057640000}"/>
    <cellStyle name="Normal 40 2 3 2 2 2" xfId="25986" xr:uid="{00000000-0005-0000-0000-000058640000}"/>
    <cellStyle name="Normal 40 2 3 2 3" xfId="25987" xr:uid="{00000000-0005-0000-0000-000059640000}"/>
    <cellStyle name="Normal 40 2 3 3" xfId="25988" xr:uid="{00000000-0005-0000-0000-00005A640000}"/>
    <cellStyle name="Normal 40 2 3 3 2" xfId="25989" xr:uid="{00000000-0005-0000-0000-00005B640000}"/>
    <cellStyle name="Normal 40 2 3 4" xfId="25990" xr:uid="{00000000-0005-0000-0000-00005C640000}"/>
    <cellStyle name="Normal 40 2 4" xfId="25991" xr:uid="{00000000-0005-0000-0000-00005D640000}"/>
    <cellStyle name="Normal 40 2 4 2" xfId="25992" xr:uid="{00000000-0005-0000-0000-00005E640000}"/>
    <cellStyle name="Normal 40 2 4 2 2" xfId="25993" xr:uid="{00000000-0005-0000-0000-00005F640000}"/>
    <cellStyle name="Normal 40 2 4 3" xfId="25994" xr:uid="{00000000-0005-0000-0000-000060640000}"/>
    <cellStyle name="Normal 40 2 5" xfId="25995" xr:uid="{00000000-0005-0000-0000-000061640000}"/>
    <cellStyle name="Normal 40 2 5 2" xfId="25996" xr:uid="{00000000-0005-0000-0000-000062640000}"/>
    <cellStyle name="Normal 40 2 6" xfId="25997" xr:uid="{00000000-0005-0000-0000-000063640000}"/>
    <cellStyle name="Normal 40 3" xfId="25998" xr:uid="{00000000-0005-0000-0000-000064640000}"/>
    <cellStyle name="Normal 40 3 2" xfId="25999" xr:uid="{00000000-0005-0000-0000-000065640000}"/>
    <cellStyle name="Normal 40 3 2 2" xfId="26000" xr:uid="{00000000-0005-0000-0000-000066640000}"/>
    <cellStyle name="Normal 40 3 2 2 2" xfId="26001" xr:uid="{00000000-0005-0000-0000-000067640000}"/>
    <cellStyle name="Normal 40 3 2 2 2 2" xfId="26002" xr:uid="{00000000-0005-0000-0000-000068640000}"/>
    <cellStyle name="Normal 40 3 2 2 3" xfId="26003" xr:uid="{00000000-0005-0000-0000-000069640000}"/>
    <cellStyle name="Normal 40 3 2 3" xfId="26004" xr:uid="{00000000-0005-0000-0000-00006A640000}"/>
    <cellStyle name="Normal 40 3 2 3 2" xfId="26005" xr:uid="{00000000-0005-0000-0000-00006B640000}"/>
    <cellStyle name="Normal 40 3 2 4" xfId="26006" xr:uid="{00000000-0005-0000-0000-00006C640000}"/>
    <cellStyle name="Normal 40 3 3" xfId="26007" xr:uid="{00000000-0005-0000-0000-00006D640000}"/>
    <cellStyle name="Normal 40 3 3 2" xfId="26008" xr:uid="{00000000-0005-0000-0000-00006E640000}"/>
    <cellStyle name="Normal 40 3 3 2 2" xfId="26009" xr:uid="{00000000-0005-0000-0000-00006F640000}"/>
    <cellStyle name="Normal 40 3 3 3" xfId="26010" xr:uid="{00000000-0005-0000-0000-000070640000}"/>
    <cellStyle name="Normal 40 3 4" xfId="26011" xr:uid="{00000000-0005-0000-0000-000071640000}"/>
    <cellStyle name="Normal 40 3 4 2" xfId="26012" xr:uid="{00000000-0005-0000-0000-000072640000}"/>
    <cellStyle name="Normal 40 3 5" xfId="26013" xr:uid="{00000000-0005-0000-0000-000073640000}"/>
    <cellStyle name="Normal 40 4" xfId="26014" xr:uid="{00000000-0005-0000-0000-000074640000}"/>
    <cellStyle name="Normal 40 4 2" xfId="26015" xr:uid="{00000000-0005-0000-0000-000075640000}"/>
    <cellStyle name="Normal 40 4 2 2" xfId="26016" xr:uid="{00000000-0005-0000-0000-000076640000}"/>
    <cellStyle name="Normal 40 4 2 2 2" xfId="26017" xr:uid="{00000000-0005-0000-0000-000077640000}"/>
    <cellStyle name="Normal 40 4 2 3" xfId="26018" xr:uid="{00000000-0005-0000-0000-000078640000}"/>
    <cellStyle name="Normal 40 4 3" xfId="26019" xr:uid="{00000000-0005-0000-0000-000079640000}"/>
    <cellStyle name="Normal 40 4 3 2" xfId="26020" xr:uid="{00000000-0005-0000-0000-00007A640000}"/>
    <cellStyle name="Normal 40 4 4" xfId="26021" xr:uid="{00000000-0005-0000-0000-00007B640000}"/>
    <cellStyle name="Normal 40 5" xfId="26022" xr:uid="{00000000-0005-0000-0000-00007C640000}"/>
    <cellStyle name="Normal 40 5 2" xfId="26023" xr:uid="{00000000-0005-0000-0000-00007D640000}"/>
    <cellStyle name="Normal 40 5 2 2" xfId="26024" xr:uid="{00000000-0005-0000-0000-00007E640000}"/>
    <cellStyle name="Normal 40 5 3" xfId="26025" xr:uid="{00000000-0005-0000-0000-00007F640000}"/>
    <cellStyle name="Normal 40 6" xfId="26026" xr:uid="{00000000-0005-0000-0000-000080640000}"/>
    <cellStyle name="Normal 40 6 2" xfId="26027" xr:uid="{00000000-0005-0000-0000-000081640000}"/>
    <cellStyle name="Normal 40 7" xfId="26028" xr:uid="{00000000-0005-0000-0000-000082640000}"/>
    <cellStyle name="Normal 400" xfId="26029" xr:uid="{00000000-0005-0000-0000-000083640000}"/>
    <cellStyle name="Normal 401" xfId="26030" xr:uid="{00000000-0005-0000-0000-000084640000}"/>
    <cellStyle name="Normal 402" xfId="26031" xr:uid="{00000000-0005-0000-0000-000085640000}"/>
    <cellStyle name="Normal 403" xfId="26032" xr:uid="{00000000-0005-0000-0000-000086640000}"/>
    <cellStyle name="Normal 404" xfId="26033" xr:uid="{00000000-0005-0000-0000-000087640000}"/>
    <cellStyle name="Normal 405" xfId="26034" xr:uid="{00000000-0005-0000-0000-000088640000}"/>
    <cellStyle name="Normal 406" xfId="26035" xr:uid="{00000000-0005-0000-0000-000089640000}"/>
    <cellStyle name="Normal 407" xfId="26036" xr:uid="{00000000-0005-0000-0000-00008A640000}"/>
    <cellStyle name="Normal 408" xfId="26037" xr:uid="{00000000-0005-0000-0000-00008B640000}"/>
    <cellStyle name="Normal 409" xfId="26038" xr:uid="{00000000-0005-0000-0000-00008C640000}"/>
    <cellStyle name="Normal 41" xfId="2846" xr:uid="{00000000-0005-0000-0000-00008D640000}"/>
    <cellStyle name="Normal 41 2" xfId="2847" xr:uid="{00000000-0005-0000-0000-00008E640000}"/>
    <cellStyle name="Normal 41 2 2" xfId="26039" xr:uid="{00000000-0005-0000-0000-00008F640000}"/>
    <cellStyle name="Normal 41 2 2 2" xfId="26040" xr:uid="{00000000-0005-0000-0000-000090640000}"/>
    <cellStyle name="Normal 41 2 2 2 2" xfId="26041" xr:uid="{00000000-0005-0000-0000-000091640000}"/>
    <cellStyle name="Normal 41 2 2 2 2 2" xfId="26042" xr:uid="{00000000-0005-0000-0000-000092640000}"/>
    <cellStyle name="Normal 41 2 2 2 2 2 2" xfId="26043" xr:uid="{00000000-0005-0000-0000-000093640000}"/>
    <cellStyle name="Normal 41 2 2 2 2 3" xfId="26044" xr:uid="{00000000-0005-0000-0000-000094640000}"/>
    <cellStyle name="Normal 41 2 2 2 3" xfId="26045" xr:uid="{00000000-0005-0000-0000-000095640000}"/>
    <cellStyle name="Normal 41 2 2 2 3 2" xfId="26046" xr:uid="{00000000-0005-0000-0000-000096640000}"/>
    <cellStyle name="Normal 41 2 2 2 4" xfId="26047" xr:uid="{00000000-0005-0000-0000-000097640000}"/>
    <cellStyle name="Normal 41 2 2 3" xfId="26048" xr:uid="{00000000-0005-0000-0000-000098640000}"/>
    <cellStyle name="Normal 41 2 2 3 2" xfId="26049" xr:uid="{00000000-0005-0000-0000-000099640000}"/>
    <cellStyle name="Normal 41 2 2 3 2 2" xfId="26050" xr:uid="{00000000-0005-0000-0000-00009A640000}"/>
    <cellStyle name="Normal 41 2 2 3 3" xfId="26051" xr:uid="{00000000-0005-0000-0000-00009B640000}"/>
    <cellStyle name="Normal 41 2 2 4" xfId="26052" xr:uid="{00000000-0005-0000-0000-00009C640000}"/>
    <cellStyle name="Normal 41 2 2 4 2" xfId="26053" xr:uid="{00000000-0005-0000-0000-00009D640000}"/>
    <cellStyle name="Normal 41 2 2 5" xfId="26054" xr:uid="{00000000-0005-0000-0000-00009E640000}"/>
    <cellStyle name="Normal 41 2 3" xfId="26055" xr:uid="{00000000-0005-0000-0000-00009F640000}"/>
    <cellStyle name="Normal 41 2 3 2" xfId="26056" xr:uid="{00000000-0005-0000-0000-0000A0640000}"/>
    <cellStyle name="Normal 41 2 3 2 2" xfId="26057" xr:uid="{00000000-0005-0000-0000-0000A1640000}"/>
    <cellStyle name="Normal 41 2 3 2 2 2" xfId="26058" xr:uid="{00000000-0005-0000-0000-0000A2640000}"/>
    <cellStyle name="Normal 41 2 3 2 3" xfId="26059" xr:uid="{00000000-0005-0000-0000-0000A3640000}"/>
    <cellStyle name="Normal 41 2 3 3" xfId="26060" xr:uid="{00000000-0005-0000-0000-0000A4640000}"/>
    <cellStyle name="Normal 41 2 3 3 2" xfId="26061" xr:uid="{00000000-0005-0000-0000-0000A5640000}"/>
    <cellStyle name="Normal 41 2 3 4" xfId="26062" xr:uid="{00000000-0005-0000-0000-0000A6640000}"/>
    <cellStyle name="Normal 41 2 4" xfId="26063" xr:uid="{00000000-0005-0000-0000-0000A7640000}"/>
    <cellStyle name="Normal 41 2 4 2" xfId="26064" xr:uid="{00000000-0005-0000-0000-0000A8640000}"/>
    <cellStyle name="Normal 41 2 4 2 2" xfId="26065" xr:uid="{00000000-0005-0000-0000-0000A9640000}"/>
    <cellStyle name="Normal 41 2 4 3" xfId="26066" xr:uid="{00000000-0005-0000-0000-0000AA640000}"/>
    <cellStyle name="Normal 41 2 5" xfId="26067" xr:uid="{00000000-0005-0000-0000-0000AB640000}"/>
    <cellStyle name="Normal 41 2 5 2" xfId="26068" xr:uid="{00000000-0005-0000-0000-0000AC640000}"/>
    <cellStyle name="Normal 41 2 6" xfId="26069" xr:uid="{00000000-0005-0000-0000-0000AD640000}"/>
    <cellStyle name="Normal 41 3" xfId="26070" xr:uid="{00000000-0005-0000-0000-0000AE640000}"/>
    <cellStyle name="Normal 41 3 2" xfId="26071" xr:uid="{00000000-0005-0000-0000-0000AF640000}"/>
    <cellStyle name="Normal 41 3 2 2" xfId="26072" xr:uid="{00000000-0005-0000-0000-0000B0640000}"/>
    <cellStyle name="Normal 41 3 2 2 2" xfId="26073" xr:uid="{00000000-0005-0000-0000-0000B1640000}"/>
    <cellStyle name="Normal 41 3 2 2 2 2" xfId="26074" xr:uid="{00000000-0005-0000-0000-0000B2640000}"/>
    <cellStyle name="Normal 41 3 2 2 3" xfId="26075" xr:uid="{00000000-0005-0000-0000-0000B3640000}"/>
    <cellStyle name="Normal 41 3 2 3" xfId="26076" xr:uid="{00000000-0005-0000-0000-0000B4640000}"/>
    <cellStyle name="Normal 41 3 2 3 2" xfId="26077" xr:uid="{00000000-0005-0000-0000-0000B5640000}"/>
    <cellStyle name="Normal 41 3 2 4" xfId="26078" xr:uid="{00000000-0005-0000-0000-0000B6640000}"/>
    <cellStyle name="Normal 41 3 3" xfId="26079" xr:uid="{00000000-0005-0000-0000-0000B7640000}"/>
    <cellStyle name="Normal 41 3 3 2" xfId="26080" xr:uid="{00000000-0005-0000-0000-0000B8640000}"/>
    <cellStyle name="Normal 41 3 3 2 2" xfId="26081" xr:uid="{00000000-0005-0000-0000-0000B9640000}"/>
    <cellStyle name="Normal 41 3 3 3" xfId="26082" xr:uid="{00000000-0005-0000-0000-0000BA640000}"/>
    <cellStyle name="Normal 41 3 4" xfId="26083" xr:uid="{00000000-0005-0000-0000-0000BB640000}"/>
    <cellStyle name="Normal 41 3 4 2" xfId="26084" xr:uid="{00000000-0005-0000-0000-0000BC640000}"/>
    <cellStyle name="Normal 41 3 5" xfId="26085" xr:uid="{00000000-0005-0000-0000-0000BD640000}"/>
    <cellStyle name="Normal 41 4" xfId="26086" xr:uid="{00000000-0005-0000-0000-0000BE640000}"/>
    <cellStyle name="Normal 41 4 2" xfId="26087" xr:uid="{00000000-0005-0000-0000-0000BF640000}"/>
    <cellStyle name="Normal 41 4 2 2" xfId="26088" xr:uid="{00000000-0005-0000-0000-0000C0640000}"/>
    <cellStyle name="Normal 41 4 2 2 2" xfId="26089" xr:uid="{00000000-0005-0000-0000-0000C1640000}"/>
    <cellStyle name="Normal 41 4 2 3" xfId="26090" xr:uid="{00000000-0005-0000-0000-0000C2640000}"/>
    <cellStyle name="Normal 41 4 3" xfId="26091" xr:uid="{00000000-0005-0000-0000-0000C3640000}"/>
    <cellStyle name="Normal 41 4 3 2" xfId="26092" xr:uid="{00000000-0005-0000-0000-0000C4640000}"/>
    <cellStyle name="Normal 41 4 4" xfId="26093" xr:uid="{00000000-0005-0000-0000-0000C5640000}"/>
    <cellStyle name="Normal 41 5" xfId="26094" xr:uid="{00000000-0005-0000-0000-0000C6640000}"/>
    <cellStyle name="Normal 41 5 2" xfId="26095" xr:uid="{00000000-0005-0000-0000-0000C7640000}"/>
    <cellStyle name="Normal 41 5 2 2" xfId="26096" xr:uid="{00000000-0005-0000-0000-0000C8640000}"/>
    <cellStyle name="Normal 41 5 3" xfId="26097" xr:uid="{00000000-0005-0000-0000-0000C9640000}"/>
    <cellStyle name="Normal 41 6" xfId="26098" xr:uid="{00000000-0005-0000-0000-0000CA640000}"/>
    <cellStyle name="Normal 41 6 2" xfId="26099" xr:uid="{00000000-0005-0000-0000-0000CB640000}"/>
    <cellStyle name="Normal 41 7" xfId="26100" xr:uid="{00000000-0005-0000-0000-0000CC640000}"/>
    <cellStyle name="Normal 410" xfId="26101" xr:uid="{00000000-0005-0000-0000-0000CD640000}"/>
    <cellStyle name="Normal 411" xfId="26102" xr:uid="{00000000-0005-0000-0000-0000CE640000}"/>
    <cellStyle name="Normal 412" xfId="26103" xr:uid="{00000000-0005-0000-0000-0000CF640000}"/>
    <cellStyle name="Normal 413" xfId="26104" xr:uid="{00000000-0005-0000-0000-0000D0640000}"/>
    <cellStyle name="Normal 414" xfId="26105" xr:uid="{00000000-0005-0000-0000-0000D1640000}"/>
    <cellStyle name="Normal 414 2" xfId="26106" xr:uid="{00000000-0005-0000-0000-0000D2640000}"/>
    <cellStyle name="Normal 414 2 2" xfId="26107" xr:uid="{00000000-0005-0000-0000-0000D3640000}"/>
    <cellStyle name="Normal 414 3" xfId="26108" xr:uid="{00000000-0005-0000-0000-0000D4640000}"/>
    <cellStyle name="Normal 415" xfId="26109" xr:uid="{00000000-0005-0000-0000-0000D5640000}"/>
    <cellStyle name="Normal 415 2" xfId="26110" xr:uid="{00000000-0005-0000-0000-0000D6640000}"/>
    <cellStyle name="Normal 415 2 2" xfId="26111" xr:uid="{00000000-0005-0000-0000-0000D7640000}"/>
    <cellStyle name="Normal 415 3" xfId="26112" xr:uid="{00000000-0005-0000-0000-0000D8640000}"/>
    <cellStyle name="Normal 416" xfId="26113" xr:uid="{00000000-0005-0000-0000-0000D9640000}"/>
    <cellStyle name="Normal 416 2" xfId="26114" xr:uid="{00000000-0005-0000-0000-0000DA640000}"/>
    <cellStyle name="Normal 416 2 2" xfId="26115" xr:uid="{00000000-0005-0000-0000-0000DB640000}"/>
    <cellStyle name="Normal 416 3" xfId="26116" xr:uid="{00000000-0005-0000-0000-0000DC640000}"/>
    <cellStyle name="Normal 417" xfId="26117" xr:uid="{00000000-0005-0000-0000-0000DD640000}"/>
    <cellStyle name="Normal 417 2" xfId="26118" xr:uid="{00000000-0005-0000-0000-0000DE640000}"/>
    <cellStyle name="Normal 417 2 2" xfId="26119" xr:uid="{00000000-0005-0000-0000-0000DF640000}"/>
    <cellStyle name="Normal 417 3" xfId="26120" xr:uid="{00000000-0005-0000-0000-0000E0640000}"/>
    <cellStyle name="Normal 418" xfId="26121" xr:uid="{00000000-0005-0000-0000-0000E1640000}"/>
    <cellStyle name="Normal 419" xfId="26122" xr:uid="{00000000-0005-0000-0000-0000E2640000}"/>
    <cellStyle name="Normal 42" xfId="2848" xr:uid="{00000000-0005-0000-0000-0000E3640000}"/>
    <cellStyle name="Normal 42 2" xfId="26123" xr:uid="{00000000-0005-0000-0000-0000E4640000}"/>
    <cellStyle name="Normal 42 2 2" xfId="26124" xr:uid="{00000000-0005-0000-0000-0000E5640000}"/>
    <cellStyle name="Normal 42 2 2 2" xfId="26125" xr:uid="{00000000-0005-0000-0000-0000E6640000}"/>
    <cellStyle name="Normal 42 2 2 2 2" xfId="26126" xr:uid="{00000000-0005-0000-0000-0000E7640000}"/>
    <cellStyle name="Normal 42 2 2 2 2 2" xfId="26127" xr:uid="{00000000-0005-0000-0000-0000E8640000}"/>
    <cellStyle name="Normal 42 2 2 2 2 2 2" xfId="26128" xr:uid="{00000000-0005-0000-0000-0000E9640000}"/>
    <cellStyle name="Normal 42 2 2 2 2 3" xfId="26129" xr:uid="{00000000-0005-0000-0000-0000EA640000}"/>
    <cellStyle name="Normal 42 2 2 2 3" xfId="26130" xr:uid="{00000000-0005-0000-0000-0000EB640000}"/>
    <cellStyle name="Normal 42 2 2 2 3 2" xfId="26131" xr:uid="{00000000-0005-0000-0000-0000EC640000}"/>
    <cellStyle name="Normal 42 2 2 2 4" xfId="26132" xr:uid="{00000000-0005-0000-0000-0000ED640000}"/>
    <cellStyle name="Normal 42 2 2 3" xfId="26133" xr:uid="{00000000-0005-0000-0000-0000EE640000}"/>
    <cellStyle name="Normal 42 2 2 3 2" xfId="26134" xr:uid="{00000000-0005-0000-0000-0000EF640000}"/>
    <cellStyle name="Normal 42 2 2 3 2 2" xfId="26135" xr:uid="{00000000-0005-0000-0000-0000F0640000}"/>
    <cellStyle name="Normal 42 2 2 3 3" xfId="26136" xr:uid="{00000000-0005-0000-0000-0000F1640000}"/>
    <cellStyle name="Normal 42 2 2 4" xfId="26137" xr:uid="{00000000-0005-0000-0000-0000F2640000}"/>
    <cellStyle name="Normal 42 2 2 4 2" xfId="26138" xr:uid="{00000000-0005-0000-0000-0000F3640000}"/>
    <cellStyle name="Normal 42 2 2 5" xfId="26139" xr:uid="{00000000-0005-0000-0000-0000F4640000}"/>
    <cellStyle name="Normal 42 2 3" xfId="26140" xr:uid="{00000000-0005-0000-0000-0000F5640000}"/>
    <cellStyle name="Normal 42 2 3 2" xfId="26141" xr:uid="{00000000-0005-0000-0000-0000F6640000}"/>
    <cellStyle name="Normal 42 2 3 2 2" xfId="26142" xr:uid="{00000000-0005-0000-0000-0000F7640000}"/>
    <cellStyle name="Normal 42 2 3 2 2 2" xfId="26143" xr:uid="{00000000-0005-0000-0000-0000F8640000}"/>
    <cellStyle name="Normal 42 2 3 2 3" xfId="26144" xr:uid="{00000000-0005-0000-0000-0000F9640000}"/>
    <cellStyle name="Normal 42 2 3 3" xfId="26145" xr:uid="{00000000-0005-0000-0000-0000FA640000}"/>
    <cellStyle name="Normal 42 2 3 3 2" xfId="26146" xr:uid="{00000000-0005-0000-0000-0000FB640000}"/>
    <cellStyle name="Normal 42 2 3 4" xfId="26147" xr:uid="{00000000-0005-0000-0000-0000FC640000}"/>
    <cellStyle name="Normal 42 2 4" xfId="26148" xr:uid="{00000000-0005-0000-0000-0000FD640000}"/>
    <cellStyle name="Normal 42 2 4 2" xfId="26149" xr:uid="{00000000-0005-0000-0000-0000FE640000}"/>
    <cellStyle name="Normal 42 2 4 2 2" xfId="26150" xr:uid="{00000000-0005-0000-0000-0000FF640000}"/>
    <cellStyle name="Normal 42 2 4 3" xfId="26151" xr:uid="{00000000-0005-0000-0000-000000650000}"/>
    <cellStyle name="Normal 42 2 5" xfId="26152" xr:uid="{00000000-0005-0000-0000-000001650000}"/>
    <cellStyle name="Normal 42 2 5 2" xfId="26153" xr:uid="{00000000-0005-0000-0000-000002650000}"/>
    <cellStyle name="Normal 42 2 6" xfId="26154" xr:uid="{00000000-0005-0000-0000-000003650000}"/>
    <cellStyle name="Normal 42 3" xfId="26155" xr:uid="{00000000-0005-0000-0000-000004650000}"/>
    <cellStyle name="Normal 42 3 2" xfId="26156" xr:uid="{00000000-0005-0000-0000-000005650000}"/>
    <cellStyle name="Normal 42 3 2 2" xfId="26157" xr:uid="{00000000-0005-0000-0000-000006650000}"/>
    <cellStyle name="Normal 42 3 2 2 2" xfId="26158" xr:uid="{00000000-0005-0000-0000-000007650000}"/>
    <cellStyle name="Normal 42 3 2 2 2 2" xfId="26159" xr:uid="{00000000-0005-0000-0000-000008650000}"/>
    <cellStyle name="Normal 42 3 2 2 3" xfId="26160" xr:uid="{00000000-0005-0000-0000-000009650000}"/>
    <cellStyle name="Normal 42 3 2 3" xfId="26161" xr:uid="{00000000-0005-0000-0000-00000A650000}"/>
    <cellStyle name="Normal 42 3 2 3 2" xfId="26162" xr:uid="{00000000-0005-0000-0000-00000B650000}"/>
    <cellStyle name="Normal 42 3 2 4" xfId="26163" xr:uid="{00000000-0005-0000-0000-00000C650000}"/>
    <cellStyle name="Normal 42 3 3" xfId="26164" xr:uid="{00000000-0005-0000-0000-00000D650000}"/>
    <cellStyle name="Normal 42 3 3 2" xfId="26165" xr:uid="{00000000-0005-0000-0000-00000E650000}"/>
    <cellStyle name="Normal 42 3 3 2 2" xfId="26166" xr:uid="{00000000-0005-0000-0000-00000F650000}"/>
    <cellStyle name="Normal 42 3 3 3" xfId="26167" xr:uid="{00000000-0005-0000-0000-000010650000}"/>
    <cellStyle name="Normal 42 3 4" xfId="26168" xr:uid="{00000000-0005-0000-0000-000011650000}"/>
    <cellStyle name="Normal 42 3 4 2" xfId="26169" xr:uid="{00000000-0005-0000-0000-000012650000}"/>
    <cellStyle name="Normal 42 3 5" xfId="26170" xr:uid="{00000000-0005-0000-0000-000013650000}"/>
    <cellStyle name="Normal 42 4" xfId="26171" xr:uid="{00000000-0005-0000-0000-000014650000}"/>
    <cellStyle name="Normal 42 4 2" xfId="26172" xr:uid="{00000000-0005-0000-0000-000015650000}"/>
    <cellStyle name="Normal 42 4 2 2" xfId="26173" xr:uid="{00000000-0005-0000-0000-000016650000}"/>
    <cellStyle name="Normal 42 4 2 2 2" xfId="26174" xr:uid="{00000000-0005-0000-0000-000017650000}"/>
    <cellStyle name="Normal 42 4 2 3" xfId="26175" xr:uid="{00000000-0005-0000-0000-000018650000}"/>
    <cellStyle name="Normal 42 4 3" xfId="26176" xr:uid="{00000000-0005-0000-0000-000019650000}"/>
    <cellStyle name="Normal 42 4 3 2" xfId="26177" xr:uid="{00000000-0005-0000-0000-00001A650000}"/>
    <cellStyle name="Normal 42 4 4" xfId="26178" xr:uid="{00000000-0005-0000-0000-00001B650000}"/>
    <cellStyle name="Normal 42 5" xfId="26179" xr:uid="{00000000-0005-0000-0000-00001C650000}"/>
    <cellStyle name="Normal 42 5 2" xfId="26180" xr:uid="{00000000-0005-0000-0000-00001D650000}"/>
    <cellStyle name="Normal 42 5 2 2" xfId="26181" xr:uid="{00000000-0005-0000-0000-00001E650000}"/>
    <cellStyle name="Normal 42 5 3" xfId="26182" xr:uid="{00000000-0005-0000-0000-00001F650000}"/>
    <cellStyle name="Normal 42 6" xfId="26183" xr:uid="{00000000-0005-0000-0000-000020650000}"/>
    <cellStyle name="Normal 42 6 2" xfId="26184" xr:uid="{00000000-0005-0000-0000-000021650000}"/>
    <cellStyle name="Normal 42 7" xfId="26185" xr:uid="{00000000-0005-0000-0000-000022650000}"/>
    <cellStyle name="Normal 420" xfId="26186" xr:uid="{00000000-0005-0000-0000-000023650000}"/>
    <cellStyle name="Normal 421" xfId="26187" xr:uid="{00000000-0005-0000-0000-000024650000}"/>
    <cellStyle name="Normal 422" xfId="26188" xr:uid="{00000000-0005-0000-0000-000025650000}"/>
    <cellStyle name="Normal 423" xfId="26189" xr:uid="{00000000-0005-0000-0000-000026650000}"/>
    <cellStyle name="Normal 424" xfId="26190" xr:uid="{00000000-0005-0000-0000-000027650000}"/>
    <cellStyle name="Normal 425" xfId="26191" xr:uid="{00000000-0005-0000-0000-000028650000}"/>
    <cellStyle name="Normal 426" xfId="26192" xr:uid="{00000000-0005-0000-0000-000029650000}"/>
    <cellStyle name="Normal 427" xfId="26193" xr:uid="{00000000-0005-0000-0000-00002A650000}"/>
    <cellStyle name="Normal 428" xfId="26194" xr:uid="{00000000-0005-0000-0000-00002B650000}"/>
    <cellStyle name="Normal 429" xfId="26195" xr:uid="{00000000-0005-0000-0000-00002C650000}"/>
    <cellStyle name="Normal 43" xfId="2849" xr:uid="{00000000-0005-0000-0000-00002D650000}"/>
    <cellStyle name="Normal 43 2" xfId="26196" xr:uid="{00000000-0005-0000-0000-00002E650000}"/>
    <cellStyle name="Normal 43 2 2" xfId="26197" xr:uid="{00000000-0005-0000-0000-00002F650000}"/>
    <cellStyle name="Normal 43 2 2 2" xfId="26198" xr:uid="{00000000-0005-0000-0000-000030650000}"/>
    <cellStyle name="Normal 43 2 2 2 2" xfId="26199" xr:uid="{00000000-0005-0000-0000-000031650000}"/>
    <cellStyle name="Normal 43 2 2 2 2 2" xfId="26200" xr:uid="{00000000-0005-0000-0000-000032650000}"/>
    <cellStyle name="Normal 43 2 2 2 2 2 2" xfId="26201" xr:uid="{00000000-0005-0000-0000-000033650000}"/>
    <cellStyle name="Normal 43 2 2 2 2 3" xfId="26202" xr:uid="{00000000-0005-0000-0000-000034650000}"/>
    <cellStyle name="Normal 43 2 2 2 3" xfId="26203" xr:uid="{00000000-0005-0000-0000-000035650000}"/>
    <cellStyle name="Normal 43 2 2 2 3 2" xfId="26204" xr:uid="{00000000-0005-0000-0000-000036650000}"/>
    <cellStyle name="Normal 43 2 2 2 4" xfId="26205" xr:uid="{00000000-0005-0000-0000-000037650000}"/>
    <cellStyle name="Normal 43 2 2 3" xfId="26206" xr:uid="{00000000-0005-0000-0000-000038650000}"/>
    <cellStyle name="Normal 43 2 2 3 2" xfId="26207" xr:uid="{00000000-0005-0000-0000-000039650000}"/>
    <cellStyle name="Normal 43 2 2 3 2 2" xfId="26208" xr:uid="{00000000-0005-0000-0000-00003A650000}"/>
    <cellStyle name="Normal 43 2 2 3 3" xfId="26209" xr:uid="{00000000-0005-0000-0000-00003B650000}"/>
    <cellStyle name="Normal 43 2 2 4" xfId="26210" xr:uid="{00000000-0005-0000-0000-00003C650000}"/>
    <cellStyle name="Normal 43 2 2 4 2" xfId="26211" xr:uid="{00000000-0005-0000-0000-00003D650000}"/>
    <cellStyle name="Normal 43 2 2 5" xfId="26212" xr:uid="{00000000-0005-0000-0000-00003E650000}"/>
    <cellStyle name="Normal 43 2 3" xfId="26213" xr:uid="{00000000-0005-0000-0000-00003F650000}"/>
    <cellStyle name="Normal 43 2 3 2" xfId="26214" xr:uid="{00000000-0005-0000-0000-000040650000}"/>
    <cellStyle name="Normal 43 2 3 2 2" xfId="26215" xr:uid="{00000000-0005-0000-0000-000041650000}"/>
    <cellStyle name="Normal 43 2 3 2 2 2" xfId="26216" xr:uid="{00000000-0005-0000-0000-000042650000}"/>
    <cellStyle name="Normal 43 2 3 2 3" xfId="26217" xr:uid="{00000000-0005-0000-0000-000043650000}"/>
    <cellStyle name="Normal 43 2 3 3" xfId="26218" xr:uid="{00000000-0005-0000-0000-000044650000}"/>
    <cellStyle name="Normal 43 2 3 3 2" xfId="26219" xr:uid="{00000000-0005-0000-0000-000045650000}"/>
    <cellStyle name="Normal 43 2 3 4" xfId="26220" xr:uid="{00000000-0005-0000-0000-000046650000}"/>
    <cellStyle name="Normal 43 2 4" xfId="26221" xr:uid="{00000000-0005-0000-0000-000047650000}"/>
    <cellStyle name="Normal 43 2 4 2" xfId="26222" xr:uid="{00000000-0005-0000-0000-000048650000}"/>
    <cellStyle name="Normal 43 2 4 2 2" xfId="26223" xr:uid="{00000000-0005-0000-0000-000049650000}"/>
    <cellStyle name="Normal 43 2 4 3" xfId="26224" xr:uid="{00000000-0005-0000-0000-00004A650000}"/>
    <cellStyle name="Normal 43 2 5" xfId="26225" xr:uid="{00000000-0005-0000-0000-00004B650000}"/>
    <cellStyle name="Normal 43 2 5 2" xfId="26226" xr:uid="{00000000-0005-0000-0000-00004C650000}"/>
    <cellStyle name="Normal 43 2 6" xfId="26227" xr:uid="{00000000-0005-0000-0000-00004D650000}"/>
    <cellStyle name="Normal 43 3" xfId="26228" xr:uid="{00000000-0005-0000-0000-00004E650000}"/>
    <cellStyle name="Normal 43 3 2" xfId="26229" xr:uid="{00000000-0005-0000-0000-00004F650000}"/>
    <cellStyle name="Normal 43 3 2 2" xfId="26230" xr:uid="{00000000-0005-0000-0000-000050650000}"/>
    <cellStyle name="Normal 43 3 2 2 2" xfId="26231" xr:uid="{00000000-0005-0000-0000-000051650000}"/>
    <cellStyle name="Normal 43 3 2 2 2 2" xfId="26232" xr:uid="{00000000-0005-0000-0000-000052650000}"/>
    <cellStyle name="Normal 43 3 2 2 3" xfId="26233" xr:uid="{00000000-0005-0000-0000-000053650000}"/>
    <cellStyle name="Normal 43 3 2 3" xfId="26234" xr:uid="{00000000-0005-0000-0000-000054650000}"/>
    <cellStyle name="Normal 43 3 2 3 2" xfId="26235" xr:uid="{00000000-0005-0000-0000-000055650000}"/>
    <cellStyle name="Normal 43 3 2 4" xfId="26236" xr:uid="{00000000-0005-0000-0000-000056650000}"/>
    <cellStyle name="Normal 43 3 3" xfId="26237" xr:uid="{00000000-0005-0000-0000-000057650000}"/>
    <cellStyle name="Normal 43 3 3 2" xfId="26238" xr:uid="{00000000-0005-0000-0000-000058650000}"/>
    <cellStyle name="Normal 43 3 3 2 2" xfId="26239" xr:uid="{00000000-0005-0000-0000-000059650000}"/>
    <cellStyle name="Normal 43 3 3 3" xfId="26240" xr:uid="{00000000-0005-0000-0000-00005A650000}"/>
    <cellStyle name="Normal 43 3 4" xfId="26241" xr:uid="{00000000-0005-0000-0000-00005B650000}"/>
    <cellStyle name="Normal 43 3 4 2" xfId="26242" xr:uid="{00000000-0005-0000-0000-00005C650000}"/>
    <cellStyle name="Normal 43 3 5" xfId="26243" xr:uid="{00000000-0005-0000-0000-00005D650000}"/>
    <cellStyle name="Normal 43 4" xfId="26244" xr:uid="{00000000-0005-0000-0000-00005E650000}"/>
    <cellStyle name="Normal 43 4 2" xfId="26245" xr:uid="{00000000-0005-0000-0000-00005F650000}"/>
    <cellStyle name="Normal 43 4 2 2" xfId="26246" xr:uid="{00000000-0005-0000-0000-000060650000}"/>
    <cellStyle name="Normal 43 4 2 2 2" xfId="26247" xr:uid="{00000000-0005-0000-0000-000061650000}"/>
    <cellStyle name="Normal 43 4 2 3" xfId="26248" xr:uid="{00000000-0005-0000-0000-000062650000}"/>
    <cellStyle name="Normal 43 4 3" xfId="26249" xr:uid="{00000000-0005-0000-0000-000063650000}"/>
    <cellStyle name="Normal 43 4 3 2" xfId="26250" xr:uid="{00000000-0005-0000-0000-000064650000}"/>
    <cellStyle name="Normal 43 4 4" xfId="26251" xr:uid="{00000000-0005-0000-0000-000065650000}"/>
    <cellStyle name="Normal 43 5" xfId="26252" xr:uid="{00000000-0005-0000-0000-000066650000}"/>
    <cellStyle name="Normal 43 5 2" xfId="26253" xr:uid="{00000000-0005-0000-0000-000067650000}"/>
    <cellStyle name="Normal 43 5 2 2" xfId="26254" xr:uid="{00000000-0005-0000-0000-000068650000}"/>
    <cellStyle name="Normal 43 5 3" xfId="26255" xr:uid="{00000000-0005-0000-0000-000069650000}"/>
    <cellStyle name="Normal 43 6" xfId="26256" xr:uid="{00000000-0005-0000-0000-00006A650000}"/>
    <cellStyle name="Normal 43 6 2" xfId="26257" xr:uid="{00000000-0005-0000-0000-00006B650000}"/>
    <cellStyle name="Normal 43 7" xfId="26258" xr:uid="{00000000-0005-0000-0000-00006C650000}"/>
    <cellStyle name="Normal 430" xfId="26259" xr:uid="{00000000-0005-0000-0000-00006D650000}"/>
    <cellStyle name="Normal 431" xfId="26260" xr:uid="{00000000-0005-0000-0000-00006E650000}"/>
    <cellStyle name="Normal 432" xfId="26261" xr:uid="{00000000-0005-0000-0000-00006F650000}"/>
    <cellStyle name="Normal 433" xfId="26262" xr:uid="{00000000-0005-0000-0000-000070650000}"/>
    <cellStyle name="Normal 434" xfId="26263" xr:uid="{00000000-0005-0000-0000-000071650000}"/>
    <cellStyle name="Normal 435" xfId="26264" xr:uid="{00000000-0005-0000-0000-000072650000}"/>
    <cellStyle name="Normal 436" xfId="26265" xr:uid="{00000000-0005-0000-0000-000073650000}"/>
    <cellStyle name="Normal 437" xfId="26266" xr:uid="{00000000-0005-0000-0000-000074650000}"/>
    <cellStyle name="Normal 438" xfId="26267" xr:uid="{00000000-0005-0000-0000-000075650000}"/>
    <cellStyle name="Normal 439" xfId="26268" xr:uid="{00000000-0005-0000-0000-000076650000}"/>
    <cellStyle name="Normal 44" xfId="2850" xr:uid="{00000000-0005-0000-0000-000077650000}"/>
    <cellStyle name="Normal 44 2" xfId="26269" xr:uid="{00000000-0005-0000-0000-000078650000}"/>
    <cellStyle name="Normal 44 2 2" xfId="26270" xr:uid="{00000000-0005-0000-0000-000079650000}"/>
    <cellStyle name="Normal 44 2 2 2" xfId="26271" xr:uid="{00000000-0005-0000-0000-00007A650000}"/>
    <cellStyle name="Normal 44 2 2 2 2" xfId="26272" xr:uid="{00000000-0005-0000-0000-00007B650000}"/>
    <cellStyle name="Normal 44 2 2 2 2 2" xfId="26273" xr:uid="{00000000-0005-0000-0000-00007C650000}"/>
    <cellStyle name="Normal 44 2 2 2 2 2 2" xfId="26274" xr:uid="{00000000-0005-0000-0000-00007D650000}"/>
    <cellStyle name="Normal 44 2 2 2 2 3" xfId="26275" xr:uid="{00000000-0005-0000-0000-00007E650000}"/>
    <cellStyle name="Normal 44 2 2 2 3" xfId="26276" xr:uid="{00000000-0005-0000-0000-00007F650000}"/>
    <cellStyle name="Normal 44 2 2 2 3 2" xfId="26277" xr:uid="{00000000-0005-0000-0000-000080650000}"/>
    <cellStyle name="Normal 44 2 2 2 4" xfId="26278" xr:uid="{00000000-0005-0000-0000-000081650000}"/>
    <cellStyle name="Normal 44 2 2 3" xfId="26279" xr:uid="{00000000-0005-0000-0000-000082650000}"/>
    <cellStyle name="Normal 44 2 2 3 2" xfId="26280" xr:uid="{00000000-0005-0000-0000-000083650000}"/>
    <cellStyle name="Normal 44 2 2 3 2 2" xfId="26281" xr:uid="{00000000-0005-0000-0000-000084650000}"/>
    <cellStyle name="Normal 44 2 2 3 3" xfId="26282" xr:uid="{00000000-0005-0000-0000-000085650000}"/>
    <cellStyle name="Normal 44 2 2 4" xfId="26283" xr:uid="{00000000-0005-0000-0000-000086650000}"/>
    <cellStyle name="Normal 44 2 2 4 2" xfId="26284" xr:uid="{00000000-0005-0000-0000-000087650000}"/>
    <cellStyle name="Normal 44 2 2 5" xfId="26285" xr:uid="{00000000-0005-0000-0000-000088650000}"/>
    <cellStyle name="Normal 44 2 3" xfId="26286" xr:uid="{00000000-0005-0000-0000-000089650000}"/>
    <cellStyle name="Normal 44 2 3 2" xfId="26287" xr:uid="{00000000-0005-0000-0000-00008A650000}"/>
    <cellStyle name="Normal 44 2 3 2 2" xfId="26288" xr:uid="{00000000-0005-0000-0000-00008B650000}"/>
    <cellStyle name="Normal 44 2 3 2 2 2" xfId="26289" xr:uid="{00000000-0005-0000-0000-00008C650000}"/>
    <cellStyle name="Normal 44 2 3 2 3" xfId="26290" xr:uid="{00000000-0005-0000-0000-00008D650000}"/>
    <cellStyle name="Normal 44 2 3 3" xfId="26291" xr:uid="{00000000-0005-0000-0000-00008E650000}"/>
    <cellStyle name="Normal 44 2 3 3 2" xfId="26292" xr:uid="{00000000-0005-0000-0000-00008F650000}"/>
    <cellStyle name="Normal 44 2 3 4" xfId="26293" xr:uid="{00000000-0005-0000-0000-000090650000}"/>
    <cellStyle name="Normal 44 2 4" xfId="26294" xr:uid="{00000000-0005-0000-0000-000091650000}"/>
    <cellStyle name="Normal 44 2 4 2" xfId="26295" xr:uid="{00000000-0005-0000-0000-000092650000}"/>
    <cellStyle name="Normal 44 2 4 2 2" xfId="26296" xr:uid="{00000000-0005-0000-0000-000093650000}"/>
    <cellStyle name="Normal 44 2 4 3" xfId="26297" xr:uid="{00000000-0005-0000-0000-000094650000}"/>
    <cellStyle name="Normal 44 2 5" xfId="26298" xr:uid="{00000000-0005-0000-0000-000095650000}"/>
    <cellStyle name="Normal 44 2 5 2" xfId="26299" xr:uid="{00000000-0005-0000-0000-000096650000}"/>
    <cellStyle name="Normal 44 2 6" xfId="26300" xr:uid="{00000000-0005-0000-0000-000097650000}"/>
    <cellStyle name="Normal 44 3" xfId="26301" xr:uid="{00000000-0005-0000-0000-000098650000}"/>
    <cellStyle name="Normal 44 3 2" xfId="26302" xr:uid="{00000000-0005-0000-0000-000099650000}"/>
    <cellStyle name="Normal 44 3 2 2" xfId="26303" xr:uid="{00000000-0005-0000-0000-00009A650000}"/>
    <cellStyle name="Normal 44 3 2 2 2" xfId="26304" xr:uid="{00000000-0005-0000-0000-00009B650000}"/>
    <cellStyle name="Normal 44 3 2 2 2 2" xfId="26305" xr:uid="{00000000-0005-0000-0000-00009C650000}"/>
    <cellStyle name="Normal 44 3 2 2 3" xfId="26306" xr:uid="{00000000-0005-0000-0000-00009D650000}"/>
    <cellStyle name="Normal 44 3 2 3" xfId="26307" xr:uid="{00000000-0005-0000-0000-00009E650000}"/>
    <cellStyle name="Normal 44 3 2 3 2" xfId="26308" xr:uid="{00000000-0005-0000-0000-00009F650000}"/>
    <cellStyle name="Normal 44 3 2 4" xfId="26309" xr:uid="{00000000-0005-0000-0000-0000A0650000}"/>
    <cellStyle name="Normal 44 3 3" xfId="26310" xr:uid="{00000000-0005-0000-0000-0000A1650000}"/>
    <cellStyle name="Normal 44 3 3 2" xfId="26311" xr:uid="{00000000-0005-0000-0000-0000A2650000}"/>
    <cellStyle name="Normal 44 3 3 2 2" xfId="26312" xr:uid="{00000000-0005-0000-0000-0000A3650000}"/>
    <cellStyle name="Normal 44 3 3 3" xfId="26313" xr:uid="{00000000-0005-0000-0000-0000A4650000}"/>
    <cellStyle name="Normal 44 3 4" xfId="26314" xr:uid="{00000000-0005-0000-0000-0000A5650000}"/>
    <cellStyle name="Normal 44 3 4 2" xfId="26315" xr:uid="{00000000-0005-0000-0000-0000A6650000}"/>
    <cellStyle name="Normal 44 3 5" xfId="26316" xr:uid="{00000000-0005-0000-0000-0000A7650000}"/>
    <cellStyle name="Normal 44 4" xfId="26317" xr:uid="{00000000-0005-0000-0000-0000A8650000}"/>
    <cellStyle name="Normal 44 4 2" xfId="26318" xr:uid="{00000000-0005-0000-0000-0000A9650000}"/>
    <cellStyle name="Normal 44 4 2 2" xfId="26319" xr:uid="{00000000-0005-0000-0000-0000AA650000}"/>
    <cellStyle name="Normal 44 4 2 2 2" xfId="26320" xr:uid="{00000000-0005-0000-0000-0000AB650000}"/>
    <cellStyle name="Normal 44 4 2 3" xfId="26321" xr:uid="{00000000-0005-0000-0000-0000AC650000}"/>
    <cellStyle name="Normal 44 4 3" xfId="26322" xr:uid="{00000000-0005-0000-0000-0000AD650000}"/>
    <cellStyle name="Normal 44 4 3 2" xfId="26323" xr:uid="{00000000-0005-0000-0000-0000AE650000}"/>
    <cellStyle name="Normal 44 4 4" xfId="26324" xr:uid="{00000000-0005-0000-0000-0000AF650000}"/>
    <cellStyle name="Normal 44 5" xfId="26325" xr:uid="{00000000-0005-0000-0000-0000B0650000}"/>
    <cellStyle name="Normal 44 5 2" xfId="26326" xr:uid="{00000000-0005-0000-0000-0000B1650000}"/>
    <cellStyle name="Normal 44 5 2 2" xfId="26327" xr:uid="{00000000-0005-0000-0000-0000B2650000}"/>
    <cellStyle name="Normal 44 5 3" xfId="26328" xr:uid="{00000000-0005-0000-0000-0000B3650000}"/>
    <cellStyle name="Normal 44 6" xfId="26329" xr:uid="{00000000-0005-0000-0000-0000B4650000}"/>
    <cellStyle name="Normal 44 6 2" xfId="26330" xr:uid="{00000000-0005-0000-0000-0000B5650000}"/>
    <cellStyle name="Normal 44 7" xfId="26331" xr:uid="{00000000-0005-0000-0000-0000B6650000}"/>
    <cellStyle name="Normal 440" xfId="26332" xr:uid="{00000000-0005-0000-0000-0000B7650000}"/>
    <cellStyle name="Normal 441" xfId="26333" xr:uid="{00000000-0005-0000-0000-0000B8650000}"/>
    <cellStyle name="Normal 442" xfId="26334" xr:uid="{00000000-0005-0000-0000-0000B9650000}"/>
    <cellStyle name="Normal 443" xfId="26335" xr:uid="{00000000-0005-0000-0000-0000BA650000}"/>
    <cellStyle name="Normal 444" xfId="26336" xr:uid="{00000000-0005-0000-0000-0000BB650000}"/>
    <cellStyle name="Normal 445" xfId="26337" xr:uid="{00000000-0005-0000-0000-0000BC650000}"/>
    <cellStyle name="Normal 446" xfId="26338" xr:uid="{00000000-0005-0000-0000-0000BD650000}"/>
    <cellStyle name="Normal 447" xfId="26339" xr:uid="{00000000-0005-0000-0000-0000BE650000}"/>
    <cellStyle name="Normal 448" xfId="26340" xr:uid="{00000000-0005-0000-0000-0000BF650000}"/>
    <cellStyle name="Normal 449" xfId="26341" xr:uid="{00000000-0005-0000-0000-0000C0650000}"/>
    <cellStyle name="Normal 45" xfId="2851" xr:uid="{00000000-0005-0000-0000-0000C1650000}"/>
    <cellStyle name="Normal 45 2" xfId="26342" xr:uid="{00000000-0005-0000-0000-0000C2650000}"/>
    <cellStyle name="Normal 45 2 2" xfId="26343" xr:uid="{00000000-0005-0000-0000-0000C3650000}"/>
    <cellStyle name="Normal 45 2 2 2" xfId="26344" xr:uid="{00000000-0005-0000-0000-0000C4650000}"/>
    <cellStyle name="Normal 45 2 2 2 2" xfId="26345" xr:uid="{00000000-0005-0000-0000-0000C5650000}"/>
    <cellStyle name="Normal 45 2 2 2 2 2" xfId="26346" xr:uid="{00000000-0005-0000-0000-0000C6650000}"/>
    <cellStyle name="Normal 45 2 2 2 2 2 2" xfId="26347" xr:uid="{00000000-0005-0000-0000-0000C7650000}"/>
    <cellStyle name="Normal 45 2 2 2 2 3" xfId="26348" xr:uid="{00000000-0005-0000-0000-0000C8650000}"/>
    <cellStyle name="Normal 45 2 2 2 3" xfId="26349" xr:uid="{00000000-0005-0000-0000-0000C9650000}"/>
    <cellStyle name="Normal 45 2 2 2 3 2" xfId="26350" xr:uid="{00000000-0005-0000-0000-0000CA650000}"/>
    <cellStyle name="Normal 45 2 2 2 4" xfId="26351" xr:uid="{00000000-0005-0000-0000-0000CB650000}"/>
    <cellStyle name="Normal 45 2 2 3" xfId="26352" xr:uid="{00000000-0005-0000-0000-0000CC650000}"/>
    <cellStyle name="Normal 45 2 2 3 2" xfId="26353" xr:uid="{00000000-0005-0000-0000-0000CD650000}"/>
    <cellStyle name="Normal 45 2 2 3 2 2" xfId="26354" xr:uid="{00000000-0005-0000-0000-0000CE650000}"/>
    <cellStyle name="Normal 45 2 2 3 3" xfId="26355" xr:uid="{00000000-0005-0000-0000-0000CF650000}"/>
    <cellStyle name="Normal 45 2 2 4" xfId="26356" xr:uid="{00000000-0005-0000-0000-0000D0650000}"/>
    <cellStyle name="Normal 45 2 2 4 2" xfId="26357" xr:uid="{00000000-0005-0000-0000-0000D1650000}"/>
    <cellStyle name="Normal 45 2 2 5" xfId="26358" xr:uid="{00000000-0005-0000-0000-0000D2650000}"/>
    <cellStyle name="Normal 45 2 3" xfId="26359" xr:uid="{00000000-0005-0000-0000-0000D3650000}"/>
    <cellStyle name="Normal 45 2 3 2" xfId="26360" xr:uid="{00000000-0005-0000-0000-0000D4650000}"/>
    <cellStyle name="Normal 45 2 3 2 2" xfId="26361" xr:uid="{00000000-0005-0000-0000-0000D5650000}"/>
    <cellStyle name="Normal 45 2 3 2 2 2" xfId="26362" xr:uid="{00000000-0005-0000-0000-0000D6650000}"/>
    <cellStyle name="Normal 45 2 3 2 3" xfId="26363" xr:uid="{00000000-0005-0000-0000-0000D7650000}"/>
    <cellStyle name="Normal 45 2 3 3" xfId="26364" xr:uid="{00000000-0005-0000-0000-0000D8650000}"/>
    <cellStyle name="Normal 45 2 3 3 2" xfId="26365" xr:uid="{00000000-0005-0000-0000-0000D9650000}"/>
    <cellStyle name="Normal 45 2 3 4" xfId="26366" xr:uid="{00000000-0005-0000-0000-0000DA650000}"/>
    <cellStyle name="Normal 45 2 4" xfId="26367" xr:uid="{00000000-0005-0000-0000-0000DB650000}"/>
    <cellStyle name="Normal 45 2 4 2" xfId="26368" xr:uid="{00000000-0005-0000-0000-0000DC650000}"/>
    <cellStyle name="Normal 45 2 4 2 2" xfId="26369" xr:uid="{00000000-0005-0000-0000-0000DD650000}"/>
    <cellStyle name="Normal 45 2 4 3" xfId="26370" xr:uid="{00000000-0005-0000-0000-0000DE650000}"/>
    <cellStyle name="Normal 45 2 5" xfId="26371" xr:uid="{00000000-0005-0000-0000-0000DF650000}"/>
    <cellStyle name="Normal 45 2 5 2" xfId="26372" xr:uid="{00000000-0005-0000-0000-0000E0650000}"/>
    <cellStyle name="Normal 45 2 6" xfId="26373" xr:uid="{00000000-0005-0000-0000-0000E1650000}"/>
    <cellStyle name="Normal 45 3" xfId="26374" xr:uid="{00000000-0005-0000-0000-0000E2650000}"/>
    <cellStyle name="Normal 45 3 2" xfId="26375" xr:uid="{00000000-0005-0000-0000-0000E3650000}"/>
    <cellStyle name="Normal 45 3 2 2" xfId="26376" xr:uid="{00000000-0005-0000-0000-0000E4650000}"/>
    <cellStyle name="Normal 45 3 2 2 2" xfId="26377" xr:uid="{00000000-0005-0000-0000-0000E5650000}"/>
    <cellStyle name="Normal 45 3 2 2 2 2" xfId="26378" xr:uid="{00000000-0005-0000-0000-0000E6650000}"/>
    <cellStyle name="Normal 45 3 2 2 3" xfId="26379" xr:uid="{00000000-0005-0000-0000-0000E7650000}"/>
    <cellStyle name="Normal 45 3 2 3" xfId="26380" xr:uid="{00000000-0005-0000-0000-0000E8650000}"/>
    <cellStyle name="Normal 45 3 2 3 2" xfId="26381" xr:uid="{00000000-0005-0000-0000-0000E9650000}"/>
    <cellStyle name="Normal 45 3 2 4" xfId="26382" xr:uid="{00000000-0005-0000-0000-0000EA650000}"/>
    <cellStyle name="Normal 45 3 3" xfId="26383" xr:uid="{00000000-0005-0000-0000-0000EB650000}"/>
    <cellStyle name="Normal 45 3 3 2" xfId="26384" xr:uid="{00000000-0005-0000-0000-0000EC650000}"/>
    <cellStyle name="Normal 45 3 3 2 2" xfId="26385" xr:uid="{00000000-0005-0000-0000-0000ED650000}"/>
    <cellStyle name="Normal 45 3 3 3" xfId="26386" xr:uid="{00000000-0005-0000-0000-0000EE650000}"/>
    <cellStyle name="Normal 45 3 4" xfId="26387" xr:uid="{00000000-0005-0000-0000-0000EF650000}"/>
    <cellStyle name="Normal 45 3 4 2" xfId="26388" xr:uid="{00000000-0005-0000-0000-0000F0650000}"/>
    <cellStyle name="Normal 45 3 5" xfId="26389" xr:uid="{00000000-0005-0000-0000-0000F1650000}"/>
    <cellStyle name="Normal 45 4" xfId="26390" xr:uid="{00000000-0005-0000-0000-0000F2650000}"/>
    <cellStyle name="Normal 45 4 2" xfId="26391" xr:uid="{00000000-0005-0000-0000-0000F3650000}"/>
    <cellStyle name="Normal 45 4 2 2" xfId="26392" xr:uid="{00000000-0005-0000-0000-0000F4650000}"/>
    <cellStyle name="Normal 45 4 2 2 2" xfId="26393" xr:uid="{00000000-0005-0000-0000-0000F5650000}"/>
    <cellStyle name="Normal 45 4 2 3" xfId="26394" xr:uid="{00000000-0005-0000-0000-0000F6650000}"/>
    <cellStyle name="Normal 45 4 3" xfId="26395" xr:uid="{00000000-0005-0000-0000-0000F7650000}"/>
    <cellStyle name="Normal 45 4 3 2" xfId="26396" xr:uid="{00000000-0005-0000-0000-0000F8650000}"/>
    <cellStyle name="Normal 45 4 4" xfId="26397" xr:uid="{00000000-0005-0000-0000-0000F9650000}"/>
    <cellStyle name="Normal 45 5" xfId="26398" xr:uid="{00000000-0005-0000-0000-0000FA650000}"/>
    <cellStyle name="Normal 45 5 2" xfId="26399" xr:uid="{00000000-0005-0000-0000-0000FB650000}"/>
    <cellStyle name="Normal 45 5 2 2" xfId="26400" xr:uid="{00000000-0005-0000-0000-0000FC650000}"/>
    <cellStyle name="Normal 45 5 3" xfId="26401" xr:uid="{00000000-0005-0000-0000-0000FD650000}"/>
    <cellStyle name="Normal 45 6" xfId="26402" xr:uid="{00000000-0005-0000-0000-0000FE650000}"/>
    <cellStyle name="Normal 45 6 2" xfId="26403" xr:uid="{00000000-0005-0000-0000-0000FF650000}"/>
    <cellStyle name="Normal 45 7" xfId="26404" xr:uid="{00000000-0005-0000-0000-000000660000}"/>
    <cellStyle name="Normal 450" xfId="26405" xr:uid="{00000000-0005-0000-0000-000001660000}"/>
    <cellStyle name="Normal 451" xfId="26406" xr:uid="{00000000-0005-0000-0000-000002660000}"/>
    <cellStyle name="Normal 452" xfId="26407" xr:uid="{00000000-0005-0000-0000-000003660000}"/>
    <cellStyle name="Normal 453" xfId="26408" xr:uid="{00000000-0005-0000-0000-000004660000}"/>
    <cellStyle name="Normal 454" xfId="26409" xr:uid="{00000000-0005-0000-0000-000005660000}"/>
    <cellStyle name="Normal 455" xfId="26410" xr:uid="{00000000-0005-0000-0000-000006660000}"/>
    <cellStyle name="Normal 456" xfId="26411" xr:uid="{00000000-0005-0000-0000-000007660000}"/>
    <cellStyle name="Normal 457" xfId="26412" xr:uid="{00000000-0005-0000-0000-000008660000}"/>
    <cellStyle name="Normal 457 2" xfId="26413" xr:uid="{00000000-0005-0000-0000-000009660000}"/>
    <cellStyle name="Normal 457 2 2" xfId="26414" xr:uid="{00000000-0005-0000-0000-00000A660000}"/>
    <cellStyle name="Normal 457 3" xfId="26415" xr:uid="{00000000-0005-0000-0000-00000B660000}"/>
    <cellStyle name="Normal 458" xfId="26416" xr:uid="{00000000-0005-0000-0000-00000C660000}"/>
    <cellStyle name="Normal 459" xfId="26417" xr:uid="{00000000-0005-0000-0000-00000D660000}"/>
    <cellStyle name="Normal 46" xfId="2852" xr:uid="{00000000-0005-0000-0000-00000E660000}"/>
    <cellStyle name="Normal 46 2" xfId="26418" xr:uid="{00000000-0005-0000-0000-00000F660000}"/>
    <cellStyle name="Normal 46 2 2" xfId="26419" xr:uid="{00000000-0005-0000-0000-000010660000}"/>
    <cellStyle name="Normal 46 2 2 2" xfId="26420" xr:uid="{00000000-0005-0000-0000-000011660000}"/>
    <cellStyle name="Normal 46 2 2 2 2" xfId="26421" xr:uid="{00000000-0005-0000-0000-000012660000}"/>
    <cellStyle name="Normal 46 2 2 2 2 2" xfId="26422" xr:uid="{00000000-0005-0000-0000-000013660000}"/>
    <cellStyle name="Normal 46 2 2 2 2 2 2" xfId="26423" xr:uid="{00000000-0005-0000-0000-000014660000}"/>
    <cellStyle name="Normal 46 2 2 2 2 3" xfId="26424" xr:uid="{00000000-0005-0000-0000-000015660000}"/>
    <cellStyle name="Normal 46 2 2 2 3" xfId="26425" xr:uid="{00000000-0005-0000-0000-000016660000}"/>
    <cellStyle name="Normal 46 2 2 2 3 2" xfId="26426" xr:uid="{00000000-0005-0000-0000-000017660000}"/>
    <cellStyle name="Normal 46 2 2 2 4" xfId="26427" xr:uid="{00000000-0005-0000-0000-000018660000}"/>
    <cellStyle name="Normal 46 2 2 3" xfId="26428" xr:uid="{00000000-0005-0000-0000-000019660000}"/>
    <cellStyle name="Normal 46 2 2 3 2" xfId="26429" xr:uid="{00000000-0005-0000-0000-00001A660000}"/>
    <cellStyle name="Normal 46 2 2 3 2 2" xfId="26430" xr:uid="{00000000-0005-0000-0000-00001B660000}"/>
    <cellStyle name="Normal 46 2 2 3 3" xfId="26431" xr:uid="{00000000-0005-0000-0000-00001C660000}"/>
    <cellStyle name="Normal 46 2 2 4" xfId="26432" xr:uid="{00000000-0005-0000-0000-00001D660000}"/>
    <cellStyle name="Normal 46 2 2 4 2" xfId="26433" xr:uid="{00000000-0005-0000-0000-00001E660000}"/>
    <cellStyle name="Normal 46 2 2 5" xfId="26434" xr:uid="{00000000-0005-0000-0000-00001F660000}"/>
    <cellStyle name="Normal 46 2 3" xfId="26435" xr:uid="{00000000-0005-0000-0000-000020660000}"/>
    <cellStyle name="Normal 46 2 3 2" xfId="26436" xr:uid="{00000000-0005-0000-0000-000021660000}"/>
    <cellStyle name="Normal 46 2 3 2 2" xfId="26437" xr:uid="{00000000-0005-0000-0000-000022660000}"/>
    <cellStyle name="Normal 46 2 3 2 2 2" xfId="26438" xr:uid="{00000000-0005-0000-0000-000023660000}"/>
    <cellStyle name="Normal 46 2 3 2 3" xfId="26439" xr:uid="{00000000-0005-0000-0000-000024660000}"/>
    <cellStyle name="Normal 46 2 3 3" xfId="26440" xr:uid="{00000000-0005-0000-0000-000025660000}"/>
    <cellStyle name="Normal 46 2 3 3 2" xfId="26441" xr:uid="{00000000-0005-0000-0000-000026660000}"/>
    <cellStyle name="Normal 46 2 3 4" xfId="26442" xr:uid="{00000000-0005-0000-0000-000027660000}"/>
    <cellStyle name="Normal 46 2 4" xfId="26443" xr:uid="{00000000-0005-0000-0000-000028660000}"/>
    <cellStyle name="Normal 46 2 4 2" xfId="26444" xr:uid="{00000000-0005-0000-0000-000029660000}"/>
    <cellStyle name="Normal 46 2 4 2 2" xfId="26445" xr:uid="{00000000-0005-0000-0000-00002A660000}"/>
    <cellStyle name="Normal 46 2 4 3" xfId="26446" xr:uid="{00000000-0005-0000-0000-00002B660000}"/>
    <cellStyle name="Normal 46 2 5" xfId="26447" xr:uid="{00000000-0005-0000-0000-00002C660000}"/>
    <cellStyle name="Normal 46 2 5 2" xfId="26448" xr:uid="{00000000-0005-0000-0000-00002D660000}"/>
    <cellStyle name="Normal 46 2 6" xfId="26449" xr:uid="{00000000-0005-0000-0000-00002E660000}"/>
    <cellStyle name="Normal 46 3" xfId="26450" xr:uid="{00000000-0005-0000-0000-00002F660000}"/>
    <cellStyle name="Normal 46 3 2" xfId="26451" xr:uid="{00000000-0005-0000-0000-000030660000}"/>
    <cellStyle name="Normal 46 3 2 2" xfId="26452" xr:uid="{00000000-0005-0000-0000-000031660000}"/>
    <cellStyle name="Normal 46 3 2 2 2" xfId="26453" xr:uid="{00000000-0005-0000-0000-000032660000}"/>
    <cellStyle name="Normal 46 3 2 2 2 2" xfId="26454" xr:uid="{00000000-0005-0000-0000-000033660000}"/>
    <cellStyle name="Normal 46 3 2 2 3" xfId="26455" xr:uid="{00000000-0005-0000-0000-000034660000}"/>
    <cellStyle name="Normal 46 3 2 3" xfId="26456" xr:uid="{00000000-0005-0000-0000-000035660000}"/>
    <cellStyle name="Normal 46 3 2 3 2" xfId="26457" xr:uid="{00000000-0005-0000-0000-000036660000}"/>
    <cellStyle name="Normal 46 3 2 4" xfId="26458" xr:uid="{00000000-0005-0000-0000-000037660000}"/>
    <cellStyle name="Normal 46 3 3" xfId="26459" xr:uid="{00000000-0005-0000-0000-000038660000}"/>
    <cellStyle name="Normal 46 3 3 2" xfId="26460" xr:uid="{00000000-0005-0000-0000-000039660000}"/>
    <cellStyle name="Normal 46 3 3 2 2" xfId="26461" xr:uid="{00000000-0005-0000-0000-00003A660000}"/>
    <cellStyle name="Normal 46 3 3 3" xfId="26462" xr:uid="{00000000-0005-0000-0000-00003B660000}"/>
    <cellStyle name="Normal 46 3 4" xfId="26463" xr:uid="{00000000-0005-0000-0000-00003C660000}"/>
    <cellStyle name="Normal 46 3 4 2" xfId="26464" xr:uid="{00000000-0005-0000-0000-00003D660000}"/>
    <cellStyle name="Normal 46 3 5" xfId="26465" xr:uid="{00000000-0005-0000-0000-00003E660000}"/>
    <cellStyle name="Normal 46 4" xfId="26466" xr:uid="{00000000-0005-0000-0000-00003F660000}"/>
    <cellStyle name="Normal 46 4 2" xfId="26467" xr:uid="{00000000-0005-0000-0000-000040660000}"/>
    <cellStyle name="Normal 46 4 2 2" xfId="26468" xr:uid="{00000000-0005-0000-0000-000041660000}"/>
    <cellStyle name="Normal 46 4 2 2 2" xfId="26469" xr:uid="{00000000-0005-0000-0000-000042660000}"/>
    <cellStyle name="Normal 46 4 2 3" xfId="26470" xr:uid="{00000000-0005-0000-0000-000043660000}"/>
    <cellStyle name="Normal 46 4 3" xfId="26471" xr:uid="{00000000-0005-0000-0000-000044660000}"/>
    <cellStyle name="Normal 46 4 3 2" xfId="26472" xr:uid="{00000000-0005-0000-0000-000045660000}"/>
    <cellStyle name="Normal 46 4 4" xfId="26473" xr:uid="{00000000-0005-0000-0000-000046660000}"/>
    <cellStyle name="Normal 46 5" xfId="26474" xr:uid="{00000000-0005-0000-0000-000047660000}"/>
    <cellStyle name="Normal 46 5 2" xfId="26475" xr:uid="{00000000-0005-0000-0000-000048660000}"/>
    <cellStyle name="Normal 46 5 2 2" xfId="26476" xr:uid="{00000000-0005-0000-0000-000049660000}"/>
    <cellStyle name="Normal 46 5 3" xfId="26477" xr:uid="{00000000-0005-0000-0000-00004A660000}"/>
    <cellStyle name="Normal 46 6" xfId="26478" xr:uid="{00000000-0005-0000-0000-00004B660000}"/>
    <cellStyle name="Normal 46 6 2" xfId="26479" xr:uid="{00000000-0005-0000-0000-00004C660000}"/>
    <cellStyle name="Normal 46 7" xfId="26480" xr:uid="{00000000-0005-0000-0000-00004D660000}"/>
    <cellStyle name="Normal 460" xfId="26481" xr:uid="{00000000-0005-0000-0000-00004E660000}"/>
    <cellStyle name="Normal 461" xfId="26482" xr:uid="{00000000-0005-0000-0000-00004F660000}"/>
    <cellStyle name="Normal 462" xfId="26483" xr:uid="{00000000-0005-0000-0000-000050660000}"/>
    <cellStyle name="Normal 463" xfId="26484" xr:uid="{00000000-0005-0000-0000-000051660000}"/>
    <cellStyle name="Normal 464" xfId="26485" xr:uid="{00000000-0005-0000-0000-000052660000}"/>
    <cellStyle name="Normal 465" xfId="26486" xr:uid="{00000000-0005-0000-0000-000053660000}"/>
    <cellStyle name="Normal 466" xfId="26487" xr:uid="{00000000-0005-0000-0000-000054660000}"/>
    <cellStyle name="Normal 467" xfId="26488" xr:uid="{00000000-0005-0000-0000-000055660000}"/>
    <cellStyle name="Normal 468" xfId="26489" xr:uid="{00000000-0005-0000-0000-000056660000}"/>
    <cellStyle name="Normal 469" xfId="26490" xr:uid="{00000000-0005-0000-0000-000057660000}"/>
    <cellStyle name="Normal 47" xfId="2853" xr:uid="{00000000-0005-0000-0000-000058660000}"/>
    <cellStyle name="Normal 47 2" xfId="26491" xr:uid="{00000000-0005-0000-0000-000059660000}"/>
    <cellStyle name="Normal 47 2 2" xfId="26492" xr:uid="{00000000-0005-0000-0000-00005A660000}"/>
    <cellStyle name="Normal 47 2 2 2" xfId="26493" xr:uid="{00000000-0005-0000-0000-00005B660000}"/>
    <cellStyle name="Normal 47 2 2 2 2" xfId="26494" xr:uid="{00000000-0005-0000-0000-00005C660000}"/>
    <cellStyle name="Normal 47 2 2 2 2 2" xfId="26495" xr:uid="{00000000-0005-0000-0000-00005D660000}"/>
    <cellStyle name="Normal 47 2 2 2 2 2 2" xfId="26496" xr:uid="{00000000-0005-0000-0000-00005E660000}"/>
    <cellStyle name="Normal 47 2 2 2 2 3" xfId="26497" xr:uid="{00000000-0005-0000-0000-00005F660000}"/>
    <cellStyle name="Normal 47 2 2 2 3" xfId="26498" xr:uid="{00000000-0005-0000-0000-000060660000}"/>
    <cellStyle name="Normal 47 2 2 2 3 2" xfId="26499" xr:uid="{00000000-0005-0000-0000-000061660000}"/>
    <cellStyle name="Normal 47 2 2 2 4" xfId="26500" xr:uid="{00000000-0005-0000-0000-000062660000}"/>
    <cellStyle name="Normal 47 2 2 3" xfId="26501" xr:uid="{00000000-0005-0000-0000-000063660000}"/>
    <cellStyle name="Normal 47 2 2 3 2" xfId="26502" xr:uid="{00000000-0005-0000-0000-000064660000}"/>
    <cellStyle name="Normal 47 2 2 3 2 2" xfId="26503" xr:uid="{00000000-0005-0000-0000-000065660000}"/>
    <cellStyle name="Normal 47 2 2 3 3" xfId="26504" xr:uid="{00000000-0005-0000-0000-000066660000}"/>
    <cellStyle name="Normal 47 2 2 4" xfId="26505" xr:uid="{00000000-0005-0000-0000-000067660000}"/>
    <cellStyle name="Normal 47 2 2 4 2" xfId="26506" xr:uid="{00000000-0005-0000-0000-000068660000}"/>
    <cellStyle name="Normal 47 2 2 5" xfId="26507" xr:uid="{00000000-0005-0000-0000-000069660000}"/>
    <cellStyle name="Normal 47 2 3" xfId="26508" xr:uid="{00000000-0005-0000-0000-00006A660000}"/>
    <cellStyle name="Normal 47 2 3 2" xfId="26509" xr:uid="{00000000-0005-0000-0000-00006B660000}"/>
    <cellStyle name="Normal 47 2 3 2 2" xfId="26510" xr:uid="{00000000-0005-0000-0000-00006C660000}"/>
    <cellStyle name="Normal 47 2 3 2 2 2" xfId="26511" xr:uid="{00000000-0005-0000-0000-00006D660000}"/>
    <cellStyle name="Normal 47 2 3 2 3" xfId="26512" xr:uid="{00000000-0005-0000-0000-00006E660000}"/>
    <cellStyle name="Normal 47 2 3 3" xfId="26513" xr:uid="{00000000-0005-0000-0000-00006F660000}"/>
    <cellStyle name="Normal 47 2 3 3 2" xfId="26514" xr:uid="{00000000-0005-0000-0000-000070660000}"/>
    <cellStyle name="Normal 47 2 3 4" xfId="26515" xr:uid="{00000000-0005-0000-0000-000071660000}"/>
    <cellStyle name="Normal 47 2 4" xfId="26516" xr:uid="{00000000-0005-0000-0000-000072660000}"/>
    <cellStyle name="Normal 47 2 4 2" xfId="26517" xr:uid="{00000000-0005-0000-0000-000073660000}"/>
    <cellStyle name="Normal 47 2 4 2 2" xfId="26518" xr:uid="{00000000-0005-0000-0000-000074660000}"/>
    <cellStyle name="Normal 47 2 4 3" xfId="26519" xr:uid="{00000000-0005-0000-0000-000075660000}"/>
    <cellStyle name="Normal 47 2 5" xfId="26520" xr:uid="{00000000-0005-0000-0000-000076660000}"/>
    <cellStyle name="Normal 47 2 5 2" xfId="26521" xr:uid="{00000000-0005-0000-0000-000077660000}"/>
    <cellStyle name="Normal 47 2 6" xfId="26522" xr:uid="{00000000-0005-0000-0000-000078660000}"/>
    <cellStyle name="Normal 47 3" xfId="26523" xr:uid="{00000000-0005-0000-0000-000079660000}"/>
    <cellStyle name="Normal 47 3 2" xfId="26524" xr:uid="{00000000-0005-0000-0000-00007A660000}"/>
    <cellStyle name="Normal 47 3 2 2" xfId="26525" xr:uid="{00000000-0005-0000-0000-00007B660000}"/>
    <cellStyle name="Normal 47 3 2 2 2" xfId="26526" xr:uid="{00000000-0005-0000-0000-00007C660000}"/>
    <cellStyle name="Normal 47 3 2 2 2 2" xfId="26527" xr:uid="{00000000-0005-0000-0000-00007D660000}"/>
    <cellStyle name="Normal 47 3 2 2 3" xfId="26528" xr:uid="{00000000-0005-0000-0000-00007E660000}"/>
    <cellStyle name="Normal 47 3 2 3" xfId="26529" xr:uid="{00000000-0005-0000-0000-00007F660000}"/>
    <cellStyle name="Normal 47 3 2 3 2" xfId="26530" xr:uid="{00000000-0005-0000-0000-000080660000}"/>
    <cellStyle name="Normal 47 3 2 4" xfId="26531" xr:uid="{00000000-0005-0000-0000-000081660000}"/>
    <cellStyle name="Normal 47 3 3" xfId="26532" xr:uid="{00000000-0005-0000-0000-000082660000}"/>
    <cellStyle name="Normal 47 3 3 2" xfId="26533" xr:uid="{00000000-0005-0000-0000-000083660000}"/>
    <cellStyle name="Normal 47 3 3 2 2" xfId="26534" xr:uid="{00000000-0005-0000-0000-000084660000}"/>
    <cellStyle name="Normal 47 3 3 3" xfId="26535" xr:uid="{00000000-0005-0000-0000-000085660000}"/>
    <cellStyle name="Normal 47 3 4" xfId="26536" xr:uid="{00000000-0005-0000-0000-000086660000}"/>
    <cellStyle name="Normal 47 3 4 2" xfId="26537" xr:uid="{00000000-0005-0000-0000-000087660000}"/>
    <cellStyle name="Normal 47 3 5" xfId="26538" xr:uid="{00000000-0005-0000-0000-000088660000}"/>
    <cellStyle name="Normal 47 4" xfId="26539" xr:uid="{00000000-0005-0000-0000-000089660000}"/>
    <cellStyle name="Normal 47 4 2" xfId="26540" xr:uid="{00000000-0005-0000-0000-00008A660000}"/>
    <cellStyle name="Normal 47 4 2 2" xfId="26541" xr:uid="{00000000-0005-0000-0000-00008B660000}"/>
    <cellStyle name="Normal 47 4 2 2 2" xfId="26542" xr:uid="{00000000-0005-0000-0000-00008C660000}"/>
    <cellStyle name="Normal 47 4 2 3" xfId="26543" xr:uid="{00000000-0005-0000-0000-00008D660000}"/>
    <cellStyle name="Normal 47 4 3" xfId="26544" xr:uid="{00000000-0005-0000-0000-00008E660000}"/>
    <cellStyle name="Normal 47 4 3 2" xfId="26545" xr:uid="{00000000-0005-0000-0000-00008F660000}"/>
    <cellStyle name="Normal 47 4 4" xfId="26546" xr:uid="{00000000-0005-0000-0000-000090660000}"/>
    <cellStyle name="Normal 47 5" xfId="26547" xr:uid="{00000000-0005-0000-0000-000091660000}"/>
    <cellStyle name="Normal 47 5 2" xfId="26548" xr:uid="{00000000-0005-0000-0000-000092660000}"/>
    <cellStyle name="Normal 47 5 2 2" xfId="26549" xr:uid="{00000000-0005-0000-0000-000093660000}"/>
    <cellStyle name="Normal 47 5 3" xfId="26550" xr:uid="{00000000-0005-0000-0000-000094660000}"/>
    <cellStyle name="Normal 47 6" xfId="26551" xr:uid="{00000000-0005-0000-0000-000095660000}"/>
    <cellStyle name="Normal 47 6 2" xfId="26552" xr:uid="{00000000-0005-0000-0000-000096660000}"/>
    <cellStyle name="Normal 47 7" xfId="26553" xr:uid="{00000000-0005-0000-0000-000097660000}"/>
    <cellStyle name="Normal 470" xfId="26554" xr:uid="{00000000-0005-0000-0000-000098660000}"/>
    <cellStyle name="Normal 471" xfId="26555" xr:uid="{00000000-0005-0000-0000-000099660000}"/>
    <cellStyle name="Normal 472" xfId="26556" xr:uid="{00000000-0005-0000-0000-00009A660000}"/>
    <cellStyle name="Normal 473" xfId="26557" xr:uid="{00000000-0005-0000-0000-00009B660000}"/>
    <cellStyle name="Normal 474" xfId="26558" xr:uid="{00000000-0005-0000-0000-00009C660000}"/>
    <cellStyle name="Normal 475" xfId="26559" xr:uid="{00000000-0005-0000-0000-00009D660000}"/>
    <cellStyle name="Normal 476" xfId="26560" xr:uid="{00000000-0005-0000-0000-00009E660000}"/>
    <cellStyle name="Normal 477" xfId="26561" xr:uid="{00000000-0005-0000-0000-00009F660000}"/>
    <cellStyle name="Normal 478" xfId="26562" xr:uid="{00000000-0005-0000-0000-0000A0660000}"/>
    <cellStyle name="Normal 479" xfId="26563" xr:uid="{00000000-0005-0000-0000-0000A1660000}"/>
    <cellStyle name="Normal 48" xfId="2854" xr:uid="{00000000-0005-0000-0000-0000A2660000}"/>
    <cellStyle name="Normal 48 2" xfId="26564" xr:uid="{00000000-0005-0000-0000-0000A3660000}"/>
    <cellStyle name="Normal 48 2 2" xfId="26565" xr:uid="{00000000-0005-0000-0000-0000A4660000}"/>
    <cellStyle name="Normal 48 2 2 2" xfId="26566" xr:uid="{00000000-0005-0000-0000-0000A5660000}"/>
    <cellStyle name="Normal 48 2 2 2 2" xfId="26567" xr:uid="{00000000-0005-0000-0000-0000A6660000}"/>
    <cellStyle name="Normal 48 2 2 2 2 2" xfId="26568" xr:uid="{00000000-0005-0000-0000-0000A7660000}"/>
    <cellStyle name="Normal 48 2 2 2 2 2 2" xfId="26569" xr:uid="{00000000-0005-0000-0000-0000A8660000}"/>
    <cellStyle name="Normal 48 2 2 2 2 3" xfId="26570" xr:uid="{00000000-0005-0000-0000-0000A9660000}"/>
    <cellStyle name="Normal 48 2 2 2 3" xfId="26571" xr:uid="{00000000-0005-0000-0000-0000AA660000}"/>
    <cellStyle name="Normal 48 2 2 2 3 2" xfId="26572" xr:uid="{00000000-0005-0000-0000-0000AB660000}"/>
    <cellStyle name="Normal 48 2 2 2 4" xfId="26573" xr:uid="{00000000-0005-0000-0000-0000AC660000}"/>
    <cellStyle name="Normal 48 2 2 3" xfId="26574" xr:uid="{00000000-0005-0000-0000-0000AD660000}"/>
    <cellStyle name="Normal 48 2 2 3 2" xfId="26575" xr:uid="{00000000-0005-0000-0000-0000AE660000}"/>
    <cellStyle name="Normal 48 2 2 3 2 2" xfId="26576" xr:uid="{00000000-0005-0000-0000-0000AF660000}"/>
    <cellStyle name="Normal 48 2 2 3 3" xfId="26577" xr:uid="{00000000-0005-0000-0000-0000B0660000}"/>
    <cellStyle name="Normal 48 2 2 4" xfId="26578" xr:uid="{00000000-0005-0000-0000-0000B1660000}"/>
    <cellStyle name="Normal 48 2 2 4 2" xfId="26579" xr:uid="{00000000-0005-0000-0000-0000B2660000}"/>
    <cellStyle name="Normal 48 2 2 5" xfId="26580" xr:uid="{00000000-0005-0000-0000-0000B3660000}"/>
    <cellStyle name="Normal 48 2 3" xfId="26581" xr:uid="{00000000-0005-0000-0000-0000B4660000}"/>
    <cellStyle name="Normal 48 2 3 2" xfId="26582" xr:uid="{00000000-0005-0000-0000-0000B5660000}"/>
    <cellStyle name="Normal 48 2 3 2 2" xfId="26583" xr:uid="{00000000-0005-0000-0000-0000B6660000}"/>
    <cellStyle name="Normal 48 2 3 2 2 2" xfId="26584" xr:uid="{00000000-0005-0000-0000-0000B7660000}"/>
    <cellStyle name="Normal 48 2 3 2 3" xfId="26585" xr:uid="{00000000-0005-0000-0000-0000B8660000}"/>
    <cellStyle name="Normal 48 2 3 3" xfId="26586" xr:uid="{00000000-0005-0000-0000-0000B9660000}"/>
    <cellStyle name="Normal 48 2 3 3 2" xfId="26587" xr:uid="{00000000-0005-0000-0000-0000BA660000}"/>
    <cellStyle name="Normal 48 2 3 4" xfId="26588" xr:uid="{00000000-0005-0000-0000-0000BB660000}"/>
    <cellStyle name="Normal 48 2 4" xfId="26589" xr:uid="{00000000-0005-0000-0000-0000BC660000}"/>
    <cellStyle name="Normal 48 2 4 2" xfId="26590" xr:uid="{00000000-0005-0000-0000-0000BD660000}"/>
    <cellStyle name="Normal 48 2 4 2 2" xfId="26591" xr:uid="{00000000-0005-0000-0000-0000BE660000}"/>
    <cellStyle name="Normal 48 2 4 3" xfId="26592" xr:uid="{00000000-0005-0000-0000-0000BF660000}"/>
    <cellStyle name="Normal 48 2 5" xfId="26593" xr:uid="{00000000-0005-0000-0000-0000C0660000}"/>
    <cellStyle name="Normal 48 2 5 2" xfId="26594" xr:uid="{00000000-0005-0000-0000-0000C1660000}"/>
    <cellStyle name="Normal 48 2 6" xfId="26595" xr:uid="{00000000-0005-0000-0000-0000C2660000}"/>
    <cellStyle name="Normal 48 3" xfId="26596" xr:uid="{00000000-0005-0000-0000-0000C3660000}"/>
    <cellStyle name="Normal 48 3 2" xfId="26597" xr:uid="{00000000-0005-0000-0000-0000C4660000}"/>
    <cellStyle name="Normal 48 3 2 2" xfId="26598" xr:uid="{00000000-0005-0000-0000-0000C5660000}"/>
    <cellStyle name="Normal 48 3 2 2 2" xfId="26599" xr:uid="{00000000-0005-0000-0000-0000C6660000}"/>
    <cellStyle name="Normal 48 3 2 2 2 2" xfId="26600" xr:uid="{00000000-0005-0000-0000-0000C7660000}"/>
    <cellStyle name="Normal 48 3 2 2 3" xfId="26601" xr:uid="{00000000-0005-0000-0000-0000C8660000}"/>
    <cellStyle name="Normal 48 3 2 3" xfId="26602" xr:uid="{00000000-0005-0000-0000-0000C9660000}"/>
    <cellStyle name="Normal 48 3 2 3 2" xfId="26603" xr:uid="{00000000-0005-0000-0000-0000CA660000}"/>
    <cellStyle name="Normal 48 3 2 4" xfId="26604" xr:uid="{00000000-0005-0000-0000-0000CB660000}"/>
    <cellStyle name="Normal 48 3 3" xfId="26605" xr:uid="{00000000-0005-0000-0000-0000CC660000}"/>
    <cellStyle name="Normal 48 3 3 2" xfId="26606" xr:uid="{00000000-0005-0000-0000-0000CD660000}"/>
    <cellStyle name="Normal 48 3 3 2 2" xfId="26607" xr:uid="{00000000-0005-0000-0000-0000CE660000}"/>
    <cellStyle name="Normal 48 3 3 3" xfId="26608" xr:uid="{00000000-0005-0000-0000-0000CF660000}"/>
    <cellStyle name="Normal 48 3 4" xfId="26609" xr:uid="{00000000-0005-0000-0000-0000D0660000}"/>
    <cellStyle name="Normal 48 3 4 2" xfId="26610" xr:uid="{00000000-0005-0000-0000-0000D1660000}"/>
    <cellStyle name="Normal 48 3 5" xfId="26611" xr:uid="{00000000-0005-0000-0000-0000D2660000}"/>
    <cellStyle name="Normal 48 4" xfId="26612" xr:uid="{00000000-0005-0000-0000-0000D3660000}"/>
    <cellStyle name="Normal 48 4 2" xfId="26613" xr:uid="{00000000-0005-0000-0000-0000D4660000}"/>
    <cellStyle name="Normal 48 4 2 2" xfId="26614" xr:uid="{00000000-0005-0000-0000-0000D5660000}"/>
    <cellStyle name="Normal 48 4 2 2 2" xfId="26615" xr:uid="{00000000-0005-0000-0000-0000D6660000}"/>
    <cellStyle name="Normal 48 4 2 3" xfId="26616" xr:uid="{00000000-0005-0000-0000-0000D7660000}"/>
    <cellStyle name="Normal 48 4 3" xfId="26617" xr:uid="{00000000-0005-0000-0000-0000D8660000}"/>
    <cellStyle name="Normal 48 4 3 2" xfId="26618" xr:uid="{00000000-0005-0000-0000-0000D9660000}"/>
    <cellStyle name="Normal 48 4 4" xfId="26619" xr:uid="{00000000-0005-0000-0000-0000DA660000}"/>
    <cellStyle name="Normal 48 5" xfId="26620" xr:uid="{00000000-0005-0000-0000-0000DB660000}"/>
    <cellStyle name="Normal 48 5 2" xfId="26621" xr:uid="{00000000-0005-0000-0000-0000DC660000}"/>
    <cellStyle name="Normal 48 5 2 2" xfId="26622" xr:uid="{00000000-0005-0000-0000-0000DD660000}"/>
    <cellStyle name="Normal 48 5 3" xfId="26623" xr:uid="{00000000-0005-0000-0000-0000DE660000}"/>
    <cellStyle name="Normal 48 6" xfId="26624" xr:uid="{00000000-0005-0000-0000-0000DF660000}"/>
    <cellStyle name="Normal 48 6 2" xfId="26625" xr:uid="{00000000-0005-0000-0000-0000E0660000}"/>
    <cellStyle name="Normal 48 7" xfId="26626" xr:uid="{00000000-0005-0000-0000-0000E1660000}"/>
    <cellStyle name="Normal 480" xfId="26627" xr:uid="{00000000-0005-0000-0000-0000E2660000}"/>
    <cellStyle name="Normal 481" xfId="26628" xr:uid="{00000000-0005-0000-0000-0000E3660000}"/>
    <cellStyle name="Normal 482" xfId="26629" xr:uid="{00000000-0005-0000-0000-0000E4660000}"/>
    <cellStyle name="Normal 483" xfId="26630" xr:uid="{00000000-0005-0000-0000-0000E5660000}"/>
    <cellStyle name="Normal 484" xfId="26631" xr:uid="{00000000-0005-0000-0000-0000E6660000}"/>
    <cellStyle name="Normal 485" xfId="26632" xr:uid="{00000000-0005-0000-0000-0000E7660000}"/>
    <cellStyle name="Normal 486" xfId="26633" xr:uid="{00000000-0005-0000-0000-0000E8660000}"/>
    <cellStyle name="Normal 487" xfId="26634" xr:uid="{00000000-0005-0000-0000-0000E9660000}"/>
    <cellStyle name="Normal 488" xfId="26635" xr:uid="{00000000-0005-0000-0000-0000EA660000}"/>
    <cellStyle name="Normal 489" xfId="26636" xr:uid="{00000000-0005-0000-0000-0000EB660000}"/>
    <cellStyle name="Normal 49" xfId="2855" xr:uid="{00000000-0005-0000-0000-0000EC660000}"/>
    <cellStyle name="Normal 49 2" xfId="26637" xr:uid="{00000000-0005-0000-0000-0000ED660000}"/>
    <cellStyle name="Normal 49 2 2" xfId="26638" xr:uid="{00000000-0005-0000-0000-0000EE660000}"/>
    <cellStyle name="Normal 49 2 2 2" xfId="26639" xr:uid="{00000000-0005-0000-0000-0000EF660000}"/>
    <cellStyle name="Normal 49 2 2 2 2" xfId="26640" xr:uid="{00000000-0005-0000-0000-0000F0660000}"/>
    <cellStyle name="Normal 49 2 2 2 2 2" xfId="26641" xr:uid="{00000000-0005-0000-0000-0000F1660000}"/>
    <cellStyle name="Normal 49 2 2 2 2 2 2" xfId="26642" xr:uid="{00000000-0005-0000-0000-0000F2660000}"/>
    <cellStyle name="Normal 49 2 2 2 2 3" xfId="26643" xr:uid="{00000000-0005-0000-0000-0000F3660000}"/>
    <cellStyle name="Normal 49 2 2 2 3" xfId="26644" xr:uid="{00000000-0005-0000-0000-0000F4660000}"/>
    <cellStyle name="Normal 49 2 2 2 3 2" xfId="26645" xr:uid="{00000000-0005-0000-0000-0000F5660000}"/>
    <cellStyle name="Normal 49 2 2 2 4" xfId="26646" xr:uid="{00000000-0005-0000-0000-0000F6660000}"/>
    <cellStyle name="Normal 49 2 2 3" xfId="26647" xr:uid="{00000000-0005-0000-0000-0000F7660000}"/>
    <cellStyle name="Normal 49 2 2 3 2" xfId="26648" xr:uid="{00000000-0005-0000-0000-0000F8660000}"/>
    <cellStyle name="Normal 49 2 2 3 2 2" xfId="26649" xr:uid="{00000000-0005-0000-0000-0000F9660000}"/>
    <cellStyle name="Normal 49 2 2 3 3" xfId="26650" xr:uid="{00000000-0005-0000-0000-0000FA660000}"/>
    <cellStyle name="Normal 49 2 2 4" xfId="26651" xr:uid="{00000000-0005-0000-0000-0000FB660000}"/>
    <cellStyle name="Normal 49 2 2 4 2" xfId="26652" xr:uid="{00000000-0005-0000-0000-0000FC660000}"/>
    <cellStyle name="Normal 49 2 2 5" xfId="26653" xr:uid="{00000000-0005-0000-0000-0000FD660000}"/>
    <cellStyle name="Normal 49 2 3" xfId="26654" xr:uid="{00000000-0005-0000-0000-0000FE660000}"/>
    <cellStyle name="Normal 49 2 3 2" xfId="26655" xr:uid="{00000000-0005-0000-0000-0000FF660000}"/>
    <cellStyle name="Normal 49 2 3 2 2" xfId="26656" xr:uid="{00000000-0005-0000-0000-000000670000}"/>
    <cellStyle name="Normal 49 2 3 2 2 2" xfId="26657" xr:uid="{00000000-0005-0000-0000-000001670000}"/>
    <cellStyle name="Normal 49 2 3 2 3" xfId="26658" xr:uid="{00000000-0005-0000-0000-000002670000}"/>
    <cellStyle name="Normal 49 2 3 3" xfId="26659" xr:uid="{00000000-0005-0000-0000-000003670000}"/>
    <cellStyle name="Normal 49 2 3 3 2" xfId="26660" xr:uid="{00000000-0005-0000-0000-000004670000}"/>
    <cellStyle name="Normal 49 2 3 4" xfId="26661" xr:uid="{00000000-0005-0000-0000-000005670000}"/>
    <cellStyle name="Normal 49 2 4" xfId="26662" xr:uid="{00000000-0005-0000-0000-000006670000}"/>
    <cellStyle name="Normal 49 2 4 2" xfId="26663" xr:uid="{00000000-0005-0000-0000-000007670000}"/>
    <cellStyle name="Normal 49 2 4 2 2" xfId="26664" xr:uid="{00000000-0005-0000-0000-000008670000}"/>
    <cellStyle name="Normal 49 2 4 3" xfId="26665" xr:uid="{00000000-0005-0000-0000-000009670000}"/>
    <cellStyle name="Normal 49 2 5" xfId="26666" xr:uid="{00000000-0005-0000-0000-00000A670000}"/>
    <cellStyle name="Normal 49 2 5 2" xfId="26667" xr:uid="{00000000-0005-0000-0000-00000B670000}"/>
    <cellStyle name="Normal 49 2 6" xfId="26668" xr:uid="{00000000-0005-0000-0000-00000C670000}"/>
    <cellStyle name="Normal 49 3" xfId="26669" xr:uid="{00000000-0005-0000-0000-00000D670000}"/>
    <cellStyle name="Normal 49 3 2" xfId="26670" xr:uid="{00000000-0005-0000-0000-00000E670000}"/>
    <cellStyle name="Normal 49 3 2 2" xfId="26671" xr:uid="{00000000-0005-0000-0000-00000F670000}"/>
    <cellStyle name="Normal 49 3 2 2 2" xfId="26672" xr:uid="{00000000-0005-0000-0000-000010670000}"/>
    <cellStyle name="Normal 49 3 2 2 2 2" xfId="26673" xr:uid="{00000000-0005-0000-0000-000011670000}"/>
    <cellStyle name="Normal 49 3 2 2 3" xfId="26674" xr:uid="{00000000-0005-0000-0000-000012670000}"/>
    <cellStyle name="Normal 49 3 2 3" xfId="26675" xr:uid="{00000000-0005-0000-0000-000013670000}"/>
    <cellStyle name="Normal 49 3 2 3 2" xfId="26676" xr:uid="{00000000-0005-0000-0000-000014670000}"/>
    <cellStyle name="Normal 49 3 2 4" xfId="26677" xr:uid="{00000000-0005-0000-0000-000015670000}"/>
    <cellStyle name="Normal 49 3 3" xfId="26678" xr:uid="{00000000-0005-0000-0000-000016670000}"/>
    <cellStyle name="Normal 49 3 3 2" xfId="26679" xr:uid="{00000000-0005-0000-0000-000017670000}"/>
    <cellStyle name="Normal 49 3 3 2 2" xfId="26680" xr:uid="{00000000-0005-0000-0000-000018670000}"/>
    <cellStyle name="Normal 49 3 3 3" xfId="26681" xr:uid="{00000000-0005-0000-0000-000019670000}"/>
    <cellStyle name="Normal 49 3 4" xfId="26682" xr:uid="{00000000-0005-0000-0000-00001A670000}"/>
    <cellStyle name="Normal 49 3 4 2" xfId="26683" xr:uid="{00000000-0005-0000-0000-00001B670000}"/>
    <cellStyle name="Normal 49 3 5" xfId="26684" xr:uid="{00000000-0005-0000-0000-00001C670000}"/>
    <cellStyle name="Normal 49 4" xfId="26685" xr:uid="{00000000-0005-0000-0000-00001D670000}"/>
    <cellStyle name="Normal 49 4 2" xfId="26686" xr:uid="{00000000-0005-0000-0000-00001E670000}"/>
    <cellStyle name="Normal 49 4 2 2" xfId="26687" xr:uid="{00000000-0005-0000-0000-00001F670000}"/>
    <cellStyle name="Normal 49 4 2 2 2" xfId="26688" xr:uid="{00000000-0005-0000-0000-000020670000}"/>
    <cellStyle name="Normal 49 4 2 3" xfId="26689" xr:uid="{00000000-0005-0000-0000-000021670000}"/>
    <cellStyle name="Normal 49 4 3" xfId="26690" xr:uid="{00000000-0005-0000-0000-000022670000}"/>
    <cellStyle name="Normal 49 4 3 2" xfId="26691" xr:uid="{00000000-0005-0000-0000-000023670000}"/>
    <cellStyle name="Normal 49 4 4" xfId="26692" xr:uid="{00000000-0005-0000-0000-000024670000}"/>
    <cellStyle name="Normal 49 5" xfId="26693" xr:uid="{00000000-0005-0000-0000-000025670000}"/>
    <cellStyle name="Normal 49 5 2" xfId="26694" xr:uid="{00000000-0005-0000-0000-000026670000}"/>
    <cellStyle name="Normal 49 5 2 2" xfId="26695" xr:uid="{00000000-0005-0000-0000-000027670000}"/>
    <cellStyle name="Normal 49 5 3" xfId="26696" xr:uid="{00000000-0005-0000-0000-000028670000}"/>
    <cellStyle name="Normal 49 6" xfId="26697" xr:uid="{00000000-0005-0000-0000-000029670000}"/>
    <cellStyle name="Normal 49 6 2" xfId="26698" xr:uid="{00000000-0005-0000-0000-00002A670000}"/>
    <cellStyle name="Normal 49 7" xfId="26699" xr:uid="{00000000-0005-0000-0000-00002B670000}"/>
    <cellStyle name="Normal 490" xfId="26700" xr:uid="{00000000-0005-0000-0000-00002C670000}"/>
    <cellStyle name="Normal 491" xfId="26701" xr:uid="{00000000-0005-0000-0000-00002D670000}"/>
    <cellStyle name="Normal 492" xfId="26702" xr:uid="{00000000-0005-0000-0000-00002E670000}"/>
    <cellStyle name="Normal 493" xfId="26703" xr:uid="{00000000-0005-0000-0000-00002F670000}"/>
    <cellStyle name="Normal 494" xfId="26704" xr:uid="{00000000-0005-0000-0000-000030670000}"/>
    <cellStyle name="Normal 495" xfId="26705" xr:uid="{00000000-0005-0000-0000-000031670000}"/>
    <cellStyle name="Normal 496" xfId="26706" xr:uid="{00000000-0005-0000-0000-000032670000}"/>
    <cellStyle name="Normal 497" xfId="26707" xr:uid="{00000000-0005-0000-0000-000033670000}"/>
    <cellStyle name="Normal 498" xfId="26708" xr:uid="{00000000-0005-0000-0000-000034670000}"/>
    <cellStyle name="Normal 499" xfId="26709" xr:uid="{00000000-0005-0000-0000-000035670000}"/>
    <cellStyle name="Normal 5" xfId="77" xr:uid="{00000000-0005-0000-0000-000036670000}"/>
    <cellStyle name="Normal 5 2" xfId="80" xr:uid="{00000000-0005-0000-0000-000037670000}"/>
    <cellStyle name="Normal 5 2 2" xfId="2856" xr:uid="{00000000-0005-0000-0000-000038670000}"/>
    <cellStyle name="Normal 5 2 2 2" xfId="3130" xr:uid="{00000000-0005-0000-0000-000039670000}"/>
    <cellStyle name="Normal 5 3" xfId="2857" xr:uid="{00000000-0005-0000-0000-00003A670000}"/>
    <cellStyle name="Normal 5 3 2" xfId="26710" xr:uid="{00000000-0005-0000-0000-00003B670000}"/>
    <cellStyle name="Normal 5 4" xfId="2858" xr:uid="{00000000-0005-0000-0000-00003C670000}"/>
    <cellStyle name="Normal 5 5" xfId="2859" xr:uid="{00000000-0005-0000-0000-00003D670000}"/>
    <cellStyle name="Normal 5 5 2" xfId="26711" xr:uid="{00000000-0005-0000-0000-00003E670000}"/>
    <cellStyle name="Normal 5 6" xfId="2860" xr:uid="{00000000-0005-0000-0000-00003F670000}"/>
    <cellStyle name="Normal 5 7" xfId="2861" xr:uid="{00000000-0005-0000-0000-000040670000}"/>
    <cellStyle name="Normal 5 8" xfId="2862" xr:uid="{00000000-0005-0000-0000-000041670000}"/>
    <cellStyle name="Normal 5 9" xfId="52673" xr:uid="{00000000-0005-0000-0000-000042670000}"/>
    <cellStyle name="Normal 5 9 2" xfId="52674" xr:uid="{00000000-0005-0000-0000-000043670000}"/>
    <cellStyle name="Normal 50" xfId="2863" xr:uid="{00000000-0005-0000-0000-000044670000}"/>
    <cellStyle name="Normal 50 2" xfId="26712" xr:uid="{00000000-0005-0000-0000-000045670000}"/>
    <cellStyle name="Normal 50 2 2" xfId="26713" xr:uid="{00000000-0005-0000-0000-000046670000}"/>
    <cellStyle name="Normal 50 2 2 2" xfId="26714" xr:uid="{00000000-0005-0000-0000-000047670000}"/>
    <cellStyle name="Normal 50 2 2 2 2" xfId="26715" xr:uid="{00000000-0005-0000-0000-000048670000}"/>
    <cellStyle name="Normal 50 2 2 2 2 2" xfId="26716" xr:uid="{00000000-0005-0000-0000-000049670000}"/>
    <cellStyle name="Normal 50 2 2 2 2 2 2" xfId="26717" xr:uid="{00000000-0005-0000-0000-00004A670000}"/>
    <cellStyle name="Normal 50 2 2 2 2 3" xfId="26718" xr:uid="{00000000-0005-0000-0000-00004B670000}"/>
    <cellStyle name="Normal 50 2 2 2 3" xfId="26719" xr:uid="{00000000-0005-0000-0000-00004C670000}"/>
    <cellStyle name="Normal 50 2 2 2 3 2" xfId="26720" xr:uid="{00000000-0005-0000-0000-00004D670000}"/>
    <cellStyle name="Normal 50 2 2 2 4" xfId="26721" xr:uid="{00000000-0005-0000-0000-00004E670000}"/>
    <cellStyle name="Normal 50 2 2 3" xfId="26722" xr:uid="{00000000-0005-0000-0000-00004F670000}"/>
    <cellStyle name="Normal 50 2 2 3 2" xfId="26723" xr:uid="{00000000-0005-0000-0000-000050670000}"/>
    <cellStyle name="Normal 50 2 2 3 2 2" xfId="26724" xr:uid="{00000000-0005-0000-0000-000051670000}"/>
    <cellStyle name="Normal 50 2 2 3 3" xfId="26725" xr:uid="{00000000-0005-0000-0000-000052670000}"/>
    <cellStyle name="Normal 50 2 2 4" xfId="26726" xr:uid="{00000000-0005-0000-0000-000053670000}"/>
    <cellStyle name="Normal 50 2 2 4 2" xfId="26727" xr:uid="{00000000-0005-0000-0000-000054670000}"/>
    <cellStyle name="Normal 50 2 2 5" xfId="26728" xr:uid="{00000000-0005-0000-0000-000055670000}"/>
    <cellStyle name="Normal 50 2 3" xfId="26729" xr:uid="{00000000-0005-0000-0000-000056670000}"/>
    <cellStyle name="Normal 50 2 3 2" xfId="26730" xr:uid="{00000000-0005-0000-0000-000057670000}"/>
    <cellStyle name="Normal 50 2 3 2 2" xfId="26731" xr:uid="{00000000-0005-0000-0000-000058670000}"/>
    <cellStyle name="Normal 50 2 3 2 2 2" xfId="26732" xr:uid="{00000000-0005-0000-0000-000059670000}"/>
    <cellStyle name="Normal 50 2 3 2 3" xfId="26733" xr:uid="{00000000-0005-0000-0000-00005A670000}"/>
    <cellStyle name="Normal 50 2 3 3" xfId="26734" xr:uid="{00000000-0005-0000-0000-00005B670000}"/>
    <cellStyle name="Normal 50 2 3 3 2" xfId="26735" xr:uid="{00000000-0005-0000-0000-00005C670000}"/>
    <cellStyle name="Normal 50 2 3 4" xfId="26736" xr:uid="{00000000-0005-0000-0000-00005D670000}"/>
    <cellStyle name="Normal 50 2 4" xfId="26737" xr:uid="{00000000-0005-0000-0000-00005E670000}"/>
    <cellStyle name="Normal 50 2 4 2" xfId="26738" xr:uid="{00000000-0005-0000-0000-00005F670000}"/>
    <cellStyle name="Normal 50 2 4 2 2" xfId="26739" xr:uid="{00000000-0005-0000-0000-000060670000}"/>
    <cellStyle name="Normal 50 2 4 3" xfId="26740" xr:uid="{00000000-0005-0000-0000-000061670000}"/>
    <cellStyle name="Normal 50 2 5" xfId="26741" xr:uid="{00000000-0005-0000-0000-000062670000}"/>
    <cellStyle name="Normal 50 2 5 2" xfId="26742" xr:uid="{00000000-0005-0000-0000-000063670000}"/>
    <cellStyle name="Normal 50 2 6" xfId="26743" xr:uid="{00000000-0005-0000-0000-000064670000}"/>
    <cellStyle name="Normal 50 3" xfId="26744" xr:uid="{00000000-0005-0000-0000-000065670000}"/>
    <cellStyle name="Normal 50 3 2" xfId="26745" xr:uid="{00000000-0005-0000-0000-000066670000}"/>
    <cellStyle name="Normal 50 3 2 2" xfId="26746" xr:uid="{00000000-0005-0000-0000-000067670000}"/>
    <cellStyle name="Normal 50 3 2 2 2" xfId="26747" xr:uid="{00000000-0005-0000-0000-000068670000}"/>
    <cellStyle name="Normal 50 3 2 2 2 2" xfId="26748" xr:uid="{00000000-0005-0000-0000-000069670000}"/>
    <cellStyle name="Normal 50 3 2 2 3" xfId="26749" xr:uid="{00000000-0005-0000-0000-00006A670000}"/>
    <cellStyle name="Normal 50 3 2 3" xfId="26750" xr:uid="{00000000-0005-0000-0000-00006B670000}"/>
    <cellStyle name="Normal 50 3 2 3 2" xfId="26751" xr:uid="{00000000-0005-0000-0000-00006C670000}"/>
    <cellStyle name="Normal 50 3 2 4" xfId="26752" xr:uid="{00000000-0005-0000-0000-00006D670000}"/>
    <cellStyle name="Normal 50 3 3" xfId="26753" xr:uid="{00000000-0005-0000-0000-00006E670000}"/>
    <cellStyle name="Normal 50 3 3 2" xfId="26754" xr:uid="{00000000-0005-0000-0000-00006F670000}"/>
    <cellStyle name="Normal 50 3 3 2 2" xfId="26755" xr:uid="{00000000-0005-0000-0000-000070670000}"/>
    <cellStyle name="Normal 50 3 3 3" xfId="26756" xr:uid="{00000000-0005-0000-0000-000071670000}"/>
    <cellStyle name="Normal 50 3 4" xfId="26757" xr:uid="{00000000-0005-0000-0000-000072670000}"/>
    <cellStyle name="Normal 50 3 4 2" xfId="26758" xr:uid="{00000000-0005-0000-0000-000073670000}"/>
    <cellStyle name="Normal 50 3 5" xfId="26759" xr:uid="{00000000-0005-0000-0000-000074670000}"/>
    <cellStyle name="Normal 50 4" xfId="26760" xr:uid="{00000000-0005-0000-0000-000075670000}"/>
    <cellStyle name="Normal 50 4 2" xfId="26761" xr:uid="{00000000-0005-0000-0000-000076670000}"/>
    <cellStyle name="Normal 50 4 2 2" xfId="26762" xr:uid="{00000000-0005-0000-0000-000077670000}"/>
    <cellStyle name="Normal 50 4 2 2 2" xfId="26763" xr:uid="{00000000-0005-0000-0000-000078670000}"/>
    <cellStyle name="Normal 50 4 2 3" xfId="26764" xr:uid="{00000000-0005-0000-0000-000079670000}"/>
    <cellStyle name="Normal 50 4 3" xfId="26765" xr:uid="{00000000-0005-0000-0000-00007A670000}"/>
    <cellStyle name="Normal 50 4 3 2" xfId="26766" xr:uid="{00000000-0005-0000-0000-00007B670000}"/>
    <cellStyle name="Normal 50 4 4" xfId="26767" xr:uid="{00000000-0005-0000-0000-00007C670000}"/>
    <cellStyle name="Normal 50 5" xfId="26768" xr:uid="{00000000-0005-0000-0000-00007D670000}"/>
    <cellStyle name="Normal 50 5 2" xfId="26769" xr:uid="{00000000-0005-0000-0000-00007E670000}"/>
    <cellStyle name="Normal 50 5 2 2" xfId="26770" xr:uid="{00000000-0005-0000-0000-00007F670000}"/>
    <cellStyle name="Normal 50 5 3" xfId="26771" xr:uid="{00000000-0005-0000-0000-000080670000}"/>
    <cellStyle name="Normal 50 6" xfId="26772" xr:uid="{00000000-0005-0000-0000-000081670000}"/>
    <cellStyle name="Normal 50 6 2" xfId="26773" xr:uid="{00000000-0005-0000-0000-000082670000}"/>
    <cellStyle name="Normal 50 7" xfId="26774" xr:uid="{00000000-0005-0000-0000-000083670000}"/>
    <cellStyle name="Normal 500" xfId="26775" xr:uid="{00000000-0005-0000-0000-000084670000}"/>
    <cellStyle name="Normal 501" xfId="26776" xr:uid="{00000000-0005-0000-0000-000085670000}"/>
    <cellStyle name="Normal 502" xfId="26777" xr:uid="{00000000-0005-0000-0000-000086670000}"/>
    <cellStyle name="Normal 503" xfId="26778" xr:uid="{00000000-0005-0000-0000-000087670000}"/>
    <cellStyle name="Normal 504" xfId="26779" xr:uid="{00000000-0005-0000-0000-000088670000}"/>
    <cellStyle name="Normal 505" xfId="26780" xr:uid="{00000000-0005-0000-0000-000089670000}"/>
    <cellStyle name="Normal 506" xfId="26781" xr:uid="{00000000-0005-0000-0000-00008A670000}"/>
    <cellStyle name="Normal 507" xfId="26782" xr:uid="{00000000-0005-0000-0000-00008B670000}"/>
    <cellStyle name="Normal 508" xfId="26783" xr:uid="{00000000-0005-0000-0000-00008C670000}"/>
    <cellStyle name="Normal 509" xfId="26784" xr:uid="{00000000-0005-0000-0000-00008D670000}"/>
    <cellStyle name="Normal 51" xfId="2864" xr:uid="{00000000-0005-0000-0000-00008E670000}"/>
    <cellStyle name="Normal 51 2" xfId="26785" xr:uid="{00000000-0005-0000-0000-00008F670000}"/>
    <cellStyle name="Normal 51 2 2" xfId="26786" xr:uid="{00000000-0005-0000-0000-000090670000}"/>
    <cellStyle name="Normal 51 2 2 2" xfId="26787" xr:uid="{00000000-0005-0000-0000-000091670000}"/>
    <cellStyle name="Normal 51 2 2 2 2" xfId="26788" xr:uid="{00000000-0005-0000-0000-000092670000}"/>
    <cellStyle name="Normal 51 2 2 2 2 2" xfId="26789" xr:uid="{00000000-0005-0000-0000-000093670000}"/>
    <cellStyle name="Normal 51 2 2 2 2 2 2" xfId="26790" xr:uid="{00000000-0005-0000-0000-000094670000}"/>
    <cellStyle name="Normal 51 2 2 2 2 3" xfId="26791" xr:uid="{00000000-0005-0000-0000-000095670000}"/>
    <cellStyle name="Normal 51 2 2 2 3" xfId="26792" xr:uid="{00000000-0005-0000-0000-000096670000}"/>
    <cellStyle name="Normal 51 2 2 2 3 2" xfId="26793" xr:uid="{00000000-0005-0000-0000-000097670000}"/>
    <cellStyle name="Normal 51 2 2 2 4" xfId="26794" xr:uid="{00000000-0005-0000-0000-000098670000}"/>
    <cellStyle name="Normal 51 2 2 3" xfId="26795" xr:uid="{00000000-0005-0000-0000-000099670000}"/>
    <cellStyle name="Normal 51 2 2 3 2" xfId="26796" xr:uid="{00000000-0005-0000-0000-00009A670000}"/>
    <cellStyle name="Normal 51 2 2 3 2 2" xfId="26797" xr:uid="{00000000-0005-0000-0000-00009B670000}"/>
    <cellStyle name="Normal 51 2 2 3 3" xfId="26798" xr:uid="{00000000-0005-0000-0000-00009C670000}"/>
    <cellStyle name="Normal 51 2 2 4" xfId="26799" xr:uid="{00000000-0005-0000-0000-00009D670000}"/>
    <cellStyle name="Normal 51 2 2 4 2" xfId="26800" xr:uid="{00000000-0005-0000-0000-00009E670000}"/>
    <cellStyle name="Normal 51 2 2 5" xfId="26801" xr:uid="{00000000-0005-0000-0000-00009F670000}"/>
    <cellStyle name="Normal 51 2 3" xfId="26802" xr:uid="{00000000-0005-0000-0000-0000A0670000}"/>
    <cellStyle name="Normal 51 2 3 2" xfId="26803" xr:uid="{00000000-0005-0000-0000-0000A1670000}"/>
    <cellStyle name="Normal 51 2 3 2 2" xfId="26804" xr:uid="{00000000-0005-0000-0000-0000A2670000}"/>
    <cellStyle name="Normal 51 2 3 2 2 2" xfId="26805" xr:uid="{00000000-0005-0000-0000-0000A3670000}"/>
    <cellStyle name="Normal 51 2 3 2 3" xfId="26806" xr:uid="{00000000-0005-0000-0000-0000A4670000}"/>
    <cellStyle name="Normal 51 2 3 3" xfId="26807" xr:uid="{00000000-0005-0000-0000-0000A5670000}"/>
    <cellStyle name="Normal 51 2 3 3 2" xfId="26808" xr:uid="{00000000-0005-0000-0000-0000A6670000}"/>
    <cellStyle name="Normal 51 2 3 4" xfId="26809" xr:uid="{00000000-0005-0000-0000-0000A7670000}"/>
    <cellStyle name="Normal 51 2 4" xfId="26810" xr:uid="{00000000-0005-0000-0000-0000A8670000}"/>
    <cellStyle name="Normal 51 2 4 2" xfId="26811" xr:uid="{00000000-0005-0000-0000-0000A9670000}"/>
    <cellStyle name="Normal 51 2 4 2 2" xfId="26812" xr:uid="{00000000-0005-0000-0000-0000AA670000}"/>
    <cellStyle name="Normal 51 2 4 3" xfId="26813" xr:uid="{00000000-0005-0000-0000-0000AB670000}"/>
    <cellStyle name="Normal 51 2 5" xfId="26814" xr:uid="{00000000-0005-0000-0000-0000AC670000}"/>
    <cellStyle name="Normal 51 2 5 2" xfId="26815" xr:uid="{00000000-0005-0000-0000-0000AD670000}"/>
    <cellStyle name="Normal 51 2 6" xfId="26816" xr:uid="{00000000-0005-0000-0000-0000AE670000}"/>
    <cellStyle name="Normal 51 3" xfId="26817" xr:uid="{00000000-0005-0000-0000-0000AF670000}"/>
    <cellStyle name="Normal 51 3 2" xfId="26818" xr:uid="{00000000-0005-0000-0000-0000B0670000}"/>
    <cellStyle name="Normal 51 3 2 2" xfId="26819" xr:uid="{00000000-0005-0000-0000-0000B1670000}"/>
    <cellStyle name="Normal 51 3 2 2 2" xfId="26820" xr:uid="{00000000-0005-0000-0000-0000B2670000}"/>
    <cellStyle name="Normal 51 3 2 2 2 2" xfId="26821" xr:uid="{00000000-0005-0000-0000-0000B3670000}"/>
    <cellStyle name="Normal 51 3 2 2 3" xfId="26822" xr:uid="{00000000-0005-0000-0000-0000B4670000}"/>
    <cellStyle name="Normal 51 3 2 3" xfId="26823" xr:uid="{00000000-0005-0000-0000-0000B5670000}"/>
    <cellStyle name="Normal 51 3 2 3 2" xfId="26824" xr:uid="{00000000-0005-0000-0000-0000B6670000}"/>
    <cellStyle name="Normal 51 3 2 4" xfId="26825" xr:uid="{00000000-0005-0000-0000-0000B7670000}"/>
    <cellStyle name="Normal 51 3 3" xfId="26826" xr:uid="{00000000-0005-0000-0000-0000B8670000}"/>
    <cellStyle name="Normal 51 3 3 2" xfId="26827" xr:uid="{00000000-0005-0000-0000-0000B9670000}"/>
    <cellStyle name="Normal 51 3 3 2 2" xfId="26828" xr:uid="{00000000-0005-0000-0000-0000BA670000}"/>
    <cellStyle name="Normal 51 3 3 3" xfId="26829" xr:uid="{00000000-0005-0000-0000-0000BB670000}"/>
    <cellStyle name="Normal 51 3 4" xfId="26830" xr:uid="{00000000-0005-0000-0000-0000BC670000}"/>
    <cellStyle name="Normal 51 3 4 2" xfId="26831" xr:uid="{00000000-0005-0000-0000-0000BD670000}"/>
    <cellStyle name="Normal 51 3 5" xfId="26832" xr:uid="{00000000-0005-0000-0000-0000BE670000}"/>
    <cellStyle name="Normal 51 4" xfId="26833" xr:uid="{00000000-0005-0000-0000-0000BF670000}"/>
    <cellStyle name="Normal 51 4 2" xfId="26834" xr:uid="{00000000-0005-0000-0000-0000C0670000}"/>
    <cellStyle name="Normal 51 4 2 2" xfId="26835" xr:uid="{00000000-0005-0000-0000-0000C1670000}"/>
    <cellStyle name="Normal 51 4 2 2 2" xfId="26836" xr:uid="{00000000-0005-0000-0000-0000C2670000}"/>
    <cellStyle name="Normal 51 4 2 3" xfId="26837" xr:uid="{00000000-0005-0000-0000-0000C3670000}"/>
    <cellStyle name="Normal 51 4 3" xfId="26838" xr:uid="{00000000-0005-0000-0000-0000C4670000}"/>
    <cellStyle name="Normal 51 4 3 2" xfId="26839" xr:uid="{00000000-0005-0000-0000-0000C5670000}"/>
    <cellStyle name="Normal 51 4 4" xfId="26840" xr:uid="{00000000-0005-0000-0000-0000C6670000}"/>
    <cellStyle name="Normal 51 5" xfId="26841" xr:uid="{00000000-0005-0000-0000-0000C7670000}"/>
    <cellStyle name="Normal 51 5 2" xfId="26842" xr:uid="{00000000-0005-0000-0000-0000C8670000}"/>
    <cellStyle name="Normal 51 5 2 2" xfId="26843" xr:uid="{00000000-0005-0000-0000-0000C9670000}"/>
    <cellStyle name="Normal 51 5 3" xfId="26844" xr:uid="{00000000-0005-0000-0000-0000CA670000}"/>
    <cellStyle name="Normal 51 6" xfId="26845" xr:uid="{00000000-0005-0000-0000-0000CB670000}"/>
    <cellStyle name="Normal 51 6 2" xfId="26846" xr:uid="{00000000-0005-0000-0000-0000CC670000}"/>
    <cellStyle name="Normal 51 7" xfId="26847" xr:uid="{00000000-0005-0000-0000-0000CD670000}"/>
    <cellStyle name="Normal 510" xfId="26848" xr:uid="{00000000-0005-0000-0000-0000CE670000}"/>
    <cellStyle name="Normal 511" xfId="26849" xr:uid="{00000000-0005-0000-0000-0000CF670000}"/>
    <cellStyle name="Normal 512" xfId="26850" xr:uid="{00000000-0005-0000-0000-0000D0670000}"/>
    <cellStyle name="Normal 513" xfId="26851" xr:uid="{00000000-0005-0000-0000-0000D1670000}"/>
    <cellStyle name="Normal 514" xfId="26852" xr:uid="{00000000-0005-0000-0000-0000D2670000}"/>
    <cellStyle name="Normal 515" xfId="26853" xr:uid="{00000000-0005-0000-0000-0000D3670000}"/>
    <cellStyle name="Normal 516" xfId="26854" xr:uid="{00000000-0005-0000-0000-0000D4670000}"/>
    <cellStyle name="Normal 517" xfId="26855" xr:uid="{00000000-0005-0000-0000-0000D5670000}"/>
    <cellStyle name="Normal 518" xfId="26856" xr:uid="{00000000-0005-0000-0000-0000D6670000}"/>
    <cellStyle name="Normal 519" xfId="26857" xr:uid="{00000000-0005-0000-0000-0000D7670000}"/>
    <cellStyle name="Normal 52" xfId="2865" xr:uid="{00000000-0005-0000-0000-0000D8670000}"/>
    <cellStyle name="Normal 52 2" xfId="26858" xr:uid="{00000000-0005-0000-0000-0000D9670000}"/>
    <cellStyle name="Normal 52 2 2" xfId="26859" xr:uid="{00000000-0005-0000-0000-0000DA670000}"/>
    <cellStyle name="Normal 52 2 2 2" xfId="26860" xr:uid="{00000000-0005-0000-0000-0000DB670000}"/>
    <cellStyle name="Normal 52 2 2 2 2" xfId="26861" xr:uid="{00000000-0005-0000-0000-0000DC670000}"/>
    <cellStyle name="Normal 52 2 2 2 2 2" xfId="26862" xr:uid="{00000000-0005-0000-0000-0000DD670000}"/>
    <cellStyle name="Normal 52 2 2 2 2 2 2" xfId="26863" xr:uid="{00000000-0005-0000-0000-0000DE670000}"/>
    <cellStyle name="Normal 52 2 2 2 2 3" xfId="26864" xr:uid="{00000000-0005-0000-0000-0000DF670000}"/>
    <cellStyle name="Normal 52 2 2 2 3" xfId="26865" xr:uid="{00000000-0005-0000-0000-0000E0670000}"/>
    <cellStyle name="Normal 52 2 2 2 3 2" xfId="26866" xr:uid="{00000000-0005-0000-0000-0000E1670000}"/>
    <cellStyle name="Normal 52 2 2 2 4" xfId="26867" xr:uid="{00000000-0005-0000-0000-0000E2670000}"/>
    <cellStyle name="Normal 52 2 2 3" xfId="26868" xr:uid="{00000000-0005-0000-0000-0000E3670000}"/>
    <cellStyle name="Normal 52 2 2 3 2" xfId="26869" xr:uid="{00000000-0005-0000-0000-0000E4670000}"/>
    <cellStyle name="Normal 52 2 2 3 2 2" xfId="26870" xr:uid="{00000000-0005-0000-0000-0000E5670000}"/>
    <cellStyle name="Normal 52 2 2 3 3" xfId="26871" xr:uid="{00000000-0005-0000-0000-0000E6670000}"/>
    <cellStyle name="Normal 52 2 2 4" xfId="26872" xr:uid="{00000000-0005-0000-0000-0000E7670000}"/>
    <cellStyle name="Normal 52 2 2 4 2" xfId="26873" xr:uid="{00000000-0005-0000-0000-0000E8670000}"/>
    <cellStyle name="Normal 52 2 2 5" xfId="26874" xr:uid="{00000000-0005-0000-0000-0000E9670000}"/>
    <cellStyle name="Normal 52 2 3" xfId="26875" xr:uid="{00000000-0005-0000-0000-0000EA670000}"/>
    <cellStyle name="Normal 52 2 3 2" xfId="26876" xr:uid="{00000000-0005-0000-0000-0000EB670000}"/>
    <cellStyle name="Normal 52 2 3 2 2" xfId="26877" xr:uid="{00000000-0005-0000-0000-0000EC670000}"/>
    <cellStyle name="Normal 52 2 3 2 2 2" xfId="26878" xr:uid="{00000000-0005-0000-0000-0000ED670000}"/>
    <cellStyle name="Normal 52 2 3 2 3" xfId="26879" xr:uid="{00000000-0005-0000-0000-0000EE670000}"/>
    <cellStyle name="Normal 52 2 3 3" xfId="26880" xr:uid="{00000000-0005-0000-0000-0000EF670000}"/>
    <cellStyle name="Normal 52 2 3 3 2" xfId="26881" xr:uid="{00000000-0005-0000-0000-0000F0670000}"/>
    <cellStyle name="Normal 52 2 3 4" xfId="26882" xr:uid="{00000000-0005-0000-0000-0000F1670000}"/>
    <cellStyle name="Normal 52 2 4" xfId="26883" xr:uid="{00000000-0005-0000-0000-0000F2670000}"/>
    <cellStyle name="Normal 52 2 4 2" xfId="26884" xr:uid="{00000000-0005-0000-0000-0000F3670000}"/>
    <cellStyle name="Normal 52 2 4 2 2" xfId="26885" xr:uid="{00000000-0005-0000-0000-0000F4670000}"/>
    <cellStyle name="Normal 52 2 4 3" xfId="26886" xr:uid="{00000000-0005-0000-0000-0000F5670000}"/>
    <cellStyle name="Normal 52 2 5" xfId="26887" xr:uid="{00000000-0005-0000-0000-0000F6670000}"/>
    <cellStyle name="Normal 52 2 5 2" xfId="26888" xr:uid="{00000000-0005-0000-0000-0000F7670000}"/>
    <cellStyle name="Normal 52 2 6" xfId="26889" xr:uid="{00000000-0005-0000-0000-0000F8670000}"/>
    <cellStyle name="Normal 52 3" xfId="26890" xr:uid="{00000000-0005-0000-0000-0000F9670000}"/>
    <cellStyle name="Normal 52 3 2" xfId="26891" xr:uid="{00000000-0005-0000-0000-0000FA670000}"/>
    <cellStyle name="Normal 52 3 2 2" xfId="26892" xr:uid="{00000000-0005-0000-0000-0000FB670000}"/>
    <cellStyle name="Normal 52 3 2 2 2" xfId="26893" xr:uid="{00000000-0005-0000-0000-0000FC670000}"/>
    <cellStyle name="Normal 52 3 2 2 2 2" xfId="26894" xr:uid="{00000000-0005-0000-0000-0000FD670000}"/>
    <cellStyle name="Normal 52 3 2 2 3" xfId="26895" xr:uid="{00000000-0005-0000-0000-0000FE670000}"/>
    <cellStyle name="Normal 52 3 2 3" xfId="26896" xr:uid="{00000000-0005-0000-0000-0000FF670000}"/>
    <cellStyle name="Normal 52 3 2 3 2" xfId="26897" xr:uid="{00000000-0005-0000-0000-000000680000}"/>
    <cellStyle name="Normal 52 3 2 4" xfId="26898" xr:uid="{00000000-0005-0000-0000-000001680000}"/>
    <cellStyle name="Normal 52 3 3" xfId="26899" xr:uid="{00000000-0005-0000-0000-000002680000}"/>
    <cellStyle name="Normal 52 3 3 2" xfId="26900" xr:uid="{00000000-0005-0000-0000-000003680000}"/>
    <cellStyle name="Normal 52 3 3 2 2" xfId="26901" xr:uid="{00000000-0005-0000-0000-000004680000}"/>
    <cellStyle name="Normal 52 3 3 3" xfId="26902" xr:uid="{00000000-0005-0000-0000-000005680000}"/>
    <cellStyle name="Normal 52 3 4" xfId="26903" xr:uid="{00000000-0005-0000-0000-000006680000}"/>
    <cellStyle name="Normal 52 3 4 2" xfId="26904" xr:uid="{00000000-0005-0000-0000-000007680000}"/>
    <cellStyle name="Normal 52 3 5" xfId="26905" xr:uid="{00000000-0005-0000-0000-000008680000}"/>
    <cellStyle name="Normal 52 4" xfId="26906" xr:uid="{00000000-0005-0000-0000-000009680000}"/>
    <cellStyle name="Normal 52 4 2" xfId="26907" xr:uid="{00000000-0005-0000-0000-00000A680000}"/>
    <cellStyle name="Normal 52 4 2 2" xfId="26908" xr:uid="{00000000-0005-0000-0000-00000B680000}"/>
    <cellStyle name="Normal 52 4 2 2 2" xfId="26909" xr:uid="{00000000-0005-0000-0000-00000C680000}"/>
    <cellStyle name="Normal 52 4 2 3" xfId="26910" xr:uid="{00000000-0005-0000-0000-00000D680000}"/>
    <cellStyle name="Normal 52 4 3" xfId="26911" xr:uid="{00000000-0005-0000-0000-00000E680000}"/>
    <cellStyle name="Normal 52 4 3 2" xfId="26912" xr:uid="{00000000-0005-0000-0000-00000F680000}"/>
    <cellStyle name="Normal 52 4 4" xfId="26913" xr:uid="{00000000-0005-0000-0000-000010680000}"/>
    <cellStyle name="Normal 52 5" xfId="26914" xr:uid="{00000000-0005-0000-0000-000011680000}"/>
    <cellStyle name="Normal 52 5 2" xfId="26915" xr:uid="{00000000-0005-0000-0000-000012680000}"/>
    <cellStyle name="Normal 52 5 2 2" xfId="26916" xr:uid="{00000000-0005-0000-0000-000013680000}"/>
    <cellStyle name="Normal 52 5 3" xfId="26917" xr:uid="{00000000-0005-0000-0000-000014680000}"/>
    <cellStyle name="Normal 52 6" xfId="26918" xr:uid="{00000000-0005-0000-0000-000015680000}"/>
    <cellStyle name="Normal 52 6 2" xfId="26919" xr:uid="{00000000-0005-0000-0000-000016680000}"/>
    <cellStyle name="Normal 52 7" xfId="26920" xr:uid="{00000000-0005-0000-0000-000017680000}"/>
    <cellStyle name="Normal 520" xfId="26921" xr:uid="{00000000-0005-0000-0000-000018680000}"/>
    <cellStyle name="Normal 521" xfId="26922" xr:uid="{00000000-0005-0000-0000-000019680000}"/>
    <cellStyle name="Normal 522" xfId="26923" xr:uid="{00000000-0005-0000-0000-00001A680000}"/>
    <cellStyle name="Normal 523" xfId="26924" xr:uid="{00000000-0005-0000-0000-00001B680000}"/>
    <cellStyle name="Normal 524" xfId="26925" xr:uid="{00000000-0005-0000-0000-00001C680000}"/>
    <cellStyle name="Normal 525" xfId="26926" xr:uid="{00000000-0005-0000-0000-00001D680000}"/>
    <cellStyle name="Normal 526" xfId="26927" xr:uid="{00000000-0005-0000-0000-00001E680000}"/>
    <cellStyle name="Normal 527" xfId="26928" xr:uid="{00000000-0005-0000-0000-00001F680000}"/>
    <cellStyle name="Normal 528" xfId="26929" xr:uid="{00000000-0005-0000-0000-000020680000}"/>
    <cellStyle name="Normal 529" xfId="26930" xr:uid="{00000000-0005-0000-0000-000021680000}"/>
    <cellStyle name="Normal 53" xfId="2866" xr:uid="{00000000-0005-0000-0000-000022680000}"/>
    <cellStyle name="Normal 53 2" xfId="26931" xr:uid="{00000000-0005-0000-0000-000023680000}"/>
    <cellStyle name="Normal 53 2 2" xfId="26932" xr:uid="{00000000-0005-0000-0000-000024680000}"/>
    <cellStyle name="Normal 53 2 2 2" xfId="26933" xr:uid="{00000000-0005-0000-0000-000025680000}"/>
    <cellStyle name="Normal 53 2 2 2 2" xfId="26934" xr:uid="{00000000-0005-0000-0000-000026680000}"/>
    <cellStyle name="Normal 53 2 2 2 2 2" xfId="26935" xr:uid="{00000000-0005-0000-0000-000027680000}"/>
    <cellStyle name="Normal 53 2 2 2 2 2 2" xfId="26936" xr:uid="{00000000-0005-0000-0000-000028680000}"/>
    <cellStyle name="Normal 53 2 2 2 2 3" xfId="26937" xr:uid="{00000000-0005-0000-0000-000029680000}"/>
    <cellStyle name="Normal 53 2 2 2 3" xfId="26938" xr:uid="{00000000-0005-0000-0000-00002A680000}"/>
    <cellStyle name="Normal 53 2 2 2 3 2" xfId="26939" xr:uid="{00000000-0005-0000-0000-00002B680000}"/>
    <cellStyle name="Normal 53 2 2 2 4" xfId="26940" xr:uid="{00000000-0005-0000-0000-00002C680000}"/>
    <cellStyle name="Normal 53 2 2 3" xfId="26941" xr:uid="{00000000-0005-0000-0000-00002D680000}"/>
    <cellStyle name="Normal 53 2 2 3 2" xfId="26942" xr:uid="{00000000-0005-0000-0000-00002E680000}"/>
    <cellStyle name="Normal 53 2 2 3 2 2" xfId="26943" xr:uid="{00000000-0005-0000-0000-00002F680000}"/>
    <cellStyle name="Normal 53 2 2 3 3" xfId="26944" xr:uid="{00000000-0005-0000-0000-000030680000}"/>
    <cellStyle name="Normal 53 2 2 4" xfId="26945" xr:uid="{00000000-0005-0000-0000-000031680000}"/>
    <cellStyle name="Normal 53 2 2 4 2" xfId="26946" xr:uid="{00000000-0005-0000-0000-000032680000}"/>
    <cellStyle name="Normal 53 2 2 5" xfId="26947" xr:uid="{00000000-0005-0000-0000-000033680000}"/>
    <cellStyle name="Normal 53 2 3" xfId="26948" xr:uid="{00000000-0005-0000-0000-000034680000}"/>
    <cellStyle name="Normal 53 2 3 2" xfId="26949" xr:uid="{00000000-0005-0000-0000-000035680000}"/>
    <cellStyle name="Normal 53 2 3 2 2" xfId="26950" xr:uid="{00000000-0005-0000-0000-000036680000}"/>
    <cellStyle name="Normal 53 2 3 2 2 2" xfId="26951" xr:uid="{00000000-0005-0000-0000-000037680000}"/>
    <cellStyle name="Normal 53 2 3 2 3" xfId="26952" xr:uid="{00000000-0005-0000-0000-000038680000}"/>
    <cellStyle name="Normal 53 2 3 3" xfId="26953" xr:uid="{00000000-0005-0000-0000-000039680000}"/>
    <cellStyle name="Normal 53 2 3 3 2" xfId="26954" xr:uid="{00000000-0005-0000-0000-00003A680000}"/>
    <cellStyle name="Normal 53 2 3 4" xfId="26955" xr:uid="{00000000-0005-0000-0000-00003B680000}"/>
    <cellStyle name="Normal 53 2 4" xfId="26956" xr:uid="{00000000-0005-0000-0000-00003C680000}"/>
    <cellStyle name="Normal 53 2 4 2" xfId="26957" xr:uid="{00000000-0005-0000-0000-00003D680000}"/>
    <cellStyle name="Normal 53 2 4 2 2" xfId="26958" xr:uid="{00000000-0005-0000-0000-00003E680000}"/>
    <cellStyle name="Normal 53 2 4 3" xfId="26959" xr:uid="{00000000-0005-0000-0000-00003F680000}"/>
    <cellStyle name="Normal 53 2 5" xfId="26960" xr:uid="{00000000-0005-0000-0000-000040680000}"/>
    <cellStyle name="Normal 53 2 5 2" xfId="26961" xr:uid="{00000000-0005-0000-0000-000041680000}"/>
    <cellStyle name="Normal 53 2 6" xfId="26962" xr:uid="{00000000-0005-0000-0000-000042680000}"/>
    <cellStyle name="Normal 53 3" xfId="26963" xr:uid="{00000000-0005-0000-0000-000043680000}"/>
    <cellStyle name="Normal 53 3 2" xfId="26964" xr:uid="{00000000-0005-0000-0000-000044680000}"/>
    <cellStyle name="Normal 53 3 2 2" xfId="26965" xr:uid="{00000000-0005-0000-0000-000045680000}"/>
    <cellStyle name="Normal 53 3 2 2 2" xfId="26966" xr:uid="{00000000-0005-0000-0000-000046680000}"/>
    <cellStyle name="Normal 53 3 2 2 2 2" xfId="26967" xr:uid="{00000000-0005-0000-0000-000047680000}"/>
    <cellStyle name="Normal 53 3 2 2 3" xfId="26968" xr:uid="{00000000-0005-0000-0000-000048680000}"/>
    <cellStyle name="Normal 53 3 2 3" xfId="26969" xr:uid="{00000000-0005-0000-0000-000049680000}"/>
    <cellStyle name="Normal 53 3 2 3 2" xfId="26970" xr:uid="{00000000-0005-0000-0000-00004A680000}"/>
    <cellStyle name="Normal 53 3 2 4" xfId="26971" xr:uid="{00000000-0005-0000-0000-00004B680000}"/>
    <cellStyle name="Normal 53 3 3" xfId="26972" xr:uid="{00000000-0005-0000-0000-00004C680000}"/>
    <cellStyle name="Normal 53 3 3 2" xfId="26973" xr:uid="{00000000-0005-0000-0000-00004D680000}"/>
    <cellStyle name="Normal 53 3 3 2 2" xfId="26974" xr:uid="{00000000-0005-0000-0000-00004E680000}"/>
    <cellStyle name="Normal 53 3 3 3" xfId="26975" xr:uid="{00000000-0005-0000-0000-00004F680000}"/>
    <cellStyle name="Normal 53 3 4" xfId="26976" xr:uid="{00000000-0005-0000-0000-000050680000}"/>
    <cellStyle name="Normal 53 3 4 2" xfId="26977" xr:uid="{00000000-0005-0000-0000-000051680000}"/>
    <cellStyle name="Normal 53 3 5" xfId="26978" xr:uid="{00000000-0005-0000-0000-000052680000}"/>
    <cellStyle name="Normal 53 4" xfId="26979" xr:uid="{00000000-0005-0000-0000-000053680000}"/>
    <cellStyle name="Normal 53 4 2" xfId="26980" xr:uid="{00000000-0005-0000-0000-000054680000}"/>
    <cellStyle name="Normal 53 4 2 2" xfId="26981" xr:uid="{00000000-0005-0000-0000-000055680000}"/>
    <cellStyle name="Normal 53 4 2 2 2" xfId="26982" xr:uid="{00000000-0005-0000-0000-000056680000}"/>
    <cellStyle name="Normal 53 4 2 3" xfId="26983" xr:uid="{00000000-0005-0000-0000-000057680000}"/>
    <cellStyle name="Normal 53 4 3" xfId="26984" xr:uid="{00000000-0005-0000-0000-000058680000}"/>
    <cellStyle name="Normal 53 4 3 2" xfId="26985" xr:uid="{00000000-0005-0000-0000-000059680000}"/>
    <cellStyle name="Normal 53 4 4" xfId="26986" xr:uid="{00000000-0005-0000-0000-00005A680000}"/>
    <cellStyle name="Normal 53 5" xfId="26987" xr:uid="{00000000-0005-0000-0000-00005B680000}"/>
    <cellStyle name="Normal 53 5 2" xfId="26988" xr:uid="{00000000-0005-0000-0000-00005C680000}"/>
    <cellStyle name="Normal 53 5 2 2" xfId="26989" xr:uid="{00000000-0005-0000-0000-00005D680000}"/>
    <cellStyle name="Normal 53 5 3" xfId="26990" xr:uid="{00000000-0005-0000-0000-00005E680000}"/>
    <cellStyle name="Normal 53 6" xfId="26991" xr:uid="{00000000-0005-0000-0000-00005F680000}"/>
    <cellStyle name="Normal 53 6 2" xfId="26992" xr:uid="{00000000-0005-0000-0000-000060680000}"/>
    <cellStyle name="Normal 53 7" xfId="26993" xr:uid="{00000000-0005-0000-0000-000061680000}"/>
    <cellStyle name="Normal 530" xfId="26994" xr:uid="{00000000-0005-0000-0000-000062680000}"/>
    <cellStyle name="Normal 531" xfId="26995" xr:uid="{00000000-0005-0000-0000-000063680000}"/>
    <cellStyle name="Normal 532" xfId="26996" xr:uid="{00000000-0005-0000-0000-000064680000}"/>
    <cellStyle name="Normal 533" xfId="26997" xr:uid="{00000000-0005-0000-0000-000065680000}"/>
    <cellStyle name="Normal 534" xfId="26998" xr:uid="{00000000-0005-0000-0000-000066680000}"/>
    <cellStyle name="Normal 535" xfId="26999" xr:uid="{00000000-0005-0000-0000-000067680000}"/>
    <cellStyle name="Normal 536" xfId="27000" xr:uid="{00000000-0005-0000-0000-000068680000}"/>
    <cellStyle name="Normal 537" xfId="27001" xr:uid="{00000000-0005-0000-0000-000069680000}"/>
    <cellStyle name="Normal 538" xfId="27002" xr:uid="{00000000-0005-0000-0000-00006A680000}"/>
    <cellStyle name="Normal 539" xfId="27003" xr:uid="{00000000-0005-0000-0000-00006B680000}"/>
    <cellStyle name="Normal 54" xfId="2867" xr:uid="{00000000-0005-0000-0000-00006C680000}"/>
    <cellStyle name="Normal 54 2" xfId="27004" xr:uid="{00000000-0005-0000-0000-00006D680000}"/>
    <cellStyle name="Normal 54 2 2" xfId="27005" xr:uid="{00000000-0005-0000-0000-00006E680000}"/>
    <cellStyle name="Normal 54 2 2 2" xfId="27006" xr:uid="{00000000-0005-0000-0000-00006F680000}"/>
    <cellStyle name="Normal 54 2 2 2 2" xfId="27007" xr:uid="{00000000-0005-0000-0000-000070680000}"/>
    <cellStyle name="Normal 54 2 2 2 2 2" xfId="27008" xr:uid="{00000000-0005-0000-0000-000071680000}"/>
    <cellStyle name="Normal 54 2 2 2 2 2 2" xfId="27009" xr:uid="{00000000-0005-0000-0000-000072680000}"/>
    <cellStyle name="Normal 54 2 2 2 2 3" xfId="27010" xr:uid="{00000000-0005-0000-0000-000073680000}"/>
    <cellStyle name="Normal 54 2 2 2 3" xfId="27011" xr:uid="{00000000-0005-0000-0000-000074680000}"/>
    <cellStyle name="Normal 54 2 2 2 3 2" xfId="27012" xr:uid="{00000000-0005-0000-0000-000075680000}"/>
    <cellStyle name="Normal 54 2 2 2 4" xfId="27013" xr:uid="{00000000-0005-0000-0000-000076680000}"/>
    <cellStyle name="Normal 54 2 2 3" xfId="27014" xr:uid="{00000000-0005-0000-0000-000077680000}"/>
    <cellStyle name="Normal 54 2 2 3 2" xfId="27015" xr:uid="{00000000-0005-0000-0000-000078680000}"/>
    <cellStyle name="Normal 54 2 2 3 2 2" xfId="27016" xr:uid="{00000000-0005-0000-0000-000079680000}"/>
    <cellStyle name="Normal 54 2 2 3 3" xfId="27017" xr:uid="{00000000-0005-0000-0000-00007A680000}"/>
    <cellStyle name="Normal 54 2 2 4" xfId="27018" xr:uid="{00000000-0005-0000-0000-00007B680000}"/>
    <cellStyle name="Normal 54 2 2 4 2" xfId="27019" xr:uid="{00000000-0005-0000-0000-00007C680000}"/>
    <cellStyle name="Normal 54 2 2 5" xfId="27020" xr:uid="{00000000-0005-0000-0000-00007D680000}"/>
    <cellStyle name="Normal 54 2 3" xfId="27021" xr:uid="{00000000-0005-0000-0000-00007E680000}"/>
    <cellStyle name="Normal 54 2 3 2" xfId="27022" xr:uid="{00000000-0005-0000-0000-00007F680000}"/>
    <cellStyle name="Normal 54 2 3 2 2" xfId="27023" xr:uid="{00000000-0005-0000-0000-000080680000}"/>
    <cellStyle name="Normal 54 2 3 2 2 2" xfId="27024" xr:uid="{00000000-0005-0000-0000-000081680000}"/>
    <cellStyle name="Normal 54 2 3 2 3" xfId="27025" xr:uid="{00000000-0005-0000-0000-000082680000}"/>
    <cellStyle name="Normal 54 2 3 3" xfId="27026" xr:uid="{00000000-0005-0000-0000-000083680000}"/>
    <cellStyle name="Normal 54 2 3 3 2" xfId="27027" xr:uid="{00000000-0005-0000-0000-000084680000}"/>
    <cellStyle name="Normal 54 2 3 4" xfId="27028" xr:uid="{00000000-0005-0000-0000-000085680000}"/>
    <cellStyle name="Normal 54 2 4" xfId="27029" xr:uid="{00000000-0005-0000-0000-000086680000}"/>
    <cellStyle name="Normal 54 2 4 2" xfId="27030" xr:uid="{00000000-0005-0000-0000-000087680000}"/>
    <cellStyle name="Normal 54 2 4 2 2" xfId="27031" xr:uid="{00000000-0005-0000-0000-000088680000}"/>
    <cellStyle name="Normal 54 2 4 3" xfId="27032" xr:uid="{00000000-0005-0000-0000-000089680000}"/>
    <cellStyle name="Normal 54 2 5" xfId="27033" xr:uid="{00000000-0005-0000-0000-00008A680000}"/>
    <cellStyle name="Normal 54 2 5 2" xfId="27034" xr:uid="{00000000-0005-0000-0000-00008B680000}"/>
    <cellStyle name="Normal 54 2 6" xfId="27035" xr:uid="{00000000-0005-0000-0000-00008C680000}"/>
    <cellStyle name="Normal 54 3" xfId="27036" xr:uid="{00000000-0005-0000-0000-00008D680000}"/>
    <cellStyle name="Normal 54 3 2" xfId="27037" xr:uid="{00000000-0005-0000-0000-00008E680000}"/>
    <cellStyle name="Normal 54 3 2 2" xfId="27038" xr:uid="{00000000-0005-0000-0000-00008F680000}"/>
    <cellStyle name="Normal 54 3 2 2 2" xfId="27039" xr:uid="{00000000-0005-0000-0000-000090680000}"/>
    <cellStyle name="Normal 54 3 2 2 2 2" xfId="27040" xr:uid="{00000000-0005-0000-0000-000091680000}"/>
    <cellStyle name="Normal 54 3 2 2 3" xfId="27041" xr:uid="{00000000-0005-0000-0000-000092680000}"/>
    <cellStyle name="Normal 54 3 2 3" xfId="27042" xr:uid="{00000000-0005-0000-0000-000093680000}"/>
    <cellStyle name="Normal 54 3 2 3 2" xfId="27043" xr:uid="{00000000-0005-0000-0000-000094680000}"/>
    <cellStyle name="Normal 54 3 2 4" xfId="27044" xr:uid="{00000000-0005-0000-0000-000095680000}"/>
    <cellStyle name="Normal 54 3 3" xfId="27045" xr:uid="{00000000-0005-0000-0000-000096680000}"/>
    <cellStyle name="Normal 54 3 3 2" xfId="27046" xr:uid="{00000000-0005-0000-0000-000097680000}"/>
    <cellStyle name="Normal 54 3 3 2 2" xfId="27047" xr:uid="{00000000-0005-0000-0000-000098680000}"/>
    <cellStyle name="Normal 54 3 3 3" xfId="27048" xr:uid="{00000000-0005-0000-0000-000099680000}"/>
    <cellStyle name="Normal 54 3 4" xfId="27049" xr:uid="{00000000-0005-0000-0000-00009A680000}"/>
    <cellStyle name="Normal 54 3 4 2" xfId="27050" xr:uid="{00000000-0005-0000-0000-00009B680000}"/>
    <cellStyle name="Normal 54 3 5" xfId="27051" xr:uid="{00000000-0005-0000-0000-00009C680000}"/>
    <cellStyle name="Normal 54 4" xfId="27052" xr:uid="{00000000-0005-0000-0000-00009D680000}"/>
    <cellStyle name="Normal 54 4 2" xfId="27053" xr:uid="{00000000-0005-0000-0000-00009E680000}"/>
    <cellStyle name="Normal 54 4 2 2" xfId="27054" xr:uid="{00000000-0005-0000-0000-00009F680000}"/>
    <cellStyle name="Normal 54 4 2 2 2" xfId="27055" xr:uid="{00000000-0005-0000-0000-0000A0680000}"/>
    <cellStyle name="Normal 54 4 2 3" xfId="27056" xr:uid="{00000000-0005-0000-0000-0000A1680000}"/>
    <cellStyle name="Normal 54 4 3" xfId="27057" xr:uid="{00000000-0005-0000-0000-0000A2680000}"/>
    <cellStyle name="Normal 54 4 3 2" xfId="27058" xr:uid="{00000000-0005-0000-0000-0000A3680000}"/>
    <cellStyle name="Normal 54 4 4" xfId="27059" xr:uid="{00000000-0005-0000-0000-0000A4680000}"/>
    <cellStyle name="Normal 54 5" xfId="27060" xr:uid="{00000000-0005-0000-0000-0000A5680000}"/>
    <cellStyle name="Normal 54 5 2" xfId="27061" xr:uid="{00000000-0005-0000-0000-0000A6680000}"/>
    <cellStyle name="Normal 54 5 2 2" xfId="27062" xr:uid="{00000000-0005-0000-0000-0000A7680000}"/>
    <cellStyle name="Normal 54 5 3" xfId="27063" xr:uid="{00000000-0005-0000-0000-0000A8680000}"/>
    <cellStyle name="Normal 54 6" xfId="27064" xr:uid="{00000000-0005-0000-0000-0000A9680000}"/>
    <cellStyle name="Normal 54 6 2" xfId="27065" xr:uid="{00000000-0005-0000-0000-0000AA680000}"/>
    <cellStyle name="Normal 54 7" xfId="27066" xr:uid="{00000000-0005-0000-0000-0000AB680000}"/>
    <cellStyle name="Normal 540" xfId="27067" xr:uid="{00000000-0005-0000-0000-0000AC680000}"/>
    <cellStyle name="Normal 541" xfId="27068" xr:uid="{00000000-0005-0000-0000-0000AD680000}"/>
    <cellStyle name="Normal 542" xfId="27069" xr:uid="{00000000-0005-0000-0000-0000AE680000}"/>
    <cellStyle name="Normal 543" xfId="27070" xr:uid="{00000000-0005-0000-0000-0000AF680000}"/>
    <cellStyle name="Normal 544" xfId="27071" xr:uid="{00000000-0005-0000-0000-0000B0680000}"/>
    <cellStyle name="Normal 545" xfId="27072" xr:uid="{00000000-0005-0000-0000-0000B1680000}"/>
    <cellStyle name="Normal 546" xfId="27073" xr:uid="{00000000-0005-0000-0000-0000B2680000}"/>
    <cellStyle name="Normal 547" xfId="27074" xr:uid="{00000000-0005-0000-0000-0000B3680000}"/>
    <cellStyle name="Normal 548" xfId="27075" xr:uid="{00000000-0005-0000-0000-0000B4680000}"/>
    <cellStyle name="Normal 549" xfId="27076" xr:uid="{00000000-0005-0000-0000-0000B5680000}"/>
    <cellStyle name="Normal 55" xfId="2868" xr:uid="{00000000-0005-0000-0000-0000B6680000}"/>
    <cellStyle name="Normal 55 2" xfId="27077" xr:uid="{00000000-0005-0000-0000-0000B7680000}"/>
    <cellStyle name="Normal 55 2 2" xfId="27078" xr:uid="{00000000-0005-0000-0000-0000B8680000}"/>
    <cellStyle name="Normal 55 2 2 2" xfId="27079" xr:uid="{00000000-0005-0000-0000-0000B9680000}"/>
    <cellStyle name="Normal 55 2 2 2 2" xfId="27080" xr:uid="{00000000-0005-0000-0000-0000BA680000}"/>
    <cellStyle name="Normal 55 2 2 2 2 2" xfId="27081" xr:uid="{00000000-0005-0000-0000-0000BB680000}"/>
    <cellStyle name="Normal 55 2 2 2 2 2 2" xfId="27082" xr:uid="{00000000-0005-0000-0000-0000BC680000}"/>
    <cellStyle name="Normal 55 2 2 2 2 3" xfId="27083" xr:uid="{00000000-0005-0000-0000-0000BD680000}"/>
    <cellStyle name="Normal 55 2 2 2 3" xfId="27084" xr:uid="{00000000-0005-0000-0000-0000BE680000}"/>
    <cellStyle name="Normal 55 2 2 2 3 2" xfId="27085" xr:uid="{00000000-0005-0000-0000-0000BF680000}"/>
    <cellStyle name="Normal 55 2 2 2 4" xfId="27086" xr:uid="{00000000-0005-0000-0000-0000C0680000}"/>
    <cellStyle name="Normal 55 2 2 3" xfId="27087" xr:uid="{00000000-0005-0000-0000-0000C1680000}"/>
    <cellStyle name="Normal 55 2 2 3 2" xfId="27088" xr:uid="{00000000-0005-0000-0000-0000C2680000}"/>
    <cellStyle name="Normal 55 2 2 3 2 2" xfId="27089" xr:uid="{00000000-0005-0000-0000-0000C3680000}"/>
    <cellStyle name="Normal 55 2 2 3 3" xfId="27090" xr:uid="{00000000-0005-0000-0000-0000C4680000}"/>
    <cellStyle name="Normal 55 2 2 4" xfId="27091" xr:uid="{00000000-0005-0000-0000-0000C5680000}"/>
    <cellStyle name="Normal 55 2 2 4 2" xfId="27092" xr:uid="{00000000-0005-0000-0000-0000C6680000}"/>
    <cellStyle name="Normal 55 2 2 5" xfId="27093" xr:uid="{00000000-0005-0000-0000-0000C7680000}"/>
    <cellStyle name="Normal 55 2 3" xfId="27094" xr:uid="{00000000-0005-0000-0000-0000C8680000}"/>
    <cellStyle name="Normal 55 2 3 2" xfId="27095" xr:uid="{00000000-0005-0000-0000-0000C9680000}"/>
    <cellStyle name="Normal 55 2 3 2 2" xfId="27096" xr:uid="{00000000-0005-0000-0000-0000CA680000}"/>
    <cellStyle name="Normal 55 2 3 2 2 2" xfId="27097" xr:uid="{00000000-0005-0000-0000-0000CB680000}"/>
    <cellStyle name="Normal 55 2 3 2 3" xfId="27098" xr:uid="{00000000-0005-0000-0000-0000CC680000}"/>
    <cellStyle name="Normal 55 2 3 3" xfId="27099" xr:uid="{00000000-0005-0000-0000-0000CD680000}"/>
    <cellStyle name="Normal 55 2 3 3 2" xfId="27100" xr:uid="{00000000-0005-0000-0000-0000CE680000}"/>
    <cellStyle name="Normal 55 2 3 4" xfId="27101" xr:uid="{00000000-0005-0000-0000-0000CF680000}"/>
    <cellStyle name="Normal 55 2 4" xfId="27102" xr:uid="{00000000-0005-0000-0000-0000D0680000}"/>
    <cellStyle name="Normal 55 2 4 2" xfId="27103" xr:uid="{00000000-0005-0000-0000-0000D1680000}"/>
    <cellStyle name="Normal 55 2 4 2 2" xfId="27104" xr:uid="{00000000-0005-0000-0000-0000D2680000}"/>
    <cellStyle name="Normal 55 2 4 3" xfId="27105" xr:uid="{00000000-0005-0000-0000-0000D3680000}"/>
    <cellStyle name="Normal 55 2 5" xfId="27106" xr:uid="{00000000-0005-0000-0000-0000D4680000}"/>
    <cellStyle name="Normal 55 2 5 2" xfId="27107" xr:uid="{00000000-0005-0000-0000-0000D5680000}"/>
    <cellStyle name="Normal 55 2 6" xfId="27108" xr:uid="{00000000-0005-0000-0000-0000D6680000}"/>
    <cellStyle name="Normal 55 3" xfId="27109" xr:uid="{00000000-0005-0000-0000-0000D7680000}"/>
    <cellStyle name="Normal 55 3 2" xfId="27110" xr:uid="{00000000-0005-0000-0000-0000D8680000}"/>
    <cellStyle name="Normal 55 3 2 2" xfId="27111" xr:uid="{00000000-0005-0000-0000-0000D9680000}"/>
    <cellStyle name="Normal 55 3 2 2 2" xfId="27112" xr:uid="{00000000-0005-0000-0000-0000DA680000}"/>
    <cellStyle name="Normal 55 3 2 2 2 2" xfId="27113" xr:uid="{00000000-0005-0000-0000-0000DB680000}"/>
    <cellStyle name="Normal 55 3 2 2 3" xfId="27114" xr:uid="{00000000-0005-0000-0000-0000DC680000}"/>
    <cellStyle name="Normal 55 3 2 3" xfId="27115" xr:uid="{00000000-0005-0000-0000-0000DD680000}"/>
    <cellStyle name="Normal 55 3 2 3 2" xfId="27116" xr:uid="{00000000-0005-0000-0000-0000DE680000}"/>
    <cellStyle name="Normal 55 3 2 4" xfId="27117" xr:uid="{00000000-0005-0000-0000-0000DF680000}"/>
    <cellStyle name="Normal 55 3 3" xfId="27118" xr:uid="{00000000-0005-0000-0000-0000E0680000}"/>
    <cellStyle name="Normal 55 3 3 2" xfId="27119" xr:uid="{00000000-0005-0000-0000-0000E1680000}"/>
    <cellStyle name="Normal 55 3 3 2 2" xfId="27120" xr:uid="{00000000-0005-0000-0000-0000E2680000}"/>
    <cellStyle name="Normal 55 3 3 3" xfId="27121" xr:uid="{00000000-0005-0000-0000-0000E3680000}"/>
    <cellStyle name="Normal 55 3 4" xfId="27122" xr:uid="{00000000-0005-0000-0000-0000E4680000}"/>
    <cellStyle name="Normal 55 3 4 2" xfId="27123" xr:uid="{00000000-0005-0000-0000-0000E5680000}"/>
    <cellStyle name="Normal 55 3 5" xfId="27124" xr:uid="{00000000-0005-0000-0000-0000E6680000}"/>
    <cellStyle name="Normal 55 4" xfId="27125" xr:uid="{00000000-0005-0000-0000-0000E7680000}"/>
    <cellStyle name="Normal 55 4 2" xfId="27126" xr:uid="{00000000-0005-0000-0000-0000E8680000}"/>
    <cellStyle name="Normal 55 4 2 2" xfId="27127" xr:uid="{00000000-0005-0000-0000-0000E9680000}"/>
    <cellStyle name="Normal 55 4 2 2 2" xfId="27128" xr:uid="{00000000-0005-0000-0000-0000EA680000}"/>
    <cellStyle name="Normal 55 4 2 3" xfId="27129" xr:uid="{00000000-0005-0000-0000-0000EB680000}"/>
    <cellStyle name="Normal 55 4 3" xfId="27130" xr:uid="{00000000-0005-0000-0000-0000EC680000}"/>
    <cellStyle name="Normal 55 4 3 2" xfId="27131" xr:uid="{00000000-0005-0000-0000-0000ED680000}"/>
    <cellStyle name="Normal 55 4 4" xfId="27132" xr:uid="{00000000-0005-0000-0000-0000EE680000}"/>
    <cellStyle name="Normal 55 5" xfId="27133" xr:uid="{00000000-0005-0000-0000-0000EF680000}"/>
    <cellStyle name="Normal 55 5 2" xfId="27134" xr:uid="{00000000-0005-0000-0000-0000F0680000}"/>
    <cellStyle name="Normal 55 5 2 2" xfId="27135" xr:uid="{00000000-0005-0000-0000-0000F1680000}"/>
    <cellStyle name="Normal 55 5 3" xfId="27136" xr:uid="{00000000-0005-0000-0000-0000F2680000}"/>
    <cellStyle name="Normal 55 6" xfId="27137" xr:uid="{00000000-0005-0000-0000-0000F3680000}"/>
    <cellStyle name="Normal 55 6 2" xfId="27138" xr:uid="{00000000-0005-0000-0000-0000F4680000}"/>
    <cellStyle name="Normal 55 7" xfId="27139" xr:uid="{00000000-0005-0000-0000-0000F5680000}"/>
    <cellStyle name="Normal 550" xfId="27140" xr:uid="{00000000-0005-0000-0000-0000F6680000}"/>
    <cellStyle name="Normal 551" xfId="27141" xr:uid="{00000000-0005-0000-0000-0000F7680000}"/>
    <cellStyle name="Normal 552" xfId="27142" xr:uid="{00000000-0005-0000-0000-0000F8680000}"/>
    <cellStyle name="Normal 553" xfId="27143" xr:uid="{00000000-0005-0000-0000-0000F9680000}"/>
    <cellStyle name="Normal 554" xfId="27144" xr:uid="{00000000-0005-0000-0000-0000FA680000}"/>
    <cellStyle name="Normal 555" xfId="27145" xr:uid="{00000000-0005-0000-0000-0000FB680000}"/>
    <cellStyle name="Normal 556" xfId="27146" xr:uid="{00000000-0005-0000-0000-0000FC680000}"/>
    <cellStyle name="Normal 557" xfId="27147" xr:uid="{00000000-0005-0000-0000-0000FD680000}"/>
    <cellStyle name="Normal 558" xfId="27148" xr:uid="{00000000-0005-0000-0000-0000FE680000}"/>
    <cellStyle name="Normal 559" xfId="27149" xr:uid="{00000000-0005-0000-0000-0000FF680000}"/>
    <cellStyle name="Normal 56" xfId="2869" xr:uid="{00000000-0005-0000-0000-000000690000}"/>
    <cellStyle name="Normal 56 2" xfId="27150" xr:uid="{00000000-0005-0000-0000-000001690000}"/>
    <cellStyle name="Normal 56 2 2" xfId="27151" xr:uid="{00000000-0005-0000-0000-000002690000}"/>
    <cellStyle name="Normal 56 2 2 2" xfId="27152" xr:uid="{00000000-0005-0000-0000-000003690000}"/>
    <cellStyle name="Normal 56 2 2 2 2" xfId="27153" xr:uid="{00000000-0005-0000-0000-000004690000}"/>
    <cellStyle name="Normal 56 2 2 2 2 2" xfId="27154" xr:uid="{00000000-0005-0000-0000-000005690000}"/>
    <cellStyle name="Normal 56 2 2 2 2 2 2" xfId="27155" xr:uid="{00000000-0005-0000-0000-000006690000}"/>
    <cellStyle name="Normal 56 2 2 2 2 3" xfId="27156" xr:uid="{00000000-0005-0000-0000-000007690000}"/>
    <cellStyle name="Normal 56 2 2 2 3" xfId="27157" xr:uid="{00000000-0005-0000-0000-000008690000}"/>
    <cellStyle name="Normal 56 2 2 2 3 2" xfId="27158" xr:uid="{00000000-0005-0000-0000-000009690000}"/>
    <cellStyle name="Normal 56 2 2 2 4" xfId="27159" xr:uid="{00000000-0005-0000-0000-00000A690000}"/>
    <cellStyle name="Normal 56 2 2 3" xfId="27160" xr:uid="{00000000-0005-0000-0000-00000B690000}"/>
    <cellStyle name="Normal 56 2 2 3 2" xfId="27161" xr:uid="{00000000-0005-0000-0000-00000C690000}"/>
    <cellStyle name="Normal 56 2 2 3 2 2" xfId="27162" xr:uid="{00000000-0005-0000-0000-00000D690000}"/>
    <cellStyle name="Normal 56 2 2 3 3" xfId="27163" xr:uid="{00000000-0005-0000-0000-00000E690000}"/>
    <cellStyle name="Normal 56 2 2 4" xfId="27164" xr:uid="{00000000-0005-0000-0000-00000F690000}"/>
    <cellStyle name="Normal 56 2 2 4 2" xfId="27165" xr:uid="{00000000-0005-0000-0000-000010690000}"/>
    <cellStyle name="Normal 56 2 2 5" xfId="27166" xr:uid="{00000000-0005-0000-0000-000011690000}"/>
    <cellStyle name="Normal 56 2 3" xfId="27167" xr:uid="{00000000-0005-0000-0000-000012690000}"/>
    <cellStyle name="Normal 56 2 3 2" xfId="27168" xr:uid="{00000000-0005-0000-0000-000013690000}"/>
    <cellStyle name="Normal 56 2 3 2 2" xfId="27169" xr:uid="{00000000-0005-0000-0000-000014690000}"/>
    <cellStyle name="Normal 56 2 3 2 2 2" xfId="27170" xr:uid="{00000000-0005-0000-0000-000015690000}"/>
    <cellStyle name="Normal 56 2 3 2 3" xfId="27171" xr:uid="{00000000-0005-0000-0000-000016690000}"/>
    <cellStyle name="Normal 56 2 3 3" xfId="27172" xr:uid="{00000000-0005-0000-0000-000017690000}"/>
    <cellStyle name="Normal 56 2 3 3 2" xfId="27173" xr:uid="{00000000-0005-0000-0000-000018690000}"/>
    <cellStyle name="Normal 56 2 3 4" xfId="27174" xr:uid="{00000000-0005-0000-0000-000019690000}"/>
    <cellStyle name="Normal 56 2 4" xfId="27175" xr:uid="{00000000-0005-0000-0000-00001A690000}"/>
    <cellStyle name="Normal 56 2 4 2" xfId="27176" xr:uid="{00000000-0005-0000-0000-00001B690000}"/>
    <cellStyle name="Normal 56 2 4 2 2" xfId="27177" xr:uid="{00000000-0005-0000-0000-00001C690000}"/>
    <cellStyle name="Normal 56 2 4 3" xfId="27178" xr:uid="{00000000-0005-0000-0000-00001D690000}"/>
    <cellStyle name="Normal 56 2 5" xfId="27179" xr:uid="{00000000-0005-0000-0000-00001E690000}"/>
    <cellStyle name="Normal 56 2 5 2" xfId="27180" xr:uid="{00000000-0005-0000-0000-00001F690000}"/>
    <cellStyle name="Normal 56 2 6" xfId="27181" xr:uid="{00000000-0005-0000-0000-000020690000}"/>
    <cellStyle name="Normal 56 3" xfId="27182" xr:uid="{00000000-0005-0000-0000-000021690000}"/>
    <cellStyle name="Normal 56 3 2" xfId="27183" xr:uid="{00000000-0005-0000-0000-000022690000}"/>
    <cellStyle name="Normal 56 3 2 2" xfId="27184" xr:uid="{00000000-0005-0000-0000-000023690000}"/>
    <cellStyle name="Normal 56 3 2 2 2" xfId="27185" xr:uid="{00000000-0005-0000-0000-000024690000}"/>
    <cellStyle name="Normal 56 3 2 2 2 2" xfId="27186" xr:uid="{00000000-0005-0000-0000-000025690000}"/>
    <cellStyle name="Normal 56 3 2 2 3" xfId="27187" xr:uid="{00000000-0005-0000-0000-000026690000}"/>
    <cellStyle name="Normal 56 3 2 3" xfId="27188" xr:uid="{00000000-0005-0000-0000-000027690000}"/>
    <cellStyle name="Normal 56 3 2 3 2" xfId="27189" xr:uid="{00000000-0005-0000-0000-000028690000}"/>
    <cellStyle name="Normal 56 3 2 4" xfId="27190" xr:uid="{00000000-0005-0000-0000-000029690000}"/>
    <cellStyle name="Normal 56 3 3" xfId="27191" xr:uid="{00000000-0005-0000-0000-00002A690000}"/>
    <cellStyle name="Normal 56 3 3 2" xfId="27192" xr:uid="{00000000-0005-0000-0000-00002B690000}"/>
    <cellStyle name="Normal 56 3 3 2 2" xfId="27193" xr:uid="{00000000-0005-0000-0000-00002C690000}"/>
    <cellStyle name="Normal 56 3 3 3" xfId="27194" xr:uid="{00000000-0005-0000-0000-00002D690000}"/>
    <cellStyle name="Normal 56 3 4" xfId="27195" xr:uid="{00000000-0005-0000-0000-00002E690000}"/>
    <cellStyle name="Normal 56 3 4 2" xfId="27196" xr:uid="{00000000-0005-0000-0000-00002F690000}"/>
    <cellStyle name="Normal 56 3 5" xfId="27197" xr:uid="{00000000-0005-0000-0000-000030690000}"/>
    <cellStyle name="Normal 56 4" xfId="27198" xr:uid="{00000000-0005-0000-0000-000031690000}"/>
    <cellStyle name="Normal 56 4 2" xfId="27199" xr:uid="{00000000-0005-0000-0000-000032690000}"/>
    <cellStyle name="Normal 56 4 2 2" xfId="27200" xr:uid="{00000000-0005-0000-0000-000033690000}"/>
    <cellStyle name="Normal 56 4 2 2 2" xfId="27201" xr:uid="{00000000-0005-0000-0000-000034690000}"/>
    <cellStyle name="Normal 56 4 2 3" xfId="27202" xr:uid="{00000000-0005-0000-0000-000035690000}"/>
    <cellStyle name="Normal 56 4 3" xfId="27203" xr:uid="{00000000-0005-0000-0000-000036690000}"/>
    <cellStyle name="Normal 56 4 3 2" xfId="27204" xr:uid="{00000000-0005-0000-0000-000037690000}"/>
    <cellStyle name="Normal 56 4 4" xfId="27205" xr:uid="{00000000-0005-0000-0000-000038690000}"/>
    <cellStyle name="Normal 56 5" xfId="27206" xr:uid="{00000000-0005-0000-0000-000039690000}"/>
    <cellStyle name="Normal 56 5 2" xfId="27207" xr:uid="{00000000-0005-0000-0000-00003A690000}"/>
    <cellStyle name="Normal 56 5 2 2" xfId="27208" xr:uid="{00000000-0005-0000-0000-00003B690000}"/>
    <cellStyle name="Normal 56 5 3" xfId="27209" xr:uid="{00000000-0005-0000-0000-00003C690000}"/>
    <cellStyle name="Normal 56 6" xfId="27210" xr:uid="{00000000-0005-0000-0000-00003D690000}"/>
    <cellStyle name="Normal 56 6 2" xfId="27211" xr:uid="{00000000-0005-0000-0000-00003E690000}"/>
    <cellStyle name="Normal 56 7" xfId="27212" xr:uid="{00000000-0005-0000-0000-00003F690000}"/>
    <cellStyle name="Normal 560" xfId="27213" xr:uid="{00000000-0005-0000-0000-000040690000}"/>
    <cellStyle name="Normal 561" xfId="27214" xr:uid="{00000000-0005-0000-0000-000041690000}"/>
    <cellStyle name="Normal 562" xfId="27215" xr:uid="{00000000-0005-0000-0000-000042690000}"/>
    <cellStyle name="Normal 563" xfId="27216" xr:uid="{00000000-0005-0000-0000-000043690000}"/>
    <cellStyle name="Normal 564" xfId="27217" xr:uid="{00000000-0005-0000-0000-000044690000}"/>
    <cellStyle name="Normal 565" xfId="27218" xr:uid="{00000000-0005-0000-0000-000045690000}"/>
    <cellStyle name="Normal 566" xfId="27219" xr:uid="{00000000-0005-0000-0000-000046690000}"/>
    <cellStyle name="Normal 567" xfId="27220" xr:uid="{00000000-0005-0000-0000-000047690000}"/>
    <cellStyle name="Normal 568" xfId="27221" xr:uid="{00000000-0005-0000-0000-000048690000}"/>
    <cellStyle name="Normal 569" xfId="27222" xr:uid="{00000000-0005-0000-0000-000049690000}"/>
    <cellStyle name="Normal 57" xfId="2870" xr:uid="{00000000-0005-0000-0000-00004A690000}"/>
    <cellStyle name="Normal 57 2" xfId="27223" xr:uid="{00000000-0005-0000-0000-00004B690000}"/>
    <cellStyle name="Normal 57 2 2" xfId="27224" xr:uid="{00000000-0005-0000-0000-00004C690000}"/>
    <cellStyle name="Normal 57 2 2 2" xfId="27225" xr:uid="{00000000-0005-0000-0000-00004D690000}"/>
    <cellStyle name="Normal 57 2 2 2 2" xfId="27226" xr:uid="{00000000-0005-0000-0000-00004E690000}"/>
    <cellStyle name="Normal 57 2 2 2 2 2" xfId="27227" xr:uid="{00000000-0005-0000-0000-00004F690000}"/>
    <cellStyle name="Normal 57 2 2 2 2 2 2" xfId="27228" xr:uid="{00000000-0005-0000-0000-000050690000}"/>
    <cellStyle name="Normal 57 2 2 2 2 3" xfId="27229" xr:uid="{00000000-0005-0000-0000-000051690000}"/>
    <cellStyle name="Normal 57 2 2 2 3" xfId="27230" xr:uid="{00000000-0005-0000-0000-000052690000}"/>
    <cellStyle name="Normal 57 2 2 2 3 2" xfId="27231" xr:uid="{00000000-0005-0000-0000-000053690000}"/>
    <cellStyle name="Normal 57 2 2 2 4" xfId="27232" xr:uid="{00000000-0005-0000-0000-000054690000}"/>
    <cellStyle name="Normal 57 2 2 3" xfId="27233" xr:uid="{00000000-0005-0000-0000-000055690000}"/>
    <cellStyle name="Normal 57 2 2 3 2" xfId="27234" xr:uid="{00000000-0005-0000-0000-000056690000}"/>
    <cellStyle name="Normal 57 2 2 3 2 2" xfId="27235" xr:uid="{00000000-0005-0000-0000-000057690000}"/>
    <cellStyle name="Normal 57 2 2 3 3" xfId="27236" xr:uid="{00000000-0005-0000-0000-000058690000}"/>
    <cellStyle name="Normal 57 2 2 4" xfId="27237" xr:uid="{00000000-0005-0000-0000-000059690000}"/>
    <cellStyle name="Normal 57 2 2 4 2" xfId="27238" xr:uid="{00000000-0005-0000-0000-00005A690000}"/>
    <cellStyle name="Normal 57 2 2 5" xfId="27239" xr:uid="{00000000-0005-0000-0000-00005B690000}"/>
    <cellStyle name="Normal 57 2 3" xfId="27240" xr:uid="{00000000-0005-0000-0000-00005C690000}"/>
    <cellStyle name="Normal 57 2 3 2" xfId="27241" xr:uid="{00000000-0005-0000-0000-00005D690000}"/>
    <cellStyle name="Normal 57 2 3 2 2" xfId="27242" xr:uid="{00000000-0005-0000-0000-00005E690000}"/>
    <cellStyle name="Normal 57 2 3 2 2 2" xfId="27243" xr:uid="{00000000-0005-0000-0000-00005F690000}"/>
    <cellStyle name="Normal 57 2 3 2 3" xfId="27244" xr:uid="{00000000-0005-0000-0000-000060690000}"/>
    <cellStyle name="Normal 57 2 3 3" xfId="27245" xr:uid="{00000000-0005-0000-0000-000061690000}"/>
    <cellStyle name="Normal 57 2 3 3 2" xfId="27246" xr:uid="{00000000-0005-0000-0000-000062690000}"/>
    <cellStyle name="Normal 57 2 3 4" xfId="27247" xr:uid="{00000000-0005-0000-0000-000063690000}"/>
    <cellStyle name="Normal 57 2 4" xfId="27248" xr:uid="{00000000-0005-0000-0000-000064690000}"/>
    <cellStyle name="Normal 57 2 4 2" xfId="27249" xr:uid="{00000000-0005-0000-0000-000065690000}"/>
    <cellStyle name="Normal 57 2 4 2 2" xfId="27250" xr:uid="{00000000-0005-0000-0000-000066690000}"/>
    <cellStyle name="Normal 57 2 4 3" xfId="27251" xr:uid="{00000000-0005-0000-0000-000067690000}"/>
    <cellStyle name="Normal 57 2 5" xfId="27252" xr:uid="{00000000-0005-0000-0000-000068690000}"/>
    <cellStyle name="Normal 57 2 5 2" xfId="27253" xr:uid="{00000000-0005-0000-0000-000069690000}"/>
    <cellStyle name="Normal 57 2 6" xfId="27254" xr:uid="{00000000-0005-0000-0000-00006A690000}"/>
    <cellStyle name="Normal 57 3" xfId="27255" xr:uid="{00000000-0005-0000-0000-00006B690000}"/>
    <cellStyle name="Normal 57 3 2" xfId="27256" xr:uid="{00000000-0005-0000-0000-00006C690000}"/>
    <cellStyle name="Normal 57 3 2 2" xfId="27257" xr:uid="{00000000-0005-0000-0000-00006D690000}"/>
    <cellStyle name="Normal 57 3 2 2 2" xfId="27258" xr:uid="{00000000-0005-0000-0000-00006E690000}"/>
    <cellStyle name="Normal 57 3 2 2 2 2" xfId="27259" xr:uid="{00000000-0005-0000-0000-00006F690000}"/>
    <cellStyle name="Normal 57 3 2 2 3" xfId="27260" xr:uid="{00000000-0005-0000-0000-000070690000}"/>
    <cellStyle name="Normal 57 3 2 3" xfId="27261" xr:uid="{00000000-0005-0000-0000-000071690000}"/>
    <cellStyle name="Normal 57 3 2 3 2" xfId="27262" xr:uid="{00000000-0005-0000-0000-000072690000}"/>
    <cellStyle name="Normal 57 3 2 4" xfId="27263" xr:uid="{00000000-0005-0000-0000-000073690000}"/>
    <cellStyle name="Normal 57 3 3" xfId="27264" xr:uid="{00000000-0005-0000-0000-000074690000}"/>
    <cellStyle name="Normal 57 3 3 2" xfId="27265" xr:uid="{00000000-0005-0000-0000-000075690000}"/>
    <cellStyle name="Normal 57 3 3 2 2" xfId="27266" xr:uid="{00000000-0005-0000-0000-000076690000}"/>
    <cellStyle name="Normal 57 3 3 3" xfId="27267" xr:uid="{00000000-0005-0000-0000-000077690000}"/>
    <cellStyle name="Normal 57 3 4" xfId="27268" xr:uid="{00000000-0005-0000-0000-000078690000}"/>
    <cellStyle name="Normal 57 3 4 2" xfId="27269" xr:uid="{00000000-0005-0000-0000-000079690000}"/>
    <cellStyle name="Normal 57 3 5" xfId="27270" xr:uid="{00000000-0005-0000-0000-00007A690000}"/>
    <cellStyle name="Normal 57 4" xfId="27271" xr:uid="{00000000-0005-0000-0000-00007B690000}"/>
    <cellStyle name="Normal 57 4 2" xfId="27272" xr:uid="{00000000-0005-0000-0000-00007C690000}"/>
    <cellStyle name="Normal 57 4 2 2" xfId="27273" xr:uid="{00000000-0005-0000-0000-00007D690000}"/>
    <cellStyle name="Normal 57 4 2 2 2" xfId="27274" xr:uid="{00000000-0005-0000-0000-00007E690000}"/>
    <cellStyle name="Normal 57 4 2 3" xfId="27275" xr:uid="{00000000-0005-0000-0000-00007F690000}"/>
    <cellStyle name="Normal 57 4 3" xfId="27276" xr:uid="{00000000-0005-0000-0000-000080690000}"/>
    <cellStyle name="Normal 57 4 3 2" xfId="27277" xr:uid="{00000000-0005-0000-0000-000081690000}"/>
    <cellStyle name="Normal 57 4 4" xfId="27278" xr:uid="{00000000-0005-0000-0000-000082690000}"/>
    <cellStyle name="Normal 57 5" xfId="27279" xr:uid="{00000000-0005-0000-0000-000083690000}"/>
    <cellStyle name="Normal 57 5 2" xfId="27280" xr:uid="{00000000-0005-0000-0000-000084690000}"/>
    <cellStyle name="Normal 57 5 2 2" xfId="27281" xr:uid="{00000000-0005-0000-0000-000085690000}"/>
    <cellStyle name="Normal 57 5 3" xfId="27282" xr:uid="{00000000-0005-0000-0000-000086690000}"/>
    <cellStyle name="Normal 57 6" xfId="27283" xr:uid="{00000000-0005-0000-0000-000087690000}"/>
    <cellStyle name="Normal 57 6 2" xfId="27284" xr:uid="{00000000-0005-0000-0000-000088690000}"/>
    <cellStyle name="Normal 57 7" xfId="27285" xr:uid="{00000000-0005-0000-0000-000089690000}"/>
    <cellStyle name="Normal 570" xfId="27286" xr:uid="{00000000-0005-0000-0000-00008A690000}"/>
    <cellStyle name="Normal 571" xfId="27287" xr:uid="{00000000-0005-0000-0000-00008B690000}"/>
    <cellStyle name="Normal 572" xfId="27288" xr:uid="{00000000-0005-0000-0000-00008C690000}"/>
    <cellStyle name="Normal 573" xfId="27289" xr:uid="{00000000-0005-0000-0000-00008D690000}"/>
    <cellStyle name="Normal 574" xfId="27290" xr:uid="{00000000-0005-0000-0000-00008E690000}"/>
    <cellStyle name="Normal 575" xfId="27291" xr:uid="{00000000-0005-0000-0000-00008F690000}"/>
    <cellStyle name="Normal 576" xfId="27292" xr:uid="{00000000-0005-0000-0000-000090690000}"/>
    <cellStyle name="Normal 577" xfId="27293" xr:uid="{00000000-0005-0000-0000-000091690000}"/>
    <cellStyle name="Normal 578" xfId="27294" xr:uid="{00000000-0005-0000-0000-000092690000}"/>
    <cellStyle name="Normal 579" xfId="27295" xr:uid="{00000000-0005-0000-0000-000093690000}"/>
    <cellStyle name="Normal 58" xfId="2871" xr:uid="{00000000-0005-0000-0000-000094690000}"/>
    <cellStyle name="Normal 58 2" xfId="27296" xr:uid="{00000000-0005-0000-0000-000095690000}"/>
    <cellStyle name="Normal 58 2 2" xfId="27297" xr:uid="{00000000-0005-0000-0000-000096690000}"/>
    <cellStyle name="Normal 58 2 2 2" xfId="27298" xr:uid="{00000000-0005-0000-0000-000097690000}"/>
    <cellStyle name="Normal 58 2 2 2 2" xfId="27299" xr:uid="{00000000-0005-0000-0000-000098690000}"/>
    <cellStyle name="Normal 58 2 2 2 2 2" xfId="27300" xr:uid="{00000000-0005-0000-0000-000099690000}"/>
    <cellStyle name="Normal 58 2 2 2 2 2 2" xfId="27301" xr:uid="{00000000-0005-0000-0000-00009A690000}"/>
    <cellStyle name="Normal 58 2 2 2 2 3" xfId="27302" xr:uid="{00000000-0005-0000-0000-00009B690000}"/>
    <cellStyle name="Normal 58 2 2 2 3" xfId="27303" xr:uid="{00000000-0005-0000-0000-00009C690000}"/>
    <cellStyle name="Normal 58 2 2 2 3 2" xfId="27304" xr:uid="{00000000-0005-0000-0000-00009D690000}"/>
    <cellStyle name="Normal 58 2 2 2 4" xfId="27305" xr:uid="{00000000-0005-0000-0000-00009E690000}"/>
    <cellStyle name="Normal 58 2 2 3" xfId="27306" xr:uid="{00000000-0005-0000-0000-00009F690000}"/>
    <cellStyle name="Normal 58 2 2 3 2" xfId="27307" xr:uid="{00000000-0005-0000-0000-0000A0690000}"/>
    <cellStyle name="Normal 58 2 2 3 2 2" xfId="27308" xr:uid="{00000000-0005-0000-0000-0000A1690000}"/>
    <cellStyle name="Normal 58 2 2 3 3" xfId="27309" xr:uid="{00000000-0005-0000-0000-0000A2690000}"/>
    <cellStyle name="Normal 58 2 2 4" xfId="27310" xr:uid="{00000000-0005-0000-0000-0000A3690000}"/>
    <cellStyle name="Normal 58 2 2 4 2" xfId="27311" xr:uid="{00000000-0005-0000-0000-0000A4690000}"/>
    <cellStyle name="Normal 58 2 2 5" xfId="27312" xr:uid="{00000000-0005-0000-0000-0000A5690000}"/>
    <cellStyle name="Normal 58 2 3" xfId="27313" xr:uid="{00000000-0005-0000-0000-0000A6690000}"/>
    <cellStyle name="Normal 58 2 3 2" xfId="27314" xr:uid="{00000000-0005-0000-0000-0000A7690000}"/>
    <cellStyle name="Normal 58 2 3 2 2" xfId="27315" xr:uid="{00000000-0005-0000-0000-0000A8690000}"/>
    <cellStyle name="Normal 58 2 3 2 2 2" xfId="27316" xr:uid="{00000000-0005-0000-0000-0000A9690000}"/>
    <cellStyle name="Normal 58 2 3 2 3" xfId="27317" xr:uid="{00000000-0005-0000-0000-0000AA690000}"/>
    <cellStyle name="Normal 58 2 3 3" xfId="27318" xr:uid="{00000000-0005-0000-0000-0000AB690000}"/>
    <cellStyle name="Normal 58 2 3 3 2" xfId="27319" xr:uid="{00000000-0005-0000-0000-0000AC690000}"/>
    <cellStyle name="Normal 58 2 3 4" xfId="27320" xr:uid="{00000000-0005-0000-0000-0000AD690000}"/>
    <cellStyle name="Normal 58 2 4" xfId="27321" xr:uid="{00000000-0005-0000-0000-0000AE690000}"/>
    <cellStyle name="Normal 58 2 4 2" xfId="27322" xr:uid="{00000000-0005-0000-0000-0000AF690000}"/>
    <cellStyle name="Normal 58 2 4 2 2" xfId="27323" xr:uid="{00000000-0005-0000-0000-0000B0690000}"/>
    <cellStyle name="Normal 58 2 4 3" xfId="27324" xr:uid="{00000000-0005-0000-0000-0000B1690000}"/>
    <cellStyle name="Normal 58 2 5" xfId="27325" xr:uid="{00000000-0005-0000-0000-0000B2690000}"/>
    <cellStyle name="Normal 58 2 5 2" xfId="27326" xr:uid="{00000000-0005-0000-0000-0000B3690000}"/>
    <cellStyle name="Normal 58 2 6" xfId="27327" xr:uid="{00000000-0005-0000-0000-0000B4690000}"/>
    <cellStyle name="Normal 58 3" xfId="27328" xr:uid="{00000000-0005-0000-0000-0000B5690000}"/>
    <cellStyle name="Normal 58 3 2" xfId="27329" xr:uid="{00000000-0005-0000-0000-0000B6690000}"/>
    <cellStyle name="Normal 58 3 2 2" xfId="27330" xr:uid="{00000000-0005-0000-0000-0000B7690000}"/>
    <cellStyle name="Normal 58 3 2 2 2" xfId="27331" xr:uid="{00000000-0005-0000-0000-0000B8690000}"/>
    <cellStyle name="Normal 58 3 2 2 2 2" xfId="27332" xr:uid="{00000000-0005-0000-0000-0000B9690000}"/>
    <cellStyle name="Normal 58 3 2 2 3" xfId="27333" xr:uid="{00000000-0005-0000-0000-0000BA690000}"/>
    <cellStyle name="Normal 58 3 2 3" xfId="27334" xr:uid="{00000000-0005-0000-0000-0000BB690000}"/>
    <cellStyle name="Normal 58 3 2 3 2" xfId="27335" xr:uid="{00000000-0005-0000-0000-0000BC690000}"/>
    <cellStyle name="Normal 58 3 2 4" xfId="27336" xr:uid="{00000000-0005-0000-0000-0000BD690000}"/>
    <cellStyle name="Normal 58 3 3" xfId="27337" xr:uid="{00000000-0005-0000-0000-0000BE690000}"/>
    <cellStyle name="Normal 58 3 3 2" xfId="27338" xr:uid="{00000000-0005-0000-0000-0000BF690000}"/>
    <cellStyle name="Normal 58 3 3 2 2" xfId="27339" xr:uid="{00000000-0005-0000-0000-0000C0690000}"/>
    <cellStyle name="Normal 58 3 3 3" xfId="27340" xr:uid="{00000000-0005-0000-0000-0000C1690000}"/>
    <cellStyle name="Normal 58 3 4" xfId="27341" xr:uid="{00000000-0005-0000-0000-0000C2690000}"/>
    <cellStyle name="Normal 58 3 4 2" xfId="27342" xr:uid="{00000000-0005-0000-0000-0000C3690000}"/>
    <cellStyle name="Normal 58 3 5" xfId="27343" xr:uid="{00000000-0005-0000-0000-0000C4690000}"/>
    <cellStyle name="Normal 58 4" xfId="27344" xr:uid="{00000000-0005-0000-0000-0000C5690000}"/>
    <cellStyle name="Normal 58 4 2" xfId="27345" xr:uid="{00000000-0005-0000-0000-0000C6690000}"/>
    <cellStyle name="Normal 58 4 2 2" xfId="27346" xr:uid="{00000000-0005-0000-0000-0000C7690000}"/>
    <cellStyle name="Normal 58 4 2 2 2" xfId="27347" xr:uid="{00000000-0005-0000-0000-0000C8690000}"/>
    <cellStyle name="Normal 58 4 2 3" xfId="27348" xr:uid="{00000000-0005-0000-0000-0000C9690000}"/>
    <cellStyle name="Normal 58 4 3" xfId="27349" xr:uid="{00000000-0005-0000-0000-0000CA690000}"/>
    <cellStyle name="Normal 58 4 3 2" xfId="27350" xr:uid="{00000000-0005-0000-0000-0000CB690000}"/>
    <cellStyle name="Normal 58 4 4" xfId="27351" xr:uid="{00000000-0005-0000-0000-0000CC690000}"/>
    <cellStyle name="Normal 58 5" xfId="27352" xr:uid="{00000000-0005-0000-0000-0000CD690000}"/>
    <cellStyle name="Normal 58 5 2" xfId="27353" xr:uid="{00000000-0005-0000-0000-0000CE690000}"/>
    <cellStyle name="Normal 58 5 2 2" xfId="27354" xr:uid="{00000000-0005-0000-0000-0000CF690000}"/>
    <cellStyle name="Normal 58 5 3" xfId="27355" xr:uid="{00000000-0005-0000-0000-0000D0690000}"/>
    <cellStyle name="Normal 58 6" xfId="27356" xr:uid="{00000000-0005-0000-0000-0000D1690000}"/>
    <cellStyle name="Normal 58 6 2" xfId="27357" xr:uid="{00000000-0005-0000-0000-0000D2690000}"/>
    <cellStyle name="Normal 58 7" xfId="27358" xr:uid="{00000000-0005-0000-0000-0000D3690000}"/>
    <cellStyle name="Normal 580" xfId="27359" xr:uid="{00000000-0005-0000-0000-0000D4690000}"/>
    <cellStyle name="Normal 581" xfId="27360" xr:uid="{00000000-0005-0000-0000-0000D5690000}"/>
    <cellStyle name="Normal 582" xfId="27361" xr:uid="{00000000-0005-0000-0000-0000D6690000}"/>
    <cellStyle name="Normal 583" xfId="27362" xr:uid="{00000000-0005-0000-0000-0000D7690000}"/>
    <cellStyle name="Normal 584" xfId="27363" xr:uid="{00000000-0005-0000-0000-0000D8690000}"/>
    <cellStyle name="Normal 585" xfId="27364" xr:uid="{00000000-0005-0000-0000-0000D9690000}"/>
    <cellStyle name="Normal 586" xfId="27365" xr:uid="{00000000-0005-0000-0000-0000DA690000}"/>
    <cellStyle name="Normal 587" xfId="27366" xr:uid="{00000000-0005-0000-0000-0000DB690000}"/>
    <cellStyle name="Normal 588" xfId="27367" xr:uid="{00000000-0005-0000-0000-0000DC690000}"/>
    <cellStyle name="Normal 589" xfId="27368" xr:uid="{00000000-0005-0000-0000-0000DD690000}"/>
    <cellStyle name="Normal 59" xfId="2872" xr:uid="{00000000-0005-0000-0000-0000DE690000}"/>
    <cellStyle name="Normal 59 2" xfId="27369" xr:uid="{00000000-0005-0000-0000-0000DF690000}"/>
    <cellStyle name="Normal 59 2 2" xfId="27370" xr:uid="{00000000-0005-0000-0000-0000E0690000}"/>
    <cellStyle name="Normal 59 2 2 2" xfId="27371" xr:uid="{00000000-0005-0000-0000-0000E1690000}"/>
    <cellStyle name="Normal 59 2 2 2 2" xfId="27372" xr:uid="{00000000-0005-0000-0000-0000E2690000}"/>
    <cellStyle name="Normal 59 2 2 2 2 2" xfId="27373" xr:uid="{00000000-0005-0000-0000-0000E3690000}"/>
    <cellStyle name="Normal 59 2 2 2 2 2 2" xfId="27374" xr:uid="{00000000-0005-0000-0000-0000E4690000}"/>
    <cellStyle name="Normal 59 2 2 2 2 3" xfId="27375" xr:uid="{00000000-0005-0000-0000-0000E5690000}"/>
    <cellStyle name="Normal 59 2 2 2 3" xfId="27376" xr:uid="{00000000-0005-0000-0000-0000E6690000}"/>
    <cellStyle name="Normal 59 2 2 2 3 2" xfId="27377" xr:uid="{00000000-0005-0000-0000-0000E7690000}"/>
    <cellStyle name="Normal 59 2 2 2 4" xfId="27378" xr:uid="{00000000-0005-0000-0000-0000E8690000}"/>
    <cellStyle name="Normal 59 2 2 3" xfId="27379" xr:uid="{00000000-0005-0000-0000-0000E9690000}"/>
    <cellStyle name="Normal 59 2 2 3 2" xfId="27380" xr:uid="{00000000-0005-0000-0000-0000EA690000}"/>
    <cellStyle name="Normal 59 2 2 3 2 2" xfId="27381" xr:uid="{00000000-0005-0000-0000-0000EB690000}"/>
    <cellStyle name="Normal 59 2 2 3 3" xfId="27382" xr:uid="{00000000-0005-0000-0000-0000EC690000}"/>
    <cellStyle name="Normal 59 2 2 4" xfId="27383" xr:uid="{00000000-0005-0000-0000-0000ED690000}"/>
    <cellStyle name="Normal 59 2 2 4 2" xfId="27384" xr:uid="{00000000-0005-0000-0000-0000EE690000}"/>
    <cellStyle name="Normal 59 2 2 5" xfId="27385" xr:uid="{00000000-0005-0000-0000-0000EF690000}"/>
    <cellStyle name="Normal 59 2 3" xfId="27386" xr:uid="{00000000-0005-0000-0000-0000F0690000}"/>
    <cellStyle name="Normal 59 2 3 2" xfId="27387" xr:uid="{00000000-0005-0000-0000-0000F1690000}"/>
    <cellStyle name="Normal 59 2 3 2 2" xfId="27388" xr:uid="{00000000-0005-0000-0000-0000F2690000}"/>
    <cellStyle name="Normal 59 2 3 2 2 2" xfId="27389" xr:uid="{00000000-0005-0000-0000-0000F3690000}"/>
    <cellStyle name="Normal 59 2 3 2 3" xfId="27390" xr:uid="{00000000-0005-0000-0000-0000F4690000}"/>
    <cellStyle name="Normal 59 2 3 3" xfId="27391" xr:uid="{00000000-0005-0000-0000-0000F5690000}"/>
    <cellStyle name="Normal 59 2 3 3 2" xfId="27392" xr:uid="{00000000-0005-0000-0000-0000F6690000}"/>
    <cellStyle name="Normal 59 2 3 4" xfId="27393" xr:uid="{00000000-0005-0000-0000-0000F7690000}"/>
    <cellStyle name="Normal 59 2 4" xfId="27394" xr:uid="{00000000-0005-0000-0000-0000F8690000}"/>
    <cellStyle name="Normal 59 2 4 2" xfId="27395" xr:uid="{00000000-0005-0000-0000-0000F9690000}"/>
    <cellStyle name="Normal 59 2 4 2 2" xfId="27396" xr:uid="{00000000-0005-0000-0000-0000FA690000}"/>
    <cellStyle name="Normal 59 2 4 3" xfId="27397" xr:uid="{00000000-0005-0000-0000-0000FB690000}"/>
    <cellStyle name="Normal 59 2 5" xfId="27398" xr:uid="{00000000-0005-0000-0000-0000FC690000}"/>
    <cellStyle name="Normal 59 2 5 2" xfId="27399" xr:uid="{00000000-0005-0000-0000-0000FD690000}"/>
    <cellStyle name="Normal 59 2 6" xfId="27400" xr:uid="{00000000-0005-0000-0000-0000FE690000}"/>
    <cellStyle name="Normal 59 3" xfId="27401" xr:uid="{00000000-0005-0000-0000-0000FF690000}"/>
    <cellStyle name="Normal 59 3 2" xfId="27402" xr:uid="{00000000-0005-0000-0000-0000006A0000}"/>
    <cellStyle name="Normal 59 3 2 2" xfId="27403" xr:uid="{00000000-0005-0000-0000-0000016A0000}"/>
    <cellStyle name="Normal 59 3 2 2 2" xfId="27404" xr:uid="{00000000-0005-0000-0000-0000026A0000}"/>
    <cellStyle name="Normal 59 3 2 2 2 2" xfId="27405" xr:uid="{00000000-0005-0000-0000-0000036A0000}"/>
    <cellStyle name="Normal 59 3 2 2 3" xfId="27406" xr:uid="{00000000-0005-0000-0000-0000046A0000}"/>
    <cellStyle name="Normal 59 3 2 3" xfId="27407" xr:uid="{00000000-0005-0000-0000-0000056A0000}"/>
    <cellStyle name="Normal 59 3 2 3 2" xfId="27408" xr:uid="{00000000-0005-0000-0000-0000066A0000}"/>
    <cellStyle name="Normal 59 3 2 4" xfId="27409" xr:uid="{00000000-0005-0000-0000-0000076A0000}"/>
    <cellStyle name="Normal 59 3 3" xfId="27410" xr:uid="{00000000-0005-0000-0000-0000086A0000}"/>
    <cellStyle name="Normal 59 3 3 2" xfId="27411" xr:uid="{00000000-0005-0000-0000-0000096A0000}"/>
    <cellStyle name="Normal 59 3 3 2 2" xfId="27412" xr:uid="{00000000-0005-0000-0000-00000A6A0000}"/>
    <cellStyle name="Normal 59 3 3 3" xfId="27413" xr:uid="{00000000-0005-0000-0000-00000B6A0000}"/>
    <cellStyle name="Normal 59 3 4" xfId="27414" xr:uid="{00000000-0005-0000-0000-00000C6A0000}"/>
    <cellStyle name="Normal 59 3 4 2" xfId="27415" xr:uid="{00000000-0005-0000-0000-00000D6A0000}"/>
    <cellStyle name="Normal 59 3 5" xfId="27416" xr:uid="{00000000-0005-0000-0000-00000E6A0000}"/>
    <cellStyle name="Normal 59 4" xfId="27417" xr:uid="{00000000-0005-0000-0000-00000F6A0000}"/>
    <cellStyle name="Normal 59 4 2" xfId="27418" xr:uid="{00000000-0005-0000-0000-0000106A0000}"/>
    <cellStyle name="Normal 59 4 2 2" xfId="27419" xr:uid="{00000000-0005-0000-0000-0000116A0000}"/>
    <cellStyle name="Normal 59 4 2 2 2" xfId="27420" xr:uid="{00000000-0005-0000-0000-0000126A0000}"/>
    <cellStyle name="Normal 59 4 2 3" xfId="27421" xr:uid="{00000000-0005-0000-0000-0000136A0000}"/>
    <cellStyle name="Normal 59 4 3" xfId="27422" xr:uid="{00000000-0005-0000-0000-0000146A0000}"/>
    <cellStyle name="Normal 59 4 3 2" xfId="27423" xr:uid="{00000000-0005-0000-0000-0000156A0000}"/>
    <cellStyle name="Normal 59 4 4" xfId="27424" xr:uid="{00000000-0005-0000-0000-0000166A0000}"/>
    <cellStyle name="Normal 59 5" xfId="27425" xr:uid="{00000000-0005-0000-0000-0000176A0000}"/>
    <cellStyle name="Normal 59 5 2" xfId="27426" xr:uid="{00000000-0005-0000-0000-0000186A0000}"/>
    <cellStyle name="Normal 59 5 2 2" xfId="27427" xr:uid="{00000000-0005-0000-0000-0000196A0000}"/>
    <cellStyle name="Normal 59 5 3" xfId="27428" xr:uid="{00000000-0005-0000-0000-00001A6A0000}"/>
    <cellStyle name="Normal 59 6" xfId="27429" xr:uid="{00000000-0005-0000-0000-00001B6A0000}"/>
    <cellStyle name="Normal 59 6 2" xfId="27430" xr:uid="{00000000-0005-0000-0000-00001C6A0000}"/>
    <cellStyle name="Normal 59 7" xfId="27431" xr:uid="{00000000-0005-0000-0000-00001D6A0000}"/>
    <cellStyle name="Normal 590" xfId="27432" xr:uid="{00000000-0005-0000-0000-00001E6A0000}"/>
    <cellStyle name="Normal 591" xfId="27433" xr:uid="{00000000-0005-0000-0000-00001F6A0000}"/>
    <cellStyle name="Normal 592" xfId="27434" xr:uid="{00000000-0005-0000-0000-0000206A0000}"/>
    <cellStyle name="Normal 593" xfId="27435" xr:uid="{00000000-0005-0000-0000-0000216A0000}"/>
    <cellStyle name="Normal 594" xfId="27436" xr:uid="{00000000-0005-0000-0000-0000226A0000}"/>
    <cellStyle name="Normal 595" xfId="27437" xr:uid="{00000000-0005-0000-0000-0000236A0000}"/>
    <cellStyle name="Normal 596" xfId="27438" xr:uid="{00000000-0005-0000-0000-0000246A0000}"/>
    <cellStyle name="Normal 597" xfId="27439" xr:uid="{00000000-0005-0000-0000-0000256A0000}"/>
    <cellStyle name="Normal 598" xfId="27440" xr:uid="{00000000-0005-0000-0000-0000266A0000}"/>
    <cellStyle name="Normal 599" xfId="27441" xr:uid="{00000000-0005-0000-0000-0000276A0000}"/>
    <cellStyle name="Normal 6" xfId="96" xr:uid="{00000000-0005-0000-0000-0000286A0000}"/>
    <cellStyle name="Normal 6 2" xfId="2873" xr:uid="{00000000-0005-0000-0000-0000296A0000}"/>
    <cellStyle name="Normal 6 2 2" xfId="27442" xr:uid="{00000000-0005-0000-0000-00002A6A0000}"/>
    <cellStyle name="Normal 6 2 2 2" xfId="27443" xr:uid="{00000000-0005-0000-0000-00002B6A0000}"/>
    <cellStyle name="Normal 6 2 2 2 2" xfId="27444" xr:uid="{00000000-0005-0000-0000-00002C6A0000}"/>
    <cellStyle name="Normal 6 2 2 3" xfId="27445" xr:uid="{00000000-0005-0000-0000-00002D6A0000}"/>
    <cellStyle name="Normal 6 2 3" xfId="27446" xr:uid="{00000000-0005-0000-0000-00002E6A0000}"/>
    <cellStyle name="Normal 6 2 3 2" xfId="27447" xr:uid="{00000000-0005-0000-0000-00002F6A0000}"/>
    <cellStyle name="Normal 6 2 4" xfId="27448" xr:uid="{00000000-0005-0000-0000-0000306A0000}"/>
    <cellStyle name="Normal 6 2 5" xfId="27449" xr:uid="{00000000-0005-0000-0000-0000316A0000}"/>
    <cellStyle name="Normal 6 3" xfId="2874" xr:uid="{00000000-0005-0000-0000-0000326A0000}"/>
    <cellStyle name="Normal 6 3 2" xfId="27450" xr:uid="{00000000-0005-0000-0000-0000336A0000}"/>
    <cellStyle name="Normal 6 4" xfId="2875" xr:uid="{00000000-0005-0000-0000-0000346A0000}"/>
    <cellStyle name="Normal 6 5" xfId="2876" xr:uid="{00000000-0005-0000-0000-0000356A0000}"/>
    <cellStyle name="Normal 6 6" xfId="2877" xr:uid="{00000000-0005-0000-0000-0000366A0000}"/>
    <cellStyle name="Normal 6 7" xfId="2878" xr:uid="{00000000-0005-0000-0000-0000376A0000}"/>
    <cellStyle name="Normal 6 8" xfId="2879" xr:uid="{00000000-0005-0000-0000-0000386A0000}"/>
    <cellStyle name="Normal 6_Balance Stock" xfId="27451" xr:uid="{00000000-0005-0000-0000-0000396A0000}"/>
    <cellStyle name="Normal 60" xfId="2880" xr:uid="{00000000-0005-0000-0000-00003A6A0000}"/>
    <cellStyle name="Normal 60 2" xfId="27452" xr:uid="{00000000-0005-0000-0000-00003B6A0000}"/>
    <cellStyle name="Normal 60 2 2" xfId="27453" xr:uid="{00000000-0005-0000-0000-00003C6A0000}"/>
    <cellStyle name="Normal 60 2 2 2" xfId="27454" xr:uid="{00000000-0005-0000-0000-00003D6A0000}"/>
    <cellStyle name="Normal 60 2 2 2 2" xfId="27455" xr:uid="{00000000-0005-0000-0000-00003E6A0000}"/>
    <cellStyle name="Normal 60 2 2 2 2 2" xfId="27456" xr:uid="{00000000-0005-0000-0000-00003F6A0000}"/>
    <cellStyle name="Normal 60 2 2 2 2 2 2" xfId="27457" xr:uid="{00000000-0005-0000-0000-0000406A0000}"/>
    <cellStyle name="Normal 60 2 2 2 2 3" xfId="27458" xr:uid="{00000000-0005-0000-0000-0000416A0000}"/>
    <cellStyle name="Normal 60 2 2 2 3" xfId="27459" xr:uid="{00000000-0005-0000-0000-0000426A0000}"/>
    <cellStyle name="Normal 60 2 2 2 3 2" xfId="27460" xr:uid="{00000000-0005-0000-0000-0000436A0000}"/>
    <cellStyle name="Normal 60 2 2 2 4" xfId="27461" xr:uid="{00000000-0005-0000-0000-0000446A0000}"/>
    <cellStyle name="Normal 60 2 2 3" xfId="27462" xr:uid="{00000000-0005-0000-0000-0000456A0000}"/>
    <cellStyle name="Normal 60 2 2 3 2" xfId="27463" xr:uid="{00000000-0005-0000-0000-0000466A0000}"/>
    <cellStyle name="Normal 60 2 2 3 2 2" xfId="27464" xr:uid="{00000000-0005-0000-0000-0000476A0000}"/>
    <cellStyle name="Normal 60 2 2 3 3" xfId="27465" xr:uid="{00000000-0005-0000-0000-0000486A0000}"/>
    <cellStyle name="Normal 60 2 2 4" xfId="27466" xr:uid="{00000000-0005-0000-0000-0000496A0000}"/>
    <cellStyle name="Normal 60 2 2 4 2" xfId="27467" xr:uid="{00000000-0005-0000-0000-00004A6A0000}"/>
    <cellStyle name="Normal 60 2 2 5" xfId="27468" xr:uid="{00000000-0005-0000-0000-00004B6A0000}"/>
    <cellStyle name="Normal 60 2 3" xfId="27469" xr:uid="{00000000-0005-0000-0000-00004C6A0000}"/>
    <cellStyle name="Normal 60 2 3 2" xfId="27470" xr:uid="{00000000-0005-0000-0000-00004D6A0000}"/>
    <cellStyle name="Normal 60 2 3 2 2" xfId="27471" xr:uid="{00000000-0005-0000-0000-00004E6A0000}"/>
    <cellStyle name="Normal 60 2 3 2 2 2" xfId="27472" xr:uid="{00000000-0005-0000-0000-00004F6A0000}"/>
    <cellStyle name="Normal 60 2 3 2 3" xfId="27473" xr:uid="{00000000-0005-0000-0000-0000506A0000}"/>
    <cellStyle name="Normal 60 2 3 3" xfId="27474" xr:uid="{00000000-0005-0000-0000-0000516A0000}"/>
    <cellStyle name="Normal 60 2 3 3 2" xfId="27475" xr:uid="{00000000-0005-0000-0000-0000526A0000}"/>
    <cellStyle name="Normal 60 2 3 4" xfId="27476" xr:uid="{00000000-0005-0000-0000-0000536A0000}"/>
    <cellStyle name="Normal 60 2 4" xfId="27477" xr:uid="{00000000-0005-0000-0000-0000546A0000}"/>
    <cellStyle name="Normal 60 2 4 2" xfId="27478" xr:uid="{00000000-0005-0000-0000-0000556A0000}"/>
    <cellStyle name="Normal 60 2 4 2 2" xfId="27479" xr:uid="{00000000-0005-0000-0000-0000566A0000}"/>
    <cellStyle name="Normal 60 2 4 3" xfId="27480" xr:uid="{00000000-0005-0000-0000-0000576A0000}"/>
    <cellStyle name="Normal 60 2 5" xfId="27481" xr:uid="{00000000-0005-0000-0000-0000586A0000}"/>
    <cellStyle name="Normal 60 2 5 2" xfId="27482" xr:uid="{00000000-0005-0000-0000-0000596A0000}"/>
    <cellStyle name="Normal 60 2 6" xfId="27483" xr:uid="{00000000-0005-0000-0000-00005A6A0000}"/>
    <cellStyle name="Normal 60 3" xfId="27484" xr:uid="{00000000-0005-0000-0000-00005B6A0000}"/>
    <cellStyle name="Normal 60 3 2" xfId="27485" xr:uid="{00000000-0005-0000-0000-00005C6A0000}"/>
    <cellStyle name="Normal 60 3 2 2" xfId="27486" xr:uid="{00000000-0005-0000-0000-00005D6A0000}"/>
    <cellStyle name="Normal 60 3 2 2 2" xfId="27487" xr:uid="{00000000-0005-0000-0000-00005E6A0000}"/>
    <cellStyle name="Normal 60 3 2 2 2 2" xfId="27488" xr:uid="{00000000-0005-0000-0000-00005F6A0000}"/>
    <cellStyle name="Normal 60 3 2 2 3" xfId="27489" xr:uid="{00000000-0005-0000-0000-0000606A0000}"/>
    <cellStyle name="Normal 60 3 2 3" xfId="27490" xr:uid="{00000000-0005-0000-0000-0000616A0000}"/>
    <cellStyle name="Normal 60 3 2 3 2" xfId="27491" xr:uid="{00000000-0005-0000-0000-0000626A0000}"/>
    <cellStyle name="Normal 60 3 2 4" xfId="27492" xr:uid="{00000000-0005-0000-0000-0000636A0000}"/>
    <cellStyle name="Normal 60 3 3" xfId="27493" xr:uid="{00000000-0005-0000-0000-0000646A0000}"/>
    <cellStyle name="Normal 60 3 3 2" xfId="27494" xr:uid="{00000000-0005-0000-0000-0000656A0000}"/>
    <cellStyle name="Normal 60 3 3 2 2" xfId="27495" xr:uid="{00000000-0005-0000-0000-0000666A0000}"/>
    <cellStyle name="Normal 60 3 3 3" xfId="27496" xr:uid="{00000000-0005-0000-0000-0000676A0000}"/>
    <cellStyle name="Normal 60 3 4" xfId="27497" xr:uid="{00000000-0005-0000-0000-0000686A0000}"/>
    <cellStyle name="Normal 60 3 4 2" xfId="27498" xr:uid="{00000000-0005-0000-0000-0000696A0000}"/>
    <cellStyle name="Normal 60 3 5" xfId="27499" xr:uid="{00000000-0005-0000-0000-00006A6A0000}"/>
    <cellStyle name="Normal 60 4" xfId="27500" xr:uid="{00000000-0005-0000-0000-00006B6A0000}"/>
    <cellStyle name="Normal 60 4 2" xfId="27501" xr:uid="{00000000-0005-0000-0000-00006C6A0000}"/>
    <cellStyle name="Normal 60 4 2 2" xfId="27502" xr:uid="{00000000-0005-0000-0000-00006D6A0000}"/>
    <cellStyle name="Normal 60 4 2 2 2" xfId="27503" xr:uid="{00000000-0005-0000-0000-00006E6A0000}"/>
    <cellStyle name="Normal 60 4 2 3" xfId="27504" xr:uid="{00000000-0005-0000-0000-00006F6A0000}"/>
    <cellStyle name="Normal 60 4 3" xfId="27505" xr:uid="{00000000-0005-0000-0000-0000706A0000}"/>
    <cellStyle name="Normal 60 4 3 2" xfId="27506" xr:uid="{00000000-0005-0000-0000-0000716A0000}"/>
    <cellStyle name="Normal 60 4 4" xfId="27507" xr:uid="{00000000-0005-0000-0000-0000726A0000}"/>
    <cellStyle name="Normal 60 5" xfId="27508" xr:uid="{00000000-0005-0000-0000-0000736A0000}"/>
    <cellStyle name="Normal 60 5 2" xfId="27509" xr:uid="{00000000-0005-0000-0000-0000746A0000}"/>
    <cellStyle name="Normal 60 5 2 2" xfId="27510" xr:uid="{00000000-0005-0000-0000-0000756A0000}"/>
    <cellStyle name="Normal 60 5 3" xfId="27511" xr:uid="{00000000-0005-0000-0000-0000766A0000}"/>
    <cellStyle name="Normal 60 6" xfId="27512" xr:uid="{00000000-0005-0000-0000-0000776A0000}"/>
    <cellStyle name="Normal 60 6 2" xfId="27513" xr:uid="{00000000-0005-0000-0000-0000786A0000}"/>
    <cellStyle name="Normal 60 7" xfId="27514" xr:uid="{00000000-0005-0000-0000-0000796A0000}"/>
    <cellStyle name="Normal 600" xfId="27515" xr:uid="{00000000-0005-0000-0000-00007A6A0000}"/>
    <cellStyle name="Normal 601" xfId="27516" xr:uid="{00000000-0005-0000-0000-00007B6A0000}"/>
    <cellStyle name="Normal 602" xfId="27517" xr:uid="{00000000-0005-0000-0000-00007C6A0000}"/>
    <cellStyle name="Normal 603" xfId="27518" xr:uid="{00000000-0005-0000-0000-00007D6A0000}"/>
    <cellStyle name="Normal 604" xfId="27519" xr:uid="{00000000-0005-0000-0000-00007E6A0000}"/>
    <cellStyle name="Normal 605" xfId="27520" xr:uid="{00000000-0005-0000-0000-00007F6A0000}"/>
    <cellStyle name="Normal 606" xfId="27521" xr:uid="{00000000-0005-0000-0000-0000806A0000}"/>
    <cellStyle name="Normal 607" xfId="27522" xr:uid="{00000000-0005-0000-0000-0000816A0000}"/>
    <cellStyle name="Normal 608" xfId="27523" xr:uid="{00000000-0005-0000-0000-0000826A0000}"/>
    <cellStyle name="Normal 609" xfId="27524" xr:uid="{00000000-0005-0000-0000-0000836A0000}"/>
    <cellStyle name="Normal 61" xfId="2881" xr:uid="{00000000-0005-0000-0000-0000846A0000}"/>
    <cellStyle name="Normal 61 2" xfId="27525" xr:uid="{00000000-0005-0000-0000-0000856A0000}"/>
    <cellStyle name="Normal 61 2 2" xfId="27526" xr:uid="{00000000-0005-0000-0000-0000866A0000}"/>
    <cellStyle name="Normal 61 2 2 2" xfId="27527" xr:uid="{00000000-0005-0000-0000-0000876A0000}"/>
    <cellStyle name="Normal 61 2 2 2 2" xfId="27528" xr:uid="{00000000-0005-0000-0000-0000886A0000}"/>
    <cellStyle name="Normal 61 2 2 2 2 2" xfId="27529" xr:uid="{00000000-0005-0000-0000-0000896A0000}"/>
    <cellStyle name="Normal 61 2 2 2 2 2 2" xfId="27530" xr:uid="{00000000-0005-0000-0000-00008A6A0000}"/>
    <cellStyle name="Normal 61 2 2 2 2 3" xfId="27531" xr:uid="{00000000-0005-0000-0000-00008B6A0000}"/>
    <cellStyle name="Normal 61 2 2 2 3" xfId="27532" xr:uid="{00000000-0005-0000-0000-00008C6A0000}"/>
    <cellStyle name="Normal 61 2 2 2 3 2" xfId="27533" xr:uid="{00000000-0005-0000-0000-00008D6A0000}"/>
    <cellStyle name="Normal 61 2 2 2 4" xfId="27534" xr:uid="{00000000-0005-0000-0000-00008E6A0000}"/>
    <cellStyle name="Normal 61 2 2 3" xfId="27535" xr:uid="{00000000-0005-0000-0000-00008F6A0000}"/>
    <cellStyle name="Normal 61 2 2 3 2" xfId="27536" xr:uid="{00000000-0005-0000-0000-0000906A0000}"/>
    <cellStyle name="Normal 61 2 2 3 2 2" xfId="27537" xr:uid="{00000000-0005-0000-0000-0000916A0000}"/>
    <cellStyle name="Normal 61 2 2 3 3" xfId="27538" xr:uid="{00000000-0005-0000-0000-0000926A0000}"/>
    <cellStyle name="Normal 61 2 2 4" xfId="27539" xr:uid="{00000000-0005-0000-0000-0000936A0000}"/>
    <cellStyle name="Normal 61 2 2 4 2" xfId="27540" xr:uid="{00000000-0005-0000-0000-0000946A0000}"/>
    <cellStyle name="Normal 61 2 2 5" xfId="27541" xr:uid="{00000000-0005-0000-0000-0000956A0000}"/>
    <cellStyle name="Normal 61 2 3" xfId="27542" xr:uid="{00000000-0005-0000-0000-0000966A0000}"/>
    <cellStyle name="Normal 61 2 3 2" xfId="27543" xr:uid="{00000000-0005-0000-0000-0000976A0000}"/>
    <cellStyle name="Normal 61 2 3 2 2" xfId="27544" xr:uid="{00000000-0005-0000-0000-0000986A0000}"/>
    <cellStyle name="Normal 61 2 3 2 2 2" xfId="27545" xr:uid="{00000000-0005-0000-0000-0000996A0000}"/>
    <cellStyle name="Normal 61 2 3 2 3" xfId="27546" xr:uid="{00000000-0005-0000-0000-00009A6A0000}"/>
    <cellStyle name="Normal 61 2 3 3" xfId="27547" xr:uid="{00000000-0005-0000-0000-00009B6A0000}"/>
    <cellStyle name="Normal 61 2 3 3 2" xfId="27548" xr:uid="{00000000-0005-0000-0000-00009C6A0000}"/>
    <cellStyle name="Normal 61 2 3 4" xfId="27549" xr:uid="{00000000-0005-0000-0000-00009D6A0000}"/>
    <cellStyle name="Normal 61 2 4" xfId="27550" xr:uid="{00000000-0005-0000-0000-00009E6A0000}"/>
    <cellStyle name="Normal 61 2 4 2" xfId="27551" xr:uid="{00000000-0005-0000-0000-00009F6A0000}"/>
    <cellStyle name="Normal 61 2 4 2 2" xfId="27552" xr:uid="{00000000-0005-0000-0000-0000A06A0000}"/>
    <cellStyle name="Normal 61 2 4 3" xfId="27553" xr:uid="{00000000-0005-0000-0000-0000A16A0000}"/>
    <cellStyle name="Normal 61 2 5" xfId="27554" xr:uid="{00000000-0005-0000-0000-0000A26A0000}"/>
    <cellStyle name="Normal 61 2 5 2" xfId="27555" xr:uid="{00000000-0005-0000-0000-0000A36A0000}"/>
    <cellStyle name="Normal 61 2 6" xfId="27556" xr:uid="{00000000-0005-0000-0000-0000A46A0000}"/>
    <cellStyle name="Normal 61 3" xfId="27557" xr:uid="{00000000-0005-0000-0000-0000A56A0000}"/>
    <cellStyle name="Normal 61 3 2" xfId="27558" xr:uid="{00000000-0005-0000-0000-0000A66A0000}"/>
    <cellStyle name="Normal 61 3 2 2" xfId="27559" xr:uid="{00000000-0005-0000-0000-0000A76A0000}"/>
    <cellStyle name="Normal 61 3 2 2 2" xfId="27560" xr:uid="{00000000-0005-0000-0000-0000A86A0000}"/>
    <cellStyle name="Normal 61 3 2 2 2 2" xfId="27561" xr:uid="{00000000-0005-0000-0000-0000A96A0000}"/>
    <cellStyle name="Normal 61 3 2 2 3" xfId="27562" xr:uid="{00000000-0005-0000-0000-0000AA6A0000}"/>
    <cellStyle name="Normal 61 3 2 3" xfId="27563" xr:uid="{00000000-0005-0000-0000-0000AB6A0000}"/>
    <cellStyle name="Normal 61 3 2 3 2" xfId="27564" xr:uid="{00000000-0005-0000-0000-0000AC6A0000}"/>
    <cellStyle name="Normal 61 3 2 4" xfId="27565" xr:uid="{00000000-0005-0000-0000-0000AD6A0000}"/>
    <cellStyle name="Normal 61 3 3" xfId="27566" xr:uid="{00000000-0005-0000-0000-0000AE6A0000}"/>
    <cellStyle name="Normal 61 3 3 2" xfId="27567" xr:uid="{00000000-0005-0000-0000-0000AF6A0000}"/>
    <cellStyle name="Normal 61 3 3 2 2" xfId="27568" xr:uid="{00000000-0005-0000-0000-0000B06A0000}"/>
    <cellStyle name="Normal 61 3 3 3" xfId="27569" xr:uid="{00000000-0005-0000-0000-0000B16A0000}"/>
    <cellStyle name="Normal 61 3 4" xfId="27570" xr:uid="{00000000-0005-0000-0000-0000B26A0000}"/>
    <cellStyle name="Normal 61 3 4 2" xfId="27571" xr:uid="{00000000-0005-0000-0000-0000B36A0000}"/>
    <cellStyle name="Normal 61 3 5" xfId="27572" xr:uid="{00000000-0005-0000-0000-0000B46A0000}"/>
    <cellStyle name="Normal 61 4" xfId="27573" xr:uid="{00000000-0005-0000-0000-0000B56A0000}"/>
    <cellStyle name="Normal 61 4 2" xfId="27574" xr:uid="{00000000-0005-0000-0000-0000B66A0000}"/>
    <cellStyle name="Normal 61 4 2 2" xfId="27575" xr:uid="{00000000-0005-0000-0000-0000B76A0000}"/>
    <cellStyle name="Normal 61 4 2 2 2" xfId="27576" xr:uid="{00000000-0005-0000-0000-0000B86A0000}"/>
    <cellStyle name="Normal 61 4 2 3" xfId="27577" xr:uid="{00000000-0005-0000-0000-0000B96A0000}"/>
    <cellStyle name="Normal 61 4 3" xfId="27578" xr:uid="{00000000-0005-0000-0000-0000BA6A0000}"/>
    <cellStyle name="Normal 61 4 3 2" xfId="27579" xr:uid="{00000000-0005-0000-0000-0000BB6A0000}"/>
    <cellStyle name="Normal 61 4 4" xfId="27580" xr:uid="{00000000-0005-0000-0000-0000BC6A0000}"/>
    <cellStyle name="Normal 61 5" xfId="27581" xr:uid="{00000000-0005-0000-0000-0000BD6A0000}"/>
    <cellStyle name="Normal 61 5 2" xfId="27582" xr:uid="{00000000-0005-0000-0000-0000BE6A0000}"/>
    <cellStyle name="Normal 61 5 2 2" xfId="27583" xr:uid="{00000000-0005-0000-0000-0000BF6A0000}"/>
    <cellStyle name="Normal 61 5 3" xfId="27584" xr:uid="{00000000-0005-0000-0000-0000C06A0000}"/>
    <cellStyle name="Normal 61 6" xfId="27585" xr:uid="{00000000-0005-0000-0000-0000C16A0000}"/>
    <cellStyle name="Normal 61 6 2" xfId="27586" xr:uid="{00000000-0005-0000-0000-0000C26A0000}"/>
    <cellStyle name="Normal 61 7" xfId="27587" xr:uid="{00000000-0005-0000-0000-0000C36A0000}"/>
    <cellStyle name="Normal 610" xfId="27588" xr:uid="{00000000-0005-0000-0000-0000C46A0000}"/>
    <cellStyle name="Normal 611" xfId="27589" xr:uid="{00000000-0005-0000-0000-0000C56A0000}"/>
    <cellStyle name="Normal 612" xfId="27590" xr:uid="{00000000-0005-0000-0000-0000C66A0000}"/>
    <cellStyle name="Normal 613" xfId="27591" xr:uid="{00000000-0005-0000-0000-0000C76A0000}"/>
    <cellStyle name="Normal 614" xfId="27592" xr:uid="{00000000-0005-0000-0000-0000C86A0000}"/>
    <cellStyle name="Normal 615" xfId="27593" xr:uid="{00000000-0005-0000-0000-0000C96A0000}"/>
    <cellStyle name="Normal 616" xfId="27594" xr:uid="{00000000-0005-0000-0000-0000CA6A0000}"/>
    <cellStyle name="Normal 617" xfId="27595" xr:uid="{00000000-0005-0000-0000-0000CB6A0000}"/>
    <cellStyle name="Normal 618" xfId="27596" xr:uid="{00000000-0005-0000-0000-0000CC6A0000}"/>
    <cellStyle name="Normal 619" xfId="27597" xr:uid="{00000000-0005-0000-0000-0000CD6A0000}"/>
    <cellStyle name="Normal 62" xfId="2882" xr:uid="{00000000-0005-0000-0000-0000CE6A0000}"/>
    <cellStyle name="Normal 62 2" xfId="27598" xr:uid="{00000000-0005-0000-0000-0000CF6A0000}"/>
    <cellStyle name="Normal 62 2 2" xfId="27599" xr:uid="{00000000-0005-0000-0000-0000D06A0000}"/>
    <cellStyle name="Normal 62 2 2 2" xfId="27600" xr:uid="{00000000-0005-0000-0000-0000D16A0000}"/>
    <cellStyle name="Normal 62 2 2 2 2" xfId="27601" xr:uid="{00000000-0005-0000-0000-0000D26A0000}"/>
    <cellStyle name="Normal 62 2 2 2 2 2" xfId="27602" xr:uid="{00000000-0005-0000-0000-0000D36A0000}"/>
    <cellStyle name="Normal 62 2 2 2 2 2 2" xfId="27603" xr:uid="{00000000-0005-0000-0000-0000D46A0000}"/>
    <cellStyle name="Normal 62 2 2 2 2 3" xfId="27604" xr:uid="{00000000-0005-0000-0000-0000D56A0000}"/>
    <cellStyle name="Normal 62 2 2 2 3" xfId="27605" xr:uid="{00000000-0005-0000-0000-0000D66A0000}"/>
    <cellStyle name="Normal 62 2 2 2 3 2" xfId="27606" xr:uid="{00000000-0005-0000-0000-0000D76A0000}"/>
    <cellStyle name="Normal 62 2 2 2 4" xfId="27607" xr:uid="{00000000-0005-0000-0000-0000D86A0000}"/>
    <cellStyle name="Normal 62 2 2 3" xfId="27608" xr:uid="{00000000-0005-0000-0000-0000D96A0000}"/>
    <cellStyle name="Normal 62 2 2 3 2" xfId="27609" xr:uid="{00000000-0005-0000-0000-0000DA6A0000}"/>
    <cellStyle name="Normal 62 2 2 3 2 2" xfId="27610" xr:uid="{00000000-0005-0000-0000-0000DB6A0000}"/>
    <cellStyle name="Normal 62 2 2 3 3" xfId="27611" xr:uid="{00000000-0005-0000-0000-0000DC6A0000}"/>
    <cellStyle name="Normal 62 2 2 4" xfId="27612" xr:uid="{00000000-0005-0000-0000-0000DD6A0000}"/>
    <cellStyle name="Normal 62 2 2 4 2" xfId="27613" xr:uid="{00000000-0005-0000-0000-0000DE6A0000}"/>
    <cellStyle name="Normal 62 2 2 5" xfId="27614" xr:uid="{00000000-0005-0000-0000-0000DF6A0000}"/>
    <cellStyle name="Normal 62 2 3" xfId="27615" xr:uid="{00000000-0005-0000-0000-0000E06A0000}"/>
    <cellStyle name="Normal 62 2 3 2" xfId="27616" xr:uid="{00000000-0005-0000-0000-0000E16A0000}"/>
    <cellStyle name="Normal 62 2 3 2 2" xfId="27617" xr:uid="{00000000-0005-0000-0000-0000E26A0000}"/>
    <cellStyle name="Normal 62 2 3 2 2 2" xfId="27618" xr:uid="{00000000-0005-0000-0000-0000E36A0000}"/>
    <cellStyle name="Normal 62 2 3 2 3" xfId="27619" xr:uid="{00000000-0005-0000-0000-0000E46A0000}"/>
    <cellStyle name="Normal 62 2 3 3" xfId="27620" xr:uid="{00000000-0005-0000-0000-0000E56A0000}"/>
    <cellStyle name="Normal 62 2 3 3 2" xfId="27621" xr:uid="{00000000-0005-0000-0000-0000E66A0000}"/>
    <cellStyle name="Normal 62 2 3 4" xfId="27622" xr:uid="{00000000-0005-0000-0000-0000E76A0000}"/>
    <cellStyle name="Normal 62 2 4" xfId="27623" xr:uid="{00000000-0005-0000-0000-0000E86A0000}"/>
    <cellStyle name="Normal 62 2 4 2" xfId="27624" xr:uid="{00000000-0005-0000-0000-0000E96A0000}"/>
    <cellStyle name="Normal 62 2 4 2 2" xfId="27625" xr:uid="{00000000-0005-0000-0000-0000EA6A0000}"/>
    <cellStyle name="Normal 62 2 4 3" xfId="27626" xr:uid="{00000000-0005-0000-0000-0000EB6A0000}"/>
    <cellStyle name="Normal 62 2 5" xfId="27627" xr:uid="{00000000-0005-0000-0000-0000EC6A0000}"/>
    <cellStyle name="Normal 62 2 5 2" xfId="27628" xr:uid="{00000000-0005-0000-0000-0000ED6A0000}"/>
    <cellStyle name="Normal 62 2 6" xfId="27629" xr:uid="{00000000-0005-0000-0000-0000EE6A0000}"/>
    <cellStyle name="Normal 62 3" xfId="27630" xr:uid="{00000000-0005-0000-0000-0000EF6A0000}"/>
    <cellStyle name="Normal 62 3 2" xfId="27631" xr:uid="{00000000-0005-0000-0000-0000F06A0000}"/>
    <cellStyle name="Normal 62 3 2 2" xfId="27632" xr:uid="{00000000-0005-0000-0000-0000F16A0000}"/>
    <cellStyle name="Normal 62 3 2 2 2" xfId="27633" xr:uid="{00000000-0005-0000-0000-0000F26A0000}"/>
    <cellStyle name="Normal 62 3 2 2 2 2" xfId="27634" xr:uid="{00000000-0005-0000-0000-0000F36A0000}"/>
    <cellStyle name="Normal 62 3 2 2 3" xfId="27635" xr:uid="{00000000-0005-0000-0000-0000F46A0000}"/>
    <cellStyle name="Normal 62 3 2 3" xfId="27636" xr:uid="{00000000-0005-0000-0000-0000F56A0000}"/>
    <cellStyle name="Normal 62 3 2 3 2" xfId="27637" xr:uid="{00000000-0005-0000-0000-0000F66A0000}"/>
    <cellStyle name="Normal 62 3 2 4" xfId="27638" xr:uid="{00000000-0005-0000-0000-0000F76A0000}"/>
    <cellStyle name="Normal 62 3 3" xfId="27639" xr:uid="{00000000-0005-0000-0000-0000F86A0000}"/>
    <cellStyle name="Normal 62 3 3 2" xfId="27640" xr:uid="{00000000-0005-0000-0000-0000F96A0000}"/>
    <cellStyle name="Normal 62 3 3 2 2" xfId="27641" xr:uid="{00000000-0005-0000-0000-0000FA6A0000}"/>
    <cellStyle name="Normal 62 3 3 3" xfId="27642" xr:uid="{00000000-0005-0000-0000-0000FB6A0000}"/>
    <cellStyle name="Normal 62 3 4" xfId="27643" xr:uid="{00000000-0005-0000-0000-0000FC6A0000}"/>
    <cellStyle name="Normal 62 3 4 2" xfId="27644" xr:uid="{00000000-0005-0000-0000-0000FD6A0000}"/>
    <cellStyle name="Normal 62 3 5" xfId="27645" xr:uid="{00000000-0005-0000-0000-0000FE6A0000}"/>
    <cellStyle name="Normal 62 4" xfId="27646" xr:uid="{00000000-0005-0000-0000-0000FF6A0000}"/>
    <cellStyle name="Normal 62 4 2" xfId="27647" xr:uid="{00000000-0005-0000-0000-0000006B0000}"/>
    <cellStyle name="Normal 62 4 2 2" xfId="27648" xr:uid="{00000000-0005-0000-0000-0000016B0000}"/>
    <cellStyle name="Normal 62 4 2 2 2" xfId="27649" xr:uid="{00000000-0005-0000-0000-0000026B0000}"/>
    <cellStyle name="Normal 62 4 2 3" xfId="27650" xr:uid="{00000000-0005-0000-0000-0000036B0000}"/>
    <cellStyle name="Normal 62 4 3" xfId="27651" xr:uid="{00000000-0005-0000-0000-0000046B0000}"/>
    <cellStyle name="Normal 62 4 3 2" xfId="27652" xr:uid="{00000000-0005-0000-0000-0000056B0000}"/>
    <cellStyle name="Normal 62 4 4" xfId="27653" xr:uid="{00000000-0005-0000-0000-0000066B0000}"/>
    <cellStyle name="Normal 62 5" xfId="27654" xr:uid="{00000000-0005-0000-0000-0000076B0000}"/>
    <cellStyle name="Normal 62 5 2" xfId="27655" xr:uid="{00000000-0005-0000-0000-0000086B0000}"/>
    <cellStyle name="Normal 62 5 2 2" xfId="27656" xr:uid="{00000000-0005-0000-0000-0000096B0000}"/>
    <cellStyle name="Normal 62 5 3" xfId="27657" xr:uid="{00000000-0005-0000-0000-00000A6B0000}"/>
    <cellStyle name="Normal 62 6" xfId="27658" xr:uid="{00000000-0005-0000-0000-00000B6B0000}"/>
    <cellStyle name="Normal 62 6 2" xfId="27659" xr:uid="{00000000-0005-0000-0000-00000C6B0000}"/>
    <cellStyle name="Normal 62 7" xfId="27660" xr:uid="{00000000-0005-0000-0000-00000D6B0000}"/>
    <cellStyle name="Normal 620" xfId="27661" xr:uid="{00000000-0005-0000-0000-00000E6B0000}"/>
    <cellStyle name="Normal 621" xfId="27662" xr:uid="{00000000-0005-0000-0000-00000F6B0000}"/>
    <cellStyle name="Normal 622" xfId="27663" xr:uid="{00000000-0005-0000-0000-0000106B0000}"/>
    <cellStyle name="Normal 623" xfId="27664" xr:uid="{00000000-0005-0000-0000-0000116B0000}"/>
    <cellStyle name="Normal 624" xfId="27665" xr:uid="{00000000-0005-0000-0000-0000126B0000}"/>
    <cellStyle name="Normal 625" xfId="27666" xr:uid="{00000000-0005-0000-0000-0000136B0000}"/>
    <cellStyle name="Normal 626" xfId="27667" xr:uid="{00000000-0005-0000-0000-0000146B0000}"/>
    <cellStyle name="Normal 627" xfId="27668" xr:uid="{00000000-0005-0000-0000-0000156B0000}"/>
    <cellStyle name="Normal 628" xfId="27669" xr:uid="{00000000-0005-0000-0000-0000166B0000}"/>
    <cellStyle name="Normal 629" xfId="27670" xr:uid="{00000000-0005-0000-0000-0000176B0000}"/>
    <cellStyle name="Normal 63" xfId="2883" xr:uid="{00000000-0005-0000-0000-0000186B0000}"/>
    <cellStyle name="Normal 63 2" xfId="27671" xr:uid="{00000000-0005-0000-0000-0000196B0000}"/>
    <cellStyle name="Normal 63 2 2" xfId="27672" xr:uid="{00000000-0005-0000-0000-00001A6B0000}"/>
    <cellStyle name="Normal 63 2 2 2" xfId="27673" xr:uid="{00000000-0005-0000-0000-00001B6B0000}"/>
    <cellStyle name="Normal 63 2 2 2 2" xfId="27674" xr:uid="{00000000-0005-0000-0000-00001C6B0000}"/>
    <cellStyle name="Normal 63 2 2 2 2 2" xfId="27675" xr:uid="{00000000-0005-0000-0000-00001D6B0000}"/>
    <cellStyle name="Normal 63 2 2 2 2 2 2" xfId="27676" xr:uid="{00000000-0005-0000-0000-00001E6B0000}"/>
    <cellStyle name="Normal 63 2 2 2 2 3" xfId="27677" xr:uid="{00000000-0005-0000-0000-00001F6B0000}"/>
    <cellStyle name="Normal 63 2 2 2 3" xfId="27678" xr:uid="{00000000-0005-0000-0000-0000206B0000}"/>
    <cellStyle name="Normal 63 2 2 2 3 2" xfId="27679" xr:uid="{00000000-0005-0000-0000-0000216B0000}"/>
    <cellStyle name="Normal 63 2 2 2 4" xfId="27680" xr:uid="{00000000-0005-0000-0000-0000226B0000}"/>
    <cellStyle name="Normal 63 2 2 3" xfId="27681" xr:uid="{00000000-0005-0000-0000-0000236B0000}"/>
    <cellStyle name="Normal 63 2 2 3 2" xfId="27682" xr:uid="{00000000-0005-0000-0000-0000246B0000}"/>
    <cellStyle name="Normal 63 2 2 3 2 2" xfId="27683" xr:uid="{00000000-0005-0000-0000-0000256B0000}"/>
    <cellStyle name="Normal 63 2 2 3 3" xfId="27684" xr:uid="{00000000-0005-0000-0000-0000266B0000}"/>
    <cellStyle name="Normal 63 2 2 4" xfId="27685" xr:uid="{00000000-0005-0000-0000-0000276B0000}"/>
    <cellStyle name="Normal 63 2 2 4 2" xfId="27686" xr:uid="{00000000-0005-0000-0000-0000286B0000}"/>
    <cellStyle name="Normal 63 2 2 5" xfId="27687" xr:uid="{00000000-0005-0000-0000-0000296B0000}"/>
    <cellStyle name="Normal 63 2 3" xfId="27688" xr:uid="{00000000-0005-0000-0000-00002A6B0000}"/>
    <cellStyle name="Normal 63 2 3 2" xfId="27689" xr:uid="{00000000-0005-0000-0000-00002B6B0000}"/>
    <cellStyle name="Normal 63 2 3 2 2" xfId="27690" xr:uid="{00000000-0005-0000-0000-00002C6B0000}"/>
    <cellStyle name="Normal 63 2 3 2 2 2" xfId="27691" xr:uid="{00000000-0005-0000-0000-00002D6B0000}"/>
    <cellStyle name="Normal 63 2 3 2 3" xfId="27692" xr:uid="{00000000-0005-0000-0000-00002E6B0000}"/>
    <cellStyle name="Normal 63 2 3 3" xfId="27693" xr:uid="{00000000-0005-0000-0000-00002F6B0000}"/>
    <cellStyle name="Normal 63 2 3 3 2" xfId="27694" xr:uid="{00000000-0005-0000-0000-0000306B0000}"/>
    <cellStyle name="Normal 63 2 3 4" xfId="27695" xr:uid="{00000000-0005-0000-0000-0000316B0000}"/>
    <cellStyle name="Normal 63 2 4" xfId="27696" xr:uid="{00000000-0005-0000-0000-0000326B0000}"/>
    <cellStyle name="Normal 63 2 4 2" xfId="27697" xr:uid="{00000000-0005-0000-0000-0000336B0000}"/>
    <cellStyle name="Normal 63 2 4 2 2" xfId="27698" xr:uid="{00000000-0005-0000-0000-0000346B0000}"/>
    <cellStyle name="Normal 63 2 4 3" xfId="27699" xr:uid="{00000000-0005-0000-0000-0000356B0000}"/>
    <cellStyle name="Normal 63 2 5" xfId="27700" xr:uid="{00000000-0005-0000-0000-0000366B0000}"/>
    <cellStyle name="Normal 63 2 5 2" xfId="27701" xr:uid="{00000000-0005-0000-0000-0000376B0000}"/>
    <cellStyle name="Normal 63 2 6" xfId="27702" xr:uid="{00000000-0005-0000-0000-0000386B0000}"/>
    <cellStyle name="Normal 63 3" xfId="27703" xr:uid="{00000000-0005-0000-0000-0000396B0000}"/>
    <cellStyle name="Normal 63 3 2" xfId="27704" xr:uid="{00000000-0005-0000-0000-00003A6B0000}"/>
    <cellStyle name="Normal 63 3 2 2" xfId="27705" xr:uid="{00000000-0005-0000-0000-00003B6B0000}"/>
    <cellStyle name="Normal 63 3 2 2 2" xfId="27706" xr:uid="{00000000-0005-0000-0000-00003C6B0000}"/>
    <cellStyle name="Normal 63 3 2 2 2 2" xfId="27707" xr:uid="{00000000-0005-0000-0000-00003D6B0000}"/>
    <cellStyle name="Normal 63 3 2 2 3" xfId="27708" xr:uid="{00000000-0005-0000-0000-00003E6B0000}"/>
    <cellStyle name="Normal 63 3 2 3" xfId="27709" xr:uid="{00000000-0005-0000-0000-00003F6B0000}"/>
    <cellStyle name="Normal 63 3 2 3 2" xfId="27710" xr:uid="{00000000-0005-0000-0000-0000406B0000}"/>
    <cellStyle name="Normal 63 3 2 4" xfId="27711" xr:uid="{00000000-0005-0000-0000-0000416B0000}"/>
    <cellStyle name="Normal 63 3 3" xfId="27712" xr:uid="{00000000-0005-0000-0000-0000426B0000}"/>
    <cellStyle name="Normal 63 3 3 2" xfId="27713" xr:uid="{00000000-0005-0000-0000-0000436B0000}"/>
    <cellStyle name="Normal 63 3 3 2 2" xfId="27714" xr:uid="{00000000-0005-0000-0000-0000446B0000}"/>
    <cellStyle name="Normal 63 3 3 3" xfId="27715" xr:uid="{00000000-0005-0000-0000-0000456B0000}"/>
    <cellStyle name="Normal 63 3 4" xfId="27716" xr:uid="{00000000-0005-0000-0000-0000466B0000}"/>
    <cellStyle name="Normal 63 3 4 2" xfId="27717" xr:uid="{00000000-0005-0000-0000-0000476B0000}"/>
    <cellStyle name="Normal 63 3 5" xfId="27718" xr:uid="{00000000-0005-0000-0000-0000486B0000}"/>
    <cellStyle name="Normal 63 4" xfId="27719" xr:uid="{00000000-0005-0000-0000-0000496B0000}"/>
    <cellStyle name="Normal 63 4 2" xfId="27720" xr:uid="{00000000-0005-0000-0000-00004A6B0000}"/>
    <cellStyle name="Normal 63 4 2 2" xfId="27721" xr:uid="{00000000-0005-0000-0000-00004B6B0000}"/>
    <cellStyle name="Normal 63 4 2 2 2" xfId="27722" xr:uid="{00000000-0005-0000-0000-00004C6B0000}"/>
    <cellStyle name="Normal 63 4 2 3" xfId="27723" xr:uid="{00000000-0005-0000-0000-00004D6B0000}"/>
    <cellStyle name="Normal 63 4 3" xfId="27724" xr:uid="{00000000-0005-0000-0000-00004E6B0000}"/>
    <cellStyle name="Normal 63 4 3 2" xfId="27725" xr:uid="{00000000-0005-0000-0000-00004F6B0000}"/>
    <cellStyle name="Normal 63 4 4" xfId="27726" xr:uid="{00000000-0005-0000-0000-0000506B0000}"/>
    <cellStyle name="Normal 63 5" xfId="27727" xr:uid="{00000000-0005-0000-0000-0000516B0000}"/>
    <cellStyle name="Normal 63 5 2" xfId="27728" xr:uid="{00000000-0005-0000-0000-0000526B0000}"/>
    <cellStyle name="Normal 63 5 2 2" xfId="27729" xr:uid="{00000000-0005-0000-0000-0000536B0000}"/>
    <cellStyle name="Normal 63 5 3" xfId="27730" xr:uid="{00000000-0005-0000-0000-0000546B0000}"/>
    <cellStyle name="Normal 63 6" xfId="27731" xr:uid="{00000000-0005-0000-0000-0000556B0000}"/>
    <cellStyle name="Normal 63 6 2" xfId="27732" xr:uid="{00000000-0005-0000-0000-0000566B0000}"/>
    <cellStyle name="Normal 63 7" xfId="27733" xr:uid="{00000000-0005-0000-0000-0000576B0000}"/>
    <cellStyle name="Normal 630" xfId="27734" xr:uid="{00000000-0005-0000-0000-0000586B0000}"/>
    <cellStyle name="Normal 631" xfId="27735" xr:uid="{00000000-0005-0000-0000-0000596B0000}"/>
    <cellStyle name="Normal 632" xfId="27736" xr:uid="{00000000-0005-0000-0000-00005A6B0000}"/>
    <cellStyle name="Normal 633" xfId="27737" xr:uid="{00000000-0005-0000-0000-00005B6B0000}"/>
    <cellStyle name="Normal 634" xfId="27738" xr:uid="{00000000-0005-0000-0000-00005C6B0000}"/>
    <cellStyle name="Normal 635" xfId="27739" xr:uid="{00000000-0005-0000-0000-00005D6B0000}"/>
    <cellStyle name="Normal 636" xfId="27740" xr:uid="{00000000-0005-0000-0000-00005E6B0000}"/>
    <cellStyle name="Normal 637" xfId="27741" xr:uid="{00000000-0005-0000-0000-00005F6B0000}"/>
    <cellStyle name="Normal 638" xfId="27742" xr:uid="{00000000-0005-0000-0000-0000606B0000}"/>
    <cellStyle name="Normal 639" xfId="27743" xr:uid="{00000000-0005-0000-0000-0000616B0000}"/>
    <cellStyle name="Normal 64" xfId="2884" xr:uid="{00000000-0005-0000-0000-0000626B0000}"/>
    <cellStyle name="Normal 64 2" xfId="27744" xr:uid="{00000000-0005-0000-0000-0000636B0000}"/>
    <cellStyle name="Normal 64 2 2" xfId="27745" xr:uid="{00000000-0005-0000-0000-0000646B0000}"/>
    <cellStyle name="Normal 64 2 2 2" xfId="27746" xr:uid="{00000000-0005-0000-0000-0000656B0000}"/>
    <cellStyle name="Normal 64 2 2 2 2" xfId="27747" xr:uid="{00000000-0005-0000-0000-0000666B0000}"/>
    <cellStyle name="Normal 64 2 2 2 2 2" xfId="27748" xr:uid="{00000000-0005-0000-0000-0000676B0000}"/>
    <cellStyle name="Normal 64 2 2 2 2 2 2" xfId="27749" xr:uid="{00000000-0005-0000-0000-0000686B0000}"/>
    <cellStyle name="Normal 64 2 2 2 2 3" xfId="27750" xr:uid="{00000000-0005-0000-0000-0000696B0000}"/>
    <cellStyle name="Normal 64 2 2 2 3" xfId="27751" xr:uid="{00000000-0005-0000-0000-00006A6B0000}"/>
    <cellStyle name="Normal 64 2 2 2 3 2" xfId="27752" xr:uid="{00000000-0005-0000-0000-00006B6B0000}"/>
    <cellStyle name="Normal 64 2 2 2 4" xfId="27753" xr:uid="{00000000-0005-0000-0000-00006C6B0000}"/>
    <cellStyle name="Normal 64 2 2 3" xfId="27754" xr:uid="{00000000-0005-0000-0000-00006D6B0000}"/>
    <cellStyle name="Normal 64 2 2 3 2" xfId="27755" xr:uid="{00000000-0005-0000-0000-00006E6B0000}"/>
    <cellStyle name="Normal 64 2 2 3 2 2" xfId="27756" xr:uid="{00000000-0005-0000-0000-00006F6B0000}"/>
    <cellStyle name="Normal 64 2 2 3 3" xfId="27757" xr:uid="{00000000-0005-0000-0000-0000706B0000}"/>
    <cellStyle name="Normal 64 2 2 4" xfId="27758" xr:uid="{00000000-0005-0000-0000-0000716B0000}"/>
    <cellStyle name="Normal 64 2 2 4 2" xfId="27759" xr:uid="{00000000-0005-0000-0000-0000726B0000}"/>
    <cellStyle name="Normal 64 2 2 5" xfId="27760" xr:uid="{00000000-0005-0000-0000-0000736B0000}"/>
    <cellStyle name="Normal 64 2 3" xfId="27761" xr:uid="{00000000-0005-0000-0000-0000746B0000}"/>
    <cellStyle name="Normal 64 2 3 2" xfId="27762" xr:uid="{00000000-0005-0000-0000-0000756B0000}"/>
    <cellStyle name="Normal 64 2 3 2 2" xfId="27763" xr:uid="{00000000-0005-0000-0000-0000766B0000}"/>
    <cellStyle name="Normal 64 2 3 2 2 2" xfId="27764" xr:uid="{00000000-0005-0000-0000-0000776B0000}"/>
    <cellStyle name="Normal 64 2 3 2 3" xfId="27765" xr:uid="{00000000-0005-0000-0000-0000786B0000}"/>
    <cellStyle name="Normal 64 2 3 3" xfId="27766" xr:uid="{00000000-0005-0000-0000-0000796B0000}"/>
    <cellStyle name="Normal 64 2 3 3 2" xfId="27767" xr:uid="{00000000-0005-0000-0000-00007A6B0000}"/>
    <cellStyle name="Normal 64 2 3 4" xfId="27768" xr:uid="{00000000-0005-0000-0000-00007B6B0000}"/>
    <cellStyle name="Normal 64 2 4" xfId="27769" xr:uid="{00000000-0005-0000-0000-00007C6B0000}"/>
    <cellStyle name="Normal 64 2 4 2" xfId="27770" xr:uid="{00000000-0005-0000-0000-00007D6B0000}"/>
    <cellStyle name="Normal 64 2 4 2 2" xfId="27771" xr:uid="{00000000-0005-0000-0000-00007E6B0000}"/>
    <cellStyle name="Normal 64 2 4 3" xfId="27772" xr:uid="{00000000-0005-0000-0000-00007F6B0000}"/>
    <cellStyle name="Normal 64 2 5" xfId="27773" xr:uid="{00000000-0005-0000-0000-0000806B0000}"/>
    <cellStyle name="Normal 64 2 5 2" xfId="27774" xr:uid="{00000000-0005-0000-0000-0000816B0000}"/>
    <cellStyle name="Normal 64 2 6" xfId="27775" xr:uid="{00000000-0005-0000-0000-0000826B0000}"/>
    <cellStyle name="Normal 64 3" xfId="27776" xr:uid="{00000000-0005-0000-0000-0000836B0000}"/>
    <cellStyle name="Normal 64 3 2" xfId="27777" xr:uid="{00000000-0005-0000-0000-0000846B0000}"/>
    <cellStyle name="Normal 64 3 2 2" xfId="27778" xr:uid="{00000000-0005-0000-0000-0000856B0000}"/>
    <cellStyle name="Normal 64 3 2 2 2" xfId="27779" xr:uid="{00000000-0005-0000-0000-0000866B0000}"/>
    <cellStyle name="Normal 64 3 2 2 2 2" xfId="27780" xr:uid="{00000000-0005-0000-0000-0000876B0000}"/>
    <cellStyle name="Normal 64 3 2 2 3" xfId="27781" xr:uid="{00000000-0005-0000-0000-0000886B0000}"/>
    <cellStyle name="Normal 64 3 2 3" xfId="27782" xr:uid="{00000000-0005-0000-0000-0000896B0000}"/>
    <cellStyle name="Normal 64 3 2 3 2" xfId="27783" xr:uid="{00000000-0005-0000-0000-00008A6B0000}"/>
    <cellStyle name="Normal 64 3 2 4" xfId="27784" xr:uid="{00000000-0005-0000-0000-00008B6B0000}"/>
    <cellStyle name="Normal 64 3 3" xfId="27785" xr:uid="{00000000-0005-0000-0000-00008C6B0000}"/>
    <cellStyle name="Normal 64 3 3 2" xfId="27786" xr:uid="{00000000-0005-0000-0000-00008D6B0000}"/>
    <cellStyle name="Normal 64 3 3 2 2" xfId="27787" xr:uid="{00000000-0005-0000-0000-00008E6B0000}"/>
    <cellStyle name="Normal 64 3 3 3" xfId="27788" xr:uid="{00000000-0005-0000-0000-00008F6B0000}"/>
    <cellStyle name="Normal 64 3 4" xfId="27789" xr:uid="{00000000-0005-0000-0000-0000906B0000}"/>
    <cellStyle name="Normal 64 3 4 2" xfId="27790" xr:uid="{00000000-0005-0000-0000-0000916B0000}"/>
    <cellStyle name="Normal 64 3 5" xfId="27791" xr:uid="{00000000-0005-0000-0000-0000926B0000}"/>
    <cellStyle name="Normal 64 4" xfId="27792" xr:uid="{00000000-0005-0000-0000-0000936B0000}"/>
    <cellStyle name="Normal 64 4 2" xfId="27793" xr:uid="{00000000-0005-0000-0000-0000946B0000}"/>
    <cellStyle name="Normal 64 4 2 2" xfId="27794" xr:uid="{00000000-0005-0000-0000-0000956B0000}"/>
    <cellStyle name="Normal 64 4 2 2 2" xfId="27795" xr:uid="{00000000-0005-0000-0000-0000966B0000}"/>
    <cellStyle name="Normal 64 4 2 3" xfId="27796" xr:uid="{00000000-0005-0000-0000-0000976B0000}"/>
    <cellStyle name="Normal 64 4 3" xfId="27797" xr:uid="{00000000-0005-0000-0000-0000986B0000}"/>
    <cellStyle name="Normal 64 4 3 2" xfId="27798" xr:uid="{00000000-0005-0000-0000-0000996B0000}"/>
    <cellStyle name="Normal 64 4 4" xfId="27799" xr:uid="{00000000-0005-0000-0000-00009A6B0000}"/>
    <cellStyle name="Normal 64 5" xfId="27800" xr:uid="{00000000-0005-0000-0000-00009B6B0000}"/>
    <cellStyle name="Normal 64 5 2" xfId="27801" xr:uid="{00000000-0005-0000-0000-00009C6B0000}"/>
    <cellStyle name="Normal 64 5 2 2" xfId="27802" xr:uid="{00000000-0005-0000-0000-00009D6B0000}"/>
    <cellStyle name="Normal 64 5 3" xfId="27803" xr:uid="{00000000-0005-0000-0000-00009E6B0000}"/>
    <cellStyle name="Normal 64 6" xfId="27804" xr:uid="{00000000-0005-0000-0000-00009F6B0000}"/>
    <cellStyle name="Normal 64 6 2" xfId="27805" xr:uid="{00000000-0005-0000-0000-0000A06B0000}"/>
    <cellStyle name="Normal 64 7" xfId="27806" xr:uid="{00000000-0005-0000-0000-0000A16B0000}"/>
    <cellStyle name="Normal 640" xfId="27807" xr:uid="{00000000-0005-0000-0000-0000A26B0000}"/>
    <cellStyle name="Normal 641" xfId="27808" xr:uid="{00000000-0005-0000-0000-0000A36B0000}"/>
    <cellStyle name="Normal 642" xfId="27809" xr:uid="{00000000-0005-0000-0000-0000A46B0000}"/>
    <cellStyle name="Normal 643" xfId="27810" xr:uid="{00000000-0005-0000-0000-0000A56B0000}"/>
    <cellStyle name="Normal 644" xfId="27811" xr:uid="{00000000-0005-0000-0000-0000A66B0000}"/>
    <cellStyle name="Normal 645" xfId="27812" xr:uid="{00000000-0005-0000-0000-0000A76B0000}"/>
    <cellStyle name="Normal 646" xfId="27813" xr:uid="{00000000-0005-0000-0000-0000A86B0000}"/>
    <cellStyle name="Normal 647" xfId="27814" xr:uid="{00000000-0005-0000-0000-0000A96B0000}"/>
    <cellStyle name="Normal 648" xfId="27815" xr:uid="{00000000-0005-0000-0000-0000AA6B0000}"/>
    <cellStyle name="Normal 649" xfId="27816" xr:uid="{00000000-0005-0000-0000-0000AB6B0000}"/>
    <cellStyle name="Normal 65" xfId="2885" xr:uid="{00000000-0005-0000-0000-0000AC6B0000}"/>
    <cellStyle name="Normal 65 2" xfId="27817" xr:uid="{00000000-0005-0000-0000-0000AD6B0000}"/>
    <cellStyle name="Normal 65 2 2" xfId="27818" xr:uid="{00000000-0005-0000-0000-0000AE6B0000}"/>
    <cellStyle name="Normal 65 2 2 2" xfId="27819" xr:uid="{00000000-0005-0000-0000-0000AF6B0000}"/>
    <cellStyle name="Normal 65 2 2 2 2" xfId="27820" xr:uid="{00000000-0005-0000-0000-0000B06B0000}"/>
    <cellStyle name="Normal 65 2 2 2 2 2" xfId="27821" xr:uid="{00000000-0005-0000-0000-0000B16B0000}"/>
    <cellStyle name="Normal 65 2 2 2 2 2 2" xfId="27822" xr:uid="{00000000-0005-0000-0000-0000B26B0000}"/>
    <cellStyle name="Normal 65 2 2 2 2 3" xfId="27823" xr:uid="{00000000-0005-0000-0000-0000B36B0000}"/>
    <cellStyle name="Normal 65 2 2 2 3" xfId="27824" xr:uid="{00000000-0005-0000-0000-0000B46B0000}"/>
    <cellStyle name="Normal 65 2 2 2 3 2" xfId="27825" xr:uid="{00000000-0005-0000-0000-0000B56B0000}"/>
    <cellStyle name="Normal 65 2 2 2 4" xfId="27826" xr:uid="{00000000-0005-0000-0000-0000B66B0000}"/>
    <cellStyle name="Normal 65 2 2 3" xfId="27827" xr:uid="{00000000-0005-0000-0000-0000B76B0000}"/>
    <cellStyle name="Normal 65 2 2 3 2" xfId="27828" xr:uid="{00000000-0005-0000-0000-0000B86B0000}"/>
    <cellStyle name="Normal 65 2 2 3 2 2" xfId="27829" xr:uid="{00000000-0005-0000-0000-0000B96B0000}"/>
    <cellStyle name="Normal 65 2 2 3 3" xfId="27830" xr:uid="{00000000-0005-0000-0000-0000BA6B0000}"/>
    <cellStyle name="Normal 65 2 2 4" xfId="27831" xr:uid="{00000000-0005-0000-0000-0000BB6B0000}"/>
    <cellStyle name="Normal 65 2 2 4 2" xfId="27832" xr:uid="{00000000-0005-0000-0000-0000BC6B0000}"/>
    <cellStyle name="Normal 65 2 2 5" xfId="27833" xr:uid="{00000000-0005-0000-0000-0000BD6B0000}"/>
    <cellStyle name="Normal 65 2 3" xfId="27834" xr:uid="{00000000-0005-0000-0000-0000BE6B0000}"/>
    <cellStyle name="Normal 65 2 3 2" xfId="27835" xr:uid="{00000000-0005-0000-0000-0000BF6B0000}"/>
    <cellStyle name="Normal 65 2 3 2 2" xfId="27836" xr:uid="{00000000-0005-0000-0000-0000C06B0000}"/>
    <cellStyle name="Normal 65 2 3 2 2 2" xfId="27837" xr:uid="{00000000-0005-0000-0000-0000C16B0000}"/>
    <cellStyle name="Normal 65 2 3 2 3" xfId="27838" xr:uid="{00000000-0005-0000-0000-0000C26B0000}"/>
    <cellStyle name="Normal 65 2 3 3" xfId="27839" xr:uid="{00000000-0005-0000-0000-0000C36B0000}"/>
    <cellStyle name="Normal 65 2 3 3 2" xfId="27840" xr:uid="{00000000-0005-0000-0000-0000C46B0000}"/>
    <cellStyle name="Normal 65 2 3 4" xfId="27841" xr:uid="{00000000-0005-0000-0000-0000C56B0000}"/>
    <cellStyle name="Normal 65 2 4" xfId="27842" xr:uid="{00000000-0005-0000-0000-0000C66B0000}"/>
    <cellStyle name="Normal 65 2 4 2" xfId="27843" xr:uid="{00000000-0005-0000-0000-0000C76B0000}"/>
    <cellStyle name="Normal 65 2 4 2 2" xfId="27844" xr:uid="{00000000-0005-0000-0000-0000C86B0000}"/>
    <cellStyle name="Normal 65 2 4 3" xfId="27845" xr:uid="{00000000-0005-0000-0000-0000C96B0000}"/>
    <cellStyle name="Normal 65 2 5" xfId="27846" xr:uid="{00000000-0005-0000-0000-0000CA6B0000}"/>
    <cellStyle name="Normal 65 2 5 2" xfId="27847" xr:uid="{00000000-0005-0000-0000-0000CB6B0000}"/>
    <cellStyle name="Normal 65 2 6" xfId="27848" xr:uid="{00000000-0005-0000-0000-0000CC6B0000}"/>
    <cellStyle name="Normal 65 3" xfId="27849" xr:uid="{00000000-0005-0000-0000-0000CD6B0000}"/>
    <cellStyle name="Normal 65 3 2" xfId="27850" xr:uid="{00000000-0005-0000-0000-0000CE6B0000}"/>
    <cellStyle name="Normal 65 3 2 2" xfId="27851" xr:uid="{00000000-0005-0000-0000-0000CF6B0000}"/>
    <cellStyle name="Normal 65 3 2 2 2" xfId="27852" xr:uid="{00000000-0005-0000-0000-0000D06B0000}"/>
    <cellStyle name="Normal 65 3 2 2 2 2" xfId="27853" xr:uid="{00000000-0005-0000-0000-0000D16B0000}"/>
    <cellStyle name="Normal 65 3 2 2 3" xfId="27854" xr:uid="{00000000-0005-0000-0000-0000D26B0000}"/>
    <cellStyle name="Normal 65 3 2 3" xfId="27855" xr:uid="{00000000-0005-0000-0000-0000D36B0000}"/>
    <cellStyle name="Normal 65 3 2 3 2" xfId="27856" xr:uid="{00000000-0005-0000-0000-0000D46B0000}"/>
    <cellStyle name="Normal 65 3 2 4" xfId="27857" xr:uid="{00000000-0005-0000-0000-0000D56B0000}"/>
    <cellStyle name="Normal 65 3 3" xfId="27858" xr:uid="{00000000-0005-0000-0000-0000D66B0000}"/>
    <cellStyle name="Normal 65 3 3 2" xfId="27859" xr:uid="{00000000-0005-0000-0000-0000D76B0000}"/>
    <cellStyle name="Normal 65 3 3 2 2" xfId="27860" xr:uid="{00000000-0005-0000-0000-0000D86B0000}"/>
    <cellStyle name="Normal 65 3 3 3" xfId="27861" xr:uid="{00000000-0005-0000-0000-0000D96B0000}"/>
    <cellStyle name="Normal 65 3 4" xfId="27862" xr:uid="{00000000-0005-0000-0000-0000DA6B0000}"/>
    <cellStyle name="Normal 65 3 4 2" xfId="27863" xr:uid="{00000000-0005-0000-0000-0000DB6B0000}"/>
    <cellStyle name="Normal 65 3 5" xfId="27864" xr:uid="{00000000-0005-0000-0000-0000DC6B0000}"/>
    <cellStyle name="Normal 65 4" xfId="27865" xr:uid="{00000000-0005-0000-0000-0000DD6B0000}"/>
    <cellStyle name="Normal 65 4 2" xfId="27866" xr:uid="{00000000-0005-0000-0000-0000DE6B0000}"/>
    <cellStyle name="Normal 65 4 2 2" xfId="27867" xr:uid="{00000000-0005-0000-0000-0000DF6B0000}"/>
    <cellStyle name="Normal 65 4 2 2 2" xfId="27868" xr:uid="{00000000-0005-0000-0000-0000E06B0000}"/>
    <cellStyle name="Normal 65 4 2 3" xfId="27869" xr:uid="{00000000-0005-0000-0000-0000E16B0000}"/>
    <cellStyle name="Normal 65 4 3" xfId="27870" xr:uid="{00000000-0005-0000-0000-0000E26B0000}"/>
    <cellStyle name="Normal 65 4 3 2" xfId="27871" xr:uid="{00000000-0005-0000-0000-0000E36B0000}"/>
    <cellStyle name="Normal 65 4 4" xfId="27872" xr:uid="{00000000-0005-0000-0000-0000E46B0000}"/>
    <cellStyle name="Normal 65 5" xfId="27873" xr:uid="{00000000-0005-0000-0000-0000E56B0000}"/>
    <cellStyle name="Normal 65 5 2" xfId="27874" xr:uid="{00000000-0005-0000-0000-0000E66B0000}"/>
    <cellStyle name="Normal 65 5 2 2" xfId="27875" xr:uid="{00000000-0005-0000-0000-0000E76B0000}"/>
    <cellStyle name="Normal 65 5 3" xfId="27876" xr:uid="{00000000-0005-0000-0000-0000E86B0000}"/>
    <cellStyle name="Normal 65 6" xfId="27877" xr:uid="{00000000-0005-0000-0000-0000E96B0000}"/>
    <cellStyle name="Normal 65 6 2" xfId="27878" xr:uid="{00000000-0005-0000-0000-0000EA6B0000}"/>
    <cellStyle name="Normal 65 7" xfId="27879" xr:uid="{00000000-0005-0000-0000-0000EB6B0000}"/>
    <cellStyle name="Normal 650" xfId="27880" xr:uid="{00000000-0005-0000-0000-0000EC6B0000}"/>
    <cellStyle name="Normal 651" xfId="27881" xr:uid="{00000000-0005-0000-0000-0000ED6B0000}"/>
    <cellStyle name="Normal 652" xfId="27882" xr:uid="{00000000-0005-0000-0000-0000EE6B0000}"/>
    <cellStyle name="Normal 653" xfId="27883" xr:uid="{00000000-0005-0000-0000-0000EF6B0000}"/>
    <cellStyle name="Normal 654" xfId="27884" xr:uid="{00000000-0005-0000-0000-0000F06B0000}"/>
    <cellStyle name="Normal 655" xfId="27885" xr:uid="{00000000-0005-0000-0000-0000F16B0000}"/>
    <cellStyle name="Normal 656" xfId="27886" xr:uid="{00000000-0005-0000-0000-0000F26B0000}"/>
    <cellStyle name="Normal 657" xfId="27887" xr:uid="{00000000-0005-0000-0000-0000F36B0000}"/>
    <cellStyle name="Normal 658" xfId="27888" xr:uid="{00000000-0005-0000-0000-0000F46B0000}"/>
    <cellStyle name="Normal 659" xfId="27889" xr:uid="{00000000-0005-0000-0000-0000F56B0000}"/>
    <cellStyle name="Normal 66" xfId="2886" xr:uid="{00000000-0005-0000-0000-0000F66B0000}"/>
    <cellStyle name="Normal 66 2" xfId="27890" xr:uid="{00000000-0005-0000-0000-0000F76B0000}"/>
    <cellStyle name="Normal 66 2 2" xfId="27891" xr:uid="{00000000-0005-0000-0000-0000F86B0000}"/>
    <cellStyle name="Normal 66 2 2 2" xfId="27892" xr:uid="{00000000-0005-0000-0000-0000F96B0000}"/>
    <cellStyle name="Normal 66 2 2 2 2" xfId="27893" xr:uid="{00000000-0005-0000-0000-0000FA6B0000}"/>
    <cellStyle name="Normal 66 2 2 2 2 2" xfId="27894" xr:uid="{00000000-0005-0000-0000-0000FB6B0000}"/>
    <cellStyle name="Normal 66 2 2 2 2 2 2" xfId="27895" xr:uid="{00000000-0005-0000-0000-0000FC6B0000}"/>
    <cellStyle name="Normal 66 2 2 2 2 3" xfId="27896" xr:uid="{00000000-0005-0000-0000-0000FD6B0000}"/>
    <cellStyle name="Normal 66 2 2 2 3" xfId="27897" xr:uid="{00000000-0005-0000-0000-0000FE6B0000}"/>
    <cellStyle name="Normal 66 2 2 2 3 2" xfId="27898" xr:uid="{00000000-0005-0000-0000-0000FF6B0000}"/>
    <cellStyle name="Normal 66 2 2 2 4" xfId="27899" xr:uid="{00000000-0005-0000-0000-0000006C0000}"/>
    <cellStyle name="Normal 66 2 2 3" xfId="27900" xr:uid="{00000000-0005-0000-0000-0000016C0000}"/>
    <cellStyle name="Normal 66 2 2 3 2" xfId="27901" xr:uid="{00000000-0005-0000-0000-0000026C0000}"/>
    <cellStyle name="Normal 66 2 2 3 2 2" xfId="27902" xr:uid="{00000000-0005-0000-0000-0000036C0000}"/>
    <cellStyle name="Normal 66 2 2 3 3" xfId="27903" xr:uid="{00000000-0005-0000-0000-0000046C0000}"/>
    <cellStyle name="Normal 66 2 2 4" xfId="27904" xr:uid="{00000000-0005-0000-0000-0000056C0000}"/>
    <cellStyle name="Normal 66 2 2 4 2" xfId="27905" xr:uid="{00000000-0005-0000-0000-0000066C0000}"/>
    <cellStyle name="Normal 66 2 2 5" xfId="27906" xr:uid="{00000000-0005-0000-0000-0000076C0000}"/>
    <cellStyle name="Normal 66 2 3" xfId="27907" xr:uid="{00000000-0005-0000-0000-0000086C0000}"/>
    <cellStyle name="Normal 66 2 3 2" xfId="27908" xr:uid="{00000000-0005-0000-0000-0000096C0000}"/>
    <cellStyle name="Normal 66 2 3 2 2" xfId="27909" xr:uid="{00000000-0005-0000-0000-00000A6C0000}"/>
    <cellStyle name="Normal 66 2 3 2 2 2" xfId="27910" xr:uid="{00000000-0005-0000-0000-00000B6C0000}"/>
    <cellStyle name="Normal 66 2 3 2 3" xfId="27911" xr:uid="{00000000-0005-0000-0000-00000C6C0000}"/>
    <cellStyle name="Normal 66 2 3 3" xfId="27912" xr:uid="{00000000-0005-0000-0000-00000D6C0000}"/>
    <cellStyle name="Normal 66 2 3 3 2" xfId="27913" xr:uid="{00000000-0005-0000-0000-00000E6C0000}"/>
    <cellStyle name="Normal 66 2 3 4" xfId="27914" xr:uid="{00000000-0005-0000-0000-00000F6C0000}"/>
    <cellStyle name="Normal 66 2 4" xfId="27915" xr:uid="{00000000-0005-0000-0000-0000106C0000}"/>
    <cellStyle name="Normal 66 2 4 2" xfId="27916" xr:uid="{00000000-0005-0000-0000-0000116C0000}"/>
    <cellStyle name="Normal 66 2 4 2 2" xfId="27917" xr:uid="{00000000-0005-0000-0000-0000126C0000}"/>
    <cellStyle name="Normal 66 2 4 3" xfId="27918" xr:uid="{00000000-0005-0000-0000-0000136C0000}"/>
    <cellStyle name="Normal 66 2 5" xfId="27919" xr:uid="{00000000-0005-0000-0000-0000146C0000}"/>
    <cellStyle name="Normal 66 2 5 2" xfId="27920" xr:uid="{00000000-0005-0000-0000-0000156C0000}"/>
    <cellStyle name="Normal 66 2 6" xfId="27921" xr:uid="{00000000-0005-0000-0000-0000166C0000}"/>
    <cellStyle name="Normal 66 3" xfId="27922" xr:uid="{00000000-0005-0000-0000-0000176C0000}"/>
    <cellStyle name="Normal 66 3 2" xfId="27923" xr:uid="{00000000-0005-0000-0000-0000186C0000}"/>
    <cellStyle name="Normal 66 3 2 2" xfId="27924" xr:uid="{00000000-0005-0000-0000-0000196C0000}"/>
    <cellStyle name="Normal 66 3 2 2 2" xfId="27925" xr:uid="{00000000-0005-0000-0000-00001A6C0000}"/>
    <cellStyle name="Normal 66 3 2 2 2 2" xfId="27926" xr:uid="{00000000-0005-0000-0000-00001B6C0000}"/>
    <cellStyle name="Normal 66 3 2 2 3" xfId="27927" xr:uid="{00000000-0005-0000-0000-00001C6C0000}"/>
    <cellStyle name="Normal 66 3 2 3" xfId="27928" xr:uid="{00000000-0005-0000-0000-00001D6C0000}"/>
    <cellStyle name="Normal 66 3 2 3 2" xfId="27929" xr:uid="{00000000-0005-0000-0000-00001E6C0000}"/>
    <cellStyle name="Normal 66 3 2 4" xfId="27930" xr:uid="{00000000-0005-0000-0000-00001F6C0000}"/>
    <cellStyle name="Normal 66 3 3" xfId="27931" xr:uid="{00000000-0005-0000-0000-0000206C0000}"/>
    <cellStyle name="Normal 66 3 3 2" xfId="27932" xr:uid="{00000000-0005-0000-0000-0000216C0000}"/>
    <cellStyle name="Normal 66 3 3 2 2" xfId="27933" xr:uid="{00000000-0005-0000-0000-0000226C0000}"/>
    <cellStyle name="Normal 66 3 3 3" xfId="27934" xr:uid="{00000000-0005-0000-0000-0000236C0000}"/>
    <cellStyle name="Normal 66 3 4" xfId="27935" xr:uid="{00000000-0005-0000-0000-0000246C0000}"/>
    <cellStyle name="Normal 66 3 4 2" xfId="27936" xr:uid="{00000000-0005-0000-0000-0000256C0000}"/>
    <cellStyle name="Normal 66 3 5" xfId="27937" xr:uid="{00000000-0005-0000-0000-0000266C0000}"/>
    <cellStyle name="Normal 66 4" xfId="27938" xr:uid="{00000000-0005-0000-0000-0000276C0000}"/>
    <cellStyle name="Normal 66 4 2" xfId="27939" xr:uid="{00000000-0005-0000-0000-0000286C0000}"/>
    <cellStyle name="Normal 66 4 2 2" xfId="27940" xr:uid="{00000000-0005-0000-0000-0000296C0000}"/>
    <cellStyle name="Normal 66 4 2 2 2" xfId="27941" xr:uid="{00000000-0005-0000-0000-00002A6C0000}"/>
    <cellStyle name="Normal 66 4 2 3" xfId="27942" xr:uid="{00000000-0005-0000-0000-00002B6C0000}"/>
    <cellStyle name="Normal 66 4 3" xfId="27943" xr:uid="{00000000-0005-0000-0000-00002C6C0000}"/>
    <cellStyle name="Normal 66 4 3 2" xfId="27944" xr:uid="{00000000-0005-0000-0000-00002D6C0000}"/>
    <cellStyle name="Normal 66 4 4" xfId="27945" xr:uid="{00000000-0005-0000-0000-00002E6C0000}"/>
    <cellStyle name="Normal 66 5" xfId="27946" xr:uid="{00000000-0005-0000-0000-00002F6C0000}"/>
    <cellStyle name="Normal 66 5 2" xfId="27947" xr:uid="{00000000-0005-0000-0000-0000306C0000}"/>
    <cellStyle name="Normal 66 5 2 2" xfId="27948" xr:uid="{00000000-0005-0000-0000-0000316C0000}"/>
    <cellStyle name="Normal 66 5 3" xfId="27949" xr:uid="{00000000-0005-0000-0000-0000326C0000}"/>
    <cellStyle name="Normal 66 6" xfId="27950" xr:uid="{00000000-0005-0000-0000-0000336C0000}"/>
    <cellStyle name="Normal 66 6 2" xfId="27951" xr:uid="{00000000-0005-0000-0000-0000346C0000}"/>
    <cellStyle name="Normal 66 7" xfId="27952" xr:uid="{00000000-0005-0000-0000-0000356C0000}"/>
    <cellStyle name="Normal 660" xfId="27953" xr:uid="{00000000-0005-0000-0000-0000366C0000}"/>
    <cellStyle name="Normal 661" xfId="27954" xr:uid="{00000000-0005-0000-0000-0000376C0000}"/>
    <cellStyle name="Normal 662" xfId="27955" xr:uid="{00000000-0005-0000-0000-0000386C0000}"/>
    <cellStyle name="Normal 663" xfId="27956" xr:uid="{00000000-0005-0000-0000-0000396C0000}"/>
    <cellStyle name="Normal 664" xfId="27957" xr:uid="{00000000-0005-0000-0000-00003A6C0000}"/>
    <cellStyle name="Normal 665" xfId="27958" xr:uid="{00000000-0005-0000-0000-00003B6C0000}"/>
    <cellStyle name="Normal 666" xfId="27959" xr:uid="{00000000-0005-0000-0000-00003C6C0000}"/>
    <cellStyle name="Normal 667" xfId="27960" xr:uid="{00000000-0005-0000-0000-00003D6C0000}"/>
    <cellStyle name="Normal 668" xfId="27961" xr:uid="{00000000-0005-0000-0000-00003E6C0000}"/>
    <cellStyle name="Normal 669" xfId="27962" xr:uid="{00000000-0005-0000-0000-00003F6C0000}"/>
    <cellStyle name="Normal 67" xfId="2887" xr:uid="{00000000-0005-0000-0000-0000406C0000}"/>
    <cellStyle name="Normal 67 2" xfId="27963" xr:uid="{00000000-0005-0000-0000-0000416C0000}"/>
    <cellStyle name="Normal 67 2 2" xfId="27964" xr:uid="{00000000-0005-0000-0000-0000426C0000}"/>
    <cellStyle name="Normal 67 2 2 2" xfId="27965" xr:uid="{00000000-0005-0000-0000-0000436C0000}"/>
    <cellStyle name="Normal 67 2 2 2 2" xfId="27966" xr:uid="{00000000-0005-0000-0000-0000446C0000}"/>
    <cellStyle name="Normal 67 2 2 2 2 2" xfId="27967" xr:uid="{00000000-0005-0000-0000-0000456C0000}"/>
    <cellStyle name="Normal 67 2 2 2 2 2 2" xfId="27968" xr:uid="{00000000-0005-0000-0000-0000466C0000}"/>
    <cellStyle name="Normal 67 2 2 2 2 3" xfId="27969" xr:uid="{00000000-0005-0000-0000-0000476C0000}"/>
    <cellStyle name="Normal 67 2 2 2 3" xfId="27970" xr:uid="{00000000-0005-0000-0000-0000486C0000}"/>
    <cellStyle name="Normal 67 2 2 2 3 2" xfId="27971" xr:uid="{00000000-0005-0000-0000-0000496C0000}"/>
    <cellStyle name="Normal 67 2 2 2 4" xfId="27972" xr:uid="{00000000-0005-0000-0000-00004A6C0000}"/>
    <cellStyle name="Normal 67 2 2 3" xfId="27973" xr:uid="{00000000-0005-0000-0000-00004B6C0000}"/>
    <cellStyle name="Normal 67 2 2 3 2" xfId="27974" xr:uid="{00000000-0005-0000-0000-00004C6C0000}"/>
    <cellStyle name="Normal 67 2 2 3 2 2" xfId="27975" xr:uid="{00000000-0005-0000-0000-00004D6C0000}"/>
    <cellStyle name="Normal 67 2 2 3 3" xfId="27976" xr:uid="{00000000-0005-0000-0000-00004E6C0000}"/>
    <cellStyle name="Normal 67 2 2 4" xfId="27977" xr:uid="{00000000-0005-0000-0000-00004F6C0000}"/>
    <cellStyle name="Normal 67 2 2 4 2" xfId="27978" xr:uid="{00000000-0005-0000-0000-0000506C0000}"/>
    <cellStyle name="Normal 67 2 2 5" xfId="27979" xr:uid="{00000000-0005-0000-0000-0000516C0000}"/>
    <cellStyle name="Normal 67 2 3" xfId="27980" xr:uid="{00000000-0005-0000-0000-0000526C0000}"/>
    <cellStyle name="Normal 67 2 3 2" xfId="27981" xr:uid="{00000000-0005-0000-0000-0000536C0000}"/>
    <cellStyle name="Normal 67 2 3 2 2" xfId="27982" xr:uid="{00000000-0005-0000-0000-0000546C0000}"/>
    <cellStyle name="Normal 67 2 3 2 2 2" xfId="27983" xr:uid="{00000000-0005-0000-0000-0000556C0000}"/>
    <cellStyle name="Normal 67 2 3 2 3" xfId="27984" xr:uid="{00000000-0005-0000-0000-0000566C0000}"/>
    <cellStyle name="Normal 67 2 3 3" xfId="27985" xr:uid="{00000000-0005-0000-0000-0000576C0000}"/>
    <cellStyle name="Normal 67 2 3 3 2" xfId="27986" xr:uid="{00000000-0005-0000-0000-0000586C0000}"/>
    <cellStyle name="Normal 67 2 3 4" xfId="27987" xr:uid="{00000000-0005-0000-0000-0000596C0000}"/>
    <cellStyle name="Normal 67 2 4" xfId="27988" xr:uid="{00000000-0005-0000-0000-00005A6C0000}"/>
    <cellStyle name="Normal 67 2 4 2" xfId="27989" xr:uid="{00000000-0005-0000-0000-00005B6C0000}"/>
    <cellStyle name="Normal 67 2 4 2 2" xfId="27990" xr:uid="{00000000-0005-0000-0000-00005C6C0000}"/>
    <cellStyle name="Normal 67 2 4 3" xfId="27991" xr:uid="{00000000-0005-0000-0000-00005D6C0000}"/>
    <cellStyle name="Normal 67 2 5" xfId="27992" xr:uid="{00000000-0005-0000-0000-00005E6C0000}"/>
    <cellStyle name="Normal 67 2 5 2" xfId="27993" xr:uid="{00000000-0005-0000-0000-00005F6C0000}"/>
    <cellStyle name="Normal 67 2 6" xfId="27994" xr:uid="{00000000-0005-0000-0000-0000606C0000}"/>
    <cellStyle name="Normal 67 3" xfId="27995" xr:uid="{00000000-0005-0000-0000-0000616C0000}"/>
    <cellStyle name="Normal 67 3 2" xfId="27996" xr:uid="{00000000-0005-0000-0000-0000626C0000}"/>
    <cellStyle name="Normal 67 3 2 2" xfId="27997" xr:uid="{00000000-0005-0000-0000-0000636C0000}"/>
    <cellStyle name="Normal 67 3 2 2 2" xfId="27998" xr:uid="{00000000-0005-0000-0000-0000646C0000}"/>
    <cellStyle name="Normal 67 3 2 2 2 2" xfId="27999" xr:uid="{00000000-0005-0000-0000-0000656C0000}"/>
    <cellStyle name="Normal 67 3 2 2 3" xfId="28000" xr:uid="{00000000-0005-0000-0000-0000666C0000}"/>
    <cellStyle name="Normal 67 3 2 3" xfId="28001" xr:uid="{00000000-0005-0000-0000-0000676C0000}"/>
    <cellStyle name="Normal 67 3 2 3 2" xfId="28002" xr:uid="{00000000-0005-0000-0000-0000686C0000}"/>
    <cellStyle name="Normal 67 3 2 4" xfId="28003" xr:uid="{00000000-0005-0000-0000-0000696C0000}"/>
    <cellStyle name="Normal 67 3 3" xfId="28004" xr:uid="{00000000-0005-0000-0000-00006A6C0000}"/>
    <cellStyle name="Normal 67 3 3 2" xfId="28005" xr:uid="{00000000-0005-0000-0000-00006B6C0000}"/>
    <cellStyle name="Normal 67 3 3 2 2" xfId="28006" xr:uid="{00000000-0005-0000-0000-00006C6C0000}"/>
    <cellStyle name="Normal 67 3 3 3" xfId="28007" xr:uid="{00000000-0005-0000-0000-00006D6C0000}"/>
    <cellStyle name="Normal 67 3 4" xfId="28008" xr:uid="{00000000-0005-0000-0000-00006E6C0000}"/>
    <cellStyle name="Normal 67 3 4 2" xfId="28009" xr:uid="{00000000-0005-0000-0000-00006F6C0000}"/>
    <cellStyle name="Normal 67 3 5" xfId="28010" xr:uid="{00000000-0005-0000-0000-0000706C0000}"/>
    <cellStyle name="Normal 67 4" xfId="28011" xr:uid="{00000000-0005-0000-0000-0000716C0000}"/>
    <cellStyle name="Normal 67 4 2" xfId="28012" xr:uid="{00000000-0005-0000-0000-0000726C0000}"/>
    <cellStyle name="Normal 67 4 2 2" xfId="28013" xr:uid="{00000000-0005-0000-0000-0000736C0000}"/>
    <cellStyle name="Normal 67 4 2 2 2" xfId="28014" xr:uid="{00000000-0005-0000-0000-0000746C0000}"/>
    <cellStyle name="Normal 67 4 2 3" xfId="28015" xr:uid="{00000000-0005-0000-0000-0000756C0000}"/>
    <cellStyle name="Normal 67 4 3" xfId="28016" xr:uid="{00000000-0005-0000-0000-0000766C0000}"/>
    <cellStyle name="Normal 67 4 3 2" xfId="28017" xr:uid="{00000000-0005-0000-0000-0000776C0000}"/>
    <cellStyle name="Normal 67 4 4" xfId="28018" xr:uid="{00000000-0005-0000-0000-0000786C0000}"/>
    <cellStyle name="Normal 67 5" xfId="28019" xr:uid="{00000000-0005-0000-0000-0000796C0000}"/>
    <cellStyle name="Normal 67 5 2" xfId="28020" xr:uid="{00000000-0005-0000-0000-00007A6C0000}"/>
    <cellStyle name="Normal 67 5 2 2" xfId="28021" xr:uid="{00000000-0005-0000-0000-00007B6C0000}"/>
    <cellStyle name="Normal 67 5 3" xfId="28022" xr:uid="{00000000-0005-0000-0000-00007C6C0000}"/>
    <cellStyle name="Normal 67 6" xfId="28023" xr:uid="{00000000-0005-0000-0000-00007D6C0000}"/>
    <cellStyle name="Normal 67 6 2" xfId="28024" xr:uid="{00000000-0005-0000-0000-00007E6C0000}"/>
    <cellStyle name="Normal 67 7" xfId="28025" xr:uid="{00000000-0005-0000-0000-00007F6C0000}"/>
    <cellStyle name="Normal 670" xfId="28026" xr:uid="{00000000-0005-0000-0000-0000806C0000}"/>
    <cellStyle name="Normal 671" xfId="28027" xr:uid="{00000000-0005-0000-0000-0000816C0000}"/>
    <cellStyle name="Normal 672" xfId="28028" xr:uid="{00000000-0005-0000-0000-0000826C0000}"/>
    <cellStyle name="Normal 673" xfId="28029" xr:uid="{00000000-0005-0000-0000-0000836C0000}"/>
    <cellStyle name="Normal 674" xfId="28030" xr:uid="{00000000-0005-0000-0000-0000846C0000}"/>
    <cellStyle name="Normal 675" xfId="28031" xr:uid="{00000000-0005-0000-0000-0000856C0000}"/>
    <cellStyle name="Normal 676" xfId="28032" xr:uid="{00000000-0005-0000-0000-0000866C0000}"/>
    <cellStyle name="Normal 677" xfId="28033" xr:uid="{00000000-0005-0000-0000-0000876C0000}"/>
    <cellStyle name="Normal 678" xfId="28034" xr:uid="{00000000-0005-0000-0000-0000886C0000}"/>
    <cellStyle name="Normal 679" xfId="28035" xr:uid="{00000000-0005-0000-0000-0000896C0000}"/>
    <cellStyle name="Normal 68" xfId="2888" xr:uid="{00000000-0005-0000-0000-00008A6C0000}"/>
    <cellStyle name="Normal 68 2" xfId="28036" xr:uid="{00000000-0005-0000-0000-00008B6C0000}"/>
    <cellStyle name="Normal 68 2 2" xfId="28037" xr:uid="{00000000-0005-0000-0000-00008C6C0000}"/>
    <cellStyle name="Normal 68 2 2 2" xfId="28038" xr:uid="{00000000-0005-0000-0000-00008D6C0000}"/>
    <cellStyle name="Normal 68 2 2 2 2" xfId="28039" xr:uid="{00000000-0005-0000-0000-00008E6C0000}"/>
    <cellStyle name="Normal 68 2 2 2 2 2" xfId="28040" xr:uid="{00000000-0005-0000-0000-00008F6C0000}"/>
    <cellStyle name="Normal 68 2 2 2 2 2 2" xfId="28041" xr:uid="{00000000-0005-0000-0000-0000906C0000}"/>
    <cellStyle name="Normal 68 2 2 2 2 3" xfId="28042" xr:uid="{00000000-0005-0000-0000-0000916C0000}"/>
    <cellStyle name="Normal 68 2 2 2 3" xfId="28043" xr:uid="{00000000-0005-0000-0000-0000926C0000}"/>
    <cellStyle name="Normal 68 2 2 2 3 2" xfId="28044" xr:uid="{00000000-0005-0000-0000-0000936C0000}"/>
    <cellStyle name="Normal 68 2 2 2 4" xfId="28045" xr:uid="{00000000-0005-0000-0000-0000946C0000}"/>
    <cellStyle name="Normal 68 2 2 3" xfId="28046" xr:uid="{00000000-0005-0000-0000-0000956C0000}"/>
    <cellStyle name="Normal 68 2 2 3 2" xfId="28047" xr:uid="{00000000-0005-0000-0000-0000966C0000}"/>
    <cellStyle name="Normal 68 2 2 3 2 2" xfId="28048" xr:uid="{00000000-0005-0000-0000-0000976C0000}"/>
    <cellStyle name="Normal 68 2 2 3 3" xfId="28049" xr:uid="{00000000-0005-0000-0000-0000986C0000}"/>
    <cellStyle name="Normal 68 2 2 4" xfId="28050" xr:uid="{00000000-0005-0000-0000-0000996C0000}"/>
    <cellStyle name="Normal 68 2 2 4 2" xfId="28051" xr:uid="{00000000-0005-0000-0000-00009A6C0000}"/>
    <cellStyle name="Normal 68 2 2 5" xfId="28052" xr:uid="{00000000-0005-0000-0000-00009B6C0000}"/>
    <cellStyle name="Normal 68 2 3" xfId="28053" xr:uid="{00000000-0005-0000-0000-00009C6C0000}"/>
    <cellStyle name="Normal 68 2 3 2" xfId="28054" xr:uid="{00000000-0005-0000-0000-00009D6C0000}"/>
    <cellStyle name="Normal 68 2 3 2 2" xfId="28055" xr:uid="{00000000-0005-0000-0000-00009E6C0000}"/>
    <cellStyle name="Normal 68 2 3 2 2 2" xfId="28056" xr:uid="{00000000-0005-0000-0000-00009F6C0000}"/>
    <cellStyle name="Normal 68 2 3 2 3" xfId="28057" xr:uid="{00000000-0005-0000-0000-0000A06C0000}"/>
    <cellStyle name="Normal 68 2 3 3" xfId="28058" xr:uid="{00000000-0005-0000-0000-0000A16C0000}"/>
    <cellStyle name="Normal 68 2 3 3 2" xfId="28059" xr:uid="{00000000-0005-0000-0000-0000A26C0000}"/>
    <cellStyle name="Normal 68 2 3 4" xfId="28060" xr:uid="{00000000-0005-0000-0000-0000A36C0000}"/>
    <cellStyle name="Normal 68 2 4" xfId="28061" xr:uid="{00000000-0005-0000-0000-0000A46C0000}"/>
    <cellStyle name="Normal 68 2 4 2" xfId="28062" xr:uid="{00000000-0005-0000-0000-0000A56C0000}"/>
    <cellStyle name="Normal 68 2 4 2 2" xfId="28063" xr:uid="{00000000-0005-0000-0000-0000A66C0000}"/>
    <cellStyle name="Normal 68 2 4 3" xfId="28064" xr:uid="{00000000-0005-0000-0000-0000A76C0000}"/>
    <cellStyle name="Normal 68 2 5" xfId="28065" xr:uid="{00000000-0005-0000-0000-0000A86C0000}"/>
    <cellStyle name="Normal 68 2 5 2" xfId="28066" xr:uid="{00000000-0005-0000-0000-0000A96C0000}"/>
    <cellStyle name="Normal 68 2 6" xfId="28067" xr:uid="{00000000-0005-0000-0000-0000AA6C0000}"/>
    <cellStyle name="Normal 68 3" xfId="28068" xr:uid="{00000000-0005-0000-0000-0000AB6C0000}"/>
    <cellStyle name="Normal 68 3 2" xfId="28069" xr:uid="{00000000-0005-0000-0000-0000AC6C0000}"/>
    <cellStyle name="Normal 68 3 2 2" xfId="28070" xr:uid="{00000000-0005-0000-0000-0000AD6C0000}"/>
    <cellStyle name="Normal 68 3 2 2 2" xfId="28071" xr:uid="{00000000-0005-0000-0000-0000AE6C0000}"/>
    <cellStyle name="Normal 68 3 2 2 2 2" xfId="28072" xr:uid="{00000000-0005-0000-0000-0000AF6C0000}"/>
    <cellStyle name="Normal 68 3 2 2 3" xfId="28073" xr:uid="{00000000-0005-0000-0000-0000B06C0000}"/>
    <cellStyle name="Normal 68 3 2 3" xfId="28074" xr:uid="{00000000-0005-0000-0000-0000B16C0000}"/>
    <cellStyle name="Normal 68 3 2 3 2" xfId="28075" xr:uid="{00000000-0005-0000-0000-0000B26C0000}"/>
    <cellStyle name="Normal 68 3 2 4" xfId="28076" xr:uid="{00000000-0005-0000-0000-0000B36C0000}"/>
    <cellStyle name="Normal 68 3 3" xfId="28077" xr:uid="{00000000-0005-0000-0000-0000B46C0000}"/>
    <cellStyle name="Normal 68 3 3 2" xfId="28078" xr:uid="{00000000-0005-0000-0000-0000B56C0000}"/>
    <cellStyle name="Normal 68 3 3 2 2" xfId="28079" xr:uid="{00000000-0005-0000-0000-0000B66C0000}"/>
    <cellStyle name="Normal 68 3 3 3" xfId="28080" xr:uid="{00000000-0005-0000-0000-0000B76C0000}"/>
    <cellStyle name="Normal 68 3 4" xfId="28081" xr:uid="{00000000-0005-0000-0000-0000B86C0000}"/>
    <cellStyle name="Normal 68 3 4 2" xfId="28082" xr:uid="{00000000-0005-0000-0000-0000B96C0000}"/>
    <cellStyle name="Normal 68 3 5" xfId="28083" xr:uid="{00000000-0005-0000-0000-0000BA6C0000}"/>
    <cellStyle name="Normal 68 4" xfId="28084" xr:uid="{00000000-0005-0000-0000-0000BB6C0000}"/>
    <cellStyle name="Normal 68 4 2" xfId="28085" xr:uid="{00000000-0005-0000-0000-0000BC6C0000}"/>
    <cellStyle name="Normal 68 4 2 2" xfId="28086" xr:uid="{00000000-0005-0000-0000-0000BD6C0000}"/>
    <cellStyle name="Normal 68 4 2 2 2" xfId="28087" xr:uid="{00000000-0005-0000-0000-0000BE6C0000}"/>
    <cellStyle name="Normal 68 4 2 3" xfId="28088" xr:uid="{00000000-0005-0000-0000-0000BF6C0000}"/>
    <cellStyle name="Normal 68 4 3" xfId="28089" xr:uid="{00000000-0005-0000-0000-0000C06C0000}"/>
    <cellStyle name="Normal 68 4 3 2" xfId="28090" xr:uid="{00000000-0005-0000-0000-0000C16C0000}"/>
    <cellStyle name="Normal 68 4 4" xfId="28091" xr:uid="{00000000-0005-0000-0000-0000C26C0000}"/>
    <cellStyle name="Normal 68 5" xfId="28092" xr:uid="{00000000-0005-0000-0000-0000C36C0000}"/>
    <cellStyle name="Normal 68 5 2" xfId="28093" xr:uid="{00000000-0005-0000-0000-0000C46C0000}"/>
    <cellStyle name="Normal 68 5 2 2" xfId="28094" xr:uid="{00000000-0005-0000-0000-0000C56C0000}"/>
    <cellStyle name="Normal 68 5 3" xfId="28095" xr:uid="{00000000-0005-0000-0000-0000C66C0000}"/>
    <cellStyle name="Normal 68 6" xfId="28096" xr:uid="{00000000-0005-0000-0000-0000C76C0000}"/>
    <cellStyle name="Normal 68 6 2" xfId="28097" xr:uid="{00000000-0005-0000-0000-0000C86C0000}"/>
    <cellStyle name="Normal 68 7" xfId="28098" xr:uid="{00000000-0005-0000-0000-0000C96C0000}"/>
    <cellStyle name="Normal 680" xfId="28099" xr:uid="{00000000-0005-0000-0000-0000CA6C0000}"/>
    <cellStyle name="Normal 681" xfId="28100" xr:uid="{00000000-0005-0000-0000-0000CB6C0000}"/>
    <cellStyle name="Normal 681 2" xfId="28101" xr:uid="{00000000-0005-0000-0000-0000CC6C0000}"/>
    <cellStyle name="Normal 682" xfId="28102" xr:uid="{00000000-0005-0000-0000-0000CD6C0000}"/>
    <cellStyle name="Normal 682 2" xfId="28103" xr:uid="{00000000-0005-0000-0000-0000CE6C0000}"/>
    <cellStyle name="Normal 683" xfId="28104" xr:uid="{00000000-0005-0000-0000-0000CF6C0000}"/>
    <cellStyle name="Normal 683 2" xfId="28105" xr:uid="{00000000-0005-0000-0000-0000D06C0000}"/>
    <cellStyle name="Normal 684" xfId="28106" xr:uid="{00000000-0005-0000-0000-0000D16C0000}"/>
    <cellStyle name="Normal 685" xfId="28107" xr:uid="{00000000-0005-0000-0000-0000D26C0000}"/>
    <cellStyle name="Normal 686" xfId="28108" xr:uid="{00000000-0005-0000-0000-0000D36C0000}"/>
    <cellStyle name="Normal 687" xfId="28109" xr:uid="{00000000-0005-0000-0000-0000D46C0000}"/>
    <cellStyle name="Normal 688" xfId="28110" xr:uid="{00000000-0005-0000-0000-0000D56C0000}"/>
    <cellStyle name="Normal 689" xfId="28111" xr:uid="{00000000-0005-0000-0000-0000D66C0000}"/>
    <cellStyle name="Normal 69" xfId="2889" xr:uid="{00000000-0005-0000-0000-0000D76C0000}"/>
    <cellStyle name="Normal 69 2" xfId="28112" xr:uid="{00000000-0005-0000-0000-0000D86C0000}"/>
    <cellStyle name="Normal 69 2 2" xfId="28113" xr:uid="{00000000-0005-0000-0000-0000D96C0000}"/>
    <cellStyle name="Normal 69 2 2 2" xfId="28114" xr:uid="{00000000-0005-0000-0000-0000DA6C0000}"/>
    <cellStyle name="Normal 69 2 2 2 2" xfId="28115" xr:uid="{00000000-0005-0000-0000-0000DB6C0000}"/>
    <cellStyle name="Normal 69 2 2 2 2 2" xfId="28116" xr:uid="{00000000-0005-0000-0000-0000DC6C0000}"/>
    <cellStyle name="Normal 69 2 2 2 2 2 2" xfId="28117" xr:uid="{00000000-0005-0000-0000-0000DD6C0000}"/>
    <cellStyle name="Normal 69 2 2 2 2 3" xfId="28118" xr:uid="{00000000-0005-0000-0000-0000DE6C0000}"/>
    <cellStyle name="Normal 69 2 2 2 3" xfId="28119" xr:uid="{00000000-0005-0000-0000-0000DF6C0000}"/>
    <cellStyle name="Normal 69 2 2 2 3 2" xfId="28120" xr:uid="{00000000-0005-0000-0000-0000E06C0000}"/>
    <cellStyle name="Normal 69 2 2 2 4" xfId="28121" xr:uid="{00000000-0005-0000-0000-0000E16C0000}"/>
    <cellStyle name="Normal 69 2 2 3" xfId="28122" xr:uid="{00000000-0005-0000-0000-0000E26C0000}"/>
    <cellStyle name="Normal 69 2 2 3 2" xfId="28123" xr:uid="{00000000-0005-0000-0000-0000E36C0000}"/>
    <cellStyle name="Normal 69 2 2 3 2 2" xfId="28124" xr:uid="{00000000-0005-0000-0000-0000E46C0000}"/>
    <cellStyle name="Normal 69 2 2 3 3" xfId="28125" xr:uid="{00000000-0005-0000-0000-0000E56C0000}"/>
    <cellStyle name="Normal 69 2 2 4" xfId="28126" xr:uid="{00000000-0005-0000-0000-0000E66C0000}"/>
    <cellStyle name="Normal 69 2 2 4 2" xfId="28127" xr:uid="{00000000-0005-0000-0000-0000E76C0000}"/>
    <cellStyle name="Normal 69 2 2 5" xfId="28128" xr:uid="{00000000-0005-0000-0000-0000E86C0000}"/>
    <cellStyle name="Normal 69 2 3" xfId="28129" xr:uid="{00000000-0005-0000-0000-0000E96C0000}"/>
    <cellStyle name="Normal 69 2 3 2" xfId="28130" xr:uid="{00000000-0005-0000-0000-0000EA6C0000}"/>
    <cellStyle name="Normal 69 2 3 2 2" xfId="28131" xr:uid="{00000000-0005-0000-0000-0000EB6C0000}"/>
    <cellStyle name="Normal 69 2 3 2 2 2" xfId="28132" xr:uid="{00000000-0005-0000-0000-0000EC6C0000}"/>
    <cellStyle name="Normal 69 2 3 2 3" xfId="28133" xr:uid="{00000000-0005-0000-0000-0000ED6C0000}"/>
    <cellStyle name="Normal 69 2 3 3" xfId="28134" xr:uid="{00000000-0005-0000-0000-0000EE6C0000}"/>
    <cellStyle name="Normal 69 2 3 3 2" xfId="28135" xr:uid="{00000000-0005-0000-0000-0000EF6C0000}"/>
    <cellStyle name="Normal 69 2 3 4" xfId="28136" xr:uid="{00000000-0005-0000-0000-0000F06C0000}"/>
    <cellStyle name="Normal 69 2 4" xfId="28137" xr:uid="{00000000-0005-0000-0000-0000F16C0000}"/>
    <cellStyle name="Normal 69 2 4 2" xfId="28138" xr:uid="{00000000-0005-0000-0000-0000F26C0000}"/>
    <cellStyle name="Normal 69 2 4 2 2" xfId="28139" xr:uid="{00000000-0005-0000-0000-0000F36C0000}"/>
    <cellStyle name="Normal 69 2 4 3" xfId="28140" xr:uid="{00000000-0005-0000-0000-0000F46C0000}"/>
    <cellStyle name="Normal 69 2 5" xfId="28141" xr:uid="{00000000-0005-0000-0000-0000F56C0000}"/>
    <cellStyle name="Normal 69 2 5 2" xfId="28142" xr:uid="{00000000-0005-0000-0000-0000F66C0000}"/>
    <cellStyle name="Normal 69 2 6" xfId="28143" xr:uid="{00000000-0005-0000-0000-0000F76C0000}"/>
    <cellStyle name="Normal 69 3" xfId="28144" xr:uid="{00000000-0005-0000-0000-0000F86C0000}"/>
    <cellStyle name="Normal 69 3 2" xfId="28145" xr:uid="{00000000-0005-0000-0000-0000F96C0000}"/>
    <cellStyle name="Normal 69 3 2 2" xfId="28146" xr:uid="{00000000-0005-0000-0000-0000FA6C0000}"/>
    <cellStyle name="Normal 69 3 2 2 2" xfId="28147" xr:uid="{00000000-0005-0000-0000-0000FB6C0000}"/>
    <cellStyle name="Normal 69 3 2 2 2 2" xfId="28148" xr:uid="{00000000-0005-0000-0000-0000FC6C0000}"/>
    <cellStyle name="Normal 69 3 2 2 3" xfId="28149" xr:uid="{00000000-0005-0000-0000-0000FD6C0000}"/>
    <cellStyle name="Normal 69 3 2 3" xfId="28150" xr:uid="{00000000-0005-0000-0000-0000FE6C0000}"/>
    <cellStyle name="Normal 69 3 2 3 2" xfId="28151" xr:uid="{00000000-0005-0000-0000-0000FF6C0000}"/>
    <cellStyle name="Normal 69 3 2 4" xfId="28152" xr:uid="{00000000-0005-0000-0000-0000006D0000}"/>
    <cellStyle name="Normal 69 3 3" xfId="28153" xr:uid="{00000000-0005-0000-0000-0000016D0000}"/>
    <cellStyle name="Normal 69 3 3 2" xfId="28154" xr:uid="{00000000-0005-0000-0000-0000026D0000}"/>
    <cellStyle name="Normal 69 3 3 2 2" xfId="28155" xr:uid="{00000000-0005-0000-0000-0000036D0000}"/>
    <cellStyle name="Normal 69 3 3 3" xfId="28156" xr:uid="{00000000-0005-0000-0000-0000046D0000}"/>
    <cellStyle name="Normal 69 3 4" xfId="28157" xr:uid="{00000000-0005-0000-0000-0000056D0000}"/>
    <cellStyle name="Normal 69 3 4 2" xfId="28158" xr:uid="{00000000-0005-0000-0000-0000066D0000}"/>
    <cellStyle name="Normal 69 3 5" xfId="28159" xr:uid="{00000000-0005-0000-0000-0000076D0000}"/>
    <cellStyle name="Normal 69 4" xfId="28160" xr:uid="{00000000-0005-0000-0000-0000086D0000}"/>
    <cellStyle name="Normal 69 4 2" xfId="28161" xr:uid="{00000000-0005-0000-0000-0000096D0000}"/>
    <cellStyle name="Normal 69 4 2 2" xfId="28162" xr:uid="{00000000-0005-0000-0000-00000A6D0000}"/>
    <cellStyle name="Normal 69 4 2 2 2" xfId="28163" xr:uid="{00000000-0005-0000-0000-00000B6D0000}"/>
    <cellStyle name="Normal 69 4 2 3" xfId="28164" xr:uid="{00000000-0005-0000-0000-00000C6D0000}"/>
    <cellStyle name="Normal 69 4 3" xfId="28165" xr:uid="{00000000-0005-0000-0000-00000D6D0000}"/>
    <cellStyle name="Normal 69 4 3 2" xfId="28166" xr:uid="{00000000-0005-0000-0000-00000E6D0000}"/>
    <cellStyle name="Normal 69 4 4" xfId="28167" xr:uid="{00000000-0005-0000-0000-00000F6D0000}"/>
    <cellStyle name="Normal 69 5" xfId="28168" xr:uid="{00000000-0005-0000-0000-0000106D0000}"/>
    <cellStyle name="Normal 69 5 2" xfId="28169" xr:uid="{00000000-0005-0000-0000-0000116D0000}"/>
    <cellStyle name="Normal 69 5 2 2" xfId="28170" xr:uid="{00000000-0005-0000-0000-0000126D0000}"/>
    <cellStyle name="Normal 69 5 3" xfId="28171" xr:uid="{00000000-0005-0000-0000-0000136D0000}"/>
    <cellStyle name="Normal 69 6" xfId="28172" xr:uid="{00000000-0005-0000-0000-0000146D0000}"/>
    <cellStyle name="Normal 69 6 2" xfId="28173" xr:uid="{00000000-0005-0000-0000-0000156D0000}"/>
    <cellStyle name="Normal 69 7" xfId="28174" xr:uid="{00000000-0005-0000-0000-0000166D0000}"/>
    <cellStyle name="Normal 690" xfId="28175" xr:uid="{00000000-0005-0000-0000-0000176D0000}"/>
    <cellStyle name="Normal 691" xfId="28176" xr:uid="{00000000-0005-0000-0000-0000186D0000}"/>
    <cellStyle name="Normal 692" xfId="28177" xr:uid="{00000000-0005-0000-0000-0000196D0000}"/>
    <cellStyle name="Normal 693" xfId="28178" xr:uid="{00000000-0005-0000-0000-00001A6D0000}"/>
    <cellStyle name="Normal 694" xfId="28179" xr:uid="{00000000-0005-0000-0000-00001B6D0000}"/>
    <cellStyle name="Normal 695" xfId="28180" xr:uid="{00000000-0005-0000-0000-00001C6D0000}"/>
    <cellStyle name="Normal 696" xfId="28181" xr:uid="{00000000-0005-0000-0000-00001D6D0000}"/>
    <cellStyle name="Normal 697" xfId="28182" xr:uid="{00000000-0005-0000-0000-00001E6D0000}"/>
    <cellStyle name="Normal 698" xfId="28183" xr:uid="{00000000-0005-0000-0000-00001F6D0000}"/>
    <cellStyle name="Normal 699" xfId="28184" xr:uid="{00000000-0005-0000-0000-0000206D0000}"/>
    <cellStyle name="Normal 7" xfId="97" xr:uid="{00000000-0005-0000-0000-0000216D0000}"/>
    <cellStyle name="Normal 7 2" xfId="2890" xr:uid="{00000000-0005-0000-0000-0000226D0000}"/>
    <cellStyle name="Normal 7 3" xfId="2891" xr:uid="{00000000-0005-0000-0000-0000236D0000}"/>
    <cellStyle name="Normal 7 4" xfId="2892" xr:uid="{00000000-0005-0000-0000-0000246D0000}"/>
    <cellStyle name="Normal 7 5" xfId="2893" xr:uid="{00000000-0005-0000-0000-0000256D0000}"/>
    <cellStyle name="Normal 7 6" xfId="2894" xr:uid="{00000000-0005-0000-0000-0000266D0000}"/>
    <cellStyle name="Normal 7 7" xfId="2895" xr:uid="{00000000-0005-0000-0000-0000276D0000}"/>
    <cellStyle name="Normal 7 8" xfId="2896" xr:uid="{00000000-0005-0000-0000-0000286D0000}"/>
    <cellStyle name="Normal 70" xfId="2897" xr:uid="{00000000-0005-0000-0000-0000296D0000}"/>
    <cellStyle name="Normal 70 2" xfId="28185" xr:uid="{00000000-0005-0000-0000-00002A6D0000}"/>
    <cellStyle name="Normal 70 2 2" xfId="28186" xr:uid="{00000000-0005-0000-0000-00002B6D0000}"/>
    <cellStyle name="Normal 70 2 2 2" xfId="28187" xr:uid="{00000000-0005-0000-0000-00002C6D0000}"/>
    <cellStyle name="Normal 70 2 2 2 2" xfId="28188" xr:uid="{00000000-0005-0000-0000-00002D6D0000}"/>
    <cellStyle name="Normal 70 2 2 2 2 2" xfId="28189" xr:uid="{00000000-0005-0000-0000-00002E6D0000}"/>
    <cellStyle name="Normal 70 2 2 2 2 2 2" xfId="28190" xr:uid="{00000000-0005-0000-0000-00002F6D0000}"/>
    <cellStyle name="Normal 70 2 2 2 2 3" xfId="28191" xr:uid="{00000000-0005-0000-0000-0000306D0000}"/>
    <cellStyle name="Normal 70 2 2 2 3" xfId="28192" xr:uid="{00000000-0005-0000-0000-0000316D0000}"/>
    <cellStyle name="Normal 70 2 2 2 3 2" xfId="28193" xr:uid="{00000000-0005-0000-0000-0000326D0000}"/>
    <cellStyle name="Normal 70 2 2 2 4" xfId="28194" xr:uid="{00000000-0005-0000-0000-0000336D0000}"/>
    <cellStyle name="Normal 70 2 2 3" xfId="28195" xr:uid="{00000000-0005-0000-0000-0000346D0000}"/>
    <cellStyle name="Normal 70 2 2 3 2" xfId="28196" xr:uid="{00000000-0005-0000-0000-0000356D0000}"/>
    <cellStyle name="Normal 70 2 2 3 2 2" xfId="28197" xr:uid="{00000000-0005-0000-0000-0000366D0000}"/>
    <cellStyle name="Normal 70 2 2 3 3" xfId="28198" xr:uid="{00000000-0005-0000-0000-0000376D0000}"/>
    <cellStyle name="Normal 70 2 2 4" xfId="28199" xr:uid="{00000000-0005-0000-0000-0000386D0000}"/>
    <cellStyle name="Normal 70 2 2 4 2" xfId="28200" xr:uid="{00000000-0005-0000-0000-0000396D0000}"/>
    <cellStyle name="Normal 70 2 2 5" xfId="28201" xr:uid="{00000000-0005-0000-0000-00003A6D0000}"/>
    <cellStyle name="Normal 70 2 3" xfId="28202" xr:uid="{00000000-0005-0000-0000-00003B6D0000}"/>
    <cellStyle name="Normal 70 2 3 2" xfId="28203" xr:uid="{00000000-0005-0000-0000-00003C6D0000}"/>
    <cellStyle name="Normal 70 2 3 2 2" xfId="28204" xr:uid="{00000000-0005-0000-0000-00003D6D0000}"/>
    <cellStyle name="Normal 70 2 3 2 2 2" xfId="28205" xr:uid="{00000000-0005-0000-0000-00003E6D0000}"/>
    <cellStyle name="Normal 70 2 3 2 3" xfId="28206" xr:uid="{00000000-0005-0000-0000-00003F6D0000}"/>
    <cellStyle name="Normal 70 2 3 3" xfId="28207" xr:uid="{00000000-0005-0000-0000-0000406D0000}"/>
    <cellStyle name="Normal 70 2 3 3 2" xfId="28208" xr:uid="{00000000-0005-0000-0000-0000416D0000}"/>
    <cellStyle name="Normal 70 2 3 4" xfId="28209" xr:uid="{00000000-0005-0000-0000-0000426D0000}"/>
    <cellStyle name="Normal 70 2 4" xfId="28210" xr:uid="{00000000-0005-0000-0000-0000436D0000}"/>
    <cellStyle name="Normal 70 2 4 2" xfId="28211" xr:uid="{00000000-0005-0000-0000-0000446D0000}"/>
    <cellStyle name="Normal 70 2 4 2 2" xfId="28212" xr:uid="{00000000-0005-0000-0000-0000456D0000}"/>
    <cellStyle name="Normal 70 2 4 3" xfId="28213" xr:uid="{00000000-0005-0000-0000-0000466D0000}"/>
    <cellStyle name="Normal 70 2 5" xfId="28214" xr:uid="{00000000-0005-0000-0000-0000476D0000}"/>
    <cellStyle name="Normal 70 2 5 2" xfId="28215" xr:uid="{00000000-0005-0000-0000-0000486D0000}"/>
    <cellStyle name="Normal 70 2 6" xfId="28216" xr:uid="{00000000-0005-0000-0000-0000496D0000}"/>
    <cellStyle name="Normal 70 3" xfId="28217" xr:uid="{00000000-0005-0000-0000-00004A6D0000}"/>
    <cellStyle name="Normal 70 3 2" xfId="28218" xr:uid="{00000000-0005-0000-0000-00004B6D0000}"/>
    <cellStyle name="Normal 70 3 2 2" xfId="28219" xr:uid="{00000000-0005-0000-0000-00004C6D0000}"/>
    <cellStyle name="Normal 70 3 2 2 2" xfId="28220" xr:uid="{00000000-0005-0000-0000-00004D6D0000}"/>
    <cellStyle name="Normal 70 3 2 2 2 2" xfId="28221" xr:uid="{00000000-0005-0000-0000-00004E6D0000}"/>
    <cellStyle name="Normal 70 3 2 2 3" xfId="28222" xr:uid="{00000000-0005-0000-0000-00004F6D0000}"/>
    <cellStyle name="Normal 70 3 2 3" xfId="28223" xr:uid="{00000000-0005-0000-0000-0000506D0000}"/>
    <cellStyle name="Normal 70 3 2 3 2" xfId="28224" xr:uid="{00000000-0005-0000-0000-0000516D0000}"/>
    <cellStyle name="Normal 70 3 2 4" xfId="28225" xr:uid="{00000000-0005-0000-0000-0000526D0000}"/>
    <cellStyle name="Normal 70 3 3" xfId="28226" xr:uid="{00000000-0005-0000-0000-0000536D0000}"/>
    <cellStyle name="Normal 70 3 3 2" xfId="28227" xr:uid="{00000000-0005-0000-0000-0000546D0000}"/>
    <cellStyle name="Normal 70 3 3 2 2" xfId="28228" xr:uid="{00000000-0005-0000-0000-0000556D0000}"/>
    <cellStyle name="Normal 70 3 3 3" xfId="28229" xr:uid="{00000000-0005-0000-0000-0000566D0000}"/>
    <cellStyle name="Normal 70 3 4" xfId="28230" xr:uid="{00000000-0005-0000-0000-0000576D0000}"/>
    <cellStyle name="Normal 70 3 4 2" xfId="28231" xr:uid="{00000000-0005-0000-0000-0000586D0000}"/>
    <cellStyle name="Normal 70 3 5" xfId="28232" xr:uid="{00000000-0005-0000-0000-0000596D0000}"/>
    <cellStyle name="Normal 70 4" xfId="28233" xr:uid="{00000000-0005-0000-0000-00005A6D0000}"/>
    <cellStyle name="Normal 70 4 2" xfId="28234" xr:uid="{00000000-0005-0000-0000-00005B6D0000}"/>
    <cellStyle name="Normal 70 4 2 2" xfId="28235" xr:uid="{00000000-0005-0000-0000-00005C6D0000}"/>
    <cellStyle name="Normal 70 4 2 2 2" xfId="28236" xr:uid="{00000000-0005-0000-0000-00005D6D0000}"/>
    <cellStyle name="Normal 70 4 2 3" xfId="28237" xr:uid="{00000000-0005-0000-0000-00005E6D0000}"/>
    <cellStyle name="Normal 70 4 3" xfId="28238" xr:uid="{00000000-0005-0000-0000-00005F6D0000}"/>
    <cellStyle name="Normal 70 4 3 2" xfId="28239" xr:uid="{00000000-0005-0000-0000-0000606D0000}"/>
    <cellStyle name="Normal 70 4 4" xfId="28240" xr:uid="{00000000-0005-0000-0000-0000616D0000}"/>
    <cellStyle name="Normal 70 5" xfId="28241" xr:uid="{00000000-0005-0000-0000-0000626D0000}"/>
    <cellStyle name="Normal 70 5 2" xfId="28242" xr:uid="{00000000-0005-0000-0000-0000636D0000}"/>
    <cellStyle name="Normal 70 5 2 2" xfId="28243" xr:uid="{00000000-0005-0000-0000-0000646D0000}"/>
    <cellStyle name="Normal 70 5 3" xfId="28244" xr:uid="{00000000-0005-0000-0000-0000656D0000}"/>
    <cellStyle name="Normal 70 6" xfId="28245" xr:uid="{00000000-0005-0000-0000-0000666D0000}"/>
    <cellStyle name="Normal 70 6 2" xfId="28246" xr:uid="{00000000-0005-0000-0000-0000676D0000}"/>
    <cellStyle name="Normal 70 7" xfId="28247" xr:uid="{00000000-0005-0000-0000-0000686D0000}"/>
    <cellStyle name="Normal 700" xfId="28248" xr:uid="{00000000-0005-0000-0000-0000696D0000}"/>
    <cellStyle name="Normal 701" xfId="28249" xr:uid="{00000000-0005-0000-0000-00006A6D0000}"/>
    <cellStyle name="Normal 702" xfId="28250" xr:uid="{00000000-0005-0000-0000-00006B6D0000}"/>
    <cellStyle name="Normal 703" xfId="28251" xr:uid="{00000000-0005-0000-0000-00006C6D0000}"/>
    <cellStyle name="Normal 704" xfId="28252" xr:uid="{00000000-0005-0000-0000-00006D6D0000}"/>
    <cellStyle name="Normal 705" xfId="28253" xr:uid="{00000000-0005-0000-0000-00006E6D0000}"/>
    <cellStyle name="Normal 706" xfId="28254" xr:uid="{00000000-0005-0000-0000-00006F6D0000}"/>
    <cellStyle name="Normal 707" xfId="28255" xr:uid="{00000000-0005-0000-0000-0000706D0000}"/>
    <cellStyle name="Normal 708" xfId="28256" xr:uid="{00000000-0005-0000-0000-0000716D0000}"/>
    <cellStyle name="Normal 709" xfId="28257" xr:uid="{00000000-0005-0000-0000-0000726D0000}"/>
    <cellStyle name="Normal 71" xfId="2898" xr:uid="{00000000-0005-0000-0000-0000736D0000}"/>
    <cellStyle name="Normal 71 2" xfId="28258" xr:uid="{00000000-0005-0000-0000-0000746D0000}"/>
    <cellStyle name="Normal 71 2 2" xfId="28259" xr:uid="{00000000-0005-0000-0000-0000756D0000}"/>
    <cellStyle name="Normal 71 2 2 2" xfId="28260" xr:uid="{00000000-0005-0000-0000-0000766D0000}"/>
    <cellStyle name="Normal 71 2 2 2 2" xfId="28261" xr:uid="{00000000-0005-0000-0000-0000776D0000}"/>
    <cellStyle name="Normal 71 2 2 2 2 2" xfId="28262" xr:uid="{00000000-0005-0000-0000-0000786D0000}"/>
    <cellStyle name="Normal 71 2 2 2 2 2 2" xfId="28263" xr:uid="{00000000-0005-0000-0000-0000796D0000}"/>
    <cellStyle name="Normal 71 2 2 2 2 3" xfId="28264" xr:uid="{00000000-0005-0000-0000-00007A6D0000}"/>
    <cellStyle name="Normal 71 2 2 2 3" xfId="28265" xr:uid="{00000000-0005-0000-0000-00007B6D0000}"/>
    <cellStyle name="Normal 71 2 2 2 3 2" xfId="28266" xr:uid="{00000000-0005-0000-0000-00007C6D0000}"/>
    <cellStyle name="Normal 71 2 2 2 4" xfId="28267" xr:uid="{00000000-0005-0000-0000-00007D6D0000}"/>
    <cellStyle name="Normal 71 2 2 3" xfId="28268" xr:uid="{00000000-0005-0000-0000-00007E6D0000}"/>
    <cellStyle name="Normal 71 2 2 3 2" xfId="28269" xr:uid="{00000000-0005-0000-0000-00007F6D0000}"/>
    <cellStyle name="Normal 71 2 2 3 2 2" xfId="28270" xr:uid="{00000000-0005-0000-0000-0000806D0000}"/>
    <cellStyle name="Normal 71 2 2 3 3" xfId="28271" xr:uid="{00000000-0005-0000-0000-0000816D0000}"/>
    <cellStyle name="Normal 71 2 2 4" xfId="28272" xr:uid="{00000000-0005-0000-0000-0000826D0000}"/>
    <cellStyle name="Normal 71 2 2 4 2" xfId="28273" xr:uid="{00000000-0005-0000-0000-0000836D0000}"/>
    <cellStyle name="Normal 71 2 2 5" xfId="28274" xr:uid="{00000000-0005-0000-0000-0000846D0000}"/>
    <cellStyle name="Normal 71 2 3" xfId="28275" xr:uid="{00000000-0005-0000-0000-0000856D0000}"/>
    <cellStyle name="Normal 71 2 3 2" xfId="28276" xr:uid="{00000000-0005-0000-0000-0000866D0000}"/>
    <cellStyle name="Normal 71 2 3 2 2" xfId="28277" xr:uid="{00000000-0005-0000-0000-0000876D0000}"/>
    <cellStyle name="Normal 71 2 3 2 2 2" xfId="28278" xr:uid="{00000000-0005-0000-0000-0000886D0000}"/>
    <cellStyle name="Normal 71 2 3 2 3" xfId="28279" xr:uid="{00000000-0005-0000-0000-0000896D0000}"/>
    <cellStyle name="Normal 71 2 3 3" xfId="28280" xr:uid="{00000000-0005-0000-0000-00008A6D0000}"/>
    <cellStyle name="Normal 71 2 3 3 2" xfId="28281" xr:uid="{00000000-0005-0000-0000-00008B6D0000}"/>
    <cellStyle name="Normal 71 2 3 4" xfId="28282" xr:uid="{00000000-0005-0000-0000-00008C6D0000}"/>
    <cellStyle name="Normal 71 2 4" xfId="28283" xr:uid="{00000000-0005-0000-0000-00008D6D0000}"/>
    <cellStyle name="Normal 71 2 4 2" xfId="28284" xr:uid="{00000000-0005-0000-0000-00008E6D0000}"/>
    <cellStyle name="Normal 71 2 4 2 2" xfId="28285" xr:uid="{00000000-0005-0000-0000-00008F6D0000}"/>
    <cellStyle name="Normal 71 2 4 3" xfId="28286" xr:uid="{00000000-0005-0000-0000-0000906D0000}"/>
    <cellStyle name="Normal 71 2 5" xfId="28287" xr:uid="{00000000-0005-0000-0000-0000916D0000}"/>
    <cellStyle name="Normal 71 2 5 2" xfId="28288" xr:uid="{00000000-0005-0000-0000-0000926D0000}"/>
    <cellStyle name="Normal 71 2 6" xfId="28289" xr:uid="{00000000-0005-0000-0000-0000936D0000}"/>
    <cellStyle name="Normal 71 3" xfId="28290" xr:uid="{00000000-0005-0000-0000-0000946D0000}"/>
    <cellStyle name="Normal 71 3 2" xfId="28291" xr:uid="{00000000-0005-0000-0000-0000956D0000}"/>
    <cellStyle name="Normal 71 3 2 2" xfId="28292" xr:uid="{00000000-0005-0000-0000-0000966D0000}"/>
    <cellStyle name="Normal 71 3 2 2 2" xfId="28293" xr:uid="{00000000-0005-0000-0000-0000976D0000}"/>
    <cellStyle name="Normal 71 3 2 2 2 2" xfId="28294" xr:uid="{00000000-0005-0000-0000-0000986D0000}"/>
    <cellStyle name="Normal 71 3 2 2 3" xfId="28295" xr:uid="{00000000-0005-0000-0000-0000996D0000}"/>
    <cellStyle name="Normal 71 3 2 3" xfId="28296" xr:uid="{00000000-0005-0000-0000-00009A6D0000}"/>
    <cellStyle name="Normal 71 3 2 3 2" xfId="28297" xr:uid="{00000000-0005-0000-0000-00009B6D0000}"/>
    <cellStyle name="Normal 71 3 2 4" xfId="28298" xr:uid="{00000000-0005-0000-0000-00009C6D0000}"/>
    <cellStyle name="Normal 71 3 3" xfId="28299" xr:uid="{00000000-0005-0000-0000-00009D6D0000}"/>
    <cellStyle name="Normal 71 3 3 2" xfId="28300" xr:uid="{00000000-0005-0000-0000-00009E6D0000}"/>
    <cellStyle name="Normal 71 3 3 2 2" xfId="28301" xr:uid="{00000000-0005-0000-0000-00009F6D0000}"/>
    <cellStyle name="Normal 71 3 3 3" xfId="28302" xr:uid="{00000000-0005-0000-0000-0000A06D0000}"/>
    <cellStyle name="Normal 71 3 4" xfId="28303" xr:uid="{00000000-0005-0000-0000-0000A16D0000}"/>
    <cellStyle name="Normal 71 3 4 2" xfId="28304" xr:uid="{00000000-0005-0000-0000-0000A26D0000}"/>
    <cellStyle name="Normal 71 3 5" xfId="28305" xr:uid="{00000000-0005-0000-0000-0000A36D0000}"/>
    <cellStyle name="Normal 71 4" xfId="28306" xr:uid="{00000000-0005-0000-0000-0000A46D0000}"/>
    <cellStyle name="Normal 71 4 2" xfId="28307" xr:uid="{00000000-0005-0000-0000-0000A56D0000}"/>
    <cellStyle name="Normal 71 4 2 2" xfId="28308" xr:uid="{00000000-0005-0000-0000-0000A66D0000}"/>
    <cellStyle name="Normal 71 4 2 2 2" xfId="28309" xr:uid="{00000000-0005-0000-0000-0000A76D0000}"/>
    <cellStyle name="Normal 71 4 2 3" xfId="28310" xr:uid="{00000000-0005-0000-0000-0000A86D0000}"/>
    <cellStyle name="Normal 71 4 3" xfId="28311" xr:uid="{00000000-0005-0000-0000-0000A96D0000}"/>
    <cellStyle name="Normal 71 4 3 2" xfId="28312" xr:uid="{00000000-0005-0000-0000-0000AA6D0000}"/>
    <cellStyle name="Normal 71 4 4" xfId="28313" xr:uid="{00000000-0005-0000-0000-0000AB6D0000}"/>
    <cellStyle name="Normal 71 5" xfId="28314" xr:uid="{00000000-0005-0000-0000-0000AC6D0000}"/>
    <cellStyle name="Normal 71 5 2" xfId="28315" xr:uid="{00000000-0005-0000-0000-0000AD6D0000}"/>
    <cellStyle name="Normal 71 5 2 2" xfId="28316" xr:uid="{00000000-0005-0000-0000-0000AE6D0000}"/>
    <cellStyle name="Normal 71 5 3" xfId="28317" xr:uid="{00000000-0005-0000-0000-0000AF6D0000}"/>
    <cellStyle name="Normal 71 6" xfId="28318" xr:uid="{00000000-0005-0000-0000-0000B06D0000}"/>
    <cellStyle name="Normal 71 6 2" xfId="28319" xr:uid="{00000000-0005-0000-0000-0000B16D0000}"/>
    <cellStyle name="Normal 71 7" xfId="28320" xr:uid="{00000000-0005-0000-0000-0000B26D0000}"/>
    <cellStyle name="Normal 710" xfId="28321" xr:uid="{00000000-0005-0000-0000-0000B36D0000}"/>
    <cellStyle name="Normal 711" xfId="28322" xr:uid="{00000000-0005-0000-0000-0000B46D0000}"/>
    <cellStyle name="Normal 712" xfId="28323" xr:uid="{00000000-0005-0000-0000-0000B56D0000}"/>
    <cellStyle name="Normal 713" xfId="28324" xr:uid="{00000000-0005-0000-0000-0000B66D0000}"/>
    <cellStyle name="Normal 714" xfId="28325" xr:uid="{00000000-0005-0000-0000-0000B76D0000}"/>
    <cellStyle name="Normal 715" xfId="28326" xr:uid="{00000000-0005-0000-0000-0000B86D0000}"/>
    <cellStyle name="Normal 716" xfId="28327" xr:uid="{00000000-0005-0000-0000-0000B96D0000}"/>
    <cellStyle name="Normal 717" xfId="28328" xr:uid="{00000000-0005-0000-0000-0000BA6D0000}"/>
    <cellStyle name="Normal 718" xfId="28329" xr:uid="{00000000-0005-0000-0000-0000BB6D0000}"/>
    <cellStyle name="Normal 719" xfId="28330" xr:uid="{00000000-0005-0000-0000-0000BC6D0000}"/>
    <cellStyle name="Normal 72" xfId="2899" xr:uid="{00000000-0005-0000-0000-0000BD6D0000}"/>
    <cellStyle name="Normal 72 2" xfId="28331" xr:uid="{00000000-0005-0000-0000-0000BE6D0000}"/>
    <cellStyle name="Normal 72 2 2" xfId="28332" xr:uid="{00000000-0005-0000-0000-0000BF6D0000}"/>
    <cellStyle name="Normal 72 2 2 2" xfId="28333" xr:uid="{00000000-0005-0000-0000-0000C06D0000}"/>
    <cellStyle name="Normal 72 2 2 2 2" xfId="28334" xr:uid="{00000000-0005-0000-0000-0000C16D0000}"/>
    <cellStyle name="Normal 72 2 2 2 2 2" xfId="28335" xr:uid="{00000000-0005-0000-0000-0000C26D0000}"/>
    <cellStyle name="Normal 72 2 2 2 2 2 2" xfId="28336" xr:uid="{00000000-0005-0000-0000-0000C36D0000}"/>
    <cellStyle name="Normal 72 2 2 2 2 3" xfId="28337" xr:uid="{00000000-0005-0000-0000-0000C46D0000}"/>
    <cellStyle name="Normal 72 2 2 2 3" xfId="28338" xr:uid="{00000000-0005-0000-0000-0000C56D0000}"/>
    <cellStyle name="Normal 72 2 2 2 3 2" xfId="28339" xr:uid="{00000000-0005-0000-0000-0000C66D0000}"/>
    <cellStyle name="Normal 72 2 2 2 4" xfId="28340" xr:uid="{00000000-0005-0000-0000-0000C76D0000}"/>
    <cellStyle name="Normal 72 2 2 3" xfId="28341" xr:uid="{00000000-0005-0000-0000-0000C86D0000}"/>
    <cellStyle name="Normal 72 2 2 3 2" xfId="28342" xr:uid="{00000000-0005-0000-0000-0000C96D0000}"/>
    <cellStyle name="Normal 72 2 2 3 2 2" xfId="28343" xr:uid="{00000000-0005-0000-0000-0000CA6D0000}"/>
    <cellStyle name="Normal 72 2 2 3 3" xfId="28344" xr:uid="{00000000-0005-0000-0000-0000CB6D0000}"/>
    <cellStyle name="Normal 72 2 2 4" xfId="28345" xr:uid="{00000000-0005-0000-0000-0000CC6D0000}"/>
    <cellStyle name="Normal 72 2 2 4 2" xfId="28346" xr:uid="{00000000-0005-0000-0000-0000CD6D0000}"/>
    <cellStyle name="Normal 72 2 2 5" xfId="28347" xr:uid="{00000000-0005-0000-0000-0000CE6D0000}"/>
    <cellStyle name="Normal 72 2 3" xfId="28348" xr:uid="{00000000-0005-0000-0000-0000CF6D0000}"/>
    <cellStyle name="Normal 72 2 3 2" xfId="28349" xr:uid="{00000000-0005-0000-0000-0000D06D0000}"/>
    <cellStyle name="Normal 72 2 3 2 2" xfId="28350" xr:uid="{00000000-0005-0000-0000-0000D16D0000}"/>
    <cellStyle name="Normal 72 2 3 2 2 2" xfId="28351" xr:uid="{00000000-0005-0000-0000-0000D26D0000}"/>
    <cellStyle name="Normal 72 2 3 2 3" xfId="28352" xr:uid="{00000000-0005-0000-0000-0000D36D0000}"/>
    <cellStyle name="Normal 72 2 3 3" xfId="28353" xr:uid="{00000000-0005-0000-0000-0000D46D0000}"/>
    <cellStyle name="Normal 72 2 3 3 2" xfId="28354" xr:uid="{00000000-0005-0000-0000-0000D56D0000}"/>
    <cellStyle name="Normal 72 2 3 4" xfId="28355" xr:uid="{00000000-0005-0000-0000-0000D66D0000}"/>
    <cellStyle name="Normal 72 2 4" xfId="28356" xr:uid="{00000000-0005-0000-0000-0000D76D0000}"/>
    <cellStyle name="Normal 72 2 4 2" xfId="28357" xr:uid="{00000000-0005-0000-0000-0000D86D0000}"/>
    <cellStyle name="Normal 72 2 4 2 2" xfId="28358" xr:uid="{00000000-0005-0000-0000-0000D96D0000}"/>
    <cellStyle name="Normal 72 2 4 3" xfId="28359" xr:uid="{00000000-0005-0000-0000-0000DA6D0000}"/>
    <cellStyle name="Normal 72 2 5" xfId="28360" xr:uid="{00000000-0005-0000-0000-0000DB6D0000}"/>
    <cellStyle name="Normal 72 2 5 2" xfId="28361" xr:uid="{00000000-0005-0000-0000-0000DC6D0000}"/>
    <cellStyle name="Normal 72 2 6" xfId="28362" xr:uid="{00000000-0005-0000-0000-0000DD6D0000}"/>
    <cellStyle name="Normal 72 3" xfId="28363" xr:uid="{00000000-0005-0000-0000-0000DE6D0000}"/>
    <cellStyle name="Normal 72 3 2" xfId="28364" xr:uid="{00000000-0005-0000-0000-0000DF6D0000}"/>
    <cellStyle name="Normal 72 3 2 2" xfId="28365" xr:uid="{00000000-0005-0000-0000-0000E06D0000}"/>
    <cellStyle name="Normal 72 3 2 2 2" xfId="28366" xr:uid="{00000000-0005-0000-0000-0000E16D0000}"/>
    <cellStyle name="Normal 72 3 2 2 2 2" xfId="28367" xr:uid="{00000000-0005-0000-0000-0000E26D0000}"/>
    <cellStyle name="Normal 72 3 2 2 3" xfId="28368" xr:uid="{00000000-0005-0000-0000-0000E36D0000}"/>
    <cellStyle name="Normal 72 3 2 3" xfId="28369" xr:uid="{00000000-0005-0000-0000-0000E46D0000}"/>
    <cellStyle name="Normal 72 3 2 3 2" xfId="28370" xr:uid="{00000000-0005-0000-0000-0000E56D0000}"/>
    <cellStyle name="Normal 72 3 2 4" xfId="28371" xr:uid="{00000000-0005-0000-0000-0000E66D0000}"/>
    <cellStyle name="Normal 72 3 3" xfId="28372" xr:uid="{00000000-0005-0000-0000-0000E76D0000}"/>
    <cellStyle name="Normal 72 3 3 2" xfId="28373" xr:uid="{00000000-0005-0000-0000-0000E86D0000}"/>
    <cellStyle name="Normal 72 3 3 2 2" xfId="28374" xr:uid="{00000000-0005-0000-0000-0000E96D0000}"/>
    <cellStyle name="Normal 72 3 3 3" xfId="28375" xr:uid="{00000000-0005-0000-0000-0000EA6D0000}"/>
    <cellStyle name="Normal 72 3 4" xfId="28376" xr:uid="{00000000-0005-0000-0000-0000EB6D0000}"/>
    <cellStyle name="Normal 72 3 4 2" xfId="28377" xr:uid="{00000000-0005-0000-0000-0000EC6D0000}"/>
    <cellStyle name="Normal 72 3 5" xfId="28378" xr:uid="{00000000-0005-0000-0000-0000ED6D0000}"/>
    <cellStyle name="Normal 72 4" xfId="28379" xr:uid="{00000000-0005-0000-0000-0000EE6D0000}"/>
    <cellStyle name="Normal 72 4 2" xfId="28380" xr:uid="{00000000-0005-0000-0000-0000EF6D0000}"/>
    <cellStyle name="Normal 72 4 2 2" xfId="28381" xr:uid="{00000000-0005-0000-0000-0000F06D0000}"/>
    <cellStyle name="Normal 72 4 2 2 2" xfId="28382" xr:uid="{00000000-0005-0000-0000-0000F16D0000}"/>
    <cellStyle name="Normal 72 4 2 3" xfId="28383" xr:uid="{00000000-0005-0000-0000-0000F26D0000}"/>
    <cellStyle name="Normal 72 4 3" xfId="28384" xr:uid="{00000000-0005-0000-0000-0000F36D0000}"/>
    <cellStyle name="Normal 72 4 3 2" xfId="28385" xr:uid="{00000000-0005-0000-0000-0000F46D0000}"/>
    <cellStyle name="Normal 72 4 4" xfId="28386" xr:uid="{00000000-0005-0000-0000-0000F56D0000}"/>
    <cellStyle name="Normal 72 5" xfId="28387" xr:uid="{00000000-0005-0000-0000-0000F66D0000}"/>
    <cellStyle name="Normal 72 5 2" xfId="28388" xr:uid="{00000000-0005-0000-0000-0000F76D0000}"/>
    <cellStyle name="Normal 72 5 2 2" xfId="28389" xr:uid="{00000000-0005-0000-0000-0000F86D0000}"/>
    <cellStyle name="Normal 72 5 3" xfId="28390" xr:uid="{00000000-0005-0000-0000-0000F96D0000}"/>
    <cellStyle name="Normal 72 6" xfId="28391" xr:uid="{00000000-0005-0000-0000-0000FA6D0000}"/>
    <cellStyle name="Normal 72 6 2" xfId="28392" xr:uid="{00000000-0005-0000-0000-0000FB6D0000}"/>
    <cellStyle name="Normal 72 7" xfId="28393" xr:uid="{00000000-0005-0000-0000-0000FC6D0000}"/>
    <cellStyle name="Normal 720" xfId="28394" xr:uid="{00000000-0005-0000-0000-0000FD6D0000}"/>
    <cellStyle name="Normal 721" xfId="28395" xr:uid="{00000000-0005-0000-0000-0000FE6D0000}"/>
    <cellStyle name="Normal 722" xfId="28396" xr:uid="{00000000-0005-0000-0000-0000FF6D0000}"/>
    <cellStyle name="Normal 723" xfId="28397" xr:uid="{00000000-0005-0000-0000-0000006E0000}"/>
    <cellStyle name="Normal 724" xfId="28398" xr:uid="{00000000-0005-0000-0000-0000016E0000}"/>
    <cellStyle name="Normal 725" xfId="28399" xr:uid="{00000000-0005-0000-0000-0000026E0000}"/>
    <cellStyle name="Normal 726" xfId="28400" xr:uid="{00000000-0005-0000-0000-0000036E0000}"/>
    <cellStyle name="Normal 727" xfId="28401" xr:uid="{00000000-0005-0000-0000-0000046E0000}"/>
    <cellStyle name="Normal 728" xfId="28402" xr:uid="{00000000-0005-0000-0000-0000056E0000}"/>
    <cellStyle name="Normal 729" xfId="28403" xr:uid="{00000000-0005-0000-0000-0000066E0000}"/>
    <cellStyle name="Normal 73" xfId="2900" xr:uid="{00000000-0005-0000-0000-0000076E0000}"/>
    <cellStyle name="Normal 73 2" xfId="28404" xr:uid="{00000000-0005-0000-0000-0000086E0000}"/>
    <cellStyle name="Normal 73 2 2" xfId="28405" xr:uid="{00000000-0005-0000-0000-0000096E0000}"/>
    <cellStyle name="Normal 73 2 2 2" xfId="28406" xr:uid="{00000000-0005-0000-0000-00000A6E0000}"/>
    <cellStyle name="Normal 73 2 2 2 2" xfId="28407" xr:uid="{00000000-0005-0000-0000-00000B6E0000}"/>
    <cellStyle name="Normal 73 2 2 2 2 2" xfId="28408" xr:uid="{00000000-0005-0000-0000-00000C6E0000}"/>
    <cellStyle name="Normal 73 2 2 2 2 2 2" xfId="28409" xr:uid="{00000000-0005-0000-0000-00000D6E0000}"/>
    <cellStyle name="Normal 73 2 2 2 2 3" xfId="28410" xr:uid="{00000000-0005-0000-0000-00000E6E0000}"/>
    <cellStyle name="Normal 73 2 2 2 3" xfId="28411" xr:uid="{00000000-0005-0000-0000-00000F6E0000}"/>
    <cellStyle name="Normal 73 2 2 2 3 2" xfId="28412" xr:uid="{00000000-0005-0000-0000-0000106E0000}"/>
    <cellStyle name="Normal 73 2 2 2 4" xfId="28413" xr:uid="{00000000-0005-0000-0000-0000116E0000}"/>
    <cellStyle name="Normal 73 2 2 3" xfId="28414" xr:uid="{00000000-0005-0000-0000-0000126E0000}"/>
    <cellStyle name="Normal 73 2 2 3 2" xfId="28415" xr:uid="{00000000-0005-0000-0000-0000136E0000}"/>
    <cellStyle name="Normal 73 2 2 3 2 2" xfId="28416" xr:uid="{00000000-0005-0000-0000-0000146E0000}"/>
    <cellStyle name="Normal 73 2 2 3 3" xfId="28417" xr:uid="{00000000-0005-0000-0000-0000156E0000}"/>
    <cellStyle name="Normal 73 2 2 4" xfId="28418" xr:uid="{00000000-0005-0000-0000-0000166E0000}"/>
    <cellStyle name="Normal 73 2 2 4 2" xfId="28419" xr:uid="{00000000-0005-0000-0000-0000176E0000}"/>
    <cellStyle name="Normal 73 2 2 5" xfId="28420" xr:uid="{00000000-0005-0000-0000-0000186E0000}"/>
    <cellStyle name="Normal 73 2 3" xfId="28421" xr:uid="{00000000-0005-0000-0000-0000196E0000}"/>
    <cellStyle name="Normal 73 2 3 2" xfId="28422" xr:uid="{00000000-0005-0000-0000-00001A6E0000}"/>
    <cellStyle name="Normal 73 2 3 2 2" xfId="28423" xr:uid="{00000000-0005-0000-0000-00001B6E0000}"/>
    <cellStyle name="Normal 73 2 3 2 2 2" xfId="28424" xr:uid="{00000000-0005-0000-0000-00001C6E0000}"/>
    <cellStyle name="Normal 73 2 3 2 3" xfId="28425" xr:uid="{00000000-0005-0000-0000-00001D6E0000}"/>
    <cellStyle name="Normal 73 2 3 3" xfId="28426" xr:uid="{00000000-0005-0000-0000-00001E6E0000}"/>
    <cellStyle name="Normal 73 2 3 3 2" xfId="28427" xr:uid="{00000000-0005-0000-0000-00001F6E0000}"/>
    <cellStyle name="Normal 73 2 3 4" xfId="28428" xr:uid="{00000000-0005-0000-0000-0000206E0000}"/>
    <cellStyle name="Normal 73 2 4" xfId="28429" xr:uid="{00000000-0005-0000-0000-0000216E0000}"/>
    <cellStyle name="Normal 73 2 4 2" xfId="28430" xr:uid="{00000000-0005-0000-0000-0000226E0000}"/>
    <cellStyle name="Normal 73 2 4 2 2" xfId="28431" xr:uid="{00000000-0005-0000-0000-0000236E0000}"/>
    <cellStyle name="Normal 73 2 4 3" xfId="28432" xr:uid="{00000000-0005-0000-0000-0000246E0000}"/>
    <cellStyle name="Normal 73 2 5" xfId="28433" xr:uid="{00000000-0005-0000-0000-0000256E0000}"/>
    <cellStyle name="Normal 73 2 5 2" xfId="28434" xr:uid="{00000000-0005-0000-0000-0000266E0000}"/>
    <cellStyle name="Normal 73 2 6" xfId="28435" xr:uid="{00000000-0005-0000-0000-0000276E0000}"/>
    <cellStyle name="Normal 73 3" xfId="28436" xr:uid="{00000000-0005-0000-0000-0000286E0000}"/>
    <cellStyle name="Normal 73 3 2" xfId="28437" xr:uid="{00000000-0005-0000-0000-0000296E0000}"/>
    <cellStyle name="Normal 73 3 2 2" xfId="28438" xr:uid="{00000000-0005-0000-0000-00002A6E0000}"/>
    <cellStyle name="Normal 73 3 2 2 2" xfId="28439" xr:uid="{00000000-0005-0000-0000-00002B6E0000}"/>
    <cellStyle name="Normal 73 3 2 2 2 2" xfId="28440" xr:uid="{00000000-0005-0000-0000-00002C6E0000}"/>
    <cellStyle name="Normal 73 3 2 2 3" xfId="28441" xr:uid="{00000000-0005-0000-0000-00002D6E0000}"/>
    <cellStyle name="Normal 73 3 2 3" xfId="28442" xr:uid="{00000000-0005-0000-0000-00002E6E0000}"/>
    <cellStyle name="Normal 73 3 2 3 2" xfId="28443" xr:uid="{00000000-0005-0000-0000-00002F6E0000}"/>
    <cellStyle name="Normal 73 3 2 4" xfId="28444" xr:uid="{00000000-0005-0000-0000-0000306E0000}"/>
    <cellStyle name="Normal 73 3 3" xfId="28445" xr:uid="{00000000-0005-0000-0000-0000316E0000}"/>
    <cellStyle name="Normal 73 3 3 2" xfId="28446" xr:uid="{00000000-0005-0000-0000-0000326E0000}"/>
    <cellStyle name="Normal 73 3 3 2 2" xfId="28447" xr:uid="{00000000-0005-0000-0000-0000336E0000}"/>
    <cellStyle name="Normal 73 3 3 3" xfId="28448" xr:uid="{00000000-0005-0000-0000-0000346E0000}"/>
    <cellStyle name="Normal 73 3 4" xfId="28449" xr:uid="{00000000-0005-0000-0000-0000356E0000}"/>
    <cellStyle name="Normal 73 3 4 2" xfId="28450" xr:uid="{00000000-0005-0000-0000-0000366E0000}"/>
    <cellStyle name="Normal 73 3 5" xfId="28451" xr:uid="{00000000-0005-0000-0000-0000376E0000}"/>
    <cellStyle name="Normal 73 4" xfId="28452" xr:uid="{00000000-0005-0000-0000-0000386E0000}"/>
    <cellStyle name="Normal 73 4 2" xfId="28453" xr:uid="{00000000-0005-0000-0000-0000396E0000}"/>
    <cellStyle name="Normal 73 4 2 2" xfId="28454" xr:uid="{00000000-0005-0000-0000-00003A6E0000}"/>
    <cellStyle name="Normal 73 4 2 2 2" xfId="28455" xr:uid="{00000000-0005-0000-0000-00003B6E0000}"/>
    <cellStyle name="Normal 73 4 2 3" xfId="28456" xr:uid="{00000000-0005-0000-0000-00003C6E0000}"/>
    <cellStyle name="Normal 73 4 3" xfId="28457" xr:uid="{00000000-0005-0000-0000-00003D6E0000}"/>
    <cellStyle name="Normal 73 4 3 2" xfId="28458" xr:uid="{00000000-0005-0000-0000-00003E6E0000}"/>
    <cellStyle name="Normal 73 4 4" xfId="28459" xr:uid="{00000000-0005-0000-0000-00003F6E0000}"/>
    <cellStyle name="Normal 73 5" xfId="28460" xr:uid="{00000000-0005-0000-0000-0000406E0000}"/>
    <cellStyle name="Normal 73 5 2" xfId="28461" xr:uid="{00000000-0005-0000-0000-0000416E0000}"/>
    <cellStyle name="Normal 73 5 2 2" xfId="28462" xr:uid="{00000000-0005-0000-0000-0000426E0000}"/>
    <cellStyle name="Normal 73 5 3" xfId="28463" xr:uid="{00000000-0005-0000-0000-0000436E0000}"/>
    <cellStyle name="Normal 73 6" xfId="28464" xr:uid="{00000000-0005-0000-0000-0000446E0000}"/>
    <cellStyle name="Normal 73 6 2" xfId="28465" xr:uid="{00000000-0005-0000-0000-0000456E0000}"/>
    <cellStyle name="Normal 73 7" xfId="28466" xr:uid="{00000000-0005-0000-0000-0000466E0000}"/>
    <cellStyle name="Normal 730" xfId="28467" xr:uid="{00000000-0005-0000-0000-0000476E0000}"/>
    <cellStyle name="Normal 731" xfId="28468" xr:uid="{00000000-0005-0000-0000-0000486E0000}"/>
    <cellStyle name="Normal 732" xfId="28469" xr:uid="{00000000-0005-0000-0000-0000496E0000}"/>
    <cellStyle name="Normal 733" xfId="28470" xr:uid="{00000000-0005-0000-0000-00004A6E0000}"/>
    <cellStyle name="Normal 734" xfId="28471" xr:uid="{00000000-0005-0000-0000-00004B6E0000}"/>
    <cellStyle name="Normal 735" xfId="28472" xr:uid="{00000000-0005-0000-0000-00004C6E0000}"/>
    <cellStyle name="Normal 736" xfId="28473" xr:uid="{00000000-0005-0000-0000-00004D6E0000}"/>
    <cellStyle name="Normal 737" xfId="28474" xr:uid="{00000000-0005-0000-0000-00004E6E0000}"/>
    <cellStyle name="Normal 738" xfId="28475" xr:uid="{00000000-0005-0000-0000-00004F6E0000}"/>
    <cellStyle name="Normal 739" xfId="28476" xr:uid="{00000000-0005-0000-0000-0000506E0000}"/>
    <cellStyle name="Normal 74" xfId="2901" xr:uid="{00000000-0005-0000-0000-0000516E0000}"/>
    <cellStyle name="Normal 74 2" xfId="28477" xr:uid="{00000000-0005-0000-0000-0000526E0000}"/>
    <cellStyle name="Normal 74 2 2" xfId="28478" xr:uid="{00000000-0005-0000-0000-0000536E0000}"/>
    <cellStyle name="Normal 74 2 2 2" xfId="28479" xr:uid="{00000000-0005-0000-0000-0000546E0000}"/>
    <cellStyle name="Normal 74 2 2 2 2" xfId="28480" xr:uid="{00000000-0005-0000-0000-0000556E0000}"/>
    <cellStyle name="Normal 74 2 2 2 2 2" xfId="28481" xr:uid="{00000000-0005-0000-0000-0000566E0000}"/>
    <cellStyle name="Normal 74 2 2 2 2 2 2" xfId="28482" xr:uid="{00000000-0005-0000-0000-0000576E0000}"/>
    <cellStyle name="Normal 74 2 2 2 2 3" xfId="28483" xr:uid="{00000000-0005-0000-0000-0000586E0000}"/>
    <cellStyle name="Normal 74 2 2 2 3" xfId="28484" xr:uid="{00000000-0005-0000-0000-0000596E0000}"/>
    <cellStyle name="Normal 74 2 2 2 3 2" xfId="28485" xr:uid="{00000000-0005-0000-0000-00005A6E0000}"/>
    <cellStyle name="Normal 74 2 2 2 4" xfId="28486" xr:uid="{00000000-0005-0000-0000-00005B6E0000}"/>
    <cellStyle name="Normal 74 2 2 3" xfId="28487" xr:uid="{00000000-0005-0000-0000-00005C6E0000}"/>
    <cellStyle name="Normal 74 2 2 3 2" xfId="28488" xr:uid="{00000000-0005-0000-0000-00005D6E0000}"/>
    <cellStyle name="Normal 74 2 2 3 2 2" xfId="28489" xr:uid="{00000000-0005-0000-0000-00005E6E0000}"/>
    <cellStyle name="Normal 74 2 2 3 3" xfId="28490" xr:uid="{00000000-0005-0000-0000-00005F6E0000}"/>
    <cellStyle name="Normal 74 2 2 4" xfId="28491" xr:uid="{00000000-0005-0000-0000-0000606E0000}"/>
    <cellStyle name="Normal 74 2 2 4 2" xfId="28492" xr:uid="{00000000-0005-0000-0000-0000616E0000}"/>
    <cellStyle name="Normal 74 2 2 5" xfId="28493" xr:uid="{00000000-0005-0000-0000-0000626E0000}"/>
    <cellStyle name="Normal 74 2 3" xfId="28494" xr:uid="{00000000-0005-0000-0000-0000636E0000}"/>
    <cellStyle name="Normal 74 2 3 2" xfId="28495" xr:uid="{00000000-0005-0000-0000-0000646E0000}"/>
    <cellStyle name="Normal 74 2 3 2 2" xfId="28496" xr:uid="{00000000-0005-0000-0000-0000656E0000}"/>
    <cellStyle name="Normal 74 2 3 2 2 2" xfId="28497" xr:uid="{00000000-0005-0000-0000-0000666E0000}"/>
    <cellStyle name="Normal 74 2 3 2 3" xfId="28498" xr:uid="{00000000-0005-0000-0000-0000676E0000}"/>
    <cellStyle name="Normal 74 2 3 3" xfId="28499" xr:uid="{00000000-0005-0000-0000-0000686E0000}"/>
    <cellStyle name="Normal 74 2 3 3 2" xfId="28500" xr:uid="{00000000-0005-0000-0000-0000696E0000}"/>
    <cellStyle name="Normal 74 2 3 4" xfId="28501" xr:uid="{00000000-0005-0000-0000-00006A6E0000}"/>
    <cellStyle name="Normal 74 2 4" xfId="28502" xr:uid="{00000000-0005-0000-0000-00006B6E0000}"/>
    <cellStyle name="Normal 74 2 4 2" xfId="28503" xr:uid="{00000000-0005-0000-0000-00006C6E0000}"/>
    <cellStyle name="Normal 74 2 4 2 2" xfId="28504" xr:uid="{00000000-0005-0000-0000-00006D6E0000}"/>
    <cellStyle name="Normal 74 2 4 3" xfId="28505" xr:uid="{00000000-0005-0000-0000-00006E6E0000}"/>
    <cellStyle name="Normal 74 2 5" xfId="28506" xr:uid="{00000000-0005-0000-0000-00006F6E0000}"/>
    <cellStyle name="Normal 74 2 5 2" xfId="28507" xr:uid="{00000000-0005-0000-0000-0000706E0000}"/>
    <cellStyle name="Normal 74 2 6" xfId="28508" xr:uid="{00000000-0005-0000-0000-0000716E0000}"/>
    <cellStyle name="Normal 74 3" xfId="28509" xr:uid="{00000000-0005-0000-0000-0000726E0000}"/>
    <cellStyle name="Normal 74 3 2" xfId="28510" xr:uid="{00000000-0005-0000-0000-0000736E0000}"/>
    <cellStyle name="Normal 74 3 2 2" xfId="28511" xr:uid="{00000000-0005-0000-0000-0000746E0000}"/>
    <cellStyle name="Normal 74 3 2 2 2" xfId="28512" xr:uid="{00000000-0005-0000-0000-0000756E0000}"/>
    <cellStyle name="Normal 74 3 2 2 2 2" xfId="28513" xr:uid="{00000000-0005-0000-0000-0000766E0000}"/>
    <cellStyle name="Normal 74 3 2 2 3" xfId="28514" xr:uid="{00000000-0005-0000-0000-0000776E0000}"/>
    <cellStyle name="Normal 74 3 2 3" xfId="28515" xr:uid="{00000000-0005-0000-0000-0000786E0000}"/>
    <cellStyle name="Normal 74 3 2 3 2" xfId="28516" xr:uid="{00000000-0005-0000-0000-0000796E0000}"/>
    <cellStyle name="Normal 74 3 2 4" xfId="28517" xr:uid="{00000000-0005-0000-0000-00007A6E0000}"/>
    <cellStyle name="Normal 74 3 3" xfId="28518" xr:uid="{00000000-0005-0000-0000-00007B6E0000}"/>
    <cellStyle name="Normal 74 3 3 2" xfId="28519" xr:uid="{00000000-0005-0000-0000-00007C6E0000}"/>
    <cellStyle name="Normal 74 3 3 2 2" xfId="28520" xr:uid="{00000000-0005-0000-0000-00007D6E0000}"/>
    <cellStyle name="Normal 74 3 3 3" xfId="28521" xr:uid="{00000000-0005-0000-0000-00007E6E0000}"/>
    <cellStyle name="Normal 74 3 4" xfId="28522" xr:uid="{00000000-0005-0000-0000-00007F6E0000}"/>
    <cellStyle name="Normal 74 3 4 2" xfId="28523" xr:uid="{00000000-0005-0000-0000-0000806E0000}"/>
    <cellStyle name="Normal 74 3 5" xfId="28524" xr:uid="{00000000-0005-0000-0000-0000816E0000}"/>
    <cellStyle name="Normal 74 4" xfId="28525" xr:uid="{00000000-0005-0000-0000-0000826E0000}"/>
    <cellStyle name="Normal 74 4 2" xfId="28526" xr:uid="{00000000-0005-0000-0000-0000836E0000}"/>
    <cellStyle name="Normal 74 4 2 2" xfId="28527" xr:uid="{00000000-0005-0000-0000-0000846E0000}"/>
    <cellStyle name="Normal 74 4 2 2 2" xfId="28528" xr:uid="{00000000-0005-0000-0000-0000856E0000}"/>
    <cellStyle name="Normal 74 4 2 3" xfId="28529" xr:uid="{00000000-0005-0000-0000-0000866E0000}"/>
    <cellStyle name="Normal 74 4 3" xfId="28530" xr:uid="{00000000-0005-0000-0000-0000876E0000}"/>
    <cellStyle name="Normal 74 4 3 2" xfId="28531" xr:uid="{00000000-0005-0000-0000-0000886E0000}"/>
    <cellStyle name="Normal 74 4 4" xfId="28532" xr:uid="{00000000-0005-0000-0000-0000896E0000}"/>
    <cellStyle name="Normal 74 5" xfId="28533" xr:uid="{00000000-0005-0000-0000-00008A6E0000}"/>
    <cellStyle name="Normal 74 5 2" xfId="28534" xr:uid="{00000000-0005-0000-0000-00008B6E0000}"/>
    <cellStyle name="Normal 74 5 2 2" xfId="28535" xr:uid="{00000000-0005-0000-0000-00008C6E0000}"/>
    <cellStyle name="Normal 74 5 3" xfId="28536" xr:uid="{00000000-0005-0000-0000-00008D6E0000}"/>
    <cellStyle name="Normal 74 6" xfId="28537" xr:uid="{00000000-0005-0000-0000-00008E6E0000}"/>
    <cellStyle name="Normal 74 6 2" xfId="28538" xr:uid="{00000000-0005-0000-0000-00008F6E0000}"/>
    <cellStyle name="Normal 74 7" xfId="28539" xr:uid="{00000000-0005-0000-0000-0000906E0000}"/>
    <cellStyle name="Normal 740" xfId="28540" xr:uid="{00000000-0005-0000-0000-0000916E0000}"/>
    <cellStyle name="Normal 741" xfId="28541" xr:uid="{00000000-0005-0000-0000-0000926E0000}"/>
    <cellStyle name="Normal 742" xfId="28542" xr:uid="{00000000-0005-0000-0000-0000936E0000}"/>
    <cellStyle name="Normal 743" xfId="28543" xr:uid="{00000000-0005-0000-0000-0000946E0000}"/>
    <cellStyle name="Normal 744" xfId="28544" xr:uid="{00000000-0005-0000-0000-0000956E0000}"/>
    <cellStyle name="Normal 745" xfId="28545" xr:uid="{00000000-0005-0000-0000-0000966E0000}"/>
    <cellStyle name="Normal 745 2" xfId="28546" xr:uid="{00000000-0005-0000-0000-0000976E0000}"/>
    <cellStyle name="Normal 746" xfId="28547" xr:uid="{00000000-0005-0000-0000-0000986E0000}"/>
    <cellStyle name="Normal 747" xfId="28548" xr:uid="{00000000-0005-0000-0000-0000996E0000}"/>
    <cellStyle name="Normal 748" xfId="28549" xr:uid="{00000000-0005-0000-0000-00009A6E0000}"/>
    <cellStyle name="Normal 749" xfId="28550" xr:uid="{00000000-0005-0000-0000-00009B6E0000}"/>
    <cellStyle name="Normal 75" xfId="2902" xr:uid="{00000000-0005-0000-0000-00009C6E0000}"/>
    <cellStyle name="Normal 75 2" xfId="28551" xr:uid="{00000000-0005-0000-0000-00009D6E0000}"/>
    <cellStyle name="Normal 75 2 2" xfId="28552" xr:uid="{00000000-0005-0000-0000-00009E6E0000}"/>
    <cellStyle name="Normal 75 2 2 2" xfId="28553" xr:uid="{00000000-0005-0000-0000-00009F6E0000}"/>
    <cellStyle name="Normal 75 2 2 2 2" xfId="28554" xr:uid="{00000000-0005-0000-0000-0000A06E0000}"/>
    <cellStyle name="Normal 75 2 2 2 2 2" xfId="28555" xr:uid="{00000000-0005-0000-0000-0000A16E0000}"/>
    <cellStyle name="Normal 75 2 2 2 2 2 2" xfId="28556" xr:uid="{00000000-0005-0000-0000-0000A26E0000}"/>
    <cellStyle name="Normal 75 2 2 2 2 3" xfId="28557" xr:uid="{00000000-0005-0000-0000-0000A36E0000}"/>
    <cellStyle name="Normal 75 2 2 2 3" xfId="28558" xr:uid="{00000000-0005-0000-0000-0000A46E0000}"/>
    <cellStyle name="Normal 75 2 2 2 3 2" xfId="28559" xr:uid="{00000000-0005-0000-0000-0000A56E0000}"/>
    <cellStyle name="Normal 75 2 2 2 4" xfId="28560" xr:uid="{00000000-0005-0000-0000-0000A66E0000}"/>
    <cellStyle name="Normal 75 2 2 3" xfId="28561" xr:uid="{00000000-0005-0000-0000-0000A76E0000}"/>
    <cellStyle name="Normal 75 2 2 3 2" xfId="28562" xr:uid="{00000000-0005-0000-0000-0000A86E0000}"/>
    <cellStyle name="Normal 75 2 2 3 2 2" xfId="28563" xr:uid="{00000000-0005-0000-0000-0000A96E0000}"/>
    <cellStyle name="Normal 75 2 2 3 3" xfId="28564" xr:uid="{00000000-0005-0000-0000-0000AA6E0000}"/>
    <cellStyle name="Normal 75 2 2 4" xfId="28565" xr:uid="{00000000-0005-0000-0000-0000AB6E0000}"/>
    <cellStyle name="Normal 75 2 2 4 2" xfId="28566" xr:uid="{00000000-0005-0000-0000-0000AC6E0000}"/>
    <cellStyle name="Normal 75 2 2 5" xfId="28567" xr:uid="{00000000-0005-0000-0000-0000AD6E0000}"/>
    <cellStyle name="Normal 75 2 3" xfId="28568" xr:uid="{00000000-0005-0000-0000-0000AE6E0000}"/>
    <cellStyle name="Normal 75 2 3 2" xfId="28569" xr:uid="{00000000-0005-0000-0000-0000AF6E0000}"/>
    <cellStyle name="Normal 75 2 3 2 2" xfId="28570" xr:uid="{00000000-0005-0000-0000-0000B06E0000}"/>
    <cellStyle name="Normal 75 2 3 2 2 2" xfId="28571" xr:uid="{00000000-0005-0000-0000-0000B16E0000}"/>
    <cellStyle name="Normal 75 2 3 2 3" xfId="28572" xr:uid="{00000000-0005-0000-0000-0000B26E0000}"/>
    <cellStyle name="Normal 75 2 3 3" xfId="28573" xr:uid="{00000000-0005-0000-0000-0000B36E0000}"/>
    <cellStyle name="Normal 75 2 3 3 2" xfId="28574" xr:uid="{00000000-0005-0000-0000-0000B46E0000}"/>
    <cellStyle name="Normal 75 2 3 4" xfId="28575" xr:uid="{00000000-0005-0000-0000-0000B56E0000}"/>
    <cellStyle name="Normal 75 2 4" xfId="28576" xr:uid="{00000000-0005-0000-0000-0000B66E0000}"/>
    <cellStyle name="Normal 75 2 4 2" xfId="28577" xr:uid="{00000000-0005-0000-0000-0000B76E0000}"/>
    <cellStyle name="Normal 75 2 4 2 2" xfId="28578" xr:uid="{00000000-0005-0000-0000-0000B86E0000}"/>
    <cellStyle name="Normal 75 2 4 3" xfId="28579" xr:uid="{00000000-0005-0000-0000-0000B96E0000}"/>
    <cellStyle name="Normal 75 2 5" xfId="28580" xr:uid="{00000000-0005-0000-0000-0000BA6E0000}"/>
    <cellStyle name="Normal 75 2 5 2" xfId="28581" xr:uid="{00000000-0005-0000-0000-0000BB6E0000}"/>
    <cellStyle name="Normal 75 2 6" xfId="28582" xr:uid="{00000000-0005-0000-0000-0000BC6E0000}"/>
    <cellStyle name="Normal 75 3" xfId="28583" xr:uid="{00000000-0005-0000-0000-0000BD6E0000}"/>
    <cellStyle name="Normal 75 3 2" xfId="28584" xr:uid="{00000000-0005-0000-0000-0000BE6E0000}"/>
    <cellStyle name="Normal 75 3 2 2" xfId="28585" xr:uid="{00000000-0005-0000-0000-0000BF6E0000}"/>
    <cellStyle name="Normal 75 3 2 2 2" xfId="28586" xr:uid="{00000000-0005-0000-0000-0000C06E0000}"/>
    <cellStyle name="Normal 75 3 2 2 2 2" xfId="28587" xr:uid="{00000000-0005-0000-0000-0000C16E0000}"/>
    <cellStyle name="Normal 75 3 2 2 3" xfId="28588" xr:uid="{00000000-0005-0000-0000-0000C26E0000}"/>
    <cellStyle name="Normal 75 3 2 3" xfId="28589" xr:uid="{00000000-0005-0000-0000-0000C36E0000}"/>
    <cellStyle name="Normal 75 3 2 3 2" xfId="28590" xr:uid="{00000000-0005-0000-0000-0000C46E0000}"/>
    <cellStyle name="Normal 75 3 2 4" xfId="28591" xr:uid="{00000000-0005-0000-0000-0000C56E0000}"/>
    <cellStyle name="Normal 75 3 3" xfId="28592" xr:uid="{00000000-0005-0000-0000-0000C66E0000}"/>
    <cellStyle name="Normal 75 3 3 2" xfId="28593" xr:uid="{00000000-0005-0000-0000-0000C76E0000}"/>
    <cellStyle name="Normal 75 3 3 2 2" xfId="28594" xr:uid="{00000000-0005-0000-0000-0000C86E0000}"/>
    <cellStyle name="Normal 75 3 3 3" xfId="28595" xr:uid="{00000000-0005-0000-0000-0000C96E0000}"/>
    <cellStyle name="Normal 75 3 4" xfId="28596" xr:uid="{00000000-0005-0000-0000-0000CA6E0000}"/>
    <cellStyle name="Normal 75 3 4 2" xfId="28597" xr:uid="{00000000-0005-0000-0000-0000CB6E0000}"/>
    <cellStyle name="Normal 75 3 5" xfId="28598" xr:uid="{00000000-0005-0000-0000-0000CC6E0000}"/>
    <cellStyle name="Normal 75 4" xfId="28599" xr:uid="{00000000-0005-0000-0000-0000CD6E0000}"/>
    <cellStyle name="Normal 75 4 2" xfId="28600" xr:uid="{00000000-0005-0000-0000-0000CE6E0000}"/>
    <cellStyle name="Normal 75 4 2 2" xfId="28601" xr:uid="{00000000-0005-0000-0000-0000CF6E0000}"/>
    <cellStyle name="Normal 75 4 2 2 2" xfId="28602" xr:uid="{00000000-0005-0000-0000-0000D06E0000}"/>
    <cellStyle name="Normal 75 4 2 3" xfId="28603" xr:uid="{00000000-0005-0000-0000-0000D16E0000}"/>
    <cellStyle name="Normal 75 4 3" xfId="28604" xr:uid="{00000000-0005-0000-0000-0000D26E0000}"/>
    <cellStyle name="Normal 75 4 3 2" xfId="28605" xr:uid="{00000000-0005-0000-0000-0000D36E0000}"/>
    <cellStyle name="Normal 75 4 4" xfId="28606" xr:uid="{00000000-0005-0000-0000-0000D46E0000}"/>
    <cellStyle name="Normal 75 5" xfId="28607" xr:uid="{00000000-0005-0000-0000-0000D56E0000}"/>
    <cellStyle name="Normal 75 5 2" xfId="28608" xr:uid="{00000000-0005-0000-0000-0000D66E0000}"/>
    <cellStyle name="Normal 75 5 2 2" xfId="28609" xr:uid="{00000000-0005-0000-0000-0000D76E0000}"/>
    <cellStyle name="Normal 75 5 3" xfId="28610" xr:uid="{00000000-0005-0000-0000-0000D86E0000}"/>
    <cellStyle name="Normal 75 6" xfId="28611" xr:uid="{00000000-0005-0000-0000-0000D96E0000}"/>
    <cellStyle name="Normal 75 6 2" xfId="28612" xr:uid="{00000000-0005-0000-0000-0000DA6E0000}"/>
    <cellStyle name="Normal 75 7" xfId="28613" xr:uid="{00000000-0005-0000-0000-0000DB6E0000}"/>
    <cellStyle name="Normal 750" xfId="28614" xr:uid="{00000000-0005-0000-0000-0000DC6E0000}"/>
    <cellStyle name="Normal 751" xfId="28615" xr:uid="{00000000-0005-0000-0000-0000DD6E0000}"/>
    <cellStyle name="Normal 752" xfId="28616" xr:uid="{00000000-0005-0000-0000-0000DE6E0000}"/>
    <cellStyle name="Normal 753" xfId="28617" xr:uid="{00000000-0005-0000-0000-0000DF6E0000}"/>
    <cellStyle name="Normal 754" xfId="28618" xr:uid="{00000000-0005-0000-0000-0000E06E0000}"/>
    <cellStyle name="Normal 755" xfId="28619" xr:uid="{00000000-0005-0000-0000-0000E16E0000}"/>
    <cellStyle name="Normal 756" xfId="28620" xr:uid="{00000000-0005-0000-0000-0000E26E0000}"/>
    <cellStyle name="Normal 757" xfId="28621" xr:uid="{00000000-0005-0000-0000-0000E36E0000}"/>
    <cellStyle name="Normal 758" xfId="28622" xr:uid="{00000000-0005-0000-0000-0000E46E0000}"/>
    <cellStyle name="Normal 759" xfId="28623" xr:uid="{00000000-0005-0000-0000-0000E56E0000}"/>
    <cellStyle name="Normal 76" xfId="2903" xr:uid="{00000000-0005-0000-0000-0000E66E0000}"/>
    <cellStyle name="Normal 760" xfId="28624" xr:uid="{00000000-0005-0000-0000-0000E76E0000}"/>
    <cellStyle name="Normal 761" xfId="28625" xr:uid="{00000000-0005-0000-0000-0000E86E0000}"/>
    <cellStyle name="Normal 762" xfId="28626" xr:uid="{00000000-0005-0000-0000-0000E96E0000}"/>
    <cellStyle name="Normal 763" xfId="28627" xr:uid="{00000000-0005-0000-0000-0000EA6E0000}"/>
    <cellStyle name="Normal 764" xfId="28628" xr:uid="{00000000-0005-0000-0000-0000EB6E0000}"/>
    <cellStyle name="Normal 765" xfId="28629" xr:uid="{00000000-0005-0000-0000-0000EC6E0000}"/>
    <cellStyle name="Normal 766" xfId="28630" xr:uid="{00000000-0005-0000-0000-0000ED6E0000}"/>
    <cellStyle name="Normal 767" xfId="28631" xr:uid="{00000000-0005-0000-0000-0000EE6E0000}"/>
    <cellStyle name="Normal 768" xfId="28632" xr:uid="{00000000-0005-0000-0000-0000EF6E0000}"/>
    <cellStyle name="Normal 769" xfId="28633" xr:uid="{00000000-0005-0000-0000-0000F06E0000}"/>
    <cellStyle name="Normal 77" xfId="2904" xr:uid="{00000000-0005-0000-0000-0000F16E0000}"/>
    <cellStyle name="Normal 770" xfId="28634" xr:uid="{00000000-0005-0000-0000-0000F26E0000}"/>
    <cellStyle name="Normal 771" xfId="28635" xr:uid="{00000000-0005-0000-0000-0000F36E0000}"/>
    <cellStyle name="Normal 772" xfId="28636" xr:uid="{00000000-0005-0000-0000-0000F46E0000}"/>
    <cellStyle name="Normal 773" xfId="28637" xr:uid="{00000000-0005-0000-0000-0000F56E0000}"/>
    <cellStyle name="Normal 774" xfId="28638" xr:uid="{00000000-0005-0000-0000-0000F66E0000}"/>
    <cellStyle name="Normal 775" xfId="28639" xr:uid="{00000000-0005-0000-0000-0000F76E0000}"/>
    <cellStyle name="Normal 776" xfId="28640" xr:uid="{00000000-0005-0000-0000-0000F86E0000}"/>
    <cellStyle name="Normal 777" xfId="28641" xr:uid="{00000000-0005-0000-0000-0000F96E0000}"/>
    <cellStyle name="Normal 778" xfId="28642" xr:uid="{00000000-0005-0000-0000-0000FA6E0000}"/>
    <cellStyle name="Normal 779" xfId="28643" xr:uid="{00000000-0005-0000-0000-0000FB6E0000}"/>
    <cellStyle name="Normal 78" xfId="2905" xr:uid="{00000000-0005-0000-0000-0000FC6E0000}"/>
    <cellStyle name="Normal 780" xfId="28644" xr:uid="{00000000-0005-0000-0000-0000FD6E0000}"/>
    <cellStyle name="Normal 781" xfId="28645" xr:uid="{00000000-0005-0000-0000-0000FE6E0000}"/>
    <cellStyle name="Normal 782" xfId="28646" xr:uid="{00000000-0005-0000-0000-0000FF6E0000}"/>
    <cellStyle name="Normal 783" xfId="28647" xr:uid="{00000000-0005-0000-0000-0000006F0000}"/>
    <cellStyle name="Normal 784" xfId="28648" xr:uid="{00000000-0005-0000-0000-0000016F0000}"/>
    <cellStyle name="Normal 785" xfId="28649" xr:uid="{00000000-0005-0000-0000-0000026F0000}"/>
    <cellStyle name="Normal 785 2" xfId="28650" xr:uid="{00000000-0005-0000-0000-0000036F0000}"/>
    <cellStyle name="Normal 786" xfId="28651" xr:uid="{00000000-0005-0000-0000-0000046F0000}"/>
    <cellStyle name="Normal 786 2" xfId="28652" xr:uid="{00000000-0005-0000-0000-0000056F0000}"/>
    <cellStyle name="Normal 787" xfId="28653" xr:uid="{00000000-0005-0000-0000-0000066F0000}"/>
    <cellStyle name="Normal 787 2" xfId="28654" xr:uid="{00000000-0005-0000-0000-0000076F0000}"/>
    <cellStyle name="Normal 788" xfId="28655" xr:uid="{00000000-0005-0000-0000-0000086F0000}"/>
    <cellStyle name="Normal 788 2" xfId="28656" xr:uid="{00000000-0005-0000-0000-0000096F0000}"/>
    <cellStyle name="Normal 789" xfId="28657" xr:uid="{00000000-0005-0000-0000-00000A6F0000}"/>
    <cellStyle name="Normal 789 2" xfId="28658" xr:uid="{00000000-0005-0000-0000-00000B6F0000}"/>
    <cellStyle name="Normal 79" xfId="2906" xr:uid="{00000000-0005-0000-0000-00000C6F0000}"/>
    <cellStyle name="Normal 790" xfId="28659" xr:uid="{00000000-0005-0000-0000-00000D6F0000}"/>
    <cellStyle name="Normal 790 2" xfId="28660" xr:uid="{00000000-0005-0000-0000-00000E6F0000}"/>
    <cellStyle name="Normal 791" xfId="28661" xr:uid="{00000000-0005-0000-0000-00000F6F0000}"/>
    <cellStyle name="Normal 791 2" xfId="28662" xr:uid="{00000000-0005-0000-0000-0000106F0000}"/>
    <cellStyle name="Normal 792" xfId="28663" xr:uid="{00000000-0005-0000-0000-0000116F0000}"/>
    <cellStyle name="Normal 792 2" xfId="28664" xr:uid="{00000000-0005-0000-0000-0000126F0000}"/>
    <cellStyle name="Normal 793" xfId="28665" xr:uid="{00000000-0005-0000-0000-0000136F0000}"/>
    <cellStyle name="Normal 793 2" xfId="28666" xr:uid="{00000000-0005-0000-0000-0000146F0000}"/>
    <cellStyle name="Normal 794" xfId="28667" xr:uid="{00000000-0005-0000-0000-0000156F0000}"/>
    <cellStyle name="Normal 794 2" xfId="28668" xr:uid="{00000000-0005-0000-0000-0000166F0000}"/>
    <cellStyle name="Normal 795" xfId="28669" xr:uid="{00000000-0005-0000-0000-0000176F0000}"/>
    <cellStyle name="Normal 795 2" xfId="28670" xr:uid="{00000000-0005-0000-0000-0000186F0000}"/>
    <cellStyle name="Normal 796" xfId="28671" xr:uid="{00000000-0005-0000-0000-0000196F0000}"/>
    <cellStyle name="Normal 796 2" xfId="28672" xr:uid="{00000000-0005-0000-0000-00001A6F0000}"/>
    <cellStyle name="Normal 797" xfId="28673" xr:uid="{00000000-0005-0000-0000-00001B6F0000}"/>
    <cellStyle name="Normal 797 2" xfId="28674" xr:uid="{00000000-0005-0000-0000-00001C6F0000}"/>
    <cellStyle name="Normal 798" xfId="28675" xr:uid="{00000000-0005-0000-0000-00001D6F0000}"/>
    <cellStyle name="Normal 798 2" xfId="28676" xr:uid="{00000000-0005-0000-0000-00001E6F0000}"/>
    <cellStyle name="Normal 799" xfId="28677" xr:uid="{00000000-0005-0000-0000-00001F6F0000}"/>
    <cellStyle name="Normal 799 2" xfId="28678" xr:uid="{00000000-0005-0000-0000-0000206F0000}"/>
    <cellStyle name="Normal 8" xfId="98" xr:uid="{00000000-0005-0000-0000-0000216F0000}"/>
    <cellStyle name="Normal 8 2" xfId="2907" xr:uid="{00000000-0005-0000-0000-0000226F0000}"/>
    <cellStyle name="Normal 8 3" xfId="2908" xr:uid="{00000000-0005-0000-0000-0000236F0000}"/>
    <cellStyle name="Normal 8 4" xfId="2909" xr:uid="{00000000-0005-0000-0000-0000246F0000}"/>
    <cellStyle name="Normal 8 5" xfId="2910" xr:uid="{00000000-0005-0000-0000-0000256F0000}"/>
    <cellStyle name="Normal 8 6" xfId="2911" xr:uid="{00000000-0005-0000-0000-0000266F0000}"/>
    <cellStyle name="Normal 8 7" xfId="2912" xr:uid="{00000000-0005-0000-0000-0000276F0000}"/>
    <cellStyle name="Normal 8 8" xfId="2913" xr:uid="{00000000-0005-0000-0000-0000286F0000}"/>
    <cellStyle name="Normal 80" xfId="2914" xr:uid="{00000000-0005-0000-0000-0000296F0000}"/>
    <cellStyle name="Normal 80 2" xfId="28679" xr:uid="{00000000-0005-0000-0000-00002A6F0000}"/>
    <cellStyle name="Normal 800" xfId="28680" xr:uid="{00000000-0005-0000-0000-00002B6F0000}"/>
    <cellStyle name="Normal 800 2" xfId="28681" xr:uid="{00000000-0005-0000-0000-00002C6F0000}"/>
    <cellStyle name="Normal 801" xfId="28682" xr:uid="{00000000-0005-0000-0000-00002D6F0000}"/>
    <cellStyle name="Normal 801 2" xfId="28683" xr:uid="{00000000-0005-0000-0000-00002E6F0000}"/>
    <cellStyle name="Normal 802" xfId="28684" xr:uid="{00000000-0005-0000-0000-00002F6F0000}"/>
    <cellStyle name="Normal 802 2" xfId="28685" xr:uid="{00000000-0005-0000-0000-0000306F0000}"/>
    <cellStyle name="Normal 803" xfId="28686" xr:uid="{00000000-0005-0000-0000-0000316F0000}"/>
    <cellStyle name="Normal 803 2" xfId="28687" xr:uid="{00000000-0005-0000-0000-0000326F0000}"/>
    <cellStyle name="Normal 804" xfId="28688" xr:uid="{00000000-0005-0000-0000-0000336F0000}"/>
    <cellStyle name="Normal 804 2" xfId="28689" xr:uid="{00000000-0005-0000-0000-0000346F0000}"/>
    <cellStyle name="Normal 805" xfId="28690" xr:uid="{00000000-0005-0000-0000-0000356F0000}"/>
    <cellStyle name="Normal 805 2" xfId="28691" xr:uid="{00000000-0005-0000-0000-0000366F0000}"/>
    <cellStyle name="Normal 806" xfId="28692" xr:uid="{00000000-0005-0000-0000-0000376F0000}"/>
    <cellStyle name="Normal 806 2" xfId="28693" xr:uid="{00000000-0005-0000-0000-0000386F0000}"/>
    <cellStyle name="Normal 807" xfId="28694" xr:uid="{00000000-0005-0000-0000-0000396F0000}"/>
    <cellStyle name="Normal 807 2" xfId="28695" xr:uid="{00000000-0005-0000-0000-00003A6F0000}"/>
    <cellStyle name="Normal 808" xfId="28696" xr:uid="{00000000-0005-0000-0000-00003B6F0000}"/>
    <cellStyle name="Normal 808 2" xfId="28697" xr:uid="{00000000-0005-0000-0000-00003C6F0000}"/>
    <cellStyle name="Normal 809" xfId="28698" xr:uid="{00000000-0005-0000-0000-00003D6F0000}"/>
    <cellStyle name="Normal 809 2" xfId="28699" xr:uid="{00000000-0005-0000-0000-00003E6F0000}"/>
    <cellStyle name="Normal 81" xfId="2915" xr:uid="{00000000-0005-0000-0000-00003F6F0000}"/>
    <cellStyle name="Normal 81 2" xfId="28700" xr:uid="{00000000-0005-0000-0000-0000406F0000}"/>
    <cellStyle name="Normal 810" xfId="28701" xr:uid="{00000000-0005-0000-0000-0000416F0000}"/>
    <cellStyle name="Normal 811" xfId="28702" xr:uid="{00000000-0005-0000-0000-0000426F0000}"/>
    <cellStyle name="Normal 812" xfId="28703" xr:uid="{00000000-0005-0000-0000-0000436F0000}"/>
    <cellStyle name="Normal 813" xfId="28704" xr:uid="{00000000-0005-0000-0000-0000446F0000}"/>
    <cellStyle name="Normal 814" xfId="28705" xr:uid="{00000000-0005-0000-0000-0000456F0000}"/>
    <cellStyle name="Normal 815" xfId="28706" xr:uid="{00000000-0005-0000-0000-0000466F0000}"/>
    <cellStyle name="Normal 816" xfId="28707" xr:uid="{00000000-0005-0000-0000-0000476F0000}"/>
    <cellStyle name="Normal 817" xfId="28708" xr:uid="{00000000-0005-0000-0000-0000486F0000}"/>
    <cellStyle name="Normal 818" xfId="28709" xr:uid="{00000000-0005-0000-0000-0000496F0000}"/>
    <cellStyle name="Normal 819" xfId="28710" xr:uid="{00000000-0005-0000-0000-00004A6F0000}"/>
    <cellStyle name="Normal 82" xfId="2916" xr:uid="{00000000-0005-0000-0000-00004B6F0000}"/>
    <cellStyle name="Normal 82 2" xfId="28711" xr:uid="{00000000-0005-0000-0000-00004C6F0000}"/>
    <cellStyle name="Normal 820" xfId="28712" xr:uid="{00000000-0005-0000-0000-00004D6F0000}"/>
    <cellStyle name="Normal 820 2" xfId="28713" xr:uid="{00000000-0005-0000-0000-00004E6F0000}"/>
    <cellStyle name="Normal 821" xfId="28714" xr:uid="{00000000-0005-0000-0000-00004F6F0000}"/>
    <cellStyle name="Normal 821 2" xfId="28715" xr:uid="{00000000-0005-0000-0000-0000506F0000}"/>
    <cellStyle name="Normal 822" xfId="28716" xr:uid="{00000000-0005-0000-0000-0000516F0000}"/>
    <cellStyle name="Normal 822 2" xfId="28717" xr:uid="{00000000-0005-0000-0000-0000526F0000}"/>
    <cellStyle name="Normal 823" xfId="28718" xr:uid="{00000000-0005-0000-0000-0000536F0000}"/>
    <cellStyle name="Normal 823 2" xfId="28719" xr:uid="{00000000-0005-0000-0000-0000546F0000}"/>
    <cellStyle name="Normal 824" xfId="28720" xr:uid="{00000000-0005-0000-0000-0000556F0000}"/>
    <cellStyle name="Normal 824 2" xfId="28721" xr:uid="{00000000-0005-0000-0000-0000566F0000}"/>
    <cellStyle name="Normal 825" xfId="28722" xr:uid="{00000000-0005-0000-0000-0000576F0000}"/>
    <cellStyle name="Normal 825 2" xfId="28723" xr:uid="{00000000-0005-0000-0000-0000586F0000}"/>
    <cellStyle name="Normal 826" xfId="28724" xr:uid="{00000000-0005-0000-0000-0000596F0000}"/>
    <cellStyle name="Normal 826 2" xfId="28725" xr:uid="{00000000-0005-0000-0000-00005A6F0000}"/>
    <cellStyle name="Normal 827" xfId="28726" xr:uid="{00000000-0005-0000-0000-00005B6F0000}"/>
    <cellStyle name="Normal 827 2" xfId="28727" xr:uid="{00000000-0005-0000-0000-00005C6F0000}"/>
    <cellStyle name="Normal 828" xfId="28728" xr:uid="{00000000-0005-0000-0000-00005D6F0000}"/>
    <cellStyle name="Normal 828 2" xfId="28729" xr:uid="{00000000-0005-0000-0000-00005E6F0000}"/>
    <cellStyle name="Normal 829" xfId="28730" xr:uid="{00000000-0005-0000-0000-00005F6F0000}"/>
    <cellStyle name="Normal 829 2" xfId="28731" xr:uid="{00000000-0005-0000-0000-0000606F0000}"/>
    <cellStyle name="Normal 83" xfId="2917" xr:uid="{00000000-0005-0000-0000-0000616F0000}"/>
    <cellStyle name="Normal 83 2" xfId="28732" xr:uid="{00000000-0005-0000-0000-0000626F0000}"/>
    <cellStyle name="Normal 830" xfId="28733" xr:uid="{00000000-0005-0000-0000-0000636F0000}"/>
    <cellStyle name="Normal 830 2" xfId="28734" xr:uid="{00000000-0005-0000-0000-0000646F0000}"/>
    <cellStyle name="Normal 831" xfId="28735" xr:uid="{00000000-0005-0000-0000-0000656F0000}"/>
    <cellStyle name="Normal 831 2" xfId="28736" xr:uid="{00000000-0005-0000-0000-0000666F0000}"/>
    <cellStyle name="Normal 832" xfId="28737" xr:uid="{00000000-0005-0000-0000-0000676F0000}"/>
    <cellStyle name="Normal 832 2" xfId="28738" xr:uid="{00000000-0005-0000-0000-0000686F0000}"/>
    <cellStyle name="Normal 833" xfId="28739" xr:uid="{00000000-0005-0000-0000-0000696F0000}"/>
    <cellStyle name="Normal 833 2" xfId="28740" xr:uid="{00000000-0005-0000-0000-00006A6F0000}"/>
    <cellStyle name="Normal 834" xfId="28741" xr:uid="{00000000-0005-0000-0000-00006B6F0000}"/>
    <cellStyle name="Normal 834 2" xfId="28742" xr:uid="{00000000-0005-0000-0000-00006C6F0000}"/>
    <cellStyle name="Normal 835" xfId="28743" xr:uid="{00000000-0005-0000-0000-00006D6F0000}"/>
    <cellStyle name="Normal 835 2" xfId="28744" xr:uid="{00000000-0005-0000-0000-00006E6F0000}"/>
    <cellStyle name="Normal 836" xfId="28745" xr:uid="{00000000-0005-0000-0000-00006F6F0000}"/>
    <cellStyle name="Normal 836 2" xfId="28746" xr:uid="{00000000-0005-0000-0000-0000706F0000}"/>
    <cellStyle name="Normal 837" xfId="28747" xr:uid="{00000000-0005-0000-0000-0000716F0000}"/>
    <cellStyle name="Normal 837 2" xfId="28748" xr:uid="{00000000-0005-0000-0000-0000726F0000}"/>
    <cellStyle name="Normal 838" xfId="28749" xr:uid="{00000000-0005-0000-0000-0000736F0000}"/>
    <cellStyle name="Normal 838 2" xfId="28750" xr:uid="{00000000-0005-0000-0000-0000746F0000}"/>
    <cellStyle name="Normal 839" xfId="28751" xr:uid="{00000000-0005-0000-0000-0000756F0000}"/>
    <cellStyle name="Normal 839 2" xfId="28752" xr:uid="{00000000-0005-0000-0000-0000766F0000}"/>
    <cellStyle name="Normal 84" xfId="2918" xr:uid="{00000000-0005-0000-0000-0000776F0000}"/>
    <cellStyle name="Normal 84 2" xfId="28753" xr:uid="{00000000-0005-0000-0000-0000786F0000}"/>
    <cellStyle name="Normal 840" xfId="28754" xr:uid="{00000000-0005-0000-0000-0000796F0000}"/>
    <cellStyle name="Normal 840 2" xfId="28755" xr:uid="{00000000-0005-0000-0000-00007A6F0000}"/>
    <cellStyle name="Normal 841" xfId="28756" xr:uid="{00000000-0005-0000-0000-00007B6F0000}"/>
    <cellStyle name="Normal 841 2" xfId="28757" xr:uid="{00000000-0005-0000-0000-00007C6F0000}"/>
    <cellStyle name="Normal 842" xfId="28758" xr:uid="{00000000-0005-0000-0000-00007D6F0000}"/>
    <cellStyle name="Normal 842 2" xfId="28759" xr:uid="{00000000-0005-0000-0000-00007E6F0000}"/>
    <cellStyle name="Normal 843" xfId="28760" xr:uid="{00000000-0005-0000-0000-00007F6F0000}"/>
    <cellStyle name="Normal 843 2" xfId="28761" xr:uid="{00000000-0005-0000-0000-0000806F0000}"/>
    <cellStyle name="Normal 844" xfId="28762" xr:uid="{00000000-0005-0000-0000-0000816F0000}"/>
    <cellStyle name="Normal 844 2" xfId="28763" xr:uid="{00000000-0005-0000-0000-0000826F0000}"/>
    <cellStyle name="Normal 845" xfId="28764" xr:uid="{00000000-0005-0000-0000-0000836F0000}"/>
    <cellStyle name="Normal 845 2" xfId="28765" xr:uid="{00000000-0005-0000-0000-0000846F0000}"/>
    <cellStyle name="Normal 846" xfId="28766" xr:uid="{00000000-0005-0000-0000-0000856F0000}"/>
    <cellStyle name="Normal 846 2" xfId="28767" xr:uid="{00000000-0005-0000-0000-0000866F0000}"/>
    <cellStyle name="Normal 847" xfId="28768" xr:uid="{00000000-0005-0000-0000-0000876F0000}"/>
    <cellStyle name="Normal 847 2" xfId="28769" xr:uid="{00000000-0005-0000-0000-0000886F0000}"/>
    <cellStyle name="Normal 848" xfId="28770" xr:uid="{00000000-0005-0000-0000-0000896F0000}"/>
    <cellStyle name="Normal 848 2" xfId="28771" xr:uid="{00000000-0005-0000-0000-00008A6F0000}"/>
    <cellStyle name="Normal 849" xfId="28772" xr:uid="{00000000-0005-0000-0000-00008B6F0000}"/>
    <cellStyle name="Normal 849 2" xfId="28773" xr:uid="{00000000-0005-0000-0000-00008C6F0000}"/>
    <cellStyle name="Normal 85" xfId="2919" xr:uid="{00000000-0005-0000-0000-00008D6F0000}"/>
    <cellStyle name="Normal 85 2" xfId="28774" xr:uid="{00000000-0005-0000-0000-00008E6F0000}"/>
    <cellStyle name="Normal 850" xfId="28775" xr:uid="{00000000-0005-0000-0000-00008F6F0000}"/>
    <cellStyle name="Normal 850 2" xfId="28776" xr:uid="{00000000-0005-0000-0000-0000906F0000}"/>
    <cellStyle name="Normal 851" xfId="28777" xr:uid="{00000000-0005-0000-0000-0000916F0000}"/>
    <cellStyle name="Normal 851 2" xfId="28778" xr:uid="{00000000-0005-0000-0000-0000926F0000}"/>
    <cellStyle name="Normal 852" xfId="28779" xr:uid="{00000000-0005-0000-0000-0000936F0000}"/>
    <cellStyle name="Normal 852 2" xfId="28780" xr:uid="{00000000-0005-0000-0000-0000946F0000}"/>
    <cellStyle name="Normal 853" xfId="28781" xr:uid="{00000000-0005-0000-0000-0000956F0000}"/>
    <cellStyle name="Normal 854" xfId="28782" xr:uid="{00000000-0005-0000-0000-0000966F0000}"/>
    <cellStyle name="Normal 855" xfId="28783" xr:uid="{00000000-0005-0000-0000-0000976F0000}"/>
    <cellStyle name="Normal 856" xfId="28784" xr:uid="{00000000-0005-0000-0000-0000986F0000}"/>
    <cellStyle name="Normal 857" xfId="28785" xr:uid="{00000000-0005-0000-0000-0000996F0000}"/>
    <cellStyle name="Normal 858" xfId="28786" xr:uid="{00000000-0005-0000-0000-00009A6F0000}"/>
    <cellStyle name="Normal 859" xfId="28787" xr:uid="{00000000-0005-0000-0000-00009B6F0000}"/>
    <cellStyle name="Normal 86" xfId="2920" xr:uid="{00000000-0005-0000-0000-00009C6F0000}"/>
    <cellStyle name="Normal 86 2" xfId="28788" xr:uid="{00000000-0005-0000-0000-00009D6F0000}"/>
    <cellStyle name="Normal 860" xfId="28789" xr:uid="{00000000-0005-0000-0000-00009E6F0000}"/>
    <cellStyle name="Normal 861" xfId="28790" xr:uid="{00000000-0005-0000-0000-00009F6F0000}"/>
    <cellStyle name="Normal 862" xfId="28791" xr:uid="{00000000-0005-0000-0000-0000A06F0000}"/>
    <cellStyle name="Normal 863" xfId="28792" xr:uid="{00000000-0005-0000-0000-0000A16F0000}"/>
    <cellStyle name="Normal 864" xfId="28793" xr:uid="{00000000-0005-0000-0000-0000A26F0000}"/>
    <cellStyle name="Normal 865" xfId="28794" xr:uid="{00000000-0005-0000-0000-0000A36F0000}"/>
    <cellStyle name="Normal 866" xfId="28795" xr:uid="{00000000-0005-0000-0000-0000A46F0000}"/>
    <cellStyle name="Normal 867" xfId="28796" xr:uid="{00000000-0005-0000-0000-0000A56F0000}"/>
    <cellStyle name="Normal 868" xfId="28797" xr:uid="{00000000-0005-0000-0000-0000A66F0000}"/>
    <cellStyle name="Normal 869" xfId="28798" xr:uid="{00000000-0005-0000-0000-0000A76F0000}"/>
    <cellStyle name="Normal 87" xfId="2921" xr:uid="{00000000-0005-0000-0000-0000A86F0000}"/>
    <cellStyle name="Normal 87 2" xfId="28799" xr:uid="{00000000-0005-0000-0000-0000A96F0000}"/>
    <cellStyle name="Normal 870" xfId="28800" xr:uid="{00000000-0005-0000-0000-0000AA6F0000}"/>
    <cellStyle name="Normal 871" xfId="28801" xr:uid="{00000000-0005-0000-0000-0000AB6F0000}"/>
    <cellStyle name="Normal 872" xfId="28802" xr:uid="{00000000-0005-0000-0000-0000AC6F0000}"/>
    <cellStyle name="Normal 873" xfId="28803" xr:uid="{00000000-0005-0000-0000-0000AD6F0000}"/>
    <cellStyle name="Normal 874" xfId="28804" xr:uid="{00000000-0005-0000-0000-0000AE6F0000}"/>
    <cellStyle name="Normal 875" xfId="28805" xr:uid="{00000000-0005-0000-0000-0000AF6F0000}"/>
    <cellStyle name="Normal 876" xfId="28806" xr:uid="{00000000-0005-0000-0000-0000B06F0000}"/>
    <cellStyle name="Normal 877" xfId="28807" xr:uid="{00000000-0005-0000-0000-0000B16F0000}"/>
    <cellStyle name="Normal 878" xfId="28808" xr:uid="{00000000-0005-0000-0000-0000B26F0000}"/>
    <cellStyle name="Normal 879" xfId="28809" xr:uid="{00000000-0005-0000-0000-0000B36F0000}"/>
    <cellStyle name="Normal 88" xfId="2922" xr:uid="{00000000-0005-0000-0000-0000B46F0000}"/>
    <cellStyle name="Normal 88 2" xfId="28810" xr:uid="{00000000-0005-0000-0000-0000B56F0000}"/>
    <cellStyle name="Normal 880" xfId="28811" xr:uid="{00000000-0005-0000-0000-0000B66F0000}"/>
    <cellStyle name="Normal 881" xfId="28812" xr:uid="{00000000-0005-0000-0000-0000B76F0000}"/>
    <cellStyle name="Normal 882" xfId="28813" xr:uid="{00000000-0005-0000-0000-0000B86F0000}"/>
    <cellStyle name="Normal 883" xfId="28814" xr:uid="{00000000-0005-0000-0000-0000B96F0000}"/>
    <cellStyle name="Normal 884" xfId="28815" xr:uid="{00000000-0005-0000-0000-0000BA6F0000}"/>
    <cellStyle name="Normal 885" xfId="28816" xr:uid="{00000000-0005-0000-0000-0000BB6F0000}"/>
    <cellStyle name="Normal 886" xfId="28817" xr:uid="{00000000-0005-0000-0000-0000BC6F0000}"/>
    <cellStyle name="Normal 887" xfId="28818" xr:uid="{00000000-0005-0000-0000-0000BD6F0000}"/>
    <cellStyle name="Normal 888" xfId="28819" xr:uid="{00000000-0005-0000-0000-0000BE6F0000}"/>
    <cellStyle name="Normal 889" xfId="28820" xr:uid="{00000000-0005-0000-0000-0000BF6F0000}"/>
    <cellStyle name="Normal 89" xfId="2923" xr:uid="{00000000-0005-0000-0000-0000C06F0000}"/>
    <cellStyle name="Normal 89 2" xfId="28821" xr:uid="{00000000-0005-0000-0000-0000C16F0000}"/>
    <cellStyle name="Normal 890" xfId="28822" xr:uid="{00000000-0005-0000-0000-0000C26F0000}"/>
    <cellStyle name="Normal 891" xfId="28823" xr:uid="{00000000-0005-0000-0000-0000C36F0000}"/>
    <cellStyle name="Normal 892" xfId="28824" xr:uid="{00000000-0005-0000-0000-0000C46F0000}"/>
    <cellStyle name="Normal 893" xfId="28825" xr:uid="{00000000-0005-0000-0000-0000C56F0000}"/>
    <cellStyle name="Normal 894" xfId="28826" xr:uid="{00000000-0005-0000-0000-0000C66F0000}"/>
    <cellStyle name="Normal 895" xfId="28827" xr:uid="{00000000-0005-0000-0000-0000C76F0000}"/>
    <cellStyle name="Normal 896" xfId="28828" xr:uid="{00000000-0005-0000-0000-0000C86F0000}"/>
    <cellStyle name="Normal 897" xfId="28829" xr:uid="{00000000-0005-0000-0000-0000C96F0000}"/>
    <cellStyle name="Normal 898" xfId="28830" xr:uid="{00000000-0005-0000-0000-0000CA6F0000}"/>
    <cellStyle name="Normal 899" xfId="28831" xr:uid="{00000000-0005-0000-0000-0000CB6F0000}"/>
    <cellStyle name="Normal 9" xfId="2924" xr:uid="{00000000-0005-0000-0000-0000CC6F0000}"/>
    <cellStyle name="Normal 9 2" xfId="2925" xr:uid="{00000000-0005-0000-0000-0000CD6F0000}"/>
    <cellStyle name="Normal 9 3" xfId="2926" xr:uid="{00000000-0005-0000-0000-0000CE6F0000}"/>
    <cellStyle name="Normal 9 4" xfId="2927" xr:uid="{00000000-0005-0000-0000-0000CF6F0000}"/>
    <cellStyle name="Normal 9 5" xfId="2928" xr:uid="{00000000-0005-0000-0000-0000D06F0000}"/>
    <cellStyle name="Normal 9 6" xfId="2929" xr:uid="{00000000-0005-0000-0000-0000D16F0000}"/>
    <cellStyle name="Normal 9 7" xfId="2930" xr:uid="{00000000-0005-0000-0000-0000D26F0000}"/>
    <cellStyle name="Normal 9 8" xfId="2931" xr:uid="{00000000-0005-0000-0000-0000D36F0000}"/>
    <cellStyle name="Normal 90" xfId="2932" xr:uid="{00000000-0005-0000-0000-0000D46F0000}"/>
    <cellStyle name="Normal 90 2" xfId="28832" xr:uid="{00000000-0005-0000-0000-0000D56F0000}"/>
    <cellStyle name="Normal 900" xfId="28833" xr:uid="{00000000-0005-0000-0000-0000D66F0000}"/>
    <cellStyle name="Normal 901" xfId="28834" xr:uid="{00000000-0005-0000-0000-0000D76F0000}"/>
    <cellStyle name="Normal 902" xfId="28835" xr:uid="{00000000-0005-0000-0000-0000D86F0000}"/>
    <cellStyle name="Normal 903" xfId="28836" xr:uid="{00000000-0005-0000-0000-0000D96F0000}"/>
    <cellStyle name="Normal 904" xfId="28837" xr:uid="{00000000-0005-0000-0000-0000DA6F0000}"/>
    <cellStyle name="Normal 905" xfId="28838" xr:uid="{00000000-0005-0000-0000-0000DB6F0000}"/>
    <cellStyle name="Normal 906" xfId="28839" xr:uid="{00000000-0005-0000-0000-0000DC6F0000}"/>
    <cellStyle name="Normal 907" xfId="28840" xr:uid="{00000000-0005-0000-0000-0000DD6F0000}"/>
    <cellStyle name="Normal 908" xfId="28841" xr:uid="{00000000-0005-0000-0000-0000DE6F0000}"/>
    <cellStyle name="Normal 909" xfId="28842" xr:uid="{00000000-0005-0000-0000-0000DF6F0000}"/>
    <cellStyle name="Normal 91" xfId="2933" xr:uid="{00000000-0005-0000-0000-0000E06F0000}"/>
    <cellStyle name="Normal 91 2" xfId="28843" xr:uid="{00000000-0005-0000-0000-0000E16F0000}"/>
    <cellStyle name="Normal 910" xfId="28844" xr:uid="{00000000-0005-0000-0000-0000E26F0000}"/>
    <cellStyle name="Normal 911" xfId="28845" xr:uid="{00000000-0005-0000-0000-0000E36F0000}"/>
    <cellStyle name="Normal 912" xfId="28846" xr:uid="{00000000-0005-0000-0000-0000E46F0000}"/>
    <cellStyle name="Normal 912 2" xfId="28847" xr:uid="{00000000-0005-0000-0000-0000E56F0000}"/>
    <cellStyle name="Normal 913" xfId="28848" xr:uid="{00000000-0005-0000-0000-0000E66F0000}"/>
    <cellStyle name="Normal 913 2" xfId="28849" xr:uid="{00000000-0005-0000-0000-0000E76F0000}"/>
    <cellStyle name="Normal 914" xfId="28850" xr:uid="{00000000-0005-0000-0000-0000E86F0000}"/>
    <cellStyle name="Normal 915" xfId="28851" xr:uid="{00000000-0005-0000-0000-0000E96F0000}"/>
    <cellStyle name="Normal 916" xfId="28852" xr:uid="{00000000-0005-0000-0000-0000EA6F0000}"/>
    <cellStyle name="Normal 917" xfId="28853" xr:uid="{00000000-0005-0000-0000-0000EB6F0000}"/>
    <cellStyle name="Normal 918" xfId="28854" xr:uid="{00000000-0005-0000-0000-0000EC6F0000}"/>
    <cellStyle name="Normal 919" xfId="28855" xr:uid="{00000000-0005-0000-0000-0000ED6F0000}"/>
    <cellStyle name="Normal 92" xfId="2934" xr:uid="{00000000-0005-0000-0000-0000EE6F0000}"/>
    <cellStyle name="Normal 92 2" xfId="28856" xr:uid="{00000000-0005-0000-0000-0000EF6F0000}"/>
    <cellStyle name="Normal 920" xfId="28857" xr:uid="{00000000-0005-0000-0000-0000F06F0000}"/>
    <cellStyle name="Normal 921" xfId="28858" xr:uid="{00000000-0005-0000-0000-0000F16F0000}"/>
    <cellStyle name="Normal 922" xfId="28859" xr:uid="{00000000-0005-0000-0000-0000F26F0000}"/>
    <cellStyle name="Normal 923" xfId="28860" xr:uid="{00000000-0005-0000-0000-0000F36F0000}"/>
    <cellStyle name="Normal 924" xfId="28861" xr:uid="{00000000-0005-0000-0000-0000F46F0000}"/>
    <cellStyle name="Normal 925" xfId="28862" xr:uid="{00000000-0005-0000-0000-0000F56F0000}"/>
    <cellStyle name="Normal 926" xfId="28863" xr:uid="{00000000-0005-0000-0000-0000F66F0000}"/>
    <cellStyle name="Normal 926 2" xfId="28864" xr:uid="{00000000-0005-0000-0000-0000F76F0000}"/>
    <cellStyle name="Normal 927" xfId="28865" xr:uid="{00000000-0005-0000-0000-0000F86F0000}"/>
    <cellStyle name="Normal 927 2" xfId="28866" xr:uid="{00000000-0005-0000-0000-0000F96F0000}"/>
    <cellStyle name="Normal 928" xfId="28867" xr:uid="{00000000-0005-0000-0000-0000FA6F0000}"/>
    <cellStyle name="Normal 928 2" xfId="28868" xr:uid="{00000000-0005-0000-0000-0000FB6F0000}"/>
    <cellStyle name="Normal 929" xfId="28869" xr:uid="{00000000-0005-0000-0000-0000FC6F0000}"/>
    <cellStyle name="Normal 93" xfId="2935" xr:uid="{00000000-0005-0000-0000-0000FD6F0000}"/>
    <cellStyle name="Normal 93 2" xfId="28870" xr:uid="{00000000-0005-0000-0000-0000FE6F0000}"/>
    <cellStyle name="Normal 930" xfId="28871" xr:uid="{00000000-0005-0000-0000-0000FF6F0000}"/>
    <cellStyle name="Normal 931" xfId="28872" xr:uid="{00000000-0005-0000-0000-000000700000}"/>
    <cellStyle name="Normal 932" xfId="28873" xr:uid="{00000000-0005-0000-0000-000001700000}"/>
    <cellStyle name="Normal 933" xfId="28874" xr:uid="{00000000-0005-0000-0000-000002700000}"/>
    <cellStyle name="Normal 934" xfId="28875" xr:uid="{00000000-0005-0000-0000-000003700000}"/>
    <cellStyle name="Normal 935" xfId="28876" xr:uid="{00000000-0005-0000-0000-000004700000}"/>
    <cellStyle name="Normal 936" xfId="28877" xr:uid="{00000000-0005-0000-0000-000005700000}"/>
    <cellStyle name="Normal 937" xfId="28878" xr:uid="{00000000-0005-0000-0000-000006700000}"/>
    <cellStyle name="Normal 938" xfId="28879" xr:uid="{00000000-0005-0000-0000-000007700000}"/>
    <cellStyle name="Normal 938 2" xfId="28880" xr:uid="{00000000-0005-0000-0000-000008700000}"/>
    <cellStyle name="Normal 939" xfId="28881" xr:uid="{00000000-0005-0000-0000-000009700000}"/>
    <cellStyle name="Normal 94" xfId="2936" xr:uid="{00000000-0005-0000-0000-00000A700000}"/>
    <cellStyle name="Normal 94 2" xfId="28882" xr:uid="{00000000-0005-0000-0000-00000B700000}"/>
    <cellStyle name="Normal 940" xfId="28883" xr:uid="{00000000-0005-0000-0000-00000C700000}"/>
    <cellStyle name="Normal 941" xfId="28884" xr:uid="{00000000-0005-0000-0000-00000D700000}"/>
    <cellStyle name="Normal 942" xfId="28885" xr:uid="{00000000-0005-0000-0000-00000E700000}"/>
    <cellStyle name="Normal 943" xfId="28886" xr:uid="{00000000-0005-0000-0000-00000F700000}"/>
    <cellStyle name="Normal 944" xfId="28887" xr:uid="{00000000-0005-0000-0000-000010700000}"/>
    <cellStyle name="Normal 945" xfId="28888" xr:uid="{00000000-0005-0000-0000-000011700000}"/>
    <cellStyle name="Normal 946" xfId="28889" xr:uid="{00000000-0005-0000-0000-000012700000}"/>
    <cellStyle name="Normal 947" xfId="28890" xr:uid="{00000000-0005-0000-0000-000013700000}"/>
    <cellStyle name="Normal 948" xfId="28891" xr:uid="{00000000-0005-0000-0000-000014700000}"/>
    <cellStyle name="Normal 949" xfId="28892" xr:uid="{00000000-0005-0000-0000-000015700000}"/>
    <cellStyle name="Normal 95" xfId="2937" xr:uid="{00000000-0005-0000-0000-000016700000}"/>
    <cellStyle name="Normal 95 2" xfId="28893" xr:uid="{00000000-0005-0000-0000-000017700000}"/>
    <cellStyle name="Normal 950" xfId="28894" xr:uid="{00000000-0005-0000-0000-000018700000}"/>
    <cellStyle name="Normal 951" xfId="28895" xr:uid="{00000000-0005-0000-0000-000019700000}"/>
    <cellStyle name="Normal 952" xfId="28896" xr:uid="{00000000-0005-0000-0000-00001A700000}"/>
    <cellStyle name="Normal 953" xfId="28897" xr:uid="{00000000-0005-0000-0000-00001B700000}"/>
    <cellStyle name="Normal 954" xfId="28898" xr:uid="{00000000-0005-0000-0000-00001C700000}"/>
    <cellStyle name="Normal 955" xfId="28899" xr:uid="{00000000-0005-0000-0000-00001D700000}"/>
    <cellStyle name="Normal 956" xfId="28900" xr:uid="{00000000-0005-0000-0000-00001E700000}"/>
    <cellStyle name="Normal 957" xfId="28901" xr:uid="{00000000-0005-0000-0000-00001F700000}"/>
    <cellStyle name="Normal 958" xfId="28902" xr:uid="{00000000-0005-0000-0000-000020700000}"/>
    <cellStyle name="Normal 959" xfId="28903" xr:uid="{00000000-0005-0000-0000-000021700000}"/>
    <cellStyle name="Normal 96" xfId="2938" xr:uid="{00000000-0005-0000-0000-000022700000}"/>
    <cellStyle name="Normal 96 2" xfId="2939" xr:uid="{00000000-0005-0000-0000-000023700000}"/>
    <cellStyle name="Normal 960" xfId="28904" xr:uid="{00000000-0005-0000-0000-000024700000}"/>
    <cellStyle name="Normal 961" xfId="28905" xr:uid="{00000000-0005-0000-0000-000025700000}"/>
    <cellStyle name="Normal 962" xfId="28906" xr:uid="{00000000-0005-0000-0000-000026700000}"/>
    <cellStyle name="Normal 963" xfId="28907" xr:uid="{00000000-0005-0000-0000-000027700000}"/>
    <cellStyle name="Normal 964" xfId="28908" xr:uid="{00000000-0005-0000-0000-000028700000}"/>
    <cellStyle name="Normal 965" xfId="28909" xr:uid="{00000000-0005-0000-0000-000029700000}"/>
    <cellStyle name="Normal 966" xfId="28910" xr:uid="{00000000-0005-0000-0000-00002A700000}"/>
    <cellStyle name="Normal 967" xfId="28911" xr:uid="{00000000-0005-0000-0000-00002B700000}"/>
    <cellStyle name="Normal 968" xfId="28912" xr:uid="{00000000-0005-0000-0000-00002C700000}"/>
    <cellStyle name="Normal 969" xfId="28913" xr:uid="{00000000-0005-0000-0000-00002D700000}"/>
    <cellStyle name="Normal 97" xfId="3134" xr:uid="{00000000-0005-0000-0000-00002E700000}"/>
    <cellStyle name="Normal 97 2" xfId="28914" xr:uid="{00000000-0005-0000-0000-00002F700000}"/>
    <cellStyle name="Normal 970" xfId="28915" xr:uid="{00000000-0005-0000-0000-000030700000}"/>
    <cellStyle name="Normal 971" xfId="28916" xr:uid="{00000000-0005-0000-0000-000031700000}"/>
    <cellStyle name="Normal 972" xfId="28917" xr:uid="{00000000-0005-0000-0000-000032700000}"/>
    <cellStyle name="Normal 973" xfId="28918" xr:uid="{00000000-0005-0000-0000-000033700000}"/>
    <cellStyle name="Normal 974" xfId="28919" xr:uid="{00000000-0005-0000-0000-000034700000}"/>
    <cellStyle name="Normal 975" xfId="28920" xr:uid="{00000000-0005-0000-0000-000035700000}"/>
    <cellStyle name="Normal 976" xfId="28921" xr:uid="{00000000-0005-0000-0000-000036700000}"/>
    <cellStyle name="Normal 977" xfId="28922" xr:uid="{00000000-0005-0000-0000-000037700000}"/>
    <cellStyle name="Normal 978" xfId="28923" xr:uid="{00000000-0005-0000-0000-000038700000}"/>
    <cellStyle name="Normal 979" xfId="28924" xr:uid="{00000000-0005-0000-0000-000039700000}"/>
    <cellStyle name="Normal 98" xfId="28925" xr:uid="{00000000-0005-0000-0000-00003A700000}"/>
    <cellStyle name="Normal 98 2" xfId="28926" xr:uid="{00000000-0005-0000-0000-00003B700000}"/>
    <cellStyle name="Normal 980" xfId="28927" xr:uid="{00000000-0005-0000-0000-00003C700000}"/>
    <cellStyle name="Normal 981" xfId="28928" xr:uid="{00000000-0005-0000-0000-00003D700000}"/>
    <cellStyle name="Normal 982" xfId="28929" xr:uid="{00000000-0005-0000-0000-00003E700000}"/>
    <cellStyle name="Normal 983" xfId="28930" xr:uid="{00000000-0005-0000-0000-00003F700000}"/>
    <cellStyle name="Normal 984" xfId="28931" xr:uid="{00000000-0005-0000-0000-000040700000}"/>
    <cellStyle name="Normal 985" xfId="28932" xr:uid="{00000000-0005-0000-0000-000041700000}"/>
    <cellStyle name="Normal 986" xfId="28933" xr:uid="{00000000-0005-0000-0000-000042700000}"/>
    <cellStyle name="Normal 987" xfId="28934" xr:uid="{00000000-0005-0000-0000-000043700000}"/>
    <cellStyle name="Normal 988" xfId="28935" xr:uid="{00000000-0005-0000-0000-000044700000}"/>
    <cellStyle name="Normal 989" xfId="28936" xr:uid="{00000000-0005-0000-0000-000045700000}"/>
    <cellStyle name="Normal 99" xfId="28937" xr:uid="{00000000-0005-0000-0000-000046700000}"/>
    <cellStyle name="Normal 99 2" xfId="28938" xr:uid="{00000000-0005-0000-0000-000047700000}"/>
    <cellStyle name="Normal 99 2 2" xfId="28939" xr:uid="{00000000-0005-0000-0000-000048700000}"/>
    <cellStyle name="Normal 99 2 2 2" xfId="28940" xr:uid="{00000000-0005-0000-0000-000049700000}"/>
    <cellStyle name="Normal 99 2 2 2 2" xfId="28941" xr:uid="{00000000-0005-0000-0000-00004A700000}"/>
    <cellStyle name="Normal 99 2 2 2 2 2" xfId="28942" xr:uid="{00000000-0005-0000-0000-00004B700000}"/>
    <cellStyle name="Normal 99 2 2 2 3" xfId="28943" xr:uid="{00000000-0005-0000-0000-00004C700000}"/>
    <cellStyle name="Normal 99 2 2 3" xfId="28944" xr:uid="{00000000-0005-0000-0000-00004D700000}"/>
    <cellStyle name="Normal 99 2 2 3 2" xfId="28945" xr:uid="{00000000-0005-0000-0000-00004E700000}"/>
    <cellStyle name="Normal 99 2 2 4" xfId="28946" xr:uid="{00000000-0005-0000-0000-00004F700000}"/>
    <cellStyle name="Normal 99 2 3" xfId="28947" xr:uid="{00000000-0005-0000-0000-000050700000}"/>
    <cellStyle name="Normal 99 2 3 2" xfId="28948" xr:uid="{00000000-0005-0000-0000-000051700000}"/>
    <cellStyle name="Normal 99 2 3 2 2" xfId="28949" xr:uid="{00000000-0005-0000-0000-000052700000}"/>
    <cellStyle name="Normal 99 2 3 3" xfId="28950" xr:uid="{00000000-0005-0000-0000-000053700000}"/>
    <cellStyle name="Normal 99 2 4" xfId="28951" xr:uid="{00000000-0005-0000-0000-000054700000}"/>
    <cellStyle name="Normal 99 2 4 2" xfId="28952" xr:uid="{00000000-0005-0000-0000-000055700000}"/>
    <cellStyle name="Normal 99 2 5" xfId="28953" xr:uid="{00000000-0005-0000-0000-000056700000}"/>
    <cellStyle name="Normal 99 3" xfId="28954" xr:uid="{00000000-0005-0000-0000-000057700000}"/>
    <cellStyle name="Normal 99 3 2" xfId="28955" xr:uid="{00000000-0005-0000-0000-000058700000}"/>
    <cellStyle name="Normal 99 3 2 2" xfId="28956" xr:uid="{00000000-0005-0000-0000-000059700000}"/>
    <cellStyle name="Normal 99 3 2 2 2" xfId="28957" xr:uid="{00000000-0005-0000-0000-00005A700000}"/>
    <cellStyle name="Normal 99 3 2 3" xfId="28958" xr:uid="{00000000-0005-0000-0000-00005B700000}"/>
    <cellStyle name="Normal 99 3 3" xfId="28959" xr:uid="{00000000-0005-0000-0000-00005C700000}"/>
    <cellStyle name="Normal 99 3 3 2" xfId="28960" xr:uid="{00000000-0005-0000-0000-00005D700000}"/>
    <cellStyle name="Normal 99 3 4" xfId="28961" xr:uid="{00000000-0005-0000-0000-00005E700000}"/>
    <cellStyle name="Normal 99 4" xfId="28962" xr:uid="{00000000-0005-0000-0000-00005F700000}"/>
    <cellStyle name="Normal 99 4 2" xfId="28963" xr:uid="{00000000-0005-0000-0000-000060700000}"/>
    <cellStyle name="Normal 99 4 2 2" xfId="28964" xr:uid="{00000000-0005-0000-0000-000061700000}"/>
    <cellStyle name="Normal 99 4 3" xfId="28965" xr:uid="{00000000-0005-0000-0000-000062700000}"/>
    <cellStyle name="Normal 99 5" xfId="28966" xr:uid="{00000000-0005-0000-0000-000063700000}"/>
    <cellStyle name="Normal 99 5 2" xfId="28967" xr:uid="{00000000-0005-0000-0000-000064700000}"/>
    <cellStyle name="Normal 99 6" xfId="28968" xr:uid="{00000000-0005-0000-0000-000065700000}"/>
    <cellStyle name="Normal 990" xfId="28969" xr:uid="{00000000-0005-0000-0000-000066700000}"/>
    <cellStyle name="Normal 991" xfId="28970" xr:uid="{00000000-0005-0000-0000-000067700000}"/>
    <cellStyle name="Normal 992" xfId="28971" xr:uid="{00000000-0005-0000-0000-000068700000}"/>
    <cellStyle name="Normal 993" xfId="28972" xr:uid="{00000000-0005-0000-0000-000069700000}"/>
    <cellStyle name="Normal 994" xfId="28973" xr:uid="{00000000-0005-0000-0000-00006A700000}"/>
    <cellStyle name="Normal 995" xfId="28974" xr:uid="{00000000-0005-0000-0000-00006B700000}"/>
    <cellStyle name="Normal 995 2" xfId="28975" xr:uid="{00000000-0005-0000-0000-00006C700000}"/>
    <cellStyle name="Normal 996" xfId="28976" xr:uid="{00000000-0005-0000-0000-00006D700000}"/>
    <cellStyle name="Normal 996 2" xfId="28977" xr:uid="{00000000-0005-0000-0000-00006E700000}"/>
    <cellStyle name="Normal 997" xfId="28978" xr:uid="{00000000-0005-0000-0000-00006F700000}"/>
    <cellStyle name="Normal 997 2" xfId="28979" xr:uid="{00000000-0005-0000-0000-000070700000}"/>
    <cellStyle name="Normal 998" xfId="28980" xr:uid="{00000000-0005-0000-0000-000071700000}"/>
    <cellStyle name="Normal 998 2" xfId="28981" xr:uid="{00000000-0005-0000-0000-000072700000}"/>
    <cellStyle name="Normal 999" xfId="28982" xr:uid="{00000000-0005-0000-0000-000073700000}"/>
    <cellStyle name="Normal 999 2" xfId="28983" xr:uid="{00000000-0005-0000-0000-000074700000}"/>
    <cellStyle name="Normal Bold" xfId="28984" xr:uid="{00000000-0005-0000-0000-000075700000}"/>
    <cellStyle name="Normal Title Blue" xfId="28985" xr:uid="{00000000-0005-0000-0000-000076700000}"/>
    <cellStyle name="Normal10???????�������������������������������������������������������" xfId="28986" xr:uid="{00000000-0005-0000-0000-000077700000}"/>
    <cellStyle name="Normal11???????�������������������������������������������������������" xfId="28987" xr:uid="{00000000-0005-0000-0000-000078700000}"/>
    <cellStyle name="Normal12???????�������������������������������������������������������" xfId="28988" xr:uid="{00000000-0005-0000-0000-000079700000}"/>
    <cellStyle name="Normal5???????�������������������������������������������������������" xfId="28989" xr:uid="{00000000-0005-0000-0000-00007A700000}"/>
    <cellStyle name="Normal6???????�������������������������������������������������������" xfId="28990" xr:uid="{00000000-0005-0000-0000-00007B700000}"/>
    <cellStyle name="Normal7???????�������������������������������������������������������" xfId="28991" xr:uid="{00000000-0005-0000-0000-00007C700000}"/>
    <cellStyle name="Normal8???????�������������������������������������������������������" xfId="28992" xr:uid="{00000000-0005-0000-0000-00007D700000}"/>
    <cellStyle name="Normal9???????�������������������������������������������������������" xfId="28993" xr:uid="{00000000-0005-0000-0000-00007E700000}"/>
    <cellStyle name="NormalBlue" xfId="28994" xr:uid="{00000000-0005-0000-0000-00007F700000}"/>
    <cellStyle name="NormalBold" xfId="28995" xr:uid="{00000000-0005-0000-0000-000080700000}"/>
    <cellStyle name="Note" xfId="64" builtinId="10" customBuiltin="1"/>
    <cellStyle name="Note 1" xfId="28996" xr:uid="{00000000-0005-0000-0000-000082700000}"/>
    <cellStyle name="Note 1 1" xfId="28997" xr:uid="{00000000-0005-0000-0000-000083700000}"/>
    <cellStyle name="Note 1 1 10" xfId="28998" xr:uid="{00000000-0005-0000-0000-000084700000}"/>
    <cellStyle name="Note 1 1 10 2" xfId="28999" xr:uid="{00000000-0005-0000-0000-000085700000}"/>
    <cellStyle name="Note 1 1 10 2 2" xfId="29000" xr:uid="{00000000-0005-0000-0000-000086700000}"/>
    <cellStyle name="Note 1 1 10 2 2 2" xfId="29001" xr:uid="{00000000-0005-0000-0000-000087700000}"/>
    <cellStyle name="Note 1 1 10 2 2 2 2" xfId="29002" xr:uid="{00000000-0005-0000-0000-000088700000}"/>
    <cellStyle name="Note 1 1 10 2 2 2 2 2" xfId="29003" xr:uid="{00000000-0005-0000-0000-000089700000}"/>
    <cellStyle name="Note 1 1 10 2 2 2 3" xfId="29004" xr:uid="{00000000-0005-0000-0000-00008A700000}"/>
    <cellStyle name="Note 1 1 10 2 2 2 3 2" xfId="29005" xr:uid="{00000000-0005-0000-0000-00008B700000}"/>
    <cellStyle name="Note 1 1 10 2 2 2 4" xfId="29006" xr:uid="{00000000-0005-0000-0000-00008C700000}"/>
    <cellStyle name="Note 1 1 10 2 2 2 4 2" xfId="29007" xr:uid="{00000000-0005-0000-0000-00008D700000}"/>
    <cellStyle name="Note 1 1 10 2 2 2 5" xfId="29008" xr:uid="{00000000-0005-0000-0000-00008E700000}"/>
    <cellStyle name="Note 1 1 10 2 2 2 5 2" xfId="29009" xr:uid="{00000000-0005-0000-0000-00008F700000}"/>
    <cellStyle name="Note 1 1 10 2 2 2 6" xfId="29010" xr:uid="{00000000-0005-0000-0000-000090700000}"/>
    <cellStyle name="Note 1 1 10 2 2 2 6 2" xfId="29011" xr:uid="{00000000-0005-0000-0000-000091700000}"/>
    <cellStyle name="Note 1 1 10 2 2 2 7" xfId="29012" xr:uid="{00000000-0005-0000-0000-000092700000}"/>
    <cellStyle name="Note 1 1 10 2 2 2 7 2" xfId="29013" xr:uid="{00000000-0005-0000-0000-000093700000}"/>
    <cellStyle name="Note 1 1 10 2 2 2 8" xfId="29014" xr:uid="{00000000-0005-0000-0000-000094700000}"/>
    <cellStyle name="Note 1 1 10 2 2 3" xfId="29015" xr:uid="{00000000-0005-0000-0000-000095700000}"/>
    <cellStyle name="Note 1 1 10 2 3" xfId="29016" xr:uid="{00000000-0005-0000-0000-000096700000}"/>
    <cellStyle name="Note 1 1 10 2 3 2" xfId="29017" xr:uid="{00000000-0005-0000-0000-000097700000}"/>
    <cellStyle name="Note 1 1 10 2 3 2 2" xfId="29018" xr:uid="{00000000-0005-0000-0000-000098700000}"/>
    <cellStyle name="Note 1 1 10 2 3 3" xfId="29019" xr:uid="{00000000-0005-0000-0000-000099700000}"/>
    <cellStyle name="Note 1 1 10 2 3 3 2" xfId="29020" xr:uid="{00000000-0005-0000-0000-00009A700000}"/>
    <cellStyle name="Note 1 1 10 2 3 4" xfId="29021" xr:uid="{00000000-0005-0000-0000-00009B700000}"/>
    <cellStyle name="Note 1 1 10 2 3 4 2" xfId="29022" xr:uid="{00000000-0005-0000-0000-00009C700000}"/>
    <cellStyle name="Note 1 1 10 2 3 5" xfId="29023" xr:uid="{00000000-0005-0000-0000-00009D700000}"/>
    <cellStyle name="Note 1 1 10 2 3 5 2" xfId="29024" xr:uid="{00000000-0005-0000-0000-00009E700000}"/>
    <cellStyle name="Note 1 1 10 2 3 6" xfId="29025" xr:uid="{00000000-0005-0000-0000-00009F700000}"/>
    <cellStyle name="Note 1 1 10 2 3 6 2" xfId="29026" xr:uid="{00000000-0005-0000-0000-0000A0700000}"/>
    <cellStyle name="Note 1 1 10 2 3 7" xfId="29027" xr:uid="{00000000-0005-0000-0000-0000A1700000}"/>
    <cellStyle name="Note 1 1 10 2 3 7 2" xfId="29028" xr:uid="{00000000-0005-0000-0000-0000A2700000}"/>
    <cellStyle name="Note 1 1 10 2 3 8" xfId="29029" xr:uid="{00000000-0005-0000-0000-0000A3700000}"/>
    <cellStyle name="Note 1 1 10 2 4" xfId="29030" xr:uid="{00000000-0005-0000-0000-0000A4700000}"/>
    <cellStyle name="Note 1 1 10 3" xfId="29031" xr:uid="{00000000-0005-0000-0000-0000A5700000}"/>
    <cellStyle name="Note 1 1 10 3 2" xfId="29032" xr:uid="{00000000-0005-0000-0000-0000A6700000}"/>
    <cellStyle name="Note 1 1 10 3 2 2" xfId="29033" xr:uid="{00000000-0005-0000-0000-0000A7700000}"/>
    <cellStyle name="Note 1 1 10 3 2 2 2" xfId="29034" xr:uid="{00000000-0005-0000-0000-0000A8700000}"/>
    <cellStyle name="Note 1 1 10 3 2 2 2 2" xfId="29035" xr:uid="{00000000-0005-0000-0000-0000A9700000}"/>
    <cellStyle name="Note 1 1 10 3 2 2 3" xfId="29036" xr:uid="{00000000-0005-0000-0000-0000AA700000}"/>
    <cellStyle name="Note 1 1 10 3 2 2 3 2" xfId="29037" xr:uid="{00000000-0005-0000-0000-0000AB700000}"/>
    <cellStyle name="Note 1 1 10 3 2 2 4" xfId="29038" xr:uid="{00000000-0005-0000-0000-0000AC700000}"/>
    <cellStyle name="Note 1 1 10 3 2 2 4 2" xfId="29039" xr:uid="{00000000-0005-0000-0000-0000AD700000}"/>
    <cellStyle name="Note 1 1 10 3 2 2 5" xfId="29040" xr:uid="{00000000-0005-0000-0000-0000AE700000}"/>
    <cellStyle name="Note 1 1 10 3 2 2 5 2" xfId="29041" xr:uid="{00000000-0005-0000-0000-0000AF700000}"/>
    <cellStyle name="Note 1 1 10 3 2 2 6" xfId="29042" xr:uid="{00000000-0005-0000-0000-0000B0700000}"/>
    <cellStyle name="Note 1 1 10 3 2 2 6 2" xfId="29043" xr:uid="{00000000-0005-0000-0000-0000B1700000}"/>
    <cellStyle name="Note 1 1 10 3 2 2 7" xfId="29044" xr:uid="{00000000-0005-0000-0000-0000B2700000}"/>
    <cellStyle name="Note 1 1 10 3 2 2 7 2" xfId="29045" xr:uid="{00000000-0005-0000-0000-0000B3700000}"/>
    <cellStyle name="Note 1 1 10 3 2 2 8" xfId="29046" xr:uid="{00000000-0005-0000-0000-0000B4700000}"/>
    <cellStyle name="Note 1 1 10 3 2 3" xfId="29047" xr:uid="{00000000-0005-0000-0000-0000B5700000}"/>
    <cellStyle name="Note 1 1 10 3 3" xfId="29048" xr:uid="{00000000-0005-0000-0000-0000B6700000}"/>
    <cellStyle name="Note 1 1 10 3 3 2" xfId="29049" xr:uid="{00000000-0005-0000-0000-0000B7700000}"/>
    <cellStyle name="Note 1 1 10 3 3 2 2" xfId="29050" xr:uid="{00000000-0005-0000-0000-0000B8700000}"/>
    <cellStyle name="Note 1 1 10 3 3 3" xfId="29051" xr:uid="{00000000-0005-0000-0000-0000B9700000}"/>
    <cellStyle name="Note 1 1 10 3 3 3 2" xfId="29052" xr:uid="{00000000-0005-0000-0000-0000BA700000}"/>
    <cellStyle name="Note 1 1 10 3 3 4" xfId="29053" xr:uid="{00000000-0005-0000-0000-0000BB700000}"/>
    <cellStyle name="Note 1 1 10 3 3 4 2" xfId="29054" xr:uid="{00000000-0005-0000-0000-0000BC700000}"/>
    <cellStyle name="Note 1 1 10 3 3 5" xfId="29055" xr:uid="{00000000-0005-0000-0000-0000BD700000}"/>
    <cellStyle name="Note 1 1 10 3 3 5 2" xfId="29056" xr:uid="{00000000-0005-0000-0000-0000BE700000}"/>
    <cellStyle name="Note 1 1 10 3 3 6" xfId="29057" xr:uid="{00000000-0005-0000-0000-0000BF700000}"/>
    <cellStyle name="Note 1 1 10 3 3 6 2" xfId="29058" xr:uid="{00000000-0005-0000-0000-0000C0700000}"/>
    <cellStyle name="Note 1 1 10 3 3 7" xfId="29059" xr:uid="{00000000-0005-0000-0000-0000C1700000}"/>
    <cellStyle name="Note 1 1 10 3 3 7 2" xfId="29060" xr:uid="{00000000-0005-0000-0000-0000C2700000}"/>
    <cellStyle name="Note 1 1 10 3 3 8" xfId="29061" xr:uid="{00000000-0005-0000-0000-0000C3700000}"/>
    <cellStyle name="Note 1 1 10 3 4" xfId="29062" xr:uid="{00000000-0005-0000-0000-0000C4700000}"/>
    <cellStyle name="Note 1 1 10 4" xfId="29063" xr:uid="{00000000-0005-0000-0000-0000C5700000}"/>
    <cellStyle name="Note 1 1 10 4 2" xfId="29064" xr:uid="{00000000-0005-0000-0000-0000C6700000}"/>
    <cellStyle name="Note 1 1 10 4 2 2" xfId="29065" xr:uid="{00000000-0005-0000-0000-0000C7700000}"/>
    <cellStyle name="Note 1 1 10 4 2 2 2" xfId="29066" xr:uid="{00000000-0005-0000-0000-0000C8700000}"/>
    <cellStyle name="Note 1 1 10 4 2 2 2 2" xfId="29067" xr:uid="{00000000-0005-0000-0000-0000C9700000}"/>
    <cellStyle name="Note 1 1 10 4 2 2 3" xfId="29068" xr:uid="{00000000-0005-0000-0000-0000CA700000}"/>
    <cellStyle name="Note 1 1 10 4 2 2 3 2" xfId="29069" xr:uid="{00000000-0005-0000-0000-0000CB700000}"/>
    <cellStyle name="Note 1 1 10 4 2 2 4" xfId="29070" xr:uid="{00000000-0005-0000-0000-0000CC700000}"/>
    <cellStyle name="Note 1 1 10 4 2 2 4 2" xfId="29071" xr:uid="{00000000-0005-0000-0000-0000CD700000}"/>
    <cellStyle name="Note 1 1 10 4 2 2 5" xfId="29072" xr:uid="{00000000-0005-0000-0000-0000CE700000}"/>
    <cellStyle name="Note 1 1 10 4 2 2 5 2" xfId="29073" xr:uid="{00000000-0005-0000-0000-0000CF700000}"/>
    <cellStyle name="Note 1 1 10 4 2 2 6" xfId="29074" xr:uid="{00000000-0005-0000-0000-0000D0700000}"/>
    <cellStyle name="Note 1 1 10 4 2 2 6 2" xfId="29075" xr:uid="{00000000-0005-0000-0000-0000D1700000}"/>
    <cellStyle name="Note 1 1 10 4 2 2 7" xfId="29076" xr:uid="{00000000-0005-0000-0000-0000D2700000}"/>
    <cellStyle name="Note 1 1 10 4 2 2 7 2" xfId="29077" xr:uid="{00000000-0005-0000-0000-0000D3700000}"/>
    <cellStyle name="Note 1 1 10 4 2 2 8" xfId="29078" xr:uid="{00000000-0005-0000-0000-0000D4700000}"/>
    <cellStyle name="Note 1 1 10 4 2 3" xfId="29079" xr:uid="{00000000-0005-0000-0000-0000D5700000}"/>
    <cellStyle name="Note 1 1 10 4 3" xfId="29080" xr:uid="{00000000-0005-0000-0000-0000D6700000}"/>
    <cellStyle name="Note 1 1 10 4 3 2" xfId="29081" xr:uid="{00000000-0005-0000-0000-0000D7700000}"/>
    <cellStyle name="Note 1 1 10 4 3 2 2" xfId="29082" xr:uid="{00000000-0005-0000-0000-0000D8700000}"/>
    <cellStyle name="Note 1 1 10 4 3 3" xfId="29083" xr:uid="{00000000-0005-0000-0000-0000D9700000}"/>
    <cellStyle name="Note 1 1 10 4 3 3 2" xfId="29084" xr:uid="{00000000-0005-0000-0000-0000DA700000}"/>
    <cellStyle name="Note 1 1 10 4 3 4" xfId="29085" xr:uid="{00000000-0005-0000-0000-0000DB700000}"/>
    <cellStyle name="Note 1 1 10 4 3 4 2" xfId="29086" xr:uid="{00000000-0005-0000-0000-0000DC700000}"/>
    <cellStyle name="Note 1 1 10 4 3 5" xfId="29087" xr:uid="{00000000-0005-0000-0000-0000DD700000}"/>
    <cellStyle name="Note 1 1 10 4 3 5 2" xfId="29088" xr:uid="{00000000-0005-0000-0000-0000DE700000}"/>
    <cellStyle name="Note 1 1 10 4 3 6" xfId="29089" xr:uid="{00000000-0005-0000-0000-0000DF700000}"/>
    <cellStyle name="Note 1 1 10 4 3 6 2" xfId="29090" xr:uid="{00000000-0005-0000-0000-0000E0700000}"/>
    <cellStyle name="Note 1 1 10 4 3 7" xfId="29091" xr:uid="{00000000-0005-0000-0000-0000E1700000}"/>
    <cellStyle name="Note 1 1 10 4 3 7 2" xfId="29092" xr:uid="{00000000-0005-0000-0000-0000E2700000}"/>
    <cellStyle name="Note 1 1 10 4 3 8" xfId="29093" xr:uid="{00000000-0005-0000-0000-0000E3700000}"/>
    <cellStyle name="Note 1 1 10 4 4" xfId="29094" xr:uid="{00000000-0005-0000-0000-0000E4700000}"/>
    <cellStyle name="Note 1 1 10 5" xfId="29095" xr:uid="{00000000-0005-0000-0000-0000E5700000}"/>
    <cellStyle name="Note 1 1 10 5 2" xfId="29096" xr:uid="{00000000-0005-0000-0000-0000E6700000}"/>
    <cellStyle name="Note 1 1 10 5 2 2" xfId="29097" xr:uid="{00000000-0005-0000-0000-0000E7700000}"/>
    <cellStyle name="Note 1 1 10 5 2 2 2" xfId="29098" xr:uid="{00000000-0005-0000-0000-0000E8700000}"/>
    <cellStyle name="Note 1 1 10 5 2 3" xfId="29099" xr:uid="{00000000-0005-0000-0000-0000E9700000}"/>
    <cellStyle name="Note 1 1 10 5 2 3 2" xfId="29100" xr:uid="{00000000-0005-0000-0000-0000EA700000}"/>
    <cellStyle name="Note 1 1 10 5 2 4" xfId="29101" xr:uid="{00000000-0005-0000-0000-0000EB700000}"/>
    <cellStyle name="Note 1 1 10 5 2 4 2" xfId="29102" xr:uid="{00000000-0005-0000-0000-0000EC700000}"/>
    <cellStyle name="Note 1 1 10 5 2 5" xfId="29103" xr:uid="{00000000-0005-0000-0000-0000ED700000}"/>
    <cellStyle name="Note 1 1 10 5 2 5 2" xfId="29104" xr:uid="{00000000-0005-0000-0000-0000EE700000}"/>
    <cellStyle name="Note 1 1 10 5 2 6" xfId="29105" xr:uid="{00000000-0005-0000-0000-0000EF700000}"/>
    <cellStyle name="Note 1 1 10 5 2 6 2" xfId="29106" xr:uid="{00000000-0005-0000-0000-0000F0700000}"/>
    <cellStyle name="Note 1 1 10 5 2 7" xfId="29107" xr:uid="{00000000-0005-0000-0000-0000F1700000}"/>
    <cellStyle name="Note 1 1 10 5 2 7 2" xfId="29108" xr:uid="{00000000-0005-0000-0000-0000F2700000}"/>
    <cellStyle name="Note 1 1 10 5 2 8" xfId="29109" xr:uid="{00000000-0005-0000-0000-0000F3700000}"/>
    <cellStyle name="Note 1 1 10 5 3" xfId="29110" xr:uid="{00000000-0005-0000-0000-0000F4700000}"/>
    <cellStyle name="Note 1 1 10 6" xfId="29111" xr:uid="{00000000-0005-0000-0000-0000F5700000}"/>
    <cellStyle name="Note 1 1 10 6 2" xfId="29112" xr:uid="{00000000-0005-0000-0000-0000F6700000}"/>
    <cellStyle name="Note 1 1 10 6 2 2" xfId="29113" xr:uid="{00000000-0005-0000-0000-0000F7700000}"/>
    <cellStyle name="Note 1 1 10 6 3" xfId="29114" xr:uid="{00000000-0005-0000-0000-0000F8700000}"/>
    <cellStyle name="Note 1 1 10 6 3 2" xfId="29115" xr:uid="{00000000-0005-0000-0000-0000F9700000}"/>
    <cellStyle name="Note 1 1 10 6 4" xfId="29116" xr:uid="{00000000-0005-0000-0000-0000FA700000}"/>
    <cellStyle name="Note 1 1 10 6 4 2" xfId="29117" xr:uid="{00000000-0005-0000-0000-0000FB700000}"/>
    <cellStyle name="Note 1 1 10 6 5" xfId="29118" xr:uid="{00000000-0005-0000-0000-0000FC700000}"/>
    <cellStyle name="Note 1 1 10 6 5 2" xfId="29119" xr:uid="{00000000-0005-0000-0000-0000FD700000}"/>
    <cellStyle name="Note 1 1 10 6 6" xfId="29120" xr:uid="{00000000-0005-0000-0000-0000FE700000}"/>
    <cellStyle name="Note 1 1 10 6 6 2" xfId="29121" xr:uid="{00000000-0005-0000-0000-0000FF700000}"/>
    <cellStyle name="Note 1 1 10 6 7" xfId="29122" xr:uid="{00000000-0005-0000-0000-000000710000}"/>
    <cellStyle name="Note 1 1 10 6 7 2" xfId="29123" xr:uid="{00000000-0005-0000-0000-000001710000}"/>
    <cellStyle name="Note 1 1 10 6 8" xfId="29124" xr:uid="{00000000-0005-0000-0000-000002710000}"/>
    <cellStyle name="Note 1 1 10 7" xfId="29125" xr:uid="{00000000-0005-0000-0000-000003710000}"/>
    <cellStyle name="Note 1 1 11" xfId="29126" xr:uid="{00000000-0005-0000-0000-000004710000}"/>
    <cellStyle name="Note 1 1 11 2" xfId="29127" xr:uid="{00000000-0005-0000-0000-000005710000}"/>
    <cellStyle name="Note 1 1 11 2 2" xfId="29128" xr:uid="{00000000-0005-0000-0000-000006710000}"/>
    <cellStyle name="Note 1 1 11 2 2 2" xfId="29129" xr:uid="{00000000-0005-0000-0000-000007710000}"/>
    <cellStyle name="Note 1 1 11 2 2 2 2" xfId="29130" xr:uid="{00000000-0005-0000-0000-000008710000}"/>
    <cellStyle name="Note 1 1 11 2 2 2 2 2" xfId="29131" xr:uid="{00000000-0005-0000-0000-000009710000}"/>
    <cellStyle name="Note 1 1 11 2 2 2 3" xfId="29132" xr:uid="{00000000-0005-0000-0000-00000A710000}"/>
    <cellStyle name="Note 1 1 11 2 2 2 3 2" xfId="29133" xr:uid="{00000000-0005-0000-0000-00000B710000}"/>
    <cellStyle name="Note 1 1 11 2 2 2 4" xfId="29134" xr:uid="{00000000-0005-0000-0000-00000C710000}"/>
    <cellStyle name="Note 1 1 11 2 2 2 4 2" xfId="29135" xr:uid="{00000000-0005-0000-0000-00000D710000}"/>
    <cellStyle name="Note 1 1 11 2 2 2 5" xfId="29136" xr:uid="{00000000-0005-0000-0000-00000E710000}"/>
    <cellStyle name="Note 1 1 11 2 2 2 5 2" xfId="29137" xr:uid="{00000000-0005-0000-0000-00000F710000}"/>
    <cellStyle name="Note 1 1 11 2 2 2 6" xfId="29138" xr:uid="{00000000-0005-0000-0000-000010710000}"/>
    <cellStyle name="Note 1 1 11 2 2 2 6 2" xfId="29139" xr:uid="{00000000-0005-0000-0000-000011710000}"/>
    <cellStyle name="Note 1 1 11 2 2 2 7" xfId="29140" xr:uid="{00000000-0005-0000-0000-000012710000}"/>
    <cellStyle name="Note 1 1 11 2 2 2 7 2" xfId="29141" xr:uid="{00000000-0005-0000-0000-000013710000}"/>
    <cellStyle name="Note 1 1 11 2 2 2 8" xfId="29142" xr:uid="{00000000-0005-0000-0000-000014710000}"/>
    <cellStyle name="Note 1 1 11 2 2 3" xfId="29143" xr:uid="{00000000-0005-0000-0000-000015710000}"/>
    <cellStyle name="Note 1 1 11 2 3" xfId="29144" xr:uid="{00000000-0005-0000-0000-000016710000}"/>
    <cellStyle name="Note 1 1 11 2 3 2" xfId="29145" xr:uid="{00000000-0005-0000-0000-000017710000}"/>
    <cellStyle name="Note 1 1 11 2 3 2 2" xfId="29146" xr:uid="{00000000-0005-0000-0000-000018710000}"/>
    <cellStyle name="Note 1 1 11 2 3 3" xfId="29147" xr:uid="{00000000-0005-0000-0000-000019710000}"/>
    <cellStyle name="Note 1 1 11 2 3 3 2" xfId="29148" xr:uid="{00000000-0005-0000-0000-00001A710000}"/>
    <cellStyle name="Note 1 1 11 2 3 4" xfId="29149" xr:uid="{00000000-0005-0000-0000-00001B710000}"/>
    <cellStyle name="Note 1 1 11 2 3 4 2" xfId="29150" xr:uid="{00000000-0005-0000-0000-00001C710000}"/>
    <cellStyle name="Note 1 1 11 2 3 5" xfId="29151" xr:uid="{00000000-0005-0000-0000-00001D710000}"/>
    <cellStyle name="Note 1 1 11 2 3 5 2" xfId="29152" xr:uid="{00000000-0005-0000-0000-00001E710000}"/>
    <cellStyle name="Note 1 1 11 2 3 6" xfId="29153" xr:uid="{00000000-0005-0000-0000-00001F710000}"/>
    <cellStyle name="Note 1 1 11 2 3 6 2" xfId="29154" xr:uid="{00000000-0005-0000-0000-000020710000}"/>
    <cellStyle name="Note 1 1 11 2 3 7" xfId="29155" xr:uid="{00000000-0005-0000-0000-000021710000}"/>
    <cellStyle name="Note 1 1 11 2 3 7 2" xfId="29156" xr:uid="{00000000-0005-0000-0000-000022710000}"/>
    <cellStyle name="Note 1 1 11 2 3 8" xfId="29157" xr:uid="{00000000-0005-0000-0000-000023710000}"/>
    <cellStyle name="Note 1 1 11 2 4" xfId="29158" xr:uid="{00000000-0005-0000-0000-000024710000}"/>
    <cellStyle name="Note 1 1 11 3" xfId="29159" xr:uid="{00000000-0005-0000-0000-000025710000}"/>
    <cellStyle name="Note 1 1 11 3 2" xfId="29160" xr:uid="{00000000-0005-0000-0000-000026710000}"/>
    <cellStyle name="Note 1 1 11 3 2 2" xfId="29161" xr:uid="{00000000-0005-0000-0000-000027710000}"/>
    <cellStyle name="Note 1 1 11 3 2 2 2" xfId="29162" xr:uid="{00000000-0005-0000-0000-000028710000}"/>
    <cellStyle name="Note 1 1 11 3 2 2 2 2" xfId="29163" xr:uid="{00000000-0005-0000-0000-000029710000}"/>
    <cellStyle name="Note 1 1 11 3 2 2 3" xfId="29164" xr:uid="{00000000-0005-0000-0000-00002A710000}"/>
    <cellStyle name="Note 1 1 11 3 2 2 3 2" xfId="29165" xr:uid="{00000000-0005-0000-0000-00002B710000}"/>
    <cellStyle name="Note 1 1 11 3 2 2 4" xfId="29166" xr:uid="{00000000-0005-0000-0000-00002C710000}"/>
    <cellStyle name="Note 1 1 11 3 2 2 4 2" xfId="29167" xr:uid="{00000000-0005-0000-0000-00002D710000}"/>
    <cellStyle name="Note 1 1 11 3 2 2 5" xfId="29168" xr:uid="{00000000-0005-0000-0000-00002E710000}"/>
    <cellStyle name="Note 1 1 11 3 2 2 5 2" xfId="29169" xr:uid="{00000000-0005-0000-0000-00002F710000}"/>
    <cellStyle name="Note 1 1 11 3 2 2 6" xfId="29170" xr:uid="{00000000-0005-0000-0000-000030710000}"/>
    <cellStyle name="Note 1 1 11 3 2 2 6 2" xfId="29171" xr:uid="{00000000-0005-0000-0000-000031710000}"/>
    <cellStyle name="Note 1 1 11 3 2 2 7" xfId="29172" xr:uid="{00000000-0005-0000-0000-000032710000}"/>
    <cellStyle name="Note 1 1 11 3 2 2 7 2" xfId="29173" xr:uid="{00000000-0005-0000-0000-000033710000}"/>
    <cellStyle name="Note 1 1 11 3 2 2 8" xfId="29174" xr:uid="{00000000-0005-0000-0000-000034710000}"/>
    <cellStyle name="Note 1 1 11 3 2 3" xfId="29175" xr:uid="{00000000-0005-0000-0000-000035710000}"/>
    <cellStyle name="Note 1 1 11 3 3" xfId="29176" xr:uid="{00000000-0005-0000-0000-000036710000}"/>
    <cellStyle name="Note 1 1 11 3 3 2" xfId="29177" xr:uid="{00000000-0005-0000-0000-000037710000}"/>
    <cellStyle name="Note 1 1 11 3 3 2 2" xfId="29178" xr:uid="{00000000-0005-0000-0000-000038710000}"/>
    <cellStyle name="Note 1 1 11 3 3 3" xfId="29179" xr:uid="{00000000-0005-0000-0000-000039710000}"/>
    <cellStyle name="Note 1 1 11 3 3 3 2" xfId="29180" xr:uid="{00000000-0005-0000-0000-00003A710000}"/>
    <cellStyle name="Note 1 1 11 3 3 4" xfId="29181" xr:uid="{00000000-0005-0000-0000-00003B710000}"/>
    <cellStyle name="Note 1 1 11 3 3 4 2" xfId="29182" xr:uid="{00000000-0005-0000-0000-00003C710000}"/>
    <cellStyle name="Note 1 1 11 3 3 5" xfId="29183" xr:uid="{00000000-0005-0000-0000-00003D710000}"/>
    <cellStyle name="Note 1 1 11 3 3 5 2" xfId="29184" xr:uid="{00000000-0005-0000-0000-00003E710000}"/>
    <cellStyle name="Note 1 1 11 3 3 6" xfId="29185" xr:uid="{00000000-0005-0000-0000-00003F710000}"/>
    <cellStyle name="Note 1 1 11 3 3 6 2" xfId="29186" xr:uid="{00000000-0005-0000-0000-000040710000}"/>
    <cellStyle name="Note 1 1 11 3 3 7" xfId="29187" xr:uid="{00000000-0005-0000-0000-000041710000}"/>
    <cellStyle name="Note 1 1 11 3 3 7 2" xfId="29188" xr:uid="{00000000-0005-0000-0000-000042710000}"/>
    <cellStyle name="Note 1 1 11 3 3 8" xfId="29189" xr:uid="{00000000-0005-0000-0000-000043710000}"/>
    <cellStyle name="Note 1 1 11 3 4" xfId="29190" xr:uid="{00000000-0005-0000-0000-000044710000}"/>
    <cellStyle name="Note 1 1 11 4" xfId="29191" xr:uid="{00000000-0005-0000-0000-000045710000}"/>
    <cellStyle name="Note 1 1 11 4 2" xfId="29192" xr:uid="{00000000-0005-0000-0000-000046710000}"/>
    <cellStyle name="Note 1 1 11 4 2 2" xfId="29193" xr:uid="{00000000-0005-0000-0000-000047710000}"/>
    <cellStyle name="Note 1 1 11 4 2 2 2" xfId="29194" xr:uid="{00000000-0005-0000-0000-000048710000}"/>
    <cellStyle name="Note 1 1 11 4 2 2 2 2" xfId="29195" xr:uid="{00000000-0005-0000-0000-000049710000}"/>
    <cellStyle name="Note 1 1 11 4 2 2 3" xfId="29196" xr:uid="{00000000-0005-0000-0000-00004A710000}"/>
    <cellStyle name="Note 1 1 11 4 2 2 3 2" xfId="29197" xr:uid="{00000000-0005-0000-0000-00004B710000}"/>
    <cellStyle name="Note 1 1 11 4 2 2 4" xfId="29198" xr:uid="{00000000-0005-0000-0000-00004C710000}"/>
    <cellStyle name="Note 1 1 11 4 2 2 4 2" xfId="29199" xr:uid="{00000000-0005-0000-0000-00004D710000}"/>
    <cellStyle name="Note 1 1 11 4 2 2 5" xfId="29200" xr:uid="{00000000-0005-0000-0000-00004E710000}"/>
    <cellStyle name="Note 1 1 11 4 2 2 5 2" xfId="29201" xr:uid="{00000000-0005-0000-0000-00004F710000}"/>
    <cellStyle name="Note 1 1 11 4 2 2 6" xfId="29202" xr:uid="{00000000-0005-0000-0000-000050710000}"/>
    <cellStyle name="Note 1 1 11 4 2 2 6 2" xfId="29203" xr:uid="{00000000-0005-0000-0000-000051710000}"/>
    <cellStyle name="Note 1 1 11 4 2 2 7" xfId="29204" xr:uid="{00000000-0005-0000-0000-000052710000}"/>
    <cellStyle name="Note 1 1 11 4 2 2 7 2" xfId="29205" xr:uid="{00000000-0005-0000-0000-000053710000}"/>
    <cellStyle name="Note 1 1 11 4 2 2 8" xfId="29206" xr:uid="{00000000-0005-0000-0000-000054710000}"/>
    <cellStyle name="Note 1 1 11 4 2 3" xfId="29207" xr:uid="{00000000-0005-0000-0000-000055710000}"/>
    <cellStyle name="Note 1 1 11 4 3" xfId="29208" xr:uid="{00000000-0005-0000-0000-000056710000}"/>
    <cellStyle name="Note 1 1 11 4 3 2" xfId="29209" xr:uid="{00000000-0005-0000-0000-000057710000}"/>
    <cellStyle name="Note 1 1 11 4 3 2 2" xfId="29210" xr:uid="{00000000-0005-0000-0000-000058710000}"/>
    <cellStyle name="Note 1 1 11 4 3 3" xfId="29211" xr:uid="{00000000-0005-0000-0000-000059710000}"/>
    <cellStyle name="Note 1 1 11 4 3 3 2" xfId="29212" xr:uid="{00000000-0005-0000-0000-00005A710000}"/>
    <cellStyle name="Note 1 1 11 4 3 4" xfId="29213" xr:uid="{00000000-0005-0000-0000-00005B710000}"/>
    <cellStyle name="Note 1 1 11 4 3 4 2" xfId="29214" xr:uid="{00000000-0005-0000-0000-00005C710000}"/>
    <cellStyle name="Note 1 1 11 4 3 5" xfId="29215" xr:uid="{00000000-0005-0000-0000-00005D710000}"/>
    <cellStyle name="Note 1 1 11 4 3 5 2" xfId="29216" xr:uid="{00000000-0005-0000-0000-00005E710000}"/>
    <cellStyle name="Note 1 1 11 4 3 6" xfId="29217" xr:uid="{00000000-0005-0000-0000-00005F710000}"/>
    <cellStyle name="Note 1 1 11 4 3 6 2" xfId="29218" xr:uid="{00000000-0005-0000-0000-000060710000}"/>
    <cellStyle name="Note 1 1 11 4 3 7" xfId="29219" xr:uid="{00000000-0005-0000-0000-000061710000}"/>
    <cellStyle name="Note 1 1 11 4 3 7 2" xfId="29220" xr:uid="{00000000-0005-0000-0000-000062710000}"/>
    <cellStyle name="Note 1 1 11 4 3 8" xfId="29221" xr:uid="{00000000-0005-0000-0000-000063710000}"/>
    <cellStyle name="Note 1 1 11 4 4" xfId="29222" xr:uid="{00000000-0005-0000-0000-000064710000}"/>
    <cellStyle name="Note 1 1 11 5" xfId="29223" xr:uid="{00000000-0005-0000-0000-000065710000}"/>
    <cellStyle name="Note 1 1 11 5 2" xfId="29224" xr:uid="{00000000-0005-0000-0000-000066710000}"/>
    <cellStyle name="Note 1 1 11 5 2 2" xfId="29225" xr:uid="{00000000-0005-0000-0000-000067710000}"/>
    <cellStyle name="Note 1 1 11 5 2 2 2" xfId="29226" xr:uid="{00000000-0005-0000-0000-000068710000}"/>
    <cellStyle name="Note 1 1 11 5 2 3" xfId="29227" xr:uid="{00000000-0005-0000-0000-000069710000}"/>
    <cellStyle name="Note 1 1 11 5 2 3 2" xfId="29228" xr:uid="{00000000-0005-0000-0000-00006A710000}"/>
    <cellStyle name="Note 1 1 11 5 2 4" xfId="29229" xr:uid="{00000000-0005-0000-0000-00006B710000}"/>
    <cellStyle name="Note 1 1 11 5 2 4 2" xfId="29230" xr:uid="{00000000-0005-0000-0000-00006C710000}"/>
    <cellStyle name="Note 1 1 11 5 2 5" xfId="29231" xr:uid="{00000000-0005-0000-0000-00006D710000}"/>
    <cellStyle name="Note 1 1 11 5 2 5 2" xfId="29232" xr:uid="{00000000-0005-0000-0000-00006E710000}"/>
    <cellStyle name="Note 1 1 11 5 2 6" xfId="29233" xr:uid="{00000000-0005-0000-0000-00006F710000}"/>
    <cellStyle name="Note 1 1 11 5 2 6 2" xfId="29234" xr:uid="{00000000-0005-0000-0000-000070710000}"/>
    <cellStyle name="Note 1 1 11 5 2 7" xfId="29235" xr:uid="{00000000-0005-0000-0000-000071710000}"/>
    <cellStyle name="Note 1 1 11 5 2 7 2" xfId="29236" xr:uid="{00000000-0005-0000-0000-000072710000}"/>
    <cellStyle name="Note 1 1 11 5 2 8" xfId="29237" xr:uid="{00000000-0005-0000-0000-000073710000}"/>
    <cellStyle name="Note 1 1 11 5 3" xfId="29238" xr:uid="{00000000-0005-0000-0000-000074710000}"/>
    <cellStyle name="Note 1 1 11 6" xfId="29239" xr:uid="{00000000-0005-0000-0000-000075710000}"/>
    <cellStyle name="Note 1 1 11 6 2" xfId="29240" xr:uid="{00000000-0005-0000-0000-000076710000}"/>
    <cellStyle name="Note 1 1 11 6 2 2" xfId="29241" xr:uid="{00000000-0005-0000-0000-000077710000}"/>
    <cellStyle name="Note 1 1 11 6 3" xfId="29242" xr:uid="{00000000-0005-0000-0000-000078710000}"/>
    <cellStyle name="Note 1 1 11 6 3 2" xfId="29243" xr:uid="{00000000-0005-0000-0000-000079710000}"/>
    <cellStyle name="Note 1 1 11 6 4" xfId="29244" xr:uid="{00000000-0005-0000-0000-00007A710000}"/>
    <cellStyle name="Note 1 1 11 6 4 2" xfId="29245" xr:uid="{00000000-0005-0000-0000-00007B710000}"/>
    <cellStyle name="Note 1 1 11 6 5" xfId="29246" xr:uid="{00000000-0005-0000-0000-00007C710000}"/>
    <cellStyle name="Note 1 1 11 6 5 2" xfId="29247" xr:uid="{00000000-0005-0000-0000-00007D710000}"/>
    <cellStyle name="Note 1 1 11 6 6" xfId="29248" xr:uid="{00000000-0005-0000-0000-00007E710000}"/>
    <cellStyle name="Note 1 1 11 6 6 2" xfId="29249" xr:uid="{00000000-0005-0000-0000-00007F710000}"/>
    <cellStyle name="Note 1 1 11 6 7" xfId="29250" xr:uid="{00000000-0005-0000-0000-000080710000}"/>
    <cellStyle name="Note 1 1 11 6 7 2" xfId="29251" xr:uid="{00000000-0005-0000-0000-000081710000}"/>
    <cellStyle name="Note 1 1 11 6 8" xfId="29252" xr:uid="{00000000-0005-0000-0000-000082710000}"/>
    <cellStyle name="Note 1 1 11 7" xfId="29253" xr:uid="{00000000-0005-0000-0000-000083710000}"/>
    <cellStyle name="Note 1 1 12" xfId="29254" xr:uid="{00000000-0005-0000-0000-000084710000}"/>
    <cellStyle name="Note 1 1 12 2" xfId="29255" xr:uid="{00000000-0005-0000-0000-000085710000}"/>
    <cellStyle name="Note 1 1 12 2 2" xfId="29256" xr:uid="{00000000-0005-0000-0000-000086710000}"/>
    <cellStyle name="Note 1 1 12 2 2 2" xfId="29257" xr:uid="{00000000-0005-0000-0000-000087710000}"/>
    <cellStyle name="Note 1 1 12 2 2 2 2" xfId="29258" xr:uid="{00000000-0005-0000-0000-000088710000}"/>
    <cellStyle name="Note 1 1 12 2 2 2 2 2" xfId="29259" xr:uid="{00000000-0005-0000-0000-000089710000}"/>
    <cellStyle name="Note 1 1 12 2 2 2 3" xfId="29260" xr:uid="{00000000-0005-0000-0000-00008A710000}"/>
    <cellStyle name="Note 1 1 12 2 2 2 3 2" xfId="29261" xr:uid="{00000000-0005-0000-0000-00008B710000}"/>
    <cellStyle name="Note 1 1 12 2 2 2 4" xfId="29262" xr:uid="{00000000-0005-0000-0000-00008C710000}"/>
    <cellStyle name="Note 1 1 12 2 2 2 4 2" xfId="29263" xr:uid="{00000000-0005-0000-0000-00008D710000}"/>
    <cellStyle name="Note 1 1 12 2 2 2 5" xfId="29264" xr:uid="{00000000-0005-0000-0000-00008E710000}"/>
    <cellStyle name="Note 1 1 12 2 2 2 5 2" xfId="29265" xr:uid="{00000000-0005-0000-0000-00008F710000}"/>
    <cellStyle name="Note 1 1 12 2 2 2 6" xfId="29266" xr:uid="{00000000-0005-0000-0000-000090710000}"/>
    <cellStyle name="Note 1 1 12 2 2 2 6 2" xfId="29267" xr:uid="{00000000-0005-0000-0000-000091710000}"/>
    <cellStyle name="Note 1 1 12 2 2 2 7" xfId="29268" xr:uid="{00000000-0005-0000-0000-000092710000}"/>
    <cellStyle name="Note 1 1 12 2 2 2 7 2" xfId="29269" xr:uid="{00000000-0005-0000-0000-000093710000}"/>
    <cellStyle name="Note 1 1 12 2 2 2 8" xfId="29270" xr:uid="{00000000-0005-0000-0000-000094710000}"/>
    <cellStyle name="Note 1 1 12 2 2 3" xfId="29271" xr:uid="{00000000-0005-0000-0000-000095710000}"/>
    <cellStyle name="Note 1 1 12 2 3" xfId="29272" xr:uid="{00000000-0005-0000-0000-000096710000}"/>
    <cellStyle name="Note 1 1 12 2 3 2" xfId="29273" xr:uid="{00000000-0005-0000-0000-000097710000}"/>
    <cellStyle name="Note 1 1 12 2 3 2 2" xfId="29274" xr:uid="{00000000-0005-0000-0000-000098710000}"/>
    <cellStyle name="Note 1 1 12 2 3 3" xfId="29275" xr:uid="{00000000-0005-0000-0000-000099710000}"/>
    <cellStyle name="Note 1 1 12 2 3 3 2" xfId="29276" xr:uid="{00000000-0005-0000-0000-00009A710000}"/>
    <cellStyle name="Note 1 1 12 2 3 4" xfId="29277" xr:uid="{00000000-0005-0000-0000-00009B710000}"/>
    <cellStyle name="Note 1 1 12 2 3 4 2" xfId="29278" xr:uid="{00000000-0005-0000-0000-00009C710000}"/>
    <cellStyle name="Note 1 1 12 2 3 5" xfId="29279" xr:uid="{00000000-0005-0000-0000-00009D710000}"/>
    <cellStyle name="Note 1 1 12 2 3 5 2" xfId="29280" xr:uid="{00000000-0005-0000-0000-00009E710000}"/>
    <cellStyle name="Note 1 1 12 2 3 6" xfId="29281" xr:uid="{00000000-0005-0000-0000-00009F710000}"/>
    <cellStyle name="Note 1 1 12 2 3 6 2" xfId="29282" xr:uid="{00000000-0005-0000-0000-0000A0710000}"/>
    <cellStyle name="Note 1 1 12 2 3 7" xfId="29283" xr:uid="{00000000-0005-0000-0000-0000A1710000}"/>
    <cellStyle name="Note 1 1 12 2 3 7 2" xfId="29284" xr:uid="{00000000-0005-0000-0000-0000A2710000}"/>
    <cellStyle name="Note 1 1 12 2 3 8" xfId="29285" xr:uid="{00000000-0005-0000-0000-0000A3710000}"/>
    <cellStyle name="Note 1 1 12 2 4" xfId="29286" xr:uid="{00000000-0005-0000-0000-0000A4710000}"/>
    <cellStyle name="Note 1 1 12 3" xfId="29287" xr:uid="{00000000-0005-0000-0000-0000A5710000}"/>
    <cellStyle name="Note 1 1 12 3 2" xfId="29288" xr:uid="{00000000-0005-0000-0000-0000A6710000}"/>
    <cellStyle name="Note 1 1 12 3 2 2" xfId="29289" xr:uid="{00000000-0005-0000-0000-0000A7710000}"/>
    <cellStyle name="Note 1 1 12 3 2 2 2" xfId="29290" xr:uid="{00000000-0005-0000-0000-0000A8710000}"/>
    <cellStyle name="Note 1 1 12 3 2 2 2 2" xfId="29291" xr:uid="{00000000-0005-0000-0000-0000A9710000}"/>
    <cellStyle name="Note 1 1 12 3 2 2 3" xfId="29292" xr:uid="{00000000-0005-0000-0000-0000AA710000}"/>
    <cellStyle name="Note 1 1 12 3 2 2 3 2" xfId="29293" xr:uid="{00000000-0005-0000-0000-0000AB710000}"/>
    <cellStyle name="Note 1 1 12 3 2 2 4" xfId="29294" xr:uid="{00000000-0005-0000-0000-0000AC710000}"/>
    <cellStyle name="Note 1 1 12 3 2 2 4 2" xfId="29295" xr:uid="{00000000-0005-0000-0000-0000AD710000}"/>
    <cellStyle name="Note 1 1 12 3 2 2 5" xfId="29296" xr:uid="{00000000-0005-0000-0000-0000AE710000}"/>
    <cellStyle name="Note 1 1 12 3 2 2 5 2" xfId="29297" xr:uid="{00000000-0005-0000-0000-0000AF710000}"/>
    <cellStyle name="Note 1 1 12 3 2 2 6" xfId="29298" xr:uid="{00000000-0005-0000-0000-0000B0710000}"/>
    <cellStyle name="Note 1 1 12 3 2 2 6 2" xfId="29299" xr:uid="{00000000-0005-0000-0000-0000B1710000}"/>
    <cellStyle name="Note 1 1 12 3 2 2 7" xfId="29300" xr:uid="{00000000-0005-0000-0000-0000B2710000}"/>
    <cellStyle name="Note 1 1 12 3 2 2 7 2" xfId="29301" xr:uid="{00000000-0005-0000-0000-0000B3710000}"/>
    <cellStyle name="Note 1 1 12 3 2 2 8" xfId="29302" xr:uid="{00000000-0005-0000-0000-0000B4710000}"/>
    <cellStyle name="Note 1 1 12 3 2 3" xfId="29303" xr:uid="{00000000-0005-0000-0000-0000B5710000}"/>
    <cellStyle name="Note 1 1 12 3 3" xfId="29304" xr:uid="{00000000-0005-0000-0000-0000B6710000}"/>
    <cellStyle name="Note 1 1 12 3 3 2" xfId="29305" xr:uid="{00000000-0005-0000-0000-0000B7710000}"/>
    <cellStyle name="Note 1 1 12 3 3 2 2" xfId="29306" xr:uid="{00000000-0005-0000-0000-0000B8710000}"/>
    <cellStyle name="Note 1 1 12 3 3 3" xfId="29307" xr:uid="{00000000-0005-0000-0000-0000B9710000}"/>
    <cellStyle name="Note 1 1 12 3 3 3 2" xfId="29308" xr:uid="{00000000-0005-0000-0000-0000BA710000}"/>
    <cellStyle name="Note 1 1 12 3 3 4" xfId="29309" xr:uid="{00000000-0005-0000-0000-0000BB710000}"/>
    <cellStyle name="Note 1 1 12 3 3 4 2" xfId="29310" xr:uid="{00000000-0005-0000-0000-0000BC710000}"/>
    <cellStyle name="Note 1 1 12 3 3 5" xfId="29311" xr:uid="{00000000-0005-0000-0000-0000BD710000}"/>
    <cellStyle name="Note 1 1 12 3 3 5 2" xfId="29312" xr:uid="{00000000-0005-0000-0000-0000BE710000}"/>
    <cellStyle name="Note 1 1 12 3 3 6" xfId="29313" xr:uid="{00000000-0005-0000-0000-0000BF710000}"/>
    <cellStyle name="Note 1 1 12 3 3 6 2" xfId="29314" xr:uid="{00000000-0005-0000-0000-0000C0710000}"/>
    <cellStyle name="Note 1 1 12 3 3 7" xfId="29315" xr:uid="{00000000-0005-0000-0000-0000C1710000}"/>
    <cellStyle name="Note 1 1 12 3 3 7 2" xfId="29316" xr:uid="{00000000-0005-0000-0000-0000C2710000}"/>
    <cellStyle name="Note 1 1 12 3 3 8" xfId="29317" xr:uid="{00000000-0005-0000-0000-0000C3710000}"/>
    <cellStyle name="Note 1 1 12 3 4" xfId="29318" xr:uid="{00000000-0005-0000-0000-0000C4710000}"/>
    <cellStyle name="Note 1 1 12 4" xfId="29319" xr:uid="{00000000-0005-0000-0000-0000C5710000}"/>
    <cellStyle name="Note 1 1 12 4 2" xfId="29320" xr:uid="{00000000-0005-0000-0000-0000C6710000}"/>
    <cellStyle name="Note 1 1 12 4 2 2" xfId="29321" xr:uid="{00000000-0005-0000-0000-0000C7710000}"/>
    <cellStyle name="Note 1 1 12 4 2 2 2" xfId="29322" xr:uid="{00000000-0005-0000-0000-0000C8710000}"/>
    <cellStyle name="Note 1 1 12 4 2 2 2 2" xfId="29323" xr:uid="{00000000-0005-0000-0000-0000C9710000}"/>
    <cellStyle name="Note 1 1 12 4 2 2 3" xfId="29324" xr:uid="{00000000-0005-0000-0000-0000CA710000}"/>
    <cellStyle name="Note 1 1 12 4 2 2 3 2" xfId="29325" xr:uid="{00000000-0005-0000-0000-0000CB710000}"/>
    <cellStyle name="Note 1 1 12 4 2 2 4" xfId="29326" xr:uid="{00000000-0005-0000-0000-0000CC710000}"/>
    <cellStyle name="Note 1 1 12 4 2 2 4 2" xfId="29327" xr:uid="{00000000-0005-0000-0000-0000CD710000}"/>
    <cellStyle name="Note 1 1 12 4 2 2 5" xfId="29328" xr:uid="{00000000-0005-0000-0000-0000CE710000}"/>
    <cellStyle name="Note 1 1 12 4 2 2 5 2" xfId="29329" xr:uid="{00000000-0005-0000-0000-0000CF710000}"/>
    <cellStyle name="Note 1 1 12 4 2 2 6" xfId="29330" xr:uid="{00000000-0005-0000-0000-0000D0710000}"/>
    <cellStyle name="Note 1 1 12 4 2 2 6 2" xfId="29331" xr:uid="{00000000-0005-0000-0000-0000D1710000}"/>
    <cellStyle name="Note 1 1 12 4 2 2 7" xfId="29332" xr:uid="{00000000-0005-0000-0000-0000D2710000}"/>
    <cellStyle name="Note 1 1 12 4 2 2 7 2" xfId="29333" xr:uid="{00000000-0005-0000-0000-0000D3710000}"/>
    <cellStyle name="Note 1 1 12 4 2 2 8" xfId="29334" xr:uid="{00000000-0005-0000-0000-0000D4710000}"/>
    <cellStyle name="Note 1 1 12 4 2 3" xfId="29335" xr:uid="{00000000-0005-0000-0000-0000D5710000}"/>
    <cellStyle name="Note 1 1 12 4 3" xfId="29336" xr:uid="{00000000-0005-0000-0000-0000D6710000}"/>
    <cellStyle name="Note 1 1 12 4 3 2" xfId="29337" xr:uid="{00000000-0005-0000-0000-0000D7710000}"/>
    <cellStyle name="Note 1 1 12 4 3 2 2" xfId="29338" xr:uid="{00000000-0005-0000-0000-0000D8710000}"/>
    <cellStyle name="Note 1 1 12 4 3 3" xfId="29339" xr:uid="{00000000-0005-0000-0000-0000D9710000}"/>
    <cellStyle name="Note 1 1 12 4 3 3 2" xfId="29340" xr:uid="{00000000-0005-0000-0000-0000DA710000}"/>
    <cellStyle name="Note 1 1 12 4 3 4" xfId="29341" xr:uid="{00000000-0005-0000-0000-0000DB710000}"/>
    <cellStyle name="Note 1 1 12 4 3 4 2" xfId="29342" xr:uid="{00000000-0005-0000-0000-0000DC710000}"/>
    <cellStyle name="Note 1 1 12 4 3 5" xfId="29343" xr:uid="{00000000-0005-0000-0000-0000DD710000}"/>
    <cellStyle name="Note 1 1 12 4 3 5 2" xfId="29344" xr:uid="{00000000-0005-0000-0000-0000DE710000}"/>
    <cellStyle name="Note 1 1 12 4 3 6" xfId="29345" xr:uid="{00000000-0005-0000-0000-0000DF710000}"/>
    <cellStyle name="Note 1 1 12 4 3 6 2" xfId="29346" xr:uid="{00000000-0005-0000-0000-0000E0710000}"/>
    <cellStyle name="Note 1 1 12 4 3 7" xfId="29347" xr:uid="{00000000-0005-0000-0000-0000E1710000}"/>
    <cellStyle name="Note 1 1 12 4 3 7 2" xfId="29348" xr:uid="{00000000-0005-0000-0000-0000E2710000}"/>
    <cellStyle name="Note 1 1 12 4 3 8" xfId="29349" xr:uid="{00000000-0005-0000-0000-0000E3710000}"/>
    <cellStyle name="Note 1 1 12 4 4" xfId="29350" xr:uid="{00000000-0005-0000-0000-0000E4710000}"/>
    <cellStyle name="Note 1 1 12 5" xfId="29351" xr:uid="{00000000-0005-0000-0000-0000E5710000}"/>
    <cellStyle name="Note 1 1 12 5 2" xfId="29352" xr:uid="{00000000-0005-0000-0000-0000E6710000}"/>
    <cellStyle name="Note 1 1 12 5 2 2" xfId="29353" xr:uid="{00000000-0005-0000-0000-0000E7710000}"/>
    <cellStyle name="Note 1 1 12 5 2 2 2" xfId="29354" xr:uid="{00000000-0005-0000-0000-0000E8710000}"/>
    <cellStyle name="Note 1 1 12 5 2 3" xfId="29355" xr:uid="{00000000-0005-0000-0000-0000E9710000}"/>
    <cellStyle name="Note 1 1 12 5 2 3 2" xfId="29356" xr:uid="{00000000-0005-0000-0000-0000EA710000}"/>
    <cellStyle name="Note 1 1 12 5 2 4" xfId="29357" xr:uid="{00000000-0005-0000-0000-0000EB710000}"/>
    <cellStyle name="Note 1 1 12 5 2 4 2" xfId="29358" xr:uid="{00000000-0005-0000-0000-0000EC710000}"/>
    <cellStyle name="Note 1 1 12 5 2 5" xfId="29359" xr:uid="{00000000-0005-0000-0000-0000ED710000}"/>
    <cellStyle name="Note 1 1 12 5 2 5 2" xfId="29360" xr:uid="{00000000-0005-0000-0000-0000EE710000}"/>
    <cellStyle name="Note 1 1 12 5 2 6" xfId="29361" xr:uid="{00000000-0005-0000-0000-0000EF710000}"/>
    <cellStyle name="Note 1 1 12 5 2 6 2" xfId="29362" xr:uid="{00000000-0005-0000-0000-0000F0710000}"/>
    <cellStyle name="Note 1 1 12 5 2 7" xfId="29363" xr:uid="{00000000-0005-0000-0000-0000F1710000}"/>
    <cellStyle name="Note 1 1 12 5 2 7 2" xfId="29364" xr:uid="{00000000-0005-0000-0000-0000F2710000}"/>
    <cellStyle name="Note 1 1 12 5 2 8" xfId="29365" xr:uid="{00000000-0005-0000-0000-0000F3710000}"/>
    <cellStyle name="Note 1 1 12 5 3" xfId="29366" xr:uid="{00000000-0005-0000-0000-0000F4710000}"/>
    <cellStyle name="Note 1 1 12 6" xfId="29367" xr:uid="{00000000-0005-0000-0000-0000F5710000}"/>
    <cellStyle name="Note 1 1 12 6 2" xfId="29368" xr:uid="{00000000-0005-0000-0000-0000F6710000}"/>
    <cellStyle name="Note 1 1 12 6 2 2" xfId="29369" xr:uid="{00000000-0005-0000-0000-0000F7710000}"/>
    <cellStyle name="Note 1 1 12 6 3" xfId="29370" xr:uid="{00000000-0005-0000-0000-0000F8710000}"/>
    <cellStyle name="Note 1 1 12 6 3 2" xfId="29371" xr:uid="{00000000-0005-0000-0000-0000F9710000}"/>
    <cellStyle name="Note 1 1 12 6 4" xfId="29372" xr:uid="{00000000-0005-0000-0000-0000FA710000}"/>
    <cellStyle name="Note 1 1 12 6 4 2" xfId="29373" xr:uid="{00000000-0005-0000-0000-0000FB710000}"/>
    <cellStyle name="Note 1 1 12 6 5" xfId="29374" xr:uid="{00000000-0005-0000-0000-0000FC710000}"/>
    <cellStyle name="Note 1 1 12 6 5 2" xfId="29375" xr:uid="{00000000-0005-0000-0000-0000FD710000}"/>
    <cellStyle name="Note 1 1 12 6 6" xfId="29376" xr:uid="{00000000-0005-0000-0000-0000FE710000}"/>
    <cellStyle name="Note 1 1 12 6 6 2" xfId="29377" xr:uid="{00000000-0005-0000-0000-0000FF710000}"/>
    <cellStyle name="Note 1 1 12 6 7" xfId="29378" xr:uid="{00000000-0005-0000-0000-000000720000}"/>
    <cellStyle name="Note 1 1 12 6 7 2" xfId="29379" xr:uid="{00000000-0005-0000-0000-000001720000}"/>
    <cellStyle name="Note 1 1 12 6 8" xfId="29380" xr:uid="{00000000-0005-0000-0000-000002720000}"/>
    <cellStyle name="Note 1 1 12 7" xfId="29381" xr:uid="{00000000-0005-0000-0000-000003720000}"/>
    <cellStyle name="Note 1 1 13" xfId="29382" xr:uid="{00000000-0005-0000-0000-000004720000}"/>
    <cellStyle name="Note 1 1 13 2" xfId="29383" xr:uid="{00000000-0005-0000-0000-000005720000}"/>
    <cellStyle name="Note 1 1 13 2 2" xfId="29384" xr:uid="{00000000-0005-0000-0000-000006720000}"/>
    <cellStyle name="Note 1 1 13 2 2 2" xfId="29385" xr:uid="{00000000-0005-0000-0000-000007720000}"/>
    <cellStyle name="Note 1 1 13 2 2 2 2" xfId="29386" xr:uid="{00000000-0005-0000-0000-000008720000}"/>
    <cellStyle name="Note 1 1 13 2 2 3" xfId="29387" xr:uid="{00000000-0005-0000-0000-000009720000}"/>
    <cellStyle name="Note 1 1 13 2 2 3 2" xfId="29388" xr:uid="{00000000-0005-0000-0000-00000A720000}"/>
    <cellStyle name="Note 1 1 13 2 2 4" xfId="29389" xr:uid="{00000000-0005-0000-0000-00000B720000}"/>
    <cellStyle name="Note 1 1 13 2 2 4 2" xfId="29390" xr:uid="{00000000-0005-0000-0000-00000C720000}"/>
    <cellStyle name="Note 1 1 13 2 2 5" xfId="29391" xr:uid="{00000000-0005-0000-0000-00000D720000}"/>
    <cellStyle name="Note 1 1 13 2 2 5 2" xfId="29392" xr:uid="{00000000-0005-0000-0000-00000E720000}"/>
    <cellStyle name="Note 1 1 13 2 2 6" xfId="29393" xr:uid="{00000000-0005-0000-0000-00000F720000}"/>
    <cellStyle name="Note 1 1 13 2 2 6 2" xfId="29394" xr:uid="{00000000-0005-0000-0000-000010720000}"/>
    <cellStyle name="Note 1 1 13 2 2 7" xfId="29395" xr:uid="{00000000-0005-0000-0000-000011720000}"/>
    <cellStyle name="Note 1 1 13 2 2 7 2" xfId="29396" xr:uid="{00000000-0005-0000-0000-000012720000}"/>
    <cellStyle name="Note 1 1 13 2 2 8" xfId="29397" xr:uid="{00000000-0005-0000-0000-000013720000}"/>
    <cellStyle name="Note 1 1 13 2 3" xfId="29398" xr:uid="{00000000-0005-0000-0000-000014720000}"/>
    <cellStyle name="Note 1 1 13 3" xfId="29399" xr:uid="{00000000-0005-0000-0000-000015720000}"/>
    <cellStyle name="Note 1 1 13 3 2" xfId="29400" xr:uid="{00000000-0005-0000-0000-000016720000}"/>
    <cellStyle name="Note 1 1 13 3 2 2" xfId="29401" xr:uid="{00000000-0005-0000-0000-000017720000}"/>
    <cellStyle name="Note 1 1 13 3 3" xfId="29402" xr:uid="{00000000-0005-0000-0000-000018720000}"/>
    <cellStyle name="Note 1 1 13 3 3 2" xfId="29403" xr:uid="{00000000-0005-0000-0000-000019720000}"/>
    <cellStyle name="Note 1 1 13 3 4" xfId="29404" xr:uid="{00000000-0005-0000-0000-00001A720000}"/>
    <cellStyle name="Note 1 1 13 3 4 2" xfId="29405" xr:uid="{00000000-0005-0000-0000-00001B720000}"/>
    <cellStyle name="Note 1 1 13 3 5" xfId="29406" xr:uid="{00000000-0005-0000-0000-00001C720000}"/>
    <cellStyle name="Note 1 1 13 3 5 2" xfId="29407" xr:uid="{00000000-0005-0000-0000-00001D720000}"/>
    <cellStyle name="Note 1 1 13 3 6" xfId="29408" xr:uid="{00000000-0005-0000-0000-00001E720000}"/>
    <cellStyle name="Note 1 1 13 3 6 2" xfId="29409" xr:uid="{00000000-0005-0000-0000-00001F720000}"/>
    <cellStyle name="Note 1 1 13 3 7" xfId="29410" xr:uid="{00000000-0005-0000-0000-000020720000}"/>
    <cellStyle name="Note 1 1 13 3 7 2" xfId="29411" xr:uid="{00000000-0005-0000-0000-000021720000}"/>
    <cellStyle name="Note 1 1 13 3 8" xfId="29412" xr:uid="{00000000-0005-0000-0000-000022720000}"/>
    <cellStyle name="Note 1 1 13 4" xfId="29413" xr:uid="{00000000-0005-0000-0000-000023720000}"/>
    <cellStyle name="Note 1 1 14" xfId="29414" xr:uid="{00000000-0005-0000-0000-000024720000}"/>
    <cellStyle name="Note 1 1 14 2" xfId="29415" xr:uid="{00000000-0005-0000-0000-000025720000}"/>
    <cellStyle name="Note 1 1 14 2 2" xfId="29416" xr:uid="{00000000-0005-0000-0000-000026720000}"/>
    <cellStyle name="Note 1 1 14 2 2 2" xfId="29417" xr:uid="{00000000-0005-0000-0000-000027720000}"/>
    <cellStyle name="Note 1 1 14 2 2 2 2" xfId="29418" xr:uid="{00000000-0005-0000-0000-000028720000}"/>
    <cellStyle name="Note 1 1 14 2 2 3" xfId="29419" xr:uid="{00000000-0005-0000-0000-000029720000}"/>
    <cellStyle name="Note 1 1 14 2 2 3 2" xfId="29420" xr:uid="{00000000-0005-0000-0000-00002A720000}"/>
    <cellStyle name="Note 1 1 14 2 2 4" xfId="29421" xr:uid="{00000000-0005-0000-0000-00002B720000}"/>
    <cellStyle name="Note 1 1 14 2 2 4 2" xfId="29422" xr:uid="{00000000-0005-0000-0000-00002C720000}"/>
    <cellStyle name="Note 1 1 14 2 2 5" xfId="29423" xr:uid="{00000000-0005-0000-0000-00002D720000}"/>
    <cellStyle name="Note 1 1 14 2 2 5 2" xfId="29424" xr:uid="{00000000-0005-0000-0000-00002E720000}"/>
    <cellStyle name="Note 1 1 14 2 2 6" xfId="29425" xr:uid="{00000000-0005-0000-0000-00002F720000}"/>
    <cellStyle name="Note 1 1 14 2 2 6 2" xfId="29426" xr:uid="{00000000-0005-0000-0000-000030720000}"/>
    <cellStyle name="Note 1 1 14 2 2 7" xfId="29427" xr:uid="{00000000-0005-0000-0000-000031720000}"/>
    <cellStyle name="Note 1 1 14 2 2 7 2" xfId="29428" xr:uid="{00000000-0005-0000-0000-000032720000}"/>
    <cellStyle name="Note 1 1 14 2 2 8" xfId="29429" xr:uid="{00000000-0005-0000-0000-000033720000}"/>
    <cellStyle name="Note 1 1 14 2 3" xfId="29430" xr:uid="{00000000-0005-0000-0000-000034720000}"/>
    <cellStyle name="Note 1 1 14 3" xfId="29431" xr:uid="{00000000-0005-0000-0000-000035720000}"/>
    <cellStyle name="Note 1 1 14 3 2" xfId="29432" xr:uid="{00000000-0005-0000-0000-000036720000}"/>
    <cellStyle name="Note 1 1 14 3 2 2" xfId="29433" xr:uid="{00000000-0005-0000-0000-000037720000}"/>
    <cellStyle name="Note 1 1 14 3 3" xfId="29434" xr:uid="{00000000-0005-0000-0000-000038720000}"/>
    <cellStyle name="Note 1 1 14 3 3 2" xfId="29435" xr:uid="{00000000-0005-0000-0000-000039720000}"/>
    <cellStyle name="Note 1 1 14 3 4" xfId="29436" xr:uid="{00000000-0005-0000-0000-00003A720000}"/>
    <cellStyle name="Note 1 1 14 3 4 2" xfId="29437" xr:uid="{00000000-0005-0000-0000-00003B720000}"/>
    <cellStyle name="Note 1 1 14 3 5" xfId="29438" xr:uid="{00000000-0005-0000-0000-00003C720000}"/>
    <cellStyle name="Note 1 1 14 3 5 2" xfId="29439" xr:uid="{00000000-0005-0000-0000-00003D720000}"/>
    <cellStyle name="Note 1 1 14 3 6" xfId="29440" xr:uid="{00000000-0005-0000-0000-00003E720000}"/>
    <cellStyle name="Note 1 1 14 3 6 2" xfId="29441" xr:uid="{00000000-0005-0000-0000-00003F720000}"/>
    <cellStyle name="Note 1 1 14 3 7" xfId="29442" xr:uid="{00000000-0005-0000-0000-000040720000}"/>
    <cellStyle name="Note 1 1 14 3 7 2" xfId="29443" xr:uid="{00000000-0005-0000-0000-000041720000}"/>
    <cellStyle name="Note 1 1 14 3 8" xfId="29444" xr:uid="{00000000-0005-0000-0000-000042720000}"/>
    <cellStyle name="Note 1 1 14 4" xfId="29445" xr:uid="{00000000-0005-0000-0000-000043720000}"/>
    <cellStyle name="Note 1 1 15" xfId="29446" xr:uid="{00000000-0005-0000-0000-000044720000}"/>
    <cellStyle name="Note 1 1 15 2" xfId="29447" xr:uid="{00000000-0005-0000-0000-000045720000}"/>
    <cellStyle name="Note 1 1 15 2 2" xfId="29448" xr:uid="{00000000-0005-0000-0000-000046720000}"/>
    <cellStyle name="Note 1 1 15 2 2 2" xfId="29449" xr:uid="{00000000-0005-0000-0000-000047720000}"/>
    <cellStyle name="Note 1 1 15 2 2 2 2" xfId="29450" xr:uid="{00000000-0005-0000-0000-000048720000}"/>
    <cellStyle name="Note 1 1 15 2 2 3" xfId="29451" xr:uid="{00000000-0005-0000-0000-000049720000}"/>
    <cellStyle name="Note 1 1 15 2 2 3 2" xfId="29452" xr:uid="{00000000-0005-0000-0000-00004A720000}"/>
    <cellStyle name="Note 1 1 15 2 2 4" xfId="29453" xr:uid="{00000000-0005-0000-0000-00004B720000}"/>
    <cellStyle name="Note 1 1 15 2 2 4 2" xfId="29454" xr:uid="{00000000-0005-0000-0000-00004C720000}"/>
    <cellStyle name="Note 1 1 15 2 2 5" xfId="29455" xr:uid="{00000000-0005-0000-0000-00004D720000}"/>
    <cellStyle name="Note 1 1 15 2 2 5 2" xfId="29456" xr:uid="{00000000-0005-0000-0000-00004E720000}"/>
    <cellStyle name="Note 1 1 15 2 2 6" xfId="29457" xr:uid="{00000000-0005-0000-0000-00004F720000}"/>
    <cellStyle name="Note 1 1 15 2 2 6 2" xfId="29458" xr:uid="{00000000-0005-0000-0000-000050720000}"/>
    <cellStyle name="Note 1 1 15 2 2 7" xfId="29459" xr:uid="{00000000-0005-0000-0000-000051720000}"/>
    <cellStyle name="Note 1 1 15 2 2 7 2" xfId="29460" xr:uid="{00000000-0005-0000-0000-000052720000}"/>
    <cellStyle name="Note 1 1 15 2 2 8" xfId="29461" xr:uid="{00000000-0005-0000-0000-000053720000}"/>
    <cellStyle name="Note 1 1 15 2 3" xfId="29462" xr:uid="{00000000-0005-0000-0000-000054720000}"/>
    <cellStyle name="Note 1 1 15 3" xfId="29463" xr:uid="{00000000-0005-0000-0000-000055720000}"/>
    <cellStyle name="Note 1 1 15 3 2" xfId="29464" xr:uid="{00000000-0005-0000-0000-000056720000}"/>
    <cellStyle name="Note 1 1 15 3 2 2" xfId="29465" xr:uid="{00000000-0005-0000-0000-000057720000}"/>
    <cellStyle name="Note 1 1 15 3 3" xfId="29466" xr:uid="{00000000-0005-0000-0000-000058720000}"/>
    <cellStyle name="Note 1 1 15 3 3 2" xfId="29467" xr:uid="{00000000-0005-0000-0000-000059720000}"/>
    <cellStyle name="Note 1 1 15 3 4" xfId="29468" xr:uid="{00000000-0005-0000-0000-00005A720000}"/>
    <cellStyle name="Note 1 1 15 3 4 2" xfId="29469" xr:uid="{00000000-0005-0000-0000-00005B720000}"/>
    <cellStyle name="Note 1 1 15 3 5" xfId="29470" xr:uid="{00000000-0005-0000-0000-00005C720000}"/>
    <cellStyle name="Note 1 1 15 3 5 2" xfId="29471" xr:uid="{00000000-0005-0000-0000-00005D720000}"/>
    <cellStyle name="Note 1 1 15 3 6" xfId="29472" xr:uid="{00000000-0005-0000-0000-00005E720000}"/>
    <cellStyle name="Note 1 1 15 3 6 2" xfId="29473" xr:uid="{00000000-0005-0000-0000-00005F720000}"/>
    <cellStyle name="Note 1 1 15 3 7" xfId="29474" xr:uid="{00000000-0005-0000-0000-000060720000}"/>
    <cellStyle name="Note 1 1 15 3 7 2" xfId="29475" xr:uid="{00000000-0005-0000-0000-000061720000}"/>
    <cellStyle name="Note 1 1 15 3 8" xfId="29476" xr:uid="{00000000-0005-0000-0000-000062720000}"/>
    <cellStyle name="Note 1 1 15 4" xfId="29477" xr:uid="{00000000-0005-0000-0000-000063720000}"/>
    <cellStyle name="Note 1 1 16" xfId="29478" xr:uid="{00000000-0005-0000-0000-000064720000}"/>
    <cellStyle name="Note 1 1 16 2" xfId="29479" xr:uid="{00000000-0005-0000-0000-000065720000}"/>
    <cellStyle name="Note 1 1 16 2 2" xfId="29480" xr:uid="{00000000-0005-0000-0000-000066720000}"/>
    <cellStyle name="Note 1 1 16 2 2 2" xfId="29481" xr:uid="{00000000-0005-0000-0000-000067720000}"/>
    <cellStyle name="Note 1 1 16 2 3" xfId="29482" xr:uid="{00000000-0005-0000-0000-000068720000}"/>
    <cellStyle name="Note 1 1 16 2 3 2" xfId="29483" xr:uid="{00000000-0005-0000-0000-000069720000}"/>
    <cellStyle name="Note 1 1 16 2 4" xfId="29484" xr:uid="{00000000-0005-0000-0000-00006A720000}"/>
    <cellStyle name="Note 1 1 16 2 4 2" xfId="29485" xr:uid="{00000000-0005-0000-0000-00006B720000}"/>
    <cellStyle name="Note 1 1 16 2 5" xfId="29486" xr:uid="{00000000-0005-0000-0000-00006C720000}"/>
    <cellStyle name="Note 1 1 16 2 5 2" xfId="29487" xr:uid="{00000000-0005-0000-0000-00006D720000}"/>
    <cellStyle name="Note 1 1 16 2 6" xfId="29488" xr:uid="{00000000-0005-0000-0000-00006E720000}"/>
    <cellStyle name="Note 1 1 16 2 6 2" xfId="29489" xr:uid="{00000000-0005-0000-0000-00006F720000}"/>
    <cellStyle name="Note 1 1 16 2 7" xfId="29490" xr:uid="{00000000-0005-0000-0000-000070720000}"/>
    <cellStyle name="Note 1 1 16 2 7 2" xfId="29491" xr:uid="{00000000-0005-0000-0000-000071720000}"/>
    <cellStyle name="Note 1 1 16 2 8" xfId="29492" xr:uid="{00000000-0005-0000-0000-000072720000}"/>
    <cellStyle name="Note 1 1 16 3" xfId="29493" xr:uid="{00000000-0005-0000-0000-000073720000}"/>
    <cellStyle name="Note 1 1 17" xfId="29494" xr:uid="{00000000-0005-0000-0000-000074720000}"/>
    <cellStyle name="Note 1 1 17 2" xfId="29495" xr:uid="{00000000-0005-0000-0000-000075720000}"/>
    <cellStyle name="Note 1 1 17 2 2" xfId="29496" xr:uid="{00000000-0005-0000-0000-000076720000}"/>
    <cellStyle name="Note 1 1 17 3" xfId="29497" xr:uid="{00000000-0005-0000-0000-000077720000}"/>
    <cellStyle name="Note 1 1 17 3 2" xfId="29498" xr:uid="{00000000-0005-0000-0000-000078720000}"/>
    <cellStyle name="Note 1 1 17 4" xfId="29499" xr:uid="{00000000-0005-0000-0000-000079720000}"/>
    <cellStyle name="Note 1 1 17 4 2" xfId="29500" xr:uid="{00000000-0005-0000-0000-00007A720000}"/>
    <cellStyle name="Note 1 1 17 5" xfId="29501" xr:uid="{00000000-0005-0000-0000-00007B720000}"/>
    <cellStyle name="Note 1 1 17 5 2" xfId="29502" xr:uid="{00000000-0005-0000-0000-00007C720000}"/>
    <cellStyle name="Note 1 1 17 6" xfId="29503" xr:uid="{00000000-0005-0000-0000-00007D720000}"/>
    <cellStyle name="Note 1 1 17 6 2" xfId="29504" xr:uid="{00000000-0005-0000-0000-00007E720000}"/>
    <cellStyle name="Note 1 1 17 7" xfId="29505" xr:uid="{00000000-0005-0000-0000-00007F720000}"/>
    <cellStyle name="Note 1 1 17 7 2" xfId="29506" xr:uid="{00000000-0005-0000-0000-000080720000}"/>
    <cellStyle name="Note 1 1 17 8" xfId="29507" xr:uid="{00000000-0005-0000-0000-000081720000}"/>
    <cellStyle name="Note 1 1 18" xfId="29508" xr:uid="{00000000-0005-0000-0000-000082720000}"/>
    <cellStyle name="Note 1 1 2" xfId="29509" xr:uid="{00000000-0005-0000-0000-000083720000}"/>
    <cellStyle name="Note 1 1 2 2" xfId="29510" xr:uid="{00000000-0005-0000-0000-000084720000}"/>
    <cellStyle name="Note 1 1 2 2 2" xfId="29511" xr:uid="{00000000-0005-0000-0000-000085720000}"/>
    <cellStyle name="Note 1 1 2 2 2 2" xfId="29512" xr:uid="{00000000-0005-0000-0000-000086720000}"/>
    <cellStyle name="Note 1 1 2 2 2 2 2" xfId="29513" xr:uid="{00000000-0005-0000-0000-000087720000}"/>
    <cellStyle name="Note 1 1 2 2 2 2 2 2" xfId="29514" xr:uid="{00000000-0005-0000-0000-000088720000}"/>
    <cellStyle name="Note 1 1 2 2 2 2 3" xfId="29515" xr:uid="{00000000-0005-0000-0000-000089720000}"/>
    <cellStyle name="Note 1 1 2 2 2 2 3 2" xfId="29516" xr:uid="{00000000-0005-0000-0000-00008A720000}"/>
    <cellStyle name="Note 1 1 2 2 2 2 4" xfId="29517" xr:uid="{00000000-0005-0000-0000-00008B720000}"/>
    <cellStyle name="Note 1 1 2 2 2 2 4 2" xfId="29518" xr:uid="{00000000-0005-0000-0000-00008C720000}"/>
    <cellStyle name="Note 1 1 2 2 2 2 5" xfId="29519" xr:uid="{00000000-0005-0000-0000-00008D720000}"/>
    <cellStyle name="Note 1 1 2 2 2 2 5 2" xfId="29520" xr:uid="{00000000-0005-0000-0000-00008E720000}"/>
    <cellStyle name="Note 1 1 2 2 2 2 6" xfId="29521" xr:uid="{00000000-0005-0000-0000-00008F720000}"/>
    <cellStyle name="Note 1 1 2 2 2 2 6 2" xfId="29522" xr:uid="{00000000-0005-0000-0000-000090720000}"/>
    <cellStyle name="Note 1 1 2 2 2 2 7" xfId="29523" xr:uid="{00000000-0005-0000-0000-000091720000}"/>
    <cellStyle name="Note 1 1 2 2 2 2 7 2" xfId="29524" xr:uid="{00000000-0005-0000-0000-000092720000}"/>
    <cellStyle name="Note 1 1 2 2 2 2 8" xfId="29525" xr:uid="{00000000-0005-0000-0000-000093720000}"/>
    <cellStyle name="Note 1 1 2 2 2 3" xfId="29526" xr:uid="{00000000-0005-0000-0000-000094720000}"/>
    <cellStyle name="Note 1 1 2 2 3" xfId="29527" xr:uid="{00000000-0005-0000-0000-000095720000}"/>
    <cellStyle name="Note 1 1 2 2 3 2" xfId="29528" xr:uid="{00000000-0005-0000-0000-000096720000}"/>
    <cellStyle name="Note 1 1 2 2 3 2 2" xfId="29529" xr:uid="{00000000-0005-0000-0000-000097720000}"/>
    <cellStyle name="Note 1 1 2 2 3 3" xfId="29530" xr:uid="{00000000-0005-0000-0000-000098720000}"/>
    <cellStyle name="Note 1 1 2 2 3 3 2" xfId="29531" xr:uid="{00000000-0005-0000-0000-000099720000}"/>
    <cellStyle name="Note 1 1 2 2 3 4" xfId="29532" xr:uid="{00000000-0005-0000-0000-00009A720000}"/>
    <cellStyle name="Note 1 1 2 2 3 4 2" xfId="29533" xr:uid="{00000000-0005-0000-0000-00009B720000}"/>
    <cellStyle name="Note 1 1 2 2 3 5" xfId="29534" xr:uid="{00000000-0005-0000-0000-00009C720000}"/>
    <cellStyle name="Note 1 1 2 2 3 5 2" xfId="29535" xr:uid="{00000000-0005-0000-0000-00009D720000}"/>
    <cellStyle name="Note 1 1 2 2 3 6" xfId="29536" xr:uid="{00000000-0005-0000-0000-00009E720000}"/>
    <cellStyle name="Note 1 1 2 2 3 6 2" xfId="29537" xr:uid="{00000000-0005-0000-0000-00009F720000}"/>
    <cellStyle name="Note 1 1 2 2 3 7" xfId="29538" xr:uid="{00000000-0005-0000-0000-0000A0720000}"/>
    <cellStyle name="Note 1 1 2 2 3 7 2" xfId="29539" xr:uid="{00000000-0005-0000-0000-0000A1720000}"/>
    <cellStyle name="Note 1 1 2 2 3 8" xfId="29540" xr:uid="{00000000-0005-0000-0000-0000A2720000}"/>
    <cellStyle name="Note 1 1 2 2 4" xfId="29541" xr:uid="{00000000-0005-0000-0000-0000A3720000}"/>
    <cellStyle name="Note 1 1 2 3" xfId="29542" xr:uid="{00000000-0005-0000-0000-0000A4720000}"/>
    <cellStyle name="Note 1 1 2 3 2" xfId="29543" xr:uid="{00000000-0005-0000-0000-0000A5720000}"/>
    <cellStyle name="Note 1 1 2 3 2 2" xfId="29544" xr:uid="{00000000-0005-0000-0000-0000A6720000}"/>
    <cellStyle name="Note 1 1 2 3 2 2 2" xfId="29545" xr:uid="{00000000-0005-0000-0000-0000A7720000}"/>
    <cellStyle name="Note 1 1 2 3 2 2 2 2" xfId="29546" xr:uid="{00000000-0005-0000-0000-0000A8720000}"/>
    <cellStyle name="Note 1 1 2 3 2 2 3" xfId="29547" xr:uid="{00000000-0005-0000-0000-0000A9720000}"/>
    <cellStyle name="Note 1 1 2 3 2 2 3 2" xfId="29548" xr:uid="{00000000-0005-0000-0000-0000AA720000}"/>
    <cellStyle name="Note 1 1 2 3 2 2 4" xfId="29549" xr:uid="{00000000-0005-0000-0000-0000AB720000}"/>
    <cellStyle name="Note 1 1 2 3 2 2 4 2" xfId="29550" xr:uid="{00000000-0005-0000-0000-0000AC720000}"/>
    <cellStyle name="Note 1 1 2 3 2 2 5" xfId="29551" xr:uid="{00000000-0005-0000-0000-0000AD720000}"/>
    <cellStyle name="Note 1 1 2 3 2 2 5 2" xfId="29552" xr:uid="{00000000-0005-0000-0000-0000AE720000}"/>
    <cellStyle name="Note 1 1 2 3 2 2 6" xfId="29553" xr:uid="{00000000-0005-0000-0000-0000AF720000}"/>
    <cellStyle name="Note 1 1 2 3 2 2 6 2" xfId="29554" xr:uid="{00000000-0005-0000-0000-0000B0720000}"/>
    <cellStyle name="Note 1 1 2 3 2 2 7" xfId="29555" xr:uid="{00000000-0005-0000-0000-0000B1720000}"/>
    <cellStyle name="Note 1 1 2 3 2 2 7 2" xfId="29556" xr:uid="{00000000-0005-0000-0000-0000B2720000}"/>
    <cellStyle name="Note 1 1 2 3 2 2 8" xfId="29557" xr:uid="{00000000-0005-0000-0000-0000B3720000}"/>
    <cellStyle name="Note 1 1 2 3 2 3" xfId="29558" xr:uid="{00000000-0005-0000-0000-0000B4720000}"/>
    <cellStyle name="Note 1 1 2 3 3" xfId="29559" xr:uid="{00000000-0005-0000-0000-0000B5720000}"/>
    <cellStyle name="Note 1 1 2 3 3 2" xfId="29560" xr:uid="{00000000-0005-0000-0000-0000B6720000}"/>
    <cellStyle name="Note 1 1 2 3 3 2 2" xfId="29561" xr:uid="{00000000-0005-0000-0000-0000B7720000}"/>
    <cellStyle name="Note 1 1 2 3 3 3" xfId="29562" xr:uid="{00000000-0005-0000-0000-0000B8720000}"/>
    <cellStyle name="Note 1 1 2 3 3 3 2" xfId="29563" xr:uid="{00000000-0005-0000-0000-0000B9720000}"/>
    <cellStyle name="Note 1 1 2 3 3 4" xfId="29564" xr:uid="{00000000-0005-0000-0000-0000BA720000}"/>
    <cellStyle name="Note 1 1 2 3 3 4 2" xfId="29565" xr:uid="{00000000-0005-0000-0000-0000BB720000}"/>
    <cellStyle name="Note 1 1 2 3 3 5" xfId="29566" xr:uid="{00000000-0005-0000-0000-0000BC720000}"/>
    <cellStyle name="Note 1 1 2 3 3 5 2" xfId="29567" xr:uid="{00000000-0005-0000-0000-0000BD720000}"/>
    <cellStyle name="Note 1 1 2 3 3 6" xfId="29568" xr:uid="{00000000-0005-0000-0000-0000BE720000}"/>
    <cellStyle name="Note 1 1 2 3 3 6 2" xfId="29569" xr:uid="{00000000-0005-0000-0000-0000BF720000}"/>
    <cellStyle name="Note 1 1 2 3 3 7" xfId="29570" xr:uid="{00000000-0005-0000-0000-0000C0720000}"/>
    <cellStyle name="Note 1 1 2 3 3 7 2" xfId="29571" xr:uid="{00000000-0005-0000-0000-0000C1720000}"/>
    <cellStyle name="Note 1 1 2 3 3 8" xfId="29572" xr:uid="{00000000-0005-0000-0000-0000C2720000}"/>
    <cellStyle name="Note 1 1 2 3 4" xfId="29573" xr:uid="{00000000-0005-0000-0000-0000C3720000}"/>
    <cellStyle name="Note 1 1 2 4" xfId="29574" xr:uid="{00000000-0005-0000-0000-0000C4720000}"/>
    <cellStyle name="Note 1 1 2 4 2" xfId="29575" xr:uid="{00000000-0005-0000-0000-0000C5720000}"/>
    <cellStyle name="Note 1 1 2 4 2 2" xfId="29576" xr:uid="{00000000-0005-0000-0000-0000C6720000}"/>
    <cellStyle name="Note 1 1 2 4 2 2 2" xfId="29577" xr:uid="{00000000-0005-0000-0000-0000C7720000}"/>
    <cellStyle name="Note 1 1 2 4 2 2 2 2" xfId="29578" xr:uid="{00000000-0005-0000-0000-0000C8720000}"/>
    <cellStyle name="Note 1 1 2 4 2 2 3" xfId="29579" xr:uid="{00000000-0005-0000-0000-0000C9720000}"/>
    <cellStyle name="Note 1 1 2 4 2 2 3 2" xfId="29580" xr:uid="{00000000-0005-0000-0000-0000CA720000}"/>
    <cellStyle name="Note 1 1 2 4 2 2 4" xfId="29581" xr:uid="{00000000-0005-0000-0000-0000CB720000}"/>
    <cellStyle name="Note 1 1 2 4 2 2 4 2" xfId="29582" xr:uid="{00000000-0005-0000-0000-0000CC720000}"/>
    <cellStyle name="Note 1 1 2 4 2 2 5" xfId="29583" xr:uid="{00000000-0005-0000-0000-0000CD720000}"/>
    <cellStyle name="Note 1 1 2 4 2 2 5 2" xfId="29584" xr:uid="{00000000-0005-0000-0000-0000CE720000}"/>
    <cellStyle name="Note 1 1 2 4 2 2 6" xfId="29585" xr:uid="{00000000-0005-0000-0000-0000CF720000}"/>
    <cellStyle name="Note 1 1 2 4 2 2 6 2" xfId="29586" xr:uid="{00000000-0005-0000-0000-0000D0720000}"/>
    <cellStyle name="Note 1 1 2 4 2 2 7" xfId="29587" xr:uid="{00000000-0005-0000-0000-0000D1720000}"/>
    <cellStyle name="Note 1 1 2 4 2 2 7 2" xfId="29588" xr:uid="{00000000-0005-0000-0000-0000D2720000}"/>
    <cellStyle name="Note 1 1 2 4 2 2 8" xfId="29589" xr:uid="{00000000-0005-0000-0000-0000D3720000}"/>
    <cellStyle name="Note 1 1 2 4 2 3" xfId="29590" xr:uid="{00000000-0005-0000-0000-0000D4720000}"/>
    <cellStyle name="Note 1 1 2 4 3" xfId="29591" xr:uid="{00000000-0005-0000-0000-0000D5720000}"/>
    <cellStyle name="Note 1 1 2 4 3 2" xfId="29592" xr:uid="{00000000-0005-0000-0000-0000D6720000}"/>
    <cellStyle name="Note 1 1 2 4 3 2 2" xfId="29593" xr:uid="{00000000-0005-0000-0000-0000D7720000}"/>
    <cellStyle name="Note 1 1 2 4 3 3" xfId="29594" xr:uid="{00000000-0005-0000-0000-0000D8720000}"/>
    <cellStyle name="Note 1 1 2 4 3 3 2" xfId="29595" xr:uid="{00000000-0005-0000-0000-0000D9720000}"/>
    <cellStyle name="Note 1 1 2 4 3 4" xfId="29596" xr:uid="{00000000-0005-0000-0000-0000DA720000}"/>
    <cellStyle name="Note 1 1 2 4 3 4 2" xfId="29597" xr:uid="{00000000-0005-0000-0000-0000DB720000}"/>
    <cellStyle name="Note 1 1 2 4 3 5" xfId="29598" xr:uid="{00000000-0005-0000-0000-0000DC720000}"/>
    <cellStyle name="Note 1 1 2 4 3 5 2" xfId="29599" xr:uid="{00000000-0005-0000-0000-0000DD720000}"/>
    <cellStyle name="Note 1 1 2 4 3 6" xfId="29600" xr:uid="{00000000-0005-0000-0000-0000DE720000}"/>
    <cellStyle name="Note 1 1 2 4 3 6 2" xfId="29601" xr:uid="{00000000-0005-0000-0000-0000DF720000}"/>
    <cellStyle name="Note 1 1 2 4 3 7" xfId="29602" xr:uid="{00000000-0005-0000-0000-0000E0720000}"/>
    <cellStyle name="Note 1 1 2 4 3 7 2" xfId="29603" xr:uid="{00000000-0005-0000-0000-0000E1720000}"/>
    <cellStyle name="Note 1 1 2 4 3 8" xfId="29604" xr:uid="{00000000-0005-0000-0000-0000E2720000}"/>
    <cellStyle name="Note 1 1 2 4 4" xfId="29605" xr:uid="{00000000-0005-0000-0000-0000E3720000}"/>
    <cellStyle name="Note 1 1 2 5" xfId="29606" xr:uid="{00000000-0005-0000-0000-0000E4720000}"/>
    <cellStyle name="Note 1 1 2 5 2" xfId="29607" xr:uid="{00000000-0005-0000-0000-0000E5720000}"/>
    <cellStyle name="Note 1 1 2 5 2 2" xfId="29608" xr:uid="{00000000-0005-0000-0000-0000E6720000}"/>
    <cellStyle name="Note 1 1 2 5 2 2 2" xfId="29609" xr:uid="{00000000-0005-0000-0000-0000E7720000}"/>
    <cellStyle name="Note 1 1 2 5 2 3" xfId="29610" xr:uid="{00000000-0005-0000-0000-0000E8720000}"/>
    <cellStyle name="Note 1 1 2 5 2 3 2" xfId="29611" xr:uid="{00000000-0005-0000-0000-0000E9720000}"/>
    <cellStyle name="Note 1 1 2 5 2 4" xfId="29612" xr:uid="{00000000-0005-0000-0000-0000EA720000}"/>
    <cellStyle name="Note 1 1 2 5 2 4 2" xfId="29613" xr:uid="{00000000-0005-0000-0000-0000EB720000}"/>
    <cellStyle name="Note 1 1 2 5 2 5" xfId="29614" xr:uid="{00000000-0005-0000-0000-0000EC720000}"/>
    <cellStyle name="Note 1 1 2 5 2 5 2" xfId="29615" xr:uid="{00000000-0005-0000-0000-0000ED720000}"/>
    <cellStyle name="Note 1 1 2 5 2 6" xfId="29616" xr:uid="{00000000-0005-0000-0000-0000EE720000}"/>
    <cellStyle name="Note 1 1 2 5 2 6 2" xfId="29617" xr:uid="{00000000-0005-0000-0000-0000EF720000}"/>
    <cellStyle name="Note 1 1 2 5 2 7" xfId="29618" xr:uid="{00000000-0005-0000-0000-0000F0720000}"/>
    <cellStyle name="Note 1 1 2 5 2 7 2" xfId="29619" xr:uid="{00000000-0005-0000-0000-0000F1720000}"/>
    <cellStyle name="Note 1 1 2 5 2 8" xfId="29620" xr:uid="{00000000-0005-0000-0000-0000F2720000}"/>
    <cellStyle name="Note 1 1 2 5 3" xfId="29621" xr:uid="{00000000-0005-0000-0000-0000F3720000}"/>
    <cellStyle name="Note 1 1 2 6" xfId="29622" xr:uid="{00000000-0005-0000-0000-0000F4720000}"/>
    <cellStyle name="Note 1 1 2 6 2" xfId="29623" xr:uid="{00000000-0005-0000-0000-0000F5720000}"/>
    <cellStyle name="Note 1 1 2 6 2 2" xfId="29624" xr:uid="{00000000-0005-0000-0000-0000F6720000}"/>
    <cellStyle name="Note 1 1 2 6 3" xfId="29625" xr:uid="{00000000-0005-0000-0000-0000F7720000}"/>
    <cellStyle name="Note 1 1 2 6 3 2" xfId="29626" xr:uid="{00000000-0005-0000-0000-0000F8720000}"/>
    <cellStyle name="Note 1 1 2 6 4" xfId="29627" xr:uid="{00000000-0005-0000-0000-0000F9720000}"/>
    <cellStyle name="Note 1 1 2 6 4 2" xfId="29628" xr:uid="{00000000-0005-0000-0000-0000FA720000}"/>
    <cellStyle name="Note 1 1 2 6 5" xfId="29629" xr:uid="{00000000-0005-0000-0000-0000FB720000}"/>
    <cellStyle name="Note 1 1 2 6 5 2" xfId="29630" xr:uid="{00000000-0005-0000-0000-0000FC720000}"/>
    <cellStyle name="Note 1 1 2 6 6" xfId="29631" xr:uid="{00000000-0005-0000-0000-0000FD720000}"/>
    <cellStyle name="Note 1 1 2 6 6 2" xfId="29632" xr:uid="{00000000-0005-0000-0000-0000FE720000}"/>
    <cellStyle name="Note 1 1 2 6 7" xfId="29633" xr:uid="{00000000-0005-0000-0000-0000FF720000}"/>
    <cellStyle name="Note 1 1 2 6 7 2" xfId="29634" xr:uid="{00000000-0005-0000-0000-000000730000}"/>
    <cellStyle name="Note 1 1 2 6 8" xfId="29635" xr:uid="{00000000-0005-0000-0000-000001730000}"/>
    <cellStyle name="Note 1 1 2 7" xfId="29636" xr:uid="{00000000-0005-0000-0000-000002730000}"/>
    <cellStyle name="Note 1 1 3" xfId="29637" xr:uid="{00000000-0005-0000-0000-000003730000}"/>
    <cellStyle name="Note 1 1 3 2" xfId="29638" xr:uid="{00000000-0005-0000-0000-000004730000}"/>
    <cellStyle name="Note 1 1 3 2 2" xfId="29639" xr:uid="{00000000-0005-0000-0000-000005730000}"/>
    <cellStyle name="Note 1 1 3 2 2 2" xfId="29640" xr:uid="{00000000-0005-0000-0000-000006730000}"/>
    <cellStyle name="Note 1 1 3 2 2 2 2" xfId="29641" xr:uid="{00000000-0005-0000-0000-000007730000}"/>
    <cellStyle name="Note 1 1 3 2 2 2 2 2" xfId="29642" xr:uid="{00000000-0005-0000-0000-000008730000}"/>
    <cellStyle name="Note 1 1 3 2 2 2 3" xfId="29643" xr:uid="{00000000-0005-0000-0000-000009730000}"/>
    <cellStyle name="Note 1 1 3 2 2 2 3 2" xfId="29644" xr:uid="{00000000-0005-0000-0000-00000A730000}"/>
    <cellStyle name="Note 1 1 3 2 2 2 4" xfId="29645" xr:uid="{00000000-0005-0000-0000-00000B730000}"/>
    <cellStyle name="Note 1 1 3 2 2 2 4 2" xfId="29646" xr:uid="{00000000-0005-0000-0000-00000C730000}"/>
    <cellStyle name="Note 1 1 3 2 2 2 5" xfId="29647" xr:uid="{00000000-0005-0000-0000-00000D730000}"/>
    <cellStyle name="Note 1 1 3 2 2 2 5 2" xfId="29648" xr:uid="{00000000-0005-0000-0000-00000E730000}"/>
    <cellStyle name="Note 1 1 3 2 2 2 6" xfId="29649" xr:uid="{00000000-0005-0000-0000-00000F730000}"/>
    <cellStyle name="Note 1 1 3 2 2 2 6 2" xfId="29650" xr:uid="{00000000-0005-0000-0000-000010730000}"/>
    <cellStyle name="Note 1 1 3 2 2 2 7" xfId="29651" xr:uid="{00000000-0005-0000-0000-000011730000}"/>
    <cellStyle name="Note 1 1 3 2 2 2 7 2" xfId="29652" xr:uid="{00000000-0005-0000-0000-000012730000}"/>
    <cellStyle name="Note 1 1 3 2 2 2 8" xfId="29653" xr:uid="{00000000-0005-0000-0000-000013730000}"/>
    <cellStyle name="Note 1 1 3 2 2 3" xfId="29654" xr:uid="{00000000-0005-0000-0000-000014730000}"/>
    <cellStyle name="Note 1 1 3 2 3" xfId="29655" xr:uid="{00000000-0005-0000-0000-000015730000}"/>
    <cellStyle name="Note 1 1 3 2 3 2" xfId="29656" xr:uid="{00000000-0005-0000-0000-000016730000}"/>
    <cellStyle name="Note 1 1 3 2 3 2 2" xfId="29657" xr:uid="{00000000-0005-0000-0000-000017730000}"/>
    <cellStyle name="Note 1 1 3 2 3 3" xfId="29658" xr:uid="{00000000-0005-0000-0000-000018730000}"/>
    <cellStyle name="Note 1 1 3 2 3 3 2" xfId="29659" xr:uid="{00000000-0005-0000-0000-000019730000}"/>
    <cellStyle name="Note 1 1 3 2 3 4" xfId="29660" xr:uid="{00000000-0005-0000-0000-00001A730000}"/>
    <cellStyle name="Note 1 1 3 2 3 4 2" xfId="29661" xr:uid="{00000000-0005-0000-0000-00001B730000}"/>
    <cellStyle name="Note 1 1 3 2 3 5" xfId="29662" xr:uid="{00000000-0005-0000-0000-00001C730000}"/>
    <cellStyle name="Note 1 1 3 2 3 5 2" xfId="29663" xr:uid="{00000000-0005-0000-0000-00001D730000}"/>
    <cellStyle name="Note 1 1 3 2 3 6" xfId="29664" xr:uid="{00000000-0005-0000-0000-00001E730000}"/>
    <cellStyle name="Note 1 1 3 2 3 6 2" xfId="29665" xr:uid="{00000000-0005-0000-0000-00001F730000}"/>
    <cellStyle name="Note 1 1 3 2 3 7" xfId="29666" xr:uid="{00000000-0005-0000-0000-000020730000}"/>
    <cellStyle name="Note 1 1 3 2 3 7 2" xfId="29667" xr:uid="{00000000-0005-0000-0000-000021730000}"/>
    <cellStyle name="Note 1 1 3 2 3 8" xfId="29668" xr:uid="{00000000-0005-0000-0000-000022730000}"/>
    <cellStyle name="Note 1 1 3 2 4" xfId="29669" xr:uid="{00000000-0005-0000-0000-000023730000}"/>
    <cellStyle name="Note 1 1 3 3" xfId="29670" xr:uid="{00000000-0005-0000-0000-000024730000}"/>
    <cellStyle name="Note 1 1 3 3 2" xfId="29671" xr:uid="{00000000-0005-0000-0000-000025730000}"/>
    <cellStyle name="Note 1 1 3 3 2 2" xfId="29672" xr:uid="{00000000-0005-0000-0000-000026730000}"/>
    <cellStyle name="Note 1 1 3 3 2 2 2" xfId="29673" xr:uid="{00000000-0005-0000-0000-000027730000}"/>
    <cellStyle name="Note 1 1 3 3 2 2 2 2" xfId="29674" xr:uid="{00000000-0005-0000-0000-000028730000}"/>
    <cellStyle name="Note 1 1 3 3 2 2 3" xfId="29675" xr:uid="{00000000-0005-0000-0000-000029730000}"/>
    <cellStyle name="Note 1 1 3 3 2 2 3 2" xfId="29676" xr:uid="{00000000-0005-0000-0000-00002A730000}"/>
    <cellStyle name="Note 1 1 3 3 2 2 4" xfId="29677" xr:uid="{00000000-0005-0000-0000-00002B730000}"/>
    <cellStyle name="Note 1 1 3 3 2 2 4 2" xfId="29678" xr:uid="{00000000-0005-0000-0000-00002C730000}"/>
    <cellStyle name="Note 1 1 3 3 2 2 5" xfId="29679" xr:uid="{00000000-0005-0000-0000-00002D730000}"/>
    <cellStyle name="Note 1 1 3 3 2 2 5 2" xfId="29680" xr:uid="{00000000-0005-0000-0000-00002E730000}"/>
    <cellStyle name="Note 1 1 3 3 2 2 6" xfId="29681" xr:uid="{00000000-0005-0000-0000-00002F730000}"/>
    <cellStyle name="Note 1 1 3 3 2 2 6 2" xfId="29682" xr:uid="{00000000-0005-0000-0000-000030730000}"/>
    <cellStyle name="Note 1 1 3 3 2 2 7" xfId="29683" xr:uid="{00000000-0005-0000-0000-000031730000}"/>
    <cellStyle name="Note 1 1 3 3 2 2 7 2" xfId="29684" xr:uid="{00000000-0005-0000-0000-000032730000}"/>
    <cellStyle name="Note 1 1 3 3 2 2 8" xfId="29685" xr:uid="{00000000-0005-0000-0000-000033730000}"/>
    <cellStyle name="Note 1 1 3 3 2 3" xfId="29686" xr:uid="{00000000-0005-0000-0000-000034730000}"/>
    <cellStyle name="Note 1 1 3 3 3" xfId="29687" xr:uid="{00000000-0005-0000-0000-000035730000}"/>
    <cellStyle name="Note 1 1 3 3 3 2" xfId="29688" xr:uid="{00000000-0005-0000-0000-000036730000}"/>
    <cellStyle name="Note 1 1 3 3 3 2 2" xfId="29689" xr:uid="{00000000-0005-0000-0000-000037730000}"/>
    <cellStyle name="Note 1 1 3 3 3 3" xfId="29690" xr:uid="{00000000-0005-0000-0000-000038730000}"/>
    <cellStyle name="Note 1 1 3 3 3 3 2" xfId="29691" xr:uid="{00000000-0005-0000-0000-000039730000}"/>
    <cellStyle name="Note 1 1 3 3 3 4" xfId="29692" xr:uid="{00000000-0005-0000-0000-00003A730000}"/>
    <cellStyle name="Note 1 1 3 3 3 4 2" xfId="29693" xr:uid="{00000000-0005-0000-0000-00003B730000}"/>
    <cellStyle name="Note 1 1 3 3 3 5" xfId="29694" xr:uid="{00000000-0005-0000-0000-00003C730000}"/>
    <cellStyle name="Note 1 1 3 3 3 5 2" xfId="29695" xr:uid="{00000000-0005-0000-0000-00003D730000}"/>
    <cellStyle name="Note 1 1 3 3 3 6" xfId="29696" xr:uid="{00000000-0005-0000-0000-00003E730000}"/>
    <cellStyle name="Note 1 1 3 3 3 6 2" xfId="29697" xr:uid="{00000000-0005-0000-0000-00003F730000}"/>
    <cellStyle name="Note 1 1 3 3 3 7" xfId="29698" xr:uid="{00000000-0005-0000-0000-000040730000}"/>
    <cellStyle name="Note 1 1 3 3 3 7 2" xfId="29699" xr:uid="{00000000-0005-0000-0000-000041730000}"/>
    <cellStyle name="Note 1 1 3 3 3 8" xfId="29700" xr:uid="{00000000-0005-0000-0000-000042730000}"/>
    <cellStyle name="Note 1 1 3 3 4" xfId="29701" xr:uid="{00000000-0005-0000-0000-000043730000}"/>
    <cellStyle name="Note 1 1 3 4" xfId="29702" xr:uid="{00000000-0005-0000-0000-000044730000}"/>
    <cellStyle name="Note 1 1 3 4 2" xfId="29703" xr:uid="{00000000-0005-0000-0000-000045730000}"/>
    <cellStyle name="Note 1 1 3 4 2 2" xfId="29704" xr:uid="{00000000-0005-0000-0000-000046730000}"/>
    <cellStyle name="Note 1 1 3 4 2 2 2" xfId="29705" xr:uid="{00000000-0005-0000-0000-000047730000}"/>
    <cellStyle name="Note 1 1 3 4 2 2 2 2" xfId="29706" xr:uid="{00000000-0005-0000-0000-000048730000}"/>
    <cellStyle name="Note 1 1 3 4 2 2 3" xfId="29707" xr:uid="{00000000-0005-0000-0000-000049730000}"/>
    <cellStyle name="Note 1 1 3 4 2 2 3 2" xfId="29708" xr:uid="{00000000-0005-0000-0000-00004A730000}"/>
    <cellStyle name="Note 1 1 3 4 2 2 4" xfId="29709" xr:uid="{00000000-0005-0000-0000-00004B730000}"/>
    <cellStyle name="Note 1 1 3 4 2 2 4 2" xfId="29710" xr:uid="{00000000-0005-0000-0000-00004C730000}"/>
    <cellStyle name="Note 1 1 3 4 2 2 5" xfId="29711" xr:uid="{00000000-0005-0000-0000-00004D730000}"/>
    <cellStyle name="Note 1 1 3 4 2 2 5 2" xfId="29712" xr:uid="{00000000-0005-0000-0000-00004E730000}"/>
    <cellStyle name="Note 1 1 3 4 2 2 6" xfId="29713" xr:uid="{00000000-0005-0000-0000-00004F730000}"/>
    <cellStyle name="Note 1 1 3 4 2 2 6 2" xfId="29714" xr:uid="{00000000-0005-0000-0000-000050730000}"/>
    <cellStyle name="Note 1 1 3 4 2 2 7" xfId="29715" xr:uid="{00000000-0005-0000-0000-000051730000}"/>
    <cellStyle name="Note 1 1 3 4 2 2 7 2" xfId="29716" xr:uid="{00000000-0005-0000-0000-000052730000}"/>
    <cellStyle name="Note 1 1 3 4 2 2 8" xfId="29717" xr:uid="{00000000-0005-0000-0000-000053730000}"/>
    <cellStyle name="Note 1 1 3 4 2 3" xfId="29718" xr:uid="{00000000-0005-0000-0000-000054730000}"/>
    <cellStyle name="Note 1 1 3 4 3" xfId="29719" xr:uid="{00000000-0005-0000-0000-000055730000}"/>
    <cellStyle name="Note 1 1 3 4 3 2" xfId="29720" xr:uid="{00000000-0005-0000-0000-000056730000}"/>
    <cellStyle name="Note 1 1 3 4 3 2 2" xfId="29721" xr:uid="{00000000-0005-0000-0000-000057730000}"/>
    <cellStyle name="Note 1 1 3 4 3 3" xfId="29722" xr:uid="{00000000-0005-0000-0000-000058730000}"/>
    <cellStyle name="Note 1 1 3 4 3 3 2" xfId="29723" xr:uid="{00000000-0005-0000-0000-000059730000}"/>
    <cellStyle name="Note 1 1 3 4 3 4" xfId="29724" xr:uid="{00000000-0005-0000-0000-00005A730000}"/>
    <cellStyle name="Note 1 1 3 4 3 4 2" xfId="29725" xr:uid="{00000000-0005-0000-0000-00005B730000}"/>
    <cellStyle name="Note 1 1 3 4 3 5" xfId="29726" xr:uid="{00000000-0005-0000-0000-00005C730000}"/>
    <cellStyle name="Note 1 1 3 4 3 5 2" xfId="29727" xr:uid="{00000000-0005-0000-0000-00005D730000}"/>
    <cellStyle name="Note 1 1 3 4 3 6" xfId="29728" xr:uid="{00000000-0005-0000-0000-00005E730000}"/>
    <cellStyle name="Note 1 1 3 4 3 6 2" xfId="29729" xr:uid="{00000000-0005-0000-0000-00005F730000}"/>
    <cellStyle name="Note 1 1 3 4 3 7" xfId="29730" xr:uid="{00000000-0005-0000-0000-000060730000}"/>
    <cellStyle name="Note 1 1 3 4 3 7 2" xfId="29731" xr:uid="{00000000-0005-0000-0000-000061730000}"/>
    <cellStyle name="Note 1 1 3 4 3 8" xfId="29732" xr:uid="{00000000-0005-0000-0000-000062730000}"/>
    <cellStyle name="Note 1 1 3 4 4" xfId="29733" xr:uid="{00000000-0005-0000-0000-000063730000}"/>
    <cellStyle name="Note 1 1 3 5" xfId="29734" xr:uid="{00000000-0005-0000-0000-000064730000}"/>
    <cellStyle name="Note 1 1 3 5 2" xfId="29735" xr:uid="{00000000-0005-0000-0000-000065730000}"/>
    <cellStyle name="Note 1 1 3 5 2 2" xfId="29736" xr:uid="{00000000-0005-0000-0000-000066730000}"/>
    <cellStyle name="Note 1 1 3 5 2 2 2" xfId="29737" xr:uid="{00000000-0005-0000-0000-000067730000}"/>
    <cellStyle name="Note 1 1 3 5 2 3" xfId="29738" xr:uid="{00000000-0005-0000-0000-000068730000}"/>
    <cellStyle name="Note 1 1 3 5 2 3 2" xfId="29739" xr:uid="{00000000-0005-0000-0000-000069730000}"/>
    <cellStyle name="Note 1 1 3 5 2 4" xfId="29740" xr:uid="{00000000-0005-0000-0000-00006A730000}"/>
    <cellStyle name="Note 1 1 3 5 2 4 2" xfId="29741" xr:uid="{00000000-0005-0000-0000-00006B730000}"/>
    <cellStyle name="Note 1 1 3 5 2 5" xfId="29742" xr:uid="{00000000-0005-0000-0000-00006C730000}"/>
    <cellStyle name="Note 1 1 3 5 2 5 2" xfId="29743" xr:uid="{00000000-0005-0000-0000-00006D730000}"/>
    <cellStyle name="Note 1 1 3 5 2 6" xfId="29744" xr:uid="{00000000-0005-0000-0000-00006E730000}"/>
    <cellStyle name="Note 1 1 3 5 2 6 2" xfId="29745" xr:uid="{00000000-0005-0000-0000-00006F730000}"/>
    <cellStyle name="Note 1 1 3 5 2 7" xfId="29746" xr:uid="{00000000-0005-0000-0000-000070730000}"/>
    <cellStyle name="Note 1 1 3 5 2 7 2" xfId="29747" xr:uid="{00000000-0005-0000-0000-000071730000}"/>
    <cellStyle name="Note 1 1 3 5 2 8" xfId="29748" xr:uid="{00000000-0005-0000-0000-000072730000}"/>
    <cellStyle name="Note 1 1 3 5 3" xfId="29749" xr:uid="{00000000-0005-0000-0000-000073730000}"/>
    <cellStyle name="Note 1 1 3 6" xfId="29750" xr:uid="{00000000-0005-0000-0000-000074730000}"/>
    <cellStyle name="Note 1 1 3 6 2" xfId="29751" xr:uid="{00000000-0005-0000-0000-000075730000}"/>
    <cellStyle name="Note 1 1 3 6 2 2" xfId="29752" xr:uid="{00000000-0005-0000-0000-000076730000}"/>
    <cellStyle name="Note 1 1 3 6 3" xfId="29753" xr:uid="{00000000-0005-0000-0000-000077730000}"/>
    <cellStyle name="Note 1 1 3 6 3 2" xfId="29754" xr:uid="{00000000-0005-0000-0000-000078730000}"/>
    <cellStyle name="Note 1 1 3 6 4" xfId="29755" xr:uid="{00000000-0005-0000-0000-000079730000}"/>
    <cellStyle name="Note 1 1 3 6 4 2" xfId="29756" xr:uid="{00000000-0005-0000-0000-00007A730000}"/>
    <cellStyle name="Note 1 1 3 6 5" xfId="29757" xr:uid="{00000000-0005-0000-0000-00007B730000}"/>
    <cellStyle name="Note 1 1 3 6 5 2" xfId="29758" xr:uid="{00000000-0005-0000-0000-00007C730000}"/>
    <cellStyle name="Note 1 1 3 6 6" xfId="29759" xr:uid="{00000000-0005-0000-0000-00007D730000}"/>
    <cellStyle name="Note 1 1 3 6 6 2" xfId="29760" xr:uid="{00000000-0005-0000-0000-00007E730000}"/>
    <cellStyle name="Note 1 1 3 6 7" xfId="29761" xr:uid="{00000000-0005-0000-0000-00007F730000}"/>
    <cellStyle name="Note 1 1 3 6 7 2" xfId="29762" xr:uid="{00000000-0005-0000-0000-000080730000}"/>
    <cellStyle name="Note 1 1 3 6 8" xfId="29763" xr:uid="{00000000-0005-0000-0000-000081730000}"/>
    <cellStyle name="Note 1 1 3 7" xfId="29764" xr:uid="{00000000-0005-0000-0000-000082730000}"/>
    <cellStyle name="Note 1 1 4" xfId="29765" xr:uid="{00000000-0005-0000-0000-000083730000}"/>
    <cellStyle name="Note 1 1 4 2" xfId="29766" xr:uid="{00000000-0005-0000-0000-000084730000}"/>
    <cellStyle name="Note 1 1 4 2 2" xfId="29767" xr:uid="{00000000-0005-0000-0000-000085730000}"/>
    <cellStyle name="Note 1 1 4 2 2 2" xfId="29768" xr:uid="{00000000-0005-0000-0000-000086730000}"/>
    <cellStyle name="Note 1 1 4 2 2 2 2" xfId="29769" xr:uid="{00000000-0005-0000-0000-000087730000}"/>
    <cellStyle name="Note 1 1 4 2 2 2 2 2" xfId="29770" xr:uid="{00000000-0005-0000-0000-000088730000}"/>
    <cellStyle name="Note 1 1 4 2 2 2 3" xfId="29771" xr:uid="{00000000-0005-0000-0000-000089730000}"/>
    <cellStyle name="Note 1 1 4 2 2 2 3 2" xfId="29772" xr:uid="{00000000-0005-0000-0000-00008A730000}"/>
    <cellStyle name="Note 1 1 4 2 2 2 4" xfId="29773" xr:uid="{00000000-0005-0000-0000-00008B730000}"/>
    <cellStyle name="Note 1 1 4 2 2 2 4 2" xfId="29774" xr:uid="{00000000-0005-0000-0000-00008C730000}"/>
    <cellStyle name="Note 1 1 4 2 2 2 5" xfId="29775" xr:uid="{00000000-0005-0000-0000-00008D730000}"/>
    <cellStyle name="Note 1 1 4 2 2 2 5 2" xfId="29776" xr:uid="{00000000-0005-0000-0000-00008E730000}"/>
    <cellStyle name="Note 1 1 4 2 2 2 6" xfId="29777" xr:uid="{00000000-0005-0000-0000-00008F730000}"/>
    <cellStyle name="Note 1 1 4 2 2 2 6 2" xfId="29778" xr:uid="{00000000-0005-0000-0000-000090730000}"/>
    <cellStyle name="Note 1 1 4 2 2 2 7" xfId="29779" xr:uid="{00000000-0005-0000-0000-000091730000}"/>
    <cellStyle name="Note 1 1 4 2 2 2 7 2" xfId="29780" xr:uid="{00000000-0005-0000-0000-000092730000}"/>
    <cellStyle name="Note 1 1 4 2 2 2 8" xfId="29781" xr:uid="{00000000-0005-0000-0000-000093730000}"/>
    <cellStyle name="Note 1 1 4 2 2 3" xfId="29782" xr:uid="{00000000-0005-0000-0000-000094730000}"/>
    <cellStyle name="Note 1 1 4 2 3" xfId="29783" xr:uid="{00000000-0005-0000-0000-000095730000}"/>
    <cellStyle name="Note 1 1 4 2 3 2" xfId="29784" xr:uid="{00000000-0005-0000-0000-000096730000}"/>
    <cellStyle name="Note 1 1 4 2 3 2 2" xfId="29785" xr:uid="{00000000-0005-0000-0000-000097730000}"/>
    <cellStyle name="Note 1 1 4 2 3 3" xfId="29786" xr:uid="{00000000-0005-0000-0000-000098730000}"/>
    <cellStyle name="Note 1 1 4 2 3 3 2" xfId="29787" xr:uid="{00000000-0005-0000-0000-000099730000}"/>
    <cellStyle name="Note 1 1 4 2 3 4" xfId="29788" xr:uid="{00000000-0005-0000-0000-00009A730000}"/>
    <cellStyle name="Note 1 1 4 2 3 4 2" xfId="29789" xr:uid="{00000000-0005-0000-0000-00009B730000}"/>
    <cellStyle name="Note 1 1 4 2 3 5" xfId="29790" xr:uid="{00000000-0005-0000-0000-00009C730000}"/>
    <cellStyle name="Note 1 1 4 2 3 5 2" xfId="29791" xr:uid="{00000000-0005-0000-0000-00009D730000}"/>
    <cellStyle name="Note 1 1 4 2 3 6" xfId="29792" xr:uid="{00000000-0005-0000-0000-00009E730000}"/>
    <cellStyle name="Note 1 1 4 2 3 6 2" xfId="29793" xr:uid="{00000000-0005-0000-0000-00009F730000}"/>
    <cellStyle name="Note 1 1 4 2 3 7" xfId="29794" xr:uid="{00000000-0005-0000-0000-0000A0730000}"/>
    <cellStyle name="Note 1 1 4 2 3 7 2" xfId="29795" xr:uid="{00000000-0005-0000-0000-0000A1730000}"/>
    <cellStyle name="Note 1 1 4 2 3 8" xfId="29796" xr:uid="{00000000-0005-0000-0000-0000A2730000}"/>
    <cellStyle name="Note 1 1 4 2 4" xfId="29797" xr:uid="{00000000-0005-0000-0000-0000A3730000}"/>
    <cellStyle name="Note 1 1 4 3" xfId="29798" xr:uid="{00000000-0005-0000-0000-0000A4730000}"/>
    <cellStyle name="Note 1 1 4 3 2" xfId="29799" xr:uid="{00000000-0005-0000-0000-0000A5730000}"/>
    <cellStyle name="Note 1 1 4 3 2 2" xfId="29800" xr:uid="{00000000-0005-0000-0000-0000A6730000}"/>
    <cellStyle name="Note 1 1 4 3 2 2 2" xfId="29801" xr:uid="{00000000-0005-0000-0000-0000A7730000}"/>
    <cellStyle name="Note 1 1 4 3 2 2 2 2" xfId="29802" xr:uid="{00000000-0005-0000-0000-0000A8730000}"/>
    <cellStyle name="Note 1 1 4 3 2 2 3" xfId="29803" xr:uid="{00000000-0005-0000-0000-0000A9730000}"/>
    <cellStyle name="Note 1 1 4 3 2 2 3 2" xfId="29804" xr:uid="{00000000-0005-0000-0000-0000AA730000}"/>
    <cellStyle name="Note 1 1 4 3 2 2 4" xfId="29805" xr:uid="{00000000-0005-0000-0000-0000AB730000}"/>
    <cellStyle name="Note 1 1 4 3 2 2 4 2" xfId="29806" xr:uid="{00000000-0005-0000-0000-0000AC730000}"/>
    <cellStyle name="Note 1 1 4 3 2 2 5" xfId="29807" xr:uid="{00000000-0005-0000-0000-0000AD730000}"/>
    <cellStyle name="Note 1 1 4 3 2 2 5 2" xfId="29808" xr:uid="{00000000-0005-0000-0000-0000AE730000}"/>
    <cellStyle name="Note 1 1 4 3 2 2 6" xfId="29809" xr:uid="{00000000-0005-0000-0000-0000AF730000}"/>
    <cellStyle name="Note 1 1 4 3 2 2 6 2" xfId="29810" xr:uid="{00000000-0005-0000-0000-0000B0730000}"/>
    <cellStyle name="Note 1 1 4 3 2 2 7" xfId="29811" xr:uid="{00000000-0005-0000-0000-0000B1730000}"/>
    <cellStyle name="Note 1 1 4 3 2 2 7 2" xfId="29812" xr:uid="{00000000-0005-0000-0000-0000B2730000}"/>
    <cellStyle name="Note 1 1 4 3 2 2 8" xfId="29813" xr:uid="{00000000-0005-0000-0000-0000B3730000}"/>
    <cellStyle name="Note 1 1 4 3 2 3" xfId="29814" xr:uid="{00000000-0005-0000-0000-0000B4730000}"/>
    <cellStyle name="Note 1 1 4 3 3" xfId="29815" xr:uid="{00000000-0005-0000-0000-0000B5730000}"/>
    <cellStyle name="Note 1 1 4 3 3 2" xfId="29816" xr:uid="{00000000-0005-0000-0000-0000B6730000}"/>
    <cellStyle name="Note 1 1 4 3 3 2 2" xfId="29817" xr:uid="{00000000-0005-0000-0000-0000B7730000}"/>
    <cellStyle name="Note 1 1 4 3 3 3" xfId="29818" xr:uid="{00000000-0005-0000-0000-0000B8730000}"/>
    <cellStyle name="Note 1 1 4 3 3 3 2" xfId="29819" xr:uid="{00000000-0005-0000-0000-0000B9730000}"/>
    <cellStyle name="Note 1 1 4 3 3 4" xfId="29820" xr:uid="{00000000-0005-0000-0000-0000BA730000}"/>
    <cellStyle name="Note 1 1 4 3 3 4 2" xfId="29821" xr:uid="{00000000-0005-0000-0000-0000BB730000}"/>
    <cellStyle name="Note 1 1 4 3 3 5" xfId="29822" xr:uid="{00000000-0005-0000-0000-0000BC730000}"/>
    <cellStyle name="Note 1 1 4 3 3 5 2" xfId="29823" xr:uid="{00000000-0005-0000-0000-0000BD730000}"/>
    <cellStyle name="Note 1 1 4 3 3 6" xfId="29824" xr:uid="{00000000-0005-0000-0000-0000BE730000}"/>
    <cellStyle name="Note 1 1 4 3 3 6 2" xfId="29825" xr:uid="{00000000-0005-0000-0000-0000BF730000}"/>
    <cellStyle name="Note 1 1 4 3 3 7" xfId="29826" xr:uid="{00000000-0005-0000-0000-0000C0730000}"/>
    <cellStyle name="Note 1 1 4 3 3 7 2" xfId="29827" xr:uid="{00000000-0005-0000-0000-0000C1730000}"/>
    <cellStyle name="Note 1 1 4 3 3 8" xfId="29828" xr:uid="{00000000-0005-0000-0000-0000C2730000}"/>
    <cellStyle name="Note 1 1 4 3 4" xfId="29829" xr:uid="{00000000-0005-0000-0000-0000C3730000}"/>
    <cellStyle name="Note 1 1 4 4" xfId="29830" xr:uid="{00000000-0005-0000-0000-0000C4730000}"/>
    <cellStyle name="Note 1 1 4 4 2" xfId="29831" xr:uid="{00000000-0005-0000-0000-0000C5730000}"/>
    <cellStyle name="Note 1 1 4 4 2 2" xfId="29832" xr:uid="{00000000-0005-0000-0000-0000C6730000}"/>
    <cellStyle name="Note 1 1 4 4 2 2 2" xfId="29833" xr:uid="{00000000-0005-0000-0000-0000C7730000}"/>
    <cellStyle name="Note 1 1 4 4 2 2 2 2" xfId="29834" xr:uid="{00000000-0005-0000-0000-0000C8730000}"/>
    <cellStyle name="Note 1 1 4 4 2 2 3" xfId="29835" xr:uid="{00000000-0005-0000-0000-0000C9730000}"/>
    <cellStyle name="Note 1 1 4 4 2 2 3 2" xfId="29836" xr:uid="{00000000-0005-0000-0000-0000CA730000}"/>
    <cellStyle name="Note 1 1 4 4 2 2 4" xfId="29837" xr:uid="{00000000-0005-0000-0000-0000CB730000}"/>
    <cellStyle name="Note 1 1 4 4 2 2 4 2" xfId="29838" xr:uid="{00000000-0005-0000-0000-0000CC730000}"/>
    <cellStyle name="Note 1 1 4 4 2 2 5" xfId="29839" xr:uid="{00000000-0005-0000-0000-0000CD730000}"/>
    <cellStyle name="Note 1 1 4 4 2 2 5 2" xfId="29840" xr:uid="{00000000-0005-0000-0000-0000CE730000}"/>
    <cellStyle name="Note 1 1 4 4 2 2 6" xfId="29841" xr:uid="{00000000-0005-0000-0000-0000CF730000}"/>
    <cellStyle name="Note 1 1 4 4 2 2 6 2" xfId="29842" xr:uid="{00000000-0005-0000-0000-0000D0730000}"/>
    <cellStyle name="Note 1 1 4 4 2 2 7" xfId="29843" xr:uid="{00000000-0005-0000-0000-0000D1730000}"/>
    <cellStyle name="Note 1 1 4 4 2 2 7 2" xfId="29844" xr:uid="{00000000-0005-0000-0000-0000D2730000}"/>
    <cellStyle name="Note 1 1 4 4 2 2 8" xfId="29845" xr:uid="{00000000-0005-0000-0000-0000D3730000}"/>
    <cellStyle name="Note 1 1 4 4 2 3" xfId="29846" xr:uid="{00000000-0005-0000-0000-0000D4730000}"/>
    <cellStyle name="Note 1 1 4 4 3" xfId="29847" xr:uid="{00000000-0005-0000-0000-0000D5730000}"/>
    <cellStyle name="Note 1 1 4 4 3 2" xfId="29848" xr:uid="{00000000-0005-0000-0000-0000D6730000}"/>
    <cellStyle name="Note 1 1 4 4 3 2 2" xfId="29849" xr:uid="{00000000-0005-0000-0000-0000D7730000}"/>
    <cellStyle name="Note 1 1 4 4 3 3" xfId="29850" xr:uid="{00000000-0005-0000-0000-0000D8730000}"/>
    <cellStyle name="Note 1 1 4 4 3 3 2" xfId="29851" xr:uid="{00000000-0005-0000-0000-0000D9730000}"/>
    <cellStyle name="Note 1 1 4 4 3 4" xfId="29852" xr:uid="{00000000-0005-0000-0000-0000DA730000}"/>
    <cellStyle name="Note 1 1 4 4 3 4 2" xfId="29853" xr:uid="{00000000-0005-0000-0000-0000DB730000}"/>
    <cellStyle name="Note 1 1 4 4 3 5" xfId="29854" xr:uid="{00000000-0005-0000-0000-0000DC730000}"/>
    <cellStyle name="Note 1 1 4 4 3 5 2" xfId="29855" xr:uid="{00000000-0005-0000-0000-0000DD730000}"/>
    <cellStyle name="Note 1 1 4 4 3 6" xfId="29856" xr:uid="{00000000-0005-0000-0000-0000DE730000}"/>
    <cellStyle name="Note 1 1 4 4 3 6 2" xfId="29857" xr:uid="{00000000-0005-0000-0000-0000DF730000}"/>
    <cellStyle name="Note 1 1 4 4 3 7" xfId="29858" xr:uid="{00000000-0005-0000-0000-0000E0730000}"/>
    <cellStyle name="Note 1 1 4 4 3 7 2" xfId="29859" xr:uid="{00000000-0005-0000-0000-0000E1730000}"/>
    <cellStyle name="Note 1 1 4 4 3 8" xfId="29860" xr:uid="{00000000-0005-0000-0000-0000E2730000}"/>
    <cellStyle name="Note 1 1 4 4 4" xfId="29861" xr:uid="{00000000-0005-0000-0000-0000E3730000}"/>
    <cellStyle name="Note 1 1 4 5" xfId="29862" xr:uid="{00000000-0005-0000-0000-0000E4730000}"/>
    <cellStyle name="Note 1 1 4 5 2" xfId="29863" xr:uid="{00000000-0005-0000-0000-0000E5730000}"/>
    <cellStyle name="Note 1 1 4 5 2 2" xfId="29864" xr:uid="{00000000-0005-0000-0000-0000E6730000}"/>
    <cellStyle name="Note 1 1 4 5 2 2 2" xfId="29865" xr:uid="{00000000-0005-0000-0000-0000E7730000}"/>
    <cellStyle name="Note 1 1 4 5 2 3" xfId="29866" xr:uid="{00000000-0005-0000-0000-0000E8730000}"/>
    <cellStyle name="Note 1 1 4 5 2 3 2" xfId="29867" xr:uid="{00000000-0005-0000-0000-0000E9730000}"/>
    <cellStyle name="Note 1 1 4 5 2 4" xfId="29868" xr:uid="{00000000-0005-0000-0000-0000EA730000}"/>
    <cellStyle name="Note 1 1 4 5 2 4 2" xfId="29869" xr:uid="{00000000-0005-0000-0000-0000EB730000}"/>
    <cellStyle name="Note 1 1 4 5 2 5" xfId="29870" xr:uid="{00000000-0005-0000-0000-0000EC730000}"/>
    <cellStyle name="Note 1 1 4 5 2 5 2" xfId="29871" xr:uid="{00000000-0005-0000-0000-0000ED730000}"/>
    <cellStyle name="Note 1 1 4 5 2 6" xfId="29872" xr:uid="{00000000-0005-0000-0000-0000EE730000}"/>
    <cellStyle name="Note 1 1 4 5 2 6 2" xfId="29873" xr:uid="{00000000-0005-0000-0000-0000EF730000}"/>
    <cellStyle name="Note 1 1 4 5 2 7" xfId="29874" xr:uid="{00000000-0005-0000-0000-0000F0730000}"/>
    <cellStyle name="Note 1 1 4 5 2 7 2" xfId="29875" xr:uid="{00000000-0005-0000-0000-0000F1730000}"/>
    <cellStyle name="Note 1 1 4 5 2 8" xfId="29876" xr:uid="{00000000-0005-0000-0000-0000F2730000}"/>
    <cellStyle name="Note 1 1 4 5 3" xfId="29877" xr:uid="{00000000-0005-0000-0000-0000F3730000}"/>
    <cellStyle name="Note 1 1 4 6" xfId="29878" xr:uid="{00000000-0005-0000-0000-0000F4730000}"/>
    <cellStyle name="Note 1 1 4 6 2" xfId="29879" xr:uid="{00000000-0005-0000-0000-0000F5730000}"/>
    <cellStyle name="Note 1 1 4 6 2 2" xfId="29880" xr:uid="{00000000-0005-0000-0000-0000F6730000}"/>
    <cellStyle name="Note 1 1 4 6 3" xfId="29881" xr:uid="{00000000-0005-0000-0000-0000F7730000}"/>
    <cellStyle name="Note 1 1 4 6 3 2" xfId="29882" xr:uid="{00000000-0005-0000-0000-0000F8730000}"/>
    <cellStyle name="Note 1 1 4 6 4" xfId="29883" xr:uid="{00000000-0005-0000-0000-0000F9730000}"/>
    <cellStyle name="Note 1 1 4 6 4 2" xfId="29884" xr:uid="{00000000-0005-0000-0000-0000FA730000}"/>
    <cellStyle name="Note 1 1 4 6 5" xfId="29885" xr:uid="{00000000-0005-0000-0000-0000FB730000}"/>
    <cellStyle name="Note 1 1 4 6 5 2" xfId="29886" xr:uid="{00000000-0005-0000-0000-0000FC730000}"/>
    <cellStyle name="Note 1 1 4 6 6" xfId="29887" xr:uid="{00000000-0005-0000-0000-0000FD730000}"/>
    <cellStyle name="Note 1 1 4 6 6 2" xfId="29888" xr:uid="{00000000-0005-0000-0000-0000FE730000}"/>
    <cellStyle name="Note 1 1 4 6 7" xfId="29889" xr:uid="{00000000-0005-0000-0000-0000FF730000}"/>
    <cellStyle name="Note 1 1 4 6 7 2" xfId="29890" xr:uid="{00000000-0005-0000-0000-000000740000}"/>
    <cellStyle name="Note 1 1 4 6 8" xfId="29891" xr:uid="{00000000-0005-0000-0000-000001740000}"/>
    <cellStyle name="Note 1 1 4 7" xfId="29892" xr:uid="{00000000-0005-0000-0000-000002740000}"/>
    <cellStyle name="Note 1 1 5" xfId="29893" xr:uid="{00000000-0005-0000-0000-000003740000}"/>
    <cellStyle name="Note 1 1 5 2" xfId="29894" xr:uid="{00000000-0005-0000-0000-000004740000}"/>
    <cellStyle name="Note 1 1 5 2 2" xfId="29895" xr:uid="{00000000-0005-0000-0000-000005740000}"/>
    <cellStyle name="Note 1 1 5 2 2 2" xfId="29896" xr:uid="{00000000-0005-0000-0000-000006740000}"/>
    <cellStyle name="Note 1 1 5 2 2 2 2" xfId="29897" xr:uid="{00000000-0005-0000-0000-000007740000}"/>
    <cellStyle name="Note 1 1 5 2 2 2 2 2" xfId="29898" xr:uid="{00000000-0005-0000-0000-000008740000}"/>
    <cellStyle name="Note 1 1 5 2 2 2 3" xfId="29899" xr:uid="{00000000-0005-0000-0000-000009740000}"/>
    <cellStyle name="Note 1 1 5 2 2 2 3 2" xfId="29900" xr:uid="{00000000-0005-0000-0000-00000A740000}"/>
    <cellStyle name="Note 1 1 5 2 2 2 4" xfId="29901" xr:uid="{00000000-0005-0000-0000-00000B740000}"/>
    <cellStyle name="Note 1 1 5 2 2 2 4 2" xfId="29902" xr:uid="{00000000-0005-0000-0000-00000C740000}"/>
    <cellStyle name="Note 1 1 5 2 2 2 5" xfId="29903" xr:uid="{00000000-0005-0000-0000-00000D740000}"/>
    <cellStyle name="Note 1 1 5 2 2 2 5 2" xfId="29904" xr:uid="{00000000-0005-0000-0000-00000E740000}"/>
    <cellStyle name="Note 1 1 5 2 2 2 6" xfId="29905" xr:uid="{00000000-0005-0000-0000-00000F740000}"/>
    <cellStyle name="Note 1 1 5 2 2 2 6 2" xfId="29906" xr:uid="{00000000-0005-0000-0000-000010740000}"/>
    <cellStyle name="Note 1 1 5 2 2 2 7" xfId="29907" xr:uid="{00000000-0005-0000-0000-000011740000}"/>
    <cellStyle name="Note 1 1 5 2 2 2 7 2" xfId="29908" xr:uid="{00000000-0005-0000-0000-000012740000}"/>
    <cellStyle name="Note 1 1 5 2 2 2 8" xfId="29909" xr:uid="{00000000-0005-0000-0000-000013740000}"/>
    <cellStyle name="Note 1 1 5 2 2 3" xfId="29910" xr:uid="{00000000-0005-0000-0000-000014740000}"/>
    <cellStyle name="Note 1 1 5 2 3" xfId="29911" xr:uid="{00000000-0005-0000-0000-000015740000}"/>
    <cellStyle name="Note 1 1 5 2 3 2" xfId="29912" xr:uid="{00000000-0005-0000-0000-000016740000}"/>
    <cellStyle name="Note 1 1 5 2 3 2 2" xfId="29913" xr:uid="{00000000-0005-0000-0000-000017740000}"/>
    <cellStyle name="Note 1 1 5 2 3 3" xfId="29914" xr:uid="{00000000-0005-0000-0000-000018740000}"/>
    <cellStyle name="Note 1 1 5 2 3 3 2" xfId="29915" xr:uid="{00000000-0005-0000-0000-000019740000}"/>
    <cellStyle name="Note 1 1 5 2 3 4" xfId="29916" xr:uid="{00000000-0005-0000-0000-00001A740000}"/>
    <cellStyle name="Note 1 1 5 2 3 4 2" xfId="29917" xr:uid="{00000000-0005-0000-0000-00001B740000}"/>
    <cellStyle name="Note 1 1 5 2 3 5" xfId="29918" xr:uid="{00000000-0005-0000-0000-00001C740000}"/>
    <cellStyle name="Note 1 1 5 2 3 5 2" xfId="29919" xr:uid="{00000000-0005-0000-0000-00001D740000}"/>
    <cellStyle name="Note 1 1 5 2 3 6" xfId="29920" xr:uid="{00000000-0005-0000-0000-00001E740000}"/>
    <cellStyle name="Note 1 1 5 2 3 6 2" xfId="29921" xr:uid="{00000000-0005-0000-0000-00001F740000}"/>
    <cellStyle name="Note 1 1 5 2 3 7" xfId="29922" xr:uid="{00000000-0005-0000-0000-000020740000}"/>
    <cellStyle name="Note 1 1 5 2 3 7 2" xfId="29923" xr:uid="{00000000-0005-0000-0000-000021740000}"/>
    <cellStyle name="Note 1 1 5 2 3 8" xfId="29924" xr:uid="{00000000-0005-0000-0000-000022740000}"/>
    <cellStyle name="Note 1 1 5 2 4" xfId="29925" xr:uid="{00000000-0005-0000-0000-000023740000}"/>
    <cellStyle name="Note 1 1 5 3" xfId="29926" xr:uid="{00000000-0005-0000-0000-000024740000}"/>
    <cellStyle name="Note 1 1 5 3 2" xfId="29927" xr:uid="{00000000-0005-0000-0000-000025740000}"/>
    <cellStyle name="Note 1 1 5 3 2 2" xfId="29928" xr:uid="{00000000-0005-0000-0000-000026740000}"/>
    <cellStyle name="Note 1 1 5 3 2 2 2" xfId="29929" xr:uid="{00000000-0005-0000-0000-000027740000}"/>
    <cellStyle name="Note 1 1 5 3 2 2 2 2" xfId="29930" xr:uid="{00000000-0005-0000-0000-000028740000}"/>
    <cellStyle name="Note 1 1 5 3 2 2 3" xfId="29931" xr:uid="{00000000-0005-0000-0000-000029740000}"/>
    <cellStyle name="Note 1 1 5 3 2 2 3 2" xfId="29932" xr:uid="{00000000-0005-0000-0000-00002A740000}"/>
    <cellStyle name="Note 1 1 5 3 2 2 4" xfId="29933" xr:uid="{00000000-0005-0000-0000-00002B740000}"/>
    <cellStyle name="Note 1 1 5 3 2 2 4 2" xfId="29934" xr:uid="{00000000-0005-0000-0000-00002C740000}"/>
    <cellStyle name="Note 1 1 5 3 2 2 5" xfId="29935" xr:uid="{00000000-0005-0000-0000-00002D740000}"/>
    <cellStyle name="Note 1 1 5 3 2 2 5 2" xfId="29936" xr:uid="{00000000-0005-0000-0000-00002E740000}"/>
    <cellStyle name="Note 1 1 5 3 2 2 6" xfId="29937" xr:uid="{00000000-0005-0000-0000-00002F740000}"/>
    <cellStyle name="Note 1 1 5 3 2 2 6 2" xfId="29938" xr:uid="{00000000-0005-0000-0000-000030740000}"/>
    <cellStyle name="Note 1 1 5 3 2 2 7" xfId="29939" xr:uid="{00000000-0005-0000-0000-000031740000}"/>
    <cellStyle name="Note 1 1 5 3 2 2 7 2" xfId="29940" xr:uid="{00000000-0005-0000-0000-000032740000}"/>
    <cellStyle name="Note 1 1 5 3 2 2 8" xfId="29941" xr:uid="{00000000-0005-0000-0000-000033740000}"/>
    <cellStyle name="Note 1 1 5 3 2 3" xfId="29942" xr:uid="{00000000-0005-0000-0000-000034740000}"/>
    <cellStyle name="Note 1 1 5 3 3" xfId="29943" xr:uid="{00000000-0005-0000-0000-000035740000}"/>
    <cellStyle name="Note 1 1 5 3 3 2" xfId="29944" xr:uid="{00000000-0005-0000-0000-000036740000}"/>
    <cellStyle name="Note 1 1 5 3 3 2 2" xfId="29945" xr:uid="{00000000-0005-0000-0000-000037740000}"/>
    <cellStyle name="Note 1 1 5 3 3 3" xfId="29946" xr:uid="{00000000-0005-0000-0000-000038740000}"/>
    <cellStyle name="Note 1 1 5 3 3 3 2" xfId="29947" xr:uid="{00000000-0005-0000-0000-000039740000}"/>
    <cellStyle name="Note 1 1 5 3 3 4" xfId="29948" xr:uid="{00000000-0005-0000-0000-00003A740000}"/>
    <cellStyle name="Note 1 1 5 3 3 4 2" xfId="29949" xr:uid="{00000000-0005-0000-0000-00003B740000}"/>
    <cellStyle name="Note 1 1 5 3 3 5" xfId="29950" xr:uid="{00000000-0005-0000-0000-00003C740000}"/>
    <cellStyle name="Note 1 1 5 3 3 5 2" xfId="29951" xr:uid="{00000000-0005-0000-0000-00003D740000}"/>
    <cellStyle name="Note 1 1 5 3 3 6" xfId="29952" xr:uid="{00000000-0005-0000-0000-00003E740000}"/>
    <cellStyle name="Note 1 1 5 3 3 6 2" xfId="29953" xr:uid="{00000000-0005-0000-0000-00003F740000}"/>
    <cellStyle name="Note 1 1 5 3 3 7" xfId="29954" xr:uid="{00000000-0005-0000-0000-000040740000}"/>
    <cellStyle name="Note 1 1 5 3 3 7 2" xfId="29955" xr:uid="{00000000-0005-0000-0000-000041740000}"/>
    <cellStyle name="Note 1 1 5 3 3 8" xfId="29956" xr:uid="{00000000-0005-0000-0000-000042740000}"/>
    <cellStyle name="Note 1 1 5 3 4" xfId="29957" xr:uid="{00000000-0005-0000-0000-000043740000}"/>
    <cellStyle name="Note 1 1 5 4" xfId="29958" xr:uid="{00000000-0005-0000-0000-000044740000}"/>
    <cellStyle name="Note 1 1 5 4 2" xfId="29959" xr:uid="{00000000-0005-0000-0000-000045740000}"/>
    <cellStyle name="Note 1 1 5 4 2 2" xfId="29960" xr:uid="{00000000-0005-0000-0000-000046740000}"/>
    <cellStyle name="Note 1 1 5 4 2 2 2" xfId="29961" xr:uid="{00000000-0005-0000-0000-000047740000}"/>
    <cellStyle name="Note 1 1 5 4 2 2 2 2" xfId="29962" xr:uid="{00000000-0005-0000-0000-000048740000}"/>
    <cellStyle name="Note 1 1 5 4 2 2 3" xfId="29963" xr:uid="{00000000-0005-0000-0000-000049740000}"/>
    <cellStyle name="Note 1 1 5 4 2 2 3 2" xfId="29964" xr:uid="{00000000-0005-0000-0000-00004A740000}"/>
    <cellStyle name="Note 1 1 5 4 2 2 4" xfId="29965" xr:uid="{00000000-0005-0000-0000-00004B740000}"/>
    <cellStyle name="Note 1 1 5 4 2 2 4 2" xfId="29966" xr:uid="{00000000-0005-0000-0000-00004C740000}"/>
    <cellStyle name="Note 1 1 5 4 2 2 5" xfId="29967" xr:uid="{00000000-0005-0000-0000-00004D740000}"/>
    <cellStyle name="Note 1 1 5 4 2 2 5 2" xfId="29968" xr:uid="{00000000-0005-0000-0000-00004E740000}"/>
    <cellStyle name="Note 1 1 5 4 2 2 6" xfId="29969" xr:uid="{00000000-0005-0000-0000-00004F740000}"/>
    <cellStyle name="Note 1 1 5 4 2 2 6 2" xfId="29970" xr:uid="{00000000-0005-0000-0000-000050740000}"/>
    <cellStyle name="Note 1 1 5 4 2 2 7" xfId="29971" xr:uid="{00000000-0005-0000-0000-000051740000}"/>
    <cellStyle name="Note 1 1 5 4 2 2 7 2" xfId="29972" xr:uid="{00000000-0005-0000-0000-000052740000}"/>
    <cellStyle name="Note 1 1 5 4 2 2 8" xfId="29973" xr:uid="{00000000-0005-0000-0000-000053740000}"/>
    <cellStyle name="Note 1 1 5 4 2 3" xfId="29974" xr:uid="{00000000-0005-0000-0000-000054740000}"/>
    <cellStyle name="Note 1 1 5 4 3" xfId="29975" xr:uid="{00000000-0005-0000-0000-000055740000}"/>
    <cellStyle name="Note 1 1 5 4 3 2" xfId="29976" xr:uid="{00000000-0005-0000-0000-000056740000}"/>
    <cellStyle name="Note 1 1 5 4 3 2 2" xfId="29977" xr:uid="{00000000-0005-0000-0000-000057740000}"/>
    <cellStyle name="Note 1 1 5 4 3 3" xfId="29978" xr:uid="{00000000-0005-0000-0000-000058740000}"/>
    <cellStyle name="Note 1 1 5 4 3 3 2" xfId="29979" xr:uid="{00000000-0005-0000-0000-000059740000}"/>
    <cellStyle name="Note 1 1 5 4 3 4" xfId="29980" xr:uid="{00000000-0005-0000-0000-00005A740000}"/>
    <cellStyle name="Note 1 1 5 4 3 4 2" xfId="29981" xr:uid="{00000000-0005-0000-0000-00005B740000}"/>
    <cellStyle name="Note 1 1 5 4 3 5" xfId="29982" xr:uid="{00000000-0005-0000-0000-00005C740000}"/>
    <cellStyle name="Note 1 1 5 4 3 5 2" xfId="29983" xr:uid="{00000000-0005-0000-0000-00005D740000}"/>
    <cellStyle name="Note 1 1 5 4 3 6" xfId="29984" xr:uid="{00000000-0005-0000-0000-00005E740000}"/>
    <cellStyle name="Note 1 1 5 4 3 6 2" xfId="29985" xr:uid="{00000000-0005-0000-0000-00005F740000}"/>
    <cellStyle name="Note 1 1 5 4 3 7" xfId="29986" xr:uid="{00000000-0005-0000-0000-000060740000}"/>
    <cellStyle name="Note 1 1 5 4 3 7 2" xfId="29987" xr:uid="{00000000-0005-0000-0000-000061740000}"/>
    <cellStyle name="Note 1 1 5 4 3 8" xfId="29988" xr:uid="{00000000-0005-0000-0000-000062740000}"/>
    <cellStyle name="Note 1 1 5 4 4" xfId="29989" xr:uid="{00000000-0005-0000-0000-000063740000}"/>
    <cellStyle name="Note 1 1 5 5" xfId="29990" xr:uid="{00000000-0005-0000-0000-000064740000}"/>
    <cellStyle name="Note 1 1 5 5 2" xfId="29991" xr:uid="{00000000-0005-0000-0000-000065740000}"/>
    <cellStyle name="Note 1 1 5 5 2 2" xfId="29992" xr:uid="{00000000-0005-0000-0000-000066740000}"/>
    <cellStyle name="Note 1 1 5 5 2 2 2" xfId="29993" xr:uid="{00000000-0005-0000-0000-000067740000}"/>
    <cellStyle name="Note 1 1 5 5 2 3" xfId="29994" xr:uid="{00000000-0005-0000-0000-000068740000}"/>
    <cellStyle name="Note 1 1 5 5 2 3 2" xfId="29995" xr:uid="{00000000-0005-0000-0000-000069740000}"/>
    <cellStyle name="Note 1 1 5 5 2 4" xfId="29996" xr:uid="{00000000-0005-0000-0000-00006A740000}"/>
    <cellStyle name="Note 1 1 5 5 2 4 2" xfId="29997" xr:uid="{00000000-0005-0000-0000-00006B740000}"/>
    <cellStyle name="Note 1 1 5 5 2 5" xfId="29998" xr:uid="{00000000-0005-0000-0000-00006C740000}"/>
    <cellStyle name="Note 1 1 5 5 2 5 2" xfId="29999" xr:uid="{00000000-0005-0000-0000-00006D740000}"/>
    <cellStyle name="Note 1 1 5 5 2 6" xfId="30000" xr:uid="{00000000-0005-0000-0000-00006E740000}"/>
    <cellStyle name="Note 1 1 5 5 2 6 2" xfId="30001" xr:uid="{00000000-0005-0000-0000-00006F740000}"/>
    <cellStyle name="Note 1 1 5 5 2 7" xfId="30002" xr:uid="{00000000-0005-0000-0000-000070740000}"/>
    <cellStyle name="Note 1 1 5 5 2 7 2" xfId="30003" xr:uid="{00000000-0005-0000-0000-000071740000}"/>
    <cellStyle name="Note 1 1 5 5 2 8" xfId="30004" xr:uid="{00000000-0005-0000-0000-000072740000}"/>
    <cellStyle name="Note 1 1 5 5 3" xfId="30005" xr:uid="{00000000-0005-0000-0000-000073740000}"/>
    <cellStyle name="Note 1 1 5 6" xfId="30006" xr:uid="{00000000-0005-0000-0000-000074740000}"/>
    <cellStyle name="Note 1 1 5 6 2" xfId="30007" xr:uid="{00000000-0005-0000-0000-000075740000}"/>
    <cellStyle name="Note 1 1 5 6 2 2" xfId="30008" xr:uid="{00000000-0005-0000-0000-000076740000}"/>
    <cellStyle name="Note 1 1 5 6 3" xfId="30009" xr:uid="{00000000-0005-0000-0000-000077740000}"/>
    <cellStyle name="Note 1 1 5 6 3 2" xfId="30010" xr:uid="{00000000-0005-0000-0000-000078740000}"/>
    <cellStyle name="Note 1 1 5 6 4" xfId="30011" xr:uid="{00000000-0005-0000-0000-000079740000}"/>
    <cellStyle name="Note 1 1 5 6 4 2" xfId="30012" xr:uid="{00000000-0005-0000-0000-00007A740000}"/>
    <cellStyle name="Note 1 1 5 6 5" xfId="30013" xr:uid="{00000000-0005-0000-0000-00007B740000}"/>
    <cellStyle name="Note 1 1 5 6 5 2" xfId="30014" xr:uid="{00000000-0005-0000-0000-00007C740000}"/>
    <cellStyle name="Note 1 1 5 6 6" xfId="30015" xr:uid="{00000000-0005-0000-0000-00007D740000}"/>
    <cellStyle name="Note 1 1 5 6 6 2" xfId="30016" xr:uid="{00000000-0005-0000-0000-00007E740000}"/>
    <cellStyle name="Note 1 1 5 6 7" xfId="30017" xr:uid="{00000000-0005-0000-0000-00007F740000}"/>
    <cellStyle name="Note 1 1 5 6 7 2" xfId="30018" xr:uid="{00000000-0005-0000-0000-000080740000}"/>
    <cellStyle name="Note 1 1 5 6 8" xfId="30019" xr:uid="{00000000-0005-0000-0000-000081740000}"/>
    <cellStyle name="Note 1 1 5 7" xfId="30020" xr:uid="{00000000-0005-0000-0000-000082740000}"/>
    <cellStyle name="Note 1 1 6" xfId="30021" xr:uid="{00000000-0005-0000-0000-000083740000}"/>
    <cellStyle name="Note 1 1 6 2" xfId="30022" xr:uid="{00000000-0005-0000-0000-000084740000}"/>
    <cellStyle name="Note 1 1 6 2 2" xfId="30023" xr:uid="{00000000-0005-0000-0000-000085740000}"/>
    <cellStyle name="Note 1 1 6 2 2 2" xfId="30024" xr:uid="{00000000-0005-0000-0000-000086740000}"/>
    <cellStyle name="Note 1 1 6 2 2 2 2" xfId="30025" xr:uid="{00000000-0005-0000-0000-000087740000}"/>
    <cellStyle name="Note 1 1 6 2 2 2 2 2" xfId="30026" xr:uid="{00000000-0005-0000-0000-000088740000}"/>
    <cellStyle name="Note 1 1 6 2 2 2 3" xfId="30027" xr:uid="{00000000-0005-0000-0000-000089740000}"/>
    <cellStyle name="Note 1 1 6 2 2 2 3 2" xfId="30028" xr:uid="{00000000-0005-0000-0000-00008A740000}"/>
    <cellStyle name="Note 1 1 6 2 2 2 4" xfId="30029" xr:uid="{00000000-0005-0000-0000-00008B740000}"/>
    <cellStyle name="Note 1 1 6 2 2 2 4 2" xfId="30030" xr:uid="{00000000-0005-0000-0000-00008C740000}"/>
    <cellStyle name="Note 1 1 6 2 2 2 5" xfId="30031" xr:uid="{00000000-0005-0000-0000-00008D740000}"/>
    <cellStyle name="Note 1 1 6 2 2 2 5 2" xfId="30032" xr:uid="{00000000-0005-0000-0000-00008E740000}"/>
    <cellStyle name="Note 1 1 6 2 2 2 6" xfId="30033" xr:uid="{00000000-0005-0000-0000-00008F740000}"/>
    <cellStyle name="Note 1 1 6 2 2 2 6 2" xfId="30034" xr:uid="{00000000-0005-0000-0000-000090740000}"/>
    <cellStyle name="Note 1 1 6 2 2 2 7" xfId="30035" xr:uid="{00000000-0005-0000-0000-000091740000}"/>
    <cellStyle name="Note 1 1 6 2 2 2 7 2" xfId="30036" xr:uid="{00000000-0005-0000-0000-000092740000}"/>
    <cellStyle name="Note 1 1 6 2 2 2 8" xfId="30037" xr:uid="{00000000-0005-0000-0000-000093740000}"/>
    <cellStyle name="Note 1 1 6 2 2 3" xfId="30038" xr:uid="{00000000-0005-0000-0000-000094740000}"/>
    <cellStyle name="Note 1 1 6 2 3" xfId="30039" xr:uid="{00000000-0005-0000-0000-000095740000}"/>
    <cellStyle name="Note 1 1 6 2 3 2" xfId="30040" xr:uid="{00000000-0005-0000-0000-000096740000}"/>
    <cellStyle name="Note 1 1 6 2 3 2 2" xfId="30041" xr:uid="{00000000-0005-0000-0000-000097740000}"/>
    <cellStyle name="Note 1 1 6 2 3 3" xfId="30042" xr:uid="{00000000-0005-0000-0000-000098740000}"/>
    <cellStyle name="Note 1 1 6 2 3 3 2" xfId="30043" xr:uid="{00000000-0005-0000-0000-000099740000}"/>
    <cellStyle name="Note 1 1 6 2 3 4" xfId="30044" xr:uid="{00000000-0005-0000-0000-00009A740000}"/>
    <cellStyle name="Note 1 1 6 2 3 4 2" xfId="30045" xr:uid="{00000000-0005-0000-0000-00009B740000}"/>
    <cellStyle name="Note 1 1 6 2 3 5" xfId="30046" xr:uid="{00000000-0005-0000-0000-00009C740000}"/>
    <cellStyle name="Note 1 1 6 2 3 5 2" xfId="30047" xr:uid="{00000000-0005-0000-0000-00009D740000}"/>
    <cellStyle name="Note 1 1 6 2 3 6" xfId="30048" xr:uid="{00000000-0005-0000-0000-00009E740000}"/>
    <cellStyle name="Note 1 1 6 2 3 6 2" xfId="30049" xr:uid="{00000000-0005-0000-0000-00009F740000}"/>
    <cellStyle name="Note 1 1 6 2 3 7" xfId="30050" xr:uid="{00000000-0005-0000-0000-0000A0740000}"/>
    <cellStyle name="Note 1 1 6 2 3 7 2" xfId="30051" xr:uid="{00000000-0005-0000-0000-0000A1740000}"/>
    <cellStyle name="Note 1 1 6 2 3 8" xfId="30052" xr:uid="{00000000-0005-0000-0000-0000A2740000}"/>
    <cellStyle name="Note 1 1 6 2 4" xfId="30053" xr:uid="{00000000-0005-0000-0000-0000A3740000}"/>
    <cellStyle name="Note 1 1 6 3" xfId="30054" xr:uid="{00000000-0005-0000-0000-0000A4740000}"/>
    <cellStyle name="Note 1 1 6 3 2" xfId="30055" xr:uid="{00000000-0005-0000-0000-0000A5740000}"/>
    <cellStyle name="Note 1 1 6 3 2 2" xfId="30056" xr:uid="{00000000-0005-0000-0000-0000A6740000}"/>
    <cellStyle name="Note 1 1 6 3 2 2 2" xfId="30057" xr:uid="{00000000-0005-0000-0000-0000A7740000}"/>
    <cellStyle name="Note 1 1 6 3 2 2 2 2" xfId="30058" xr:uid="{00000000-0005-0000-0000-0000A8740000}"/>
    <cellStyle name="Note 1 1 6 3 2 2 3" xfId="30059" xr:uid="{00000000-0005-0000-0000-0000A9740000}"/>
    <cellStyle name="Note 1 1 6 3 2 2 3 2" xfId="30060" xr:uid="{00000000-0005-0000-0000-0000AA740000}"/>
    <cellStyle name="Note 1 1 6 3 2 2 4" xfId="30061" xr:uid="{00000000-0005-0000-0000-0000AB740000}"/>
    <cellStyle name="Note 1 1 6 3 2 2 4 2" xfId="30062" xr:uid="{00000000-0005-0000-0000-0000AC740000}"/>
    <cellStyle name="Note 1 1 6 3 2 2 5" xfId="30063" xr:uid="{00000000-0005-0000-0000-0000AD740000}"/>
    <cellStyle name="Note 1 1 6 3 2 2 5 2" xfId="30064" xr:uid="{00000000-0005-0000-0000-0000AE740000}"/>
    <cellStyle name="Note 1 1 6 3 2 2 6" xfId="30065" xr:uid="{00000000-0005-0000-0000-0000AF740000}"/>
    <cellStyle name="Note 1 1 6 3 2 2 6 2" xfId="30066" xr:uid="{00000000-0005-0000-0000-0000B0740000}"/>
    <cellStyle name="Note 1 1 6 3 2 2 7" xfId="30067" xr:uid="{00000000-0005-0000-0000-0000B1740000}"/>
    <cellStyle name="Note 1 1 6 3 2 2 7 2" xfId="30068" xr:uid="{00000000-0005-0000-0000-0000B2740000}"/>
    <cellStyle name="Note 1 1 6 3 2 2 8" xfId="30069" xr:uid="{00000000-0005-0000-0000-0000B3740000}"/>
    <cellStyle name="Note 1 1 6 3 2 3" xfId="30070" xr:uid="{00000000-0005-0000-0000-0000B4740000}"/>
    <cellStyle name="Note 1 1 6 3 3" xfId="30071" xr:uid="{00000000-0005-0000-0000-0000B5740000}"/>
    <cellStyle name="Note 1 1 6 3 3 2" xfId="30072" xr:uid="{00000000-0005-0000-0000-0000B6740000}"/>
    <cellStyle name="Note 1 1 6 3 3 2 2" xfId="30073" xr:uid="{00000000-0005-0000-0000-0000B7740000}"/>
    <cellStyle name="Note 1 1 6 3 3 3" xfId="30074" xr:uid="{00000000-0005-0000-0000-0000B8740000}"/>
    <cellStyle name="Note 1 1 6 3 3 3 2" xfId="30075" xr:uid="{00000000-0005-0000-0000-0000B9740000}"/>
    <cellStyle name="Note 1 1 6 3 3 4" xfId="30076" xr:uid="{00000000-0005-0000-0000-0000BA740000}"/>
    <cellStyle name="Note 1 1 6 3 3 4 2" xfId="30077" xr:uid="{00000000-0005-0000-0000-0000BB740000}"/>
    <cellStyle name="Note 1 1 6 3 3 5" xfId="30078" xr:uid="{00000000-0005-0000-0000-0000BC740000}"/>
    <cellStyle name="Note 1 1 6 3 3 5 2" xfId="30079" xr:uid="{00000000-0005-0000-0000-0000BD740000}"/>
    <cellStyle name="Note 1 1 6 3 3 6" xfId="30080" xr:uid="{00000000-0005-0000-0000-0000BE740000}"/>
    <cellStyle name="Note 1 1 6 3 3 6 2" xfId="30081" xr:uid="{00000000-0005-0000-0000-0000BF740000}"/>
    <cellStyle name="Note 1 1 6 3 3 7" xfId="30082" xr:uid="{00000000-0005-0000-0000-0000C0740000}"/>
    <cellStyle name="Note 1 1 6 3 3 7 2" xfId="30083" xr:uid="{00000000-0005-0000-0000-0000C1740000}"/>
    <cellStyle name="Note 1 1 6 3 3 8" xfId="30084" xr:uid="{00000000-0005-0000-0000-0000C2740000}"/>
    <cellStyle name="Note 1 1 6 3 4" xfId="30085" xr:uid="{00000000-0005-0000-0000-0000C3740000}"/>
    <cellStyle name="Note 1 1 6 4" xfId="30086" xr:uid="{00000000-0005-0000-0000-0000C4740000}"/>
    <cellStyle name="Note 1 1 6 4 2" xfId="30087" xr:uid="{00000000-0005-0000-0000-0000C5740000}"/>
    <cellStyle name="Note 1 1 6 4 2 2" xfId="30088" xr:uid="{00000000-0005-0000-0000-0000C6740000}"/>
    <cellStyle name="Note 1 1 6 4 2 2 2" xfId="30089" xr:uid="{00000000-0005-0000-0000-0000C7740000}"/>
    <cellStyle name="Note 1 1 6 4 2 2 2 2" xfId="30090" xr:uid="{00000000-0005-0000-0000-0000C8740000}"/>
    <cellStyle name="Note 1 1 6 4 2 2 3" xfId="30091" xr:uid="{00000000-0005-0000-0000-0000C9740000}"/>
    <cellStyle name="Note 1 1 6 4 2 2 3 2" xfId="30092" xr:uid="{00000000-0005-0000-0000-0000CA740000}"/>
    <cellStyle name="Note 1 1 6 4 2 2 4" xfId="30093" xr:uid="{00000000-0005-0000-0000-0000CB740000}"/>
    <cellStyle name="Note 1 1 6 4 2 2 4 2" xfId="30094" xr:uid="{00000000-0005-0000-0000-0000CC740000}"/>
    <cellStyle name="Note 1 1 6 4 2 2 5" xfId="30095" xr:uid="{00000000-0005-0000-0000-0000CD740000}"/>
    <cellStyle name="Note 1 1 6 4 2 2 5 2" xfId="30096" xr:uid="{00000000-0005-0000-0000-0000CE740000}"/>
    <cellStyle name="Note 1 1 6 4 2 2 6" xfId="30097" xr:uid="{00000000-0005-0000-0000-0000CF740000}"/>
    <cellStyle name="Note 1 1 6 4 2 2 6 2" xfId="30098" xr:uid="{00000000-0005-0000-0000-0000D0740000}"/>
    <cellStyle name="Note 1 1 6 4 2 2 7" xfId="30099" xr:uid="{00000000-0005-0000-0000-0000D1740000}"/>
    <cellStyle name="Note 1 1 6 4 2 2 7 2" xfId="30100" xr:uid="{00000000-0005-0000-0000-0000D2740000}"/>
    <cellStyle name="Note 1 1 6 4 2 2 8" xfId="30101" xr:uid="{00000000-0005-0000-0000-0000D3740000}"/>
    <cellStyle name="Note 1 1 6 4 2 3" xfId="30102" xr:uid="{00000000-0005-0000-0000-0000D4740000}"/>
    <cellStyle name="Note 1 1 6 4 3" xfId="30103" xr:uid="{00000000-0005-0000-0000-0000D5740000}"/>
    <cellStyle name="Note 1 1 6 4 3 2" xfId="30104" xr:uid="{00000000-0005-0000-0000-0000D6740000}"/>
    <cellStyle name="Note 1 1 6 4 3 2 2" xfId="30105" xr:uid="{00000000-0005-0000-0000-0000D7740000}"/>
    <cellStyle name="Note 1 1 6 4 3 3" xfId="30106" xr:uid="{00000000-0005-0000-0000-0000D8740000}"/>
    <cellStyle name="Note 1 1 6 4 3 3 2" xfId="30107" xr:uid="{00000000-0005-0000-0000-0000D9740000}"/>
    <cellStyle name="Note 1 1 6 4 3 4" xfId="30108" xr:uid="{00000000-0005-0000-0000-0000DA740000}"/>
    <cellStyle name="Note 1 1 6 4 3 4 2" xfId="30109" xr:uid="{00000000-0005-0000-0000-0000DB740000}"/>
    <cellStyle name="Note 1 1 6 4 3 5" xfId="30110" xr:uid="{00000000-0005-0000-0000-0000DC740000}"/>
    <cellStyle name="Note 1 1 6 4 3 5 2" xfId="30111" xr:uid="{00000000-0005-0000-0000-0000DD740000}"/>
    <cellStyle name="Note 1 1 6 4 3 6" xfId="30112" xr:uid="{00000000-0005-0000-0000-0000DE740000}"/>
    <cellStyle name="Note 1 1 6 4 3 6 2" xfId="30113" xr:uid="{00000000-0005-0000-0000-0000DF740000}"/>
    <cellStyle name="Note 1 1 6 4 3 7" xfId="30114" xr:uid="{00000000-0005-0000-0000-0000E0740000}"/>
    <cellStyle name="Note 1 1 6 4 3 7 2" xfId="30115" xr:uid="{00000000-0005-0000-0000-0000E1740000}"/>
    <cellStyle name="Note 1 1 6 4 3 8" xfId="30116" xr:uid="{00000000-0005-0000-0000-0000E2740000}"/>
    <cellStyle name="Note 1 1 6 4 4" xfId="30117" xr:uid="{00000000-0005-0000-0000-0000E3740000}"/>
    <cellStyle name="Note 1 1 6 5" xfId="30118" xr:uid="{00000000-0005-0000-0000-0000E4740000}"/>
    <cellStyle name="Note 1 1 6 5 2" xfId="30119" xr:uid="{00000000-0005-0000-0000-0000E5740000}"/>
    <cellStyle name="Note 1 1 6 5 2 2" xfId="30120" xr:uid="{00000000-0005-0000-0000-0000E6740000}"/>
    <cellStyle name="Note 1 1 6 5 2 2 2" xfId="30121" xr:uid="{00000000-0005-0000-0000-0000E7740000}"/>
    <cellStyle name="Note 1 1 6 5 2 3" xfId="30122" xr:uid="{00000000-0005-0000-0000-0000E8740000}"/>
    <cellStyle name="Note 1 1 6 5 2 3 2" xfId="30123" xr:uid="{00000000-0005-0000-0000-0000E9740000}"/>
    <cellStyle name="Note 1 1 6 5 2 4" xfId="30124" xr:uid="{00000000-0005-0000-0000-0000EA740000}"/>
    <cellStyle name="Note 1 1 6 5 2 4 2" xfId="30125" xr:uid="{00000000-0005-0000-0000-0000EB740000}"/>
    <cellStyle name="Note 1 1 6 5 2 5" xfId="30126" xr:uid="{00000000-0005-0000-0000-0000EC740000}"/>
    <cellStyle name="Note 1 1 6 5 2 5 2" xfId="30127" xr:uid="{00000000-0005-0000-0000-0000ED740000}"/>
    <cellStyle name="Note 1 1 6 5 2 6" xfId="30128" xr:uid="{00000000-0005-0000-0000-0000EE740000}"/>
    <cellStyle name="Note 1 1 6 5 2 6 2" xfId="30129" xr:uid="{00000000-0005-0000-0000-0000EF740000}"/>
    <cellStyle name="Note 1 1 6 5 2 7" xfId="30130" xr:uid="{00000000-0005-0000-0000-0000F0740000}"/>
    <cellStyle name="Note 1 1 6 5 2 7 2" xfId="30131" xr:uid="{00000000-0005-0000-0000-0000F1740000}"/>
    <cellStyle name="Note 1 1 6 5 2 8" xfId="30132" xr:uid="{00000000-0005-0000-0000-0000F2740000}"/>
    <cellStyle name="Note 1 1 6 5 3" xfId="30133" xr:uid="{00000000-0005-0000-0000-0000F3740000}"/>
    <cellStyle name="Note 1 1 6 6" xfId="30134" xr:uid="{00000000-0005-0000-0000-0000F4740000}"/>
    <cellStyle name="Note 1 1 6 6 2" xfId="30135" xr:uid="{00000000-0005-0000-0000-0000F5740000}"/>
    <cellStyle name="Note 1 1 6 6 2 2" xfId="30136" xr:uid="{00000000-0005-0000-0000-0000F6740000}"/>
    <cellStyle name="Note 1 1 6 6 3" xfId="30137" xr:uid="{00000000-0005-0000-0000-0000F7740000}"/>
    <cellStyle name="Note 1 1 6 6 3 2" xfId="30138" xr:uid="{00000000-0005-0000-0000-0000F8740000}"/>
    <cellStyle name="Note 1 1 6 6 4" xfId="30139" xr:uid="{00000000-0005-0000-0000-0000F9740000}"/>
    <cellStyle name="Note 1 1 6 6 4 2" xfId="30140" xr:uid="{00000000-0005-0000-0000-0000FA740000}"/>
    <cellStyle name="Note 1 1 6 6 5" xfId="30141" xr:uid="{00000000-0005-0000-0000-0000FB740000}"/>
    <cellStyle name="Note 1 1 6 6 5 2" xfId="30142" xr:uid="{00000000-0005-0000-0000-0000FC740000}"/>
    <cellStyle name="Note 1 1 6 6 6" xfId="30143" xr:uid="{00000000-0005-0000-0000-0000FD740000}"/>
    <cellStyle name="Note 1 1 6 6 6 2" xfId="30144" xr:uid="{00000000-0005-0000-0000-0000FE740000}"/>
    <cellStyle name="Note 1 1 6 6 7" xfId="30145" xr:uid="{00000000-0005-0000-0000-0000FF740000}"/>
    <cellStyle name="Note 1 1 6 6 7 2" xfId="30146" xr:uid="{00000000-0005-0000-0000-000000750000}"/>
    <cellStyle name="Note 1 1 6 6 8" xfId="30147" xr:uid="{00000000-0005-0000-0000-000001750000}"/>
    <cellStyle name="Note 1 1 6 7" xfId="30148" xr:uid="{00000000-0005-0000-0000-000002750000}"/>
    <cellStyle name="Note 1 1 7" xfId="30149" xr:uid="{00000000-0005-0000-0000-000003750000}"/>
    <cellStyle name="Note 1 1 7 2" xfId="30150" xr:uid="{00000000-0005-0000-0000-000004750000}"/>
    <cellStyle name="Note 1 1 7 2 2" xfId="30151" xr:uid="{00000000-0005-0000-0000-000005750000}"/>
    <cellStyle name="Note 1 1 7 2 2 2" xfId="30152" xr:uid="{00000000-0005-0000-0000-000006750000}"/>
    <cellStyle name="Note 1 1 7 2 2 2 2" xfId="30153" xr:uid="{00000000-0005-0000-0000-000007750000}"/>
    <cellStyle name="Note 1 1 7 2 2 2 2 2" xfId="30154" xr:uid="{00000000-0005-0000-0000-000008750000}"/>
    <cellStyle name="Note 1 1 7 2 2 2 3" xfId="30155" xr:uid="{00000000-0005-0000-0000-000009750000}"/>
    <cellStyle name="Note 1 1 7 2 2 2 3 2" xfId="30156" xr:uid="{00000000-0005-0000-0000-00000A750000}"/>
    <cellStyle name="Note 1 1 7 2 2 2 4" xfId="30157" xr:uid="{00000000-0005-0000-0000-00000B750000}"/>
    <cellStyle name="Note 1 1 7 2 2 2 4 2" xfId="30158" xr:uid="{00000000-0005-0000-0000-00000C750000}"/>
    <cellStyle name="Note 1 1 7 2 2 2 5" xfId="30159" xr:uid="{00000000-0005-0000-0000-00000D750000}"/>
    <cellStyle name="Note 1 1 7 2 2 2 5 2" xfId="30160" xr:uid="{00000000-0005-0000-0000-00000E750000}"/>
    <cellStyle name="Note 1 1 7 2 2 2 6" xfId="30161" xr:uid="{00000000-0005-0000-0000-00000F750000}"/>
    <cellStyle name="Note 1 1 7 2 2 2 6 2" xfId="30162" xr:uid="{00000000-0005-0000-0000-000010750000}"/>
    <cellStyle name="Note 1 1 7 2 2 2 7" xfId="30163" xr:uid="{00000000-0005-0000-0000-000011750000}"/>
    <cellStyle name="Note 1 1 7 2 2 2 7 2" xfId="30164" xr:uid="{00000000-0005-0000-0000-000012750000}"/>
    <cellStyle name="Note 1 1 7 2 2 2 8" xfId="30165" xr:uid="{00000000-0005-0000-0000-000013750000}"/>
    <cellStyle name="Note 1 1 7 2 2 3" xfId="30166" xr:uid="{00000000-0005-0000-0000-000014750000}"/>
    <cellStyle name="Note 1 1 7 2 3" xfId="30167" xr:uid="{00000000-0005-0000-0000-000015750000}"/>
    <cellStyle name="Note 1 1 7 2 3 2" xfId="30168" xr:uid="{00000000-0005-0000-0000-000016750000}"/>
    <cellStyle name="Note 1 1 7 2 3 2 2" xfId="30169" xr:uid="{00000000-0005-0000-0000-000017750000}"/>
    <cellStyle name="Note 1 1 7 2 3 3" xfId="30170" xr:uid="{00000000-0005-0000-0000-000018750000}"/>
    <cellStyle name="Note 1 1 7 2 3 3 2" xfId="30171" xr:uid="{00000000-0005-0000-0000-000019750000}"/>
    <cellStyle name="Note 1 1 7 2 3 4" xfId="30172" xr:uid="{00000000-0005-0000-0000-00001A750000}"/>
    <cellStyle name="Note 1 1 7 2 3 4 2" xfId="30173" xr:uid="{00000000-0005-0000-0000-00001B750000}"/>
    <cellStyle name="Note 1 1 7 2 3 5" xfId="30174" xr:uid="{00000000-0005-0000-0000-00001C750000}"/>
    <cellStyle name="Note 1 1 7 2 3 5 2" xfId="30175" xr:uid="{00000000-0005-0000-0000-00001D750000}"/>
    <cellStyle name="Note 1 1 7 2 3 6" xfId="30176" xr:uid="{00000000-0005-0000-0000-00001E750000}"/>
    <cellStyle name="Note 1 1 7 2 3 6 2" xfId="30177" xr:uid="{00000000-0005-0000-0000-00001F750000}"/>
    <cellStyle name="Note 1 1 7 2 3 7" xfId="30178" xr:uid="{00000000-0005-0000-0000-000020750000}"/>
    <cellStyle name="Note 1 1 7 2 3 7 2" xfId="30179" xr:uid="{00000000-0005-0000-0000-000021750000}"/>
    <cellStyle name="Note 1 1 7 2 3 8" xfId="30180" xr:uid="{00000000-0005-0000-0000-000022750000}"/>
    <cellStyle name="Note 1 1 7 2 4" xfId="30181" xr:uid="{00000000-0005-0000-0000-000023750000}"/>
    <cellStyle name="Note 1 1 7 3" xfId="30182" xr:uid="{00000000-0005-0000-0000-000024750000}"/>
    <cellStyle name="Note 1 1 7 3 2" xfId="30183" xr:uid="{00000000-0005-0000-0000-000025750000}"/>
    <cellStyle name="Note 1 1 7 3 2 2" xfId="30184" xr:uid="{00000000-0005-0000-0000-000026750000}"/>
    <cellStyle name="Note 1 1 7 3 2 2 2" xfId="30185" xr:uid="{00000000-0005-0000-0000-000027750000}"/>
    <cellStyle name="Note 1 1 7 3 2 2 2 2" xfId="30186" xr:uid="{00000000-0005-0000-0000-000028750000}"/>
    <cellStyle name="Note 1 1 7 3 2 2 3" xfId="30187" xr:uid="{00000000-0005-0000-0000-000029750000}"/>
    <cellStyle name="Note 1 1 7 3 2 2 3 2" xfId="30188" xr:uid="{00000000-0005-0000-0000-00002A750000}"/>
    <cellStyle name="Note 1 1 7 3 2 2 4" xfId="30189" xr:uid="{00000000-0005-0000-0000-00002B750000}"/>
    <cellStyle name="Note 1 1 7 3 2 2 4 2" xfId="30190" xr:uid="{00000000-0005-0000-0000-00002C750000}"/>
    <cellStyle name="Note 1 1 7 3 2 2 5" xfId="30191" xr:uid="{00000000-0005-0000-0000-00002D750000}"/>
    <cellStyle name="Note 1 1 7 3 2 2 5 2" xfId="30192" xr:uid="{00000000-0005-0000-0000-00002E750000}"/>
    <cellStyle name="Note 1 1 7 3 2 2 6" xfId="30193" xr:uid="{00000000-0005-0000-0000-00002F750000}"/>
    <cellStyle name="Note 1 1 7 3 2 2 6 2" xfId="30194" xr:uid="{00000000-0005-0000-0000-000030750000}"/>
    <cellStyle name="Note 1 1 7 3 2 2 7" xfId="30195" xr:uid="{00000000-0005-0000-0000-000031750000}"/>
    <cellStyle name="Note 1 1 7 3 2 2 7 2" xfId="30196" xr:uid="{00000000-0005-0000-0000-000032750000}"/>
    <cellStyle name="Note 1 1 7 3 2 2 8" xfId="30197" xr:uid="{00000000-0005-0000-0000-000033750000}"/>
    <cellStyle name="Note 1 1 7 3 2 3" xfId="30198" xr:uid="{00000000-0005-0000-0000-000034750000}"/>
    <cellStyle name="Note 1 1 7 3 3" xfId="30199" xr:uid="{00000000-0005-0000-0000-000035750000}"/>
    <cellStyle name="Note 1 1 7 3 3 2" xfId="30200" xr:uid="{00000000-0005-0000-0000-000036750000}"/>
    <cellStyle name="Note 1 1 7 3 3 2 2" xfId="30201" xr:uid="{00000000-0005-0000-0000-000037750000}"/>
    <cellStyle name="Note 1 1 7 3 3 3" xfId="30202" xr:uid="{00000000-0005-0000-0000-000038750000}"/>
    <cellStyle name="Note 1 1 7 3 3 3 2" xfId="30203" xr:uid="{00000000-0005-0000-0000-000039750000}"/>
    <cellStyle name="Note 1 1 7 3 3 4" xfId="30204" xr:uid="{00000000-0005-0000-0000-00003A750000}"/>
    <cellStyle name="Note 1 1 7 3 3 4 2" xfId="30205" xr:uid="{00000000-0005-0000-0000-00003B750000}"/>
    <cellStyle name="Note 1 1 7 3 3 5" xfId="30206" xr:uid="{00000000-0005-0000-0000-00003C750000}"/>
    <cellStyle name="Note 1 1 7 3 3 5 2" xfId="30207" xr:uid="{00000000-0005-0000-0000-00003D750000}"/>
    <cellStyle name="Note 1 1 7 3 3 6" xfId="30208" xr:uid="{00000000-0005-0000-0000-00003E750000}"/>
    <cellStyle name="Note 1 1 7 3 3 6 2" xfId="30209" xr:uid="{00000000-0005-0000-0000-00003F750000}"/>
    <cellStyle name="Note 1 1 7 3 3 7" xfId="30210" xr:uid="{00000000-0005-0000-0000-000040750000}"/>
    <cellStyle name="Note 1 1 7 3 3 7 2" xfId="30211" xr:uid="{00000000-0005-0000-0000-000041750000}"/>
    <cellStyle name="Note 1 1 7 3 3 8" xfId="30212" xr:uid="{00000000-0005-0000-0000-000042750000}"/>
    <cellStyle name="Note 1 1 7 3 4" xfId="30213" xr:uid="{00000000-0005-0000-0000-000043750000}"/>
    <cellStyle name="Note 1 1 7 4" xfId="30214" xr:uid="{00000000-0005-0000-0000-000044750000}"/>
    <cellStyle name="Note 1 1 7 4 2" xfId="30215" xr:uid="{00000000-0005-0000-0000-000045750000}"/>
    <cellStyle name="Note 1 1 7 4 2 2" xfId="30216" xr:uid="{00000000-0005-0000-0000-000046750000}"/>
    <cellStyle name="Note 1 1 7 4 2 2 2" xfId="30217" xr:uid="{00000000-0005-0000-0000-000047750000}"/>
    <cellStyle name="Note 1 1 7 4 2 2 2 2" xfId="30218" xr:uid="{00000000-0005-0000-0000-000048750000}"/>
    <cellStyle name="Note 1 1 7 4 2 2 3" xfId="30219" xr:uid="{00000000-0005-0000-0000-000049750000}"/>
    <cellStyle name="Note 1 1 7 4 2 2 3 2" xfId="30220" xr:uid="{00000000-0005-0000-0000-00004A750000}"/>
    <cellStyle name="Note 1 1 7 4 2 2 4" xfId="30221" xr:uid="{00000000-0005-0000-0000-00004B750000}"/>
    <cellStyle name="Note 1 1 7 4 2 2 4 2" xfId="30222" xr:uid="{00000000-0005-0000-0000-00004C750000}"/>
    <cellStyle name="Note 1 1 7 4 2 2 5" xfId="30223" xr:uid="{00000000-0005-0000-0000-00004D750000}"/>
    <cellStyle name="Note 1 1 7 4 2 2 5 2" xfId="30224" xr:uid="{00000000-0005-0000-0000-00004E750000}"/>
    <cellStyle name="Note 1 1 7 4 2 2 6" xfId="30225" xr:uid="{00000000-0005-0000-0000-00004F750000}"/>
    <cellStyle name="Note 1 1 7 4 2 2 6 2" xfId="30226" xr:uid="{00000000-0005-0000-0000-000050750000}"/>
    <cellStyle name="Note 1 1 7 4 2 2 7" xfId="30227" xr:uid="{00000000-0005-0000-0000-000051750000}"/>
    <cellStyle name="Note 1 1 7 4 2 2 7 2" xfId="30228" xr:uid="{00000000-0005-0000-0000-000052750000}"/>
    <cellStyle name="Note 1 1 7 4 2 2 8" xfId="30229" xr:uid="{00000000-0005-0000-0000-000053750000}"/>
    <cellStyle name="Note 1 1 7 4 2 3" xfId="30230" xr:uid="{00000000-0005-0000-0000-000054750000}"/>
    <cellStyle name="Note 1 1 7 4 3" xfId="30231" xr:uid="{00000000-0005-0000-0000-000055750000}"/>
    <cellStyle name="Note 1 1 7 4 3 2" xfId="30232" xr:uid="{00000000-0005-0000-0000-000056750000}"/>
    <cellStyle name="Note 1 1 7 4 3 2 2" xfId="30233" xr:uid="{00000000-0005-0000-0000-000057750000}"/>
    <cellStyle name="Note 1 1 7 4 3 3" xfId="30234" xr:uid="{00000000-0005-0000-0000-000058750000}"/>
    <cellStyle name="Note 1 1 7 4 3 3 2" xfId="30235" xr:uid="{00000000-0005-0000-0000-000059750000}"/>
    <cellStyle name="Note 1 1 7 4 3 4" xfId="30236" xr:uid="{00000000-0005-0000-0000-00005A750000}"/>
    <cellStyle name="Note 1 1 7 4 3 4 2" xfId="30237" xr:uid="{00000000-0005-0000-0000-00005B750000}"/>
    <cellStyle name="Note 1 1 7 4 3 5" xfId="30238" xr:uid="{00000000-0005-0000-0000-00005C750000}"/>
    <cellStyle name="Note 1 1 7 4 3 5 2" xfId="30239" xr:uid="{00000000-0005-0000-0000-00005D750000}"/>
    <cellStyle name="Note 1 1 7 4 3 6" xfId="30240" xr:uid="{00000000-0005-0000-0000-00005E750000}"/>
    <cellStyle name="Note 1 1 7 4 3 6 2" xfId="30241" xr:uid="{00000000-0005-0000-0000-00005F750000}"/>
    <cellStyle name="Note 1 1 7 4 3 7" xfId="30242" xr:uid="{00000000-0005-0000-0000-000060750000}"/>
    <cellStyle name="Note 1 1 7 4 3 7 2" xfId="30243" xr:uid="{00000000-0005-0000-0000-000061750000}"/>
    <cellStyle name="Note 1 1 7 4 3 8" xfId="30244" xr:uid="{00000000-0005-0000-0000-000062750000}"/>
    <cellStyle name="Note 1 1 7 4 4" xfId="30245" xr:uid="{00000000-0005-0000-0000-000063750000}"/>
    <cellStyle name="Note 1 1 7 5" xfId="30246" xr:uid="{00000000-0005-0000-0000-000064750000}"/>
    <cellStyle name="Note 1 1 7 5 2" xfId="30247" xr:uid="{00000000-0005-0000-0000-000065750000}"/>
    <cellStyle name="Note 1 1 7 5 2 2" xfId="30248" xr:uid="{00000000-0005-0000-0000-000066750000}"/>
    <cellStyle name="Note 1 1 7 5 2 2 2" xfId="30249" xr:uid="{00000000-0005-0000-0000-000067750000}"/>
    <cellStyle name="Note 1 1 7 5 2 3" xfId="30250" xr:uid="{00000000-0005-0000-0000-000068750000}"/>
    <cellStyle name="Note 1 1 7 5 2 3 2" xfId="30251" xr:uid="{00000000-0005-0000-0000-000069750000}"/>
    <cellStyle name="Note 1 1 7 5 2 4" xfId="30252" xr:uid="{00000000-0005-0000-0000-00006A750000}"/>
    <cellStyle name="Note 1 1 7 5 2 4 2" xfId="30253" xr:uid="{00000000-0005-0000-0000-00006B750000}"/>
    <cellStyle name="Note 1 1 7 5 2 5" xfId="30254" xr:uid="{00000000-0005-0000-0000-00006C750000}"/>
    <cellStyle name="Note 1 1 7 5 2 5 2" xfId="30255" xr:uid="{00000000-0005-0000-0000-00006D750000}"/>
    <cellStyle name="Note 1 1 7 5 2 6" xfId="30256" xr:uid="{00000000-0005-0000-0000-00006E750000}"/>
    <cellStyle name="Note 1 1 7 5 2 6 2" xfId="30257" xr:uid="{00000000-0005-0000-0000-00006F750000}"/>
    <cellStyle name="Note 1 1 7 5 2 7" xfId="30258" xr:uid="{00000000-0005-0000-0000-000070750000}"/>
    <cellStyle name="Note 1 1 7 5 2 7 2" xfId="30259" xr:uid="{00000000-0005-0000-0000-000071750000}"/>
    <cellStyle name="Note 1 1 7 5 2 8" xfId="30260" xr:uid="{00000000-0005-0000-0000-000072750000}"/>
    <cellStyle name="Note 1 1 7 5 3" xfId="30261" xr:uid="{00000000-0005-0000-0000-000073750000}"/>
    <cellStyle name="Note 1 1 7 6" xfId="30262" xr:uid="{00000000-0005-0000-0000-000074750000}"/>
    <cellStyle name="Note 1 1 7 6 2" xfId="30263" xr:uid="{00000000-0005-0000-0000-000075750000}"/>
    <cellStyle name="Note 1 1 7 6 2 2" xfId="30264" xr:uid="{00000000-0005-0000-0000-000076750000}"/>
    <cellStyle name="Note 1 1 7 6 3" xfId="30265" xr:uid="{00000000-0005-0000-0000-000077750000}"/>
    <cellStyle name="Note 1 1 7 6 3 2" xfId="30266" xr:uid="{00000000-0005-0000-0000-000078750000}"/>
    <cellStyle name="Note 1 1 7 6 4" xfId="30267" xr:uid="{00000000-0005-0000-0000-000079750000}"/>
    <cellStyle name="Note 1 1 7 6 4 2" xfId="30268" xr:uid="{00000000-0005-0000-0000-00007A750000}"/>
    <cellStyle name="Note 1 1 7 6 5" xfId="30269" xr:uid="{00000000-0005-0000-0000-00007B750000}"/>
    <cellStyle name="Note 1 1 7 6 5 2" xfId="30270" xr:uid="{00000000-0005-0000-0000-00007C750000}"/>
    <cellStyle name="Note 1 1 7 6 6" xfId="30271" xr:uid="{00000000-0005-0000-0000-00007D750000}"/>
    <cellStyle name="Note 1 1 7 6 6 2" xfId="30272" xr:uid="{00000000-0005-0000-0000-00007E750000}"/>
    <cellStyle name="Note 1 1 7 6 7" xfId="30273" xr:uid="{00000000-0005-0000-0000-00007F750000}"/>
    <cellStyle name="Note 1 1 7 6 7 2" xfId="30274" xr:uid="{00000000-0005-0000-0000-000080750000}"/>
    <cellStyle name="Note 1 1 7 6 8" xfId="30275" xr:uid="{00000000-0005-0000-0000-000081750000}"/>
    <cellStyle name="Note 1 1 7 7" xfId="30276" xr:uid="{00000000-0005-0000-0000-000082750000}"/>
    <cellStyle name="Note 1 1 8" xfId="30277" xr:uid="{00000000-0005-0000-0000-000083750000}"/>
    <cellStyle name="Note 1 1 8 2" xfId="30278" xr:uid="{00000000-0005-0000-0000-000084750000}"/>
    <cellStyle name="Note 1 1 8 2 2" xfId="30279" xr:uid="{00000000-0005-0000-0000-000085750000}"/>
    <cellStyle name="Note 1 1 8 2 2 2" xfId="30280" xr:uid="{00000000-0005-0000-0000-000086750000}"/>
    <cellStyle name="Note 1 1 8 2 2 2 2" xfId="30281" xr:uid="{00000000-0005-0000-0000-000087750000}"/>
    <cellStyle name="Note 1 1 8 2 2 2 2 2" xfId="30282" xr:uid="{00000000-0005-0000-0000-000088750000}"/>
    <cellStyle name="Note 1 1 8 2 2 2 3" xfId="30283" xr:uid="{00000000-0005-0000-0000-000089750000}"/>
    <cellStyle name="Note 1 1 8 2 2 2 3 2" xfId="30284" xr:uid="{00000000-0005-0000-0000-00008A750000}"/>
    <cellStyle name="Note 1 1 8 2 2 2 4" xfId="30285" xr:uid="{00000000-0005-0000-0000-00008B750000}"/>
    <cellStyle name="Note 1 1 8 2 2 2 4 2" xfId="30286" xr:uid="{00000000-0005-0000-0000-00008C750000}"/>
    <cellStyle name="Note 1 1 8 2 2 2 5" xfId="30287" xr:uid="{00000000-0005-0000-0000-00008D750000}"/>
    <cellStyle name="Note 1 1 8 2 2 2 5 2" xfId="30288" xr:uid="{00000000-0005-0000-0000-00008E750000}"/>
    <cellStyle name="Note 1 1 8 2 2 2 6" xfId="30289" xr:uid="{00000000-0005-0000-0000-00008F750000}"/>
    <cellStyle name="Note 1 1 8 2 2 2 6 2" xfId="30290" xr:uid="{00000000-0005-0000-0000-000090750000}"/>
    <cellStyle name="Note 1 1 8 2 2 2 7" xfId="30291" xr:uid="{00000000-0005-0000-0000-000091750000}"/>
    <cellStyle name="Note 1 1 8 2 2 2 7 2" xfId="30292" xr:uid="{00000000-0005-0000-0000-000092750000}"/>
    <cellStyle name="Note 1 1 8 2 2 2 8" xfId="30293" xr:uid="{00000000-0005-0000-0000-000093750000}"/>
    <cellStyle name="Note 1 1 8 2 2 3" xfId="30294" xr:uid="{00000000-0005-0000-0000-000094750000}"/>
    <cellStyle name="Note 1 1 8 2 3" xfId="30295" xr:uid="{00000000-0005-0000-0000-000095750000}"/>
    <cellStyle name="Note 1 1 8 2 3 2" xfId="30296" xr:uid="{00000000-0005-0000-0000-000096750000}"/>
    <cellStyle name="Note 1 1 8 2 3 2 2" xfId="30297" xr:uid="{00000000-0005-0000-0000-000097750000}"/>
    <cellStyle name="Note 1 1 8 2 3 3" xfId="30298" xr:uid="{00000000-0005-0000-0000-000098750000}"/>
    <cellStyle name="Note 1 1 8 2 3 3 2" xfId="30299" xr:uid="{00000000-0005-0000-0000-000099750000}"/>
    <cellStyle name="Note 1 1 8 2 3 4" xfId="30300" xr:uid="{00000000-0005-0000-0000-00009A750000}"/>
    <cellStyle name="Note 1 1 8 2 3 4 2" xfId="30301" xr:uid="{00000000-0005-0000-0000-00009B750000}"/>
    <cellStyle name="Note 1 1 8 2 3 5" xfId="30302" xr:uid="{00000000-0005-0000-0000-00009C750000}"/>
    <cellStyle name="Note 1 1 8 2 3 5 2" xfId="30303" xr:uid="{00000000-0005-0000-0000-00009D750000}"/>
    <cellStyle name="Note 1 1 8 2 3 6" xfId="30304" xr:uid="{00000000-0005-0000-0000-00009E750000}"/>
    <cellStyle name="Note 1 1 8 2 3 6 2" xfId="30305" xr:uid="{00000000-0005-0000-0000-00009F750000}"/>
    <cellStyle name="Note 1 1 8 2 3 7" xfId="30306" xr:uid="{00000000-0005-0000-0000-0000A0750000}"/>
    <cellStyle name="Note 1 1 8 2 3 7 2" xfId="30307" xr:uid="{00000000-0005-0000-0000-0000A1750000}"/>
    <cellStyle name="Note 1 1 8 2 3 8" xfId="30308" xr:uid="{00000000-0005-0000-0000-0000A2750000}"/>
    <cellStyle name="Note 1 1 8 2 4" xfId="30309" xr:uid="{00000000-0005-0000-0000-0000A3750000}"/>
    <cellStyle name="Note 1 1 8 3" xfId="30310" xr:uid="{00000000-0005-0000-0000-0000A4750000}"/>
    <cellStyle name="Note 1 1 8 3 2" xfId="30311" xr:uid="{00000000-0005-0000-0000-0000A5750000}"/>
    <cellStyle name="Note 1 1 8 3 2 2" xfId="30312" xr:uid="{00000000-0005-0000-0000-0000A6750000}"/>
    <cellStyle name="Note 1 1 8 3 2 2 2" xfId="30313" xr:uid="{00000000-0005-0000-0000-0000A7750000}"/>
    <cellStyle name="Note 1 1 8 3 2 2 2 2" xfId="30314" xr:uid="{00000000-0005-0000-0000-0000A8750000}"/>
    <cellStyle name="Note 1 1 8 3 2 2 3" xfId="30315" xr:uid="{00000000-0005-0000-0000-0000A9750000}"/>
    <cellStyle name="Note 1 1 8 3 2 2 3 2" xfId="30316" xr:uid="{00000000-0005-0000-0000-0000AA750000}"/>
    <cellStyle name="Note 1 1 8 3 2 2 4" xfId="30317" xr:uid="{00000000-0005-0000-0000-0000AB750000}"/>
    <cellStyle name="Note 1 1 8 3 2 2 4 2" xfId="30318" xr:uid="{00000000-0005-0000-0000-0000AC750000}"/>
    <cellStyle name="Note 1 1 8 3 2 2 5" xfId="30319" xr:uid="{00000000-0005-0000-0000-0000AD750000}"/>
    <cellStyle name="Note 1 1 8 3 2 2 5 2" xfId="30320" xr:uid="{00000000-0005-0000-0000-0000AE750000}"/>
    <cellStyle name="Note 1 1 8 3 2 2 6" xfId="30321" xr:uid="{00000000-0005-0000-0000-0000AF750000}"/>
    <cellStyle name="Note 1 1 8 3 2 2 6 2" xfId="30322" xr:uid="{00000000-0005-0000-0000-0000B0750000}"/>
    <cellStyle name="Note 1 1 8 3 2 2 7" xfId="30323" xr:uid="{00000000-0005-0000-0000-0000B1750000}"/>
    <cellStyle name="Note 1 1 8 3 2 2 7 2" xfId="30324" xr:uid="{00000000-0005-0000-0000-0000B2750000}"/>
    <cellStyle name="Note 1 1 8 3 2 2 8" xfId="30325" xr:uid="{00000000-0005-0000-0000-0000B3750000}"/>
    <cellStyle name="Note 1 1 8 3 2 3" xfId="30326" xr:uid="{00000000-0005-0000-0000-0000B4750000}"/>
    <cellStyle name="Note 1 1 8 3 3" xfId="30327" xr:uid="{00000000-0005-0000-0000-0000B5750000}"/>
    <cellStyle name="Note 1 1 8 3 3 2" xfId="30328" xr:uid="{00000000-0005-0000-0000-0000B6750000}"/>
    <cellStyle name="Note 1 1 8 3 3 2 2" xfId="30329" xr:uid="{00000000-0005-0000-0000-0000B7750000}"/>
    <cellStyle name="Note 1 1 8 3 3 3" xfId="30330" xr:uid="{00000000-0005-0000-0000-0000B8750000}"/>
    <cellStyle name="Note 1 1 8 3 3 3 2" xfId="30331" xr:uid="{00000000-0005-0000-0000-0000B9750000}"/>
    <cellStyle name="Note 1 1 8 3 3 4" xfId="30332" xr:uid="{00000000-0005-0000-0000-0000BA750000}"/>
    <cellStyle name="Note 1 1 8 3 3 4 2" xfId="30333" xr:uid="{00000000-0005-0000-0000-0000BB750000}"/>
    <cellStyle name="Note 1 1 8 3 3 5" xfId="30334" xr:uid="{00000000-0005-0000-0000-0000BC750000}"/>
    <cellStyle name="Note 1 1 8 3 3 5 2" xfId="30335" xr:uid="{00000000-0005-0000-0000-0000BD750000}"/>
    <cellStyle name="Note 1 1 8 3 3 6" xfId="30336" xr:uid="{00000000-0005-0000-0000-0000BE750000}"/>
    <cellStyle name="Note 1 1 8 3 3 6 2" xfId="30337" xr:uid="{00000000-0005-0000-0000-0000BF750000}"/>
    <cellStyle name="Note 1 1 8 3 3 7" xfId="30338" xr:uid="{00000000-0005-0000-0000-0000C0750000}"/>
    <cellStyle name="Note 1 1 8 3 3 7 2" xfId="30339" xr:uid="{00000000-0005-0000-0000-0000C1750000}"/>
    <cellStyle name="Note 1 1 8 3 3 8" xfId="30340" xr:uid="{00000000-0005-0000-0000-0000C2750000}"/>
    <cellStyle name="Note 1 1 8 3 4" xfId="30341" xr:uid="{00000000-0005-0000-0000-0000C3750000}"/>
    <cellStyle name="Note 1 1 8 4" xfId="30342" xr:uid="{00000000-0005-0000-0000-0000C4750000}"/>
    <cellStyle name="Note 1 1 8 4 2" xfId="30343" xr:uid="{00000000-0005-0000-0000-0000C5750000}"/>
    <cellStyle name="Note 1 1 8 4 2 2" xfId="30344" xr:uid="{00000000-0005-0000-0000-0000C6750000}"/>
    <cellStyle name="Note 1 1 8 4 2 2 2" xfId="30345" xr:uid="{00000000-0005-0000-0000-0000C7750000}"/>
    <cellStyle name="Note 1 1 8 4 2 2 2 2" xfId="30346" xr:uid="{00000000-0005-0000-0000-0000C8750000}"/>
    <cellStyle name="Note 1 1 8 4 2 2 3" xfId="30347" xr:uid="{00000000-0005-0000-0000-0000C9750000}"/>
    <cellStyle name="Note 1 1 8 4 2 2 3 2" xfId="30348" xr:uid="{00000000-0005-0000-0000-0000CA750000}"/>
    <cellStyle name="Note 1 1 8 4 2 2 4" xfId="30349" xr:uid="{00000000-0005-0000-0000-0000CB750000}"/>
    <cellStyle name="Note 1 1 8 4 2 2 4 2" xfId="30350" xr:uid="{00000000-0005-0000-0000-0000CC750000}"/>
    <cellStyle name="Note 1 1 8 4 2 2 5" xfId="30351" xr:uid="{00000000-0005-0000-0000-0000CD750000}"/>
    <cellStyle name="Note 1 1 8 4 2 2 5 2" xfId="30352" xr:uid="{00000000-0005-0000-0000-0000CE750000}"/>
    <cellStyle name="Note 1 1 8 4 2 2 6" xfId="30353" xr:uid="{00000000-0005-0000-0000-0000CF750000}"/>
    <cellStyle name="Note 1 1 8 4 2 2 6 2" xfId="30354" xr:uid="{00000000-0005-0000-0000-0000D0750000}"/>
    <cellStyle name="Note 1 1 8 4 2 2 7" xfId="30355" xr:uid="{00000000-0005-0000-0000-0000D1750000}"/>
    <cellStyle name="Note 1 1 8 4 2 2 7 2" xfId="30356" xr:uid="{00000000-0005-0000-0000-0000D2750000}"/>
    <cellStyle name="Note 1 1 8 4 2 2 8" xfId="30357" xr:uid="{00000000-0005-0000-0000-0000D3750000}"/>
    <cellStyle name="Note 1 1 8 4 2 3" xfId="30358" xr:uid="{00000000-0005-0000-0000-0000D4750000}"/>
    <cellStyle name="Note 1 1 8 4 3" xfId="30359" xr:uid="{00000000-0005-0000-0000-0000D5750000}"/>
    <cellStyle name="Note 1 1 8 4 3 2" xfId="30360" xr:uid="{00000000-0005-0000-0000-0000D6750000}"/>
    <cellStyle name="Note 1 1 8 4 3 2 2" xfId="30361" xr:uid="{00000000-0005-0000-0000-0000D7750000}"/>
    <cellStyle name="Note 1 1 8 4 3 3" xfId="30362" xr:uid="{00000000-0005-0000-0000-0000D8750000}"/>
    <cellStyle name="Note 1 1 8 4 3 3 2" xfId="30363" xr:uid="{00000000-0005-0000-0000-0000D9750000}"/>
    <cellStyle name="Note 1 1 8 4 3 4" xfId="30364" xr:uid="{00000000-0005-0000-0000-0000DA750000}"/>
    <cellStyle name="Note 1 1 8 4 3 4 2" xfId="30365" xr:uid="{00000000-0005-0000-0000-0000DB750000}"/>
    <cellStyle name="Note 1 1 8 4 3 5" xfId="30366" xr:uid="{00000000-0005-0000-0000-0000DC750000}"/>
    <cellStyle name="Note 1 1 8 4 3 5 2" xfId="30367" xr:uid="{00000000-0005-0000-0000-0000DD750000}"/>
    <cellStyle name="Note 1 1 8 4 3 6" xfId="30368" xr:uid="{00000000-0005-0000-0000-0000DE750000}"/>
    <cellStyle name="Note 1 1 8 4 3 6 2" xfId="30369" xr:uid="{00000000-0005-0000-0000-0000DF750000}"/>
    <cellStyle name="Note 1 1 8 4 3 7" xfId="30370" xr:uid="{00000000-0005-0000-0000-0000E0750000}"/>
    <cellStyle name="Note 1 1 8 4 3 7 2" xfId="30371" xr:uid="{00000000-0005-0000-0000-0000E1750000}"/>
    <cellStyle name="Note 1 1 8 4 3 8" xfId="30372" xr:uid="{00000000-0005-0000-0000-0000E2750000}"/>
    <cellStyle name="Note 1 1 8 4 4" xfId="30373" xr:uid="{00000000-0005-0000-0000-0000E3750000}"/>
    <cellStyle name="Note 1 1 8 5" xfId="30374" xr:uid="{00000000-0005-0000-0000-0000E4750000}"/>
    <cellStyle name="Note 1 1 8 5 2" xfId="30375" xr:uid="{00000000-0005-0000-0000-0000E5750000}"/>
    <cellStyle name="Note 1 1 8 5 2 2" xfId="30376" xr:uid="{00000000-0005-0000-0000-0000E6750000}"/>
    <cellStyle name="Note 1 1 8 5 2 2 2" xfId="30377" xr:uid="{00000000-0005-0000-0000-0000E7750000}"/>
    <cellStyle name="Note 1 1 8 5 2 3" xfId="30378" xr:uid="{00000000-0005-0000-0000-0000E8750000}"/>
    <cellStyle name="Note 1 1 8 5 2 3 2" xfId="30379" xr:uid="{00000000-0005-0000-0000-0000E9750000}"/>
    <cellStyle name="Note 1 1 8 5 2 4" xfId="30380" xr:uid="{00000000-0005-0000-0000-0000EA750000}"/>
    <cellStyle name="Note 1 1 8 5 2 4 2" xfId="30381" xr:uid="{00000000-0005-0000-0000-0000EB750000}"/>
    <cellStyle name="Note 1 1 8 5 2 5" xfId="30382" xr:uid="{00000000-0005-0000-0000-0000EC750000}"/>
    <cellStyle name="Note 1 1 8 5 2 5 2" xfId="30383" xr:uid="{00000000-0005-0000-0000-0000ED750000}"/>
    <cellStyle name="Note 1 1 8 5 2 6" xfId="30384" xr:uid="{00000000-0005-0000-0000-0000EE750000}"/>
    <cellStyle name="Note 1 1 8 5 2 6 2" xfId="30385" xr:uid="{00000000-0005-0000-0000-0000EF750000}"/>
    <cellStyle name="Note 1 1 8 5 2 7" xfId="30386" xr:uid="{00000000-0005-0000-0000-0000F0750000}"/>
    <cellStyle name="Note 1 1 8 5 2 7 2" xfId="30387" xr:uid="{00000000-0005-0000-0000-0000F1750000}"/>
    <cellStyle name="Note 1 1 8 5 2 8" xfId="30388" xr:uid="{00000000-0005-0000-0000-0000F2750000}"/>
    <cellStyle name="Note 1 1 8 5 3" xfId="30389" xr:uid="{00000000-0005-0000-0000-0000F3750000}"/>
    <cellStyle name="Note 1 1 8 6" xfId="30390" xr:uid="{00000000-0005-0000-0000-0000F4750000}"/>
    <cellStyle name="Note 1 1 8 6 2" xfId="30391" xr:uid="{00000000-0005-0000-0000-0000F5750000}"/>
    <cellStyle name="Note 1 1 8 6 2 2" xfId="30392" xr:uid="{00000000-0005-0000-0000-0000F6750000}"/>
    <cellStyle name="Note 1 1 8 6 3" xfId="30393" xr:uid="{00000000-0005-0000-0000-0000F7750000}"/>
    <cellStyle name="Note 1 1 8 6 3 2" xfId="30394" xr:uid="{00000000-0005-0000-0000-0000F8750000}"/>
    <cellStyle name="Note 1 1 8 6 4" xfId="30395" xr:uid="{00000000-0005-0000-0000-0000F9750000}"/>
    <cellStyle name="Note 1 1 8 6 4 2" xfId="30396" xr:uid="{00000000-0005-0000-0000-0000FA750000}"/>
    <cellStyle name="Note 1 1 8 6 5" xfId="30397" xr:uid="{00000000-0005-0000-0000-0000FB750000}"/>
    <cellStyle name="Note 1 1 8 6 5 2" xfId="30398" xr:uid="{00000000-0005-0000-0000-0000FC750000}"/>
    <cellStyle name="Note 1 1 8 6 6" xfId="30399" xr:uid="{00000000-0005-0000-0000-0000FD750000}"/>
    <cellStyle name="Note 1 1 8 6 6 2" xfId="30400" xr:uid="{00000000-0005-0000-0000-0000FE750000}"/>
    <cellStyle name="Note 1 1 8 6 7" xfId="30401" xr:uid="{00000000-0005-0000-0000-0000FF750000}"/>
    <cellStyle name="Note 1 1 8 6 7 2" xfId="30402" xr:uid="{00000000-0005-0000-0000-000000760000}"/>
    <cellStyle name="Note 1 1 8 6 8" xfId="30403" xr:uid="{00000000-0005-0000-0000-000001760000}"/>
    <cellStyle name="Note 1 1 8 7" xfId="30404" xr:uid="{00000000-0005-0000-0000-000002760000}"/>
    <cellStyle name="Note 1 1 9" xfId="30405" xr:uid="{00000000-0005-0000-0000-000003760000}"/>
    <cellStyle name="Note 1 1 9 2" xfId="30406" xr:uid="{00000000-0005-0000-0000-000004760000}"/>
    <cellStyle name="Note 1 1 9 2 2" xfId="30407" xr:uid="{00000000-0005-0000-0000-000005760000}"/>
    <cellStyle name="Note 1 1 9 2 2 2" xfId="30408" xr:uid="{00000000-0005-0000-0000-000006760000}"/>
    <cellStyle name="Note 1 1 9 2 2 2 2" xfId="30409" xr:uid="{00000000-0005-0000-0000-000007760000}"/>
    <cellStyle name="Note 1 1 9 2 2 2 2 2" xfId="30410" xr:uid="{00000000-0005-0000-0000-000008760000}"/>
    <cellStyle name="Note 1 1 9 2 2 2 3" xfId="30411" xr:uid="{00000000-0005-0000-0000-000009760000}"/>
    <cellStyle name="Note 1 1 9 2 2 2 3 2" xfId="30412" xr:uid="{00000000-0005-0000-0000-00000A760000}"/>
    <cellStyle name="Note 1 1 9 2 2 2 4" xfId="30413" xr:uid="{00000000-0005-0000-0000-00000B760000}"/>
    <cellStyle name="Note 1 1 9 2 2 2 4 2" xfId="30414" xr:uid="{00000000-0005-0000-0000-00000C760000}"/>
    <cellStyle name="Note 1 1 9 2 2 2 5" xfId="30415" xr:uid="{00000000-0005-0000-0000-00000D760000}"/>
    <cellStyle name="Note 1 1 9 2 2 2 5 2" xfId="30416" xr:uid="{00000000-0005-0000-0000-00000E760000}"/>
    <cellStyle name="Note 1 1 9 2 2 2 6" xfId="30417" xr:uid="{00000000-0005-0000-0000-00000F760000}"/>
    <cellStyle name="Note 1 1 9 2 2 2 6 2" xfId="30418" xr:uid="{00000000-0005-0000-0000-000010760000}"/>
    <cellStyle name="Note 1 1 9 2 2 2 7" xfId="30419" xr:uid="{00000000-0005-0000-0000-000011760000}"/>
    <cellStyle name="Note 1 1 9 2 2 2 7 2" xfId="30420" xr:uid="{00000000-0005-0000-0000-000012760000}"/>
    <cellStyle name="Note 1 1 9 2 2 2 8" xfId="30421" xr:uid="{00000000-0005-0000-0000-000013760000}"/>
    <cellStyle name="Note 1 1 9 2 2 3" xfId="30422" xr:uid="{00000000-0005-0000-0000-000014760000}"/>
    <cellStyle name="Note 1 1 9 2 3" xfId="30423" xr:uid="{00000000-0005-0000-0000-000015760000}"/>
    <cellStyle name="Note 1 1 9 2 3 2" xfId="30424" xr:uid="{00000000-0005-0000-0000-000016760000}"/>
    <cellStyle name="Note 1 1 9 2 3 2 2" xfId="30425" xr:uid="{00000000-0005-0000-0000-000017760000}"/>
    <cellStyle name="Note 1 1 9 2 3 3" xfId="30426" xr:uid="{00000000-0005-0000-0000-000018760000}"/>
    <cellStyle name="Note 1 1 9 2 3 3 2" xfId="30427" xr:uid="{00000000-0005-0000-0000-000019760000}"/>
    <cellStyle name="Note 1 1 9 2 3 4" xfId="30428" xr:uid="{00000000-0005-0000-0000-00001A760000}"/>
    <cellStyle name="Note 1 1 9 2 3 4 2" xfId="30429" xr:uid="{00000000-0005-0000-0000-00001B760000}"/>
    <cellStyle name="Note 1 1 9 2 3 5" xfId="30430" xr:uid="{00000000-0005-0000-0000-00001C760000}"/>
    <cellStyle name="Note 1 1 9 2 3 5 2" xfId="30431" xr:uid="{00000000-0005-0000-0000-00001D760000}"/>
    <cellStyle name="Note 1 1 9 2 3 6" xfId="30432" xr:uid="{00000000-0005-0000-0000-00001E760000}"/>
    <cellStyle name="Note 1 1 9 2 3 6 2" xfId="30433" xr:uid="{00000000-0005-0000-0000-00001F760000}"/>
    <cellStyle name="Note 1 1 9 2 3 7" xfId="30434" xr:uid="{00000000-0005-0000-0000-000020760000}"/>
    <cellStyle name="Note 1 1 9 2 3 7 2" xfId="30435" xr:uid="{00000000-0005-0000-0000-000021760000}"/>
    <cellStyle name="Note 1 1 9 2 3 8" xfId="30436" xr:uid="{00000000-0005-0000-0000-000022760000}"/>
    <cellStyle name="Note 1 1 9 2 4" xfId="30437" xr:uid="{00000000-0005-0000-0000-000023760000}"/>
    <cellStyle name="Note 1 1 9 3" xfId="30438" xr:uid="{00000000-0005-0000-0000-000024760000}"/>
    <cellStyle name="Note 1 1 9 3 2" xfId="30439" xr:uid="{00000000-0005-0000-0000-000025760000}"/>
    <cellStyle name="Note 1 1 9 3 2 2" xfId="30440" xr:uid="{00000000-0005-0000-0000-000026760000}"/>
    <cellStyle name="Note 1 1 9 3 2 2 2" xfId="30441" xr:uid="{00000000-0005-0000-0000-000027760000}"/>
    <cellStyle name="Note 1 1 9 3 2 2 2 2" xfId="30442" xr:uid="{00000000-0005-0000-0000-000028760000}"/>
    <cellStyle name="Note 1 1 9 3 2 2 3" xfId="30443" xr:uid="{00000000-0005-0000-0000-000029760000}"/>
    <cellStyle name="Note 1 1 9 3 2 2 3 2" xfId="30444" xr:uid="{00000000-0005-0000-0000-00002A760000}"/>
    <cellStyle name="Note 1 1 9 3 2 2 4" xfId="30445" xr:uid="{00000000-0005-0000-0000-00002B760000}"/>
    <cellStyle name="Note 1 1 9 3 2 2 4 2" xfId="30446" xr:uid="{00000000-0005-0000-0000-00002C760000}"/>
    <cellStyle name="Note 1 1 9 3 2 2 5" xfId="30447" xr:uid="{00000000-0005-0000-0000-00002D760000}"/>
    <cellStyle name="Note 1 1 9 3 2 2 5 2" xfId="30448" xr:uid="{00000000-0005-0000-0000-00002E760000}"/>
    <cellStyle name="Note 1 1 9 3 2 2 6" xfId="30449" xr:uid="{00000000-0005-0000-0000-00002F760000}"/>
    <cellStyle name="Note 1 1 9 3 2 2 6 2" xfId="30450" xr:uid="{00000000-0005-0000-0000-000030760000}"/>
    <cellStyle name="Note 1 1 9 3 2 2 7" xfId="30451" xr:uid="{00000000-0005-0000-0000-000031760000}"/>
    <cellStyle name="Note 1 1 9 3 2 2 7 2" xfId="30452" xr:uid="{00000000-0005-0000-0000-000032760000}"/>
    <cellStyle name="Note 1 1 9 3 2 2 8" xfId="30453" xr:uid="{00000000-0005-0000-0000-000033760000}"/>
    <cellStyle name="Note 1 1 9 3 2 3" xfId="30454" xr:uid="{00000000-0005-0000-0000-000034760000}"/>
    <cellStyle name="Note 1 1 9 3 3" xfId="30455" xr:uid="{00000000-0005-0000-0000-000035760000}"/>
    <cellStyle name="Note 1 1 9 3 3 2" xfId="30456" xr:uid="{00000000-0005-0000-0000-000036760000}"/>
    <cellStyle name="Note 1 1 9 3 3 2 2" xfId="30457" xr:uid="{00000000-0005-0000-0000-000037760000}"/>
    <cellStyle name="Note 1 1 9 3 3 3" xfId="30458" xr:uid="{00000000-0005-0000-0000-000038760000}"/>
    <cellStyle name="Note 1 1 9 3 3 3 2" xfId="30459" xr:uid="{00000000-0005-0000-0000-000039760000}"/>
    <cellStyle name="Note 1 1 9 3 3 4" xfId="30460" xr:uid="{00000000-0005-0000-0000-00003A760000}"/>
    <cellStyle name="Note 1 1 9 3 3 4 2" xfId="30461" xr:uid="{00000000-0005-0000-0000-00003B760000}"/>
    <cellStyle name="Note 1 1 9 3 3 5" xfId="30462" xr:uid="{00000000-0005-0000-0000-00003C760000}"/>
    <cellStyle name="Note 1 1 9 3 3 5 2" xfId="30463" xr:uid="{00000000-0005-0000-0000-00003D760000}"/>
    <cellStyle name="Note 1 1 9 3 3 6" xfId="30464" xr:uid="{00000000-0005-0000-0000-00003E760000}"/>
    <cellStyle name="Note 1 1 9 3 3 6 2" xfId="30465" xr:uid="{00000000-0005-0000-0000-00003F760000}"/>
    <cellStyle name="Note 1 1 9 3 3 7" xfId="30466" xr:uid="{00000000-0005-0000-0000-000040760000}"/>
    <cellStyle name="Note 1 1 9 3 3 7 2" xfId="30467" xr:uid="{00000000-0005-0000-0000-000041760000}"/>
    <cellStyle name="Note 1 1 9 3 3 8" xfId="30468" xr:uid="{00000000-0005-0000-0000-000042760000}"/>
    <cellStyle name="Note 1 1 9 3 4" xfId="30469" xr:uid="{00000000-0005-0000-0000-000043760000}"/>
    <cellStyle name="Note 1 1 9 4" xfId="30470" xr:uid="{00000000-0005-0000-0000-000044760000}"/>
    <cellStyle name="Note 1 1 9 4 2" xfId="30471" xr:uid="{00000000-0005-0000-0000-000045760000}"/>
    <cellStyle name="Note 1 1 9 4 2 2" xfId="30472" xr:uid="{00000000-0005-0000-0000-000046760000}"/>
    <cellStyle name="Note 1 1 9 4 2 2 2" xfId="30473" xr:uid="{00000000-0005-0000-0000-000047760000}"/>
    <cellStyle name="Note 1 1 9 4 2 2 2 2" xfId="30474" xr:uid="{00000000-0005-0000-0000-000048760000}"/>
    <cellStyle name="Note 1 1 9 4 2 2 3" xfId="30475" xr:uid="{00000000-0005-0000-0000-000049760000}"/>
    <cellStyle name="Note 1 1 9 4 2 2 3 2" xfId="30476" xr:uid="{00000000-0005-0000-0000-00004A760000}"/>
    <cellStyle name="Note 1 1 9 4 2 2 4" xfId="30477" xr:uid="{00000000-0005-0000-0000-00004B760000}"/>
    <cellStyle name="Note 1 1 9 4 2 2 4 2" xfId="30478" xr:uid="{00000000-0005-0000-0000-00004C760000}"/>
    <cellStyle name="Note 1 1 9 4 2 2 5" xfId="30479" xr:uid="{00000000-0005-0000-0000-00004D760000}"/>
    <cellStyle name="Note 1 1 9 4 2 2 5 2" xfId="30480" xr:uid="{00000000-0005-0000-0000-00004E760000}"/>
    <cellStyle name="Note 1 1 9 4 2 2 6" xfId="30481" xr:uid="{00000000-0005-0000-0000-00004F760000}"/>
    <cellStyle name="Note 1 1 9 4 2 2 6 2" xfId="30482" xr:uid="{00000000-0005-0000-0000-000050760000}"/>
    <cellStyle name="Note 1 1 9 4 2 2 7" xfId="30483" xr:uid="{00000000-0005-0000-0000-000051760000}"/>
    <cellStyle name="Note 1 1 9 4 2 2 7 2" xfId="30484" xr:uid="{00000000-0005-0000-0000-000052760000}"/>
    <cellStyle name="Note 1 1 9 4 2 2 8" xfId="30485" xr:uid="{00000000-0005-0000-0000-000053760000}"/>
    <cellStyle name="Note 1 1 9 4 2 3" xfId="30486" xr:uid="{00000000-0005-0000-0000-000054760000}"/>
    <cellStyle name="Note 1 1 9 4 3" xfId="30487" xr:uid="{00000000-0005-0000-0000-000055760000}"/>
    <cellStyle name="Note 1 1 9 4 3 2" xfId="30488" xr:uid="{00000000-0005-0000-0000-000056760000}"/>
    <cellStyle name="Note 1 1 9 4 3 2 2" xfId="30489" xr:uid="{00000000-0005-0000-0000-000057760000}"/>
    <cellStyle name="Note 1 1 9 4 3 3" xfId="30490" xr:uid="{00000000-0005-0000-0000-000058760000}"/>
    <cellStyle name="Note 1 1 9 4 3 3 2" xfId="30491" xr:uid="{00000000-0005-0000-0000-000059760000}"/>
    <cellStyle name="Note 1 1 9 4 3 4" xfId="30492" xr:uid="{00000000-0005-0000-0000-00005A760000}"/>
    <cellStyle name="Note 1 1 9 4 3 4 2" xfId="30493" xr:uid="{00000000-0005-0000-0000-00005B760000}"/>
    <cellStyle name="Note 1 1 9 4 3 5" xfId="30494" xr:uid="{00000000-0005-0000-0000-00005C760000}"/>
    <cellStyle name="Note 1 1 9 4 3 5 2" xfId="30495" xr:uid="{00000000-0005-0000-0000-00005D760000}"/>
    <cellStyle name="Note 1 1 9 4 3 6" xfId="30496" xr:uid="{00000000-0005-0000-0000-00005E760000}"/>
    <cellStyle name="Note 1 1 9 4 3 6 2" xfId="30497" xr:uid="{00000000-0005-0000-0000-00005F760000}"/>
    <cellStyle name="Note 1 1 9 4 3 7" xfId="30498" xr:uid="{00000000-0005-0000-0000-000060760000}"/>
    <cellStyle name="Note 1 1 9 4 3 7 2" xfId="30499" xr:uid="{00000000-0005-0000-0000-000061760000}"/>
    <cellStyle name="Note 1 1 9 4 3 8" xfId="30500" xr:uid="{00000000-0005-0000-0000-000062760000}"/>
    <cellStyle name="Note 1 1 9 4 4" xfId="30501" xr:uid="{00000000-0005-0000-0000-000063760000}"/>
    <cellStyle name="Note 1 1 9 5" xfId="30502" xr:uid="{00000000-0005-0000-0000-000064760000}"/>
    <cellStyle name="Note 1 1 9 5 2" xfId="30503" xr:uid="{00000000-0005-0000-0000-000065760000}"/>
    <cellStyle name="Note 1 1 9 5 2 2" xfId="30504" xr:uid="{00000000-0005-0000-0000-000066760000}"/>
    <cellStyle name="Note 1 1 9 5 2 2 2" xfId="30505" xr:uid="{00000000-0005-0000-0000-000067760000}"/>
    <cellStyle name="Note 1 1 9 5 2 3" xfId="30506" xr:uid="{00000000-0005-0000-0000-000068760000}"/>
    <cellStyle name="Note 1 1 9 5 2 3 2" xfId="30507" xr:uid="{00000000-0005-0000-0000-000069760000}"/>
    <cellStyle name="Note 1 1 9 5 2 4" xfId="30508" xr:uid="{00000000-0005-0000-0000-00006A760000}"/>
    <cellStyle name="Note 1 1 9 5 2 4 2" xfId="30509" xr:uid="{00000000-0005-0000-0000-00006B760000}"/>
    <cellStyle name="Note 1 1 9 5 2 5" xfId="30510" xr:uid="{00000000-0005-0000-0000-00006C760000}"/>
    <cellStyle name="Note 1 1 9 5 2 5 2" xfId="30511" xr:uid="{00000000-0005-0000-0000-00006D760000}"/>
    <cellStyle name="Note 1 1 9 5 2 6" xfId="30512" xr:uid="{00000000-0005-0000-0000-00006E760000}"/>
    <cellStyle name="Note 1 1 9 5 2 6 2" xfId="30513" xr:uid="{00000000-0005-0000-0000-00006F760000}"/>
    <cellStyle name="Note 1 1 9 5 2 7" xfId="30514" xr:uid="{00000000-0005-0000-0000-000070760000}"/>
    <cellStyle name="Note 1 1 9 5 2 7 2" xfId="30515" xr:uid="{00000000-0005-0000-0000-000071760000}"/>
    <cellStyle name="Note 1 1 9 5 2 8" xfId="30516" xr:uid="{00000000-0005-0000-0000-000072760000}"/>
    <cellStyle name="Note 1 1 9 5 3" xfId="30517" xr:uid="{00000000-0005-0000-0000-000073760000}"/>
    <cellStyle name="Note 1 1 9 6" xfId="30518" xr:uid="{00000000-0005-0000-0000-000074760000}"/>
    <cellStyle name="Note 1 1 9 6 2" xfId="30519" xr:uid="{00000000-0005-0000-0000-000075760000}"/>
    <cellStyle name="Note 1 1 9 6 2 2" xfId="30520" xr:uid="{00000000-0005-0000-0000-000076760000}"/>
    <cellStyle name="Note 1 1 9 6 3" xfId="30521" xr:uid="{00000000-0005-0000-0000-000077760000}"/>
    <cellStyle name="Note 1 1 9 6 3 2" xfId="30522" xr:uid="{00000000-0005-0000-0000-000078760000}"/>
    <cellStyle name="Note 1 1 9 6 4" xfId="30523" xr:uid="{00000000-0005-0000-0000-000079760000}"/>
    <cellStyle name="Note 1 1 9 6 4 2" xfId="30524" xr:uid="{00000000-0005-0000-0000-00007A760000}"/>
    <cellStyle name="Note 1 1 9 6 5" xfId="30525" xr:uid="{00000000-0005-0000-0000-00007B760000}"/>
    <cellStyle name="Note 1 1 9 6 5 2" xfId="30526" xr:uid="{00000000-0005-0000-0000-00007C760000}"/>
    <cellStyle name="Note 1 1 9 6 6" xfId="30527" xr:uid="{00000000-0005-0000-0000-00007D760000}"/>
    <cellStyle name="Note 1 1 9 6 6 2" xfId="30528" xr:uid="{00000000-0005-0000-0000-00007E760000}"/>
    <cellStyle name="Note 1 1 9 6 7" xfId="30529" xr:uid="{00000000-0005-0000-0000-00007F760000}"/>
    <cellStyle name="Note 1 1 9 6 7 2" xfId="30530" xr:uid="{00000000-0005-0000-0000-000080760000}"/>
    <cellStyle name="Note 1 1 9 6 8" xfId="30531" xr:uid="{00000000-0005-0000-0000-000081760000}"/>
    <cellStyle name="Note 1 1 9 7" xfId="30532" xr:uid="{00000000-0005-0000-0000-000082760000}"/>
    <cellStyle name="Note 1 10" xfId="30533" xr:uid="{00000000-0005-0000-0000-000083760000}"/>
    <cellStyle name="Note 1 10 2" xfId="30534" xr:uid="{00000000-0005-0000-0000-000084760000}"/>
    <cellStyle name="Note 1 10 2 2" xfId="30535" xr:uid="{00000000-0005-0000-0000-000085760000}"/>
    <cellStyle name="Note 1 10 2 2 2" xfId="30536" xr:uid="{00000000-0005-0000-0000-000086760000}"/>
    <cellStyle name="Note 1 10 2 2 2 2" xfId="30537" xr:uid="{00000000-0005-0000-0000-000087760000}"/>
    <cellStyle name="Note 1 10 2 2 2 2 2" xfId="30538" xr:uid="{00000000-0005-0000-0000-000088760000}"/>
    <cellStyle name="Note 1 10 2 2 2 3" xfId="30539" xr:uid="{00000000-0005-0000-0000-000089760000}"/>
    <cellStyle name="Note 1 10 2 2 2 3 2" xfId="30540" xr:uid="{00000000-0005-0000-0000-00008A760000}"/>
    <cellStyle name="Note 1 10 2 2 2 4" xfId="30541" xr:uid="{00000000-0005-0000-0000-00008B760000}"/>
    <cellStyle name="Note 1 10 2 2 2 4 2" xfId="30542" xr:uid="{00000000-0005-0000-0000-00008C760000}"/>
    <cellStyle name="Note 1 10 2 2 2 5" xfId="30543" xr:uid="{00000000-0005-0000-0000-00008D760000}"/>
    <cellStyle name="Note 1 10 2 2 2 5 2" xfId="30544" xr:uid="{00000000-0005-0000-0000-00008E760000}"/>
    <cellStyle name="Note 1 10 2 2 2 6" xfId="30545" xr:uid="{00000000-0005-0000-0000-00008F760000}"/>
    <cellStyle name="Note 1 10 2 2 2 6 2" xfId="30546" xr:uid="{00000000-0005-0000-0000-000090760000}"/>
    <cellStyle name="Note 1 10 2 2 2 7" xfId="30547" xr:uid="{00000000-0005-0000-0000-000091760000}"/>
    <cellStyle name="Note 1 10 2 2 2 7 2" xfId="30548" xr:uid="{00000000-0005-0000-0000-000092760000}"/>
    <cellStyle name="Note 1 10 2 2 2 8" xfId="30549" xr:uid="{00000000-0005-0000-0000-000093760000}"/>
    <cellStyle name="Note 1 10 2 2 3" xfId="30550" xr:uid="{00000000-0005-0000-0000-000094760000}"/>
    <cellStyle name="Note 1 10 2 3" xfId="30551" xr:uid="{00000000-0005-0000-0000-000095760000}"/>
    <cellStyle name="Note 1 10 2 3 2" xfId="30552" xr:uid="{00000000-0005-0000-0000-000096760000}"/>
    <cellStyle name="Note 1 10 2 3 2 2" xfId="30553" xr:uid="{00000000-0005-0000-0000-000097760000}"/>
    <cellStyle name="Note 1 10 2 3 3" xfId="30554" xr:uid="{00000000-0005-0000-0000-000098760000}"/>
    <cellStyle name="Note 1 10 2 3 3 2" xfId="30555" xr:uid="{00000000-0005-0000-0000-000099760000}"/>
    <cellStyle name="Note 1 10 2 3 4" xfId="30556" xr:uid="{00000000-0005-0000-0000-00009A760000}"/>
    <cellStyle name="Note 1 10 2 3 4 2" xfId="30557" xr:uid="{00000000-0005-0000-0000-00009B760000}"/>
    <cellStyle name="Note 1 10 2 3 5" xfId="30558" xr:uid="{00000000-0005-0000-0000-00009C760000}"/>
    <cellStyle name="Note 1 10 2 3 5 2" xfId="30559" xr:uid="{00000000-0005-0000-0000-00009D760000}"/>
    <cellStyle name="Note 1 10 2 3 6" xfId="30560" xr:uid="{00000000-0005-0000-0000-00009E760000}"/>
    <cellStyle name="Note 1 10 2 3 6 2" xfId="30561" xr:uid="{00000000-0005-0000-0000-00009F760000}"/>
    <cellStyle name="Note 1 10 2 3 7" xfId="30562" xr:uid="{00000000-0005-0000-0000-0000A0760000}"/>
    <cellStyle name="Note 1 10 2 3 7 2" xfId="30563" xr:uid="{00000000-0005-0000-0000-0000A1760000}"/>
    <cellStyle name="Note 1 10 2 3 8" xfId="30564" xr:uid="{00000000-0005-0000-0000-0000A2760000}"/>
    <cellStyle name="Note 1 10 2 4" xfId="30565" xr:uid="{00000000-0005-0000-0000-0000A3760000}"/>
    <cellStyle name="Note 1 10 3" xfId="30566" xr:uid="{00000000-0005-0000-0000-0000A4760000}"/>
    <cellStyle name="Note 1 10 3 2" xfId="30567" xr:uid="{00000000-0005-0000-0000-0000A5760000}"/>
    <cellStyle name="Note 1 10 3 2 2" xfId="30568" xr:uid="{00000000-0005-0000-0000-0000A6760000}"/>
    <cellStyle name="Note 1 10 3 2 2 2" xfId="30569" xr:uid="{00000000-0005-0000-0000-0000A7760000}"/>
    <cellStyle name="Note 1 10 3 2 2 2 2" xfId="30570" xr:uid="{00000000-0005-0000-0000-0000A8760000}"/>
    <cellStyle name="Note 1 10 3 2 2 3" xfId="30571" xr:uid="{00000000-0005-0000-0000-0000A9760000}"/>
    <cellStyle name="Note 1 10 3 2 2 3 2" xfId="30572" xr:uid="{00000000-0005-0000-0000-0000AA760000}"/>
    <cellStyle name="Note 1 10 3 2 2 4" xfId="30573" xr:uid="{00000000-0005-0000-0000-0000AB760000}"/>
    <cellStyle name="Note 1 10 3 2 2 4 2" xfId="30574" xr:uid="{00000000-0005-0000-0000-0000AC760000}"/>
    <cellStyle name="Note 1 10 3 2 2 5" xfId="30575" xr:uid="{00000000-0005-0000-0000-0000AD760000}"/>
    <cellStyle name="Note 1 10 3 2 2 5 2" xfId="30576" xr:uid="{00000000-0005-0000-0000-0000AE760000}"/>
    <cellStyle name="Note 1 10 3 2 2 6" xfId="30577" xr:uid="{00000000-0005-0000-0000-0000AF760000}"/>
    <cellStyle name="Note 1 10 3 2 2 6 2" xfId="30578" xr:uid="{00000000-0005-0000-0000-0000B0760000}"/>
    <cellStyle name="Note 1 10 3 2 2 7" xfId="30579" xr:uid="{00000000-0005-0000-0000-0000B1760000}"/>
    <cellStyle name="Note 1 10 3 2 2 7 2" xfId="30580" xr:uid="{00000000-0005-0000-0000-0000B2760000}"/>
    <cellStyle name="Note 1 10 3 2 2 8" xfId="30581" xr:uid="{00000000-0005-0000-0000-0000B3760000}"/>
    <cellStyle name="Note 1 10 3 2 3" xfId="30582" xr:uid="{00000000-0005-0000-0000-0000B4760000}"/>
    <cellStyle name="Note 1 10 3 3" xfId="30583" xr:uid="{00000000-0005-0000-0000-0000B5760000}"/>
    <cellStyle name="Note 1 10 3 3 2" xfId="30584" xr:uid="{00000000-0005-0000-0000-0000B6760000}"/>
    <cellStyle name="Note 1 10 3 3 2 2" xfId="30585" xr:uid="{00000000-0005-0000-0000-0000B7760000}"/>
    <cellStyle name="Note 1 10 3 3 3" xfId="30586" xr:uid="{00000000-0005-0000-0000-0000B8760000}"/>
    <cellStyle name="Note 1 10 3 3 3 2" xfId="30587" xr:uid="{00000000-0005-0000-0000-0000B9760000}"/>
    <cellStyle name="Note 1 10 3 3 4" xfId="30588" xr:uid="{00000000-0005-0000-0000-0000BA760000}"/>
    <cellStyle name="Note 1 10 3 3 4 2" xfId="30589" xr:uid="{00000000-0005-0000-0000-0000BB760000}"/>
    <cellStyle name="Note 1 10 3 3 5" xfId="30590" xr:uid="{00000000-0005-0000-0000-0000BC760000}"/>
    <cellStyle name="Note 1 10 3 3 5 2" xfId="30591" xr:uid="{00000000-0005-0000-0000-0000BD760000}"/>
    <cellStyle name="Note 1 10 3 3 6" xfId="30592" xr:uid="{00000000-0005-0000-0000-0000BE760000}"/>
    <cellStyle name="Note 1 10 3 3 6 2" xfId="30593" xr:uid="{00000000-0005-0000-0000-0000BF760000}"/>
    <cellStyle name="Note 1 10 3 3 7" xfId="30594" xr:uid="{00000000-0005-0000-0000-0000C0760000}"/>
    <cellStyle name="Note 1 10 3 3 7 2" xfId="30595" xr:uid="{00000000-0005-0000-0000-0000C1760000}"/>
    <cellStyle name="Note 1 10 3 3 8" xfId="30596" xr:uid="{00000000-0005-0000-0000-0000C2760000}"/>
    <cellStyle name="Note 1 10 3 4" xfId="30597" xr:uid="{00000000-0005-0000-0000-0000C3760000}"/>
    <cellStyle name="Note 1 10 4" xfId="30598" xr:uid="{00000000-0005-0000-0000-0000C4760000}"/>
    <cellStyle name="Note 1 10 4 2" xfId="30599" xr:uid="{00000000-0005-0000-0000-0000C5760000}"/>
    <cellStyle name="Note 1 10 4 2 2" xfId="30600" xr:uid="{00000000-0005-0000-0000-0000C6760000}"/>
    <cellStyle name="Note 1 10 4 2 2 2" xfId="30601" xr:uid="{00000000-0005-0000-0000-0000C7760000}"/>
    <cellStyle name="Note 1 10 4 2 2 2 2" xfId="30602" xr:uid="{00000000-0005-0000-0000-0000C8760000}"/>
    <cellStyle name="Note 1 10 4 2 2 3" xfId="30603" xr:uid="{00000000-0005-0000-0000-0000C9760000}"/>
    <cellStyle name="Note 1 10 4 2 2 3 2" xfId="30604" xr:uid="{00000000-0005-0000-0000-0000CA760000}"/>
    <cellStyle name="Note 1 10 4 2 2 4" xfId="30605" xr:uid="{00000000-0005-0000-0000-0000CB760000}"/>
    <cellStyle name="Note 1 10 4 2 2 4 2" xfId="30606" xr:uid="{00000000-0005-0000-0000-0000CC760000}"/>
    <cellStyle name="Note 1 10 4 2 2 5" xfId="30607" xr:uid="{00000000-0005-0000-0000-0000CD760000}"/>
    <cellStyle name="Note 1 10 4 2 2 5 2" xfId="30608" xr:uid="{00000000-0005-0000-0000-0000CE760000}"/>
    <cellStyle name="Note 1 10 4 2 2 6" xfId="30609" xr:uid="{00000000-0005-0000-0000-0000CF760000}"/>
    <cellStyle name="Note 1 10 4 2 2 6 2" xfId="30610" xr:uid="{00000000-0005-0000-0000-0000D0760000}"/>
    <cellStyle name="Note 1 10 4 2 2 7" xfId="30611" xr:uid="{00000000-0005-0000-0000-0000D1760000}"/>
    <cellStyle name="Note 1 10 4 2 2 7 2" xfId="30612" xr:uid="{00000000-0005-0000-0000-0000D2760000}"/>
    <cellStyle name="Note 1 10 4 2 2 8" xfId="30613" xr:uid="{00000000-0005-0000-0000-0000D3760000}"/>
    <cellStyle name="Note 1 10 4 2 3" xfId="30614" xr:uid="{00000000-0005-0000-0000-0000D4760000}"/>
    <cellStyle name="Note 1 10 4 3" xfId="30615" xr:uid="{00000000-0005-0000-0000-0000D5760000}"/>
    <cellStyle name="Note 1 10 4 3 2" xfId="30616" xr:uid="{00000000-0005-0000-0000-0000D6760000}"/>
    <cellStyle name="Note 1 10 4 3 2 2" xfId="30617" xr:uid="{00000000-0005-0000-0000-0000D7760000}"/>
    <cellStyle name="Note 1 10 4 3 3" xfId="30618" xr:uid="{00000000-0005-0000-0000-0000D8760000}"/>
    <cellStyle name="Note 1 10 4 3 3 2" xfId="30619" xr:uid="{00000000-0005-0000-0000-0000D9760000}"/>
    <cellStyle name="Note 1 10 4 3 4" xfId="30620" xr:uid="{00000000-0005-0000-0000-0000DA760000}"/>
    <cellStyle name="Note 1 10 4 3 4 2" xfId="30621" xr:uid="{00000000-0005-0000-0000-0000DB760000}"/>
    <cellStyle name="Note 1 10 4 3 5" xfId="30622" xr:uid="{00000000-0005-0000-0000-0000DC760000}"/>
    <cellStyle name="Note 1 10 4 3 5 2" xfId="30623" xr:uid="{00000000-0005-0000-0000-0000DD760000}"/>
    <cellStyle name="Note 1 10 4 3 6" xfId="30624" xr:uid="{00000000-0005-0000-0000-0000DE760000}"/>
    <cellStyle name="Note 1 10 4 3 6 2" xfId="30625" xr:uid="{00000000-0005-0000-0000-0000DF760000}"/>
    <cellStyle name="Note 1 10 4 3 7" xfId="30626" xr:uid="{00000000-0005-0000-0000-0000E0760000}"/>
    <cellStyle name="Note 1 10 4 3 7 2" xfId="30627" xr:uid="{00000000-0005-0000-0000-0000E1760000}"/>
    <cellStyle name="Note 1 10 4 3 8" xfId="30628" xr:uid="{00000000-0005-0000-0000-0000E2760000}"/>
    <cellStyle name="Note 1 10 4 4" xfId="30629" xr:uid="{00000000-0005-0000-0000-0000E3760000}"/>
    <cellStyle name="Note 1 10 5" xfId="30630" xr:uid="{00000000-0005-0000-0000-0000E4760000}"/>
    <cellStyle name="Note 1 10 5 2" xfId="30631" xr:uid="{00000000-0005-0000-0000-0000E5760000}"/>
    <cellStyle name="Note 1 10 5 2 2" xfId="30632" xr:uid="{00000000-0005-0000-0000-0000E6760000}"/>
    <cellStyle name="Note 1 10 5 2 2 2" xfId="30633" xr:uid="{00000000-0005-0000-0000-0000E7760000}"/>
    <cellStyle name="Note 1 10 5 2 3" xfId="30634" xr:uid="{00000000-0005-0000-0000-0000E8760000}"/>
    <cellStyle name="Note 1 10 5 2 3 2" xfId="30635" xr:uid="{00000000-0005-0000-0000-0000E9760000}"/>
    <cellStyle name="Note 1 10 5 2 4" xfId="30636" xr:uid="{00000000-0005-0000-0000-0000EA760000}"/>
    <cellStyle name="Note 1 10 5 2 4 2" xfId="30637" xr:uid="{00000000-0005-0000-0000-0000EB760000}"/>
    <cellStyle name="Note 1 10 5 2 5" xfId="30638" xr:uid="{00000000-0005-0000-0000-0000EC760000}"/>
    <cellStyle name="Note 1 10 5 2 5 2" xfId="30639" xr:uid="{00000000-0005-0000-0000-0000ED760000}"/>
    <cellStyle name="Note 1 10 5 2 6" xfId="30640" xr:uid="{00000000-0005-0000-0000-0000EE760000}"/>
    <cellStyle name="Note 1 10 5 2 6 2" xfId="30641" xr:uid="{00000000-0005-0000-0000-0000EF760000}"/>
    <cellStyle name="Note 1 10 5 2 7" xfId="30642" xr:uid="{00000000-0005-0000-0000-0000F0760000}"/>
    <cellStyle name="Note 1 10 5 2 7 2" xfId="30643" xr:uid="{00000000-0005-0000-0000-0000F1760000}"/>
    <cellStyle name="Note 1 10 5 2 8" xfId="30644" xr:uid="{00000000-0005-0000-0000-0000F2760000}"/>
    <cellStyle name="Note 1 10 5 3" xfId="30645" xr:uid="{00000000-0005-0000-0000-0000F3760000}"/>
    <cellStyle name="Note 1 10 6" xfId="30646" xr:uid="{00000000-0005-0000-0000-0000F4760000}"/>
    <cellStyle name="Note 1 10 6 2" xfId="30647" xr:uid="{00000000-0005-0000-0000-0000F5760000}"/>
    <cellStyle name="Note 1 10 6 2 2" xfId="30648" xr:uid="{00000000-0005-0000-0000-0000F6760000}"/>
    <cellStyle name="Note 1 10 6 3" xfId="30649" xr:uid="{00000000-0005-0000-0000-0000F7760000}"/>
    <cellStyle name="Note 1 10 6 3 2" xfId="30650" xr:uid="{00000000-0005-0000-0000-0000F8760000}"/>
    <cellStyle name="Note 1 10 6 4" xfId="30651" xr:uid="{00000000-0005-0000-0000-0000F9760000}"/>
    <cellStyle name="Note 1 10 6 4 2" xfId="30652" xr:uid="{00000000-0005-0000-0000-0000FA760000}"/>
    <cellStyle name="Note 1 10 6 5" xfId="30653" xr:uid="{00000000-0005-0000-0000-0000FB760000}"/>
    <cellStyle name="Note 1 10 6 5 2" xfId="30654" xr:uid="{00000000-0005-0000-0000-0000FC760000}"/>
    <cellStyle name="Note 1 10 6 6" xfId="30655" xr:uid="{00000000-0005-0000-0000-0000FD760000}"/>
    <cellStyle name="Note 1 10 6 6 2" xfId="30656" xr:uid="{00000000-0005-0000-0000-0000FE760000}"/>
    <cellStyle name="Note 1 10 6 7" xfId="30657" xr:uid="{00000000-0005-0000-0000-0000FF760000}"/>
    <cellStyle name="Note 1 10 6 7 2" xfId="30658" xr:uid="{00000000-0005-0000-0000-000000770000}"/>
    <cellStyle name="Note 1 10 6 8" xfId="30659" xr:uid="{00000000-0005-0000-0000-000001770000}"/>
    <cellStyle name="Note 1 10 7" xfId="30660" xr:uid="{00000000-0005-0000-0000-000002770000}"/>
    <cellStyle name="Note 1 11" xfId="30661" xr:uid="{00000000-0005-0000-0000-000003770000}"/>
    <cellStyle name="Note 1 11 2" xfId="30662" xr:uid="{00000000-0005-0000-0000-000004770000}"/>
    <cellStyle name="Note 1 11 2 2" xfId="30663" xr:uid="{00000000-0005-0000-0000-000005770000}"/>
    <cellStyle name="Note 1 11 2 2 2" xfId="30664" xr:uid="{00000000-0005-0000-0000-000006770000}"/>
    <cellStyle name="Note 1 11 2 2 2 2" xfId="30665" xr:uid="{00000000-0005-0000-0000-000007770000}"/>
    <cellStyle name="Note 1 11 2 2 2 2 2" xfId="30666" xr:uid="{00000000-0005-0000-0000-000008770000}"/>
    <cellStyle name="Note 1 11 2 2 2 3" xfId="30667" xr:uid="{00000000-0005-0000-0000-000009770000}"/>
    <cellStyle name="Note 1 11 2 2 2 3 2" xfId="30668" xr:uid="{00000000-0005-0000-0000-00000A770000}"/>
    <cellStyle name="Note 1 11 2 2 2 4" xfId="30669" xr:uid="{00000000-0005-0000-0000-00000B770000}"/>
    <cellStyle name="Note 1 11 2 2 2 4 2" xfId="30670" xr:uid="{00000000-0005-0000-0000-00000C770000}"/>
    <cellStyle name="Note 1 11 2 2 2 5" xfId="30671" xr:uid="{00000000-0005-0000-0000-00000D770000}"/>
    <cellStyle name="Note 1 11 2 2 2 5 2" xfId="30672" xr:uid="{00000000-0005-0000-0000-00000E770000}"/>
    <cellStyle name="Note 1 11 2 2 2 6" xfId="30673" xr:uid="{00000000-0005-0000-0000-00000F770000}"/>
    <cellStyle name="Note 1 11 2 2 2 6 2" xfId="30674" xr:uid="{00000000-0005-0000-0000-000010770000}"/>
    <cellStyle name="Note 1 11 2 2 2 7" xfId="30675" xr:uid="{00000000-0005-0000-0000-000011770000}"/>
    <cellStyle name="Note 1 11 2 2 2 7 2" xfId="30676" xr:uid="{00000000-0005-0000-0000-000012770000}"/>
    <cellStyle name="Note 1 11 2 2 2 8" xfId="30677" xr:uid="{00000000-0005-0000-0000-000013770000}"/>
    <cellStyle name="Note 1 11 2 2 3" xfId="30678" xr:uid="{00000000-0005-0000-0000-000014770000}"/>
    <cellStyle name="Note 1 11 2 3" xfId="30679" xr:uid="{00000000-0005-0000-0000-000015770000}"/>
    <cellStyle name="Note 1 11 2 3 2" xfId="30680" xr:uid="{00000000-0005-0000-0000-000016770000}"/>
    <cellStyle name="Note 1 11 2 3 2 2" xfId="30681" xr:uid="{00000000-0005-0000-0000-000017770000}"/>
    <cellStyle name="Note 1 11 2 3 3" xfId="30682" xr:uid="{00000000-0005-0000-0000-000018770000}"/>
    <cellStyle name="Note 1 11 2 3 3 2" xfId="30683" xr:uid="{00000000-0005-0000-0000-000019770000}"/>
    <cellStyle name="Note 1 11 2 3 4" xfId="30684" xr:uid="{00000000-0005-0000-0000-00001A770000}"/>
    <cellStyle name="Note 1 11 2 3 4 2" xfId="30685" xr:uid="{00000000-0005-0000-0000-00001B770000}"/>
    <cellStyle name="Note 1 11 2 3 5" xfId="30686" xr:uid="{00000000-0005-0000-0000-00001C770000}"/>
    <cellStyle name="Note 1 11 2 3 5 2" xfId="30687" xr:uid="{00000000-0005-0000-0000-00001D770000}"/>
    <cellStyle name="Note 1 11 2 3 6" xfId="30688" xr:uid="{00000000-0005-0000-0000-00001E770000}"/>
    <cellStyle name="Note 1 11 2 3 6 2" xfId="30689" xr:uid="{00000000-0005-0000-0000-00001F770000}"/>
    <cellStyle name="Note 1 11 2 3 7" xfId="30690" xr:uid="{00000000-0005-0000-0000-000020770000}"/>
    <cellStyle name="Note 1 11 2 3 7 2" xfId="30691" xr:uid="{00000000-0005-0000-0000-000021770000}"/>
    <cellStyle name="Note 1 11 2 3 8" xfId="30692" xr:uid="{00000000-0005-0000-0000-000022770000}"/>
    <cellStyle name="Note 1 11 2 4" xfId="30693" xr:uid="{00000000-0005-0000-0000-000023770000}"/>
    <cellStyle name="Note 1 11 3" xfId="30694" xr:uid="{00000000-0005-0000-0000-000024770000}"/>
    <cellStyle name="Note 1 11 3 2" xfId="30695" xr:uid="{00000000-0005-0000-0000-000025770000}"/>
    <cellStyle name="Note 1 11 3 2 2" xfId="30696" xr:uid="{00000000-0005-0000-0000-000026770000}"/>
    <cellStyle name="Note 1 11 3 2 2 2" xfId="30697" xr:uid="{00000000-0005-0000-0000-000027770000}"/>
    <cellStyle name="Note 1 11 3 2 2 2 2" xfId="30698" xr:uid="{00000000-0005-0000-0000-000028770000}"/>
    <cellStyle name="Note 1 11 3 2 2 3" xfId="30699" xr:uid="{00000000-0005-0000-0000-000029770000}"/>
    <cellStyle name="Note 1 11 3 2 2 3 2" xfId="30700" xr:uid="{00000000-0005-0000-0000-00002A770000}"/>
    <cellStyle name="Note 1 11 3 2 2 4" xfId="30701" xr:uid="{00000000-0005-0000-0000-00002B770000}"/>
    <cellStyle name="Note 1 11 3 2 2 4 2" xfId="30702" xr:uid="{00000000-0005-0000-0000-00002C770000}"/>
    <cellStyle name="Note 1 11 3 2 2 5" xfId="30703" xr:uid="{00000000-0005-0000-0000-00002D770000}"/>
    <cellStyle name="Note 1 11 3 2 2 5 2" xfId="30704" xr:uid="{00000000-0005-0000-0000-00002E770000}"/>
    <cellStyle name="Note 1 11 3 2 2 6" xfId="30705" xr:uid="{00000000-0005-0000-0000-00002F770000}"/>
    <cellStyle name="Note 1 11 3 2 2 6 2" xfId="30706" xr:uid="{00000000-0005-0000-0000-000030770000}"/>
    <cellStyle name="Note 1 11 3 2 2 7" xfId="30707" xr:uid="{00000000-0005-0000-0000-000031770000}"/>
    <cellStyle name="Note 1 11 3 2 2 7 2" xfId="30708" xr:uid="{00000000-0005-0000-0000-000032770000}"/>
    <cellStyle name="Note 1 11 3 2 2 8" xfId="30709" xr:uid="{00000000-0005-0000-0000-000033770000}"/>
    <cellStyle name="Note 1 11 3 2 3" xfId="30710" xr:uid="{00000000-0005-0000-0000-000034770000}"/>
    <cellStyle name="Note 1 11 3 3" xfId="30711" xr:uid="{00000000-0005-0000-0000-000035770000}"/>
    <cellStyle name="Note 1 11 3 3 2" xfId="30712" xr:uid="{00000000-0005-0000-0000-000036770000}"/>
    <cellStyle name="Note 1 11 3 3 2 2" xfId="30713" xr:uid="{00000000-0005-0000-0000-000037770000}"/>
    <cellStyle name="Note 1 11 3 3 3" xfId="30714" xr:uid="{00000000-0005-0000-0000-000038770000}"/>
    <cellStyle name="Note 1 11 3 3 3 2" xfId="30715" xr:uid="{00000000-0005-0000-0000-000039770000}"/>
    <cellStyle name="Note 1 11 3 3 4" xfId="30716" xr:uid="{00000000-0005-0000-0000-00003A770000}"/>
    <cellStyle name="Note 1 11 3 3 4 2" xfId="30717" xr:uid="{00000000-0005-0000-0000-00003B770000}"/>
    <cellStyle name="Note 1 11 3 3 5" xfId="30718" xr:uid="{00000000-0005-0000-0000-00003C770000}"/>
    <cellStyle name="Note 1 11 3 3 5 2" xfId="30719" xr:uid="{00000000-0005-0000-0000-00003D770000}"/>
    <cellStyle name="Note 1 11 3 3 6" xfId="30720" xr:uid="{00000000-0005-0000-0000-00003E770000}"/>
    <cellStyle name="Note 1 11 3 3 6 2" xfId="30721" xr:uid="{00000000-0005-0000-0000-00003F770000}"/>
    <cellStyle name="Note 1 11 3 3 7" xfId="30722" xr:uid="{00000000-0005-0000-0000-000040770000}"/>
    <cellStyle name="Note 1 11 3 3 7 2" xfId="30723" xr:uid="{00000000-0005-0000-0000-000041770000}"/>
    <cellStyle name="Note 1 11 3 3 8" xfId="30724" xr:uid="{00000000-0005-0000-0000-000042770000}"/>
    <cellStyle name="Note 1 11 3 4" xfId="30725" xr:uid="{00000000-0005-0000-0000-000043770000}"/>
    <cellStyle name="Note 1 11 4" xfId="30726" xr:uid="{00000000-0005-0000-0000-000044770000}"/>
    <cellStyle name="Note 1 11 4 2" xfId="30727" xr:uid="{00000000-0005-0000-0000-000045770000}"/>
    <cellStyle name="Note 1 11 4 2 2" xfId="30728" xr:uid="{00000000-0005-0000-0000-000046770000}"/>
    <cellStyle name="Note 1 11 4 2 2 2" xfId="30729" xr:uid="{00000000-0005-0000-0000-000047770000}"/>
    <cellStyle name="Note 1 11 4 2 2 2 2" xfId="30730" xr:uid="{00000000-0005-0000-0000-000048770000}"/>
    <cellStyle name="Note 1 11 4 2 2 3" xfId="30731" xr:uid="{00000000-0005-0000-0000-000049770000}"/>
    <cellStyle name="Note 1 11 4 2 2 3 2" xfId="30732" xr:uid="{00000000-0005-0000-0000-00004A770000}"/>
    <cellStyle name="Note 1 11 4 2 2 4" xfId="30733" xr:uid="{00000000-0005-0000-0000-00004B770000}"/>
    <cellStyle name="Note 1 11 4 2 2 4 2" xfId="30734" xr:uid="{00000000-0005-0000-0000-00004C770000}"/>
    <cellStyle name="Note 1 11 4 2 2 5" xfId="30735" xr:uid="{00000000-0005-0000-0000-00004D770000}"/>
    <cellStyle name="Note 1 11 4 2 2 5 2" xfId="30736" xr:uid="{00000000-0005-0000-0000-00004E770000}"/>
    <cellStyle name="Note 1 11 4 2 2 6" xfId="30737" xr:uid="{00000000-0005-0000-0000-00004F770000}"/>
    <cellStyle name="Note 1 11 4 2 2 6 2" xfId="30738" xr:uid="{00000000-0005-0000-0000-000050770000}"/>
    <cellStyle name="Note 1 11 4 2 2 7" xfId="30739" xr:uid="{00000000-0005-0000-0000-000051770000}"/>
    <cellStyle name="Note 1 11 4 2 2 7 2" xfId="30740" xr:uid="{00000000-0005-0000-0000-000052770000}"/>
    <cellStyle name="Note 1 11 4 2 2 8" xfId="30741" xr:uid="{00000000-0005-0000-0000-000053770000}"/>
    <cellStyle name="Note 1 11 4 2 3" xfId="30742" xr:uid="{00000000-0005-0000-0000-000054770000}"/>
    <cellStyle name="Note 1 11 4 3" xfId="30743" xr:uid="{00000000-0005-0000-0000-000055770000}"/>
    <cellStyle name="Note 1 11 4 3 2" xfId="30744" xr:uid="{00000000-0005-0000-0000-000056770000}"/>
    <cellStyle name="Note 1 11 4 3 2 2" xfId="30745" xr:uid="{00000000-0005-0000-0000-000057770000}"/>
    <cellStyle name="Note 1 11 4 3 3" xfId="30746" xr:uid="{00000000-0005-0000-0000-000058770000}"/>
    <cellStyle name="Note 1 11 4 3 3 2" xfId="30747" xr:uid="{00000000-0005-0000-0000-000059770000}"/>
    <cellStyle name="Note 1 11 4 3 4" xfId="30748" xr:uid="{00000000-0005-0000-0000-00005A770000}"/>
    <cellStyle name="Note 1 11 4 3 4 2" xfId="30749" xr:uid="{00000000-0005-0000-0000-00005B770000}"/>
    <cellStyle name="Note 1 11 4 3 5" xfId="30750" xr:uid="{00000000-0005-0000-0000-00005C770000}"/>
    <cellStyle name="Note 1 11 4 3 5 2" xfId="30751" xr:uid="{00000000-0005-0000-0000-00005D770000}"/>
    <cellStyle name="Note 1 11 4 3 6" xfId="30752" xr:uid="{00000000-0005-0000-0000-00005E770000}"/>
    <cellStyle name="Note 1 11 4 3 6 2" xfId="30753" xr:uid="{00000000-0005-0000-0000-00005F770000}"/>
    <cellStyle name="Note 1 11 4 3 7" xfId="30754" xr:uid="{00000000-0005-0000-0000-000060770000}"/>
    <cellStyle name="Note 1 11 4 3 7 2" xfId="30755" xr:uid="{00000000-0005-0000-0000-000061770000}"/>
    <cellStyle name="Note 1 11 4 3 8" xfId="30756" xr:uid="{00000000-0005-0000-0000-000062770000}"/>
    <cellStyle name="Note 1 11 4 4" xfId="30757" xr:uid="{00000000-0005-0000-0000-000063770000}"/>
    <cellStyle name="Note 1 11 5" xfId="30758" xr:uid="{00000000-0005-0000-0000-000064770000}"/>
    <cellStyle name="Note 1 11 5 2" xfId="30759" xr:uid="{00000000-0005-0000-0000-000065770000}"/>
    <cellStyle name="Note 1 11 5 2 2" xfId="30760" xr:uid="{00000000-0005-0000-0000-000066770000}"/>
    <cellStyle name="Note 1 11 5 2 2 2" xfId="30761" xr:uid="{00000000-0005-0000-0000-000067770000}"/>
    <cellStyle name="Note 1 11 5 2 3" xfId="30762" xr:uid="{00000000-0005-0000-0000-000068770000}"/>
    <cellStyle name="Note 1 11 5 2 3 2" xfId="30763" xr:uid="{00000000-0005-0000-0000-000069770000}"/>
    <cellStyle name="Note 1 11 5 2 4" xfId="30764" xr:uid="{00000000-0005-0000-0000-00006A770000}"/>
    <cellStyle name="Note 1 11 5 2 4 2" xfId="30765" xr:uid="{00000000-0005-0000-0000-00006B770000}"/>
    <cellStyle name="Note 1 11 5 2 5" xfId="30766" xr:uid="{00000000-0005-0000-0000-00006C770000}"/>
    <cellStyle name="Note 1 11 5 2 5 2" xfId="30767" xr:uid="{00000000-0005-0000-0000-00006D770000}"/>
    <cellStyle name="Note 1 11 5 2 6" xfId="30768" xr:uid="{00000000-0005-0000-0000-00006E770000}"/>
    <cellStyle name="Note 1 11 5 2 6 2" xfId="30769" xr:uid="{00000000-0005-0000-0000-00006F770000}"/>
    <cellStyle name="Note 1 11 5 2 7" xfId="30770" xr:uid="{00000000-0005-0000-0000-000070770000}"/>
    <cellStyle name="Note 1 11 5 2 7 2" xfId="30771" xr:uid="{00000000-0005-0000-0000-000071770000}"/>
    <cellStyle name="Note 1 11 5 2 8" xfId="30772" xr:uid="{00000000-0005-0000-0000-000072770000}"/>
    <cellStyle name="Note 1 11 5 3" xfId="30773" xr:uid="{00000000-0005-0000-0000-000073770000}"/>
    <cellStyle name="Note 1 11 6" xfId="30774" xr:uid="{00000000-0005-0000-0000-000074770000}"/>
    <cellStyle name="Note 1 11 6 2" xfId="30775" xr:uid="{00000000-0005-0000-0000-000075770000}"/>
    <cellStyle name="Note 1 11 6 2 2" xfId="30776" xr:uid="{00000000-0005-0000-0000-000076770000}"/>
    <cellStyle name="Note 1 11 6 3" xfId="30777" xr:uid="{00000000-0005-0000-0000-000077770000}"/>
    <cellStyle name="Note 1 11 6 3 2" xfId="30778" xr:uid="{00000000-0005-0000-0000-000078770000}"/>
    <cellStyle name="Note 1 11 6 4" xfId="30779" xr:uid="{00000000-0005-0000-0000-000079770000}"/>
    <cellStyle name="Note 1 11 6 4 2" xfId="30780" xr:uid="{00000000-0005-0000-0000-00007A770000}"/>
    <cellStyle name="Note 1 11 6 5" xfId="30781" xr:uid="{00000000-0005-0000-0000-00007B770000}"/>
    <cellStyle name="Note 1 11 6 5 2" xfId="30782" xr:uid="{00000000-0005-0000-0000-00007C770000}"/>
    <cellStyle name="Note 1 11 6 6" xfId="30783" xr:uid="{00000000-0005-0000-0000-00007D770000}"/>
    <cellStyle name="Note 1 11 6 6 2" xfId="30784" xr:uid="{00000000-0005-0000-0000-00007E770000}"/>
    <cellStyle name="Note 1 11 6 7" xfId="30785" xr:uid="{00000000-0005-0000-0000-00007F770000}"/>
    <cellStyle name="Note 1 11 6 7 2" xfId="30786" xr:uid="{00000000-0005-0000-0000-000080770000}"/>
    <cellStyle name="Note 1 11 6 8" xfId="30787" xr:uid="{00000000-0005-0000-0000-000081770000}"/>
    <cellStyle name="Note 1 11 7" xfId="30788" xr:uid="{00000000-0005-0000-0000-000082770000}"/>
    <cellStyle name="Note 1 12" xfId="30789" xr:uid="{00000000-0005-0000-0000-000083770000}"/>
    <cellStyle name="Note 1 12 2" xfId="30790" xr:uid="{00000000-0005-0000-0000-000084770000}"/>
    <cellStyle name="Note 1 12 2 2" xfId="30791" xr:uid="{00000000-0005-0000-0000-000085770000}"/>
    <cellStyle name="Note 1 12 2 2 2" xfId="30792" xr:uid="{00000000-0005-0000-0000-000086770000}"/>
    <cellStyle name="Note 1 12 2 2 2 2" xfId="30793" xr:uid="{00000000-0005-0000-0000-000087770000}"/>
    <cellStyle name="Note 1 12 2 2 2 2 2" xfId="30794" xr:uid="{00000000-0005-0000-0000-000088770000}"/>
    <cellStyle name="Note 1 12 2 2 2 3" xfId="30795" xr:uid="{00000000-0005-0000-0000-000089770000}"/>
    <cellStyle name="Note 1 12 2 2 2 3 2" xfId="30796" xr:uid="{00000000-0005-0000-0000-00008A770000}"/>
    <cellStyle name="Note 1 12 2 2 2 4" xfId="30797" xr:uid="{00000000-0005-0000-0000-00008B770000}"/>
    <cellStyle name="Note 1 12 2 2 2 4 2" xfId="30798" xr:uid="{00000000-0005-0000-0000-00008C770000}"/>
    <cellStyle name="Note 1 12 2 2 2 5" xfId="30799" xr:uid="{00000000-0005-0000-0000-00008D770000}"/>
    <cellStyle name="Note 1 12 2 2 2 5 2" xfId="30800" xr:uid="{00000000-0005-0000-0000-00008E770000}"/>
    <cellStyle name="Note 1 12 2 2 2 6" xfId="30801" xr:uid="{00000000-0005-0000-0000-00008F770000}"/>
    <cellStyle name="Note 1 12 2 2 2 6 2" xfId="30802" xr:uid="{00000000-0005-0000-0000-000090770000}"/>
    <cellStyle name="Note 1 12 2 2 2 7" xfId="30803" xr:uid="{00000000-0005-0000-0000-000091770000}"/>
    <cellStyle name="Note 1 12 2 2 2 7 2" xfId="30804" xr:uid="{00000000-0005-0000-0000-000092770000}"/>
    <cellStyle name="Note 1 12 2 2 2 8" xfId="30805" xr:uid="{00000000-0005-0000-0000-000093770000}"/>
    <cellStyle name="Note 1 12 2 2 3" xfId="30806" xr:uid="{00000000-0005-0000-0000-000094770000}"/>
    <cellStyle name="Note 1 12 2 3" xfId="30807" xr:uid="{00000000-0005-0000-0000-000095770000}"/>
    <cellStyle name="Note 1 12 2 3 2" xfId="30808" xr:uid="{00000000-0005-0000-0000-000096770000}"/>
    <cellStyle name="Note 1 12 2 3 2 2" xfId="30809" xr:uid="{00000000-0005-0000-0000-000097770000}"/>
    <cellStyle name="Note 1 12 2 3 3" xfId="30810" xr:uid="{00000000-0005-0000-0000-000098770000}"/>
    <cellStyle name="Note 1 12 2 3 3 2" xfId="30811" xr:uid="{00000000-0005-0000-0000-000099770000}"/>
    <cellStyle name="Note 1 12 2 3 4" xfId="30812" xr:uid="{00000000-0005-0000-0000-00009A770000}"/>
    <cellStyle name="Note 1 12 2 3 4 2" xfId="30813" xr:uid="{00000000-0005-0000-0000-00009B770000}"/>
    <cellStyle name="Note 1 12 2 3 5" xfId="30814" xr:uid="{00000000-0005-0000-0000-00009C770000}"/>
    <cellStyle name="Note 1 12 2 3 5 2" xfId="30815" xr:uid="{00000000-0005-0000-0000-00009D770000}"/>
    <cellStyle name="Note 1 12 2 3 6" xfId="30816" xr:uid="{00000000-0005-0000-0000-00009E770000}"/>
    <cellStyle name="Note 1 12 2 3 6 2" xfId="30817" xr:uid="{00000000-0005-0000-0000-00009F770000}"/>
    <cellStyle name="Note 1 12 2 3 7" xfId="30818" xr:uid="{00000000-0005-0000-0000-0000A0770000}"/>
    <cellStyle name="Note 1 12 2 3 7 2" xfId="30819" xr:uid="{00000000-0005-0000-0000-0000A1770000}"/>
    <cellStyle name="Note 1 12 2 3 8" xfId="30820" xr:uid="{00000000-0005-0000-0000-0000A2770000}"/>
    <cellStyle name="Note 1 12 2 4" xfId="30821" xr:uid="{00000000-0005-0000-0000-0000A3770000}"/>
    <cellStyle name="Note 1 12 3" xfId="30822" xr:uid="{00000000-0005-0000-0000-0000A4770000}"/>
    <cellStyle name="Note 1 12 3 2" xfId="30823" xr:uid="{00000000-0005-0000-0000-0000A5770000}"/>
    <cellStyle name="Note 1 12 3 2 2" xfId="30824" xr:uid="{00000000-0005-0000-0000-0000A6770000}"/>
    <cellStyle name="Note 1 12 3 2 2 2" xfId="30825" xr:uid="{00000000-0005-0000-0000-0000A7770000}"/>
    <cellStyle name="Note 1 12 3 2 2 2 2" xfId="30826" xr:uid="{00000000-0005-0000-0000-0000A8770000}"/>
    <cellStyle name="Note 1 12 3 2 2 3" xfId="30827" xr:uid="{00000000-0005-0000-0000-0000A9770000}"/>
    <cellStyle name="Note 1 12 3 2 2 3 2" xfId="30828" xr:uid="{00000000-0005-0000-0000-0000AA770000}"/>
    <cellStyle name="Note 1 12 3 2 2 4" xfId="30829" xr:uid="{00000000-0005-0000-0000-0000AB770000}"/>
    <cellStyle name="Note 1 12 3 2 2 4 2" xfId="30830" xr:uid="{00000000-0005-0000-0000-0000AC770000}"/>
    <cellStyle name="Note 1 12 3 2 2 5" xfId="30831" xr:uid="{00000000-0005-0000-0000-0000AD770000}"/>
    <cellStyle name="Note 1 12 3 2 2 5 2" xfId="30832" xr:uid="{00000000-0005-0000-0000-0000AE770000}"/>
    <cellStyle name="Note 1 12 3 2 2 6" xfId="30833" xr:uid="{00000000-0005-0000-0000-0000AF770000}"/>
    <cellStyle name="Note 1 12 3 2 2 6 2" xfId="30834" xr:uid="{00000000-0005-0000-0000-0000B0770000}"/>
    <cellStyle name="Note 1 12 3 2 2 7" xfId="30835" xr:uid="{00000000-0005-0000-0000-0000B1770000}"/>
    <cellStyle name="Note 1 12 3 2 2 7 2" xfId="30836" xr:uid="{00000000-0005-0000-0000-0000B2770000}"/>
    <cellStyle name="Note 1 12 3 2 2 8" xfId="30837" xr:uid="{00000000-0005-0000-0000-0000B3770000}"/>
    <cellStyle name="Note 1 12 3 2 3" xfId="30838" xr:uid="{00000000-0005-0000-0000-0000B4770000}"/>
    <cellStyle name="Note 1 12 3 3" xfId="30839" xr:uid="{00000000-0005-0000-0000-0000B5770000}"/>
    <cellStyle name="Note 1 12 3 3 2" xfId="30840" xr:uid="{00000000-0005-0000-0000-0000B6770000}"/>
    <cellStyle name="Note 1 12 3 3 2 2" xfId="30841" xr:uid="{00000000-0005-0000-0000-0000B7770000}"/>
    <cellStyle name="Note 1 12 3 3 3" xfId="30842" xr:uid="{00000000-0005-0000-0000-0000B8770000}"/>
    <cellStyle name="Note 1 12 3 3 3 2" xfId="30843" xr:uid="{00000000-0005-0000-0000-0000B9770000}"/>
    <cellStyle name="Note 1 12 3 3 4" xfId="30844" xr:uid="{00000000-0005-0000-0000-0000BA770000}"/>
    <cellStyle name="Note 1 12 3 3 4 2" xfId="30845" xr:uid="{00000000-0005-0000-0000-0000BB770000}"/>
    <cellStyle name="Note 1 12 3 3 5" xfId="30846" xr:uid="{00000000-0005-0000-0000-0000BC770000}"/>
    <cellStyle name="Note 1 12 3 3 5 2" xfId="30847" xr:uid="{00000000-0005-0000-0000-0000BD770000}"/>
    <cellStyle name="Note 1 12 3 3 6" xfId="30848" xr:uid="{00000000-0005-0000-0000-0000BE770000}"/>
    <cellStyle name="Note 1 12 3 3 6 2" xfId="30849" xr:uid="{00000000-0005-0000-0000-0000BF770000}"/>
    <cellStyle name="Note 1 12 3 3 7" xfId="30850" xr:uid="{00000000-0005-0000-0000-0000C0770000}"/>
    <cellStyle name="Note 1 12 3 3 7 2" xfId="30851" xr:uid="{00000000-0005-0000-0000-0000C1770000}"/>
    <cellStyle name="Note 1 12 3 3 8" xfId="30852" xr:uid="{00000000-0005-0000-0000-0000C2770000}"/>
    <cellStyle name="Note 1 12 3 4" xfId="30853" xr:uid="{00000000-0005-0000-0000-0000C3770000}"/>
    <cellStyle name="Note 1 12 4" xfId="30854" xr:uid="{00000000-0005-0000-0000-0000C4770000}"/>
    <cellStyle name="Note 1 12 4 2" xfId="30855" xr:uid="{00000000-0005-0000-0000-0000C5770000}"/>
    <cellStyle name="Note 1 12 4 2 2" xfId="30856" xr:uid="{00000000-0005-0000-0000-0000C6770000}"/>
    <cellStyle name="Note 1 12 4 2 2 2" xfId="30857" xr:uid="{00000000-0005-0000-0000-0000C7770000}"/>
    <cellStyle name="Note 1 12 4 2 2 2 2" xfId="30858" xr:uid="{00000000-0005-0000-0000-0000C8770000}"/>
    <cellStyle name="Note 1 12 4 2 2 3" xfId="30859" xr:uid="{00000000-0005-0000-0000-0000C9770000}"/>
    <cellStyle name="Note 1 12 4 2 2 3 2" xfId="30860" xr:uid="{00000000-0005-0000-0000-0000CA770000}"/>
    <cellStyle name="Note 1 12 4 2 2 4" xfId="30861" xr:uid="{00000000-0005-0000-0000-0000CB770000}"/>
    <cellStyle name="Note 1 12 4 2 2 4 2" xfId="30862" xr:uid="{00000000-0005-0000-0000-0000CC770000}"/>
    <cellStyle name="Note 1 12 4 2 2 5" xfId="30863" xr:uid="{00000000-0005-0000-0000-0000CD770000}"/>
    <cellStyle name="Note 1 12 4 2 2 5 2" xfId="30864" xr:uid="{00000000-0005-0000-0000-0000CE770000}"/>
    <cellStyle name="Note 1 12 4 2 2 6" xfId="30865" xr:uid="{00000000-0005-0000-0000-0000CF770000}"/>
    <cellStyle name="Note 1 12 4 2 2 6 2" xfId="30866" xr:uid="{00000000-0005-0000-0000-0000D0770000}"/>
    <cellStyle name="Note 1 12 4 2 2 7" xfId="30867" xr:uid="{00000000-0005-0000-0000-0000D1770000}"/>
    <cellStyle name="Note 1 12 4 2 2 7 2" xfId="30868" xr:uid="{00000000-0005-0000-0000-0000D2770000}"/>
    <cellStyle name="Note 1 12 4 2 2 8" xfId="30869" xr:uid="{00000000-0005-0000-0000-0000D3770000}"/>
    <cellStyle name="Note 1 12 4 2 3" xfId="30870" xr:uid="{00000000-0005-0000-0000-0000D4770000}"/>
    <cellStyle name="Note 1 12 4 3" xfId="30871" xr:uid="{00000000-0005-0000-0000-0000D5770000}"/>
    <cellStyle name="Note 1 12 4 3 2" xfId="30872" xr:uid="{00000000-0005-0000-0000-0000D6770000}"/>
    <cellStyle name="Note 1 12 4 3 2 2" xfId="30873" xr:uid="{00000000-0005-0000-0000-0000D7770000}"/>
    <cellStyle name="Note 1 12 4 3 3" xfId="30874" xr:uid="{00000000-0005-0000-0000-0000D8770000}"/>
    <cellStyle name="Note 1 12 4 3 3 2" xfId="30875" xr:uid="{00000000-0005-0000-0000-0000D9770000}"/>
    <cellStyle name="Note 1 12 4 3 4" xfId="30876" xr:uid="{00000000-0005-0000-0000-0000DA770000}"/>
    <cellStyle name="Note 1 12 4 3 4 2" xfId="30877" xr:uid="{00000000-0005-0000-0000-0000DB770000}"/>
    <cellStyle name="Note 1 12 4 3 5" xfId="30878" xr:uid="{00000000-0005-0000-0000-0000DC770000}"/>
    <cellStyle name="Note 1 12 4 3 5 2" xfId="30879" xr:uid="{00000000-0005-0000-0000-0000DD770000}"/>
    <cellStyle name="Note 1 12 4 3 6" xfId="30880" xr:uid="{00000000-0005-0000-0000-0000DE770000}"/>
    <cellStyle name="Note 1 12 4 3 6 2" xfId="30881" xr:uid="{00000000-0005-0000-0000-0000DF770000}"/>
    <cellStyle name="Note 1 12 4 3 7" xfId="30882" xr:uid="{00000000-0005-0000-0000-0000E0770000}"/>
    <cellStyle name="Note 1 12 4 3 7 2" xfId="30883" xr:uid="{00000000-0005-0000-0000-0000E1770000}"/>
    <cellStyle name="Note 1 12 4 3 8" xfId="30884" xr:uid="{00000000-0005-0000-0000-0000E2770000}"/>
    <cellStyle name="Note 1 12 4 4" xfId="30885" xr:uid="{00000000-0005-0000-0000-0000E3770000}"/>
    <cellStyle name="Note 1 12 5" xfId="30886" xr:uid="{00000000-0005-0000-0000-0000E4770000}"/>
    <cellStyle name="Note 1 12 5 2" xfId="30887" xr:uid="{00000000-0005-0000-0000-0000E5770000}"/>
    <cellStyle name="Note 1 12 5 2 2" xfId="30888" xr:uid="{00000000-0005-0000-0000-0000E6770000}"/>
    <cellStyle name="Note 1 12 5 2 2 2" xfId="30889" xr:uid="{00000000-0005-0000-0000-0000E7770000}"/>
    <cellStyle name="Note 1 12 5 2 3" xfId="30890" xr:uid="{00000000-0005-0000-0000-0000E8770000}"/>
    <cellStyle name="Note 1 12 5 2 3 2" xfId="30891" xr:uid="{00000000-0005-0000-0000-0000E9770000}"/>
    <cellStyle name="Note 1 12 5 2 4" xfId="30892" xr:uid="{00000000-0005-0000-0000-0000EA770000}"/>
    <cellStyle name="Note 1 12 5 2 4 2" xfId="30893" xr:uid="{00000000-0005-0000-0000-0000EB770000}"/>
    <cellStyle name="Note 1 12 5 2 5" xfId="30894" xr:uid="{00000000-0005-0000-0000-0000EC770000}"/>
    <cellStyle name="Note 1 12 5 2 5 2" xfId="30895" xr:uid="{00000000-0005-0000-0000-0000ED770000}"/>
    <cellStyle name="Note 1 12 5 2 6" xfId="30896" xr:uid="{00000000-0005-0000-0000-0000EE770000}"/>
    <cellStyle name="Note 1 12 5 2 6 2" xfId="30897" xr:uid="{00000000-0005-0000-0000-0000EF770000}"/>
    <cellStyle name="Note 1 12 5 2 7" xfId="30898" xr:uid="{00000000-0005-0000-0000-0000F0770000}"/>
    <cellStyle name="Note 1 12 5 2 7 2" xfId="30899" xr:uid="{00000000-0005-0000-0000-0000F1770000}"/>
    <cellStyle name="Note 1 12 5 2 8" xfId="30900" xr:uid="{00000000-0005-0000-0000-0000F2770000}"/>
    <cellStyle name="Note 1 12 5 3" xfId="30901" xr:uid="{00000000-0005-0000-0000-0000F3770000}"/>
    <cellStyle name="Note 1 12 6" xfId="30902" xr:uid="{00000000-0005-0000-0000-0000F4770000}"/>
    <cellStyle name="Note 1 12 6 2" xfId="30903" xr:uid="{00000000-0005-0000-0000-0000F5770000}"/>
    <cellStyle name="Note 1 12 6 2 2" xfId="30904" xr:uid="{00000000-0005-0000-0000-0000F6770000}"/>
    <cellStyle name="Note 1 12 6 3" xfId="30905" xr:uid="{00000000-0005-0000-0000-0000F7770000}"/>
    <cellStyle name="Note 1 12 6 3 2" xfId="30906" xr:uid="{00000000-0005-0000-0000-0000F8770000}"/>
    <cellStyle name="Note 1 12 6 4" xfId="30907" xr:uid="{00000000-0005-0000-0000-0000F9770000}"/>
    <cellStyle name="Note 1 12 6 4 2" xfId="30908" xr:uid="{00000000-0005-0000-0000-0000FA770000}"/>
    <cellStyle name="Note 1 12 6 5" xfId="30909" xr:uid="{00000000-0005-0000-0000-0000FB770000}"/>
    <cellStyle name="Note 1 12 6 5 2" xfId="30910" xr:uid="{00000000-0005-0000-0000-0000FC770000}"/>
    <cellStyle name="Note 1 12 6 6" xfId="30911" xr:uid="{00000000-0005-0000-0000-0000FD770000}"/>
    <cellStyle name="Note 1 12 6 6 2" xfId="30912" xr:uid="{00000000-0005-0000-0000-0000FE770000}"/>
    <cellStyle name="Note 1 12 6 7" xfId="30913" xr:uid="{00000000-0005-0000-0000-0000FF770000}"/>
    <cellStyle name="Note 1 12 6 7 2" xfId="30914" xr:uid="{00000000-0005-0000-0000-000000780000}"/>
    <cellStyle name="Note 1 12 6 8" xfId="30915" xr:uid="{00000000-0005-0000-0000-000001780000}"/>
    <cellStyle name="Note 1 12 7" xfId="30916" xr:uid="{00000000-0005-0000-0000-000002780000}"/>
    <cellStyle name="Note 1 13" xfId="30917" xr:uid="{00000000-0005-0000-0000-000003780000}"/>
    <cellStyle name="Note 1 13 2" xfId="30918" xr:uid="{00000000-0005-0000-0000-000004780000}"/>
    <cellStyle name="Note 1 13 2 2" xfId="30919" xr:uid="{00000000-0005-0000-0000-000005780000}"/>
    <cellStyle name="Note 1 13 2 2 2" xfId="30920" xr:uid="{00000000-0005-0000-0000-000006780000}"/>
    <cellStyle name="Note 1 13 2 2 2 2" xfId="30921" xr:uid="{00000000-0005-0000-0000-000007780000}"/>
    <cellStyle name="Note 1 13 2 2 2 2 2" xfId="30922" xr:uid="{00000000-0005-0000-0000-000008780000}"/>
    <cellStyle name="Note 1 13 2 2 2 3" xfId="30923" xr:uid="{00000000-0005-0000-0000-000009780000}"/>
    <cellStyle name="Note 1 13 2 2 2 3 2" xfId="30924" xr:uid="{00000000-0005-0000-0000-00000A780000}"/>
    <cellStyle name="Note 1 13 2 2 2 4" xfId="30925" xr:uid="{00000000-0005-0000-0000-00000B780000}"/>
    <cellStyle name="Note 1 13 2 2 2 4 2" xfId="30926" xr:uid="{00000000-0005-0000-0000-00000C780000}"/>
    <cellStyle name="Note 1 13 2 2 2 5" xfId="30927" xr:uid="{00000000-0005-0000-0000-00000D780000}"/>
    <cellStyle name="Note 1 13 2 2 2 5 2" xfId="30928" xr:uid="{00000000-0005-0000-0000-00000E780000}"/>
    <cellStyle name="Note 1 13 2 2 2 6" xfId="30929" xr:uid="{00000000-0005-0000-0000-00000F780000}"/>
    <cellStyle name="Note 1 13 2 2 2 6 2" xfId="30930" xr:uid="{00000000-0005-0000-0000-000010780000}"/>
    <cellStyle name="Note 1 13 2 2 2 7" xfId="30931" xr:uid="{00000000-0005-0000-0000-000011780000}"/>
    <cellStyle name="Note 1 13 2 2 2 7 2" xfId="30932" xr:uid="{00000000-0005-0000-0000-000012780000}"/>
    <cellStyle name="Note 1 13 2 2 2 8" xfId="30933" xr:uid="{00000000-0005-0000-0000-000013780000}"/>
    <cellStyle name="Note 1 13 2 2 3" xfId="30934" xr:uid="{00000000-0005-0000-0000-000014780000}"/>
    <cellStyle name="Note 1 13 2 3" xfId="30935" xr:uid="{00000000-0005-0000-0000-000015780000}"/>
    <cellStyle name="Note 1 13 2 3 2" xfId="30936" xr:uid="{00000000-0005-0000-0000-000016780000}"/>
    <cellStyle name="Note 1 13 2 3 2 2" xfId="30937" xr:uid="{00000000-0005-0000-0000-000017780000}"/>
    <cellStyle name="Note 1 13 2 3 3" xfId="30938" xr:uid="{00000000-0005-0000-0000-000018780000}"/>
    <cellStyle name="Note 1 13 2 3 3 2" xfId="30939" xr:uid="{00000000-0005-0000-0000-000019780000}"/>
    <cellStyle name="Note 1 13 2 3 4" xfId="30940" xr:uid="{00000000-0005-0000-0000-00001A780000}"/>
    <cellStyle name="Note 1 13 2 3 4 2" xfId="30941" xr:uid="{00000000-0005-0000-0000-00001B780000}"/>
    <cellStyle name="Note 1 13 2 3 5" xfId="30942" xr:uid="{00000000-0005-0000-0000-00001C780000}"/>
    <cellStyle name="Note 1 13 2 3 5 2" xfId="30943" xr:uid="{00000000-0005-0000-0000-00001D780000}"/>
    <cellStyle name="Note 1 13 2 3 6" xfId="30944" xr:uid="{00000000-0005-0000-0000-00001E780000}"/>
    <cellStyle name="Note 1 13 2 3 6 2" xfId="30945" xr:uid="{00000000-0005-0000-0000-00001F780000}"/>
    <cellStyle name="Note 1 13 2 3 7" xfId="30946" xr:uid="{00000000-0005-0000-0000-000020780000}"/>
    <cellStyle name="Note 1 13 2 3 7 2" xfId="30947" xr:uid="{00000000-0005-0000-0000-000021780000}"/>
    <cellStyle name="Note 1 13 2 3 8" xfId="30948" xr:uid="{00000000-0005-0000-0000-000022780000}"/>
    <cellStyle name="Note 1 13 2 4" xfId="30949" xr:uid="{00000000-0005-0000-0000-000023780000}"/>
    <cellStyle name="Note 1 13 3" xfId="30950" xr:uid="{00000000-0005-0000-0000-000024780000}"/>
    <cellStyle name="Note 1 13 3 2" xfId="30951" xr:uid="{00000000-0005-0000-0000-000025780000}"/>
    <cellStyle name="Note 1 13 3 2 2" xfId="30952" xr:uid="{00000000-0005-0000-0000-000026780000}"/>
    <cellStyle name="Note 1 13 3 2 2 2" xfId="30953" xr:uid="{00000000-0005-0000-0000-000027780000}"/>
    <cellStyle name="Note 1 13 3 2 2 2 2" xfId="30954" xr:uid="{00000000-0005-0000-0000-000028780000}"/>
    <cellStyle name="Note 1 13 3 2 2 3" xfId="30955" xr:uid="{00000000-0005-0000-0000-000029780000}"/>
    <cellStyle name="Note 1 13 3 2 2 3 2" xfId="30956" xr:uid="{00000000-0005-0000-0000-00002A780000}"/>
    <cellStyle name="Note 1 13 3 2 2 4" xfId="30957" xr:uid="{00000000-0005-0000-0000-00002B780000}"/>
    <cellStyle name="Note 1 13 3 2 2 4 2" xfId="30958" xr:uid="{00000000-0005-0000-0000-00002C780000}"/>
    <cellStyle name="Note 1 13 3 2 2 5" xfId="30959" xr:uid="{00000000-0005-0000-0000-00002D780000}"/>
    <cellStyle name="Note 1 13 3 2 2 5 2" xfId="30960" xr:uid="{00000000-0005-0000-0000-00002E780000}"/>
    <cellStyle name="Note 1 13 3 2 2 6" xfId="30961" xr:uid="{00000000-0005-0000-0000-00002F780000}"/>
    <cellStyle name="Note 1 13 3 2 2 6 2" xfId="30962" xr:uid="{00000000-0005-0000-0000-000030780000}"/>
    <cellStyle name="Note 1 13 3 2 2 7" xfId="30963" xr:uid="{00000000-0005-0000-0000-000031780000}"/>
    <cellStyle name="Note 1 13 3 2 2 7 2" xfId="30964" xr:uid="{00000000-0005-0000-0000-000032780000}"/>
    <cellStyle name="Note 1 13 3 2 2 8" xfId="30965" xr:uid="{00000000-0005-0000-0000-000033780000}"/>
    <cellStyle name="Note 1 13 3 2 3" xfId="30966" xr:uid="{00000000-0005-0000-0000-000034780000}"/>
    <cellStyle name="Note 1 13 3 3" xfId="30967" xr:uid="{00000000-0005-0000-0000-000035780000}"/>
    <cellStyle name="Note 1 13 3 3 2" xfId="30968" xr:uid="{00000000-0005-0000-0000-000036780000}"/>
    <cellStyle name="Note 1 13 3 3 2 2" xfId="30969" xr:uid="{00000000-0005-0000-0000-000037780000}"/>
    <cellStyle name="Note 1 13 3 3 3" xfId="30970" xr:uid="{00000000-0005-0000-0000-000038780000}"/>
    <cellStyle name="Note 1 13 3 3 3 2" xfId="30971" xr:uid="{00000000-0005-0000-0000-000039780000}"/>
    <cellStyle name="Note 1 13 3 3 4" xfId="30972" xr:uid="{00000000-0005-0000-0000-00003A780000}"/>
    <cellStyle name="Note 1 13 3 3 4 2" xfId="30973" xr:uid="{00000000-0005-0000-0000-00003B780000}"/>
    <cellStyle name="Note 1 13 3 3 5" xfId="30974" xr:uid="{00000000-0005-0000-0000-00003C780000}"/>
    <cellStyle name="Note 1 13 3 3 5 2" xfId="30975" xr:uid="{00000000-0005-0000-0000-00003D780000}"/>
    <cellStyle name="Note 1 13 3 3 6" xfId="30976" xr:uid="{00000000-0005-0000-0000-00003E780000}"/>
    <cellStyle name="Note 1 13 3 3 6 2" xfId="30977" xr:uid="{00000000-0005-0000-0000-00003F780000}"/>
    <cellStyle name="Note 1 13 3 3 7" xfId="30978" xr:uid="{00000000-0005-0000-0000-000040780000}"/>
    <cellStyle name="Note 1 13 3 3 7 2" xfId="30979" xr:uid="{00000000-0005-0000-0000-000041780000}"/>
    <cellStyle name="Note 1 13 3 3 8" xfId="30980" xr:uid="{00000000-0005-0000-0000-000042780000}"/>
    <cellStyle name="Note 1 13 3 4" xfId="30981" xr:uid="{00000000-0005-0000-0000-000043780000}"/>
    <cellStyle name="Note 1 13 4" xfId="30982" xr:uid="{00000000-0005-0000-0000-000044780000}"/>
    <cellStyle name="Note 1 13 4 2" xfId="30983" xr:uid="{00000000-0005-0000-0000-000045780000}"/>
    <cellStyle name="Note 1 13 4 2 2" xfId="30984" xr:uid="{00000000-0005-0000-0000-000046780000}"/>
    <cellStyle name="Note 1 13 4 2 2 2" xfId="30985" xr:uid="{00000000-0005-0000-0000-000047780000}"/>
    <cellStyle name="Note 1 13 4 2 2 2 2" xfId="30986" xr:uid="{00000000-0005-0000-0000-000048780000}"/>
    <cellStyle name="Note 1 13 4 2 2 3" xfId="30987" xr:uid="{00000000-0005-0000-0000-000049780000}"/>
    <cellStyle name="Note 1 13 4 2 2 3 2" xfId="30988" xr:uid="{00000000-0005-0000-0000-00004A780000}"/>
    <cellStyle name="Note 1 13 4 2 2 4" xfId="30989" xr:uid="{00000000-0005-0000-0000-00004B780000}"/>
    <cellStyle name="Note 1 13 4 2 2 4 2" xfId="30990" xr:uid="{00000000-0005-0000-0000-00004C780000}"/>
    <cellStyle name="Note 1 13 4 2 2 5" xfId="30991" xr:uid="{00000000-0005-0000-0000-00004D780000}"/>
    <cellStyle name="Note 1 13 4 2 2 5 2" xfId="30992" xr:uid="{00000000-0005-0000-0000-00004E780000}"/>
    <cellStyle name="Note 1 13 4 2 2 6" xfId="30993" xr:uid="{00000000-0005-0000-0000-00004F780000}"/>
    <cellStyle name="Note 1 13 4 2 2 6 2" xfId="30994" xr:uid="{00000000-0005-0000-0000-000050780000}"/>
    <cellStyle name="Note 1 13 4 2 2 7" xfId="30995" xr:uid="{00000000-0005-0000-0000-000051780000}"/>
    <cellStyle name="Note 1 13 4 2 2 7 2" xfId="30996" xr:uid="{00000000-0005-0000-0000-000052780000}"/>
    <cellStyle name="Note 1 13 4 2 2 8" xfId="30997" xr:uid="{00000000-0005-0000-0000-000053780000}"/>
    <cellStyle name="Note 1 13 4 2 3" xfId="30998" xr:uid="{00000000-0005-0000-0000-000054780000}"/>
    <cellStyle name="Note 1 13 4 3" xfId="30999" xr:uid="{00000000-0005-0000-0000-000055780000}"/>
    <cellStyle name="Note 1 13 4 3 2" xfId="31000" xr:uid="{00000000-0005-0000-0000-000056780000}"/>
    <cellStyle name="Note 1 13 4 3 2 2" xfId="31001" xr:uid="{00000000-0005-0000-0000-000057780000}"/>
    <cellStyle name="Note 1 13 4 3 3" xfId="31002" xr:uid="{00000000-0005-0000-0000-000058780000}"/>
    <cellStyle name="Note 1 13 4 3 3 2" xfId="31003" xr:uid="{00000000-0005-0000-0000-000059780000}"/>
    <cellStyle name="Note 1 13 4 3 4" xfId="31004" xr:uid="{00000000-0005-0000-0000-00005A780000}"/>
    <cellStyle name="Note 1 13 4 3 4 2" xfId="31005" xr:uid="{00000000-0005-0000-0000-00005B780000}"/>
    <cellStyle name="Note 1 13 4 3 5" xfId="31006" xr:uid="{00000000-0005-0000-0000-00005C780000}"/>
    <cellStyle name="Note 1 13 4 3 5 2" xfId="31007" xr:uid="{00000000-0005-0000-0000-00005D780000}"/>
    <cellStyle name="Note 1 13 4 3 6" xfId="31008" xr:uid="{00000000-0005-0000-0000-00005E780000}"/>
    <cellStyle name="Note 1 13 4 3 6 2" xfId="31009" xr:uid="{00000000-0005-0000-0000-00005F780000}"/>
    <cellStyle name="Note 1 13 4 3 7" xfId="31010" xr:uid="{00000000-0005-0000-0000-000060780000}"/>
    <cellStyle name="Note 1 13 4 3 7 2" xfId="31011" xr:uid="{00000000-0005-0000-0000-000061780000}"/>
    <cellStyle name="Note 1 13 4 3 8" xfId="31012" xr:uid="{00000000-0005-0000-0000-000062780000}"/>
    <cellStyle name="Note 1 13 4 4" xfId="31013" xr:uid="{00000000-0005-0000-0000-000063780000}"/>
    <cellStyle name="Note 1 13 5" xfId="31014" xr:uid="{00000000-0005-0000-0000-000064780000}"/>
    <cellStyle name="Note 1 13 5 2" xfId="31015" xr:uid="{00000000-0005-0000-0000-000065780000}"/>
    <cellStyle name="Note 1 13 5 2 2" xfId="31016" xr:uid="{00000000-0005-0000-0000-000066780000}"/>
    <cellStyle name="Note 1 13 5 2 2 2" xfId="31017" xr:uid="{00000000-0005-0000-0000-000067780000}"/>
    <cellStyle name="Note 1 13 5 2 3" xfId="31018" xr:uid="{00000000-0005-0000-0000-000068780000}"/>
    <cellStyle name="Note 1 13 5 2 3 2" xfId="31019" xr:uid="{00000000-0005-0000-0000-000069780000}"/>
    <cellStyle name="Note 1 13 5 2 4" xfId="31020" xr:uid="{00000000-0005-0000-0000-00006A780000}"/>
    <cellStyle name="Note 1 13 5 2 4 2" xfId="31021" xr:uid="{00000000-0005-0000-0000-00006B780000}"/>
    <cellStyle name="Note 1 13 5 2 5" xfId="31022" xr:uid="{00000000-0005-0000-0000-00006C780000}"/>
    <cellStyle name="Note 1 13 5 2 5 2" xfId="31023" xr:uid="{00000000-0005-0000-0000-00006D780000}"/>
    <cellStyle name="Note 1 13 5 2 6" xfId="31024" xr:uid="{00000000-0005-0000-0000-00006E780000}"/>
    <cellStyle name="Note 1 13 5 2 6 2" xfId="31025" xr:uid="{00000000-0005-0000-0000-00006F780000}"/>
    <cellStyle name="Note 1 13 5 2 7" xfId="31026" xr:uid="{00000000-0005-0000-0000-000070780000}"/>
    <cellStyle name="Note 1 13 5 2 7 2" xfId="31027" xr:uid="{00000000-0005-0000-0000-000071780000}"/>
    <cellStyle name="Note 1 13 5 2 8" xfId="31028" xr:uid="{00000000-0005-0000-0000-000072780000}"/>
    <cellStyle name="Note 1 13 5 3" xfId="31029" xr:uid="{00000000-0005-0000-0000-000073780000}"/>
    <cellStyle name="Note 1 13 6" xfId="31030" xr:uid="{00000000-0005-0000-0000-000074780000}"/>
    <cellStyle name="Note 1 13 6 2" xfId="31031" xr:uid="{00000000-0005-0000-0000-000075780000}"/>
    <cellStyle name="Note 1 13 6 2 2" xfId="31032" xr:uid="{00000000-0005-0000-0000-000076780000}"/>
    <cellStyle name="Note 1 13 6 3" xfId="31033" xr:uid="{00000000-0005-0000-0000-000077780000}"/>
    <cellStyle name="Note 1 13 6 3 2" xfId="31034" xr:uid="{00000000-0005-0000-0000-000078780000}"/>
    <cellStyle name="Note 1 13 6 4" xfId="31035" xr:uid="{00000000-0005-0000-0000-000079780000}"/>
    <cellStyle name="Note 1 13 6 4 2" xfId="31036" xr:uid="{00000000-0005-0000-0000-00007A780000}"/>
    <cellStyle name="Note 1 13 6 5" xfId="31037" xr:uid="{00000000-0005-0000-0000-00007B780000}"/>
    <cellStyle name="Note 1 13 6 5 2" xfId="31038" xr:uid="{00000000-0005-0000-0000-00007C780000}"/>
    <cellStyle name="Note 1 13 6 6" xfId="31039" xr:uid="{00000000-0005-0000-0000-00007D780000}"/>
    <cellStyle name="Note 1 13 6 6 2" xfId="31040" xr:uid="{00000000-0005-0000-0000-00007E780000}"/>
    <cellStyle name="Note 1 13 6 7" xfId="31041" xr:uid="{00000000-0005-0000-0000-00007F780000}"/>
    <cellStyle name="Note 1 13 6 7 2" xfId="31042" xr:uid="{00000000-0005-0000-0000-000080780000}"/>
    <cellStyle name="Note 1 13 6 8" xfId="31043" xr:uid="{00000000-0005-0000-0000-000081780000}"/>
    <cellStyle name="Note 1 13 7" xfId="31044" xr:uid="{00000000-0005-0000-0000-000082780000}"/>
    <cellStyle name="Note 1 14" xfId="31045" xr:uid="{00000000-0005-0000-0000-000083780000}"/>
    <cellStyle name="Note 1 14 2" xfId="31046" xr:uid="{00000000-0005-0000-0000-000084780000}"/>
    <cellStyle name="Note 1 14 2 2" xfId="31047" xr:uid="{00000000-0005-0000-0000-000085780000}"/>
    <cellStyle name="Note 1 14 2 2 2" xfId="31048" xr:uid="{00000000-0005-0000-0000-000086780000}"/>
    <cellStyle name="Note 1 14 2 2 2 2" xfId="31049" xr:uid="{00000000-0005-0000-0000-000087780000}"/>
    <cellStyle name="Note 1 14 2 2 3" xfId="31050" xr:uid="{00000000-0005-0000-0000-000088780000}"/>
    <cellStyle name="Note 1 14 2 2 3 2" xfId="31051" xr:uid="{00000000-0005-0000-0000-000089780000}"/>
    <cellStyle name="Note 1 14 2 2 4" xfId="31052" xr:uid="{00000000-0005-0000-0000-00008A780000}"/>
    <cellStyle name="Note 1 14 2 2 4 2" xfId="31053" xr:uid="{00000000-0005-0000-0000-00008B780000}"/>
    <cellStyle name="Note 1 14 2 2 5" xfId="31054" xr:uid="{00000000-0005-0000-0000-00008C780000}"/>
    <cellStyle name="Note 1 14 2 2 5 2" xfId="31055" xr:uid="{00000000-0005-0000-0000-00008D780000}"/>
    <cellStyle name="Note 1 14 2 2 6" xfId="31056" xr:uid="{00000000-0005-0000-0000-00008E780000}"/>
    <cellStyle name="Note 1 14 2 2 6 2" xfId="31057" xr:uid="{00000000-0005-0000-0000-00008F780000}"/>
    <cellStyle name="Note 1 14 2 2 7" xfId="31058" xr:uid="{00000000-0005-0000-0000-000090780000}"/>
    <cellStyle name="Note 1 14 2 2 7 2" xfId="31059" xr:uid="{00000000-0005-0000-0000-000091780000}"/>
    <cellStyle name="Note 1 14 2 2 8" xfId="31060" xr:uid="{00000000-0005-0000-0000-000092780000}"/>
    <cellStyle name="Note 1 14 2 3" xfId="31061" xr:uid="{00000000-0005-0000-0000-000093780000}"/>
    <cellStyle name="Note 1 14 3" xfId="31062" xr:uid="{00000000-0005-0000-0000-000094780000}"/>
    <cellStyle name="Note 1 14 3 2" xfId="31063" xr:uid="{00000000-0005-0000-0000-000095780000}"/>
    <cellStyle name="Note 1 14 3 2 2" xfId="31064" xr:uid="{00000000-0005-0000-0000-000096780000}"/>
    <cellStyle name="Note 1 14 3 3" xfId="31065" xr:uid="{00000000-0005-0000-0000-000097780000}"/>
    <cellStyle name="Note 1 14 3 3 2" xfId="31066" xr:uid="{00000000-0005-0000-0000-000098780000}"/>
    <cellStyle name="Note 1 14 3 4" xfId="31067" xr:uid="{00000000-0005-0000-0000-000099780000}"/>
    <cellStyle name="Note 1 14 3 4 2" xfId="31068" xr:uid="{00000000-0005-0000-0000-00009A780000}"/>
    <cellStyle name="Note 1 14 3 5" xfId="31069" xr:uid="{00000000-0005-0000-0000-00009B780000}"/>
    <cellStyle name="Note 1 14 3 5 2" xfId="31070" xr:uid="{00000000-0005-0000-0000-00009C780000}"/>
    <cellStyle name="Note 1 14 3 6" xfId="31071" xr:uid="{00000000-0005-0000-0000-00009D780000}"/>
    <cellStyle name="Note 1 14 3 6 2" xfId="31072" xr:uid="{00000000-0005-0000-0000-00009E780000}"/>
    <cellStyle name="Note 1 14 3 7" xfId="31073" xr:uid="{00000000-0005-0000-0000-00009F780000}"/>
    <cellStyle name="Note 1 14 3 7 2" xfId="31074" xr:uid="{00000000-0005-0000-0000-0000A0780000}"/>
    <cellStyle name="Note 1 14 3 8" xfId="31075" xr:uid="{00000000-0005-0000-0000-0000A1780000}"/>
    <cellStyle name="Note 1 14 4" xfId="31076" xr:uid="{00000000-0005-0000-0000-0000A2780000}"/>
    <cellStyle name="Note 1 15" xfId="31077" xr:uid="{00000000-0005-0000-0000-0000A3780000}"/>
    <cellStyle name="Note 1 15 2" xfId="31078" xr:uid="{00000000-0005-0000-0000-0000A4780000}"/>
    <cellStyle name="Note 1 15 2 2" xfId="31079" xr:uid="{00000000-0005-0000-0000-0000A5780000}"/>
    <cellStyle name="Note 1 15 2 2 2" xfId="31080" xr:uid="{00000000-0005-0000-0000-0000A6780000}"/>
    <cellStyle name="Note 1 15 2 2 2 2" xfId="31081" xr:uid="{00000000-0005-0000-0000-0000A7780000}"/>
    <cellStyle name="Note 1 15 2 2 3" xfId="31082" xr:uid="{00000000-0005-0000-0000-0000A8780000}"/>
    <cellStyle name="Note 1 15 2 2 3 2" xfId="31083" xr:uid="{00000000-0005-0000-0000-0000A9780000}"/>
    <cellStyle name="Note 1 15 2 2 4" xfId="31084" xr:uid="{00000000-0005-0000-0000-0000AA780000}"/>
    <cellStyle name="Note 1 15 2 2 4 2" xfId="31085" xr:uid="{00000000-0005-0000-0000-0000AB780000}"/>
    <cellStyle name="Note 1 15 2 2 5" xfId="31086" xr:uid="{00000000-0005-0000-0000-0000AC780000}"/>
    <cellStyle name="Note 1 15 2 2 5 2" xfId="31087" xr:uid="{00000000-0005-0000-0000-0000AD780000}"/>
    <cellStyle name="Note 1 15 2 2 6" xfId="31088" xr:uid="{00000000-0005-0000-0000-0000AE780000}"/>
    <cellStyle name="Note 1 15 2 2 6 2" xfId="31089" xr:uid="{00000000-0005-0000-0000-0000AF780000}"/>
    <cellStyle name="Note 1 15 2 2 7" xfId="31090" xr:uid="{00000000-0005-0000-0000-0000B0780000}"/>
    <cellStyle name="Note 1 15 2 2 7 2" xfId="31091" xr:uid="{00000000-0005-0000-0000-0000B1780000}"/>
    <cellStyle name="Note 1 15 2 2 8" xfId="31092" xr:uid="{00000000-0005-0000-0000-0000B2780000}"/>
    <cellStyle name="Note 1 15 2 3" xfId="31093" xr:uid="{00000000-0005-0000-0000-0000B3780000}"/>
    <cellStyle name="Note 1 15 3" xfId="31094" xr:uid="{00000000-0005-0000-0000-0000B4780000}"/>
    <cellStyle name="Note 1 15 3 2" xfId="31095" xr:uid="{00000000-0005-0000-0000-0000B5780000}"/>
    <cellStyle name="Note 1 15 3 2 2" xfId="31096" xr:uid="{00000000-0005-0000-0000-0000B6780000}"/>
    <cellStyle name="Note 1 15 3 3" xfId="31097" xr:uid="{00000000-0005-0000-0000-0000B7780000}"/>
    <cellStyle name="Note 1 15 3 3 2" xfId="31098" xr:uid="{00000000-0005-0000-0000-0000B8780000}"/>
    <cellStyle name="Note 1 15 3 4" xfId="31099" xr:uid="{00000000-0005-0000-0000-0000B9780000}"/>
    <cellStyle name="Note 1 15 3 4 2" xfId="31100" xr:uid="{00000000-0005-0000-0000-0000BA780000}"/>
    <cellStyle name="Note 1 15 3 5" xfId="31101" xr:uid="{00000000-0005-0000-0000-0000BB780000}"/>
    <cellStyle name="Note 1 15 3 5 2" xfId="31102" xr:uid="{00000000-0005-0000-0000-0000BC780000}"/>
    <cellStyle name="Note 1 15 3 6" xfId="31103" xr:uid="{00000000-0005-0000-0000-0000BD780000}"/>
    <cellStyle name="Note 1 15 3 6 2" xfId="31104" xr:uid="{00000000-0005-0000-0000-0000BE780000}"/>
    <cellStyle name="Note 1 15 3 7" xfId="31105" xr:uid="{00000000-0005-0000-0000-0000BF780000}"/>
    <cellStyle name="Note 1 15 3 7 2" xfId="31106" xr:uid="{00000000-0005-0000-0000-0000C0780000}"/>
    <cellStyle name="Note 1 15 3 8" xfId="31107" xr:uid="{00000000-0005-0000-0000-0000C1780000}"/>
    <cellStyle name="Note 1 15 4" xfId="31108" xr:uid="{00000000-0005-0000-0000-0000C2780000}"/>
    <cellStyle name="Note 1 16" xfId="31109" xr:uid="{00000000-0005-0000-0000-0000C3780000}"/>
    <cellStyle name="Note 1 16 2" xfId="31110" xr:uid="{00000000-0005-0000-0000-0000C4780000}"/>
    <cellStyle name="Note 1 16 2 2" xfId="31111" xr:uid="{00000000-0005-0000-0000-0000C5780000}"/>
    <cellStyle name="Note 1 16 2 2 2" xfId="31112" xr:uid="{00000000-0005-0000-0000-0000C6780000}"/>
    <cellStyle name="Note 1 16 2 2 2 2" xfId="31113" xr:uid="{00000000-0005-0000-0000-0000C7780000}"/>
    <cellStyle name="Note 1 16 2 2 3" xfId="31114" xr:uid="{00000000-0005-0000-0000-0000C8780000}"/>
    <cellStyle name="Note 1 16 2 2 3 2" xfId="31115" xr:uid="{00000000-0005-0000-0000-0000C9780000}"/>
    <cellStyle name="Note 1 16 2 2 4" xfId="31116" xr:uid="{00000000-0005-0000-0000-0000CA780000}"/>
    <cellStyle name="Note 1 16 2 2 4 2" xfId="31117" xr:uid="{00000000-0005-0000-0000-0000CB780000}"/>
    <cellStyle name="Note 1 16 2 2 5" xfId="31118" xr:uid="{00000000-0005-0000-0000-0000CC780000}"/>
    <cellStyle name="Note 1 16 2 2 5 2" xfId="31119" xr:uid="{00000000-0005-0000-0000-0000CD780000}"/>
    <cellStyle name="Note 1 16 2 2 6" xfId="31120" xr:uid="{00000000-0005-0000-0000-0000CE780000}"/>
    <cellStyle name="Note 1 16 2 2 6 2" xfId="31121" xr:uid="{00000000-0005-0000-0000-0000CF780000}"/>
    <cellStyle name="Note 1 16 2 2 7" xfId="31122" xr:uid="{00000000-0005-0000-0000-0000D0780000}"/>
    <cellStyle name="Note 1 16 2 2 7 2" xfId="31123" xr:uid="{00000000-0005-0000-0000-0000D1780000}"/>
    <cellStyle name="Note 1 16 2 2 8" xfId="31124" xr:uid="{00000000-0005-0000-0000-0000D2780000}"/>
    <cellStyle name="Note 1 16 2 3" xfId="31125" xr:uid="{00000000-0005-0000-0000-0000D3780000}"/>
    <cellStyle name="Note 1 16 3" xfId="31126" xr:uid="{00000000-0005-0000-0000-0000D4780000}"/>
    <cellStyle name="Note 1 16 3 2" xfId="31127" xr:uid="{00000000-0005-0000-0000-0000D5780000}"/>
    <cellStyle name="Note 1 16 3 2 2" xfId="31128" xr:uid="{00000000-0005-0000-0000-0000D6780000}"/>
    <cellStyle name="Note 1 16 3 3" xfId="31129" xr:uid="{00000000-0005-0000-0000-0000D7780000}"/>
    <cellStyle name="Note 1 16 3 3 2" xfId="31130" xr:uid="{00000000-0005-0000-0000-0000D8780000}"/>
    <cellStyle name="Note 1 16 3 4" xfId="31131" xr:uid="{00000000-0005-0000-0000-0000D9780000}"/>
    <cellStyle name="Note 1 16 3 4 2" xfId="31132" xr:uid="{00000000-0005-0000-0000-0000DA780000}"/>
    <cellStyle name="Note 1 16 3 5" xfId="31133" xr:uid="{00000000-0005-0000-0000-0000DB780000}"/>
    <cellStyle name="Note 1 16 3 5 2" xfId="31134" xr:uid="{00000000-0005-0000-0000-0000DC780000}"/>
    <cellStyle name="Note 1 16 3 6" xfId="31135" xr:uid="{00000000-0005-0000-0000-0000DD780000}"/>
    <cellStyle name="Note 1 16 3 6 2" xfId="31136" xr:uid="{00000000-0005-0000-0000-0000DE780000}"/>
    <cellStyle name="Note 1 16 3 7" xfId="31137" xr:uid="{00000000-0005-0000-0000-0000DF780000}"/>
    <cellStyle name="Note 1 16 3 7 2" xfId="31138" xr:uid="{00000000-0005-0000-0000-0000E0780000}"/>
    <cellStyle name="Note 1 16 3 8" xfId="31139" xr:uid="{00000000-0005-0000-0000-0000E1780000}"/>
    <cellStyle name="Note 1 16 4" xfId="31140" xr:uid="{00000000-0005-0000-0000-0000E2780000}"/>
    <cellStyle name="Note 1 17" xfId="31141" xr:uid="{00000000-0005-0000-0000-0000E3780000}"/>
    <cellStyle name="Note 1 17 2" xfId="31142" xr:uid="{00000000-0005-0000-0000-0000E4780000}"/>
    <cellStyle name="Note 1 17 2 2" xfId="31143" xr:uid="{00000000-0005-0000-0000-0000E5780000}"/>
    <cellStyle name="Note 1 17 2 2 2" xfId="31144" xr:uid="{00000000-0005-0000-0000-0000E6780000}"/>
    <cellStyle name="Note 1 17 2 3" xfId="31145" xr:uid="{00000000-0005-0000-0000-0000E7780000}"/>
    <cellStyle name="Note 1 17 2 3 2" xfId="31146" xr:uid="{00000000-0005-0000-0000-0000E8780000}"/>
    <cellStyle name="Note 1 17 2 4" xfId="31147" xr:uid="{00000000-0005-0000-0000-0000E9780000}"/>
    <cellStyle name="Note 1 17 2 4 2" xfId="31148" xr:uid="{00000000-0005-0000-0000-0000EA780000}"/>
    <cellStyle name="Note 1 17 2 5" xfId="31149" xr:uid="{00000000-0005-0000-0000-0000EB780000}"/>
    <cellStyle name="Note 1 17 2 5 2" xfId="31150" xr:uid="{00000000-0005-0000-0000-0000EC780000}"/>
    <cellStyle name="Note 1 17 2 6" xfId="31151" xr:uid="{00000000-0005-0000-0000-0000ED780000}"/>
    <cellStyle name="Note 1 17 2 6 2" xfId="31152" xr:uid="{00000000-0005-0000-0000-0000EE780000}"/>
    <cellStyle name="Note 1 17 2 7" xfId="31153" xr:uid="{00000000-0005-0000-0000-0000EF780000}"/>
    <cellStyle name="Note 1 17 2 7 2" xfId="31154" xr:uid="{00000000-0005-0000-0000-0000F0780000}"/>
    <cellStyle name="Note 1 17 2 8" xfId="31155" xr:uid="{00000000-0005-0000-0000-0000F1780000}"/>
    <cellStyle name="Note 1 17 3" xfId="31156" xr:uid="{00000000-0005-0000-0000-0000F2780000}"/>
    <cellStyle name="Note 1 18" xfId="31157" xr:uid="{00000000-0005-0000-0000-0000F3780000}"/>
    <cellStyle name="Note 1 18 2" xfId="31158" xr:uid="{00000000-0005-0000-0000-0000F4780000}"/>
    <cellStyle name="Note 1 18 2 2" xfId="31159" xr:uid="{00000000-0005-0000-0000-0000F5780000}"/>
    <cellStyle name="Note 1 18 3" xfId="31160" xr:uid="{00000000-0005-0000-0000-0000F6780000}"/>
    <cellStyle name="Note 1 18 3 2" xfId="31161" xr:uid="{00000000-0005-0000-0000-0000F7780000}"/>
    <cellStyle name="Note 1 18 4" xfId="31162" xr:uid="{00000000-0005-0000-0000-0000F8780000}"/>
    <cellStyle name="Note 1 18 4 2" xfId="31163" xr:uid="{00000000-0005-0000-0000-0000F9780000}"/>
    <cellStyle name="Note 1 18 5" xfId="31164" xr:uid="{00000000-0005-0000-0000-0000FA780000}"/>
    <cellStyle name="Note 1 18 5 2" xfId="31165" xr:uid="{00000000-0005-0000-0000-0000FB780000}"/>
    <cellStyle name="Note 1 18 6" xfId="31166" xr:uid="{00000000-0005-0000-0000-0000FC780000}"/>
    <cellStyle name="Note 1 18 6 2" xfId="31167" xr:uid="{00000000-0005-0000-0000-0000FD780000}"/>
    <cellStyle name="Note 1 18 7" xfId="31168" xr:uid="{00000000-0005-0000-0000-0000FE780000}"/>
    <cellStyle name="Note 1 18 7 2" xfId="31169" xr:uid="{00000000-0005-0000-0000-0000FF780000}"/>
    <cellStyle name="Note 1 18 8" xfId="31170" xr:uid="{00000000-0005-0000-0000-000000790000}"/>
    <cellStyle name="Note 1 19" xfId="31171" xr:uid="{00000000-0005-0000-0000-000001790000}"/>
    <cellStyle name="Note 1 2" xfId="31172" xr:uid="{00000000-0005-0000-0000-000002790000}"/>
    <cellStyle name="Note 1 2 10" xfId="31173" xr:uid="{00000000-0005-0000-0000-000003790000}"/>
    <cellStyle name="Note 1 2 10 2" xfId="31174" xr:uid="{00000000-0005-0000-0000-000004790000}"/>
    <cellStyle name="Note 1 2 10 2 2" xfId="31175" xr:uid="{00000000-0005-0000-0000-000005790000}"/>
    <cellStyle name="Note 1 2 10 2 2 2" xfId="31176" xr:uid="{00000000-0005-0000-0000-000006790000}"/>
    <cellStyle name="Note 1 2 10 2 2 2 2" xfId="31177" xr:uid="{00000000-0005-0000-0000-000007790000}"/>
    <cellStyle name="Note 1 2 10 2 2 2 2 2" xfId="31178" xr:uid="{00000000-0005-0000-0000-000008790000}"/>
    <cellStyle name="Note 1 2 10 2 2 2 3" xfId="31179" xr:uid="{00000000-0005-0000-0000-000009790000}"/>
    <cellStyle name="Note 1 2 10 2 2 2 3 2" xfId="31180" xr:uid="{00000000-0005-0000-0000-00000A790000}"/>
    <cellStyle name="Note 1 2 10 2 2 2 4" xfId="31181" xr:uid="{00000000-0005-0000-0000-00000B790000}"/>
    <cellStyle name="Note 1 2 10 2 2 2 4 2" xfId="31182" xr:uid="{00000000-0005-0000-0000-00000C790000}"/>
    <cellStyle name="Note 1 2 10 2 2 2 5" xfId="31183" xr:uid="{00000000-0005-0000-0000-00000D790000}"/>
    <cellStyle name="Note 1 2 10 2 2 2 5 2" xfId="31184" xr:uid="{00000000-0005-0000-0000-00000E790000}"/>
    <cellStyle name="Note 1 2 10 2 2 2 6" xfId="31185" xr:uid="{00000000-0005-0000-0000-00000F790000}"/>
    <cellStyle name="Note 1 2 10 2 2 2 6 2" xfId="31186" xr:uid="{00000000-0005-0000-0000-000010790000}"/>
    <cellStyle name="Note 1 2 10 2 2 2 7" xfId="31187" xr:uid="{00000000-0005-0000-0000-000011790000}"/>
    <cellStyle name="Note 1 2 10 2 2 2 7 2" xfId="31188" xr:uid="{00000000-0005-0000-0000-000012790000}"/>
    <cellStyle name="Note 1 2 10 2 2 2 8" xfId="31189" xr:uid="{00000000-0005-0000-0000-000013790000}"/>
    <cellStyle name="Note 1 2 10 2 2 3" xfId="31190" xr:uid="{00000000-0005-0000-0000-000014790000}"/>
    <cellStyle name="Note 1 2 10 2 3" xfId="31191" xr:uid="{00000000-0005-0000-0000-000015790000}"/>
    <cellStyle name="Note 1 2 10 2 3 2" xfId="31192" xr:uid="{00000000-0005-0000-0000-000016790000}"/>
    <cellStyle name="Note 1 2 10 2 3 2 2" xfId="31193" xr:uid="{00000000-0005-0000-0000-000017790000}"/>
    <cellStyle name="Note 1 2 10 2 3 3" xfId="31194" xr:uid="{00000000-0005-0000-0000-000018790000}"/>
    <cellStyle name="Note 1 2 10 2 3 3 2" xfId="31195" xr:uid="{00000000-0005-0000-0000-000019790000}"/>
    <cellStyle name="Note 1 2 10 2 3 4" xfId="31196" xr:uid="{00000000-0005-0000-0000-00001A790000}"/>
    <cellStyle name="Note 1 2 10 2 3 4 2" xfId="31197" xr:uid="{00000000-0005-0000-0000-00001B790000}"/>
    <cellStyle name="Note 1 2 10 2 3 5" xfId="31198" xr:uid="{00000000-0005-0000-0000-00001C790000}"/>
    <cellStyle name="Note 1 2 10 2 3 5 2" xfId="31199" xr:uid="{00000000-0005-0000-0000-00001D790000}"/>
    <cellStyle name="Note 1 2 10 2 3 6" xfId="31200" xr:uid="{00000000-0005-0000-0000-00001E790000}"/>
    <cellStyle name="Note 1 2 10 2 3 6 2" xfId="31201" xr:uid="{00000000-0005-0000-0000-00001F790000}"/>
    <cellStyle name="Note 1 2 10 2 3 7" xfId="31202" xr:uid="{00000000-0005-0000-0000-000020790000}"/>
    <cellStyle name="Note 1 2 10 2 3 7 2" xfId="31203" xr:uid="{00000000-0005-0000-0000-000021790000}"/>
    <cellStyle name="Note 1 2 10 2 3 8" xfId="31204" xr:uid="{00000000-0005-0000-0000-000022790000}"/>
    <cellStyle name="Note 1 2 10 2 4" xfId="31205" xr:uid="{00000000-0005-0000-0000-000023790000}"/>
    <cellStyle name="Note 1 2 10 3" xfId="31206" xr:uid="{00000000-0005-0000-0000-000024790000}"/>
    <cellStyle name="Note 1 2 10 3 2" xfId="31207" xr:uid="{00000000-0005-0000-0000-000025790000}"/>
    <cellStyle name="Note 1 2 10 3 2 2" xfId="31208" xr:uid="{00000000-0005-0000-0000-000026790000}"/>
    <cellStyle name="Note 1 2 10 3 2 2 2" xfId="31209" xr:uid="{00000000-0005-0000-0000-000027790000}"/>
    <cellStyle name="Note 1 2 10 3 2 2 2 2" xfId="31210" xr:uid="{00000000-0005-0000-0000-000028790000}"/>
    <cellStyle name="Note 1 2 10 3 2 2 3" xfId="31211" xr:uid="{00000000-0005-0000-0000-000029790000}"/>
    <cellStyle name="Note 1 2 10 3 2 2 3 2" xfId="31212" xr:uid="{00000000-0005-0000-0000-00002A790000}"/>
    <cellStyle name="Note 1 2 10 3 2 2 4" xfId="31213" xr:uid="{00000000-0005-0000-0000-00002B790000}"/>
    <cellStyle name="Note 1 2 10 3 2 2 4 2" xfId="31214" xr:uid="{00000000-0005-0000-0000-00002C790000}"/>
    <cellStyle name="Note 1 2 10 3 2 2 5" xfId="31215" xr:uid="{00000000-0005-0000-0000-00002D790000}"/>
    <cellStyle name="Note 1 2 10 3 2 2 5 2" xfId="31216" xr:uid="{00000000-0005-0000-0000-00002E790000}"/>
    <cellStyle name="Note 1 2 10 3 2 2 6" xfId="31217" xr:uid="{00000000-0005-0000-0000-00002F790000}"/>
    <cellStyle name="Note 1 2 10 3 2 2 6 2" xfId="31218" xr:uid="{00000000-0005-0000-0000-000030790000}"/>
    <cellStyle name="Note 1 2 10 3 2 2 7" xfId="31219" xr:uid="{00000000-0005-0000-0000-000031790000}"/>
    <cellStyle name="Note 1 2 10 3 2 2 7 2" xfId="31220" xr:uid="{00000000-0005-0000-0000-000032790000}"/>
    <cellStyle name="Note 1 2 10 3 2 2 8" xfId="31221" xr:uid="{00000000-0005-0000-0000-000033790000}"/>
    <cellStyle name="Note 1 2 10 3 2 3" xfId="31222" xr:uid="{00000000-0005-0000-0000-000034790000}"/>
    <cellStyle name="Note 1 2 10 3 3" xfId="31223" xr:uid="{00000000-0005-0000-0000-000035790000}"/>
    <cellStyle name="Note 1 2 10 3 3 2" xfId="31224" xr:uid="{00000000-0005-0000-0000-000036790000}"/>
    <cellStyle name="Note 1 2 10 3 3 2 2" xfId="31225" xr:uid="{00000000-0005-0000-0000-000037790000}"/>
    <cellStyle name="Note 1 2 10 3 3 3" xfId="31226" xr:uid="{00000000-0005-0000-0000-000038790000}"/>
    <cellStyle name="Note 1 2 10 3 3 3 2" xfId="31227" xr:uid="{00000000-0005-0000-0000-000039790000}"/>
    <cellStyle name="Note 1 2 10 3 3 4" xfId="31228" xr:uid="{00000000-0005-0000-0000-00003A790000}"/>
    <cellStyle name="Note 1 2 10 3 3 4 2" xfId="31229" xr:uid="{00000000-0005-0000-0000-00003B790000}"/>
    <cellStyle name="Note 1 2 10 3 3 5" xfId="31230" xr:uid="{00000000-0005-0000-0000-00003C790000}"/>
    <cellStyle name="Note 1 2 10 3 3 5 2" xfId="31231" xr:uid="{00000000-0005-0000-0000-00003D790000}"/>
    <cellStyle name="Note 1 2 10 3 3 6" xfId="31232" xr:uid="{00000000-0005-0000-0000-00003E790000}"/>
    <cellStyle name="Note 1 2 10 3 3 6 2" xfId="31233" xr:uid="{00000000-0005-0000-0000-00003F790000}"/>
    <cellStyle name="Note 1 2 10 3 3 7" xfId="31234" xr:uid="{00000000-0005-0000-0000-000040790000}"/>
    <cellStyle name="Note 1 2 10 3 3 7 2" xfId="31235" xr:uid="{00000000-0005-0000-0000-000041790000}"/>
    <cellStyle name="Note 1 2 10 3 3 8" xfId="31236" xr:uid="{00000000-0005-0000-0000-000042790000}"/>
    <cellStyle name="Note 1 2 10 3 4" xfId="31237" xr:uid="{00000000-0005-0000-0000-000043790000}"/>
    <cellStyle name="Note 1 2 10 4" xfId="31238" xr:uid="{00000000-0005-0000-0000-000044790000}"/>
    <cellStyle name="Note 1 2 10 4 2" xfId="31239" xr:uid="{00000000-0005-0000-0000-000045790000}"/>
    <cellStyle name="Note 1 2 10 4 2 2" xfId="31240" xr:uid="{00000000-0005-0000-0000-000046790000}"/>
    <cellStyle name="Note 1 2 10 4 2 2 2" xfId="31241" xr:uid="{00000000-0005-0000-0000-000047790000}"/>
    <cellStyle name="Note 1 2 10 4 2 2 2 2" xfId="31242" xr:uid="{00000000-0005-0000-0000-000048790000}"/>
    <cellStyle name="Note 1 2 10 4 2 2 3" xfId="31243" xr:uid="{00000000-0005-0000-0000-000049790000}"/>
    <cellStyle name="Note 1 2 10 4 2 2 3 2" xfId="31244" xr:uid="{00000000-0005-0000-0000-00004A790000}"/>
    <cellStyle name="Note 1 2 10 4 2 2 4" xfId="31245" xr:uid="{00000000-0005-0000-0000-00004B790000}"/>
    <cellStyle name="Note 1 2 10 4 2 2 4 2" xfId="31246" xr:uid="{00000000-0005-0000-0000-00004C790000}"/>
    <cellStyle name="Note 1 2 10 4 2 2 5" xfId="31247" xr:uid="{00000000-0005-0000-0000-00004D790000}"/>
    <cellStyle name="Note 1 2 10 4 2 2 5 2" xfId="31248" xr:uid="{00000000-0005-0000-0000-00004E790000}"/>
    <cellStyle name="Note 1 2 10 4 2 2 6" xfId="31249" xr:uid="{00000000-0005-0000-0000-00004F790000}"/>
    <cellStyle name="Note 1 2 10 4 2 2 6 2" xfId="31250" xr:uid="{00000000-0005-0000-0000-000050790000}"/>
    <cellStyle name="Note 1 2 10 4 2 2 7" xfId="31251" xr:uid="{00000000-0005-0000-0000-000051790000}"/>
    <cellStyle name="Note 1 2 10 4 2 2 7 2" xfId="31252" xr:uid="{00000000-0005-0000-0000-000052790000}"/>
    <cellStyle name="Note 1 2 10 4 2 2 8" xfId="31253" xr:uid="{00000000-0005-0000-0000-000053790000}"/>
    <cellStyle name="Note 1 2 10 4 2 3" xfId="31254" xr:uid="{00000000-0005-0000-0000-000054790000}"/>
    <cellStyle name="Note 1 2 10 4 3" xfId="31255" xr:uid="{00000000-0005-0000-0000-000055790000}"/>
    <cellStyle name="Note 1 2 10 4 3 2" xfId="31256" xr:uid="{00000000-0005-0000-0000-000056790000}"/>
    <cellStyle name="Note 1 2 10 4 3 2 2" xfId="31257" xr:uid="{00000000-0005-0000-0000-000057790000}"/>
    <cellStyle name="Note 1 2 10 4 3 3" xfId="31258" xr:uid="{00000000-0005-0000-0000-000058790000}"/>
    <cellStyle name="Note 1 2 10 4 3 3 2" xfId="31259" xr:uid="{00000000-0005-0000-0000-000059790000}"/>
    <cellStyle name="Note 1 2 10 4 3 4" xfId="31260" xr:uid="{00000000-0005-0000-0000-00005A790000}"/>
    <cellStyle name="Note 1 2 10 4 3 4 2" xfId="31261" xr:uid="{00000000-0005-0000-0000-00005B790000}"/>
    <cellStyle name="Note 1 2 10 4 3 5" xfId="31262" xr:uid="{00000000-0005-0000-0000-00005C790000}"/>
    <cellStyle name="Note 1 2 10 4 3 5 2" xfId="31263" xr:uid="{00000000-0005-0000-0000-00005D790000}"/>
    <cellStyle name="Note 1 2 10 4 3 6" xfId="31264" xr:uid="{00000000-0005-0000-0000-00005E790000}"/>
    <cellStyle name="Note 1 2 10 4 3 6 2" xfId="31265" xr:uid="{00000000-0005-0000-0000-00005F790000}"/>
    <cellStyle name="Note 1 2 10 4 3 7" xfId="31266" xr:uid="{00000000-0005-0000-0000-000060790000}"/>
    <cellStyle name="Note 1 2 10 4 3 7 2" xfId="31267" xr:uid="{00000000-0005-0000-0000-000061790000}"/>
    <cellStyle name="Note 1 2 10 4 3 8" xfId="31268" xr:uid="{00000000-0005-0000-0000-000062790000}"/>
    <cellStyle name="Note 1 2 10 4 4" xfId="31269" xr:uid="{00000000-0005-0000-0000-000063790000}"/>
    <cellStyle name="Note 1 2 10 5" xfId="31270" xr:uid="{00000000-0005-0000-0000-000064790000}"/>
    <cellStyle name="Note 1 2 10 5 2" xfId="31271" xr:uid="{00000000-0005-0000-0000-000065790000}"/>
    <cellStyle name="Note 1 2 10 5 2 2" xfId="31272" xr:uid="{00000000-0005-0000-0000-000066790000}"/>
    <cellStyle name="Note 1 2 10 5 2 2 2" xfId="31273" xr:uid="{00000000-0005-0000-0000-000067790000}"/>
    <cellStyle name="Note 1 2 10 5 2 3" xfId="31274" xr:uid="{00000000-0005-0000-0000-000068790000}"/>
    <cellStyle name="Note 1 2 10 5 2 3 2" xfId="31275" xr:uid="{00000000-0005-0000-0000-000069790000}"/>
    <cellStyle name="Note 1 2 10 5 2 4" xfId="31276" xr:uid="{00000000-0005-0000-0000-00006A790000}"/>
    <cellStyle name="Note 1 2 10 5 2 4 2" xfId="31277" xr:uid="{00000000-0005-0000-0000-00006B790000}"/>
    <cellStyle name="Note 1 2 10 5 2 5" xfId="31278" xr:uid="{00000000-0005-0000-0000-00006C790000}"/>
    <cellStyle name="Note 1 2 10 5 2 5 2" xfId="31279" xr:uid="{00000000-0005-0000-0000-00006D790000}"/>
    <cellStyle name="Note 1 2 10 5 2 6" xfId="31280" xr:uid="{00000000-0005-0000-0000-00006E790000}"/>
    <cellStyle name="Note 1 2 10 5 2 6 2" xfId="31281" xr:uid="{00000000-0005-0000-0000-00006F790000}"/>
    <cellStyle name="Note 1 2 10 5 2 7" xfId="31282" xr:uid="{00000000-0005-0000-0000-000070790000}"/>
    <cellStyle name="Note 1 2 10 5 2 7 2" xfId="31283" xr:uid="{00000000-0005-0000-0000-000071790000}"/>
    <cellStyle name="Note 1 2 10 5 2 8" xfId="31284" xr:uid="{00000000-0005-0000-0000-000072790000}"/>
    <cellStyle name="Note 1 2 10 5 3" xfId="31285" xr:uid="{00000000-0005-0000-0000-000073790000}"/>
    <cellStyle name="Note 1 2 10 6" xfId="31286" xr:uid="{00000000-0005-0000-0000-000074790000}"/>
    <cellStyle name="Note 1 2 10 6 2" xfId="31287" xr:uid="{00000000-0005-0000-0000-000075790000}"/>
    <cellStyle name="Note 1 2 10 6 2 2" xfId="31288" xr:uid="{00000000-0005-0000-0000-000076790000}"/>
    <cellStyle name="Note 1 2 10 6 3" xfId="31289" xr:uid="{00000000-0005-0000-0000-000077790000}"/>
    <cellStyle name="Note 1 2 10 6 3 2" xfId="31290" xr:uid="{00000000-0005-0000-0000-000078790000}"/>
    <cellStyle name="Note 1 2 10 6 4" xfId="31291" xr:uid="{00000000-0005-0000-0000-000079790000}"/>
    <cellStyle name="Note 1 2 10 6 4 2" xfId="31292" xr:uid="{00000000-0005-0000-0000-00007A790000}"/>
    <cellStyle name="Note 1 2 10 6 5" xfId="31293" xr:uid="{00000000-0005-0000-0000-00007B790000}"/>
    <cellStyle name="Note 1 2 10 6 5 2" xfId="31294" xr:uid="{00000000-0005-0000-0000-00007C790000}"/>
    <cellStyle name="Note 1 2 10 6 6" xfId="31295" xr:uid="{00000000-0005-0000-0000-00007D790000}"/>
    <cellStyle name="Note 1 2 10 6 6 2" xfId="31296" xr:uid="{00000000-0005-0000-0000-00007E790000}"/>
    <cellStyle name="Note 1 2 10 6 7" xfId="31297" xr:uid="{00000000-0005-0000-0000-00007F790000}"/>
    <cellStyle name="Note 1 2 10 6 7 2" xfId="31298" xr:uid="{00000000-0005-0000-0000-000080790000}"/>
    <cellStyle name="Note 1 2 10 6 8" xfId="31299" xr:uid="{00000000-0005-0000-0000-000081790000}"/>
    <cellStyle name="Note 1 2 10 7" xfId="31300" xr:uid="{00000000-0005-0000-0000-000082790000}"/>
    <cellStyle name="Note 1 2 11" xfId="31301" xr:uid="{00000000-0005-0000-0000-000083790000}"/>
    <cellStyle name="Note 1 2 11 2" xfId="31302" xr:uid="{00000000-0005-0000-0000-000084790000}"/>
    <cellStyle name="Note 1 2 11 2 2" xfId="31303" xr:uid="{00000000-0005-0000-0000-000085790000}"/>
    <cellStyle name="Note 1 2 11 2 2 2" xfId="31304" xr:uid="{00000000-0005-0000-0000-000086790000}"/>
    <cellStyle name="Note 1 2 11 2 2 2 2" xfId="31305" xr:uid="{00000000-0005-0000-0000-000087790000}"/>
    <cellStyle name="Note 1 2 11 2 2 2 2 2" xfId="31306" xr:uid="{00000000-0005-0000-0000-000088790000}"/>
    <cellStyle name="Note 1 2 11 2 2 2 3" xfId="31307" xr:uid="{00000000-0005-0000-0000-000089790000}"/>
    <cellStyle name="Note 1 2 11 2 2 2 3 2" xfId="31308" xr:uid="{00000000-0005-0000-0000-00008A790000}"/>
    <cellStyle name="Note 1 2 11 2 2 2 4" xfId="31309" xr:uid="{00000000-0005-0000-0000-00008B790000}"/>
    <cellStyle name="Note 1 2 11 2 2 2 4 2" xfId="31310" xr:uid="{00000000-0005-0000-0000-00008C790000}"/>
    <cellStyle name="Note 1 2 11 2 2 2 5" xfId="31311" xr:uid="{00000000-0005-0000-0000-00008D790000}"/>
    <cellStyle name="Note 1 2 11 2 2 2 5 2" xfId="31312" xr:uid="{00000000-0005-0000-0000-00008E790000}"/>
    <cellStyle name="Note 1 2 11 2 2 2 6" xfId="31313" xr:uid="{00000000-0005-0000-0000-00008F790000}"/>
    <cellStyle name="Note 1 2 11 2 2 2 6 2" xfId="31314" xr:uid="{00000000-0005-0000-0000-000090790000}"/>
    <cellStyle name="Note 1 2 11 2 2 2 7" xfId="31315" xr:uid="{00000000-0005-0000-0000-000091790000}"/>
    <cellStyle name="Note 1 2 11 2 2 2 7 2" xfId="31316" xr:uid="{00000000-0005-0000-0000-000092790000}"/>
    <cellStyle name="Note 1 2 11 2 2 2 8" xfId="31317" xr:uid="{00000000-0005-0000-0000-000093790000}"/>
    <cellStyle name="Note 1 2 11 2 2 3" xfId="31318" xr:uid="{00000000-0005-0000-0000-000094790000}"/>
    <cellStyle name="Note 1 2 11 2 3" xfId="31319" xr:uid="{00000000-0005-0000-0000-000095790000}"/>
    <cellStyle name="Note 1 2 11 2 3 2" xfId="31320" xr:uid="{00000000-0005-0000-0000-000096790000}"/>
    <cellStyle name="Note 1 2 11 2 3 2 2" xfId="31321" xr:uid="{00000000-0005-0000-0000-000097790000}"/>
    <cellStyle name="Note 1 2 11 2 3 3" xfId="31322" xr:uid="{00000000-0005-0000-0000-000098790000}"/>
    <cellStyle name="Note 1 2 11 2 3 3 2" xfId="31323" xr:uid="{00000000-0005-0000-0000-000099790000}"/>
    <cellStyle name="Note 1 2 11 2 3 4" xfId="31324" xr:uid="{00000000-0005-0000-0000-00009A790000}"/>
    <cellStyle name="Note 1 2 11 2 3 4 2" xfId="31325" xr:uid="{00000000-0005-0000-0000-00009B790000}"/>
    <cellStyle name="Note 1 2 11 2 3 5" xfId="31326" xr:uid="{00000000-0005-0000-0000-00009C790000}"/>
    <cellStyle name="Note 1 2 11 2 3 5 2" xfId="31327" xr:uid="{00000000-0005-0000-0000-00009D790000}"/>
    <cellStyle name="Note 1 2 11 2 3 6" xfId="31328" xr:uid="{00000000-0005-0000-0000-00009E790000}"/>
    <cellStyle name="Note 1 2 11 2 3 6 2" xfId="31329" xr:uid="{00000000-0005-0000-0000-00009F790000}"/>
    <cellStyle name="Note 1 2 11 2 3 7" xfId="31330" xr:uid="{00000000-0005-0000-0000-0000A0790000}"/>
    <cellStyle name="Note 1 2 11 2 3 7 2" xfId="31331" xr:uid="{00000000-0005-0000-0000-0000A1790000}"/>
    <cellStyle name="Note 1 2 11 2 3 8" xfId="31332" xr:uid="{00000000-0005-0000-0000-0000A2790000}"/>
    <cellStyle name="Note 1 2 11 2 4" xfId="31333" xr:uid="{00000000-0005-0000-0000-0000A3790000}"/>
    <cellStyle name="Note 1 2 11 3" xfId="31334" xr:uid="{00000000-0005-0000-0000-0000A4790000}"/>
    <cellStyle name="Note 1 2 11 3 2" xfId="31335" xr:uid="{00000000-0005-0000-0000-0000A5790000}"/>
    <cellStyle name="Note 1 2 11 3 2 2" xfId="31336" xr:uid="{00000000-0005-0000-0000-0000A6790000}"/>
    <cellStyle name="Note 1 2 11 3 2 2 2" xfId="31337" xr:uid="{00000000-0005-0000-0000-0000A7790000}"/>
    <cellStyle name="Note 1 2 11 3 2 2 2 2" xfId="31338" xr:uid="{00000000-0005-0000-0000-0000A8790000}"/>
    <cellStyle name="Note 1 2 11 3 2 2 3" xfId="31339" xr:uid="{00000000-0005-0000-0000-0000A9790000}"/>
    <cellStyle name="Note 1 2 11 3 2 2 3 2" xfId="31340" xr:uid="{00000000-0005-0000-0000-0000AA790000}"/>
    <cellStyle name="Note 1 2 11 3 2 2 4" xfId="31341" xr:uid="{00000000-0005-0000-0000-0000AB790000}"/>
    <cellStyle name="Note 1 2 11 3 2 2 4 2" xfId="31342" xr:uid="{00000000-0005-0000-0000-0000AC790000}"/>
    <cellStyle name="Note 1 2 11 3 2 2 5" xfId="31343" xr:uid="{00000000-0005-0000-0000-0000AD790000}"/>
    <cellStyle name="Note 1 2 11 3 2 2 5 2" xfId="31344" xr:uid="{00000000-0005-0000-0000-0000AE790000}"/>
    <cellStyle name="Note 1 2 11 3 2 2 6" xfId="31345" xr:uid="{00000000-0005-0000-0000-0000AF790000}"/>
    <cellStyle name="Note 1 2 11 3 2 2 6 2" xfId="31346" xr:uid="{00000000-0005-0000-0000-0000B0790000}"/>
    <cellStyle name="Note 1 2 11 3 2 2 7" xfId="31347" xr:uid="{00000000-0005-0000-0000-0000B1790000}"/>
    <cellStyle name="Note 1 2 11 3 2 2 7 2" xfId="31348" xr:uid="{00000000-0005-0000-0000-0000B2790000}"/>
    <cellStyle name="Note 1 2 11 3 2 2 8" xfId="31349" xr:uid="{00000000-0005-0000-0000-0000B3790000}"/>
    <cellStyle name="Note 1 2 11 3 2 3" xfId="31350" xr:uid="{00000000-0005-0000-0000-0000B4790000}"/>
    <cellStyle name="Note 1 2 11 3 3" xfId="31351" xr:uid="{00000000-0005-0000-0000-0000B5790000}"/>
    <cellStyle name="Note 1 2 11 3 3 2" xfId="31352" xr:uid="{00000000-0005-0000-0000-0000B6790000}"/>
    <cellStyle name="Note 1 2 11 3 3 2 2" xfId="31353" xr:uid="{00000000-0005-0000-0000-0000B7790000}"/>
    <cellStyle name="Note 1 2 11 3 3 3" xfId="31354" xr:uid="{00000000-0005-0000-0000-0000B8790000}"/>
    <cellStyle name="Note 1 2 11 3 3 3 2" xfId="31355" xr:uid="{00000000-0005-0000-0000-0000B9790000}"/>
    <cellStyle name="Note 1 2 11 3 3 4" xfId="31356" xr:uid="{00000000-0005-0000-0000-0000BA790000}"/>
    <cellStyle name="Note 1 2 11 3 3 4 2" xfId="31357" xr:uid="{00000000-0005-0000-0000-0000BB790000}"/>
    <cellStyle name="Note 1 2 11 3 3 5" xfId="31358" xr:uid="{00000000-0005-0000-0000-0000BC790000}"/>
    <cellStyle name="Note 1 2 11 3 3 5 2" xfId="31359" xr:uid="{00000000-0005-0000-0000-0000BD790000}"/>
    <cellStyle name="Note 1 2 11 3 3 6" xfId="31360" xr:uid="{00000000-0005-0000-0000-0000BE790000}"/>
    <cellStyle name="Note 1 2 11 3 3 6 2" xfId="31361" xr:uid="{00000000-0005-0000-0000-0000BF790000}"/>
    <cellStyle name="Note 1 2 11 3 3 7" xfId="31362" xr:uid="{00000000-0005-0000-0000-0000C0790000}"/>
    <cellStyle name="Note 1 2 11 3 3 7 2" xfId="31363" xr:uid="{00000000-0005-0000-0000-0000C1790000}"/>
    <cellStyle name="Note 1 2 11 3 3 8" xfId="31364" xr:uid="{00000000-0005-0000-0000-0000C2790000}"/>
    <cellStyle name="Note 1 2 11 3 4" xfId="31365" xr:uid="{00000000-0005-0000-0000-0000C3790000}"/>
    <cellStyle name="Note 1 2 11 4" xfId="31366" xr:uid="{00000000-0005-0000-0000-0000C4790000}"/>
    <cellStyle name="Note 1 2 11 4 2" xfId="31367" xr:uid="{00000000-0005-0000-0000-0000C5790000}"/>
    <cellStyle name="Note 1 2 11 4 2 2" xfId="31368" xr:uid="{00000000-0005-0000-0000-0000C6790000}"/>
    <cellStyle name="Note 1 2 11 4 2 2 2" xfId="31369" xr:uid="{00000000-0005-0000-0000-0000C7790000}"/>
    <cellStyle name="Note 1 2 11 4 2 2 2 2" xfId="31370" xr:uid="{00000000-0005-0000-0000-0000C8790000}"/>
    <cellStyle name="Note 1 2 11 4 2 2 3" xfId="31371" xr:uid="{00000000-0005-0000-0000-0000C9790000}"/>
    <cellStyle name="Note 1 2 11 4 2 2 3 2" xfId="31372" xr:uid="{00000000-0005-0000-0000-0000CA790000}"/>
    <cellStyle name="Note 1 2 11 4 2 2 4" xfId="31373" xr:uid="{00000000-0005-0000-0000-0000CB790000}"/>
    <cellStyle name="Note 1 2 11 4 2 2 4 2" xfId="31374" xr:uid="{00000000-0005-0000-0000-0000CC790000}"/>
    <cellStyle name="Note 1 2 11 4 2 2 5" xfId="31375" xr:uid="{00000000-0005-0000-0000-0000CD790000}"/>
    <cellStyle name="Note 1 2 11 4 2 2 5 2" xfId="31376" xr:uid="{00000000-0005-0000-0000-0000CE790000}"/>
    <cellStyle name="Note 1 2 11 4 2 2 6" xfId="31377" xr:uid="{00000000-0005-0000-0000-0000CF790000}"/>
    <cellStyle name="Note 1 2 11 4 2 2 6 2" xfId="31378" xr:uid="{00000000-0005-0000-0000-0000D0790000}"/>
    <cellStyle name="Note 1 2 11 4 2 2 7" xfId="31379" xr:uid="{00000000-0005-0000-0000-0000D1790000}"/>
    <cellStyle name="Note 1 2 11 4 2 2 7 2" xfId="31380" xr:uid="{00000000-0005-0000-0000-0000D2790000}"/>
    <cellStyle name="Note 1 2 11 4 2 2 8" xfId="31381" xr:uid="{00000000-0005-0000-0000-0000D3790000}"/>
    <cellStyle name="Note 1 2 11 4 2 3" xfId="31382" xr:uid="{00000000-0005-0000-0000-0000D4790000}"/>
    <cellStyle name="Note 1 2 11 4 3" xfId="31383" xr:uid="{00000000-0005-0000-0000-0000D5790000}"/>
    <cellStyle name="Note 1 2 11 4 3 2" xfId="31384" xr:uid="{00000000-0005-0000-0000-0000D6790000}"/>
    <cellStyle name="Note 1 2 11 4 3 2 2" xfId="31385" xr:uid="{00000000-0005-0000-0000-0000D7790000}"/>
    <cellStyle name="Note 1 2 11 4 3 3" xfId="31386" xr:uid="{00000000-0005-0000-0000-0000D8790000}"/>
    <cellStyle name="Note 1 2 11 4 3 3 2" xfId="31387" xr:uid="{00000000-0005-0000-0000-0000D9790000}"/>
    <cellStyle name="Note 1 2 11 4 3 4" xfId="31388" xr:uid="{00000000-0005-0000-0000-0000DA790000}"/>
    <cellStyle name="Note 1 2 11 4 3 4 2" xfId="31389" xr:uid="{00000000-0005-0000-0000-0000DB790000}"/>
    <cellStyle name="Note 1 2 11 4 3 5" xfId="31390" xr:uid="{00000000-0005-0000-0000-0000DC790000}"/>
    <cellStyle name="Note 1 2 11 4 3 5 2" xfId="31391" xr:uid="{00000000-0005-0000-0000-0000DD790000}"/>
    <cellStyle name="Note 1 2 11 4 3 6" xfId="31392" xr:uid="{00000000-0005-0000-0000-0000DE790000}"/>
    <cellStyle name="Note 1 2 11 4 3 6 2" xfId="31393" xr:uid="{00000000-0005-0000-0000-0000DF790000}"/>
    <cellStyle name="Note 1 2 11 4 3 7" xfId="31394" xr:uid="{00000000-0005-0000-0000-0000E0790000}"/>
    <cellStyle name="Note 1 2 11 4 3 7 2" xfId="31395" xr:uid="{00000000-0005-0000-0000-0000E1790000}"/>
    <cellStyle name="Note 1 2 11 4 3 8" xfId="31396" xr:uid="{00000000-0005-0000-0000-0000E2790000}"/>
    <cellStyle name="Note 1 2 11 4 4" xfId="31397" xr:uid="{00000000-0005-0000-0000-0000E3790000}"/>
    <cellStyle name="Note 1 2 11 5" xfId="31398" xr:uid="{00000000-0005-0000-0000-0000E4790000}"/>
    <cellStyle name="Note 1 2 11 5 2" xfId="31399" xr:uid="{00000000-0005-0000-0000-0000E5790000}"/>
    <cellStyle name="Note 1 2 11 5 2 2" xfId="31400" xr:uid="{00000000-0005-0000-0000-0000E6790000}"/>
    <cellStyle name="Note 1 2 11 5 2 2 2" xfId="31401" xr:uid="{00000000-0005-0000-0000-0000E7790000}"/>
    <cellStyle name="Note 1 2 11 5 2 3" xfId="31402" xr:uid="{00000000-0005-0000-0000-0000E8790000}"/>
    <cellStyle name="Note 1 2 11 5 2 3 2" xfId="31403" xr:uid="{00000000-0005-0000-0000-0000E9790000}"/>
    <cellStyle name="Note 1 2 11 5 2 4" xfId="31404" xr:uid="{00000000-0005-0000-0000-0000EA790000}"/>
    <cellStyle name="Note 1 2 11 5 2 4 2" xfId="31405" xr:uid="{00000000-0005-0000-0000-0000EB790000}"/>
    <cellStyle name="Note 1 2 11 5 2 5" xfId="31406" xr:uid="{00000000-0005-0000-0000-0000EC790000}"/>
    <cellStyle name="Note 1 2 11 5 2 5 2" xfId="31407" xr:uid="{00000000-0005-0000-0000-0000ED790000}"/>
    <cellStyle name="Note 1 2 11 5 2 6" xfId="31408" xr:uid="{00000000-0005-0000-0000-0000EE790000}"/>
    <cellStyle name="Note 1 2 11 5 2 6 2" xfId="31409" xr:uid="{00000000-0005-0000-0000-0000EF790000}"/>
    <cellStyle name="Note 1 2 11 5 2 7" xfId="31410" xr:uid="{00000000-0005-0000-0000-0000F0790000}"/>
    <cellStyle name="Note 1 2 11 5 2 7 2" xfId="31411" xr:uid="{00000000-0005-0000-0000-0000F1790000}"/>
    <cellStyle name="Note 1 2 11 5 2 8" xfId="31412" xr:uid="{00000000-0005-0000-0000-0000F2790000}"/>
    <cellStyle name="Note 1 2 11 5 3" xfId="31413" xr:uid="{00000000-0005-0000-0000-0000F3790000}"/>
    <cellStyle name="Note 1 2 11 6" xfId="31414" xr:uid="{00000000-0005-0000-0000-0000F4790000}"/>
    <cellStyle name="Note 1 2 11 6 2" xfId="31415" xr:uid="{00000000-0005-0000-0000-0000F5790000}"/>
    <cellStyle name="Note 1 2 11 6 2 2" xfId="31416" xr:uid="{00000000-0005-0000-0000-0000F6790000}"/>
    <cellStyle name="Note 1 2 11 6 3" xfId="31417" xr:uid="{00000000-0005-0000-0000-0000F7790000}"/>
    <cellStyle name="Note 1 2 11 6 3 2" xfId="31418" xr:uid="{00000000-0005-0000-0000-0000F8790000}"/>
    <cellStyle name="Note 1 2 11 6 4" xfId="31419" xr:uid="{00000000-0005-0000-0000-0000F9790000}"/>
    <cellStyle name="Note 1 2 11 6 4 2" xfId="31420" xr:uid="{00000000-0005-0000-0000-0000FA790000}"/>
    <cellStyle name="Note 1 2 11 6 5" xfId="31421" xr:uid="{00000000-0005-0000-0000-0000FB790000}"/>
    <cellStyle name="Note 1 2 11 6 5 2" xfId="31422" xr:uid="{00000000-0005-0000-0000-0000FC790000}"/>
    <cellStyle name="Note 1 2 11 6 6" xfId="31423" xr:uid="{00000000-0005-0000-0000-0000FD790000}"/>
    <cellStyle name="Note 1 2 11 6 6 2" xfId="31424" xr:uid="{00000000-0005-0000-0000-0000FE790000}"/>
    <cellStyle name="Note 1 2 11 6 7" xfId="31425" xr:uid="{00000000-0005-0000-0000-0000FF790000}"/>
    <cellStyle name="Note 1 2 11 6 7 2" xfId="31426" xr:uid="{00000000-0005-0000-0000-0000007A0000}"/>
    <cellStyle name="Note 1 2 11 6 8" xfId="31427" xr:uid="{00000000-0005-0000-0000-0000017A0000}"/>
    <cellStyle name="Note 1 2 11 7" xfId="31428" xr:uid="{00000000-0005-0000-0000-0000027A0000}"/>
    <cellStyle name="Note 1 2 12" xfId="31429" xr:uid="{00000000-0005-0000-0000-0000037A0000}"/>
    <cellStyle name="Note 1 2 12 2" xfId="31430" xr:uid="{00000000-0005-0000-0000-0000047A0000}"/>
    <cellStyle name="Note 1 2 12 2 2" xfId="31431" xr:uid="{00000000-0005-0000-0000-0000057A0000}"/>
    <cellStyle name="Note 1 2 12 2 2 2" xfId="31432" xr:uid="{00000000-0005-0000-0000-0000067A0000}"/>
    <cellStyle name="Note 1 2 12 2 2 2 2" xfId="31433" xr:uid="{00000000-0005-0000-0000-0000077A0000}"/>
    <cellStyle name="Note 1 2 12 2 2 2 2 2" xfId="31434" xr:uid="{00000000-0005-0000-0000-0000087A0000}"/>
    <cellStyle name="Note 1 2 12 2 2 2 3" xfId="31435" xr:uid="{00000000-0005-0000-0000-0000097A0000}"/>
    <cellStyle name="Note 1 2 12 2 2 2 3 2" xfId="31436" xr:uid="{00000000-0005-0000-0000-00000A7A0000}"/>
    <cellStyle name="Note 1 2 12 2 2 2 4" xfId="31437" xr:uid="{00000000-0005-0000-0000-00000B7A0000}"/>
    <cellStyle name="Note 1 2 12 2 2 2 4 2" xfId="31438" xr:uid="{00000000-0005-0000-0000-00000C7A0000}"/>
    <cellStyle name="Note 1 2 12 2 2 2 5" xfId="31439" xr:uid="{00000000-0005-0000-0000-00000D7A0000}"/>
    <cellStyle name="Note 1 2 12 2 2 2 5 2" xfId="31440" xr:uid="{00000000-0005-0000-0000-00000E7A0000}"/>
    <cellStyle name="Note 1 2 12 2 2 2 6" xfId="31441" xr:uid="{00000000-0005-0000-0000-00000F7A0000}"/>
    <cellStyle name="Note 1 2 12 2 2 2 6 2" xfId="31442" xr:uid="{00000000-0005-0000-0000-0000107A0000}"/>
    <cellStyle name="Note 1 2 12 2 2 2 7" xfId="31443" xr:uid="{00000000-0005-0000-0000-0000117A0000}"/>
    <cellStyle name="Note 1 2 12 2 2 2 7 2" xfId="31444" xr:uid="{00000000-0005-0000-0000-0000127A0000}"/>
    <cellStyle name="Note 1 2 12 2 2 2 8" xfId="31445" xr:uid="{00000000-0005-0000-0000-0000137A0000}"/>
    <cellStyle name="Note 1 2 12 2 2 3" xfId="31446" xr:uid="{00000000-0005-0000-0000-0000147A0000}"/>
    <cellStyle name="Note 1 2 12 2 3" xfId="31447" xr:uid="{00000000-0005-0000-0000-0000157A0000}"/>
    <cellStyle name="Note 1 2 12 2 3 2" xfId="31448" xr:uid="{00000000-0005-0000-0000-0000167A0000}"/>
    <cellStyle name="Note 1 2 12 2 3 2 2" xfId="31449" xr:uid="{00000000-0005-0000-0000-0000177A0000}"/>
    <cellStyle name="Note 1 2 12 2 3 3" xfId="31450" xr:uid="{00000000-0005-0000-0000-0000187A0000}"/>
    <cellStyle name="Note 1 2 12 2 3 3 2" xfId="31451" xr:uid="{00000000-0005-0000-0000-0000197A0000}"/>
    <cellStyle name="Note 1 2 12 2 3 4" xfId="31452" xr:uid="{00000000-0005-0000-0000-00001A7A0000}"/>
    <cellStyle name="Note 1 2 12 2 3 4 2" xfId="31453" xr:uid="{00000000-0005-0000-0000-00001B7A0000}"/>
    <cellStyle name="Note 1 2 12 2 3 5" xfId="31454" xr:uid="{00000000-0005-0000-0000-00001C7A0000}"/>
    <cellStyle name="Note 1 2 12 2 3 5 2" xfId="31455" xr:uid="{00000000-0005-0000-0000-00001D7A0000}"/>
    <cellStyle name="Note 1 2 12 2 3 6" xfId="31456" xr:uid="{00000000-0005-0000-0000-00001E7A0000}"/>
    <cellStyle name="Note 1 2 12 2 3 6 2" xfId="31457" xr:uid="{00000000-0005-0000-0000-00001F7A0000}"/>
    <cellStyle name="Note 1 2 12 2 3 7" xfId="31458" xr:uid="{00000000-0005-0000-0000-0000207A0000}"/>
    <cellStyle name="Note 1 2 12 2 3 7 2" xfId="31459" xr:uid="{00000000-0005-0000-0000-0000217A0000}"/>
    <cellStyle name="Note 1 2 12 2 3 8" xfId="31460" xr:uid="{00000000-0005-0000-0000-0000227A0000}"/>
    <cellStyle name="Note 1 2 12 2 4" xfId="31461" xr:uid="{00000000-0005-0000-0000-0000237A0000}"/>
    <cellStyle name="Note 1 2 12 3" xfId="31462" xr:uid="{00000000-0005-0000-0000-0000247A0000}"/>
    <cellStyle name="Note 1 2 12 3 2" xfId="31463" xr:uid="{00000000-0005-0000-0000-0000257A0000}"/>
    <cellStyle name="Note 1 2 12 3 2 2" xfId="31464" xr:uid="{00000000-0005-0000-0000-0000267A0000}"/>
    <cellStyle name="Note 1 2 12 3 2 2 2" xfId="31465" xr:uid="{00000000-0005-0000-0000-0000277A0000}"/>
    <cellStyle name="Note 1 2 12 3 2 2 2 2" xfId="31466" xr:uid="{00000000-0005-0000-0000-0000287A0000}"/>
    <cellStyle name="Note 1 2 12 3 2 2 3" xfId="31467" xr:uid="{00000000-0005-0000-0000-0000297A0000}"/>
    <cellStyle name="Note 1 2 12 3 2 2 3 2" xfId="31468" xr:uid="{00000000-0005-0000-0000-00002A7A0000}"/>
    <cellStyle name="Note 1 2 12 3 2 2 4" xfId="31469" xr:uid="{00000000-0005-0000-0000-00002B7A0000}"/>
    <cellStyle name="Note 1 2 12 3 2 2 4 2" xfId="31470" xr:uid="{00000000-0005-0000-0000-00002C7A0000}"/>
    <cellStyle name="Note 1 2 12 3 2 2 5" xfId="31471" xr:uid="{00000000-0005-0000-0000-00002D7A0000}"/>
    <cellStyle name="Note 1 2 12 3 2 2 5 2" xfId="31472" xr:uid="{00000000-0005-0000-0000-00002E7A0000}"/>
    <cellStyle name="Note 1 2 12 3 2 2 6" xfId="31473" xr:uid="{00000000-0005-0000-0000-00002F7A0000}"/>
    <cellStyle name="Note 1 2 12 3 2 2 6 2" xfId="31474" xr:uid="{00000000-0005-0000-0000-0000307A0000}"/>
    <cellStyle name="Note 1 2 12 3 2 2 7" xfId="31475" xr:uid="{00000000-0005-0000-0000-0000317A0000}"/>
    <cellStyle name="Note 1 2 12 3 2 2 7 2" xfId="31476" xr:uid="{00000000-0005-0000-0000-0000327A0000}"/>
    <cellStyle name="Note 1 2 12 3 2 2 8" xfId="31477" xr:uid="{00000000-0005-0000-0000-0000337A0000}"/>
    <cellStyle name="Note 1 2 12 3 2 3" xfId="31478" xr:uid="{00000000-0005-0000-0000-0000347A0000}"/>
    <cellStyle name="Note 1 2 12 3 3" xfId="31479" xr:uid="{00000000-0005-0000-0000-0000357A0000}"/>
    <cellStyle name="Note 1 2 12 3 3 2" xfId="31480" xr:uid="{00000000-0005-0000-0000-0000367A0000}"/>
    <cellStyle name="Note 1 2 12 3 3 2 2" xfId="31481" xr:uid="{00000000-0005-0000-0000-0000377A0000}"/>
    <cellStyle name="Note 1 2 12 3 3 3" xfId="31482" xr:uid="{00000000-0005-0000-0000-0000387A0000}"/>
    <cellStyle name="Note 1 2 12 3 3 3 2" xfId="31483" xr:uid="{00000000-0005-0000-0000-0000397A0000}"/>
    <cellStyle name="Note 1 2 12 3 3 4" xfId="31484" xr:uid="{00000000-0005-0000-0000-00003A7A0000}"/>
    <cellStyle name="Note 1 2 12 3 3 4 2" xfId="31485" xr:uid="{00000000-0005-0000-0000-00003B7A0000}"/>
    <cellStyle name="Note 1 2 12 3 3 5" xfId="31486" xr:uid="{00000000-0005-0000-0000-00003C7A0000}"/>
    <cellStyle name="Note 1 2 12 3 3 5 2" xfId="31487" xr:uid="{00000000-0005-0000-0000-00003D7A0000}"/>
    <cellStyle name="Note 1 2 12 3 3 6" xfId="31488" xr:uid="{00000000-0005-0000-0000-00003E7A0000}"/>
    <cellStyle name="Note 1 2 12 3 3 6 2" xfId="31489" xr:uid="{00000000-0005-0000-0000-00003F7A0000}"/>
    <cellStyle name="Note 1 2 12 3 3 7" xfId="31490" xr:uid="{00000000-0005-0000-0000-0000407A0000}"/>
    <cellStyle name="Note 1 2 12 3 3 7 2" xfId="31491" xr:uid="{00000000-0005-0000-0000-0000417A0000}"/>
    <cellStyle name="Note 1 2 12 3 3 8" xfId="31492" xr:uid="{00000000-0005-0000-0000-0000427A0000}"/>
    <cellStyle name="Note 1 2 12 3 4" xfId="31493" xr:uid="{00000000-0005-0000-0000-0000437A0000}"/>
    <cellStyle name="Note 1 2 12 4" xfId="31494" xr:uid="{00000000-0005-0000-0000-0000447A0000}"/>
    <cellStyle name="Note 1 2 12 4 2" xfId="31495" xr:uid="{00000000-0005-0000-0000-0000457A0000}"/>
    <cellStyle name="Note 1 2 12 4 2 2" xfId="31496" xr:uid="{00000000-0005-0000-0000-0000467A0000}"/>
    <cellStyle name="Note 1 2 12 4 2 2 2" xfId="31497" xr:uid="{00000000-0005-0000-0000-0000477A0000}"/>
    <cellStyle name="Note 1 2 12 4 2 2 2 2" xfId="31498" xr:uid="{00000000-0005-0000-0000-0000487A0000}"/>
    <cellStyle name="Note 1 2 12 4 2 2 3" xfId="31499" xr:uid="{00000000-0005-0000-0000-0000497A0000}"/>
    <cellStyle name="Note 1 2 12 4 2 2 3 2" xfId="31500" xr:uid="{00000000-0005-0000-0000-00004A7A0000}"/>
    <cellStyle name="Note 1 2 12 4 2 2 4" xfId="31501" xr:uid="{00000000-0005-0000-0000-00004B7A0000}"/>
    <cellStyle name="Note 1 2 12 4 2 2 4 2" xfId="31502" xr:uid="{00000000-0005-0000-0000-00004C7A0000}"/>
    <cellStyle name="Note 1 2 12 4 2 2 5" xfId="31503" xr:uid="{00000000-0005-0000-0000-00004D7A0000}"/>
    <cellStyle name="Note 1 2 12 4 2 2 5 2" xfId="31504" xr:uid="{00000000-0005-0000-0000-00004E7A0000}"/>
    <cellStyle name="Note 1 2 12 4 2 2 6" xfId="31505" xr:uid="{00000000-0005-0000-0000-00004F7A0000}"/>
    <cellStyle name="Note 1 2 12 4 2 2 6 2" xfId="31506" xr:uid="{00000000-0005-0000-0000-0000507A0000}"/>
    <cellStyle name="Note 1 2 12 4 2 2 7" xfId="31507" xr:uid="{00000000-0005-0000-0000-0000517A0000}"/>
    <cellStyle name="Note 1 2 12 4 2 2 7 2" xfId="31508" xr:uid="{00000000-0005-0000-0000-0000527A0000}"/>
    <cellStyle name="Note 1 2 12 4 2 2 8" xfId="31509" xr:uid="{00000000-0005-0000-0000-0000537A0000}"/>
    <cellStyle name="Note 1 2 12 4 2 3" xfId="31510" xr:uid="{00000000-0005-0000-0000-0000547A0000}"/>
    <cellStyle name="Note 1 2 12 4 3" xfId="31511" xr:uid="{00000000-0005-0000-0000-0000557A0000}"/>
    <cellStyle name="Note 1 2 12 4 3 2" xfId="31512" xr:uid="{00000000-0005-0000-0000-0000567A0000}"/>
    <cellStyle name="Note 1 2 12 4 3 2 2" xfId="31513" xr:uid="{00000000-0005-0000-0000-0000577A0000}"/>
    <cellStyle name="Note 1 2 12 4 3 3" xfId="31514" xr:uid="{00000000-0005-0000-0000-0000587A0000}"/>
    <cellStyle name="Note 1 2 12 4 3 3 2" xfId="31515" xr:uid="{00000000-0005-0000-0000-0000597A0000}"/>
    <cellStyle name="Note 1 2 12 4 3 4" xfId="31516" xr:uid="{00000000-0005-0000-0000-00005A7A0000}"/>
    <cellStyle name="Note 1 2 12 4 3 4 2" xfId="31517" xr:uid="{00000000-0005-0000-0000-00005B7A0000}"/>
    <cellStyle name="Note 1 2 12 4 3 5" xfId="31518" xr:uid="{00000000-0005-0000-0000-00005C7A0000}"/>
    <cellStyle name="Note 1 2 12 4 3 5 2" xfId="31519" xr:uid="{00000000-0005-0000-0000-00005D7A0000}"/>
    <cellStyle name="Note 1 2 12 4 3 6" xfId="31520" xr:uid="{00000000-0005-0000-0000-00005E7A0000}"/>
    <cellStyle name="Note 1 2 12 4 3 6 2" xfId="31521" xr:uid="{00000000-0005-0000-0000-00005F7A0000}"/>
    <cellStyle name="Note 1 2 12 4 3 7" xfId="31522" xr:uid="{00000000-0005-0000-0000-0000607A0000}"/>
    <cellStyle name="Note 1 2 12 4 3 7 2" xfId="31523" xr:uid="{00000000-0005-0000-0000-0000617A0000}"/>
    <cellStyle name="Note 1 2 12 4 3 8" xfId="31524" xr:uid="{00000000-0005-0000-0000-0000627A0000}"/>
    <cellStyle name="Note 1 2 12 4 4" xfId="31525" xr:uid="{00000000-0005-0000-0000-0000637A0000}"/>
    <cellStyle name="Note 1 2 12 5" xfId="31526" xr:uid="{00000000-0005-0000-0000-0000647A0000}"/>
    <cellStyle name="Note 1 2 12 5 2" xfId="31527" xr:uid="{00000000-0005-0000-0000-0000657A0000}"/>
    <cellStyle name="Note 1 2 12 5 2 2" xfId="31528" xr:uid="{00000000-0005-0000-0000-0000667A0000}"/>
    <cellStyle name="Note 1 2 12 5 2 2 2" xfId="31529" xr:uid="{00000000-0005-0000-0000-0000677A0000}"/>
    <cellStyle name="Note 1 2 12 5 2 3" xfId="31530" xr:uid="{00000000-0005-0000-0000-0000687A0000}"/>
    <cellStyle name="Note 1 2 12 5 2 3 2" xfId="31531" xr:uid="{00000000-0005-0000-0000-0000697A0000}"/>
    <cellStyle name="Note 1 2 12 5 2 4" xfId="31532" xr:uid="{00000000-0005-0000-0000-00006A7A0000}"/>
    <cellStyle name="Note 1 2 12 5 2 4 2" xfId="31533" xr:uid="{00000000-0005-0000-0000-00006B7A0000}"/>
    <cellStyle name="Note 1 2 12 5 2 5" xfId="31534" xr:uid="{00000000-0005-0000-0000-00006C7A0000}"/>
    <cellStyle name="Note 1 2 12 5 2 5 2" xfId="31535" xr:uid="{00000000-0005-0000-0000-00006D7A0000}"/>
    <cellStyle name="Note 1 2 12 5 2 6" xfId="31536" xr:uid="{00000000-0005-0000-0000-00006E7A0000}"/>
    <cellStyle name="Note 1 2 12 5 2 6 2" xfId="31537" xr:uid="{00000000-0005-0000-0000-00006F7A0000}"/>
    <cellStyle name="Note 1 2 12 5 2 7" xfId="31538" xr:uid="{00000000-0005-0000-0000-0000707A0000}"/>
    <cellStyle name="Note 1 2 12 5 2 7 2" xfId="31539" xr:uid="{00000000-0005-0000-0000-0000717A0000}"/>
    <cellStyle name="Note 1 2 12 5 2 8" xfId="31540" xr:uid="{00000000-0005-0000-0000-0000727A0000}"/>
    <cellStyle name="Note 1 2 12 5 3" xfId="31541" xr:uid="{00000000-0005-0000-0000-0000737A0000}"/>
    <cellStyle name="Note 1 2 12 6" xfId="31542" xr:uid="{00000000-0005-0000-0000-0000747A0000}"/>
    <cellStyle name="Note 1 2 12 6 2" xfId="31543" xr:uid="{00000000-0005-0000-0000-0000757A0000}"/>
    <cellStyle name="Note 1 2 12 6 2 2" xfId="31544" xr:uid="{00000000-0005-0000-0000-0000767A0000}"/>
    <cellStyle name="Note 1 2 12 6 3" xfId="31545" xr:uid="{00000000-0005-0000-0000-0000777A0000}"/>
    <cellStyle name="Note 1 2 12 6 3 2" xfId="31546" xr:uid="{00000000-0005-0000-0000-0000787A0000}"/>
    <cellStyle name="Note 1 2 12 6 4" xfId="31547" xr:uid="{00000000-0005-0000-0000-0000797A0000}"/>
    <cellStyle name="Note 1 2 12 6 4 2" xfId="31548" xr:uid="{00000000-0005-0000-0000-00007A7A0000}"/>
    <cellStyle name="Note 1 2 12 6 5" xfId="31549" xr:uid="{00000000-0005-0000-0000-00007B7A0000}"/>
    <cellStyle name="Note 1 2 12 6 5 2" xfId="31550" xr:uid="{00000000-0005-0000-0000-00007C7A0000}"/>
    <cellStyle name="Note 1 2 12 6 6" xfId="31551" xr:uid="{00000000-0005-0000-0000-00007D7A0000}"/>
    <cellStyle name="Note 1 2 12 6 6 2" xfId="31552" xr:uid="{00000000-0005-0000-0000-00007E7A0000}"/>
    <cellStyle name="Note 1 2 12 6 7" xfId="31553" xr:uid="{00000000-0005-0000-0000-00007F7A0000}"/>
    <cellStyle name="Note 1 2 12 6 7 2" xfId="31554" xr:uid="{00000000-0005-0000-0000-0000807A0000}"/>
    <cellStyle name="Note 1 2 12 6 8" xfId="31555" xr:uid="{00000000-0005-0000-0000-0000817A0000}"/>
    <cellStyle name="Note 1 2 12 7" xfId="31556" xr:uid="{00000000-0005-0000-0000-0000827A0000}"/>
    <cellStyle name="Note 1 2 13" xfId="31557" xr:uid="{00000000-0005-0000-0000-0000837A0000}"/>
    <cellStyle name="Note 1 2 13 2" xfId="31558" xr:uid="{00000000-0005-0000-0000-0000847A0000}"/>
    <cellStyle name="Note 1 2 13 2 2" xfId="31559" xr:uid="{00000000-0005-0000-0000-0000857A0000}"/>
    <cellStyle name="Note 1 2 13 2 2 2" xfId="31560" xr:uid="{00000000-0005-0000-0000-0000867A0000}"/>
    <cellStyle name="Note 1 2 13 2 2 2 2" xfId="31561" xr:uid="{00000000-0005-0000-0000-0000877A0000}"/>
    <cellStyle name="Note 1 2 13 2 2 3" xfId="31562" xr:uid="{00000000-0005-0000-0000-0000887A0000}"/>
    <cellStyle name="Note 1 2 13 2 2 3 2" xfId="31563" xr:uid="{00000000-0005-0000-0000-0000897A0000}"/>
    <cellStyle name="Note 1 2 13 2 2 4" xfId="31564" xr:uid="{00000000-0005-0000-0000-00008A7A0000}"/>
    <cellStyle name="Note 1 2 13 2 2 4 2" xfId="31565" xr:uid="{00000000-0005-0000-0000-00008B7A0000}"/>
    <cellStyle name="Note 1 2 13 2 2 5" xfId="31566" xr:uid="{00000000-0005-0000-0000-00008C7A0000}"/>
    <cellStyle name="Note 1 2 13 2 2 5 2" xfId="31567" xr:uid="{00000000-0005-0000-0000-00008D7A0000}"/>
    <cellStyle name="Note 1 2 13 2 2 6" xfId="31568" xr:uid="{00000000-0005-0000-0000-00008E7A0000}"/>
    <cellStyle name="Note 1 2 13 2 2 6 2" xfId="31569" xr:uid="{00000000-0005-0000-0000-00008F7A0000}"/>
    <cellStyle name="Note 1 2 13 2 2 7" xfId="31570" xr:uid="{00000000-0005-0000-0000-0000907A0000}"/>
    <cellStyle name="Note 1 2 13 2 2 7 2" xfId="31571" xr:uid="{00000000-0005-0000-0000-0000917A0000}"/>
    <cellStyle name="Note 1 2 13 2 2 8" xfId="31572" xr:uid="{00000000-0005-0000-0000-0000927A0000}"/>
    <cellStyle name="Note 1 2 13 2 3" xfId="31573" xr:uid="{00000000-0005-0000-0000-0000937A0000}"/>
    <cellStyle name="Note 1 2 13 3" xfId="31574" xr:uid="{00000000-0005-0000-0000-0000947A0000}"/>
    <cellStyle name="Note 1 2 13 3 2" xfId="31575" xr:uid="{00000000-0005-0000-0000-0000957A0000}"/>
    <cellStyle name="Note 1 2 13 3 2 2" xfId="31576" xr:uid="{00000000-0005-0000-0000-0000967A0000}"/>
    <cellStyle name="Note 1 2 13 3 3" xfId="31577" xr:uid="{00000000-0005-0000-0000-0000977A0000}"/>
    <cellStyle name="Note 1 2 13 3 3 2" xfId="31578" xr:uid="{00000000-0005-0000-0000-0000987A0000}"/>
    <cellStyle name="Note 1 2 13 3 4" xfId="31579" xr:uid="{00000000-0005-0000-0000-0000997A0000}"/>
    <cellStyle name="Note 1 2 13 3 4 2" xfId="31580" xr:uid="{00000000-0005-0000-0000-00009A7A0000}"/>
    <cellStyle name="Note 1 2 13 3 5" xfId="31581" xr:uid="{00000000-0005-0000-0000-00009B7A0000}"/>
    <cellStyle name="Note 1 2 13 3 5 2" xfId="31582" xr:uid="{00000000-0005-0000-0000-00009C7A0000}"/>
    <cellStyle name="Note 1 2 13 3 6" xfId="31583" xr:uid="{00000000-0005-0000-0000-00009D7A0000}"/>
    <cellStyle name="Note 1 2 13 3 6 2" xfId="31584" xr:uid="{00000000-0005-0000-0000-00009E7A0000}"/>
    <cellStyle name="Note 1 2 13 3 7" xfId="31585" xr:uid="{00000000-0005-0000-0000-00009F7A0000}"/>
    <cellStyle name="Note 1 2 13 3 7 2" xfId="31586" xr:uid="{00000000-0005-0000-0000-0000A07A0000}"/>
    <cellStyle name="Note 1 2 13 3 8" xfId="31587" xr:uid="{00000000-0005-0000-0000-0000A17A0000}"/>
    <cellStyle name="Note 1 2 13 4" xfId="31588" xr:uid="{00000000-0005-0000-0000-0000A27A0000}"/>
    <cellStyle name="Note 1 2 14" xfId="31589" xr:uid="{00000000-0005-0000-0000-0000A37A0000}"/>
    <cellStyle name="Note 1 2 14 2" xfId="31590" xr:uid="{00000000-0005-0000-0000-0000A47A0000}"/>
    <cellStyle name="Note 1 2 14 2 2" xfId="31591" xr:uid="{00000000-0005-0000-0000-0000A57A0000}"/>
    <cellStyle name="Note 1 2 14 2 2 2" xfId="31592" xr:uid="{00000000-0005-0000-0000-0000A67A0000}"/>
    <cellStyle name="Note 1 2 14 2 2 2 2" xfId="31593" xr:uid="{00000000-0005-0000-0000-0000A77A0000}"/>
    <cellStyle name="Note 1 2 14 2 2 3" xfId="31594" xr:uid="{00000000-0005-0000-0000-0000A87A0000}"/>
    <cellStyle name="Note 1 2 14 2 2 3 2" xfId="31595" xr:uid="{00000000-0005-0000-0000-0000A97A0000}"/>
    <cellStyle name="Note 1 2 14 2 2 4" xfId="31596" xr:uid="{00000000-0005-0000-0000-0000AA7A0000}"/>
    <cellStyle name="Note 1 2 14 2 2 4 2" xfId="31597" xr:uid="{00000000-0005-0000-0000-0000AB7A0000}"/>
    <cellStyle name="Note 1 2 14 2 2 5" xfId="31598" xr:uid="{00000000-0005-0000-0000-0000AC7A0000}"/>
    <cellStyle name="Note 1 2 14 2 2 5 2" xfId="31599" xr:uid="{00000000-0005-0000-0000-0000AD7A0000}"/>
    <cellStyle name="Note 1 2 14 2 2 6" xfId="31600" xr:uid="{00000000-0005-0000-0000-0000AE7A0000}"/>
    <cellStyle name="Note 1 2 14 2 2 6 2" xfId="31601" xr:uid="{00000000-0005-0000-0000-0000AF7A0000}"/>
    <cellStyle name="Note 1 2 14 2 2 7" xfId="31602" xr:uid="{00000000-0005-0000-0000-0000B07A0000}"/>
    <cellStyle name="Note 1 2 14 2 2 7 2" xfId="31603" xr:uid="{00000000-0005-0000-0000-0000B17A0000}"/>
    <cellStyle name="Note 1 2 14 2 2 8" xfId="31604" xr:uid="{00000000-0005-0000-0000-0000B27A0000}"/>
    <cellStyle name="Note 1 2 14 2 3" xfId="31605" xr:uid="{00000000-0005-0000-0000-0000B37A0000}"/>
    <cellStyle name="Note 1 2 14 3" xfId="31606" xr:uid="{00000000-0005-0000-0000-0000B47A0000}"/>
    <cellStyle name="Note 1 2 14 3 2" xfId="31607" xr:uid="{00000000-0005-0000-0000-0000B57A0000}"/>
    <cellStyle name="Note 1 2 14 3 2 2" xfId="31608" xr:uid="{00000000-0005-0000-0000-0000B67A0000}"/>
    <cellStyle name="Note 1 2 14 3 3" xfId="31609" xr:uid="{00000000-0005-0000-0000-0000B77A0000}"/>
    <cellStyle name="Note 1 2 14 3 3 2" xfId="31610" xr:uid="{00000000-0005-0000-0000-0000B87A0000}"/>
    <cellStyle name="Note 1 2 14 3 4" xfId="31611" xr:uid="{00000000-0005-0000-0000-0000B97A0000}"/>
    <cellStyle name="Note 1 2 14 3 4 2" xfId="31612" xr:uid="{00000000-0005-0000-0000-0000BA7A0000}"/>
    <cellStyle name="Note 1 2 14 3 5" xfId="31613" xr:uid="{00000000-0005-0000-0000-0000BB7A0000}"/>
    <cellStyle name="Note 1 2 14 3 5 2" xfId="31614" xr:uid="{00000000-0005-0000-0000-0000BC7A0000}"/>
    <cellStyle name="Note 1 2 14 3 6" xfId="31615" xr:uid="{00000000-0005-0000-0000-0000BD7A0000}"/>
    <cellStyle name="Note 1 2 14 3 6 2" xfId="31616" xr:uid="{00000000-0005-0000-0000-0000BE7A0000}"/>
    <cellStyle name="Note 1 2 14 3 7" xfId="31617" xr:uid="{00000000-0005-0000-0000-0000BF7A0000}"/>
    <cellStyle name="Note 1 2 14 3 7 2" xfId="31618" xr:uid="{00000000-0005-0000-0000-0000C07A0000}"/>
    <cellStyle name="Note 1 2 14 3 8" xfId="31619" xr:uid="{00000000-0005-0000-0000-0000C17A0000}"/>
    <cellStyle name="Note 1 2 14 4" xfId="31620" xr:uid="{00000000-0005-0000-0000-0000C27A0000}"/>
    <cellStyle name="Note 1 2 15" xfId="31621" xr:uid="{00000000-0005-0000-0000-0000C37A0000}"/>
    <cellStyle name="Note 1 2 15 2" xfId="31622" xr:uid="{00000000-0005-0000-0000-0000C47A0000}"/>
    <cellStyle name="Note 1 2 15 2 2" xfId="31623" xr:uid="{00000000-0005-0000-0000-0000C57A0000}"/>
    <cellStyle name="Note 1 2 15 2 2 2" xfId="31624" xr:uid="{00000000-0005-0000-0000-0000C67A0000}"/>
    <cellStyle name="Note 1 2 15 2 2 2 2" xfId="31625" xr:uid="{00000000-0005-0000-0000-0000C77A0000}"/>
    <cellStyle name="Note 1 2 15 2 2 3" xfId="31626" xr:uid="{00000000-0005-0000-0000-0000C87A0000}"/>
    <cellStyle name="Note 1 2 15 2 2 3 2" xfId="31627" xr:uid="{00000000-0005-0000-0000-0000C97A0000}"/>
    <cellStyle name="Note 1 2 15 2 2 4" xfId="31628" xr:uid="{00000000-0005-0000-0000-0000CA7A0000}"/>
    <cellStyle name="Note 1 2 15 2 2 4 2" xfId="31629" xr:uid="{00000000-0005-0000-0000-0000CB7A0000}"/>
    <cellStyle name="Note 1 2 15 2 2 5" xfId="31630" xr:uid="{00000000-0005-0000-0000-0000CC7A0000}"/>
    <cellStyle name="Note 1 2 15 2 2 5 2" xfId="31631" xr:uid="{00000000-0005-0000-0000-0000CD7A0000}"/>
    <cellStyle name="Note 1 2 15 2 2 6" xfId="31632" xr:uid="{00000000-0005-0000-0000-0000CE7A0000}"/>
    <cellStyle name="Note 1 2 15 2 2 6 2" xfId="31633" xr:uid="{00000000-0005-0000-0000-0000CF7A0000}"/>
    <cellStyle name="Note 1 2 15 2 2 7" xfId="31634" xr:uid="{00000000-0005-0000-0000-0000D07A0000}"/>
    <cellStyle name="Note 1 2 15 2 2 7 2" xfId="31635" xr:uid="{00000000-0005-0000-0000-0000D17A0000}"/>
    <cellStyle name="Note 1 2 15 2 2 8" xfId="31636" xr:uid="{00000000-0005-0000-0000-0000D27A0000}"/>
    <cellStyle name="Note 1 2 15 2 3" xfId="31637" xr:uid="{00000000-0005-0000-0000-0000D37A0000}"/>
    <cellStyle name="Note 1 2 15 3" xfId="31638" xr:uid="{00000000-0005-0000-0000-0000D47A0000}"/>
    <cellStyle name="Note 1 2 15 3 2" xfId="31639" xr:uid="{00000000-0005-0000-0000-0000D57A0000}"/>
    <cellStyle name="Note 1 2 15 3 2 2" xfId="31640" xr:uid="{00000000-0005-0000-0000-0000D67A0000}"/>
    <cellStyle name="Note 1 2 15 3 3" xfId="31641" xr:uid="{00000000-0005-0000-0000-0000D77A0000}"/>
    <cellStyle name="Note 1 2 15 3 3 2" xfId="31642" xr:uid="{00000000-0005-0000-0000-0000D87A0000}"/>
    <cellStyle name="Note 1 2 15 3 4" xfId="31643" xr:uid="{00000000-0005-0000-0000-0000D97A0000}"/>
    <cellStyle name="Note 1 2 15 3 4 2" xfId="31644" xr:uid="{00000000-0005-0000-0000-0000DA7A0000}"/>
    <cellStyle name="Note 1 2 15 3 5" xfId="31645" xr:uid="{00000000-0005-0000-0000-0000DB7A0000}"/>
    <cellStyle name="Note 1 2 15 3 5 2" xfId="31646" xr:uid="{00000000-0005-0000-0000-0000DC7A0000}"/>
    <cellStyle name="Note 1 2 15 3 6" xfId="31647" xr:uid="{00000000-0005-0000-0000-0000DD7A0000}"/>
    <cellStyle name="Note 1 2 15 3 6 2" xfId="31648" xr:uid="{00000000-0005-0000-0000-0000DE7A0000}"/>
    <cellStyle name="Note 1 2 15 3 7" xfId="31649" xr:uid="{00000000-0005-0000-0000-0000DF7A0000}"/>
    <cellStyle name="Note 1 2 15 3 7 2" xfId="31650" xr:uid="{00000000-0005-0000-0000-0000E07A0000}"/>
    <cellStyle name="Note 1 2 15 3 8" xfId="31651" xr:uid="{00000000-0005-0000-0000-0000E17A0000}"/>
    <cellStyle name="Note 1 2 15 4" xfId="31652" xr:uid="{00000000-0005-0000-0000-0000E27A0000}"/>
    <cellStyle name="Note 1 2 16" xfId="31653" xr:uid="{00000000-0005-0000-0000-0000E37A0000}"/>
    <cellStyle name="Note 1 2 16 2" xfId="31654" xr:uid="{00000000-0005-0000-0000-0000E47A0000}"/>
    <cellStyle name="Note 1 2 16 2 2" xfId="31655" xr:uid="{00000000-0005-0000-0000-0000E57A0000}"/>
    <cellStyle name="Note 1 2 16 2 2 2" xfId="31656" xr:uid="{00000000-0005-0000-0000-0000E67A0000}"/>
    <cellStyle name="Note 1 2 16 2 3" xfId="31657" xr:uid="{00000000-0005-0000-0000-0000E77A0000}"/>
    <cellStyle name="Note 1 2 16 2 3 2" xfId="31658" xr:uid="{00000000-0005-0000-0000-0000E87A0000}"/>
    <cellStyle name="Note 1 2 16 2 4" xfId="31659" xr:uid="{00000000-0005-0000-0000-0000E97A0000}"/>
    <cellStyle name="Note 1 2 16 2 4 2" xfId="31660" xr:uid="{00000000-0005-0000-0000-0000EA7A0000}"/>
    <cellStyle name="Note 1 2 16 2 5" xfId="31661" xr:uid="{00000000-0005-0000-0000-0000EB7A0000}"/>
    <cellStyle name="Note 1 2 16 2 5 2" xfId="31662" xr:uid="{00000000-0005-0000-0000-0000EC7A0000}"/>
    <cellStyle name="Note 1 2 16 2 6" xfId="31663" xr:uid="{00000000-0005-0000-0000-0000ED7A0000}"/>
    <cellStyle name="Note 1 2 16 2 6 2" xfId="31664" xr:uid="{00000000-0005-0000-0000-0000EE7A0000}"/>
    <cellStyle name="Note 1 2 16 2 7" xfId="31665" xr:uid="{00000000-0005-0000-0000-0000EF7A0000}"/>
    <cellStyle name="Note 1 2 16 2 7 2" xfId="31666" xr:uid="{00000000-0005-0000-0000-0000F07A0000}"/>
    <cellStyle name="Note 1 2 16 2 8" xfId="31667" xr:uid="{00000000-0005-0000-0000-0000F17A0000}"/>
    <cellStyle name="Note 1 2 16 3" xfId="31668" xr:uid="{00000000-0005-0000-0000-0000F27A0000}"/>
    <cellStyle name="Note 1 2 17" xfId="31669" xr:uid="{00000000-0005-0000-0000-0000F37A0000}"/>
    <cellStyle name="Note 1 2 17 2" xfId="31670" xr:uid="{00000000-0005-0000-0000-0000F47A0000}"/>
    <cellStyle name="Note 1 2 17 2 2" xfId="31671" xr:uid="{00000000-0005-0000-0000-0000F57A0000}"/>
    <cellStyle name="Note 1 2 17 3" xfId="31672" xr:uid="{00000000-0005-0000-0000-0000F67A0000}"/>
    <cellStyle name="Note 1 2 17 3 2" xfId="31673" xr:uid="{00000000-0005-0000-0000-0000F77A0000}"/>
    <cellStyle name="Note 1 2 17 4" xfId="31674" xr:uid="{00000000-0005-0000-0000-0000F87A0000}"/>
    <cellStyle name="Note 1 2 17 4 2" xfId="31675" xr:uid="{00000000-0005-0000-0000-0000F97A0000}"/>
    <cellStyle name="Note 1 2 17 5" xfId="31676" xr:uid="{00000000-0005-0000-0000-0000FA7A0000}"/>
    <cellStyle name="Note 1 2 17 5 2" xfId="31677" xr:uid="{00000000-0005-0000-0000-0000FB7A0000}"/>
    <cellStyle name="Note 1 2 17 6" xfId="31678" xr:uid="{00000000-0005-0000-0000-0000FC7A0000}"/>
    <cellStyle name="Note 1 2 17 6 2" xfId="31679" xr:uid="{00000000-0005-0000-0000-0000FD7A0000}"/>
    <cellStyle name="Note 1 2 17 7" xfId="31680" xr:uid="{00000000-0005-0000-0000-0000FE7A0000}"/>
    <cellStyle name="Note 1 2 17 7 2" xfId="31681" xr:uid="{00000000-0005-0000-0000-0000FF7A0000}"/>
    <cellStyle name="Note 1 2 17 8" xfId="31682" xr:uid="{00000000-0005-0000-0000-0000007B0000}"/>
    <cellStyle name="Note 1 2 18" xfId="31683" xr:uid="{00000000-0005-0000-0000-0000017B0000}"/>
    <cellStyle name="Note 1 2 2" xfId="31684" xr:uid="{00000000-0005-0000-0000-0000027B0000}"/>
    <cellStyle name="Note 1 2 2 2" xfId="31685" xr:uid="{00000000-0005-0000-0000-0000037B0000}"/>
    <cellStyle name="Note 1 2 2 2 2" xfId="31686" xr:uid="{00000000-0005-0000-0000-0000047B0000}"/>
    <cellStyle name="Note 1 2 2 2 2 2" xfId="31687" xr:uid="{00000000-0005-0000-0000-0000057B0000}"/>
    <cellStyle name="Note 1 2 2 2 2 2 2" xfId="31688" xr:uid="{00000000-0005-0000-0000-0000067B0000}"/>
    <cellStyle name="Note 1 2 2 2 2 2 2 2" xfId="31689" xr:uid="{00000000-0005-0000-0000-0000077B0000}"/>
    <cellStyle name="Note 1 2 2 2 2 2 3" xfId="31690" xr:uid="{00000000-0005-0000-0000-0000087B0000}"/>
    <cellStyle name="Note 1 2 2 2 2 2 3 2" xfId="31691" xr:uid="{00000000-0005-0000-0000-0000097B0000}"/>
    <cellStyle name="Note 1 2 2 2 2 2 4" xfId="31692" xr:uid="{00000000-0005-0000-0000-00000A7B0000}"/>
    <cellStyle name="Note 1 2 2 2 2 2 4 2" xfId="31693" xr:uid="{00000000-0005-0000-0000-00000B7B0000}"/>
    <cellStyle name="Note 1 2 2 2 2 2 5" xfId="31694" xr:uid="{00000000-0005-0000-0000-00000C7B0000}"/>
    <cellStyle name="Note 1 2 2 2 2 2 5 2" xfId="31695" xr:uid="{00000000-0005-0000-0000-00000D7B0000}"/>
    <cellStyle name="Note 1 2 2 2 2 2 6" xfId="31696" xr:uid="{00000000-0005-0000-0000-00000E7B0000}"/>
    <cellStyle name="Note 1 2 2 2 2 2 6 2" xfId="31697" xr:uid="{00000000-0005-0000-0000-00000F7B0000}"/>
    <cellStyle name="Note 1 2 2 2 2 2 7" xfId="31698" xr:uid="{00000000-0005-0000-0000-0000107B0000}"/>
    <cellStyle name="Note 1 2 2 2 2 2 7 2" xfId="31699" xr:uid="{00000000-0005-0000-0000-0000117B0000}"/>
    <cellStyle name="Note 1 2 2 2 2 2 8" xfId="31700" xr:uid="{00000000-0005-0000-0000-0000127B0000}"/>
    <cellStyle name="Note 1 2 2 2 2 3" xfId="31701" xr:uid="{00000000-0005-0000-0000-0000137B0000}"/>
    <cellStyle name="Note 1 2 2 2 3" xfId="31702" xr:uid="{00000000-0005-0000-0000-0000147B0000}"/>
    <cellStyle name="Note 1 2 2 2 3 2" xfId="31703" xr:uid="{00000000-0005-0000-0000-0000157B0000}"/>
    <cellStyle name="Note 1 2 2 2 3 2 2" xfId="31704" xr:uid="{00000000-0005-0000-0000-0000167B0000}"/>
    <cellStyle name="Note 1 2 2 2 3 3" xfId="31705" xr:uid="{00000000-0005-0000-0000-0000177B0000}"/>
    <cellStyle name="Note 1 2 2 2 3 3 2" xfId="31706" xr:uid="{00000000-0005-0000-0000-0000187B0000}"/>
    <cellStyle name="Note 1 2 2 2 3 4" xfId="31707" xr:uid="{00000000-0005-0000-0000-0000197B0000}"/>
    <cellStyle name="Note 1 2 2 2 3 4 2" xfId="31708" xr:uid="{00000000-0005-0000-0000-00001A7B0000}"/>
    <cellStyle name="Note 1 2 2 2 3 5" xfId="31709" xr:uid="{00000000-0005-0000-0000-00001B7B0000}"/>
    <cellStyle name="Note 1 2 2 2 3 5 2" xfId="31710" xr:uid="{00000000-0005-0000-0000-00001C7B0000}"/>
    <cellStyle name="Note 1 2 2 2 3 6" xfId="31711" xr:uid="{00000000-0005-0000-0000-00001D7B0000}"/>
    <cellStyle name="Note 1 2 2 2 3 6 2" xfId="31712" xr:uid="{00000000-0005-0000-0000-00001E7B0000}"/>
    <cellStyle name="Note 1 2 2 2 3 7" xfId="31713" xr:uid="{00000000-0005-0000-0000-00001F7B0000}"/>
    <cellStyle name="Note 1 2 2 2 3 7 2" xfId="31714" xr:uid="{00000000-0005-0000-0000-0000207B0000}"/>
    <cellStyle name="Note 1 2 2 2 3 8" xfId="31715" xr:uid="{00000000-0005-0000-0000-0000217B0000}"/>
    <cellStyle name="Note 1 2 2 2 4" xfId="31716" xr:uid="{00000000-0005-0000-0000-0000227B0000}"/>
    <cellStyle name="Note 1 2 2 3" xfId="31717" xr:uid="{00000000-0005-0000-0000-0000237B0000}"/>
    <cellStyle name="Note 1 2 2 3 2" xfId="31718" xr:uid="{00000000-0005-0000-0000-0000247B0000}"/>
    <cellStyle name="Note 1 2 2 3 2 2" xfId="31719" xr:uid="{00000000-0005-0000-0000-0000257B0000}"/>
    <cellStyle name="Note 1 2 2 3 2 2 2" xfId="31720" xr:uid="{00000000-0005-0000-0000-0000267B0000}"/>
    <cellStyle name="Note 1 2 2 3 2 2 2 2" xfId="31721" xr:uid="{00000000-0005-0000-0000-0000277B0000}"/>
    <cellStyle name="Note 1 2 2 3 2 2 3" xfId="31722" xr:uid="{00000000-0005-0000-0000-0000287B0000}"/>
    <cellStyle name="Note 1 2 2 3 2 2 3 2" xfId="31723" xr:uid="{00000000-0005-0000-0000-0000297B0000}"/>
    <cellStyle name="Note 1 2 2 3 2 2 4" xfId="31724" xr:uid="{00000000-0005-0000-0000-00002A7B0000}"/>
    <cellStyle name="Note 1 2 2 3 2 2 4 2" xfId="31725" xr:uid="{00000000-0005-0000-0000-00002B7B0000}"/>
    <cellStyle name="Note 1 2 2 3 2 2 5" xfId="31726" xr:uid="{00000000-0005-0000-0000-00002C7B0000}"/>
    <cellStyle name="Note 1 2 2 3 2 2 5 2" xfId="31727" xr:uid="{00000000-0005-0000-0000-00002D7B0000}"/>
    <cellStyle name="Note 1 2 2 3 2 2 6" xfId="31728" xr:uid="{00000000-0005-0000-0000-00002E7B0000}"/>
    <cellStyle name="Note 1 2 2 3 2 2 6 2" xfId="31729" xr:uid="{00000000-0005-0000-0000-00002F7B0000}"/>
    <cellStyle name="Note 1 2 2 3 2 2 7" xfId="31730" xr:uid="{00000000-0005-0000-0000-0000307B0000}"/>
    <cellStyle name="Note 1 2 2 3 2 2 7 2" xfId="31731" xr:uid="{00000000-0005-0000-0000-0000317B0000}"/>
    <cellStyle name="Note 1 2 2 3 2 2 8" xfId="31732" xr:uid="{00000000-0005-0000-0000-0000327B0000}"/>
    <cellStyle name="Note 1 2 2 3 2 3" xfId="31733" xr:uid="{00000000-0005-0000-0000-0000337B0000}"/>
    <cellStyle name="Note 1 2 2 3 3" xfId="31734" xr:uid="{00000000-0005-0000-0000-0000347B0000}"/>
    <cellStyle name="Note 1 2 2 3 3 2" xfId="31735" xr:uid="{00000000-0005-0000-0000-0000357B0000}"/>
    <cellStyle name="Note 1 2 2 3 3 2 2" xfId="31736" xr:uid="{00000000-0005-0000-0000-0000367B0000}"/>
    <cellStyle name="Note 1 2 2 3 3 3" xfId="31737" xr:uid="{00000000-0005-0000-0000-0000377B0000}"/>
    <cellStyle name="Note 1 2 2 3 3 3 2" xfId="31738" xr:uid="{00000000-0005-0000-0000-0000387B0000}"/>
    <cellStyle name="Note 1 2 2 3 3 4" xfId="31739" xr:uid="{00000000-0005-0000-0000-0000397B0000}"/>
    <cellStyle name="Note 1 2 2 3 3 4 2" xfId="31740" xr:uid="{00000000-0005-0000-0000-00003A7B0000}"/>
    <cellStyle name="Note 1 2 2 3 3 5" xfId="31741" xr:uid="{00000000-0005-0000-0000-00003B7B0000}"/>
    <cellStyle name="Note 1 2 2 3 3 5 2" xfId="31742" xr:uid="{00000000-0005-0000-0000-00003C7B0000}"/>
    <cellStyle name="Note 1 2 2 3 3 6" xfId="31743" xr:uid="{00000000-0005-0000-0000-00003D7B0000}"/>
    <cellStyle name="Note 1 2 2 3 3 6 2" xfId="31744" xr:uid="{00000000-0005-0000-0000-00003E7B0000}"/>
    <cellStyle name="Note 1 2 2 3 3 7" xfId="31745" xr:uid="{00000000-0005-0000-0000-00003F7B0000}"/>
    <cellStyle name="Note 1 2 2 3 3 7 2" xfId="31746" xr:uid="{00000000-0005-0000-0000-0000407B0000}"/>
    <cellStyle name="Note 1 2 2 3 3 8" xfId="31747" xr:uid="{00000000-0005-0000-0000-0000417B0000}"/>
    <cellStyle name="Note 1 2 2 3 4" xfId="31748" xr:uid="{00000000-0005-0000-0000-0000427B0000}"/>
    <cellStyle name="Note 1 2 2 4" xfId="31749" xr:uid="{00000000-0005-0000-0000-0000437B0000}"/>
    <cellStyle name="Note 1 2 2 4 2" xfId="31750" xr:uid="{00000000-0005-0000-0000-0000447B0000}"/>
    <cellStyle name="Note 1 2 2 4 2 2" xfId="31751" xr:uid="{00000000-0005-0000-0000-0000457B0000}"/>
    <cellStyle name="Note 1 2 2 4 2 2 2" xfId="31752" xr:uid="{00000000-0005-0000-0000-0000467B0000}"/>
    <cellStyle name="Note 1 2 2 4 2 2 2 2" xfId="31753" xr:uid="{00000000-0005-0000-0000-0000477B0000}"/>
    <cellStyle name="Note 1 2 2 4 2 2 3" xfId="31754" xr:uid="{00000000-0005-0000-0000-0000487B0000}"/>
    <cellStyle name="Note 1 2 2 4 2 2 3 2" xfId="31755" xr:uid="{00000000-0005-0000-0000-0000497B0000}"/>
    <cellStyle name="Note 1 2 2 4 2 2 4" xfId="31756" xr:uid="{00000000-0005-0000-0000-00004A7B0000}"/>
    <cellStyle name="Note 1 2 2 4 2 2 4 2" xfId="31757" xr:uid="{00000000-0005-0000-0000-00004B7B0000}"/>
    <cellStyle name="Note 1 2 2 4 2 2 5" xfId="31758" xr:uid="{00000000-0005-0000-0000-00004C7B0000}"/>
    <cellStyle name="Note 1 2 2 4 2 2 5 2" xfId="31759" xr:uid="{00000000-0005-0000-0000-00004D7B0000}"/>
    <cellStyle name="Note 1 2 2 4 2 2 6" xfId="31760" xr:uid="{00000000-0005-0000-0000-00004E7B0000}"/>
    <cellStyle name="Note 1 2 2 4 2 2 6 2" xfId="31761" xr:uid="{00000000-0005-0000-0000-00004F7B0000}"/>
    <cellStyle name="Note 1 2 2 4 2 2 7" xfId="31762" xr:uid="{00000000-0005-0000-0000-0000507B0000}"/>
    <cellStyle name="Note 1 2 2 4 2 2 7 2" xfId="31763" xr:uid="{00000000-0005-0000-0000-0000517B0000}"/>
    <cellStyle name="Note 1 2 2 4 2 2 8" xfId="31764" xr:uid="{00000000-0005-0000-0000-0000527B0000}"/>
    <cellStyle name="Note 1 2 2 4 2 3" xfId="31765" xr:uid="{00000000-0005-0000-0000-0000537B0000}"/>
    <cellStyle name="Note 1 2 2 4 3" xfId="31766" xr:uid="{00000000-0005-0000-0000-0000547B0000}"/>
    <cellStyle name="Note 1 2 2 4 3 2" xfId="31767" xr:uid="{00000000-0005-0000-0000-0000557B0000}"/>
    <cellStyle name="Note 1 2 2 4 3 2 2" xfId="31768" xr:uid="{00000000-0005-0000-0000-0000567B0000}"/>
    <cellStyle name="Note 1 2 2 4 3 3" xfId="31769" xr:uid="{00000000-0005-0000-0000-0000577B0000}"/>
    <cellStyle name="Note 1 2 2 4 3 3 2" xfId="31770" xr:uid="{00000000-0005-0000-0000-0000587B0000}"/>
    <cellStyle name="Note 1 2 2 4 3 4" xfId="31771" xr:uid="{00000000-0005-0000-0000-0000597B0000}"/>
    <cellStyle name="Note 1 2 2 4 3 4 2" xfId="31772" xr:uid="{00000000-0005-0000-0000-00005A7B0000}"/>
    <cellStyle name="Note 1 2 2 4 3 5" xfId="31773" xr:uid="{00000000-0005-0000-0000-00005B7B0000}"/>
    <cellStyle name="Note 1 2 2 4 3 5 2" xfId="31774" xr:uid="{00000000-0005-0000-0000-00005C7B0000}"/>
    <cellStyle name="Note 1 2 2 4 3 6" xfId="31775" xr:uid="{00000000-0005-0000-0000-00005D7B0000}"/>
    <cellStyle name="Note 1 2 2 4 3 6 2" xfId="31776" xr:uid="{00000000-0005-0000-0000-00005E7B0000}"/>
    <cellStyle name="Note 1 2 2 4 3 7" xfId="31777" xr:uid="{00000000-0005-0000-0000-00005F7B0000}"/>
    <cellStyle name="Note 1 2 2 4 3 7 2" xfId="31778" xr:uid="{00000000-0005-0000-0000-0000607B0000}"/>
    <cellStyle name="Note 1 2 2 4 3 8" xfId="31779" xr:uid="{00000000-0005-0000-0000-0000617B0000}"/>
    <cellStyle name="Note 1 2 2 4 4" xfId="31780" xr:uid="{00000000-0005-0000-0000-0000627B0000}"/>
    <cellStyle name="Note 1 2 2 5" xfId="31781" xr:uid="{00000000-0005-0000-0000-0000637B0000}"/>
    <cellStyle name="Note 1 2 2 5 2" xfId="31782" xr:uid="{00000000-0005-0000-0000-0000647B0000}"/>
    <cellStyle name="Note 1 2 2 5 2 2" xfId="31783" xr:uid="{00000000-0005-0000-0000-0000657B0000}"/>
    <cellStyle name="Note 1 2 2 5 2 2 2" xfId="31784" xr:uid="{00000000-0005-0000-0000-0000667B0000}"/>
    <cellStyle name="Note 1 2 2 5 2 3" xfId="31785" xr:uid="{00000000-0005-0000-0000-0000677B0000}"/>
    <cellStyle name="Note 1 2 2 5 2 3 2" xfId="31786" xr:uid="{00000000-0005-0000-0000-0000687B0000}"/>
    <cellStyle name="Note 1 2 2 5 2 4" xfId="31787" xr:uid="{00000000-0005-0000-0000-0000697B0000}"/>
    <cellStyle name="Note 1 2 2 5 2 4 2" xfId="31788" xr:uid="{00000000-0005-0000-0000-00006A7B0000}"/>
    <cellStyle name="Note 1 2 2 5 2 5" xfId="31789" xr:uid="{00000000-0005-0000-0000-00006B7B0000}"/>
    <cellStyle name="Note 1 2 2 5 2 5 2" xfId="31790" xr:uid="{00000000-0005-0000-0000-00006C7B0000}"/>
    <cellStyle name="Note 1 2 2 5 2 6" xfId="31791" xr:uid="{00000000-0005-0000-0000-00006D7B0000}"/>
    <cellStyle name="Note 1 2 2 5 2 6 2" xfId="31792" xr:uid="{00000000-0005-0000-0000-00006E7B0000}"/>
    <cellStyle name="Note 1 2 2 5 2 7" xfId="31793" xr:uid="{00000000-0005-0000-0000-00006F7B0000}"/>
    <cellStyle name="Note 1 2 2 5 2 7 2" xfId="31794" xr:uid="{00000000-0005-0000-0000-0000707B0000}"/>
    <cellStyle name="Note 1 2 2 5 2 8" xfId="31795" xr:uid="{00000000-0005-0000-0000-0000717B0000}"/>
    <cellStyle name="Note 1 2 2 5 3" xfId="31796" xr:uid="{00000000-0005-0000-0000-0000727B0000}"/>
    <cellStyle name="Note 1 2 2 6" xfId="31797" xr:uid="{00000000-0005-0000-0000-0000737B0000}"/>
    <cellStyle name="Note 1 2 2 6 2" xfId="31798" xr:uid="{00000000-0005-0000-0000-0000747B0000}"/>
    <cellStyle name="Note 1 2 2 6 2 2" xfId="31799" xr:uid="{00000000-0005-0000-0000-0000757B0000}"/>
    <cellStyle name="Note 1 2 2 6 3" xfId="31800" xr:uid="{00000000-0005-0000-0000-0000767B0000}"/>
    <cellStyle name="Note 1 2 2 6 3 2" xfId="31801" xr:uid="{00000000-0005-0000-0000-0000777B0000}"/>
    <cellStyle name="Note 1 2 2 6 4" xfId="31802" xr:uid="{00000000-0005-0000-0000-0000787B0000}"/>
    <cellStyle name="Note 1 2 2 6 4 2" xfId="31803" xr:uid="{00000000-0005-0000-0000-0000797B0000}"/>
    <cellStyle name="Note 1 2 2 6 5" xfId="31804" xr:uid="{00000000-0005-0000-0000-00007A7B0000}"/>
    <cellStyle name="Note 1 2 2 6 5 2" xfId="31805" xr:uid="{00000000-0005-0000-0000-00007B7B0000}"/>
    <cellStyle name="Note 1 2 2 6 6" xfId="31806" xr:uid="{00000000-0005-0000-0000-00007C7B0000}"/>
    <cellStyle name="Note 1 2 2 6 6 2" xfId="31807" xr:uid="{00000000-0005-0000-0000-00007D7B0000}"/>
    <cellStyle name="Note 1 2 2 6 7" xfId="31808" xr:uid="{00000000-0005-0000-0000-00007E7B0000}"/>
    <cellStyle name="Note 1 2 2 6 7 2" xfId="31809" xr:uid="{00000000-0005-0000-0000-00007F7B0000}"/>
    <cellStyle name="Note 1 2 2 6 8" xfId="31810" xr:uid="{00000000-0005-0000-0000-0000807B0000}"/>
    <cellStyle name="Note 1 2 2 7" xfId="31811" xr:uid="{00000000-0005-0000-0000-0000817B0000}"/>
    <cellStyle name="Note 1 2 3" xfId="31812" xr:uid="{00000000-0005-0000-0000-0000827B0000}"/>
    <cellStyle name="Note 1 2 3 2" xfId="31813" xr:uid="{00000000-0005-0000-0000-0000837B0000}"/>
    <cellStyle name="Note 1 2 3 2 2" xfId="31814" xr:uid="{00000000-0005-0000-0000-0000847B0000}"/>
    <cellStyle name="Note 1 2 3 2 2 2" xfId="31815" xr:uid="{00000000-0005-0000-0000-0000857B0000}"/>
    <cellStyle name="Note 1 2 3 2 2 2 2" xfId="31816" xr:uid="{00000000-0005-0000-0000-0000867B0000}"/>
    <cellStyle name="Note 1 2 3 2 2 2 2 2" xfId="31817" xr:uid="{00000000-0005-0000-0000-0000877B0000}"/>
    <cellStyle name="Note 1 2 3 2 2 2 3" xfId="31818" xr:uid="{00000000-0005-0000-0000-0000887B0000}"/>
    <cellStyle name="Note 1 2 3 2 2 2 3 2" xfId="31819" xr:uid="{00000000-0005-0000-0000-0000897B0000}"/>
    <cellStyle name="Note 1 2 3 2 2 2 4" xfId="31820" xr:uid="{00000000-0005-0000-0000-00008A7B0000}"/>
    <cellStyle name="Note 1 2 3 2 2 2 4 2" xfId="31821" xr:uid="{00000000-0005-0000-0000-00008B7B0000}"/>
    <cellStyle name="Note 1 2 3 2 2 2 5" xfId="31822" xr:uid="{00000000-0005-0000-0000-00008C7B0000}"/>
    <cellStyle name="Note 1 2 3 2 2 2 5 2" xfId="31823" xr:uid="{00000000-0005-0000-0000-00008D7B0000}"/>
    <cellStyle name="Note 1 2 3 2 2 2 6" xfId="31824" xr:uid="{00000000-0005-0000-0000-00008E7B0000}"/>
    <cellStyle name="Note 1 2 3 2 2 2 6 2" xfId="31825" xr:uid="{00000000-0005-0000-0000-00008F7B0000}"/>
    <cellStyle name="Note 1 2 3 2 2 2 7" xfId="31826" xr:uid="{00000000-0005-0000-0000-0000907B0000}"/>
    <cellStyle name="Note 1 2 3 2 2 2 7 2" xfId="31827" xr:uid="{00000000-0005-0000-0000-0000917B0000}"/>
    <cellStyle name="Note 1 2 3 2 2 2 8" xfId="31828" xr:uid="{00000000-0005-0000-0000-0000927B0000}"/>
    <cellStyle name="Note 1 2 3 2 2 3" xfId="31829" xr:uid="{00000000-0005-0000-0000-0000937B0000}"/>
    <cellStyle name="Note 1 2 3 2 3" xfId="31830" xr:uid="{00000000-0005-0000-0000-0000947B0000}"/>
    <cellStyle name="Note 1 2 3 2 3 2" xfId="31831" xr:uid="{00000000-0005-0000-0000-0000957B0000}"/>
    <cellStyle name="Note 1 2 3 2 3 2 2" xfId="31832" xr:uid="{00000000-0005-0000-0000-0000967B0000}"/>
    <cellStyle name="Note 1 2 3 2 3 3" xfId="31833" xr:uid="{00000000-0005-0000-0000-0000977B0000}"/>
    <cellStyle name="Note 1 2 3 2 3 3 2" xfId="31834" xr:uid="{00000000-0005-0000-0000-0000987B0000}"/>
    <cellStyle name="Note 1 2 3 2 3 4" xfId="31835" xr:uid="{00000000-0005-0000-0000-0000997B0000}"/>
    <cellStyle name="Note 1 2 3 2 3 4 2" xfId="31836" xr:uid="{00000000-0005-0000-0000-00009A7B0000}"/>
    <cellStyle name="Note 1 2 3 2 3 5" xfId="31837" xr:uid="{00000000-0005-0000-0000-00009B7B0000}"/>
    <cellStyle name="Note 1 2 3 2 3 5 2" xfId="31838" xr:uid="{00000000-0005-0000-0000-00009C7B0000}"/>
    <cellStyle name="Note 1 2 3 2 3 6" xfId="31839" xr:uid="{00000000-0005-0000-0000-00009D7B0000}"/>
    <cellStyle name="Note 1 2 3 2 3 6 2" xfId="31840" xr:uid="{00000000-0005-0000-0000-00009E7B0000}"/>
    <cellStyle name="Note 1 2 3 2 3 7" xfId="31841" xr:uid="{00000000-0005-0000-0000-00009F7B0000}"/>
    <cellStyle name="Note 1 2 3 2 3 7 2" xfId="31842" xr:uid="{00000000-0005-0000-0000-0000A07B0000}"/>
    <cellStyle name="Note 1 2 3 2 3 8" xfId="31843" xr:uid="{00000000-0005-0000-0000-0000A17B0000}"/>
    <cellStyle name="Note 1 2 3 2 4" xfId="31844" xr:uid="{00000000-0005-0000-0000-0000A27B0000}"/>
    <cellStyle name="Note 1 2 3 3" xfId="31845" xr:uid="{00000000-0005-0000-0000-0000A37B0000}"/>
    <cellStyle name="Note 1 2 3 3 2" xfId="31846" xr:uid="{00000000-0005-0000-0000-0000A47B0000}"/>
    <cellStyle name="Note 1 2 3 3 2 2" xfId="31847" xr:uid="{00000000-0005-0000-0000-0000A57B0000}"/>
    <cellStyle name="Note 1 2 3 3 2 2 2" xfId="31848" xr:uid="{00000000-0005-0000-0000-0000A67B0000}"/>
    <cellStyle name="Note 1 2 3 3 2 2 2 2" xfId="31849" xr:uid="{00000000-0005-0000-0000-0000A77B0000}"/>
    <cellStyle name="Note 1 2 3 3 2 2 3" xfId="31850" xr:uid="{00000000-0005-0000-0000-0000A87B0000}"/>
    <cellStyle name="Note 1 2 3 3 2 2 3 2" xfId="31851" xr:uid="{00000000-0005-0000-0000-0000A97B0000}"/>
    <cellStyle name="Note 1 2 3 3 2 2 4" xfId="31852" xr:uid="{00000000-0005-0000-0000-0000AA7B0000}"/>
    <cellStyle name="Note 1 2 3 3 2 2 4 2" xfId="31853" xr:uid="{00000000-0005-0000-0000-0000AB7B0000}"/>
    <cellStyle name="Note 1 2 3 3 2 2 5" xfId="31854" xr:uid="{00000000-0005-0000-0000-0000AC7B0000}"/>
    <cellStyle name="Note 1 2 3 3 2 2 5 2" xfId="31855" xr:uid="{00000000-0005-0000-0000-0000AD7B0000}"/>
    <cellStyle name="Note 1 2 3 3 2 2 6" xfId="31856" xr:uid="{00000000-0005-0000-0000-0000AE7B0000}"/>
    <cellStyle name="Note 1 2 3 3 2 2 6 2" xfId="31857" xr:uid="{00000000-0005-0000-0000-0000AF7B0000}"/>
    <cellStyle name="Note 1 2 3 3 2 2 7" xfId="31858" xr:uid="{00000000-0005-0000-0000-0000B07B0000}"/>
    <cellStyle name="Note 1 2 3 3 2 2 7 2" xfId="31859" xr:uid="{00000000-0005-0000-0000-0000B17B0000}"/>
    <cellStyle name="Note 1 2 3 3 2 2 8" xfId="31860" xr:uid="{00000000-0005-0000-0000-0000B27B0000}"/>
    <cellStyle name="Note 1 2 3 3 2 3" xfId="31861" xr:uid="{00000000-0005-0000-0000-0000B37B0000}"/>
    <cellStyle name="Note 1 2 3 3 3" xfId="31862" xr:uid="{00000000-0005-0000-0000-0000B47B0000}"/>
    <cellStyle name="Note 1 2 3 3 3 2" xfId="31863" xr:uid="{00000000-0005-0000-0000-0000B57B0000}"/>
    <cellStyle name="Note 1 2 3 3 3 2 2" xfId="31864" xr:uid="{00000000-0005-0000-0000-0000B67B0000}"/>
    <cellStyle name="Note 1 2 3 3 3 3" xfId="31865" xr:uid="{00000000-0005-0000-0000-0000B77B0000}"/>
    <cellStyle name="Note 1 2 3 3 3 3 2" xfId="31866" xr:uid="{00000000-0005-0000-0000-0000B87B0000}"/>
    <cellStyle name="Note 1 2 3 3 3 4" xfId="31867" xr:uid="{00000000-0005-0000-0000-0000B97B0000}"/>
    <cellStyle name="Note 1 2 3 3 3 4 2" xfId="31868" xr:uid="{00000000-0005-0000-0000-0000BA7B0000}"/>
    <cellStyle name="Note 1 2 3 3 3 5" xfId="31869" xr:uid="{00000000-0005-0000-0000-0000BB7B0000}"/>
    <cellStyle name="Note 1 2 3 3 3 5 2" xfId="31870" xr:uid="{00000000-0005-0000-0000-0000BC7B0000}"/>
    <cellStyle name="Note 1 2 3 3 3 6" xfId="31871" xr:uid="{00000000-0005-0000-0000-0000BD7B0000}"/>
    <cellStyle name="Note 1 2 3 3 3 6 2" xfId="31872" xr:uid="{00000000-0005-0000-0000-0000BE7B0000}"/>
    <cellStyle name="Note 1 2 3 3 3 7" xfId="31873" xr:uid="{00000000-0005-0000-0000-0000BF7B0000}"/>
    <cellStyle name="Note 1 2 3 3 3 7 2" xfId="31874" xr:uid="{00000000-0005-0000-0000-0000C07B0000}"/>
    <cellStyle name="Note 1 2 3 3 3 8" xfId="31875" xr:uid="{00000000-0005-0000-0000-0000C17B0000}"/>
    <cellStyle name="Note 1 2 3 3 4" xfId="31876" xr:uid="{00000000-0005-0000-0000-0000C27B0000}"/>
    <cellStyle name="Note 1 2 3 4" xfId="31877" xr:uid="{00000000-0005-0000-0000-0000C37B0000}"/>
    <cellStyle name="Note 1 2 3 4 2" xfId="31878" xr:uid="{00000000-0005-0000-0000-0000C47B0000}"/>
    <cellStyle name="Note 1 2 3 4 2 2" xfId="31879" xr:uid="{00000000-0005-0000-0000-0000C57B0000}"/>
    <cellStyle name="Note 1 2 3 4 2 2 2" xfId="31880" xr:uid="{00000000-0005-0000-0000-0000C67B0000}"/>
    <cellStyle name="Note 1 2 3 4 2 2 2 2" xfId="31881" xr:uid="{00000000-0005-0000-0000-0000C77B0000}"/>
    <cellStyle name="Note 1 2 3 4 2 2 3" xfId="31882" xr:uid="{00000000-0005-0000-0000-0000C87B0000}"/>
    <cellStyle name="Note 1 2 3 4 2 2 3 2" xfId="31883" xr:uid="{00000000-0005-0000-0000-0000C97B0000}"/>
    <cellStyle name="Note 1 2 3 4 2 2 4" xfId="31884" xr:uid="{00000000-0005-0000-0000-0000CA7B0000}"/>
    <cellStyle name="Note 1 2 3 4 2 2 4 2" xfId="31885" xr:uid="{00000000-0005-0000-0000-0000CB7B0000}"/>
    <cellStyle name="Note 1 2 3 4 2 2 5" xfId="31886" xr:uid="{00000000-0005-0000-0000-0000CC7B0000}"/>
    <cellStyle name="Note 1 2 3 4 2 2 5 2" xfId="31887" xr:uid="{00000000-0005-0000-0000-0000CD7B0000}"/>
    <cellStyle name="Note 1 2 3 4 2 2 6" xfId="31888" xr:uid="{00000000-0005-0000-0000-0000CE7B0000}"/>
    <cellStyle name="Note 1 2 3 4 2 2 6 2" xfId="31889" xr:uid="{00000000-0005-0000-0000-0000CF7B0000}"/>
    <cellStyle name="Note 1 2 3 4 2 2 7" xfId="31890" xr:uid="{00000000-0005-0000-0000-0000D07B0000}"/>
    <cellStyle name="Note 1 2 3 4 2 2 7 2" xfId="31891" xr:uid="{00000000-0005-0000-0000-0000D17B0000}"/>
    <cellStyle name="Note 1 2 3 4 2 2 8" xfId="31892" xr:uid="{00000000-0005-0000-0000-0000D27B0000}"/>
    <cellStyle name="Note 1 2 3 4 2 3" xfId="31893" xr:uid="{00000000-0005-0000-0000-0000D37B0000}"/>
    <cellStyle name="Note 1 2 3 4 3" xfId="31894" xr:uid="{00000000-0005-0000-0000-0000D47B0000}"/>
    <cellStyle name="Note 1 2 3 4 3 2" xfId="31895" xr:uid="{00000000-0005-0000-0000-0000D57B0000}"/>
    <cellStyle name="Note 1 2 3 4 3 2 2" xfId="31896" xr:uid="{00000000-0005-0000-0000-0000D67B0000}"/>
    <cellStyle name="Note 1 2 3 4 3 3" xfId="31897" xr:uid="{00000000-0005-0000-0000-0000D77B0000}"/>
    <cellStyle name="Note 1 2 3 4 3 3 2" xfId="31898" xr:uid="{00000000-0005-0000-0000-0000D87B0000}"/>
    <cellStyle name="Note 1 2 3 4 3 4" xfId="31899" xr:uid="{00000000-0005-0000-0000-0000D97B0000}"/>
    <cellStyle name="Note 1 2 3 4 3 4 2" xfId="31900" xr:uid="{00000000-0005-0000-0000-0000DA7B0000}"/>
    <cellStyle name="Note 1 2 3 4 3 5" xfId="31901" xr:uid="{00000000-0005-0000-0000-0000DB7B0000}"/>
    <cellStyle name="Note 1 2 3 4 3 5 2" xfId="31902" xr:uid="{00000000-0005-0000-0000-0000DC7B0000}"/>
    <cellStyle name="Note 1 2 3 4 3 6" xfId="31903" xr:uid="{00000000-0005-0000-0000-0000DD7B0000}"/>
    <cellStyle name="Note 1 2 3 4 3 6 2" xfId="31904" xr:uid="{00000000-0005-0000-0000-0000DE7B0000}"/>
    <cellStyle name="Note 1 2 3 4 3 7" xfId="31905" xr:uid="{00000000-0005-0000-0000-0000DF7B0000}"/>
    <cellStyle name="Note 1 2 3 4 3 7 2" xfId="31906" xr:uid="{00000000-0005-0000-0000-0000E07B0000}"/>
    <cellStyle name="Note 1 2 3 4 3 8" xfId="31907" xr:uid="{00000000-0005-0000-0000-0000E17B0000}"/>
    <cellStyle name="Note 1 2 3 4 4" xfId="31908" xr:uid="{00000000-0005-0000-0000-0000E27B0000}"/>
    <cellStyle name="Note 1 2 3 5" xfId="31909" xr:uid="{00000000-0005-0000-0000-0000E37B0000}"/>
    <cellStyle name="Note 1 2 3 5 2" xfId="31910" xr:uid="{00000000-0005-0000-0000-0000E47B0000}"/>
    <cellStyle name="Note 1 2 3 5 2 2" xfId="31911" xr:uid="{00000000-0005-0000-0000-0000E57B0000}"/>
    <cellStyle name="Note 1 2 3 5 2 2 2" xfId="31912" xr:uid="{00000000-0005-0000-0000-0000E67B0000}"/>
    <cellStyle name="Note 1 2 3 5 2 3" xfId="31913" xr:uid="{00000000-0005-0000-0000-0000E77B0000}"/>
    <cellStyle name="Note 1 2 3 5 2 3 2" xfId="31914" xr:uid="{00000000-0005-0000-0000-0000E87B0000}"/>
    <cellStyle name="Note 1 2 3 5 2 4" xfId="31915" xr:uid="{00000000-0005-0000-0000-0000E97B0000}"/>
    <cellStyle name="Note 1 2 3 5 2 4 2" xfId="31916" xr:uid="{00000000-0005-0000-0000-0000EA7B0000}"/>
    <cellStyle name="Note 1 2 3 5 2 5" xfId="31917" xr:uid="{00000000-0005-0000-0000-0000EB7B0000}"/>
    <cellStyle name="Note 1 2 3 5 2 5 2" xfId="31918" xr:uid="{00000000-0005-0000-0000-0000EC7B0000}"/>
    <cellStyle name="Note 1 2 3 5 2 6" xfId="31919" xr:uid="{00000000-0005-0000-0000-0000ED7B0000}"/>
    <cellStyle name="Note 1 2 3 5 2 6 2" xfId="31920" xr:uid="{00000000-0005-0000-0000-0000EE7B0000}"/>
    <cellStyle name="Note 1 2 3 5 2 7" xfId="31921" xr:uid="{00000000-0005-0000-0000-0000EF7B0000}"/>
    <cellStyle name="Note 1 2 3 5 2 7 2" xfId="31922" xr:uid="{00000000-0005-0000-0000-0000F07B0000}"/>
    <cellStyle name="Note 1 2 3 5 2 8" xfId="31923" xr:uid="{00000000-0005-0000-0000-0000F17B0000}"/>
    <cellStyle name="Note 1 2 3 5 3" xfId="31924" xr:uid="{00000000-0005-0000-0000-0000F27B0000}"/>
    <cellStyle name="Note 1 2 3 6" xfId="31925" xr:uid="{00000000-0005-0000-0000-0000F37B0000}"/>
    <cellStyle name="Note 1 2 3 6 2" xfId="31926" xr:uid="{00000000-0005-0000-0000-0000F47B0000}"/>
    <cellStyle name="Note 1 2 3 6 2 2" xfId="31927" xr:uid="{00000000-0005-0000-0000-0000F57B0000}"/>
    <cellStyle name="Note 1 2 3 6 3" xfId="31928" xr:uid="{00000000-0005-0000-0000-0000F67B0000}"/>
    <cellStyle name="Note 1 2 3 6 3 2" xfId="31929" xr:uid="{00000000-0005-0000-0000-0000F77B0000}"/>
    <cellStyle name="Note 1 2 3 6 4" xfId="31930" xr:uid="{00000000-0005-0000-0000-0000F87B0000}"/>
    <cellStyle name="Note 1 2 3 6 4 2" xfId="31931" xr:uid="{00000000-0005-0000-0000-0000F97B0000}"/>
    <cellStyle name="Note 1 2 3 6 5" xfId="31932" xr:uid="{00000000-0005-0000-0000-0000FA7B0000}"/>
    <cellStyle name="Note 1 2 3 6 5 2" xfId="31933" xr:uid="{00000000-0005-0000-0000-0000FB7B0000}"/>
    <cellStyle name="Note 1 2 3 6 6" xfId="31934" xr:uid="{00000000-0005-0000-0000-0000FC7B0000}"/>
    <cellStyle name="Note 1 2 3 6 6 2" xfId="31935" xr:uid="{00000000-0005-0000-0000-0000FD7B0000}"/>
    <cellStyle name="Note 1 2 3 6 7" xfId="31936" xr:uid="{00000000-0005-0000-0000-0000FE7B0000}"/>
    <cellStyle name="Note 1 2 3 6 7 2" xfId="31937" xr:uid="{00000000-0005-0000-0000-0000FF7B0000}"/>
    <cellStyle name="Note 1 2 3 6 8" xfId="31938" xr:uid="{00000000-0005-0000-0000-0000007C0000}"/>
    <cellStyle name="Note 1 2 3 7" xfId="31939" xr:uid="{00000000-0005-0000-0000-0000017C0000}"/>
    <cellStyle name="Note 1 2 4" xfId="31940" xr:uid="{00000000-0005-0000-0000-0000027C0000}"/>
    <cellStyle name="Note 1 2 4 2" xfId="31941" xr:uid="{00000000-0005-0000-0000-0000037C0000}"/>
    <cellStyle name="Note 1 2 4 2 2" xfId="31942" xr:uid="{00000000-0005-0000-0000-0000047C0000}"/>
    <cellStyle name="Note 1 2 4 2 2 2" xfId="31943" xr:uid="{00000000-0005-0000-0000-0000057C0000}"/>
    <cellStyle name="Note 1 2 4 2 2 2 2" xfId="31944" xr:uid="{00000000-0005-0000-0000-0000067C0000}"/>
    <cellStyle name="Note 1 2 4 2 2 2 2 2" xfId="31945" xr:uid="{00000000-0005-0000-0000-0000077C0000}"/>
    <cellStyle name="Note 1 2 4 2 2 2 3" xfId="31946" xr:uid="{00000000-0005-0000-0000-0000087C0000}"/>
    <cellStyle name="Note 1 2 4 2 2 2 3 2" xfId="31947" xr:uid="{00000000-0005-0000-0000-0000097C0000}"/>
    <cellStyle name="Note 1 2 4 2 2 2 4" xfId="31948" xr:uid="{00000000-0005-0000-0000-00000A7C0000}"/>
    <cellStyle name="Note 1 2 4 2 2 2 4 2" xfId="31949" xr:uid="{00000000-0005-0000-0000-00000B7C0000}"/>
    <cellStyle name="Note 1 2 4 2 2 2 5" xfId="31950" xr:uid="{00000000-0005-0000-0000-00000C7C0000}"/>
    <cellStyle name="Note 1 2 4 2 2 2 5 2" xfId="31951" xr:uid="{00000000-0005-0000-0000-00000D7C0000}"/>
    <cellStyle name="Note 1 2 4 2 2 2 6" xfId="31952" xr:uid="{00000000-0005-0000-0000-00000E7C0000}"/>
    <cellStyle name="Note 1 2 4 2 2 2 6 2" xfId="31953" xr:uid="{00000000-0005-0000-0000-00000F7C0000}"/>
    <cellStyle name="Note 1 2 4 2 2 2 7" xfId="31954" xr:uid="{00000000-0005-0000-0000-0000107C0000}"/>
    <cellStyle name="Note 1 2 4 2 2 2 7 2" xfId="31955" xr:uid="{00000000-0005-0000-0000-0000117C0000}"/>
    <cellStyle name="Note 1 2 4 2 2 2 8" xfId="31956" xr:uid="{00000000-0005-0000-0000-0000127C0000}"/>
    <cellStyle name="Note 1 2 4 2 2 3" xfId="31957" xr:uid="{00000000-0005-0000-0000-0000137C0000}"/>
    <cellStyle name="Note 1 2 4 2 3" xfId="31958" xr:uid="{00000000-0005-0000-0000-0000147C0000}"/>
    <cellStyle name="Note 1 2 4 2 3 2" xfId="31959" xr:uid="{00000000-0005-0000-0000-0000157C0000}"/>
    <cellStyle name="Note 1 2 4 2 3 2 2" xfId="31960" xr:uid="{00000000-0005-0000-0000-0000167C0000}"/>
    <cellStyle name="Note 1 2 4 2 3 3" xfId="31961" xr:uid="{00000000-0005-0000-0000-0000177C0000}"/>
    <cellStyle name="Note 1 2 4 2 3 3 2" xfId="31962" xr:uid="{00000000-0005-0000-0000-0000187C0000}"/>
    <cellStyle name="Note 1 2 4 2 3 4" xfId="31963" xr:uid="{00000000-0005-0000-0000-0000197C0000}"/>
    <cellStyle name="Note 1 2 4 2 3 4 2" xfId="31964" xr:uid="{00000000-0005-0000-0000-00001A7C0000}"/>
    <cellStyle name="Note 1 2 4 2 3 5" xfId="31965" xr:uid="{00000000-0005-0000-0000-00001B7C0000}"/>
    <cellStyle name="Note 1 2 4 2 3 5 2" xfId="31966" xr:uid="{00000000-0005-0000-0000-00001C7C0000}"/>
    <cellStyle name="Note 1 2 4 2 3 6" xfId="31967" xr:uid="{00000000-0005-0000-0000-00001D7C0000}"/>
    <cellStyle name="Note 1 2 4 2 3 6 2" xfId="31968" xr:uid="{00000000-0005-0000-0000-00001E7C0000}"/>
    <cellStyle name="Note 1 2 4 2 3 7" xfId="31969" xr:uid="{00000000-0005-0000-0000-00001F7C0000}"/>
    <cellStyle name="Note 1 2 4 2 3 7 2" xfId="31970" xr:uid="{00000000-0005-0000-0000-0000207C0000}"/>
    <cellStyle name="Note 1 2 4 2 3 8" xfId="31971" xr:uid="{00000000-0005-0000-0000-0000217C0000}"/>
    <cellStyle name="Note 1 2 4 2 4" xfId="31972" xr:uid="{00000000-0005-0000-0000-0000227C0000}"/>
    <cellStyle name="Note 1 2 4 3" xfId="31973" xr:uid="{00000000-0005-0000-0000-0000237C0000}"/>
    <cellStyle name="Note 1 2 4 3 2" xfId="31974" xr:uid="{00000000-0005-0000-0000-0000247C0000}"/>
    <cellStyle name="Note 1 2 4 3 2 2" xfId="31975" xr:uid="{00000000-0005-0000-0000-0000257C0000}"/>
    <cellStyle name="Note 1 2 4 3 2 2 2" xfId="31976" xr:uid="{00000000-0005-0000-0000-0000267C0000}"/>
    <cellStyle name="Note 1 2 4 3 2 2 2 2" xfId="31977" xr:uid="{00000000-0005-0000-0000-0000277C0000}"/>
    <cellStyle name="Note 1 2 4 3 2 2 3" xfId="31978" xr:uid="{00000000-0005-0000-0000-0000287C0000}"/>
    <cellStyle name="Note 1 2 4 3 2 2 3 2" xfId="31979" xr:uid="{00000000-0005-0000-0000-0000297C0000}"/>
    <cellStyle name="Note 1 2 4 3 2 2 4" xfId="31980" xr:uid="{00000000-0005-0000-0000-00002A7C0000}"/>
    <cellStyle name="Note 1 2 4 3 2 2 4 2" xfId="31981" xr:uid="{00000000-0005-0000-0000-00002B7C0000}"/>
    <cellStyle name="Note 1 2 4 3 2 2 5" xfId="31982" xr:uid="{00000000-0005-0000-0000-00002C7C0000}"/>
    <cellStyle name="Note 1 2 4 3 2 2 5 2" xfId="31983" xr:uid="{00000000-0005-0000-0000-00002D7C0000}"/>
    <cellStyle name="Note 1 2 4 3 2 2 6" xfId="31984" xr:uid="{00000000-0005-0000-0000-00002E7C0000}"/>
    <cellStyle name="Note 1 2 4 3 2 2 6 2" xfId="31985" xr:uid="{00000000-0005-0000-0000-00002F7C0000}"/>
    <cellStyle name="Note 1 2 4 3 2 2 7" xfId="31986" xr:uid="{00000000-0005-0000-0000-0000307C0000}"/>
    <cellStyle name="Note 1 2 4 3 2 2 7 2" xfId="31987" xr:uid="{00000000-0005-0000-0000-0000317C0000}"/>
    <cellStyle name="Note 1 2 4 3 2 2 8" xfId="31988" xr:uid="{00000000-0005-0000-0000-0000327C0000}"/>
    <cellStyle name="Note 1 2 4 3 2 3" xfId="31989" xr:uid="{00000000-0005-0000-0000-0000337C0000}"/>
    <cellStyle name="Note 1 2 4 3 3" xfId="31990" xr:uid="{00000000-0005-0000-0000-0000347C0000}"/>
    <cellStyle name="Note 1 2 4 3 3 2" xfId="31991" xr:uid="{00000000-0005-0000-0000-0000357C0000}"/>
    <cellStyle name="Note 1 2 4 3 3 2 2" xfId="31992" xr:uid="{00000000-0005-0000-0000-0000367C0000}"/>
    <cellStyle name="Note 1 2 4 3 3 3" xfId="31993" xr:uid="{00000000-0005-0000-0000-0000377C0000}"/>
    <cellStyle name="Note 1 2 4 3 3 3 2" xfId="31994" xr:uid="{00000000-0005-0000-0000-0000387C0000}"/>
    <cellStyle name="Note 1 2 4 3 3 4" xfId="31995" xr:uid="{00000000-0005-0000-0000-0000397C0000}"/>
    <cellStyle name="Note 1 2 4 3 3 4 2" xfId="31996" xr:uid="{00000000-0005-0000-0000-00003A7C0000}"/>
    <cellStyle name="Note 1 2 4 3 3 5" xfId="31997" xr:uid="{00000000-0005-0000-0000-00003B7C0000}"/>
    <cellStyle name="Note 1 2 4 3 3 5 2" xfId="31998" xr:uid="{00000000-0005-0000-0000-00003C7C0000}"/>
    <cellStyle name="Note 1 2 4 3 3 6" xfId="31999" xr:uid="{00000000-0005-0000-0000-00003D7C0000}"/>
    <cellStyle name="Note 1 2 4 3 3 6 2" xfId="32000" xr:uid="{00000000-0005-0000-0000-00003E7C0000}"/>
    <cellStyle name="Note 1 2 4 3 3 7" xfId="32001" xr:uid="{00000000-0005-0000-0000-00003F7C0000}"/>
    <cellStyle name="Note 1 2 4 3 3 7 2" xfId="32002" xr:uid="{00000000-0005-0000-0000-0000407C0000}"/>
    <cellStyle name="Note 1 2 4 3 3 8" xfId="32003" xr:uid="{00000000-0005-0000-0000-0000417C0000}"/>
    <cellStyle name="Note 1 2 4 3 4" xfId="32004" xr:uid="{00000000-0005-0000-0000-0000427C0000}"/>
    <cellStyle name="Note 1 2 4 4" xfId="32005" xr:uid="{00000000-0005-0000-0000-0000437C0000}"/>
    <cellStyle name="Note 1 2 4 4 2" xfId="32006" xr:uid="{00000000-0005-0000-0000-0000447C0000}"/>
    <cellStyle name="Note 1 2 4 4 2 2" xfId="32007" xr:uid="{00000000-0005-0000-0000-0000457C0000}"/>
    <cellStyle name="Note 1 2 4 4 2 2 2" xfId="32008" xr:uid="{00000000-0005-0000-0000-0000467C0000}"/>
    <cellStyle name="Note 1 2 4 4 2 2 2 2" xfId="32009" xr:uid="{00000000-0005-0000-0000-0000477C0000}"/>
    <cellStyle name="Note 1 2 4 4 2 2 3" xfId="32010" xr:uid="{00000000-0005-0000-0000-0000487C0000}"/>
    <cellStyle name="Note 1 2 4 4 2 2 3 2" xfId="32011" xr:uid="{00000000-0005-0000-0000-0000497C0000}"/>
    <cellStyle name="Note 1 2 4 4 2 2 4" xfId="32012" xr:uid="{00000000-0005-0000-0000-00004A7C0000}"/>
    <cellStyle name="Note 1 2 4 4 2 2 4 2" xfId="32013" xr:uid="{00000000-0005-0000-0000-00004B7C0000}"/>
    <cellStyle name="Note 1 2 4 4 2 2 5" xfId="32014" xr:uid="{00000000-0005-0000-0000-00004C7C0000}"/>
    <cellStyle name="Note 1 2 4 4 2 2 5 2" xfId="32015" xr:uid="{00000000-0005-0000-0000-00004D7C0000}"/>
    <cellStyle name="Note 1 2 4 4 2 2 6" xfId="32016" xr:uid="{00000000-0005-0000-0000-00004E7C0000}"/>
    <cellStyle name="Note 1 2 4 4 2 2 6 2" xfId="32017" xr:uid="{00000000-0005-0000-0000-00004F7C0000}"/>
    <cellStyle name="Note 1 2 4 4 2 2 7" xfId="32018" xr:uid="{00000000-0005-0000-0000-0000507C0000}"/>
    <cellStyle name="Note 1 2 4 4 2 2 7 2" xfId="32019" xr:uid="{00000000-0005-0000-0000-0000517C0000}"/>
    <cellStyle name="Note 1 2 4 4 2 2 8" xfId="32020" xr:uid="{00000000-0005-0000-0000-0000527C0000}"/>
    <cellStyle name="Note 1 2 4 4 2 3" xfId="32021" xr:uid="{00000000-0005-0000-0000-0000537C0000}"/>
    <cellStyle name="Note 1 2 4 4 3" xfId="32022" xr:uid="{00000000-0005-0000-0000-0000547C0000}"/>
    <cellStyle name="Note 1 2 4 4 3 2" xfId="32023" xr:uid="{00000000-0005-0000-0000-0000557C0000}"/>
    <cellStyle name="Note 1 2 4 4 3 2 2" xfId="32024" xr:uid="{00000000-0005-0000-0000-0000567C0000}"/>
    <cellStyle name="Note 1 2 4 4 3 3" xfId="32025" xr:uid="{00000000-0005-0000-0000-0000577C0000}"/>
    <cellStyle name="Note 1 2 4 4 3 3 2" xfId="32026" xr:uid="{00000000-0005-0000-0000-0000587C0000}"/>
    <cellStyle name="Note 1 2 4 4 3 4" xfId="32027" xr:uid="{00000000-0005-0000-0000-0000597C0000}"/>
    <cellStyle name="Note 1 2 4 4 3 4 2" xfId="32028" xr:uid="{00000000-0005-0000-0000-00005A7C0000}"/>
    <cellStyle name="Note 1 2 4 4 3 5" xfId="32029" xr:uid="{00000000-0005-0000-0000-00005B7C0000}"/>
    <cellStyle name="Note 1 2 4 4 3 5 2" xfId="32030" xr:uid="{00000000-0005-0000-0000-00005C7C0000}"/>
    <cellStyle name="Note 1 2 4 4 3 6" xfId="32031" xr:uid="{00000000-0005-0000-0000-00005D7C0000}"/>
    <cellStyle name="Note 1 2 4 4 3 6 2" xfId="32032" xr:uid="{00000000-0005-0000-0000-00005E7C0000}"/>
    <cellStyle name="Note 1 2 4 4 3 7" xfId="32033" xr:uid="{00000000-0005-0000-0000-00005F7C0000}"/>
    <cellStyle name="Note 1 2 4 4 3 7 2" xfId="32034" xr:uid="{00000000-0005-0000-0000-0000607C0000}"/>
    <cellStyle name="Note 1 2 4 4 3 8" xfId="32035" xr:uid="{00000000-0005-0000-0000-0000617C0000}"/>
    <cellStyle name="Note 1 2 4 4 4" xfId="32036" xr:uid="{00000000-0005-0000-0000-0000627C0000}"/>
    <cellStyle name="Note 1 2 4 5" xfId="32037" xr:uid="{00000000-0005-0000-0000-0000637C0000}"/>
    <cellStyle name="Note 1 2 4 5 2" xfId="32038" xr:uid="{00000000-0005-0000-0000-0000647C0000}"/>
    <cellStyle name="Note 1 2 4 5 2 2" xfId="32039" xr:uid="{00000000-0005-0000-0000-0000657C0000}"/>
    <cellStyle name="Note 1 2 4 5 2 2 2" xfId="32040" xr:uid="{00000000-0005-0000-0000-0000667C0000}"/>
    <cellStyle name="Note 1 2 4 5 2 3" xfId="32041" xr:uid="{00000000-0005-0000-0000-0000677C0000}"/>
    <cellStyle name="Note 1 2 4 5 2 3 2" xfId="32042" xr:uid="{00000000-0005-0000-0000-0000687C0000}"/>
    <cellStyle name="Note 1 2 4 5 2 4" xfId="32043" xr:uid="{00000000-0005-0000-0000-0000697C0000}"/>
    <cellStyle name="Note 1 2 4 5 2 4 2" xfId="32044" xr:uid="{00000000-0005-0000-0000-00006A7C0000}"/>
    <cellStyle name="Note 1 2 4 5 2 5" xfId="32045" xr:uid="{00000000-0005-0000-0000-00006B7C0000}"/>
    <cellStyle name="Note 1 2 4 5 2 5 2" xfId="32046" xr:uid="{00000000-0005-0000-0000-00006C7C0000}"/>
    <cellStyle name="Note 1 2 4 5 2 6" xfId="32047" xr:uid="{00000000-0005-0000-0000-00006D7C0000}"/>
    <cellStyle name="Note 1 2 4 5 2 6 2" xfId="32048" xr:uid="{00000000-0005-0000-0000-00006E7C0000}"/>
    <cellStyle name="Note 1 2 4 5 2 7" xfId="32049" xr:uid="{00000000-0005-0000-0000-00006F7C0000}"/>
    <cellStyle name="Note 1 2 4 5 2 7 2" xfId="32050" xr:uid="{00000000-0005-0000-0000-0000707C0000}"/>
    <cellStyle name="Note 1 2 4 5 2 8" xfId="32051" xr:uid="{00000000-0005-0000-0000-0000717C0000}"/>
    <cellStyle name="Note 1 2 4 5 3" xfId="32052" xr:uid="{00000000-0005-0000-0000-0000727C0000}"/>
    <cellStyle name="Note 1 2 4 6" xfId="32053" xr:uid="{00000000-0005-0000-0000-0000737C0000}"/>
    <cellStyle name="Note 1 2 4 6 2" xfId="32054" xr:uid="{00000000-0005-0000-0000-0000747C0000}"/>
    <cellStyle name="Note 1 2 4 6 2 2" xfId="32055" xr:uid="{00000000-0005-0000-0000-0000757C0000}"/>
    <cellStyle name="Note 1 2 4 6 3" xfId="32056" xr:uid="{00000000-0005-0000-0000-0000767C0000}"/>
    <cellStyle name="Note 1 2 4 6 3 2" xfId="32057" xr:uid="{00000000-0005-0000-0000-0000777C0000}"/>
    <cellStyle name="Note 1 2 4 6 4" xfId="32058" xr:uid="{00000000-0005-0000-0000-0000787C0000}"/>
    <cellStyle name="Note 1 2 4 6 4 2" xfId="32059" xr:uid="{00000000-0005-0000-0000-0000797C0000}"/>
    <cellStyle name="Note 1 2 4 6 5" xfId="32060" xr:uid="{00000000-0005-0000-0000-00007A7C0000}"/>
    <cellStyle name="Note 1 2 4 6 5 2" xfId="32061" xr:uid="{00000000-0005-0000-0000-00007B7C0000}"/>
    <cellStyle name="Note 1 2 4 6 6" xfId="32062" xr:uid="{00000000-0005-0000-0000-00007C7C0000}"/>
    <cellStyle name="Note 1 2 4 6 6 2" xfId="32063" xr:uid="{00000000-0005-0000-0000-00007D7C0000}"/>
    <cellStyle name="Note 1 2 4 6 7" xfId="32064" xr:uid="{00000000-0005-0000-0000-00007E7C0000}"/>
    <cellStyle name="Note 1 2 4 6 7 2" xfId="32065" xr:uid="{00000000-0005-0000-0000-00007F7C0000}"/>
    <cellStyle name="Note 1 2 4 6 8" xfId="32066" xr:uid="{00000000-0005-0000-0000-0000807C0000}"/>
    <cellStyle name="Note 1 2 4 7" xfId="32067" xr:uid="{00000000-0005-0000-0000-0000817C0000}"/>
    <cellStyle name="Note 1 2 5" xfId="32068" xr:uid="{00000000-0005-0000-0000-0000827C0000}"/>
    <cellStyle name="Note 1 2 5 2" xfId="32069" xr:uid="{00000000-0005-0000-0000-0000837C0000}"/>
    <cellStyle name="Note 1 2 5 2 2" xfId="32070" xr:uid="{00000000-0005-0000-0000-0000847C0000}"/>
    <cellStyle name="Note 1 2 5 2 2 2" xfId="32071" xr:uid="{00000000-0005-0000-0000-0000857C0000}"/>
    <cellStyle name="Note 1 2 5 2 2 2 2" xfId="32072" xr:uid="{00000000-0005-0000-0000-0000867C0000}"/>
    <cellStyle name="Note 1 2 5 2 2 2 2 2" xfId="32073" xr:uid="{00000000-0005-0000-0000-0000877C0000}"/>
    <cellStyle name="Note 1 2 5 2 2 2 3" xfId="32074" xr:uid="{00000000-0005-0000-0000-0000887C0000}"/>
    <cellStyle name="Note 1 2 5 2 2 2 3 2" xfId="32075" xr:uid="{00000000-0005-0000-0000-0000897C0000}"/>
    <cellStyle name="Note 1 2 5 2 2 2 4" xfId="32076" xr:uid="{00000000-0005-0000-0000-00008A7C0000}"/>
    <cellStyle name="Note 1 2 5 2 2 2 4 2" xfId="32077" xr:uid="{00000000-0005-0000-0000-00008B7C0000}"/>
    <cellStyle name="Note 1 2 5 2 2 2 5" xfId="32078" xr:uid="{00000000-0005-0000-0000-00008C7C0000}"/>
    <cellStyle name="Note 1 2 5 2 2 2 5 2" xfId="32079" xr:uid="{00000000-0005-0000-0000-00008D7C0000}"/>
    <cellStyle name="Note 1 2 5 2 2 2 6" xfId="32080" xr:uid="{00000000-0005-0000-0000-00008E7C0000}"/>
    <cellStyle name="Note 1 2 5 2 2 2 6 2" xfId="32081" xr:uid="{00000000-0005-0000-0000-00008F7C0000}"/>
    <cellStyle name="Note 1 2 5 2 2 2 7" xfId="32082" xr:uid="{00000000-0005-0000-0000-0000907C0000}"/>
    <cellStyle name="Note 1 2 5 2 2 2 7 2" xfId="32083" xr:uid="{00000000-0005-0000-0000-0000917C0000}"/>
    <cellStyle name="Note 1 2 5 2 2 2 8" xfId="32084" xr:uid="{00000000-0005-0000-0000-0000927C0000}"/>
    <cellStyle name="Note 1 2 5 2 2 3" xfId="32085" xr:uid="{00000000-0005-0000-0000-0000937C0000}"/>
    <cellStyle name="Note 1 2 5 2 3" xfId="32086" xr:uid="{00000000-0005-0000-0000-0000947C0000}"/>
    <cellStyle name="Note 1 2 5 2 3 2" xfId="32087" xr:uid="{00000000-0005-0000-0000-0000957C0000}"/>
    <cellStyle name="Note 1 2 5 2 3 2 2" xfId="32088" xr:uid="{00000000-0005-0000-0000-0000967C0000}"/>
    <cellStyle name="Note 1 2 5 2 3 3" xfId="32089" xr:uid="{00000000-0005-0000-0000-0000977C0000}"/>
    <cellStyle name="Note 1 2 5 2 3 3 2" xfId="32090" xr:uid="{00000000-0005-0000-0000-0000987C0000}"/>
    <cellStyle name="Note 1 2 5 2 3 4" xfId="32091" xr:uid="{00000000-0005-0000-0000-0000997C0000}"/>
    <cellStyle name="Note 1 2 5 2 3 4 2" xfId="32092" xr:uid="{00000000-0005-0000-0000-00009A7C0000}"/>
    <cellStyle name="Note 1 2 5 2 3 5" xfId="32093" xr:uid="{00000000-0005-0000-0000-00009B7C0000}"/>
    <cellStyle name="Note 1 2 5 2 3 5 2" xfId="32094" xr:uid="{00000000-0005-0000-0000-00009C7C0000}"/>
    <cellStyle name="Note 1 2 5 2 3 6" xfId="32095" xr:uid="{00000000-0005-0000-0000-00009D7C0000}"/>
    <cellStyle name="Note 1 2 5 2 3 6 2" xfId="32096" xr:uid="{00000000-0005-0000-0000-00009E7C0000}"/>
    <cellStyle name="Note 1 2 5 2 3 7" xfId="32097" xr:uid="{00000000-0005-0000-0000-00009F7C0000}"/>
    <cellStyle name="Note 1 2 5 2 3 7 2" xfId="32098" xr:uid="{00000000-0005-0000-0000-0000A07C0000}"/>
    <cellStyle name="Note 1 2 5 2 3 8" xfId="32099" xr:uid="{00000000-0005-0000-0000-0000A17C0000}"/>
    <cellStyle name="Note 1 2 5 2 4" xfId="32100" xr:uid="{00000000-0005-0000-0000-0000A27C0000}"/>
    <cellStyle name="Note 1 2 5 3" xfId="32101" xr:uid="{00000000-0005-0000-0000-0000A37C0000}"/>
    <cellStyle name="Note 1 2 5 3 2" xfId="32102" xr:uid="{00000000-0005-0000-0000-0000A47C0000}"/>
    <cellStyle name="Note 1 2 5 3 2 2" xfId="32103" xr:uid="{00000000-0005-0000-0000-0000A57C0000}"/>
    <cellStyle name="Note 1 2 5 3 2 2 2" xfId="32104" xr:uid="{00000000-0005-0000-0000-0000A67C0000}"/>
    <cellStyle name="Note 1 2 5 3 2 2 2 2" xfId="32105" xr:uid="{00000000-0005-0000-0000-0000A77C0000}"/>
    <cellStyle name="Note 1 2 5 3 2 2 3" xfId="32106" xr:uid="{00000000-0005-0000-0000-0000A87C0000}"/>
    <cellStyle name="Note 1 2 5 3 2 2 3 2" xfId="32107" xr:uid="{00000000-0005-0000-0000-0000A97C0000}"/>
    <cellStyle name="Note 1 2 5 3 2 2 4" xfId="32108" xr:uid="{00000000-0005-0000-0000-0000AA7C0000}"/>
    <cellStyle name="Note 1 2 5 3 2 2 4 2" xfId="32109" xr:uid="{00000000-0005-0000-0000-0000AB7C0000}"/>
    <cellStyle name="Note 1 2 5 3 2 2 5" xfId="32110" xr:uid="{00000000-0005-0000-0000-0000AC7C0000}"/>
    <cellStyle name="Note 1 2 5 3 2 2 5 2" xfId="32111" xr:uid="{00000000-0005-0000-0000-0000AD7C0000}"/>
    <cellStyle name="Note 1 2 5 3 2 2 6" xfId="32112" xr:uid="{00000000-0005-0000-0000-0000AE7C0000}"/>
    <cellStyle name="Note 1 2 5 3 2 2 6 2" xfId="32113" xr:uid="{00000000-0005-0000-0000-0000AF7C0000}"/>
    <cellStyle name="Note 1 2 5 3 2 2 7" xfId="32114" xr:uid="{00000000-0005-0000-0000-0000B07C0000}"/>
    <cellStyle name="Note 1 2 5 3 2 2 7 2" xfId="32115" xr:uid="{00000000-0005-0000-0000-0000B17C0000}"/>
    <cellStyle name="Note 1 2 5 3 2 2 8" xfId="32116" xr:uid="{00000000-0005-0000-0000-0000B27C0000}"/>
    <cellStyle name="Note 1 2 5 3 2 3" xfId="32117" xr:uid="{00000000-0005-0000-0000-0000B37C0000}"/>
    <cellStyle name="Note 1 2 5 3 3" xfId="32118" xr:uid="{00000000-0005-0000-0000-0000B47C0000}"/>
    <cellStyle name="Note 1 2 5 3 3 2" xfId="32119" xr:uid="{00000000-0005-0000-0000-0000B57C0000}"/>
    <cellStyle name="Note 1 2 5 3 3 2 2" xfId="32120" xr:uid="{00000000-0005-0000-0000-0000B67C0000}"/>
    <cellStyle name="Note 1 2 5 3 3 3" xfId="32121" xr:uid="{00000000-0005-0000-0000-0000B77C0000}"/>
    <cellStyle name="Note 1 2 5 3 3 3 2" xfId="32122" xr:uid="{00000000-0005-0000-0000-0000B87C0000}"/>
    <cellStyle name="Note 1 2 5 3 3 4" xfId="32123" xr:uid="{00000000-0005-0000-0000-0000B97C0000}"/>
    <cellStyle name="Note 1 2 5 3 3 4 2" xfId="32124" xr:uid="{00000000-0005-0000-0000-0000BA7C0000}"/>
    <cellStyle name="Note 1 2 5 3 3 5" xfId="32125" xr:uid="{00000000-0005-0000-0000-0000BB7C0000}"/>
    <cellStyle name="Note 1 2 5 3 3 5 2" xfId="32126" xr:uid="{00000000-0005-0000-0000-0000BC7C0000}"/>
    <cellStyle name="Note 1 2 5 3 3 6" xfId="32127" xr:uid="{00000000-0005-0000-0000-0000BD7C0000}"/>
    <cellStyle name="Note 1 2 5 3 3 6 2" xfId="32128" xr:uid="{00000000-0005-0000-0000-0000BE7C0000}"/>
    <cellStyle name="Note 1 2 5 3 3 7" xfId="32129" xr:uid="{00000000-0005-0000-0000-0000BF7C0000}"/>
    <cellStyle name="Note 1 2 5 3 3 7 2" xfId="32130" xr:uid="{00000000-0005-0000-0000-0000C07C0000}"/>
    <cellStyle name="Note 1 2 5 3 3 8" xfId="32131" xr:uid="{00000000-0005-0000-0000-0000C17C0000}"/>
    <cellStyle name="Note 1 2 5 3 4" xfId="32132" xr:uid="{00000000-0005-0000-0000-0000C27C0000}"/>
    <cellStyle name="Note 1 2 5 4" xfId="32133" xr:uid="{00000000-0005-0000-0000-0000C37C0000}"/>
    <cellStyle name="Note 1 2 5 4 2" xfId="32134" xr:uid="{00000000-0005-0000-0000-0000C47C0000}"/>
    <cellStyle name="Note 1 2 5 4 2 2" xfId="32135" xr:uid="{00000000-0005-0000-0000-0000C57C0000}"/>
    <cellStyle name="Note 1 2 5 4 2 2 2" xfId="32136" xr:uid="{00000000-0005-0000-0000-0000C67C0000}"/>
    <cellStyle name="Note 1 2 5 4 2 2 2 2" xfId="32137" xr:uid="{00000000-0005-0000-0000-0000C77C0000}"/>
    <cellStyle name="Note 1 2 5 4 2 2 3" xfId="32138" xr:uid="{00000000-0005-0000-0000-0000C87C0000}"/>
    <cellStyle name="Note 1 2 5 4 2 2 3 2" xfId="32139" xr:uid="{00000000-0005-0000-0000-0000C97C0000}"/>
    <cellStyle name="Note 1 2 5 4 2 2 4" xfId="32140" xr:uid="{00000000-0005-0000-0000-0000CA7C0000}"/>
    <cellStyle name="Note 1 2 5 4 2 2 4 2" xfId="32141" xr:uid="{00000000-0005-0000-0000-0000CB7C0000}"/>
    <cellStyle name="Note 1 2 5 4 2 2 5" xfId="32142" xr:uid="{00000000-0005-0000-0000-0000CC7C0000}"/>
    <cellStyle name="Note 1 2 5 4 2 2 5 2" xfId="32143" xr:uid="{00000000-0005-0000-0000-0000CD7C0000}"/>
    <cellStyle name="Note 1 2 5 4 2 2 6" xfId="32144" xr:uid="{00000000-0005-0000-0000-0000CE7C0000}"/>
    <cellStyle name="Note 1 2 5 4 2 2 6 2" xfId="32145" xr:uid="{00000000-0005-0000-0000-0000CF7C0000}"/>
    <cellStyle name="Note 1 2 5 4 2 2 7" xfId="32146" xr:uid="{00000000-0005-0000-0000-0000D07C0000}"/>
    <cellStyle name="Note 1 2 5 4 2 2 7 2" xfId="32147" xr:uid="{00000000-0005-0000-0000-0000D17C0000}"/>
    <cellStyle name="Note 1 2 5 4 2 2 8" xfId="32148" xr:uid="{00000000-0005-0000-0000-0000D27C0000}"/>
    <cellStyle name="Note 1 2 5 4 2 3" xfId="32149" xr:uid="{00000000-0005-0000-0000-0000D37C0000}"/>
    <cellStyle name="Note 1 2 5 4 3" xfId="32150" xr:uid="{00000000-0005-0000-0000-0000D47C0000}"/>
    <cellStyle name="Note 1 2 5 4 3 2" xfId="32151" xr:uid="{00000000-0005-0000-0000-0000D57C0000}"/>
    <cellStyle name="Note 1 2 5 4 3 2 2" xfId="32152" xr:uid="{00000000-0005-0000-0000-0000D67C0000}"/>
    <cellStyle name="Note 1 2 5 4 3 3" xfId="32153" xr:uid="{00000000-0005-0000-0000-0000D77C0000}"/>
    <cellStyle name="Note 1 2 5 4 3 3 2" xfId="32154" xr:uid="{00000000-0005-0000-0000-0000D87C0000}"/>
    <cellStyle name="Note 1 2 5 4 3 4" xfId="32155" xr:uid="{00000000-0005-0000-0000-0000D97C0000}"/>
    <cellStyle name="Note 1 2 5 4 3 4 2" xfId="32156" xr:uid="{00000000-0005-0000-0000-0000DA7C0000}"/>
    <cellStyle name="Note 1 2 5 4 3 5" xfId="32157" xr:uid="{00000000-0005-0000-0000-0000DB7C0000}"/>
    <cellStyle name="Note 1 2 5 4 3 5 2" xfId="32158" xr:uid="{00000000-0005-0000-0000-0000DC7C0000}"/>
    <cellStyle name="Note 1 2 5 4 3 6" xfId="32159" xr:uid="{00000000-0005-0000-0000-0000DD7C0000}"/>
    <cellStyle name="Note 1 2 5 4 3 6 2" xfId="32160" xr:uid="{00000000-0005-0000-0000-0000DE7C0000}"/>
    <cellStyle name="Note 1 2 5 4 3 7" xfId="32161" xr:uid="{00000000-0005-0000-0000-0000DF7C0000}"/>
    <cellStyle name="Note 1 2 5 4 3 7 2" xfId="32162" xr:uid="{00000000-0005-0000-0000-0000E07C0000}"/>
    <cellStyle name="Note 1 2 5 4 3 8" xfId="32163" xr:uid="{00000000-0005-0000-0000-0000E17C0000}"/>
    <cellStyle name="Note 1 2 5 4 4" xfId="32164" xr:uid="{00000000-0005-0000-0000-0000E27C0000}"/>
    <cellStyle name="Note 1 2 5 5" xfId="32165" xr:uid="{00000000-0005-0000-0000-0000E37C0000}"/>
    <cellStyle name="Note 1 2 5 5 2" xfId="32166" xr:uid="{00000000-0005-0000-0000-0000E47C0000}"/>
    <cellStyle name="Note 1 2 5 5 2 2" xfId="32167" xr:uid="{00000000-0005-0000-0000-0000E57C0000}"/>
    <cellStyle name="Note 1 2 5 5 2 2 2" xfId="32168" xr:uid="{00000000-0005-0000-0000-0000E67C0000}"/>
    <cellStyle name="Note 1 2 5 5 2 3" xfId="32169" xr:uid="{00000000-0005-0000-0000-0000E77C0000}"/>
    <cellStyle name="Note 1 2 5 5 2 3 2" xfId="32170" xr:uid="{00000000-0005-0000-0000-0000E87C0000}"/>
    <cellStyle name="Note 1 2 5 5 2 4" xfId="32171" xr:uid="{00000000-0005-0000-0000-0000E97C0000}"/>
    <cellStyle name="Note 1 2 5 5 2 4 2" xfId="32172" xr:uid="{00000000-0005-0000-0000-0000EA7C0000}"/>
    <cellStyle name="Note 1 2 5 5 2 5" xfId="32173" xr:uid="{00000000-0005-0000-0000-0000EB7C0000}"/>
    <cellStyle name="Note 1 2 5 5 2 5 2" xfId="32174" xr:uid="{00000000-0005-0000-0000-0000EC7C0000}"/>
    <cellStyle name="Note 1 2 5 5 2 6" xfId="32175" xr:uid="{00000000-0005-0000-0000-0000ED7C0000}"/>
    <cellStyle name="Note 1 2 5 5 2 6 2" xfId="32176" xr:uid="{00000000-0005-0000-0000-0000EE7C0000}"/>
    <cellStyle name="Note 1 2 5 5 2 7" xfId="32177" xr:uid="{00000000-0005-0000-0000-0000EF7C0000}"/>
    <cellStyle name="Note 1 2 5 5 2 7 2" xfId="32178" xr:uid="{00000000-0005-0000-0000-0000F07C0000}"/>
    <cellStyle name="Note 1 2 5 5 2 8" xfId="32179" xr:uid="{00000000-0005-0000-0000-0000F17C0000}"/>
    <cellStyle name="Note 1 2 5 5 3" xfId="32180" xr:uid="{00000000-0005-0000-0000-0000F27C0000}"/>
    <cellStyle name="Note 1 2 5 6" xfId="32181" xr:uid="{00000000-0005-0000-0000-0000F37C0000}"/>
    <cellStyle name="Note 1 2 5 6 2" xfId="32182" xr:uid="{00000000-0005-0000-0000-0000F47C0000}"/>
    <cellStyle name="Note 1 2 5 6 2 2" xfId="32183" xr:uid="{00000000-0005-0000-0000-0000F57C0000}"/>
    <cellStyle name="Note 1 2 5 6 3" xfId="32184" xr:uid="{00000000-0005-0000-0000-0000F67C0000}"/>
    <cellStyle name="Note 1 2 5 6 3 2" xfId="32185" xr:uid="{00000000-0005-0000-0000-0000F77C0000}"/>
    <cellStyle name="Note 1 2 5 6 4" xfId="32186" xr:uid="{00000000-0005-0000-0000-0000F87C0000}"/>
    <cellStyle name="Note 1 2 5 6 4 2" xfId="32187" xr:uid="{00000000-0005-0000-0000-0000F97C0000}"/>
    <cellStyle name="Note 1 2 5 6 5" xfId="32188" xr:uid="{00000000-0005-0000-0000-0000FA7C0000}"/>
    <cellStyle name="Note 1 2 5 6 5 2" xfId="32189" xr:uid="{00000000-0005-0000-0000-0000FB7C0000}"/>
    <cellStyle name="Note 1 2 5 6 6" xfId="32190" xr:uid="{00000000-0005-0000-0000-0000FC7C0000}"/>
    <cellStyle name="Note 1 2 5 6 6 2" xfId="32191" xr:uid="{00000000-0005-0000-0000-0000FD7C0000}"/>
    <cellStyle name="Note 1 2 5 6 7" xfId="32192" xr:uid="{00000000-0005-0000-0000-0000FE7C0000}"/>
    <cellStyle name="Note 1 2 5 6 7 2" xfId="32193" xr:uid="{00000000-0005-0000-0000-0000FF7C0000}"/>
    <cellStyle name="Note 1 2 5 6 8" xfId="32194" xr:uid="{00000000-0005-0000-0000-0000007D0000}"/>
    <cellStyle name="Note 1 2 5 7" xfId="32195" xr:uid="{00000000-0005-0000-0000-0000017D0000}"/>
    <cellStyle name="Note 1 2 6" xfId="32196" xr:uid="{00000000-0005-0000-0000-0000027D0000}"/>
    <cellStyle name="Note 1 2 6 2" xfId="32197" xr:uid="{00000000-0005-0000-0000-0000037D0000}"/>
    <cellStyle name="Note 1 2 6 2 2" xfId="32198" xr:uid="{00000000-0005-0000-0000-0000047D0000}"/>
    <cellStyle name="Note 1 2 6 2 2 2" xfId="32199" xr:uid="{00000000-0005-0000-0000-0000057D0000}"/>
    <cellStyle name="Note 1 2 6 2 2 2 2" xfId="32200" xr:uid="{00000000-0005-0000-0000-0000067D0000}"/>
    <cellStyle name="Note 1 2 6 2 2 2 2 2" xfId="32201" xr:uid="{00000000-0005-0000-0000-0000077D0000}"/>
    <cellStyle name="Note 1 2 6 2 2 2 3" xfId="32202" xr:uid="{00000000-0005-0000-0000-0000087D0000}"/>
    <cellStyle name="Note 1 2 6 2 2 2 3 2" xfId="32203" xr:uid="{00000000-0005-0000-0000-0000097D0000}"/>
    <cellStyle name="Note 1 2 6 2 2 2 4" xfId="32204" xr:uid="{00000000-0005-0000-0000-00000A7D0000}"/>
    <cellStyle name="Note 1 2 6 2 2 2 4 2" xfId="32205" xr:uid="{00000000-0005-0000-0000-00000B7D0000}"/>
    <cellStyle name="Note 1 2 6 2 2 2 5" xfId="32206" xr:uid="{00000000-0005-0000-0000-00000C7D0000}"/>
    <cellStyle name="Note 1 2 6 2 2 2 5 2" xfId="32207" xr:uid="{00000000-0005-0000-0000-00000D7D0000}"/>
    <cellStyle name="Note 1 2 6 2 2 2 6" xfId="32208" xr:uid="{00000000-0005-0000-0000-00000E7D0000}"/>
    <cellStyle name="Note 1 2 6 2 2 2 6 2" xfId="32209" xr:uid="{00000000-0005-0000-0000-00000F7D0000}"/>
    <cellStyle name="Note 1 2 6 2 2 2 7" xfId="32210" xr:uid="{00000000-0005-0000-0000-0000107D0000}"/>
    <cellStyle name="Note 1 2 6 2 2 2 7 2" xfId="32211" xr:uid="{00000000-0005-0000-0000-0000117D0000}"/>
    <cellStyle name="Note 1 2 6 2 2 2 8" xfId="32212" xr:uid="{00000000-0005-0000-0000-0000127D0000}"/>
    <cellStyle name="Note 1 2 6 2 2 3" xfId="32213" xr:uid="{00000000-0005-0000-0000-0000137D0000}"/>
    <cellStyle name="Note 1 2 6 2 3" xfId="32214" xr:uid="{00000000-0005-0000-0000-0000147D0000}"/>
    <cellStyle name="Note 1 2 6 2 3 2" xfId="32215" xr:uid="{00000000-0005-0000-0000-0000157D0000}"/>
    <cellStyle name="Note 1 2 6 2 3 2 2" xfId="32216" xr:uid="{00000000-0005-0000-0000-0000167D0000}"/>
    <cellStyle name="Note 1 2 6 2 3 3" xfId="32217" xr:uid="{00000000-0005-0000-0000-0000177D0000}"/>
    <cellStyle name="Note 1 2 6 2 3 3 2" xfId="32218" xr:uid="{00000000-0005-0000-0000-0000187D0000}"/>
    <cellStyle name="Note 1 2 6 2 3 4" xfId="32219" xr:uid="{00000000-0005-0000-0000-0000197D0000}"/>
    <cellStyle name="Note 1 2 6 2 3 4 2" xfId="32220" xr:uid="{00000000-0005-0000-0000-00001A7D0000}"/>
    <cellStyle name="Note 1 2 6 2 3 5" xfId="32221" xr:uid="{00000000-0005-0000-0000-00001B7D0000}"/>
    <cellStyle name="Note 1 2 6 2 3 5 2" xfId="32222" xr:uid="{00000000-0005-0000-0000-00001C7D0000}"/>
    <cellStyle name="Note 1 2 6 2 3 6" xfId="32223" xr:uid="{00000000-0005-0000-0000-00001D7D0000}"/>
    <cellStyle name="Note 1 2 6 2 3 6 2" xfId="32224" xr:uid="{00000000-0005-0000-0000-00001E7D0000}"/>
    <cellStyle name="Note 1 2 6 2 3 7" xfId="32225" xr:uid="{00000000-0005-0000-0000-00001F7D0000}"/>
    <cellStyle name="Note 1 2 6 2 3 7 2" xfId="32226" xr:uid="{00000000-0005-0000-0000-0000207D0000}"/>
    <cellStyle name="Note 1 2 6 2 3 8" xfId="32227" xr:uid="{00000000-0005-0000-0000-0000217D0000}"/>
    <cellStyle name="Note 1 2 6 2 4" xfId="32228" xr:uid="{00000000-0005-0000-0000-0000227D0000}"/>
    <cellStyle name="Note 1 2 6 3" xfId="32229" xr:uid="{00000000-0005-0000-0000-0000237D0000}"/>
    <cellStyle name="Note 1 2 6 3 2" xfId="32230" xr:uid="{00000000-0005-0000-0000-0000247D0000}"/>
    <cellStyle name="Note 1 2 6 3 2 2" xfId="32231" xr:uid="{00000000-0005-0000-0000-0000257D0000}"/>
    <cellStyle name="Note 1 2 6 3 2 2 2" xfId="32232" xr:uid="{00000000-0005-0000-0000-0000267D0000}"/>
    <cellStyle name="Note 1 2 6 3 2 2 2 2" xfId="32233" xr:uid="{00000000-0005-0000-0000-0000277D0000}"/>
    <cellStyle name="Note 1 2 6 3 2 2 3" xfId="32234" xr:uid="{00000000-0005-0000-0000-0000287D0000}"/>
    <cellStyle name="Note 1 2 6 3 2 2 3 2" xfId="32235" xr:uid="{00000000-0005-0000-0000-0000297D0000}"/>
    <cellStyle name="Note 1 2 6 3 2 2 4" xfId="32236" xr:uid="{00000000-0005-0000-0000-00002A7D0000}"/>
    <cellStyle name="Note 1 2 6 3 2 2 4 2" xfId="32237" xr:uid="{00000000-0005-0000-0000-00002B7D0000}"/>
    <cellStyle name="Note 1 2 6 3 2 2 5" xfId="32238" xr:uid="{00000000-0005-0000-0000-00002C7D0000}"/>
    <cellStyle name="Note 1 2 6 3 2 2 5 2" xfId="32239" xr:uid="{00000000-0005-0000-0000-00002D7D0000}"/>
    <cellStyle name="Note 1 2 6 3 2 2 6" xfId="32240" xr:uid="{00000000-0005-0000-0000-00002E7D0000}"/>
    <cellStyle name="Note 1 2 6 3 2 2 6 2" xfId="32241" xr:uid="{00000000-0005-0000-0000-00002F7D0000}"/>
    <cellStyle name="Note 1 2 6 3 2 2 7" xfId="32242" xr:uid="{00000000-0005-0000-0000-0000307D0000}"/>
    <cellStyle name="Note 1 2 6 3 2 2 7 2" xfId="32243" xr:uid="{00000000-0005-0000-0000-0000317D0000}"/>
    <cellStyle name="Note 1 2 6 3 2 2 8" xfId="32244" xr:uid="{00000000-0005-0000-0000-0000327D0000}"/>
    <cellStyle name="Note 1 2 6 3 2 3" xfId="32245" xr:uid="{00000000-0005-0000-0000-0000337D0000}"/>
    <cellStyle name="Note 1 2 6 3 3" xfId="32246" xr:uid="{00000000-0005-0000-0000-0000347D0000}"/>
    <cellStyle name="Note 1 2 6 3 3 2" xfId="32247" xr:uid="{00000000-0005-0000-0000-0000357D0000}"/>
    <cellStyle name="Note 1 2 6 3 3 2 2" xfId="32248" xr:uid="{00000000-0005-0000-0000-0000367D0000}"/>
    <cellStyle name="Note 1 2 6 3 3 3" xfId="32249" xr:uid="{00000000-0005-0000-0000-0000377D0000}"/>
    <cellStyle name="Note 1 2 6 3 3 3 2" xfId="32250" xr:uid="{00000000-0005-0000-0000-0000387D0000}"/>
    <cellStyle name="Note 1 2 6 3 3 4" xfId="32251" xr:uid="{00000000-0005-0000-0000-0000397D0000}"/>
    <cellStyle name="Note 1 2 6 3 3 4 2" xfId="32252" xr:uid="{00000000-0005-0000-0000-00003A7D0000}"/>
    <cellStyle name="Note 1 2 6 3 3 5" xfId="32253" xr:uid="{00000000-0005-0000-0000-00003B7D0000}"/>
    <cellStyle name="Note 1 2 6 3 3 5 2" xfId="32254" xr:uid="{00000000-0005-0000-0000-00003C7D0000}"/>
    <cellStyle name="Note 1 2 6 3 3 6" xfId="32255" xr:uid="{00000000-0005-0000-0000-00003D7D0000}"/>
    <cellStyle name="Note 1 2 6 3 3 6 2" xfId="32256" xr:uid="{00000000-0005-0000-0000-00003E7D0000}"/>
    <cellStyle name="Note 1 2 6 3 3 7" xfId="32257" xr:uid="{00000000-0005-0000-0000-00003F7D0000}"/>
    <cellStyle name="Note 1 2 6 3 3 7 2" xfId="32258" xr:uid="{00000000-0005-0000-0000-0000407D0000}"/>
    <cellStyle name="Note 1 2 6 3 3 8" xfId="32259" xr:uid="{00000000-0005-0000-0000-0000417D0000}"/>
    <cellStyle name="Note 1 2 6 3 4" xfId="32260" xr:uid="{00000000-0005-0000-0000-0000427D0000}"/>
    <cellStyle name="Note 1 2 6 4" xfId="32261" xr:uid="{00000000-0005-0000-0000-0000437D0000}"/>
    <cellStyle name="Note 1 2 6 4 2" xfId="32262" xr:uid="{00000000-0005-0000-0000-0000447D0000}"/>
    <cellStyle name="Note 1 2 6 4 2 2" xfId="32263" xr:uid="{00000000-0005-0000-0000-0000457D0000}"/>
    <cellStyle name="Note 1 2 6 4 2 2 2" xfId="32264" xr:uid="{00000000-0005-0000-0000-0000467D0000}"/>
    <cellStyle name="Note 1 2 6 4 2 2 2 2" xfId="32265" xr:uid="{00000000-0005-0000-0000-0000477D0000}"/>
    <cellStyle name="Note 1 2 6 4 2 2 3" xfId="32266" xr:uid="{00000000-0005-0000-0000-0000487D0000}"/>
    <cellStyle name="Note 1 2 6 4 2 2 3 2" xfId="32267" xr:uid="{00000000-0005-0000-0000-0000497D0000}"/>
    <cellStyle name="Note 1 2 6 4 2 2 4" xfId="32268" xr:uid="{00000000-0005-0000-0000-00004A7D0000}"/>
    <cellStyle name="Note 1 2 6 4 2 2 4 2" xfId="32269" xr:uid="{00000000-0005-0000-0000-00004B7D0000}"/>
    <cellStyle name="Note 1 2 6 4 2 2 5" xfId="32270" xr:uid="{00000000-0005-0000-0000-00004C7D0000}"/>
    <cellStyle name="Note 1 2 6 4 2 2 5 2" xfId="32271" xr:uid="{00000000-0005-0000-0000-00004D7D0000}"/>
    <cellStyle name="Note 1 2 6 4 2 2 6" xfId="32272" xr:uid="{00000000-0005-0000-0000-00004E7D0000}"/>
    <cellStyle name="Note 1 2 6 4 2 2 6 2" xfId="32273" xr:uid="{00000000-0005-0000-0000-00004F7D0000}"/>
    <cellStyle name="Note 1 2 6 4 2 2 7" xfId="32274" xr:uid="{00000000-0005-0000-0000-0000507D0000}"/>
    <cellStyle name="Note 1 2 6 4 2 2 7 2" xfId="32275" xr:uid="{00000000-0005-0000-0000-0000517D0000}"/>
    <cellStyle name="Note 1 2 6 4 2 2 8" xfId="32276" xr:uid="{00000000-0005-0000-0000-0000527D0000}"/>
    <cellStyle name="Note 1 2 6 4 2 3" xfId="32277" xr:uid="{00000000-0005-0000-0000-0000537D0000}"/>
    <cellStyle name="Note 1 2 6 4 3" xfId="32278" xr:uid="{00000000-0005-0000-0000-0000547D0000}"/>
    <cellStyle name="Note 1 2 6 4 3 2" xfId="32279" xr:uid="{00000000-0005-0000-0000-0000557D0000}"/>
    <cellStyle name="Note 1 2 6 4 3 2 2" xfId="32280" xr:uid="{00000000-0005-0000-0000-0000567D0000}"/>
    <cellStyle name="Note 1 2 6 4 3 3" xfId="32281" xr:uid="{00000000-0005-0000-0000-0000577D0000}"/>
    <cellStyle name="Note 1 2 6 4 3 3 2" xfId="32282" xr:uid="{00000000-0005-0000-0000-0000587D0000}"/>
    <cellStyle name="Note 1 2 6 4 3 4" xfId="32283" xr:uid="{00000000-0005-0000-0000-0000597D0000}"/>
    <cellStyle name="Note 1 2 6 4 3 4 2" xfId="32284" xr:uid="{00000000-0005-0000-0000-00005A7D0000}"/>
    <cellStyle name="Note 1 2 6 4 3 5" xfId="32285" xr:uid="{00000000-0005-0000-0000-00005B7D0000}"/>
    <cellStyle name="Note 1 2 6 4 3 5 2" xfId="32286" xr:uid="{00000000-0005-0000-0000-00005C7D0000}"/>
    <cellStyle name="Note 1 2 6 4 3 6" xfId="32287" xr:uid="{00000000-0005-0000-0000-00005D7D0000}"/>
    <cellStyle name="Note 1 2 6 4 3 6 2" xfId="32288" xr:uid="{00000000-0005-0000-0000-00005E7D0000}"/>
    <cellStyle name="Note 1 2 6 4 3 7" xfId="32289" xr:uid="{00000000-0005-0000-0000-00005F7D0000}"/>
    <cellStyle name="Note 1 2 6 4 3 7 2" xfId="32290" xr:uid="{00000000-0005-0000-0000-0000607D0000}"/>
    <cellStyle name="Note 1 2 6 4 3 8" xfId="32291" xr:uid="{00000000-0005-0000-0000-0000617D0000}"/>
    <cellStyle name="Note 1 2 6 4 4" xfId="32292" xr:uid="{00000000-0005-0000-0000-0000627D0000}"/>
    <cellStyle name="Note 1 2 6 5" xfId="32293" xr:uid="{00000000-0005-0000-0000-0000637D0000}"/>
    <cellStyle name="Note 1 2 6 5 2" xfId="32294" xr:uid="{00000000-0005-0000-0000-0000647D0000}"/>
    <cellStyle name="Note 1 2 6 5 2 2" xfId="32295" xr:uid="{00000000-0005-0000-0000-0000657D0000}"/>
    <cellStyle name="Note 1 2 6 5 2 2 2" xfId="32296" xr:uid="{00000000-0005-0000-0000-0000667D0000}"/>
    <cellStyle name="Note 1 2 6 5 2 3" xfId="32297" xr:uid="{00000000-0005-0000-0000-0000677D0000}"/>
    <cellStyle name="Note 1 2 6 5 2 3 2" xfId="32298" xr:uid="{00000000-0005-0000-0000-0000687D0000}"/>
    <cellStyle name="Note 1 2 6 5 2 4" xfId="32299" xr:uid="{00000000-0005-0000-0000-0000697D0000}"/>
    <cellStyle name="Note 1 2 6 5 2 4 2" xfId="32300" xr:uid="{00000000-0005-0000-0000-00006A7D0000}"/>
    <cellStyle name="Note 1 2 6 5 2 5" xfId="32301" xr:uid="{00000000-0005-0000-0000-00006B7D0000}"/>
    <cellStyle name="Note 1 2 6 5 2 5 2" xfId="32302" xr:uid="{00000000-0005-0000-0000-00006C7D0000}"/>
    <cellStyle name="Note 1 2 6 5 2 6" xfId="32303" xr:uid="{00000000-0005-0000-0000-00006D7D0000}"/>
    <cellStyle name="Note 1 2 6 5 2 6 2" xfId="32304" xr:uid="{00000000-0005-0000-0000-00006E7D0000}"/>
    <cellStyle name="Note 1 2 6 5 2 7" xfId="32305" xr:uid="{00000000-0005-0000-0000-00006F7D0000}"/>
    <cellStyle name="Note 1 2 6 5 2 7 2" xfId="32306" xr:uid="{00000000-0005-0000-0000-0000707D0000}"/>
    <cellStyle name="Note 1 2 6 5 2 8" xfId="32307" xr:uid="{00000000-0005-0000-0000-0000717D0000}"/>
    <cellStyle name="Note 1 2 6 5 3" xfId="32308" xr:uid="{00000000-0005-0000-0000-0000727D0000}"/>
    <cellStyle name="Note 1 2 6 6" xfId="32309" xr:uid="{00000000-0005-0000-0000-0000737D0000}"/>
    <cellStyle name="Note 1 2 6 6 2" xfId="32310" xr:uid="{00000000-0005-0000-0000-0000747D0000}"/>
    <cellStyle name="Note 1 2 6 6 2 2" xfId="32311" xr:uid="{00000000-0005-0000-0000-0000757D0000}"/>
    <cellStyle name="Note 1 2 6 6 3" xfId="32312" xr:uid="{00000000-0005-0000-0000-0000767D0000}"/>
    <cellStyle name="Note 1 2 6 6 3 2" xfId="32313" xr:uid="{00000000-0005-0000-0000-0000777D0000}"/>
    <cellStyle name="Note 1 2 6 6 4" xfId="32314" xr:uid="{00000000-0005-0000-0000-0000787D0000}"/>
    <cellStyle name="Note 1 2 6 6 4 2" xfId="32315" xr:uid="{00000000-0005-0000-0000-0000797D0000}"/>
    <cellStyle name="Note 1 2 6 6 5" xfId="32316" xr:uid="{00000000-0005-0000-0000-00007A7D0000}"/>
    <cellStyle name="Note 1 2 6 6 5 2" xfId="32317" xr:uid="{00000000-0005-0000-0000-00007B7D0000}"/>
    <cellStyle name="Note 1 2 6 6 6" xfId="32318" xr:uid="{00000000-0005-0000-0000-00007C7D0000}"/>
    <cellStyle name="Note 1 2 6 6 6 2" xfId="32319" xr:uid="{00000000-0005-0000-0000-00007D7D0000}"/>
    <cellStyle name="Note 1 2 6 6 7" xfId="32320" xr:uid="{00000000-0005-0000-0000-00007E7D0000}"/>
    <cellStyle name="Note 1 2 6 6 7 2" xfId="32321" xr:uid="{00000000-0005-0000-0000-00007F7D0000}"/>
    <cellStyle name="Note 1 2 6 6 8" xfId="32322" xr:uid="{00000000-0005-0000-0000-0000807D0000}"/>
    <cellStyle name="Note 1 2 6 7" xfId="32323" xr:uid="{00000000-0005-0000-0000-0000817D0000}"/>
    <cellStyle name="Note 1 2 7" xfId="32324" xr:uid="{00000000-0005-0000-0000-0000827D0000}"/>
    <cellStyle name="Note 1 2 7 2" xfId="32325" xr:uid="{00000000-0005-0000-0000-0000837D0000}"/>
    <cellStyle name="Note 1 2 7 2 2" xfId="32326" xr:uid="{00000000-0005-0000-0000-0000847D0000}"/>
    <cellStyle name="Note 1 2 7 2 2 2" xfId="32327" xr:uid="{00000000-0005-0000-0000-0000857D0000}"/>
    <cellStyle name="Note 1 2 7 2 2 2 2" xfId="32328" xr:uid="{00000000-0005-0000-0000-0000867D0000}"/>
    <cellStyle name="Note 1 2 7 2 2 2 2 2" xfId="32329" xr:uid="{00000000-0005-0000-0000-0000877D0000}"/>
    <cellStyle name="Note 1 2 7 2 2 2 3" xfId="32330" xr:uid="{00000000-0005-0000-0000-0000887D0000}"/>
    <cellStyle name="Note 1 2 7 2 2 2 3 2" xfId="32331" xr:uid="{00000000-0005-0000-0000-0000897D0000}"/>
    <cellStyle name="Note 1 2 7 2 2 2 4" xfId="32332" xr:uid="{00000000-0005-0000-0000-00008A7D0000}"/>
    <cellStyle name="Note 1 2 7 2 2 2 4 2" xfId="32333" xr:uid="{00000000-0005-0000-0000-00008B7D0000}"/>
    <cellStyle name="Note 1 2 7 2 2 2 5" xfId="32334" xr:uid="{00000000-0005-0000-0000-00008C7D0000}"/>
    <cellStyle name="Note 1 2 7 2 2 2 5 2" xfId="32335" xr:uid="{00000000-0005-0000-0000-00008D7D0000}"/>
    <cellStyle name="Note 1 2 7 2 2 2 6" xfId="32336" xr:uid="{00000000-0005-0000-0000-00008E7D0000}"/>
    <cellStyle name="Note 1 2 7 2 2 2 6 2" xfId="32337" xr:uid="{00000000-0005-0000-0000-00008F7D0000}"/>
    <cellStyle name="Note 1 2 7 2 2 2 7" xfId="32338" xr:uid="{00000000-0005-0000-0000-0000907D0000}"/>
    <cellStyle name="Note 1 2 7 2 2 2 7 2" xfId="32339" xr:uid="{00000000-0005-0000-0000-0000917D0000}"/>
    <cellStyle name="Note 1 2 7 2 2 2 8" xfId="32340" xr:uid="{00000000-0005-0000-0000-0000927D0000}"/>
    <cellStyle name="Note 1 2 7 2 2 3" xfId="32341" xr:uid="{00000000-0005-0000-0000-0000937D0000}"/>
    <cellStyle name="Note 1 2 7 2 3" xfId="32342" xr:uid="{00000000-0005-0000-0000-0000947D0000}"/>
    <cellStyle name="Note 1 2 7 2 3 2" xfId="32343" xr:uid="{00000000-0005-0000-0000-0000957D0000}"/>
    <cellStyle name="Note 1 2 7 2 3 2 2" xfId="32344" xr:uid="{00000000-0005-0000-0000-0000967D0000}"/>
    <cellStyle name="Note 1 2 7 2 3 3" xfId="32345" xr:uid="{00000000-0005-0000-0000-0000977D0000}"/>
    <cellStyle name="Note 1 2 7 2 3 3 2" xfId="32346" xr:uid="{00000000-0005-0000-0000-0000987D0000}"/>
    <cellStyle name="Note 1 2 7 2 3 4" xfId="32347" xr:uid="{00000000-0005-0000-0000-0000997D0000}"/>
    <cellStyle name="Note 1 2 7 2 3 4 2" xfId="32348" xr:uid="{00000000-0005-0000-0000-00009A7D0000}"/>
    <cellStyle name="Note 1 2 7 2 3 5" xfId="32349" xr:uid="{00000000-0005-0000-0000-00009B7D0000}"/>
    <cellStyle name="Note 1 2 7 2 3 5 2" xfId="32350" xr:uid="{00000000-0005-0000-0000-00009C7D0000}"/>
    <cellStyle name="Note 1 2 7 2 3 6" xfId="32351" xr:uid="{00000000-0005-0000-0000-00009D7D0000}"/>
    <cellStyle name="Note 1 2 7 2 3 6 2" xfId="32352" xr:uid="{00000000-0005-0000-0000-00009E7D0000}"/>
    <cellStyle name="Note 1 2 7 2 3 7" xfId="32353" xr:uid="{00000000-0005-0000-0000-00009F7D0000}"/>
    <cellStyle name="Note 1 2 7 2 3 7 2" xfId="32354" xr:uid="{00000000-0005-0000-0000-0000A07D0000}"/>
    <cellStyle name="Note 1 2 7 2 3 8" xfId="32355" xr:uid="{00000000-0005-0000-0000-0000A17D0000}"/>
    <cellStyle name="Note 1 2 7 2 4" xfId="32356" xr:uid="{00000000-0005-0000-0000-0000A27D0000}"/>
    <cellStyle name="Note 1 2 7 3" xfId="32357" xr:uid="{00000000-0005-0000-0000-0000A37D0000}"/>
    <cellStyle name="Note 1 2 7 3 2" xfId="32358" xr:uid="{00000000-0005-0000-0000-0000A47D0000}"/>
    <cellStyle name="Note 1 2 7 3 2 2" xfId="32359" xr:uid="{00000000-0005-0000-0000-0000A57D0000}"/>
    <cellStyle name="Note 1 2 7 3 2 2 2" xfId="32360" xr:uid="{00000000-0005-0000-0000-0000A67D0000}"/>
    <cellStyle name="Note 1 2 7 3 2 2 2 2" xfId="32361" xr:uid="{00000000-0005-0000-0000-0000A77D0000}"/>
    <cellStyle name="Note 1 2 7 3 2 2 3" xfId="32362" xr:uid="{00000000-0005-0000-0000-0000A87D0000}"/>
    <cellStyle name="Note 1 2 7 3 2 2 3 2" xfId="32363" xr:uid="{00000000-0005-0000-0000-0000A97D0000}"/>
    <cellStyle name="Note 1 2 7 3 2 2 4" xfId="32364" xr:uid="{00000000-0005-0000-0000-0000AA7D0000}"/>
    <cellStyle name="Note 1 2 7 3 2 2 4 2" xfId="32365" xr:uid="{00000000-0005-0000-0000-0000AB7D0000}"/>
    <cellStyle name="Note 1 2 7 3 2 2 5" xfId="32366" xr:uid="{00000000-0005-0000-0000-0000AC7D0000}"/>
    <cellStyle name="Note 1 2 7 3 2 2 5 2" xfId="32367" xr:uid="{00000000-0005-0000-0000-0000AD7D0000}"/>
    <cellStyle name="Note 1 2 7 3 2 2 6" xfId="32368" xr:uid="{00000000-0005-0000-0000-0000AE7D0000}"/>
    <cellStyle name="Note 1 2 7 3 2 2 6 2" xfId="32369" xr:uid="{00000000-0005-0000-0000-0000AF7D0000}"/>
    <cellStyle name="Note 1 2 7 3 2 2 7" xfId="32370" xr:uid="{00000000-0005-0000-0000-0000B07D0000}"/>
    <cellStyle name="Note 1 2 7 3 2 2 7 2" xfId="32371" xr:uid="{00000000-0005-0000-0000-0000B17D0000}"/>
    <cellStyle name="Note 1 2 7 3 2 2 8" xfId="32372" xr:uid="{00000000-0005-0000-0000-0000B27D0000}"/>
    <cellStyle name="Note 1 2 7 3 2 3" xfId="32373" xr:uid="{00000000-0005-0000-0000-0000B37D0000}"/>
    <cellStyle name="Note 1 2 7 3 3" xfId="32374" xr:uid="{00000000-0005-0000-0000-0000B47D0000}"/>
    <cellStyle name="Note 1 2 7 3 3 2" xfId="32375" xr:uid="{00000000-0005-0000-0000-0000B57D0000}"/>
    <cellStyle name="Note 1 2 7 3 3 2 2" xfId="32376" xr:uid="{00000000-0005-0000-0000-0000B67D0000}"/>
    <cellStyle name="Note 1 2 7 3 3 3" xfId="32377" xr:uid="{00000000-0005-0000-0000-0000B77D0000}"/>
    <cellStyle name="Note 1 2 7 3 3 3 2" xfId="32378" xr:uid="{00000000-0005-0000-0000-0000B87D0000}"/>
    <cellStyle name="Note 1 2 7 3 3 4" xfId="32379" xr:uid="{00000000-0005-0000-0000-0000B97D0000}"/>
    <cellStyle name="Note 1 2 7 3 3 4 2" xfId="32380" xr:uid="{00000000-0005-0000-0000-0000BA7D0000}"/>
    <cellStyle name="Note 1 2 7 3 3 5" xfId="32381" xr:uid="{00000000-0005-0000-0000-0000BB7D0000}"/>
    <cellStyle name="Note 1 2 7 3 3 5 2" xfId="32382" xr:uid="{00000000-0005-0000-0000-0000BC7D0000}"/>
    <cellStyle name="Note 1 2 7 3 3 6" xfId="32383" xr:uid="{00000000-0005-0000-0000-0000BD7D0000}"/>
    <cellStyle name="Note 1 2 7 3 3 6 2" xfId="32384" xr:uid="{00000000-0005-0000-0000-0000BE7D0000}"/>
    <cellStyle name="Note 1 2 7 3 3 7" xfId="32385" xr:uid="{00000000-0005-0000-0000-0000BF7D0000}"/>
    <cellStyle name="Note 1 2 7 3 3 7 2" xfId="32386" xr:uid="{00000000-0005-0000-0000-0000C07D0000}"/>
    <cellStyle name="Note 1 2 7 3 3 8" xfId="32387" xr:uid="{00000000-0005-0000-0000-0000C17D0000}"/>
    <cellStyle name="Note 1 2 7 3 4" xfId="32388" xr:uid="{00000000-0005-0000-0000-0000C27D0000}"/>
    <cellStyle name="Note 1 2 7 4" xfId="32389" xr:uid="{00000000-0005-0000-0000-0000C37D0000}"/>
    <cellStyle name="Note 1 2 7 4 2" xfId="32390" xr:uid="{00000000-0005-0000-0000-0000C47D0000}"/>
    <cellStyle name="Note 1 2 7 4 2 2" xfId="32391" xr:uid="{00000000-0005-0000-0000-0000C57D0000}"/>
    <cellStyle name="Note 1 2 7 4 2 2 2" xfId="32392" xr:uid="{00000000-0005-0000-0000-0000C67D0000}"/>
    <cellStyle name="Note 1 2 7 4 2 2 2 2" xfId="32393" xr:uid="{00000000-0005-0000-0000-0000C77D0000}"/>
    <cellStyle name="Note 1 2 7 4 2 2 3" xfId="32394" xr:uid="{00000000-0005-0000-0000-0000C87D0000}"/>
    <cellStyle name="Note 1 2 7 4 2 2 3 2" xfId="32395" xr:uid="{00000000-0005-0000-0000-0000C97D0000}"/>
    <cellStyle name="Note 1 2 7 4 2 2 4" xfId="32396" xr:uid="{00000000-0005-0000-0000-0000CA7D0000}"/>
    <cellStyle name="Note 1 2 7 4 2 2 4 2" xfId="32397" xr:uid="{00000000-0005-0000-0000-0000CB7D0000}"/>
    <cellStyle name="Note 1 2 7 4 2 2 5" xfId="32398" xr:uid="{00000000-0005-0000-0000-0000CC7D0000}"/>
    <cellStyle name="Note 1 2 7 4 2 2 5 2" xfId="32399" xr:uid="{00000000-0005-0000-0000-0000CD7D0000}"/>
    <cellStyle name="Note 1 2 7 4 2 2 6" xfId="32400" xr:uid="{00000000-0005-0000-0000-0000CE7D0000}"/>
    <cellStyle name="Note 1 2 7 4 2 2 6 2" xfId="32401" xr:uid="{00000000-0005-0000-0000-0000CF7D0000}"/>
    <cellStyle name="Note 1 2 7 4 2 2 7" xfId="32402" xr:uid="{00000000-0005-0000-0000-0000D07D0000}"/>
    <cellStyle name="Note 1 2 7 4 2 2 7 2" xfId="32403" xr:uid="{00000000-0005-0000-0000-0000D17D0000}"/>
    <cellStyle name="Note 1 2 7 4 2 2 8" xfId="32404" xr:uid="{00000000-0005-0000-0000-0000D27D0000}"/>
    <cellStyle name="Note 1 2 7 4 2 3" xfId="32405" xr:uid="{00000000-0005-0000-0000-0000D37D0000}"/>
    <cellStyle name="Note 1 2 7 4 3" xfId="32406" xr:uid="{00000000-0005-0000-0000-0000D47D0000}"/>
    <cellStyle name="Note 1 2 7 4 3 2" xfId="32407" xr:uid="{00000000-0005-0000-0000-0000D57D0000}"/>
    <cellStyle name="Note 1 2 7 4 3 2 2" xfId="32408" xr:uid="{00000000-0005-0000-0000-0000D67D0000}"/>
    <cellStyle name="Note 1 2 7 4 3 3" xfId="32409" xr:uid="{00000000-0005-0000-0000-0000D77D0000}"/>
    <cellStyle name="Note 1 2 7 4 3 3 2" xfId="32410" xr:uid="{00000000-0005-0000-0000-0000D87D0000}"/>
    <cellStyle name="Note 1 2 7 4 3 4" xfId="32411" xr:uid="{00000000-0005-0000-0000-0000D97D0000}"/>
    <cellStyle name="Note 1 2 7 4 3 4 2" xfId="32412" xr:uid="{00000000-0005-0000-0000-0000DA7D0000}"/>
    <cellStyle name="Note 1 2 7 4 3 5" xfId="32413" xr:uid="{00000000-0005-0000-0000-0000DB7D0000}"/>
    <cellStyle name="Note 1 2 7 4 3 5 2" xfId="32414" xr:uid="{00000000-0005-0000-0000-0000DC7D0000}"/>
    <cellStyle name="Note 1 2 7 4 3 6" xfId="32415" xr:uid="{00000000-0005-0000-0000-0000DD7D0000}"/>
    <cellStyle name="Note 1 2 7 4 3 6 2" xfId="32416" xr:uid="{00000000-0005-0000-0000-0000DE7D0000}"/>
    <cellStyle name="Note 1 2 7 4 3 7" xfId="32417" xr:uid="{00000000-0005-0000-0000-0000DF7D0000}"/>
    <cellStyle name="Note 1 2 7 4 3 7 2" xfId="32418" xr:uid="{00000000-0005-0000-0000-0000E07D0000}"/>
    <cellStyle name="Note 1 2 7 4 3 8" xfId="32419" xr:uid="{00000000-0005-0000-0000-0000E17D0000}"/>
    <cellStyle name="Note 1 2 7 4 4" xfId="32420" xr:uid="{00000000-0005-0000-0000-0000E27D0000}"/>
    <cellStyle name="Note 1 2 7 5" xfId="32421" xr:uid="{00000000-0005-0000-0000-0000E37D0000}"/>
    <cellStyle name="Note 1 2 7 5 2" xfId="32422" xr:uid="{00000000-0005-0000-0000-0000E47D0000}"/>
    <cellStyle name="Note 1 2 7 5 2 2" xfId="32423" xr:uid="{00000000-0005-0000-0000-0000E57D0000}"/>
    <cellStyle name="Note 1 2 7 5 2 2 2" xfId="32424" xr:uid="{00000000-0005-0000-0000-0000E67D0000}"/>
    <cellStyle name="Note 1 2 7 5 2 3" xfId="32425" xr:uid="{00000000-0005-0000-0000-0000E77D0000}"/>
    <cellStyle name="Note 1 2 7 5 2 3 2" xfId="32426" xr:uid="{00000000-0005-0000-0000-0000E87D0000}"/>
    <cellStyle name="Note 1 2 7 5 2 4" xfId="32427" xr:uid="{00000000-0005-0000-0000-0000E97D0000}"/>
    <cellStyle name="Note 1 2 7 5 2 4 2" xfId="32428" xr:uid="{00000000-0005-0000-0000-0000EA7D0000}"/>
    <cellStyle name="Note 1 2 7 5 2 5" xfId="32429" xr:uid="{00000000-0005-0000-0000-0000EB7D0000}"/>
    <cellStyle name="Note 1 2 7 5 2 5 2" xfId="32430" xr:uid="{00000000-0005-0000-0000-0000EC7D0000}"/>
    <cellStyle name="Note 1 2 7 5 2 6" xfId="32431" xr:uid="{00000000-0005-0000-0000-0000ED7D0000}"/>
    <cellStyle name="Note 1 2 7 5 2 6 2" xfId="32432" xr:uid="{00000000-0005-0000-0000-0000EE7D0000}"/>
    <cellStyle name="Note 1 2 7 5 2 7" xfId="32433" xr:uid="{00000000-0005-0000-0000-0000EF7D0000}"/>
    <cellStyle name="Note 1 2 7 5 2 7 2" xfId="32434" xr:uid="{00000000-0005-0000-0000-0000F07D0000}"/>
    <cellStyle name="Note 1 2 7 5 2 8" xfId="32435" xr:uid="{00000000-0005-0000-0000-0000F17D0000}"/>
    <cellStyle name="Note 1 2 7 5 3" xfId="32436" xr:uid="{00000000-0005-0000-0000-0000F27D0000}"/>
    <cellStyle name="Note 1 2 7 6" xfId="32437" xr:uid="{00000000-0005-0000-0000-0000F37D0000}"/>
    <cellStyle name="Note 1 2 7 6 2" xfId="32438" xr:uid="{00000000-0005-0000-0000-0000F47D0000}"/>
    <cellStyle name="Note 1 2 7 6 2 2" xfId="32439" xr:uid="{00000000-0005-0000-0000-0000F57D0000}"/>
    <cellStyle name="Note 1 2 7 6 3" xfId="32440" xr:uid="{00000000-0005-0000-0000-0000F67D0000}"/>
    <cellStyle name="Note 1 2 7 6 3 2" xfId="32441" xr:uid="{00000000-0005-0000-0000-0000F77D0000}"/>
    <cellStyle name="Note 1 2 7 6 4" xfId="32442" xr:uid="{00000000-0005-0000-0000-0000F87D0000}"/>
    <cellStyle name="Note 1 2 7 6 4 2" xfId="32443" xr:uid="{00000000-0005-0000-0000-0000F97D0000}"/>
    <cellStyle name="Note 1 2 7 6 5" xfId="32444" xr:uid="{00000000-0005-0000-0000-0000FA7D0000}"/>
    <cellStyle name="Note 1 2 7 6 5 2" xfId="32445" xr:uid="{00000000-0005-0000-0000-0000FB7D0000}"/>
    <cellStyle name="Note 1 2 7 6 6" xfId="32446" xr:uid="{00000000-0005-0000-0000-0000FC7D0000}"/>
    <cellStyle name="Note 1 2 7 6 6 2" xfId="32447" xr:uid="{00000000-0005-0000-0000-0000FD7D0000}"/>
    <cellStyle name="Note 1 2 7 6 7" xfId="32448" xr:uid="{00000000-0005-0000-0000-0000FE7D0000}"/>
    <cellStyle name="Note 1 2 7 6 7 2" xfId="32449" xr:uid="{00000000-0005-0000-0000-0000FF7D0000}"/>
    <cellStyle name="Note 1 2 7 6 8" xfId="32450" xr:uid="{00000000-0005-0000-0000-0000007E0000}"/>
    <cellStyle name="Note 1 2 7 7" xfId="32451" xr:uid="{00000000-0005-0000-0000-0000017E0000}"/>
    <cellStyle name="Note 1 2 8" xfId="32452" xr:uid="{00000000-0005-0000-0000-0000027E0000}"/>
    <cellStyle name="Note 1 2 8 2" xfId="32453" xr:uid="{00000000-0005-0000-0000-0000037E0000}"/>
    <cellStyle name="Note 1 2 8 2 2" xfId="32454" xr:uid="{00000000-0005-0000-0000-0000047E0000}"/>
    <cellStyle name="Note 1 2 8 2 2 2" xfId="32455" xr:uid="{00000000-0005-0000-0000-0000057E0000}"/>
    <cellStyle name="Note 1 2 8 2 2 2 2" xfId="32456" xr:uid="{00000000-0005-0000-0000-0000067E0000}"/>
    <cellStyle name="Note 1 2 8 2 2 2 2 2" xfId="32457" xr:uid="{00000000-0005-0000-0000-0000077E0000}"/>
    <cellStyle name="Note 1 2 8 2 2 2 3" xfId="32458" xr:uid="{00000000-0005-0000-0000-0000087E0000}"/>
    <cellStyle name="Note 1 2 8 2 2 2 3 2" xfId="32459" xr:uid="{00000000-0005-0000-0000-0000097E0000}"/>
    <cellStyle name="Note 1 2 8 2 2 2 4" xfId="32460" xr:uid="{00000000-0005-0000-0000-00000A7E0000}"/>
    <cellStyle name="Note 1 2 8 2 2 2 4 2" xfId="32461" xr:uid="{00000000-0005-0000-0000-00000B7E0000}"/>
    <cellStyle name="Note 1 2 8 2 2 2 5" xfId="32462" xr:uid="{00000000-0005-0000-0000-00000C7E0000}"/>
    <cellStyle name="Note 1 2 8 2 2 2 5 2" xfId="32463" xr:uid="{00000000-0005-0000-0000-00000D7E0000}"/>
    <cellStyle name="Note 1 2 8 2 2 2 6" xfId="32464" xr:uid="{00000000-0005-0000-0000-00000E7E0000}"/>
    <cellStyle name="Note 1 2 8 2 2 2 6 2" xfId="32465" xr:uid="{00000000-0005-0000-0000-00000F7E0000}"/>
    <cellStyle name="Note 1 2 8 2 2 2 7" xfId="32466" xr:uid="{00000000-0005-0000-0000-0000107E0000}"/>
    <cellStyle name="Note 1 2 8 2 2 2 7 2" xfId="32467" xr:uid="{00000000-0005-0000-0000-0000117E0000}"/>
    <cellStyle name="Note 1 2 8 2 2 2 8" xfId="32468" xr:uid="{00000000-0005-0000-0000-0000127E0000}"/>
    <cellStyle name="Note 1 2 8 2 2 3" xfId="32469" xr:uid="{00000000-0005-0000-0000-0000137E0000}"/>
    <cellStyle name="Note 1 2 8 2 3" xfId="32470" xr:uid="{00000000-0005-0000-0000-0000147E0000}"/>
    <cellStyle name="Note 1 2 8 2 3 2" xfId="32471" xr:uid="{00000000-0005-0000-0000-0000157E0000}"/>
    <cellStyle name="Note 1 2 8 2 3 2 2" xfId="32472" xr:uid="{00000000-0005-0000-0000-0000167E0000}"/>
    <cellStyle name="Note 1 2 8 2 3 3" xfId="32473" xr:uid="{00000000-0005-0000-0000-0000177E0000}"/>
    <cellStyle name="Note 1 2 8 2 3 3 2" xfId="32474" xr:uid="{00000000-0005-0000-0000-0000187E0000}"/>
    <cellStyle name="Note 1 2 8 2 3 4" xfId="32475" xr:uid="{00000000-0005-0000-0000-0000197E0000}"/>
    <cellStyle name="Note 1 2 8 2 3 4 2" xfId="32476" xr:uid="{00000000-0005-0000-0000-00001A7E0000}"/>
    <cellStyle name="Note 1 2 8 2 3 5" xfId="32477" xr:uid="{00000000-0005-0000-0000-00001B7E0000}"/>
    <cellStyle name="Note 1 2 8 2 3 5 2" xfId="32478" xr:uid="{00000000-0005-0000-0000-00001C7E0000}"/>
    <cellStyle name="Note 1 2 8 2 3 6" xfId="32479" xr:uid="{00000000-0005-0000-0000-00001D7E0000}"/>
    <cellStyle name="Note 1 2 8 2 3 6 2" xfId="32480" xr:uid="{00000000-0005-0000-0000-00001E7E0000}"/>
    <cellStyle name="Note 1 2 8 2 3 7" xfId="32481" xr:uid="{00000000-0005-0000-0000-00001F7E0000}"/>
    <cellStyle name="Note 1 2 8 2 3 7 2" xfId="32482" xr:uid="{00000000-0005-0000-0000-0000207E0000}"/>
    <cellStyle name="Note 1 2 8 2 3 8" xfId="32483" xr:uid="{00000000-0005-0000-0000-0000217E0000}"/>
    <cellStyle name="Note 1 2 8 2 4" xfId="32484" xr:uid="{00000000-0005-0000-0000-0000227E0000}"/>
    <cellStyle name="Note 1 2 8 3" xfId="32485" xr:uid="{00000000-0005-0000-0000-0000237E0000}"/>
    <cellStyle name="Note 1 2 8 3 2" xfId="32486" xr:uid="{00000000-0005-0000-0000-0000247E0000}"/>
    <cellStyle name="Note 1 2 8 3 2 2" xfId="32487" xr:uid="{00000000-0005-0000-0000-0000257E0000}"/>
    <cellStyle name="Note 1 2 8 3 2 2 2" xfId="32488" xr:uid="{00000000-0005-0000-0000-0000267E0000}"/>
    <cellStyle name="Note 1 2 8 3 2 2 2 2" xfId="32489" xr:uid="{00000000-0005-0000-0000-0000277E0000}"/>
    <cellStyle name="Note 1 2 8 3 2 2 3" xfId="32490" xr:uid="{00000000-0005-0000-0000-0000287E0000}"/>
    <cellStyle name="Note 1 2 8 3 2 2 3 2" xfId="32491" xr:uid="{00000000-0005-0000-0000-0000297E0000}"/>
    <cellStyle name="Note 1 2 8 3 2 2 4" xfId="32492" xr:uid="{00000000-0005-0000-0000-00002A7E0000}"/>
    <cellStyle name="Note 1 2 8 3 2 2 4 2" xfId="32493" xr:uid="{00000000-0005-0000-0000-00002B7E0000}"/>
    <cellStyle name="Note 1 2 8 3 2 2 5" xfId="32494" xr:uid="{00000000-0005-0000-0000-00002C7E0000}"/>
    <cellStyle name="Note 1 2 8 3 2 2 5 2" xfId="32495" xr:uid="{00000000-0005-0000-0000-00002D7E0000}"/>
    <cellStyle name="Note 1 2 8 3 2 2 6" xfId="32496" xr:uid="{00000000-0005-0000-0000-00002E7E0000}"/>
    <cellStyle name="Note 1 2 8 3 2 2 6 2" xfId="32497" xr:uid="{00000000-0005-0000-0000-00002F7E0000}"/>
    <cellStyle name="Note 1 2 8 3 2 2 7" xfId="32498" xr:uid="{00000000-0005-0000-0000-0000307E0000}"/>
    <cellStyle name="Note 1 2 8 3 2 2 7 2" xfId="32499" xr:uid="{00000000-0005-0000-0000-0000317E0000}"/>
    <cellStyle name="Note 1 2 8 3 2 2 8" xfId="32500" xr:uid="{00000000-0005-0000-0000-0000327E0000}"/>
    <cellStyle name="Note 1 2 8 3 2 3" xfId="32501" xr:uid="{00000000-0005-0000-0000-0000337E0000}"/>
    <cellStyle name="Note 1 2 8 3 3" xfId="32502" xr:uid="{00000000-0005-0000-0000-0000347E0000}"/>
    <cellStyle name="Note 1 2 8 3 3 2" xfId="32503" xr:uid="{00000000-0005-0000-0000-0000357E0000}"/>
    <cellStyle name="Note 1 2 8 3 3 2 2" xfId="32504" xr:uid="{00000000-0005-0000-0000-0000367E0000}"/>
    <cellStyle name="Note 1 2 8 3 3 3" xfId="32505" xr:uid="{00000000-0005-0000-0000-0000377E0000}"/>
    <cellStyle name="Note 1 2 8 3 3 3 2" xfId="32506" xr:uid="{00000000-0005-0000-0000-0000387E0000}"/>
    <cellStyle name="Note 1 2 8 3 3 4" xfId="32507" xr:uid="{00000000-0005-0000-0000-0000397E0000}"/>
    <cellStyle name="Note 1 2 8 3 3 4 2" xfId="32508" xr:uid="{00000000-0005-0000-0000-00003A7E0000}"/>
    <cellStyle name="Note 1 2 8 3 3 5" xfId="32509" xr:uid="{00000000-0005-0000-0000-00003B7E0000}"/>
    <cellStyle name="Note 1 2 8 3 3 5 2" xfId="32510" xr:uid="{00000000-0005-0000-0000-00003C7E0000}"/>
    <cellStyle name="Note 1 2 8 3 3 6" xfId="32511" xr:uid="{00000000-0005-0000-0000-00003D7E0000}"/>
    <cellStyle name="Note 1 2 8 3 3 6 2" xfId="32512" xr:uid="{00000000-0005-0000-0000-00003E7E0000}"/>
    <cellStyle name="Note 1 2 8 3 3 7" xfId="32513" xr:uid="{00000000-0005-0000-0000-00003F7E0000}"/>
    <cellStyle name="Note 1 2 8 3 3 7 2" xfId="32514" xr:uid="{00000000-0005-0000-0000-0000407E0000}"/>
    <cellStyle name="Note 1 2 8 3 3 8" xfId="32515" xr:uid="{00000000-0005-0000-0000-0000417E0000}"/>
    <cellStyle name="Note 1 2 8 3 4" xfId="32516" xr:uid="{00000000-0005-0000-0000-0000427E0000}"/>
    <cellStyle name="Note 1 2 8 4" xfId="32517" xr:uid="{00000000-0005-0000-0000-0000437E0000}"/>
    <cellStyle name="Note 1 2 8 4 2" xfId="32518" xr:uid="{00000000-0005-0000-0000-0000447E0000}"/>
    <cellStyle name="Note 1 2 8 4 2 2" xfId="32519" xr:uid="{00000000-0005-0000-0000-0000457E0000}"/>
    <cellStyle name="Note 1 2 8 4 2 2 2" xfId="32520" xr:uid="{00000000-0005-0000-0000-0000467E0000}"/>
    <cellStyle name="Note 1 2 8 4 2 2 2 2" xfId="32521" xr:uid="{00000000-0005-0000-0000-0000477E0000}"/>
    <cellStyle name="Note 1 2 8 4 2 2 3" xfId="32522" xr:uid="{00000000-0005-0000-0000-0000487E0000}"/>
    <cellStyle name="Note 1 2 8 4 2 2 3 2" xfId="32523" xr:uid="{00000000-0005-0000-0000-0000497E0000}"/>
    <cellStyle name="Note 1 2 8 4 2 2 4" xfId="32524" xr:uid="{00000000-0005-0000-0000-00004A7E0000}"/>
    <cellStyle name="Note 1 2 8 4 2 2 4 2" xfId="32525" xr:uid="{00000000-0005-0000-0000-00004B7E0000}"/>
    <cellStyle name="Note 1 2 8 4 2 2 5" xfId="32526" xr:uid="{00000000-0005-0000-0000-00004C7E0000}"/>
    <cellStyle name="Note 1 2 8 4 2 2 5 2" xfId="32527" xr:uid="{00000000-0005-0000-0000-00004D7E0000}"/>
    <cellStyle name="Note 1 2 8 4 2 2 6" xfId="32528" xr:uid="{00000000-0005-0000-0000-00004E7E0000}"/>
    <cellStyle name="Note 1 2 8 4 2 2 6 2" xfId="32529" xr:uid="{00000000-0005-0000-0000-00004F7E0000}"/>
    <cellStyle name="Note 1 2 8 4 2 2 7" xfId="32530" xr:uid="{00000000-0005-0000-0000-0000507E0000}"/>
    <cellStyle name="Note 1 2 8 4 2 2 7 2" xfId="32531" xr:uid="{00000000-0005-0000-0000-0000517E0000}"/>
    <cellStyle name="Note 1 2 8 4 2 2 8" xfId="32532" xr:uid="{00000000-0005-0000-0000-0000527E0000}"/>
    <cellStyle name="Note 1 2 8 4 2 3" xfId="32533" xr:uid="{00000000-0005-0000-0000-0000537E0000}"/>
    <cellStyle name="Note 1 2 8 4 3" xfId="32534" xr:uid="{00000000-0005-0000-0000-0000547E0000}"/>
    <cellStyle name="Note 1 2 8 4 3 2" xfId="32535" xr:uid="{00000000-0005-0000-0000-0000557E0000}"/>
    <cellStyle name="Note 1 2 8 4 3 2 2" xfId="32536" xr:uid="{00000000-0005-0000-0000-0000567E0000}"/>
    <cellStyle name="Note 1 2 8 4 3 3" xfId="32537" xr:uid="{00000000-0005-0000-0000-0000577E0000}"/>
    <cellStyle name="Note 1 2 8 4 3 3 2" xfId="32538" xr:uid="{00000000-0005-0000-0000-0000587E0000}"/>
    <cellStyle name="Note 1 2 8 4 3 4" xfId="32539" xr:uid="{00000000-0005-0000-0000-0000597E0000}"/>
    <cellStyle name="Note 1 2 8 4 3 4 2" xfId="32540" xr:uid="{00000000-0005-0000-0000-00005A7E0000}"/>
    <cellStyle name="Note 1 2 8 4 3 5" xfId="32541" xr:uid="{00000000-0005-0000-0000-00005B7E0000}"/>
    <cellStyle name="Note 1 2 8 4 3 5 2" xfId="32542" xr:uid="{00000000-0005-0000-0000-00005C7E0000}"/>
    <cellStyle name="Note 1 2 8 4 3 6" xfId="32543" xr:uid="{00000000-0005-0000-0000-00005D7E0000}"/>
    <cellStyle name="Note 1 2 8 4 3 6 2" xfId="32544" xr:uid="{00000000-0005-0000-0000-00005E7E0000}"/>
    <cellStyle name="Note 1 2 8 4 3 7" xfId="32545" xr:uid="{00000000-0005-0000-0000-00005F7E0000}"/>
    <cellStyle name="Note 1 2 8 4 3 7 2" xfId="32546" xr:uid="{00000000-0005-0000-0000-0000607E0000}"/>
    <cellStyle name="Note 1 2 8 4 3 8" xfId="32547" xr:uid="{00000000-0005-0000-0000-0000617E0000}"/>
    <cellStyle name="Note 1 2 8 4 4" xfId="32548" xr:uid="{00000000-0005-0000-0000-0000627E0000}"/>
    <cellStyle name="Note 1 2 8 5" xfId="32549" xr:uid="{00000000-0005-0000-0000-0000637E0000}"/>
    <cellStyle name="Note 1 2 8 5 2" xfId="32550" xr:uid="{00000000-0005-0000-0000-0000647E0000}"/>
    <cellStyle name="Note 1 2 8 5 2 2" xfId="32551" xr:uid="{00000000-0005-0000-0000-0000657E0000}"/>
    <cellStyle name="Note 1 2 8 5 2 2 2" xfId="32552" xr:uid="{00000000-0005-0000-0000-0000667E0000}"/>
    <cellStyle name="Note 1 2 8 5 2 3" xfId="32553" xr:uid="{00000000-0005-0000-0000-0000677E0000}"/>
    <cellStyle name="Note 1 2 8 5 2 3 2" xfId="32554" xr:uid="{00000000-0005-0000-0000-0000687E0000}"/>
    <cellStyle name="Note 1 2 8 5 2 4" xfId="32555" xr:uid="{00000000-0005-0000-0000-0000697E0000}"/>
    <cellStyle name="Note 1 2 8 5 2 4 2" xfId="32556" xr:uid="{00000000-0005-0000-0000-00006A7E0000}"/>
    <cellStyle name="Note 1 2 8 5 2 5" xfId="32557" xr:uid="{00000000-0005-0000-0000-00006B7E0000}"/>
    <cellStyle name="Note 1 2 8 5 2 5 2" xfId="32558" xr:uid="{00000000-0005-0000-0000-00006C7E0000}"/>
    <cellStyle name="Note 1 2 8 5 2 6" xfId="32559" xr:uid="{00000000-0005-0000-0000-00006D7E0000}"/>
    <cellStyle name="Note 1 2 8 5 2 6 2" xfId="32560" xr:uid="{00000000-0005-0000-0000-00006E7E0000}"/>
    <cellStyle name="Note 1 2 8 5 2 7" xfId="32561" xr:uid="{00000000-0005-0000-0000-00006F7E0000}"/>
    <cellStyle name="Note 1 2 8 5 2 7 2" xfId="32562" xr:uid="{00000000-0005-0000-0000-0000707E0000}"/>
    <cellStyle name="Note 1 2 8 5 2 8" xfId="32563" xr:uid="{00000000-0005-0000-0000-0000717E0000}"/>
    <cellStyle name="Note 1 2 8 5 3" xfId="32564" xr:uid="{00000000-0005-0000-0000-0000727E0000}"/>
    <cellStyle name="Note 1 2 8 6" xfId="32565" xr:uid="{00000000-0005-0000-0000-0000737E0000}"/>
    <cellStyle name="Note 1 2 8 6 2" xfId="32566" xr:uid="{00000000-0005-0000-0000-0000747E0000}"/>
    <cellStyle name="Note 1 2 8 6 2 2" xfId="32567" xr:uid="{00000000-0005-0000-0000-0000757E0000}"/>
    <cellStyle name="Note 1 2 8 6 3" xfId="32568" xr:uid="{00000000-0005-0000-0000-0000767E0000}"/>
    <cellStyle name="Note 1 2 8 6 3 2" xfId="32569" xr:uid="{00000000-0005-0000-0000-0000777E0000}"/>
    <cellStyle name="Note 1 2 8 6 4" xfId="32570" xr:uid="{00000000-0005-0000-0000-0000787E0000}"/>
    <cellStyle name="Note 1 2 8 6 4 2" xfId="32571" xr:uid="{00000000-0005-0000-0000-0000797E0000}"/>
    <cellStyle name="Note 1 2 8 6 5" xfId="32572" xr:uid="{00000000-0005-0000-0000-00007A7E0000}"/>
    <cellStyle name="Note 1 2 8 6 5 2" xfId="32573" xr:uid="{00000000-0005-0000-0000-00007B7E0000}"/>
    <cellStyle name="Note 1 2 8 6 6" xfId="32574" xr:uid="{00000000-0005-0000-0000-00007C7E0000}"/>
    <cellStyle name="Note 1 2 8 6 6 2" xfId="32575" xr:uid="{00000000-0005-0000-0000-00007D7E0000}"/>
    <cellStyle name="Note 1 2 8 6 7" xfId="32576" xr:uid="{00000000-0005-0000-0000-00007E7E0000}"/>
    <cellStyle name="Note 1 2 8 6 7 2" xfId="32577" xr:uid="{00000000-0005-0000-0000-00007F7E0000}"/>
    <cellStyle name="Note 1 2 8 6 8" xfId="32578" xr:uid="{00000000-0005-0000-0000-0000807E0000}"/>
    <cellStyle name="Note 1 2 8 7" xfId="32579" xr:uid="{00000000-0005-0000-0000-0000817E0000}"/>
    <cellStyle name="Note 1 2 9" xfId="32580" xr:uid="{00000000-0005-0000-0000-0000827E0000}"/>
    <cellStyle name="Note 1 2 9 2" xfId="32581" xr:uid="{00000000-0005-0000-0000-0000837E0000}"/>
    <cellStyle name="Note 1 2 9 2 2" xfId="32582" xr:uid="{00000000-0005-0000-0000-0000847E0000}"/>
    <cellStyle name="Note 1 2 9 2 2 2" xfId="32583" xr:uid="{00000000-0005-0000-0000-0000857E0000}"/>
    <cellStyle name="Note 1 2 9 2 2 2 2" xfId="32584" xr:uid="{00000000-0005-0000-0000-0000867E0000}"/>
    <cellStyle name="Note 1 2 9 2 2 2 2 2" xfId="32585" xr:uid="{00000000-0005-0000-0000-0000877E0000}"/>
    <cellStyle name="Note 1 2 9 2 2 2 3" xfId="32586" xr:uid="{00000000-0005-0000-0000-0000887E0000}"/>
    <cellStyle name="Note 1 2 9 2 2 2 3 2" xfId="32587" xr:uid="{00000000-0005-0000-0000-0000897E0000}"/>
    <cellStyle name="Note 1 2 9 2 2 2 4" xfId="32588" xr:uid="{00000000-0005-0000-0000-00008A7E0000}"/>
    <cellStyle name="Note 1 2 9 2 2 2 4 2" xfId="32589" xr:uid="{00000000-0005-0000-0000-00008B7E0000}"/>
    <cellStyle name="Note 1 2 9 2 2 2 5" xfId="32590" xr:uid="{00000000-0005-0000-0000-00008C7E0000}"/>
    <cellStyle name="Note 1 2 9 2 2 2 5 2" xfId="32591" xr:uid="{00000000-0005-0000-0000-00008D7E0000}"/>
    <cellStyle name="Note 1 2 9 2 2 2 6" xfId="32592" xr:uid="{00000000-0005-0000-0000-00008E7E0000}"/>
    <cellStyle name="Note 1 2 9 2 2 2 6 2" xfId="32593" xr:uid="{00000000-0005-0000-0000-00008F7E0000}"/>
    <cellStyle name="Note 1 2 9 2 2 2 7" xfId="32594" xr:uid="{00000000-0005-0000-0000-0000907E0000}"/>
    <cellStyle name="Note 1 2 9 2 2 2 7 2" xfId="32595" xr:uid="{00000000-0005-0000-0000-0000917E0000}"/>
    <cellStyle name="Note 1 2 9 2 2 2 8" xfId="32596" xr:uid="{00000000-0005-0000-0000-0000927E0000}"/>
    <cellStyle name="Note 1 2 9 2 2 3" xfId="32597" xr:uid="{00000000-0005-0000-0000-0000937E0000}"/>
    <cellStyle name="Note 1 2 9 2 3" xfId="32598" xr:uid="{00000000-0005-0000-0000-0000947E0000}"/>
    <cellStyle name="Note 1 2 9 2 3 2" xfId="32599" xr:uid="{00000000-0005-0000-0000-0000957E0000}"/>
    <cellStyle name="Note 1 2 9 2 3 2 2" xfId="32600" xr:uid="{00000000-0005-0000-0000-0000967E0000}"/>
    <cellStyle name="Note 1 2 9 2 3 3" xfId="32601" xr:uid="{00000000-0005-0000-0000-0000977E0000}"/>
    <cellStyle name="Note 1 2 9 2 3 3 2" xfId="32602" xr:uid="{00000000-0005-0000-0000-0000987E0000}"/>
    <cellStyle name="Note 1 2 9 2 3 4" xfId="32603" xr:uid="{00000000-0005-0000-0000-0000997E0000}"/>
    <cellStyle name="Note 1 2 9 2 3 4 2" xfId="32604" xr:uid="{00000000-0005-0000-0000-00009A7E0000}"/>
    <cellStyle name="Note 1 2 9 2 3 5" xfId="32605" xr:uid="{00000000-0005-0000-0000-00009B7E0000}"/>
    <cellStyle name="Note 1 2 9 2 3 5 2" xfId="32606" xr:uid="{00000000-0005-0000-0000-00009C7E0000}"/>
    <cellStyle name="Note 1 2 9 2 3 6" xfId="32607" xr:uid="{00000000-0005-0000-0000-00009D7E0000}"/>
    <cellStyle name="Note 1 2 9 2 3 6 2" xfId="32608" xr:uid="{00000000-0005-0000-0000-00009E7E0000}"/>
    <cellStyle name="Note 1 2 9 2 3 7" xfId="32609" xr:uid="{00000000-0005-0000-0000-00009F7E0000}"/>
    <cellStyle name="Note 1 2 9 2 3 7 2" xfId="32610" xr:uid="{00000000-0005-0000-0000-0000A07E0000}"/>
    <cellStyle name="Note 1 2 9 2 3 8" xfId="32611" xr:uid="{00000000-0005-0000-0000-0000A17E0000}"/>
    <cellStyle name="Note 1 2 9 2 4" xfId="32612" xr:uid="{00000000-0005-0000-0000-0000A27E0000}"/>
    <cellStyle name="Note 1 2 9 3" xfId="32613" xr:uid="{00000000-0005-0000-0000-0000A37E0000}"/>
    <cellStyle name="Note 1 2 9 3 2" xfId="32614" xr:uid="{00000000-0005-0000-0000-0000A47E0000}"/>
    <cellStyle name="Note 1 2 9 3 2 2" xfId="32615" xr:uid="{00000000-0005-0000-0000-0000A57E0000}"/>
    <cellStyle name="Note 1 2 9 3 2 2 2" xfId="32616" xr:uid="{00000000-0005-0000-0000-0000A67E0000}"/>
    <cellStyle name="Note 1 2 9 3 2 2 2 2" xfId="32617" xr:uid="{00000000-0005-0000-0000-0000A77E0000}"/>
    <cellStyle name="Note 1 2 9 3 2 2 3" xfId="32618" xr:uid="{00000000-0005-0000-0000-0000A87E0000}"/>
    <cellStyle name="Note 1 2 9 3 2 2 3 2" xfId="32619" xr:uid="{00000000-0005-0000-0000-0000A97E0000}"/>
    <cellStyle name="Note 1 2 9 3 2 2 4" xfId="32620" xr:uid="{00000000-0005-0000-0000-0000AA7E0000}"/>
    <cellStyle name="Note 1 2 9 3 2 2 4 2" xfId="32621" xr:uid="{00000000-0005-0000-0000-0000AB7E0000}"/>
    <cellStyle name="Note 1 2 9 3 2 2 5" xfId="32622" xr:uid="{00000000-0005-0000-0000-0000AC7E0000}"/>
    <cellStyle name="Note 1 2 9 3 2 2 5 2" xfId="32623" xr:uid="{00000000-0005-0000-0000-0000AD7E0000}"/>
    <cellStyle name="Note 1 2 9 3 2 2 6" xfId="32624" xr:uid="{00000000-0005-0000-0000-0000AE7E0000}"/>
    <cellStyle name="Note 1 2 9 3 2 2 6 2" xfId="32625" xr:uid="{00000000-0005-0000-0000-0000AF7E0000}"/>
    <cellStyle name="Note 1 2 9 3 2 2 7" xfId="32626" xr:uid="{00000000-0005-0000-0000-0000B07E0000}"/>
    <cellStyle name="Note 1 2 9 3 2 2 7 2" xfId="32627" xr:uid="{00000000-0005-0000-0000-0000B17E0000}"/>
    <cellStyle name="Note 1 2 9 3 2 2 8" xfId="32628" xr:uid="{00000000-0005-0000-0000-0000B27E0000}"/>
    <cellStyle name="Note 1 2 9 3 2 3" xfId="32629" xr:uid="{00000000-0005-0000-0000-0000B37E0000}"/>
    <cellStyle name="Note 1 2 9 3 3" xfId="32630" xr:uid="{00000000-0005-0000-0000-0000B47E0000}"/>
    <cellStyle name="Note 1 2 9 3 3 2" xfId="32631" xr:uid="{00000000-0005-0000-0000-0000B57E0000}"/>
    <cellStyle name="Note 1 2 9 3 3 2 2" xfId="32632" xr:uid="{00000000-0005-0000-0000-0000B67E0000}"/>
    <cellStyle name="Note 1 2 9 3 3 3" xfId="32633" xr:uid="{00000000-0005-0000-0000-0000B77E0000}"/>
    <cellStyle name="Note 1 2 9 3 3 3 2" xfId="32634" xr:uid="{00000000-0005-0000-0000-0000B87E0000}"/>
    <cellStyle name="Note 1 2 9 3 3 4" xfId="32635" xr:uid="{00000000-0005-0000-0000-0000B97E0000}"/>
    <cellStyle name="Note 1 2 9 3 3 4 2" xfId="32636" xr:uid="{00000000-0005-0000-0000-0000BA7E0000}"/>
    <cellStyle name="Note 1 2 9 3 3 5" xfId="32637" xr:uid="{00000000-0005-0000-0000-0000BB7E0000}"/>
    <cellStyle name="Note 1 2 9 3 3 5 2" xfId="32638" xr:uid="{00000000-0005-0000-0000-0000BC7E0000}"/>
    <cellStyle name="Note 1 2 9 3 3 6" xfId="32639" xr:uid="{00000000-0005-0000-0000-0000BD7E0000}"/>
    <cellStyle name="Note 1 2 9 3 3 6 2" xfId="32640" xr:uid="{00000000-0005-0000-0000-0000BE7E0000}"/>
    <cellStyle name="Note 1 2 9 3 3 7" xfId="32641" xr:uid="{00000000-0005-0000-0000-0000BF7E0000}"/>
    <cellStyle name="Note 1 2 9 3 3 7 2" xfId="32642" xr:uid="{00000000-0005-0000-0000-0000C07E0000}"/>
    <cellStyle name="Note 1 2 9 3 3 8" xfId="32643" xr:uid="{00000000-0005-0000-0000-0000C17E0000}"/>
    <cellStyle name="Note 1 2 9 3 4" xfId="32644" xr:uid="{00000000-0005-0000-0000-0000C27E0000}"/>
    <cellStyle name="Note 1 2 9 4" xfId="32645" xr:uid="{00000000-0005-0000-0000-0000C37E0000}"/>
    <cellStyle name="Note 1 2 9 4 2" xfId="32646" xr:uid="{00000000-0005-0000-0000-0000C47E0000}"/>
    <cellStyle name="Note 1 2 9 4 2 2" xfId="32647" xr:uid="{00000000-0005-0000-0000-0000C57E0000}"/>
    <cellStyle name="Note 1 2 9 4 2 2 2" xfId="32648" xr:uid="{00000000-0005-0000-0000-0000C67E0000}"/>
    <cellStyle name="Note 1 2 9 4 2 2 2 2" xfId="32649" xr:uid="{00000000-0005-0000-0000-0000C77E0000}"/>
    <cellStyle name="Note 1 2 9 4 2 2 3" xfId="32650" xr:uid="{00000000-0005-0000-0000-0000C87E0000}"/>
    <cellStyle name="Note 1 2 9 4 2 2 3 2" xfId="32651" xr:uid="{00000000-0005-0000-0000-0000C97E0000}"/>
    <cellStyle name="Note 1 2 9 4 2 2 4" xfId="32652" xr:uid="{00000000-0005-0000-0000-0000CA7E0000}"/>
    <cellStyle name="Note 1 2 9 4 2 2 4 2" xfId="32653" xr:uid="{00000000-0005-0000-0000-0000CB7E0000}"/>
    <cellStyle name="Note 1 2 9 4 2 2 5" xfId="32654" xr:uid="{00000000-0005-0000-0000-0000CC7E0000}"/>
    <cellStyle name="Note 1 2 9 4 2 2 5 2" xfId="32655" xr:uid="{00000000-0005-0000-0000-0000CD7E0000}"/>
    <cellStyle name="Note 1 2 9 4 2 2 6" xfId="32656" xr:uid="{00000000-0005-0000-0000-0000CE7E0000}"/>
    <cellStyle name="Note 1 2 9 4 2 2 6 2" xfId="32657" xr:uid="{00000000-0005-0000-0000-0000CF7E0000}"/>
    <cellStyle name="Note 1 2 9 4 2 2 7" xfId="32658" xr:uid="{00000000-0005-0000-0000-0000D07E0000}"/>
    <cellStyle name="Note 1 2 9 4 2 2 7 2" xfId="32659" xr:uid="{00000000-0005-0000-0000-0000D17E0000}"/>
    <cellStyle name="Note 1 2 9 4 2 2 8" xfId="32660" xr:uid="{00000000-0005-0000-0000-0000D27E0000}"/>
    <cellStyle name="Note 1 2 9 4 2 3" xfId="32661" xr:uid="{00000000-0005-0000-0000-0000D37E0000}"/>
    <cellStyle name="Note 1 2 9 4 3" xfId="32662" xr:uid="{00000000-0005-0000-0000-0000D47E0000}"/>
    <cellStyle name="Note 1 2 9 4 3 2" xfId="32663" xr:uid="{00000000-0005-0000-0000-0000D57E0000}"/>
    <cellStyle name="Note 1 2 9 4 3 2 2" xfId="32664" xr:uid="{00000000-0005-0000-0000-0000D67E0000}"/>
    <cellStyle name="Note 1 2 9 4 3 3" xfId="32665" xr:uid="{00000000-0005-0000-0000-0000D77E0000}"/>
    <cellStyle name="Note 1 2 9 4 3 3 2" xfId="32666" xr:uid="{00000000-0005-0000-0000-0000D87E0000}"/>
    <cellStyle name="Note 1 2 9 4 3 4" xfId="32667" xr:uid="{00000000-0005-0000-0000-0000D97E0000}"/>
    <cellStyle name="Note 1 2 9 4 3 4 2" xfId="32668" xr:uid="{00000000-0005-0000-0000-0000DA7E0000}"/>
    <cellStyle name="Note 1 2 9 4 3 5" xfId="32669" xr:uid="{00000000-0005-0000-0000-0000DB7E0000}"/>
    <cellStyle name="Note 1 2 9 4 3 5 2" xfId="32670" xr:uid="{00000000-0005-0000-0000-0000DC7E0000}"/>
    <cellStyle name="Note 1 2 9 4 3 6" xfId="32671" xr:uid="{00000000-0005-0000-0000-0000DD7E0000}"/>
    <cellStyle name="Note 1 2 9 4 3 6 2" xfId="32672" xr:uid="{00000000-0005-0000-0000-0000DE7E0000}"/>
    <cellStyle name="Note 1 2 9 4 3 7" xfId="32673" xr:uid="{00000000-0005-0000-0000-0000DF7E0000}"/>
    <cellStyle name="Note 1 2 9 4 3 7 2" xfId="32674" xr:uid="{00000000-0005-0000-0000-0000E07E0000}"/>
    <cellStyle name="Note 1 2 9 4 3 8" xfId="32675" xr:uid="{00000000-0005-0000-0000-0000E17E0000}"/>
    <cellStyle name="Note 1 2 9 4 4" xfId="32676" xr:uid="{00000000-0005-0000-0000-0000E27E0000}"/>
    <cellStyle name="Note 1 2 9 5" xfId="32677" xr:uid="{00000000-0005-0000-0000-0000E37E0000}"/>
    <cellStyle name="Note 1 2 9 5 2" xfId="32678" xr:uid="{00000000-0005-0000-0000-0000E47E0000}"/>
    <cellStyle name="Note 1 2 9 5 2 2" xfId="32679" xr:uid="{00000000-0005-0000-0000-0000E57E0000}"/>
    <cellStyle name="Note 1 2 9 5 2 2 2" xfId="32680" xr:uid="{00000000-0005-0000-0000-0000E67E0000}"/>
    <cellStyle name="Note 1 2 9 5 2 3" xfId="32681" xr:uid="{00000000-0005-0000-0000-0000E77E0000}"/>
    <cellStyle name="Note 1 2 9 5 2 3 2" xfId="32682" xr:uid="{00000000-0005-0000-0000-0000E87E0000}"/>
    <cellStyle name="Note 1 2 9 5 2 4" xfId="32683" xr:uid="{00000000-0005-0000-0000-0000E97E0000}"/>
    <cellStyle name="Note 1 2 9 5 2 4 2" xfId="32684" xr:uid="{00000000-0005-0000-0000-0000EA7E0000}"/>
    <cellStyle name="Note 1 2 9 5 2 5" xfId="32685" xr:uid="{00000000-0005-0000-0000-0000EB7E0000}"/>
    <cellStyle name="Note 1 2 9 5 2 5 2" xfId="32686" xr:uid="{00000000-0005-0000-0000-0000EC7E0000}"/>
    <cellStyle name="Note 1 2 9 5 2 6" xfId="32687" xr:uid="{00000000-0005-0000-0000-0000ED7E0000}"/>
    <cellStyle name="Note 1 2 9 5 2 6 2" xfId="32688" xr:uid="{00000000-0005-0000-0000-0000EE7E0000}"/>
    <cellStyle name="Note 1 2 9 5 2 7" xfId="32689" xr:uid="{00000000-0005-0000-0000-0000EF7E0000}"/>
    <cellStyle name="Note 1 2 9 5 2 7 2" xfId="32690" xr:uid="{00000000-0005-0000-0000-0000F07E0000}"/>
    <cellStyle name="Note 1 2 9 5 2 8" xfId="32691" xr:uid="{00000000-0005-0000-0000-0000F17E0000}"/>
    <cellStyle name="Note 1 2 9 5 3" xfId="32692" xr:uid="{00000000-0005-0000-0000-0000F27E0000}"/>
    <cellStyle name="Note 1 2 9 6" xfId="32693" xr:uid="{00000000-0005-0000-0000-0000F37E0000}"/>
    <cellStyle name="Note 1 2 9 6 2" xfId="32694" xr:uid="{00000000-0005-0000-0000-0000F47E0000}"/>
    <cellStyle name="Note 1 2 9 6 2 2" xfId="32695" xr:uid="{00000000-0005-0000-0000-0000F57E0000}"/>
    <cellStyle name="Note 1 2 9 6 3" xfId="32696" xr:uid="{00000000-0005-0000-0000-0000F67E0000}"/>
    <cellStyle name="Note 1 2 9 6 3 2" xfId="32697" xr:uid="{00000000-0005-0000-0000-0000F77E0000}"/>
    <cellStyle name="Note 1 2 9 6 4" xfId="32698" xr:uid="{00000000-0005-0000-0000-0000F87E0000}"/>
    <cellStyle name="Note 1 2 9 6 4 2" xfId="32699" xr:uid="{00000000-0005-0000-0000-0000F97E0000}"/>
    <cellStyle name="Note 1 2 9 6 5" xfId="32700" xr:uid="{00000000-0005-0000-0000-0000FA7E0000}"/>
    <cellStyle name="Note 1 2 9 6 5 2" xfId="32701" xr:uid="{00000000-0005-0000-0000-0000FB7E0000}"/>
    <cellStyle name="Note 1 2 9 6 6" xfId="32702" xr:uid="{00000000-0005-0000-0000-0000FC7E0000}"/>
    <cellStyle name="Note 1 2 9 6 6 2" xfId="32703" xr:uid="{00000000-0005-0000-0000-0000FD7E0000}"/>
    <cellStyle name="Note 1 2 9 6 7" xfId="32704" xr:uid="{00000000-0005-0000-0000-0000FE7E0000}"/>
    <cellStyle name="Note 1 2 9 6 7 2" xfId="32705" xr:uid="{00000000-0005-0000-0000-0000FF7E0000}"/>
    <cellStyle name="Note 1 2 9 6 8" xfId="32706" xr:uid="{00000000-0005-0000-0000-0000007F0000}"/>
    <cellStyle name="Note 1 2 9 7" xfId="32707" xr:uid="{00000000-0005-0000-0000-0000017F0000}"/>
    <cellStyle name="Note 1 3" xfId="32708" xr:uid="{00000000-0005-0000-0000-0000027F0000}"/>
    <cellStyle name="Note 1 3 2" xfId="32709" xr:uid="{00000000-0005-0000-0000-0000037F0000}"/>
    <cellStyle name="Note 1 3 2 2" xfId="32710" xr:uid="{00000000-0005-0000-0000-0000047F0000}"/>
    <cellStyle name="Note 1 3 2 2 2" xfId="32711" xr:uid="{00000000-0005-0000-0000-0000057F0000}"/>
    <cellStyle name="Note 1 3 2 2 2 2" xfId="32712" xr:uid="{00000000-0005-0000-0000-0000067F0000}"/>
    <cellStyle name="Note 1 3 2 2 2 2 2" xfId="32713" xr:uid="{00000000-0005-0000-0000-0000077F0000}"/>
    <cellStyle name="Note 1 3 2 2 2 3" xfId="32714" xr:uid="{00000000-0005-0000-0000-0000087F0000}"/>
    <cellStyle name="Note 1 3 2 2 2 3 2" xfId="32715" xr:uid="{00000000-0005-0000-0000-0000097F0000}"/>
    <cellStyle name="Note 1 3 2 2 2 4" xfId="32716" xr:uid="{00000000-0005-0000-0000-00000A7F0000}"/>
    <cellStyle name="Note 1 3 2 2 2 4 2" xfId="32717" xr:uid="{00000000-0005-0000-0000-00000B7F0000}"/>
    <cellStyle name="Note 1 3 2 2 2 5" xfId="32718" xr:uid="{00000000-0005-0000-0000-00000C7F0000}"/>
    <cellStyle name="Note 1 3 2 2 2 5 2" xfId="32719" xr:uid="{00000000-0005-0000-0000-00000D7F0000}"/>
    <cellStyle name="Note 1 3 2 2 2 6" xfId="32720" xr:uid="{00000000-0005-0000-0000-00000E7F0000}"/>
    <cellStyle name="Note 1 3 2 2 2 6 2" xfId="32721" xr:uid="{00000000-0005-0000-0000-00000F7F0000}"/>
    <cellStyle name="Note 1 3 2 2 2 7" xfId="32722" xr:uid="{00000000-0005-0000-0000-0000107F0000}"/>
    <cellStyle name="Note 1 3 2 2 2 7 2" xfId="32723" xr:uid="{00000000-0005-0000-0000-0000117F0000}"/>
    <cellStyle name="Note 1 3 2 2 2 8" xfId="32724" xr:uid="{00000000-0005-0000-0000-0000127F0000}"/>
    <cellStyle name="Note 1 3 2 2 3" xfId="32725" xr:uid="{00000000-0005-0000-0000-0000137F0000}"/>
    <cellStyle name="Note 1 3 2 3" xfId="32726" xr:uid="{00000000-0005-0000-0000-0000147F0000}"/>
    <cellStyle name="Note 1 3 2 3 2" xfId="32727" xr:uid="{00000000-0005-0000-0000-0000157F0000}"/>
    <cellStyle name="Note 1 3 2 3 2 2" xfId="32728" xr:uid="{00000000-0005-0000-0000-0000167F0000}"/>
    <cellStyle name="Note 1 3 2 3 3" xfId="32729" xr:uid="{00000000-0005-0000-0000-0000177F0000}"/>
    <cellStyle name="Note 1 3 2 3 3 2" xfId="32730" xr:uid="{00000000-0005-0000-0000-0000187F0000}"/>
    <cellStyle name="Note 1 3 2 3 4" xfId="32731" xr:uid="{00000000-0005-0000-0000-0000197F0000}"/>
    <cellStyle name="Note 1 3 2 3 4 2" xfId="32732" xr:uid="{00000000-0005-0000-0000-00001A7F0000}"/>
    <cellStyle name="Note 1 3 2 3 5" xfId="32733" xr:uid="{00000000-0005-0000-0000-00001B7F0000}"/>
    <cellStyle name="Note 1 3 2 3 5 2" xfId="32734" xr:uid="{00000000-0005-0000-0000-00001C7F0000}"/>
    <cellStyle name="Note 1 3 2 3 6" xfId="32735" xr:uid="{00000000-0005-0000-0000-00001D7F0000}"/>
    <cellStyle name="Note 1 3 2 3 6 2" xfId="32736" xr:uid="{00000000-0005-0000-0000-00001E7F0000}"/>
    <cellStyle name="Note 1 3 2 3 7" xfId="32737" xr:uid="{00000000-0005-0000-0000-00001F7F0000}"/>
    <cellStyle name="Note 1 3 2 3 7 2" xfId="32738" xr:uid="{00000000-0005-0000-0000-0000207F0000}"/>
    <cellStyle name="Note 1 3 2 3 8" xfId="32739" xr:uid="{00000000-0005-0000-0000-0000217F0000}"/>
    <cellStyle name="Note 1 3 2 4" xfId="32740" xr:uid="{00000000-0005-0000-0000-0000227F0000}"/>
    <cellStyle name="Note 1 3 3" xfId="32741" xr:uid="{00000000-0005-0000-0000-0000237F0000}"/>
    <cellStyle name="Note 1 3 3 2" xfId="32742" xr:uid="{00000000-0005-0000-0000-0000247F0000}"/>
    <cellStyle name="Note 1 3 3 2 2" xfId="32743" xr:uid="{00000000-0005-0000-0000-0000257F0000}"/>
    <cellStyle name="Note 1 3 3 2 2 2" xfId="32744" xr:uid="{00000000-0005-0000-0000-0000267F0000}"/>
    <cellStyle name="Note 1 3 3 2 2 2 2" xfId="32745" xr:uid="{00000000-0005-0000-0000-0000277F0000}"/>
    <cellStyle name="Note 1 3 3 2 2 3" xfId="32746" xr:uid="{00000000-0005-0000-0000-0000287F0000}"/>
    <cellStyle name="Note 1 3 3 2 2 3 2" xfId="32747" xr:uid="{00000000-0005-0000-0000-0000297F0000}"/>
    <cellStyle name="Note 1 3 3 2 2 4" xfId="32748" xr:uid="{00000000-0005-0000-0000-00002A7F0000}"/>
    <cellStyle name="Note 1 3 3 2 2 4 2" xfId="32749" xr:uid="{00000000-0005-0000-0000-00002B7F0000}"/>
    <cellStyle name="Note 1 3 3 2 2 5" xfId="32750" xr:uid="{00000000-0005-0000-0000-00002C7F0000}"/>
    <cellStyle name="Note 1 3 3 2 2 5 2" xfId="32751" xr:uid="{00000000-0005-0000-0000-00002D7F0000}"/>
    <cellStyle name="Note 1 3 3 2 2 6" xfId="32752" xr:uid="{00000000-0005-0000-0000-00002E7F0000}"/>
    <cellStyle name="Note 1 3 3 2 2 6 2" xfId="32753" xr:uid="{00000000-0005-0000-0000-00002F7F0000}"/>
    <cellStyle name="Note 1 3 3 2 2 7" xfId="32754" xr:uid="{00000000-0005-0000-0000-0000307F0000}"/>
    <cellStyle name="Note 1 3 3 2 2 7 2" xfId="32755" xr:uid="{00000000-0005-0000-0000-0000317F0000}"/>
    <cellStyle name="Note 1 3 3 2 2 8" xfId="32756" xr:uid="{00000000-0005-0000-0000-0000327F0000}"/>
    <cellStyle name="Note 1 3 3 2 3" xfId="32757" xr:uid="{00000000-0005-0000-0000-0000337F0000}"/>
    <cellStyle name="Note 1 3 3 3" xfId="32758" xr:uid="{00000000-0005-0000-0000-0000347F0000}"/>
    <cellStyle name="Note 1 3 3 3 2" xfId="32759" xr:uid="{00000000-0005-0000-0000-0000357F0000}"/>
    <cellStyle name="Note 1 3 3 3 2 2" xfId="32760" xr:uid="{00000000-0005-0000-0000-0000367F0000}"/>
    <cellStyle name="Note 1 3 3 3 3" xfId="32761" xr:uid="{00000000-0005-0000-0000-0000377F0000}"/>
    <cellStyle name="Note 1 3 3 3 3 2" xfId="32762" xr:uid="{00000000-0005-0000-0000-0000387F0000}"/>
    <cellStyle name="Note 1 3 3 3 4" xfId="32763" xr:uid="{00000000-0005-0000-0000-0000397F0000}"/>
    <cellStyle name="Note 1 3 3 3 4 2" xfId="32764" xr:uid="{00000000-0005-0000-0000-00003A7F0000}"/>
    <cellStyle name="Note 1 3 3 3 5" xfId="32765" xr:uid="{00000000-0005-0000-0000-00003B7F0000}"/>
    <cellStyle name="Note 1 3 3 3 5 2" xfId="32766" xr:uid="{00000000-0005-0000-0000-00003C7F0000}"/>
    <cellStyle name="Note 1 3 3 3 6" xfId="32767" xr:uid="{00000000-0005-0000-0000-00003D7F0000}"/>
    <cellStyle name="Note 1 3 3 3 6 2" xfId="32768" xr:uid="{00000000-0005-0000-0000-00003E7F0000}"/>
    <cellStyle name="Note 1 3 3 3 7" xfId="32769" xr:uid="{00000000-0005-0000-0000-00003F7F0000}"/>
    <cellStyle name="Note 1 3 3 3 7 2" xfId="32770" xr:uid="{00000000-0005-0000-0000-0000407F0000}"/>
    <cellStyle name="Note 1 3 3 3 8" xfId="32771" xr:uid="{00000000-0005-0000-0000-0000417F0000}"/>
    <cellStyle name="Note 1 3 3 4" xfId="32772" xr:uid="{00000000-0005-0000-0000-0000427F0000}"/>
    <cellStyle name="Note 1 3 4" xfId="32773" xr:uid="{00000000-0005-0000-0000-0000437F0000}"/>
    <cellStyle name="Note 1 3 4 2" xfId="32774" xr:uid="{00000000-0005-0000-0000-0000447F0000}"/>
    <cellStyle name="Note 1 3 4 2 2" xfId="32775" xr:uid="{00000000-0005-0000-0000-0000457F0000}"/>
    <cellStyle name="Note 1 3 4 2 2 2" xfId="32776" xr:uid="{00000000-0005-0000-0000-0000467F0000}"/>
    <cellStyle name="Note 1 3 4 2 2 2 2" xfId="32777" xr:uid="{00000000-0005-0000-0000-0000477F0000}"/>
    <cellStyle name="Note 1 3 4 2 2 3" xfId="32778" xr:uid="{00000000-0005-0000-0000-0000487F0000}"/>
    <cellStyle name="Note 1 3 4 2 2 3 2" xfId="32779" xr:uid="{00000000-0005-0000-0000-0000497F0000}"/>
    <cellStyle name="Note 1 3 4 2 2 4" xfId="32780" xr:uid="{00000000-0005-0000-0000-00004A7F0000}"/>
    <cellStyle name="Note 1 3 4 2 2 4 2" xfId="32781" xr:uid="{00000000-0005-0000-0000-00004B7F0000}"/>
    <cellStyle name="Note 1 3 4 2 2 5" xfId="32782" xr:uid="{00000000-0005-0000-0000-00004C7F0000}"/>
    <cellStyle name="Note 1 3 4 2 2 5 2" xfId="32783" xr:uid="{00000000-0005-0000-0000-00004D7F0000}"/>
    <cellStyle name="Note 1 3 4 2 2 6" xfId="32784" xr:uid="{00000000-0005-0000-0000-00004E7F0000}"/>
    <cellStyle name="Note 1 3 4 2 2 6 2" xfId="32785" xr:uid="{00000000-0005-0000-0000-00004F7F0000}"/>
    <cellStyle name="Note 1 3 4 2 2 7" xfId="32786" xr:uid="{00000000-0005-0000-0000-0000507F0000}"/>
    <cellStyle name="Note 1 3 4 2 2 7 2" xfId="32787" xr:uid="{00000000-0005-0000-0000-0000517F0000}"/>
    <cellStyle name="Note 1 3 4 2 2 8" xfId="32788" xr:uid="{00000000-0005-0000-0000-0000527F0000}"/>
    <cellStyle name="Note 1 3 4 2 3" xfId="32789" xr:uid="{00000000-0005-0000-0000-0000537F0000}"/>
    <cellStyle name="Note 1 3 4 3" xfId="32790" xr:uid="{00000000-0005-0000-0000-0000547F0000}"/>
    <cellStyle name="Note 1 3 4 3 2" xfId="32791" xr:uid="{00000000-0005-0000-0000-0000557F0000}"/>
    <cellStyle name="Note 1 3 4 3 2 2" xfId="32792" xr:uid="{00000000-0005-0000-0000-0000567F0000}"/>
    <cellStyle name="Note 1 3 4 3 3" xfId="32793" xr:uid="{00000000-0005-0000-0000-0000577F0000}"/>
    <cellStyle name="Note 1 3 4 3 3 2" xfId="32794" xr:uid="{00000000-0005-0000-0000-0000587F0000}"/>
    <cellStyle name="Note 1 3 4 3 4" xfId="32795" xr:uid="{00000000-0005-0000-0000-0000597F0000}"/>
    <cellStyle name="Note 1 3 4 3 4 2" xfId="32796" xr:uid="{00000000-0005-0000-0000-00005A7F0000}"/>
    <cellStyle name="Note 1 3 4 3 5" xfId="32797" xr:uid="{00000000-0005-0000-0000-00005B7F0000}"/>
    <cellStyle name="Note 1 3 4 3 5 2" xfId="32798" xr:uid="{00000000-0005-0000-0000-00005C7F0000}"/>
    <cellStyle name="Note 1 3 4 3 6" xfId="32799" xr:uid="{00000000-0005-0000-0000-00005D7F0000}"/>
    <cellStyle name="Note 1 3 4 3 6 2" xfId="32800" xr:uid="{00000000-0005-0000-0000-00005E7F0000}"/>
    <cellStyle name="Note 1 3 4 3 7" xfId="32801" xr:uid="{00000000-0005-0000-0000-00005F7F0000}"/>
    <cellStyle name="Note 1 3 4 3 7 2" xfId="32802" xr:uid="{00000000-0005-0000-0000-0000607F0000}"/>
    <cellStyle name="Note 1 3 4 3 8" xfId="32803" xr:uid="{00000000-0005-0000-0000-0000617F0000}"/>
    <cellStyle name="Note 1 3 4 4" xfId="32804" xr:uid="{00000000-0005-0000-0000-0000627F0000}"/>
    <cellStyle name="Note 1 3 5" xfId="32805" xr:uid="{00000000-0005-0000-0000-0000637F0000}"/>
    <cellStyle name="Note 1 3 5 2" xfId="32806" xr:uid="{00000000-0005-0000-0000-0000647F0000}"/>
    <cellStyle name="Note 1 3 5 2 2" xfId="32807" xr:uid="{00000000-0005-0000-0000-0000657F0000}"/>
    <cellStyle name="Note 1 3 5 2 2 2" xfId="32808" xr:uid="{00000000-0005-0000-0000-0000667F0000}"/>
    <cellStyle name="Note 1 3 5 2 3" xfId="32809" xr:uid="{00000000-0005-0000-0000-0000677F0000}"/>
    <cellStyle name="Note 1 3 5 2 3 2" xfId="32810" xr:uid="{00000000-0005-0000-0000-0000687F0000}"/>
    <cellStyle name="Note 1 3 5 2 4" xfId="32811" xr:uid="{00000000-0005-0000-0000-0000697F0000}"/>
    <cellStyle name="Note 1 3 5 2 4 2" xfId="32812" xr:uid="{00000000-0005-0000-0000-00006A7F0000}"/>
    <cellStyle name="Note 1 3 5 2 5" xfId="32813" xr:uid="{00000000-0005-0000-0000-00006B7F0000}"/>
    <cellStyle name="Note 1 3 5 2 5 2" xfId="32814" xr:uid="{00000000-0005-0000-0000-00006C7F0000}"/>
    <cellStyle name="Note 1 3 5 2 6" xfId="32815" xr:uid="{00000000-0005-0000-0000-00006D7F0000}"/>
    <cellStyle name="Note 1 3 5 2 6 2" xfId="32816" xr:uid="{00000000-0005-0000-0000-00006E7F0000}"/>
    <cellStyle name="Note 1 3 5 2 7" xfId="32817" xr:uid="{00000000-0005-0000-0000-00006F7F0000}"/>
    <cellStyle name="Note 1 3 5 2 7 2" xfId="32818" xr:uid="{00000000-0005-0000-0000-0000707F0000}"/>
    <cellStyle name="Note 1 3 5 2 8" xfId="32819" xr:uid="{00000000-0005-0000-0000-0000717F0000}"/>
    <cellStyle name="Note 1 3 5 3" xfId="32820" xr:uid="{00000000-0005-0000-0000-0000727F0000}"/>
    <cellStyle name="Note 1 3 6" xfId="32821" xr:uid="{00000000-0005-0000-0000-0000737F0000}"/>
    <cellStyle name="Note 1 3 6 2" xfId="32822" xr:uid="{00000000-0005-0000-0000-0000747F0000}"/>
    <cellStyle name="Note 1 3 6 2 2" xfId="32823" xr:uid="{00000000-0005-0000-0000-0000757F0000}"/>
    <cellStyle name="Note 1 3 6 3" xfId="32824" xr:uid="{00000000-0005-0000-0000-0000767F0000}"/>
    <cellStyle name="Note 1 3 6 3 2" xfId="32825" xr:uid="{00000000-0005-0000-0000-0000777F0000}"/>
    <cellStyle name="Note 1 3 6 4" xfId="32826" xr:uid="{00000000-0005-0000-0000-0000787F0000}"/>
    <cellStyle name="Note 1 3 6 4 2" xfId="32827" xr:uid="{00000000-0005-0000-0000-0000797F0000}"/>
    <cellStyle name="Note 1 3 6 5" xfId="32828" xr:uid="{00000000-0005-0000-0000-00007A7F0000}"/>
    <cellStyle name="Note 1 3 6 5 2" xfId="32829" xr:uid="{00000000-0005-0000-0000-00007B7F0000}"/>
    <cellStyle name="Note 1 3 6 6" xfId="32830" xr:uid="{00000000-0005-0000-0000-00007C7F0000}"/>
    <cellStyle name="Note 1 3 6 6 2" xfId="32831" xr:uid="{00000000-0005-0000-0000-00007D7F0000}"/>
    <cellStyle name="Note 1 3 6 7" xfId="32832" xr:uid="{00000000-0005-0000-0000-00007E7F0000}"/>
    <cellStyle name="Note 1 3 6 7 2" xfId="32833" xr:uid="{00000000-0005-0000-0000-00007F7F0000}"/>
    <cellStyle name="Note 1 3 6 8" xfId="32834" xr:uid="{00000000-0005-0000-0000-0000807F0000}"/>
    <cellStyle name="Note 1 3 7" xfId="32835" xr:uid="{00000000-0005-0000-0000-0000817F0000}"/>
    <cellStyle name="Note 1 4" xfId="32836" xr:uid="{00000000-0005-0000-0000-0000827F0000}"/>
    <cellStyle name="Note 1 4 2" xfId="32837" xr:uid="{00000000-0005-0000-0000-0000837F0000}"/>
    <cellStyle name="Note 1 4 2 2" xfId="32838" xr:uid="{00000000-0005-0000-0000-0000847F0000}"/>
    <cellStyle name="Note 1 4 2 2 2" xfId="32839" xr:uid="{00000000-0005-0000-0000-0000857F0000}"/>
    <cellStyle name="Note 1 4 2 2 2 2" xfId="32840" xr:uid="{00000000-0005-0000-0000-0000867F0000}"/>
    <cellStyle name="Note 1 4 2 2 2 2 2" xfId="32841" xr:uid="{00000000-0005-0000-0000-0000877F0000}"/>
    <cellStyle name="Note 1 4 2 2 2 3" xfId="32842" xr:uid="{00000000-0005-0000-0000-0000887F0000}"/>
    <cellStyle name="Note 1 4 2 2 2 3 2" xfId="32843" xr:uid="{00000000-0005-0000-0000-0000897F0000}"/>
    <cellStyle name="Note 1 4 2 2 2 4" xfId="32844" xr:uid="{00000000-0005-0000-0000-00008A7F0000}"/>
    <cellStyle name="Note 1 4 2 2 2 4 2" xfId="32845" xr:uid="{00000000-0005-0000-0000-00008B7F0000}"/>
    <cellStyle name="Note 1 4 2 2 2 5" xfId="32846" xr:uid="{00000000-0005-0000-0000-00008C7F0000}"/>
    <cellStyle name="Note 1 4 2 2 2 5 2" xfId="32847" xr:uid="{00000000-0005-0000-0000-00008D7F0000}"/>
    <cellStyle name="Note 1 4 2 2 2 6" xfId="32848" xr:uid="{00000000-0005-0000-0000-00008E7F0000}"/>
    <cellStyle name="Note 1 4 2 2 2 6 2" xfId="32849" xr:uid="{00000000-0005-0000-0000-00008F7F0000}"/>
    <cellStyle name="Note 1 4 2 2 2 7" xfId="32850" xr:uid="{00000000-0005-0000-0000-0000907F0000}"/>
    <cellStyle name="Note 1 4 2 2 2 7 2" xfId="32851" xr:uid="{00000000-0005-0000-0000-0000917F0000}"/>
    <cellStyle name="Note 1 4 2 2 2 8" xfId="32852" xr:uid="{00000000-0005-0000-0000-0000927F0000}"/>
    <cellStyle name="Note 1 4 2 2 3" xfId="32853" xr:uid="{00000000-0005-0000-0000-0000937F0000}"/>
    <cellStyle name="Note 1 4 2 3" xfId="32854" xr:uid="{00000000-0005-0000-0000-0000947F0000}"/>
    <cellStyle name="Note 1 4 2 3 2" xfId="32855" xr:uid="{00000000-0005-0000-0000-0000957F0000}"/>
    <cellStyle name="Note 1 4 2 3 2 2" xfId="32856" xr:uid="{00000000-0005-0000-0000-0000967F0000}"/>
    <cellStyle name="Note 1 4 2 3 3" xfId="32857" xr:uid="{00000000-0005-0000-0000-0000977F0000}"/>
    <cellStyle name="Note 1 4 2 3 3 2" xfId="32858" xr:uid="{00000000-0005-0000-0000-0000987F0000}"/>
    <cellStyle name="Note 1 4 2 3 4" xfId="32859" xr:uid="{00000000-0005-0000-0000-0000997F0000}"/>
    <cellStyle name="Note 1 4 2 3 4 2" xfId="32860" xr:uid="{00000000-0005-0000-0000-00009A7F0000}"/>
    <cellStyle name="Note 1 4 2 3 5" xfId="32861" xr:uid="{00000000-0005-0000-0000-00009B7F0000}"/>
    <cellStyle name="Note 1 4 2 3 5 2" xfId="32862" xr:uid="{00000000-0005-0000-0000-00009C7F0000}"/>
    <cellStyle name="Note 1 4 2 3 6" xfId="32863" xr:uid="{00000000-0005-0000-0000-00009D7F0000}"/>
    <cellStyle name="Note 1 4 2 3 6 2" xfId="32864" xr:uid="{00000000-0005-0000-0000-00009E7F0000}"/>
    <cellStyle name="Note 1 4 2 3 7" xfId="32865" xr:uid="{00000000-0005-0000-0000-00009F7F0000}"/>
    <cellStyle name="Note 1 4 2 3 7 2" xfId="32866" xr:uid="{00000000-0005-0000-0000-0000A07F0000}"/>
    <cellStyle name="Note 1 4 2 3 8" xfId="32867" xr:uid="{00000000-0005-0000-0000-0000A17F0000}"/>
    <cellStyle name="Note 1 4 2 4" xfId="32868" xr:uid="{00000000-0005-0000-0000-0000A27F0000}"/>
    <cellStyle name="Note 1 4 3" xfId="32869" xr:uid="{00000000-0005-0000-0000-0000A37F0000}"/>
    <cellStyle name="Note 1 4 3 2" xfId="32870" xr:uid="{00000000-0005-0000-0000-0000A47F0000}"/>
    <cellStyle name="Note 1 4 3 2 2" xfId="32871" xr:uid="{00000000-0005-0000-0000-0000A57F0000}"/>
    <cellStyle name="Note 1 4 3 2 2 2" xfId="32872" xr:uid="{00000000-0005-0000-0000-0000A67F0000}"/>
    <cellStyle name="Note 1 4 3 2 2 2 2" xfId="32873" xr:uid="{00000000-0005-0000-0000-0000A77F0000}"/>
    <cellStyle name="Note 1 4 3 2 2 3" xfId="32874" xr:uid="{00000000-0005-0000-0000-0000A87F0000}"/>
    <cellStyle name="Note 1 4 3 2 2 3 2" xfId="32875" xr:uid="{00000000-0005-0000-0000-0000A97F0000}"/>
    <cellStyle name="Note 1 4 3 2 2 4" xfId="32876" xr:uid="{00000000-0005-0000-0000-0000AA7F0000}"/>
    <cellStyle name="Note 1 4 3 2 2 4 2" xfId="32877" xr:uid="{00000000-0005-0000-0000-0000AB7F0000}"/>
    <cellStyle name="Note 1 4 3 2 2 5" xfId="32878" xr:uid="{00000000-0005-0000-0000-0000AC7F0000}"/>
    <cellStyle name="Note 1 4 3 2 2 5 2" xfId="32879" xr:uid="{00000000-0005-0000-0000-0000AD7F0000}"/>
    <cellStyle name="Note 1 4 3 2 2 6" xfId="32880" xr:uid="{00000000-0005-0000-0000-0000AE7F0000}"/>
    <cellStyle name="Note 1 4 3 2 2 6 2" xfId="32881" xr:uid="{00000000-0005-0000-0000-0000AF7F0000}"/>
    <cellStyle name="Note 1 4 3 2 2 7" xfId="32882" xr:uid="{00000000-0005-0000-0000-0000B07F0000}"/>
    <cellStyle name="Note 1 4 3 2 2 7 2" xfId="32883" xr:uid="{00000000-0005-0000-0000-0000B17F0000}"/>
    <cellStyle name="Note 1 4 3 2 2 8" xfId="32884" xr:uid="{00000000-0005-0000-0000-0000B27F0000}"/>
    <cellStyle name="Note 1 4 3 2 3" xfId="32885" xr:uid="{00000000-0005-0000-0000-0000B37F0000}"/>
    <cellStyle name="Note 1 4 3 3" xfId="32886" xr:uid="{00000000-0005-0000-0000-0000B47F0000}"/>
    <cellStyle name="Note 1 4 3 3 2" xfId="32887" xr:uid="{00000000-0005-0000-0000-0000B57F0000}"/>
    <cellStyle name="Note 1 4 3 3 2 2" xfId="32888" xr:uid="{00000000-0005-0000-0000-0000B67F0000}"/>
    <cellStyle name="Note 1 4 3 3 3" xfId="32889" xr:uid="{00000000-0005-0000-0000-0000B77F0000}"/>
    <cellStyle name="Note 1 4 3 3 3 2" xfId="32890" xr:uid="{00000000-0005-0000-0000-0000B87F0000}"/>
    <cellStyle name="Note 1 4 3 3 4" xfId="32891" xr:uid="{00000000-0005-0000-0000-0000B97F0000}"/>
    <cellStyle name="Note 1 4 3 3 4 2" xfId="32892" xr:uid="{00000000-0005-0000-0000-0000BA7F0000}"/>
    <cellStyle name="Note 1 4 3 3 5" xfId="32893" xr:uid="{00000000-0005-0000-0000-0000BB7F0000}"/>
    <cellStyle name="Note 1 4 3 3 5 2" xfId="32894" xr:uid="{00000000-0005-0000-0000-0000BC7F0000}"/>
    <cellStyle name="Note 1 4 3 3 6" xfId="32895" xr:uid="{00000000-0005-0000-0000-0000BD7F0000}"/>
    <cellStyle name="Note 1 4 3 3 6 2" xfId="32896" xr:uid="{00000000-0005-0000-0000-0000BE7F0000}"/>
    <cellStyle name="Note 1 4 3 3 7" xfId="32897" xr:uid="{00000000-0005-0000-0000-0000BF7F0000}"/>
    <cellStyle name="Note 1 4 3 3 7 2" xfId="32898" xr:uid="{00000000-0005-0000-0000-0000C07F0000}"/>
    <cellStyle name="Note 1 4 3 3 8" xfId="32899" xr:uid="{00000000-0005-0000-0000-0000C17F0000}"/>
    <cellStyle name="Note 1 4 3 4" xfId="32900" xr:uid="{00000000-0005-0000-0000-0000C27F0000}"/>
    <cellStyle name="Note 1 4 4" xfId="32901" xr:uid="{00000000-0005-0000-0000-0000C37F0000}"/>
    <cellStyle name="Note 1 4 4 2" xfId="32902" xr:uid="{00000000-0005-0000-0000-0000C47F0000}"/>
    <cellStyle name="Note 1 4 4 2 2" xfId="32903" xr:uid="{00000000-0005-0000-0000-0000C57F0000}"/>
    <cellStyle name="Note 1 4 4 2 2 2" xfId="32904" xr:uid="{00000000-0005-0000-0000-0000C67F0000}"/>
    <cellStyle name="Note 1 4 4 2 2 2 2" xfId="32905" xr:uid="{00000000-0005-0000-0000-0000C77F0000}"/>
    <cellStyle name="Note 1 4 4 2 2 3" xfId="32906" xr:uid="{00000000-0005-0000-0000-0000C87F0000}"/>
    <cellStyle name="Note 1 4 4 2 2 3 2" xfId="32907" xr:uid="{00000000-0005-0000-0000-0000C97F0000}"/>
    <cellStyle name="Note 1 4 4 2 2 4" xfId="32908" xr:uid="{00000000-0005-0000-0000-0000CA7F0000}"/>
    <cellStyle name="Note 1 4 4 2 2 4 2" xfId="32909" xr:uid="{00000000-0005-0000-0000-0000CB7F0000}"/>
    <cellStyle name="Note 1 4 4 2 2 5" xfId="32910" xr:uid="{00000000-0005-0000-0000-0000CC7F0000}"/>
    <cellStyle name="Note 1 4 4 2 2 5 2" xfId="32911" xr:uid="{00000000-0005-0000-0000-0000CD7F0000}"/>
    <cellStyle name="Note 1 4 4 2 2 6" xfId="32912" xr:uid="{00000000-0005-0000-0000-0000CE7F0000}"/>
    <cellStyle name="Note 1 4 4 2 2 6 2" xfId="32913" xr:uid="{00000000-0005-0000-0000-0000CF7F0000}"/>
    <cellStyle name="Note 1 4 4 2 2 7" xfId="32914" xr:uid="{00000000-0005-0000-0000-0000D07F0000}"/>
    <cellStyle name="Note 1 4 4 2 2 7 2" xfId="32915" xr:uid="{00000000-0005-0000-0000-0000D17F0000}"/>
    <cellStyle name="Note 1 4 4 2 2 8" xfId="32916" xr:uid="{00000000-0005-0000-0000-0000D27F0000}"/>
    <cellStyle name="Note 1 4 4 2 3" xfId="32917" xr:uid="{00000000-0005-0000-0000-0000D37F0000}"/>
    <cellStyle name="Note 1 4 4 3" xfId="32918" xr:uid="{00000000-0005-0000-0000-0000D47F0000}"/>
    <cellStyle name="Note 1 4 4 3 2" xfId="32919" xr:uid="{00000000-0005-0000-0000-0000D57F0000}"/>
    <cellStyle name="Note 1 4 4 3 2 2" xfId="32920" xr:uid="{00000000-0005-0000-0000-0000D67F0000}"/>
    <cellStyle name="Note 1 4 4 3 3" xfId="32921" xr:uid="{00000000-0005-0000-0000-0000D77F0000}"/>
    <cellStyle name="Note 1 4 4 3 3 2" xfId="32922" xr:uid="{00000000-0005-0000-0000-0000D87F0000}"/>
    <cellStyle name="Note 1 4 4 3 4" xfId="32923" xr:uid="{00000000-0005-0000-0000-0000D97F0000}"/>
    <cellStyle name="Note 1 4 4 3 4 2" xfId="32924" xr:uid="{00000000-0005-0000-0000-0000DA7F0000}"/>
    <cellStyle name="Note 1 4 4 3 5" xfId="32925" xr:uid="{00000000-0005-0000-0000-0000DB7F0000}"/>
    <cellStyle name="Note 1 4 4 3 5 2" xfId="32926" xr:uid="{00000000-0005-0000-0000-0000DC7F0000}"/>
    <cellStyle name="Note 1 4 4 3 6" xfId="32927" xr:uid="{00000000-0005-0000-0000-0000DD7F0000}"/>
    <cellStyle name="Note 1 4 4 3 6 2" xfId="32928" xr:uid="{00000000-0005-0000-0000-0000DE7F0000}"/>
    <cellStyle name="Note 1 4 4 3 7" xfId="32929" xr:uid="{00000000-0005-0000-0000-0000DF7F0000}"/>
    <cellStyle name="Note 1 4 4 3 7 2" xfId="32930" xr:uid="{00000000-0005-0000-0000-0000E07F0000}"/>
    <cellStyle name="Note 1 4 4 3 8" xfId="32931" xr:uid="{00000000-0005-0000-0000-0000E17F0000}"/>
    <cellStyle name="Note 1 4 4 4" xfId="32932" xr:uid="{00000000-0005-0000-0000-0000E27F0000}"/>
    <cellStyle name="Note 1 4 5" xfId="32933" xr:uid="{00000000-0005-0000-0000-0000E37F0000}"/>
    <cellStyle name="Note 1 4 5 2" xfId="32934" xr:uid="{00000000-0005-0000-0000-0000E47F0000}"/>
    <cellStyle name="Note 1 4 5 2 2" xfId="32935" xr:uid="{00000000-0005-0000-0000-0000E57F0000}"/>
    <cellStyle name="Note 1 4 5 2 2 2" xfId="32936" xr:uid="{00000000-0005-0000-0000-0000E67F0000}"/>
    <cellStyle name="Note 1 4 5 2 3" xfId="32937" xr:uid="{00000000-0005-0000-0000-0000E77F0000}"/>
    <cellStyle name="Note 1 4 5 2 3 2" xfId="32938" xr:uid="{00000000-0005-0000-0000-0000E87F0000}"/>
    <cellStyle name="Note 1 4 5 2 4" xfId="32939" xr:uid="{00000000-0005-0000-0000-0000E97F0000}"/>
    <cellStyle name="Note 1 4 5 2 4 2" xfId="32940" xr:uid="{00000000-0005-0000-0000-0000EA7F0000}"/>
    <cellStyle name="Note 1 4 5 2 5" xfId="32941" xr:uid="{00000000-0005-0000-0000-0000EB7F0000}"/>
    <cellStyle name="Note 1 4 5 2 5 2" xfId="32942" xr:uid="{00000000-0005-0000-0000-0000EC7F0000}"/>
    <cellStyle name="Note 1 4 5 2 6" xfId="32943" xr:uid="{00000000-0005-0000-0000-0000ED7F0000}"/>
    <cellStyle name="Note 1 4 5 2 6 2" xfId="32944" xr:uid="{00000000-0005-0000-0000-0000EE7F0000}"/>
    <cellStyle name="Note 1 4 5 2 7" xfId="32945" xr:uid="{00000000-0005-0000-0000-0000EF7F0000}"/>
    <cellStyle name="Note 1 4 5 2 7 2" xfId="32946" xr:uid="{00000000-0005-0000-0000-0000F07F0000}"/>
    <cellStyle name="Note 1 4 5 2 8" xfId="32947" xr:uid="{00000000-0005-0000-0000-0000F17F0000}"/>
    <cellStyle name="Note 1 4 5 3" xfId="32948" xr:uid="{00000000-0005-0000-0000-0000F27F0000}"/>
    <cellStyle name="Note 1 4 6" xfId="32949" xr:uid="{00000000-0005-0000-0000-0000F37F0000}"/>
    <cellStyle name="Note 1 4 6 2" xfId="32950" xr:uid="{00000000-0005-0000-0000-0000F47F0000}"/>
    <cellStyle name="Note 1 4 6 2 2" xfId="32951" xr:uid="{00000000-0005-0000-0000-0000F57F0000}"/>
    <cellStyle name="Note 1 4 6 3" xfId="32952" xr:uid="{00000000-0005-0000-0000-0000F67F0000}"/>
    <cellStyle name="Note 1 4 6 3 2" xfId="32953" xr:uid="{00000000-0005-0000-0000-0000F77F0000}"/>
    <cellStyle name="Note 1 4 6 4" xfId="32954" xr:uid="{00000000-0005-0000-0000-0000F87F0000}"/>
    <cellStyle name="Note 1 4 6 4 2" xfId="32955" xr:uid="{00000000-0005-0000-0000-0000F97F0000}"/>
    <cellStyle name="Note 1 4 6 5" xfId="32956" xr:uid="{00000000-0005-0000-0000-0000FA7F0000}"/>
    <cellStyle name="Note 1 4 6 5 2" xfId="32957" xr:uid="{00000000-0005-0000-0000-0000FB7F0000}"/>
    <cellStyle name="Note 1 4 6 6" xfId="32958" xr:uid="{00000000-0005-0000-0000-0000FC7F0000}"/>
    <cellStyle name="Note 1 4 6 6 2" xfId="32959" xr:uid="{00000000-0005-0000-0000-0000FD7F0000}"/>
    <cellStyle name="Note 1 4 6 7" xfId="32960" xr:uid="{00000000-0005-0000-0000-0000FE7F0000}"/>
    <cellStyle name="Note 1 4 6 7 2" xfId="32961" xr:uid="{00000000-0005-0000-0000-0000FF7F0000}"/>
    <cellStyle name="Note 1 4 6 8" xfId="32962" xr:uid="{00000000-0005-0000-0000-000000800000}"/>
    <cellStyle name="Note 1 4 7" xfId="32963" xr:uid="{00000000-0005-0000-0000-000001800000}"/>
    <cellStyle name="Note 1 5" xfId="32964" xr:uid="{00000000-0005-0000-0000-000002800000}"/>
    <cellStyle name="Note 1 5 2" xfId="32965" xr:uid="{00000000-0005-0000-0000-000003800000}"/>
    <cellStyle name="Note 1 5 2 2" xfId="32966" xr:uid="{00000000-0005-0000-0000-000004800000}"/>
    <cellStyle name="Note 1 5 2 2 2" xfId="32967" xr:uid="{00000000-0005-0000-0000-000005800000}"/>
    <cellStyle name="Note 1 5 2 2 2 2" xfId="32968" xr:uid="{00000000-0005-0000-0000-000006800000}"/>
    <cellStyle name="Note 1 5 2 2 2 2 2" xfId="32969" xr:uid="{00000000-0005-0000-0000-000007800000}"/>
    <cellStyle name="Note 1 5 2 2 2 3" xfId="32970" xr:uid="{00000000-0005-0000-0000-000008800000}"/>
    <cellStyle name="Note 1 5 2 2 2 3 2" xfId="32971" xr:uid="{00000000-0005-0000-0000-000009800000}"/>
    <cellStyle name="Note 1 5 2 2 2 4" xfId="32972" xr:uid="{00000000-0005-0000-0000-00000A800000}"/>
    <cellStyle name="Note 1 5 2 2 2 4 2" xfId="32973" xr:uid="{00000000-0005-0000-0000-00000B800000}"/>
    <cellStyle name="Note 1 5 2 2 2 5" xfId="32974" xr:uid="{00000000-0005-0000-0000-00000C800000}"/>
    <cellStyle name="Note 1 5 2 2 2 5 2" xfId="32975" xr:uid="{00000000-0005-0000-0000-00000D800000}"/>
    <cellStyle name="Note 1 5 2 2 2 6" xfId="32976" xr:uid="{00000000-0005-0000-0000-00000E800000}"/>
    <cellStyle name="Note 1 5 2 2 2 6 2" xfId="32977" xr:uid="{00000000-0005-0000-0000-00000F800000}"/>
    <cellStyle name="Note 1 5 2 2 2 7" xfId="32978" xr:uid="{00000000-0005-0000-0000-000010800000}"/>
    <cellStyle name="Note 1 5 2 2 2 7 2" xfId="32979" xr:uid="{00000000-0005-0000-0000-000011800000}"/>
    <cellStyle name="Note 1 5 2 2 2 8" xfId="32980" xr:uid="{00000000-0005-0000-0000-000012800000}"/>
    <cellStyle name="Note 1 5 2 2 3" xfId="32981" xr:uid="{00000000-0005-0000-0000-000013800000}"/>
    <cellStyle name="Note 1 5 2 3" xfId="32982" xr:uid="{00000000-0005-0000-0000-000014800000}"/>
    <cellStyle name="Note 1 5 2 3 2" xfId="32983" xr:uid="{00000000-0005-0000-0000-000015800000}"/>
    <cellStyle name="Note 1 5 2 3 2 2" xfId="32984" xr:uid="{00000000-0005-0000-0000-000016800000}"/>
    <cellStyle name="Note 1 5 2 3 3" xfId="32985" xr:uid="{00000000-0005-0000-0000-000017800000}"/>
    <cellStyle name="Note 1 5 2 3 3 2" xfId="32986" xr:uid="{00000000-0005-0000-0000-000018800000}"/>
    <cellStyle name="Note 1 5 2 3 4" xfId="32987" xr:uid="{00000000-0005-0000-0000-000019800000}"/>
    <cellStyle name="Note 1 5 2 3 4 2" xfId="32988" xr:uid="{00000000-0005-0000-0000-00001A800000}"/>
    <cellStyle name="Note 1 5 2 3 5" xfId="32989" xr:uid="{00000000-0005-0000-0000-00001B800000}"/>
    <cellStyle name="Note 1 5 2 3 5 2" xfId="32990" xr:uid="{00000000-0005-0000-0000-00001C800000}"/>
    <cellStyle name="Note 1 5 2 3 6" xfId="32991" xr:uid="{00000000-0005-0000-0000-00001D800000}"/>
    <cellStyle name="Note 1 5 2 3 6 2" xfId="32992" xr:uid="{00000000-0005-0000-0000-00001E800000}"/>
    <cellStyle name="Note 1 5 2 3 7" xfId="32993" xr:uid="{00000000-0005-0000-0000-00001F800000}"/>
    <cellStyle name="Note 1 5 2 3 7 2" xfId="32994" xr:uid="{00000000-0005-0000-0000-000020800000}"/>
    <cellStyle name="Note 1 5 2 3 8" xfId="32995" xr:uid="{00000000-0005-0000-0000-000021800000}"/>
    <cellStyle name="Note 1 5 2 4" xfId="32996" xr:uid="{00000000-0005-0000-0000-000022800000}"/>
    <cellStyle name="Note 1 5 3" xfId="32997" xr:uid="{00000000-0005-0000-0000-000023800000}"/>
    <cellStyle name="Note 1 5 3 2" xfId="32998" xr:uid="{00000000-0005-0000-0000-000024800000}"/>
    <cellStyle name="Note 1 5 3 2 2" xfId="32999" xr:uid="{00000000-0005-0000-0000-000025800000}"/>
    <cellStyle name="Note 1 5 3 2 2 2" xfId="33000" xr:uid="{00000000-0005-0000-0000-000026800000}"/>
    <cellStyle name="Note 1 5 3 2 2 2 2" xfId="33001" xr:uid="{00000000-0005-0000-0000-000027800000}"/>
    <cellStyle name="Note 1 5 3 2 2 3" xfId="33002" xr:uid="{00000000-0005-0000-0000-000028800000}"/>
    <cellStyle name="Note 1 5 3 2 2 3 2" xfId="33003" xr:uid="{00000000-0005-0000-0000-000029800000}"/>
    <cellStyle name="Note 1 5 3 2 2 4" xfId="33004" xr:uid="{00000000-0005-0000-0000-00002A800000}"/>
    <cellStyle name="Note 1 5 3 2 2 4 2" xfId="33005" xr:uid="{00000000-0005-0000-0000-00002B800000}"/>
    <cellStyle name="Note 1 5 3 2 2 5" xfId="33006" xr:uid="{00000000-0005-0000-0000-00002C800000}"/>
    <cellStyle name="Note 1 5 3 2 2 5 2" xfId="33007" xr:uid="{00000000-0005-0000-0000-00002D800000}"/>
    <cellStyle name="Note 1 5 3 2 2 6" xfId="33008" xr:uid="{00000000-0005-0000-0000-00002E800000}"/>
    <cellStyle name="Note 1 5 3 2 2 6 2" xfId="33009" xr:uid="{00000000-0005-0000-0000-00002F800000}"/>
    <cellStyle name="Note 1 5 3 2 2 7" xfId="33010" xr:uid="{00000000-0005-0000-0000-000030800000}"/>
    <cellStyle name="Note 1 5 3 2 2 7 2" xfId="33011" xr:uid="{00000000-0005-0000-0000-000031800000}"/>
    <cellStyle name="Note 1 5 3 2 2 8" xfId="33012" xr:uid="{00000000-0005-0000-0000-000032800000}"/>
    <cellStyle name="Note 1 5 3 2 3" xfId="33013" xr:uid="{00000000-0005-0000-0000-000033800000}"/>
    <cellStyle name="Note 1 5 3 3" xfId="33014" xr:uid="{00000000-0005-0000-0000-000034800000}"/>
    <cellStyle name="Note 1 5 3 3 2" xfId="33015" xr:uid="{00000000-0005-0000-0000-000035800000}"/>
    <cellStyle name="Note 1 5 3 3 2 2" xfId="33016" xr:uid="{00000000-0005-0000-0000-000036800000}"/>
    <cellStyle name="Note 1 5 3 3 3" xfId="33017" xr:uid="{00000000-0005-0000-0000-000037800000}"/>
    <cellStyle name="Note 1 5 3 3 3 2" xfId="33018" xr:uid="{00000000-0005-0000-0000-000038800000}"/>
    <cellStyle name="Note 1 5 3 3 4" xfId="33019" xr:uid="{00000000-0005-0000-0000-000039800000}"/>
    <cellStyle name="Note 1 5 3 3 4 2" xfId="33020" xr:uid="{00000000-0005-0000-0000-00003A800000}"/>
    <cellStyle name="Note 1 5 3 3 5" xfId="33021" xr:uid="{00000000-0005-0000-0000-00003B800000}"/>
    <cellStyle name="Note 1 5 3 3 5 2" xfId="33022" xr:uid="{00000000-0005-0000-0000-00003C800000}"/>
    <cellStyle name="Note 1 5 3 3 6" xfId="33023" xr:uid="{00000000-0005-0000-0000-00003D800000}"/>
    <cellStyle name="Note 1 5 3 3 6 2" xfId="33024" xr:uid="{00000000-0005-0000-0000-00003E800000}"/>
    <cellStyle name="Note 1 5 3 3 7" xfId="33025" xr:uid="{00000000-0005-0000-0000-00003F800000}"/>
    <cellStyle name="Note 1 5 3 3 7 2" xfId="33026" xr:uid="{00000000-0005-0000-0000-000040800000}"/>
    <cellStyle name="Note 1 5 3 3 8" xfId="33027" xr:uid="{00000000-0005-0000-0000-000041800000}"/>
    <cellStyle name="Note 1 5 3 4" xfId="33028" xr:uid="{00000000-0005-0000-0000-000042800000}"/>
    <cellStyle name="Note 1 5 4" xfId="33029" xr:uid="{00000000-0005-0000-0000-000043800000}"/>
    <cellStyle name="Note 1 5 4 2" xfId="33030" xr:uid="{00000000-0005-0000-0000-000044800000}"/>
    <cellStyle name="Note 1 5 4 2 2" xfId="33031" xr:uid="{00000000-0005-0000-0000-000045800000}"/>
    <cellStyle name="Note 1 5 4 2 2 2" xfId="33032" xr:uid="{00000000-0005-0000-0000-000046800000}"/>
    <cellStyle name="Note 1 5 4 2 2 2 2" xfId="33033" xr:uid="{00000000-0005-0000-0000-000047800000}"/>
    <cellStyle name="Note 1 5 4 2 2 3" xfId="33034" xr:uid="{00000000-0005-0000-0000-000048800000}"/>
    <cellStyle name="Note 1 5 4 2 2 3 2" xfId="33035" xr:uid="{00000000-0005-0000-0000-000049800000}"/>
    <cellStyle name="Note 1 5 4 2 2 4" xfId="33036" xr:uid="{00000000-0005-0000-0000-00004A800000}"/>
    <cellStyle name="Note 1 5 4 2 2 4 2" xfId="33037" xr:uid="{00000000-0005-0000-0000-00004B800000}"/>
    <cellStyle name="Note 1 5 4 2 2 5" xfId="33038" xr:uid="{00000000-0005-0000-0000-00004C800000}"/>
    <cellStyle name="Note 1 5 4 2 2 5 2" xfId="33039" xr:uid="{00000000-0005-0000-0000-00004D800000}"/>
    <cellStyle name="Note 1 5 4 2 2 6" xfId="33040" xr:uid="{00000000-0005-0000-0000-00004E800000}"/>
    <cellStyle name="Note 1 5 4 2 2 6 2" xfId="33041" xr:uid="{00000000-0005-0000-0000-00004F800000}"/>
    <cellStyle name="Note 1 5 4 2 2 7" xfId="33042" xr:uid="{00000000-0005-0000-0000-000050800000}"/>
    <cellStyle name="Note 1 5 4 2 2 7 2" xfId="33043" xr:uid="{00000000-0005-0000-0000-000051800000}"/>
    <cellStyle name="Note 1 5 4 2 2 8" xfId="33044" xr:uid="{00000000-0005-0000-0000-000052800000}"/>
    <cellStyle name="Note 1 5 4 2 3" xfId="33045" xr:uid="{00000000-0005-0000-0000-000053800000}"/>
    <cellStyle name="Note 1 5 4 3" xfId="33046" xr:uid="{00000000-0005-0000-0000-000054800000}"/>
    <cellStyle name="Note 1 5 4 3 2" xfId="33047" xr:uid="{00000000-0005-0000-0000-000055800000}"/>
    <cellStyle name="Note 1 5 4 3 2 2" xfId="33048" xr:uid="{00000000-0005-0000-0000-000056800000}"/>
    <cellStyle name="Note 1 5 4 3 3" xfId="33049" xr:uid="{00000000-0005-0000-0000-000057800000}"/>
    <cellStyle name="Note 1 5 4 3 3 2" xfId="33050" xr:uid="{00000000-0005-0000-0000-000058800000}"/>
    <cellStyle name="Note 1 5 4 3 4" xfId="33051" xr:uid="{00000000-0005-0000-0000-000059800000}"/>
    <cellStyle name="Note 1 5 4 3 4 2" xfId="33052" xr:uid="{00000000-0005-0000-0000-00005A800000}"/>
    <cellStyle name="Note 1 5 4 3 5" xfId="33053" xr:uid="{00000000-0005-0000-0000-00005B800000}"/>
    <cellStyle name="Note 1 5 4 3 5 2" xfId="33054" xr:uid="{00000000-0005-0000-0000-00005C800000}"/>
    <cellStyle name="Note 1 5 4 3 6" xfId="33055" xr:uid="{00000000-0005-0000-0000-00005D800000}"/>
    <cellStyle name="Note 1 5 4 3 6 2" xfId="33056" xr:uid="{00000000-0005-0000-0000-00005E800000}"/>
    <cellStyle name="Note 1 5 4 3 7" xfId="33057" xr:uid="{00000000-0005-0000-0000-00005F800000}"/>
    <cellStyle name="Note 1 5 4 3 7 2" xfId="33058" xr:uid="{00000000-0005-0000-0000-000060800000}"/>
    <cellStyle name="Note 1 5 4 3 8" xfId="33059" xr:uid="{00000000-0005-0000-0000-000061800000}"/>
    <cellStyle name="Note 1 5 4 4" xfId="33060" xr:uid="{00000000-0005-0000-0000-000062800000}"/>
    <cellStyle name="Note 1 5 5" xfId="33061" xr:uid="{00000000-0005-0000-0000-000063800000}"/>
    <cellStyle name="Note 1 5 5 2" xfId="33062" xr:uid="{00000000-0005-0000-0000-000064800000}"/>
    <cellStyle name="Note 1 5 5 2 2" xfId="33063" xr:uid="{00000000-0005-0000-0000-000065800000}"/>
    <cellStyle name="Note 1 5 5 2 2 2" xfId="33064" xr:uid="{00000000-0005-0000-0000-000066800000}"/>
    <cellStyle name="Note 1 5 5 2 3" xfId="33065" xr:uid="{00000000-0005-0000-0000-000067800000}"/>
    <cellStyle name="Note 1 5 5 2 3 2" xfId="33066" xr:uid="{00000000-0005-0000-0000-000068800000}"/>
    <cellStyle name="Note 1 5 5 2 4" xfId="33067" xr:uid="{00000000-0005-0000-0000-000069800000}"/>
    <cellStyle name="Note 1 5 5 2 4 2" xfId="33068" xr:uid="{00000000-0005-0000-0000-00006A800000}"/>
    <cellStyle name="Note 1 5 5 2 5" xfId="33069" xr:uid="{00000000-0005-0000-0000-00006B800000}"/>
    <cellStyle name="Note 1 5 5 2 5 2" xfId="33070" xr:uid="{00000000-0005-0000-0000-00006C800000}"/>
    <cellStyle name="Note 1 5 5 2 6" xfId="33071" xr:uid="{00000000-0005-0000-0000-00006D800000}"/>
    <cellStyle name="Note 1 5 5 2 6 2" xfId="33072" xr:uid="{00000000-0005-0000-0000-00006E800000}"/>
    <cellStyle name="Note 1 5 5 2 7" xfId="33073" xr:uid="{00000000-0005-0000-0000-00006F800000}"/>
    <cellStyle name="Note 1 5 5 2 7 2" xfId="33074" xr:uid="{00000000-0005-0000-0000-000070800000}"/>
    <cellStyle name="Note 1 5 5 2 8" xfId="33075" xr:uid="{00000000-0005-0000-0000-000071800000}"/>
    <cellStyle name="Note 1 5 5 3" xfId="33076" xr:uid="{00000000-0005-0000-0000-000072800000}"/>
    <cellStyle name="Note 1 5 6" xfId="33077" xr:uid="{00000000-0005-0000-0000-000073800000}"/>
    <cellStyle name="Note 1 5 6 2" xfId="33078" xr:uid="{00000000-0005-0000-0000-000074800000}"/>
    <cellStyle name="Note 1 5 6 2 2" xfId="33079" xr:uid="{00000000-0005-0000-0000-000075800000}"/>
    <cellStyle name="Note 1 5 6 3" xfId="33080" xr:uid="{00000000-0005-0000-0000-000076800000}"/>
    <cellStyle name="Note 1 5 6 3 2" xfId="33081" xr:uid="{00000000-0005-0000-0000-000077800000}"/>
    <cellStyle name="Note 1 5 6 4" xfId="33082" xr:uid="{00000000-0005-0000-0000-000078800000}"/>
    <cellStyle name="Note 1 5 6 4 2" xfId="33083" xr:uid="{00000000-0005-0000-0000-000079800000}"/>
    <cellStyle name="Note 1 5 6 5" xfId="33084" xr:uid="{00000000-0005-0000-0000-00007A800000}"/>
    <cellStyle name="Note 1 5 6 5 2" xfId="33085" xr:uid="{00000000-0005-0000-0000-00007B800000}"/>
    <cellStyle name="Note 1 5 6 6" xfId="33086" xr:uid="{00000000-0005-0000-0000-00007C800000}"/>
    <cellStyle name="Note 1 5 6 6 2" xfId="33087" xr:uid="{00000000-0005-0000-0000-00007D800000}"/>
    <cellStyle name="Note 1 5 6 7" xfId="33088" xr:uid="{00000000-0005-0000-0000-00007E800000}"/>
    <cellStyle name="Note 1 5 6 7 2" xfId="33089" xr:uid="{00000000-0005-0000-0000-00007F800000}"/>
    <cellStyle name="Note 1 5 6 8" xfId="33090" xr:uid="{00000000-0005-0000-0000-000080800000}"/>
    <cellStyle name="Note 1 5 7" xfId="33091" xr:uid="{00000000-0005-0000-0000-000081800000}"/>
    <cellStyle name="Note 1 6" xfId="33092" xr:uid="{00000000-0005-0000-0000-000082800000}"/>
    <cellStyle name="Note 1 6 2" xfId="33093" xr:uid="{00000000-0005-0000-0000-000083800000}"/>
    <cellStyle name="Note 1 6 2 2" xfId="33094" xr:uid="{00000000-0005-0000-0000-000084800000}"/>
    <cellStyle name="Note 1 6 2 2 2" xfId="33095" xr:uid="{00000000-0005-0000-0000-000085800000}"/>
    <cellStyle name="Note 1 6 2 2 2 2" xfId="33096" xr:uid="{00000000-0005-0000-0000-000086800000}"/>
    <cellStyle name="Note 1 6 2 2 2 2 2" xfId="33097" xr:uid="{00000000-0005-0000-0000-000087800000}"/>
    <cellStyle name="Note 1 6 2 2 2 3" xfId="33098" xr:uid="{00000000-0005-0000-0000-000088800000}"/>
    <cellStyle name="Note 1 6 2 2 2 3 2" xfId="33099" xr:uid="{00000000-0005-0000-0000-000089800000}"/>
    <cellStyle name="Note 1 6 2 2 2 4" xfId="33100" xr:uid="{00000000-0005-0000-0000-00008A800000}"/>
    <cellStyle name="Note 1 6 2 2 2 4 2" xfId="33101" xr:uid="{00000000-0005-0000-0000-00008B800000}"/>
    <cellStyle name="Note 1 6 2 2 2 5" xfId="33102" xr:uid="{00000000-0005-0000-0000-00008C800000}"/>
    <cellStyle name="Note 1 6 2 2 2 5 2" xfId="33103" xr:uid="{00000000-0005-0000-0000-00008D800000}"/>
    <cellStyle name="Note 1 6 2 2 2 6" xfId="33104" xr:uid="{00000000-0005-0000-0000-00008E800000}"/>
    <cellStyle name="Note 1 6 2 2 2 6 2" xfId="33105" xr:uid="{00000000-0005-0000-0000-00008F800000}"/>
    <cellStyle name="Note 1 6 2 2 2 7" xfId="33106" xr:uid="{00000000-0005-0000-0000-000090800000}"/>
    <cellStyle name="Note 1 6 2 2 2 7 2" xfId="33107" xr:uid="{00000000-0005-0000-0000-000091800000}"/>
    <cellStyle name="Note 1 6 2 2 2 8" xfId="33108" xr:uid="{00000000-0005-0000-0000-000092800000}"/>
    <cellStyle name="Note 1 6 2 2 3" xfId="33109" xr:uid="{00000000-0005-0000-0000-000093800000}"/>
    <cellStyle name="Note 1 6 2 3" xfId="33110" xr:uid="{00000000-0005-0000-0000-000094800000}"/>
    <cellStyle name="Note 1 6 2 3 2" xfId="33111" xr:uid="{00000000-0005-0000-0000-000095800000}"/>
    <cellStyle name="Note 1 6 2 3 2 2" xfId="33112" xr:uid="{00000000-0005-0000-0000-000096800000}"/>
    <cellStyle name="Note 1 6 2 3 3" xfId="33113" xr:uid="{00000000-0005-0000-0000-000097800000}"/>
    <cellStyle name="Note 1 6 2 3 3 2" xfId="33114" xr:uid="{00000000-0005-0000-0000-000098800000}"/>
    <cellStyle name="Note 1 6 2 3 4" xfId="33115" xr:uid="{00000000-0005-0000-0000-000099800000}"/>
    <cellStyle name="Note 1 6 2 3 4 2" xfId="33116" xr:uid="{00000000-0005-0000-0000-00009A800000}"/>
    <cellStyle name="Note 1 6 2 3 5" xfId="33117" xr:uid="{00000000-0005-0000-0000-00009B800000}"/>
    <cellStyle name="Note 1 6 2 3 5 2" xfId="33118" xr:uid="{00000000-0005-0000-0000-00009C800000}"/>
    <cellStyle name="Note 1 6 2 3 6" xfId="33119" xr:uid="{00000000-0005-0000-0000-00009D800000}"/>
    <cellStyle name="Note 1 6 2 3 6 2" xfId="33120" xr:uid="{00000000-0005-0000-0000-00009E800000}"/>
    <cellStyle name="Note 1 6 2 3 7" xfId="33121" xr:uid="{00000000-0005-0000-0000-00009F800000}"/>
    <cellStyle name="Note 1 6 2 3 7 2" xfId="33122" xr:uid="{00000000-0005-0000-0000-0000A0800000}"/>
    <cellStyle name="Note 1 6 2 3 8" xfId="33123" xr:uid="{00000000-0005-0000-0000-0000A1800000}"/>
    <cellStyle name="Note 1 6 2 4" xfId="33124" xr:uid="{00000000-0005-0000-0000-0000A2800000}"/>
    <cellStyle name="Note 1 6 3" xfId="33125" xr:uid="{00000000-0005-0000-0000-0000A3800000}"/>
    <cellStyle name="Note 1 6 3 2" xfId="33126" xr:uid="{00000000-0005-0000-0000-0000A4800000}"/>
    <cellStyle name="Note 1 6 3 2 2" xfId="33127" xr:uid="{00000000-0005-0000-0000-0000A5800000}"/>
    <cellStyle name="Note 1 6 3 2 2 2" xfId="33128" xr:uid="{00000000-0005-0000-0000-0000A6800000}"/>
    <cellStyle name="Note 1 6 3 2 2 2 2" xfId="33129" xr:uid="{00000000-0005-0000-0000-0000A7800000}"/>
    <cellStyle name="Note 1 6 3 2 2 3" xfId="33130" xr:uid="{00000000-0005-0000-0000-0000A8800000}"/>
    <cellStyle name="Note 1 6 3 2 2 3 2" xfId="33131" xr:uid="{00000000-0005-0000-0000-0000A9800000}"/>
    <cellStyle name="Note 1 6 3 2 2 4" xfId="33132" xr:uid="{00000000-0005-0000-0000-0000AA800000}"/>
    <cellStyle name="Note 1 6 3 2 2 4 2" xfId="33133" xr:uid="{00000000-0005-0000-0000-0000AB800000}"/>
    <cellStyle name="Note 1 6 3 2 2 5" xfId="33134" xr:uid="{00000000-0005-0000-0000-0000AC800000}"/>
    <cellStyle name="Note 1 6 3 2 2 5 2" xfId="33135" xr:uid="{00000000-0005-0000-0000-0000AD800000}"/>
    <cellStyle name="Note 1 6 3 2 2 6" xfId="33136" xr:uid="{00000000-0005-0000-0000-0000AE800000}"/>
    <cellStyle name="Note 1 6 3 2 2 6 2" xfId="33137" xr:uid="{00000000-0005-0000-0000-0000AF800000}"/>
    <cellStyle name="Note 1 6 3 2 2 7" xfId="33138" xr:uid="{00000000-0005-0000-0000-0000B0800000}"/>
    <cellStyle name="Note 1 6 3 2 2 7 2" xfId="33139" xr:uid="{00000000-0005-0000-0000-0000B1800000}"/>
    <cellStyle name="Note 1 6 3 2 2 8" xfId="33140" xr:uid="{00000000-0005-0000-0000-0000B2800000}"/>
    <cellStyle name="Note 1 6 3 2 3" xfId="33141" xr:uid="{00000000-0005-0000-0000-0000B3800000}"/>
    <cellStyle name="Note 1 6 3 3" xfId="33142" xr:uid="{00000000-0005-0000-0000-0000B4800000}"/>
    <cellStyle name="Note 1 6 3 3 2" xfId="33143" xr:uid="{00000000-0005-0000-0000-0000B5800000}"/>
    <cellStyle name="Note 1 6 3 3 2 2" xfId="33144" xr:uid="{00000000-0005-0000-0000-0000B6800000}"/>
    <cellStyle name="Note 1 6 3 3 3" xfId="33145" xr:uid="{00000000-0005-0000-0000-0000B7800000}"/>
    <cellStyle name="Note 1 6 3 3 3 2" xfId="33146" xr:uid="{00000000-0005-0000-0000-0000B8800000}"/>
    <cellStyle name="Note 1 6 3 3 4" xfId="33147" xr:uid="{00000000-0005-0000-0000-0000B9800000}"/>
    <cellStyle name="Note 1 6 3 3 4 2" xfId="33148" xr:uid="{00000000-0005-0000-0000-0000BA800000}"/>
    <cellStyle name="Note 1 6 3 3 5" xfId="33149" xr:uid="{00000000-0005-0000-0000-0000BB800000}"/>
    <cellStyle name="Note 1 6 3 3 5 2" xfId="33150" xr:uid="{00000000-0005-0000-0000-0000BC800000}"/>
    <cellStyle name="Note 1 6 3 3 6" xfId="33151" xr:uid="{00000000-0005-0000-0000-0000BD800000}"/>
    <cellStyle name="Note 1 6 3 3 6 2" xfId="33152" xr:uid="{00000000-0005-0000-0000-0000BE800000}"/>
    <cellStyle name="Note 1 6 3 3 7" xfId="33153" xr:uid="{00000000-0005-0000-0000-0000BF800000}"/>
    <cellStyle name="Note 1 6 3 3 7 2" xfId="33154" xr:uid="{00000000-0005-0000-0000-0000C0800000}"/>
    <cellStyle name="Note 1 6 3 3 8" xfId="33155" xr:uid="{00000000-0005-0000-0000-0000C1800000}"/>
    <cellStyle name="Note 1 6 3 4" xfId="33156" xr:uid="{00000000-0005-0000-0000-0000C2800000}"/>
    <cellStyle name="Note 1 6 4" xfId="33157" xr:uid="{00000000-0005-0000-0000-0000C3800000}"/>
    <cellStyle name="Note 1 6 4 2" xfId="33158" xr:uid="{00000000-0005-0000-0000-0000C4800000}"/>
    <cellStyle name="Note 1 6 4 2 2" xfId="33159" xr:uid="{00000000-0005-0000-0000-0000C5800000}"/>
    <cellStyle name="Note 1 6 4 2 2 2" xfId="33160" xr:uid="{00000000-0005-0000-0000-0000C6800000}"/>
    <cellStyle name="Note 1 6 4 2 2 2 2" xfId="33161" xr:uid="{00000000-0005-0000-0000-0000C7800000}"/>
    <cellStyle name="Note 1 6 4 2 2 3" xfId="33162" xr:uid="{00000000-0005-0000-0000-0000C8800000}"/>
    <cellStyle name="Note 1 6 4 2 2 3 2" xfId="33163" xr:uid="{00000000-0005-0000-0000-0000C9800000}"/>
    <cellStyle name="Note 1 6 4 2 2 4" xfId="33164" xr:uid="{00000000-0005-0000-0000-0000CA800000}"/>
    <cellStyle name="Note 1 6 4 2 2 4 2" xfId="33165" xr:uid="{00000000-0005-0000-0000-0000CB800000}"/>
    <cellStyle name="Note 1 6 4 2 2 5" xfId="33166" xr:uid="{00000000-0005-0000-0000-0000CC800000}"/>
    <cellStyle name="Note 1 6 4 2 2 5 2" xfId="33167" xr:uid="{00000000-0005-0000-0000-0000CD800000}"/>
    <cellStyle name="Note 1 6 4 2 2 6" xfId="33168" xr:uid="{00000000-0005-0000-0000-0000CE800000}"/>
    <cellStyle name="Note 1 6 4 2 2 6 2" xfId="33169" xr:uid="{00000000-0005-0000-0000-0000CF800000}"/>
    <cellStyle name="Note 1 6 4 2 2 7" xfId="33170" xr:uid="{00000000-0005-0000-0000-0000D0800000}"/>
    <cellStyle name="Note 1 6 4 2 2 7 2" xfId="33171" xr:uid="{00000000-0005-0000-0000-0000D1800000}"/>
    <cellStyle name="Note 1 6 4 2 2 8" xfId="33172" xr:uid="{00000000-0005-0000-0000-0000D2800000}"/>
    <cellStyle name="Note 1 6 4 2 3" xfId="33173" xr:uid="{00000000-0005-0000-0000-0000D3800000}"/>
    <cellStyle name="Note 1 6 4 3" xfId="33174" xr:uid="{00000000-0005-0000-0000-0000D4800000}"/>
    <cellStyle name="Note 1 6 4 3 2" xfId="33175" xr:uid="{00000000-0005-0000-0000-0000D5800000}"/>
    <cellStyle name="Note 1 6 4 3 2 2" xfId="33176" xr:uid="{00000000-0005-0000-0000-0000D6800000}"/>
    <cellStyle name="Note 1 6 4 3 3" xfId="33177" xr:uid="{00000000-0005-0000-0000-0000D7800000}"/>
    <cellStyle name="Note 1 6 4 3 3 2" xfId="33178" xr:uid="{00000000-0005-0000-0000-0000D8800000}"/>
    <cellStyle name="Note 1 6 4 3 4" xfId="33179" xr:uid="{00000000-0005-0000-0000-0000D9800000}"/>
    <cellStyle name="Note 1 6 4 3 4 2" xfId="33180" xr:uid="{00000000-0005-0000-0000-0000DA800000}"/>
    <cellStyle name="Note 1 6 4 3 5" xfId="33181" xr:uid="{00000000-0005-0000-0000-0000DB800000}"/>
    <cellStyle name="Note 1 6 4 3 5 2" xfId="33182" xr:uid="{00000000-0005-0000-0000-0000DC800000}"/>
    <cellStyle name="Note 1 6 4 3 6" xfId="33183" xr:uid="{00000000-0005-0000-0000-0000DD800000}"/>
    <cellStyle name="Note 1 6 4 3 6 2" xfId="33184" xr:uid="{00000000-0005-0000-0000-0000DE800000}"/>
    <cellStyle name="Note 1 6 4 3 7" xfId="33185" xr:uid="{00000000-0005-0000-0000-0000DF800000}"/>
    <cellStyle name="Note 1 6 4 3 7 2" xfId="33186" xr:uid="{00000000-0005-0000-0000-0000E0800000}"/>
    <cellStyle name="Note 1 6 4 3 8" xfId="33187" xr:uid="{00000000-0005-0000-0000-0000E1800000}"/>
    <cellStyle name="Note 1 6 4 4" xfId="33188" xr:uid="{00000000-0005-0000-0000-0000E2800000}"/>
    <cellStyle name="Note 1 6 5" xfId="33189" xr:uid="{00000000-0005-0000-0000-0000E3800000}"/>
    <cellStyle name="Note 1 6 5 2" xfId="33190" xr:uid="{00000000-0005-0000-0000-0000E4800000}"/>
    <cellStyle name="Note 1 6 5 2 2" xfId="33191" xr:uid="{00000000-0005-0000-0000-0000E5800000}"/>
    <cellStyle name="Note 1 6 5 2 2 2" xfId="33192" xr:uid="{00000000-0005-0000-0000-0000E6800000}"/>
    <cellStyle name="Note 1 6 5 2 3" xfId="33193" xr:uid="{00000000-0005-0000-0000-0000E7800000}"/>
    <cellStyle name="Note 1 6 5 2 3 2" xfId="33194" xr:uid="{00000000-0005-0000-0000-0000E8800000}"/>
    <cellStyle name="Note 1 6 5 2 4" xfId="33195" xr:uid="{00000000-0005-0000-0000-0000E9800000}"/>
    <cellStyle name="Note 1 6 5 2 4 2" xfId="33196" xr:uid="{00000000-0005-0000-0000-0000EA800000}"/>
    <cellStyle name="Note 1 6 5 2 5" xfId="33197" xr:uid="{00000000-0005-0000-0000-0000EB800000}"/>
    <cellStyle name="Note 1 6 5 2 5 2" xfId="33198" xr:uid="{00000000-0005-0000-0000-0000EC800000}"/>
    <cellStyle name="Note 1 6 5 2 6" xfId="33199" xr:uid="{00000000-0005-0000-0000-0000ED800000}"/>
    <cellStyle name="Note 1 6 5 2 6 2" xfId="33200" xr:uid="{00000000-0005-0000-0000-0000EE800000}"/>
    <cellStyle name="Note 1 6 5 2 7" xfId="33201" xr:uid="{00000000-0005-0000-0000-0000EF800000}"/>
    <cellStyle name="Note 1 6 5 2 7 2" xfId="33202" xr:uid="{00000000-0005-0000-0000-0000F0800000}"/>
    <cellStyle name="Note 1 6 5 2 8" xfId="33203" xr:uid="{00000000-0005-0000-0000-0000F1800000}"/>
    <cellStyle name="Note 1 6 5 3" xfId="33204" xr:uid="{00000000-0005-0000-0000-0000F2800000}"/>
    <cellStyle name="Note 1 6 6" xfId="33205" xr:uid="{00000000-0005-0000-0000-0000F3800000}"/>
    <cellStyle name="Note 1 6 6 2" xfId="33206" xr:uid="{00000000-0005-0000-0000-0000F4800000}"/>
    <cellStyle name="Note 1 6 6 2 2" xfId="33207" xr:uid="{00000000-0005-0000-0000-0000F5800000}"/>
    <cellStyle name="Note 1 6 6 3" xfId="33208" xr:uid="{00000000-0005-0000-0000-0000F6800000}"/>
    <cellStyle name="Note 1 6 6 3 2" xfId="33209" xr:uid="{00000000-0005-0000-0000-0000F7800000}"/>
    <cellStyle name="Note 1 6 6 4" xfId="33210" xr:uid="{00000000-0005-0000-0000-0000F8800000}"/>
    <cellStyle name="Note 1 6 6 4 2" xfId="33211" xr:uid="{00000000-0005-0000-0000-0000F9800000}"/>
    <cellStyle name="Note 1 6 6 5" xfId="33212" xr:uid="{00000000-0005-0000-0000-0000FA800000}"/>
    <cellStyle name="Note 1 6 6 5 2" xfId="33213" xr:uid="{00000000-0005-0000-0000-0000FB800000}"/>
    <cellStyle name="Note 1 6 6 6" xfId="33214" xr:uid="{00000000-0005-0000-0000-0000FC800000}"/>
    <cellStyle name="Note 1 6 6 6 2" xfId="33215" xr:uid="{00000000-0005-0000-0000-0000FD800000}"/>
    <cellStyle name="Note 1 6 6 7" xfId="33216" xr:uid="{00000000-0005-0000-0000-0000FE800000}"/>
    <cellStyle name="Note 1 6 6 7 2" xfId="33217" xr:uid="{00000000-0005-0000-0000-0000FF800000}"/>
    <cellStyle name="Note 1 6 6 8" xfId="33218" xr:uid="{00000000-0005-0000-0000-000000810000}"/>
    <cellStyle name="Note 1 6 7" xfId="33219" xr:uid="{00000000-0005-0000-0000-000001810000}"/>
    <cellStyle name="Note 1 7" xfId="33220" xr:uid="{00000000-0005-0000-0000-000002810000}"/>
    <cellStyle name="Note 1 7 2" xfId="33221" xr:uid="{00000000-0005-0000-0000-000003810000}"/>
    <cellStyle name="Note 1 7 2 2" xfId="33222" xr:uid="{00000000-0005-0000-0000-000004810000}"/>
    <cellStyle name="Note 1 7 2 2 2" xfId="33223" xr:uid="{00000000-0005-0000-0000-000005810000}"/>
    <cellStyle name="Note 1 7 2 2 2 2" xfId="33224" xr:uid="{00000000-0005-0000-0000-000006810000}"/>
    <cellStyle name="Note 1 7 2 2 2 2 2" xfId="33225" xr:uid="{00000000-0005-0000-0000-000007810000}"/>
    <cellStyle name="Note 1 7 2 2 2 3" xfId="33226" xr:uid="{00000000-0005-0000-0000-000008810000}"/>
    <cellStyle name="Note 1 7 2 2 2 3 2" xfId="33227" xr:uid="{00000000-0005-0000-0000-000009810000}"/>
    <cellStyle name="Note 1 7 2 2 2 4" xfId="33228" xr:uid="{00000000-0005-0000-0000-00000A810000}"/>
    <cellStyle name="Note 1 7 2 2 2 4 2" xfId="33229" xr:uid="{00000000-0005-0000-0000-00000B810000}"/>
    <cellStyle name="Note 1 7 2 2 2 5" xfId="33230" xr:uid="{00000000-0005-0000-0000-00000C810000}"/>
    <cellStyle name="Note 1 7 2 2 2 5 2" xfId="33231" xr:uid="{00000000-0005-0000-0000-00000D810000}"/>
    <cellStyle name="Note 1 7 2 2 2 6" xfId="33232" xr:uid="{00000000-0005-0000-0000-00000E810000}"/>
    <cellStyle name="Note 1 7 2 2 2 6 2" xfId="33233" xr:uid="{00000000-0005-0000-0000-00000F810000}"/>
    <cellStyle name="Note 1 7 2 2 2 7" xfId="33234" xr:uid="{00000000-0005-0000-0000-000010810000}"/>
    <cellStyle name="Note 1 7 2 2 2 7 2" xfId="33235" xr:uid="{00000000-0005-0000-0000-000011810000}"/>
    <cellStyle name="Note 1 7 2 2 2 8" xfId="33236" xr:uid="{00000000-0005-0000-0000-000012810000}"/>
    <cellStyle name="Note 1 7 2 2 3" xfId="33237" xr:uid="{00000000-0005-0000-0000-000013810000}"/>
    <cellStyle name="Note 1 7 2 3" xfId="33238" xr:uid="{00000000-0005-0000-0000-000014810000}"/>
    <cellStyle name="Note 1 7 2 3 2" xfId="33239" xr:uid="{00000000-0005-0000-0000-000015810000}"/>
    <cellStyle name="Note 1 7 2 3 2 2" xfId="33240" xr:uid="{00000000-0005-0000-0000-000016810000}"/>
    <cellStyle name="Note 1 7 2 3 3" xfId="33241" xr:uid="{00000000-0005-0000-0000-000017810000}"/>
    <cellStyle name="Note 1 7 2 3 3 2" xfId="33242" xr:uid="{00000000-0005-0000-0000-000018810000}"/>
    <cellStyle name="Note 1 7 2 3 4" xfId="33243" xr:uid="{00000000-0005-0000-0000-000019810000}"/>
    <cellStyle name="Note 1 7 2 3 4 2" xfId="33244" xr:uid="{00000000-0005-0000-0000-00001A810000}"/>
    <cellStyle name="Note 1 7 2 3 5" xfId="33245" xr:uid="{00000000-0005-0000-0000-00001B810000}"/>
    <cellStyle name="Note 1 7 2 3 5 2" xfId="33246" xr:uid="{00000000-0005-0000-0000-00001C810000}"/>
    <cellStyle name="Note 1 7 2 3 6" xfId="33247" xr:uid="{00000000-0005-0000-0000-00001D810000}"/>
    <cellStyle name="Note 1 7 2 3 6 2" xfId="33248" xr:uid="{00000000-0005-0000-0000-00001E810000}"/>
    <cellStyle name="Note 1 7 2 3 7" xfId="33249" xr:uid="{00000000-0005-0000-0000-00001F810000}"/>
    <cellStyle name="Note 1 7 2 3 7 2" xfId="33250" xr:uid="{00000000-0005-0000-0000-000020810000}"/>
    <cellStyle name="Note 1 7 2 3 8" xfId="33251" xr:uid="{00000000-0005-0000-0000-000021810000}"/>
    <cellStyle name="Note 1 7 2 4" xfId="33252" xr:uid="{00000000-0005-0000-0000-000022810000}"/>
    <cellStyle name="Note 1 7 3" xfId="33253" xr:uid="{00000000-0005-0000-0000-000023810000}"/>
    <cellStyle name="Note 1 7 3 2" xfId="33254" xr:uid="{00000000-0005-0000-0000-000024810000}"/>
    <cellStyle name="Note 1 7 3 2 2" xfId="33255" xr:uid="{00000000-0005-0000-0000-000025810000}"/>
    <cellStyle name="Note 1 7 3 2 2 2" xfId="33256" xr:uid="{00000000-0005-0000-0000-000026810000}"/>
    <cellStyle name="Note 1 7 3 2 2 2 2" xfId="33257" xr:uid="{00000000-0005-0000-0000-000027810000}"/>
    <cellStyle name="Note 1 7 3 2 2 3" xfId="33258" xr:uid="{00000000-0005-0000-0000-000028810000}"/>
    <cellStyle name="Note 1 7 3 2 2 3 2" xfId="33259" xr:uid="{00000000-0005-0000-0000-000029810000}"/>
    <cellStyle name="Note 1 7 3 2 2 4" xfId="33260" xr:uid="{00000000-0005-0000-0000-00002A810000}"/>
    <cellStyle name="Note 1 7 3 2 2 4 2" xfId="33261" xr:uid="{00000000-0005-0000-0000-00002B810000}"/>
    <cellStyle name="Note 1 7 3 2 2 5" xfId="33262" xr:uid="{00000000-0005-0000-0000-00002C810000}"/>
    <cellStyle name="Note 1 7 3 2 2 5 2" xfId="33263" xr:uid="{00000000-0005-0000-0000-00002D810000}"/>
    <cellStyle name="Note 1 7 3 2 2 6" xfId="33264" xr:uid="{00000000-0005-0000-0000-00002E810000}"/>
    <cellStyle name="Note 1 7 3 2 2 6 2" xfId="33265" xr:uid="{00000000-0005-0000-0000-00002F810000}"/>
    <cellStyle name="Note 1 7 3 2 2 7" xfId="33266" xr:uid="{00000000-0005-0000-0000-000030810000}"/>
    <cellStyle name="Note 1 7 3 2 2 7 2" xfId="33267" xr:uid="{00000000-0005-0000-0000-000031810000}"/>
    <cellStyle name="Note 1 7 3 2 2 8" xfId="33268" xr:uid="{00000000-0005-0000-0000-000032810000}"/>
    <cellStyle name="Note 1 7 3 2 3" xfId="33269" xr:uid="{00000000-0005-0000-0000-000033810000}"/>
    <cellStyle name="Note 1 7 3 3" xfId="33270" xr:uid="{00000000-0005-0000-0000-000034810000}"/>
    <cellStyle name="Note 1 7 3 3 2" xfId="33271" xr:uid="{00000000-0005-0000-0000-000035810000}"/>
    <cellStyle name="Note 1 7 3 3 2 2" xfId="33272" xr:uid="{00000000-0005-0000-0000-000036810000}"/>
    <cellStyle name="Note 1 7 3 3 3" xfId="33273" xr:uid="{00000000-0005-0000-0000-000037810000}"/>
    <cellStyle name="Note 1 7 3 3 3 2" xfId="33274" xr:uid="{00000000-0005-0000-0000-000038810000}"/>
    <cellStyle name="Note 1 7 3 3 4" xfId="33275" xr:uid="{00000000-0005-0000-0000-000039810000}"/>
    <cellStyle name="Note 1 7 3 3 4 2" xfId="33276" xr:uid="{00000000-0005-0000-0000-00003A810000}"/>
    <cellStyle name="Note 1 7 3 3 5" xfId="33277" xr:uid="{00000000-0005-0000-0000-00003B810000}"/>
    <cellStyle name="Note 1 7 3 3 5 2" xfId="33278" xr:uid="{00000000-0005-0000-0000-00003C810000}"/>
    <cellStyle name="Note 1 7 3 3 6" xfId="33279" xr:uid="{00000000-0005-0000-0000-00003D810000}"/>
    <cellStyle name="Note 1 7 3 3 6 2" xfId="33280" xr:uid="{00000000-0005-0000-0000-00003E810000}"/>
    <cellStyle name="Note 1 7 3 3 7" xfId="33281" xr:uid="{00000000-0005-0000-0000-00003F810000}"/>
    <cellStyle name="Note 1 7 3 3 7 2" xfId="33282" xr:uid="{00000000-0005-0000-0000-000040810000}"/>
    <cellStyle name="Note 1 7 3 3 8" xfId="33283" xr:uid="{00000000-0005-0000-0000-000041810000}"/>
    <cellStyle name="Note 1 7 3 4" xfId="33284" xr:uid="{00000000-0005-0000-0000-000042810000}"/>
    <cellStyle name="Note 1 7 4" xfId="33285" xr:uid="{00000000-0005-0000-0000-000043810000}"/>
    <cellStyle name="Note 1 7 4 2" xfId="33286" xr:uid="{00000000-0005-0000-0000-000044810000}"/>
    <cellStyle name="Note 1 7 4 2 2" xfId="33287" xr:uid="{00000000-0005-0000-0000-000045810000}"/>
    <cellStyle name="Note 1 7 4 2 2 2" xfId="33288" xr:uid="{00000000-0005-0000-0000-000046810000}"/>
    <cellStyle name="Note 1 7 4 2 2 2 2" xfId="33289" xr:uid="{00000000-0005-0000-0000-000047810000}"/>
    <cellStyle name="Note 1 7 4 2 2 3" xfId="33290" xr:uid="{00000000-0005-0000-0000-000048810000}"/>
    <cellStyle name="Note 1 7 4 2 2 3 2" xfId="33291" xr:uid="{00000000-0005-0000-0000-000049810000}"/>
    <cellStyle name="Note 1 7 4 2 2 4" xfId="33292" xr:uid="{00000000-0005-0000-0000-00004A810000}"/>
    <cellStyle name="Note 1 7 4 2 2 4 2" xfId="33293" xr:uid="{00000000-0005-0000-0000-00004B810000}"/>
    <cellStyle name="Note 1 7 4 2 2 5" xfId="33294" xr:uid="{00000000-0005-0000-0000-00004C810000}"/>
    <cellStyle name="Note 1 7 4 2 2 5 2" xfId="33295" xr:uid="{00000000-0005-0000-0000-00004D810000}"/>
    <cellStyle name="Note 1 7 4 2 2 6" xfId="33296" xr:uid="{00000000-0005-0000-0000-00004E810000}"/>
    <cellStyle name="Note 1 7 4 2 2 6 2" xfId="33297" xr:uid="{00000000-0005-0000-0000-00004F810000}"/>
    <cellStyle name="Note 1 7 4 2 2 7" xfId="33298" xr:uid="{00000000-0005-0000-0000-000050810000}"/>
    <cellStyle name="Note 1 7 4 2 2 7 2" xfId="33299" xr:uid="{00000000-0005-0000-0000-000051810000}"/>
    <cellStyle name="Note 1 7 4 2 2 8" xfId="33300" xr:uid="{00000000-0005-0000-0000-000052810000}"/>
    <cellStyle name="Note 1 7 4 2 3" xfId="33301" xr:uid="{00000000-0005-0000-0000-000053810000}"/>
    <cellStyle name="Note 1 7 4 3" xfId="33302" xr:uid="{00000000-0005-0000-0000-000054810000}"/>
    <cellStyle name="Note 1 7 4 3 2" xfId="33303" xr:uid="{00000000-0005-0000-0000-000055810000}"/>
    <cellStyle name="Note 1 7 4 3 2 2" xfId="33304" xr:uid="{00000000-0005-0000-0000-000056810000}"/>
    <cellStyle name="Note 1 7 4 3 3" xfId="33305" xr:uid="{00000000-0005-0000-0000-000057810000}"/>
    <cellStyle name="Note 1 7 4 3 3 2" xfId="33306" xr:uid="{00000000-0005-0000-0000-000058810000}"/>
    <cellStyle name="Note 1 7 4 3 4" xfId="33307" xr:uid="{00000000-0005-0000-0000-000059810000}"/>
    <cellStyle name="Note 1 7 4 3 4 2" xfId="33308" xr:uid="{00000000-0005-0000-0000-00005A810000}"/>
    <cellStyle name="Note 1 7 4 3 5" xfId="33309" xr:uid="{00000000-0005-0000-0000-00005B810000}"/>
    <cellStyle name="Note 1 7 4 3 5 2" xfId="33310" xr:uid="{00000000-0005-0000-0000-00005C810000}"/>
    <cellStyle name="Note 1 7 4 3 6" xfId="33311" xr:uid="{00000000-0005-0000-0000-00005D810000}"/>
    <cellStyle name="Note 1 7 4 3 6 2" xfId="33312" xr:uid="{00000000-0005-0000-0000-00005E810000}"/>
    <cellStyle name="Note 1 7 4 3 7" xfId="33313" xr:uid="{00000000-0005-0000-0000-00005F810000}"/>
    <cellStyle name="Note 1 7 4 3 7 2" xfId="33314" xr:uid="{00000000-0005-0000-0000-000060810000}"/>
    <cellStyle name="Note 1 7 4 3 8" xfId="33315" xr:uid="{00000000-0005-0000-0000-000061810000}"/>
    <cellStyle name="Note 1 7 4 4" xfId="33316" xr:uid="{00000000-0005-0000-0000-000062810000}"/>
    <cellStyle name="Note 1 7 5" xfId="33317" xr:uid="{00000000-0005-0000-0000-000063810000}"/>
    <cellStyle name="Note 1 7 5 2" xfId="33318" xr:uid="{00000000-0005-0000-0000-000064810000}"/>
    <cellStyle name="Note 1 7 5 2 2" xfId="33319" xr:uid="{00000000-0005-0000-0000-000065810000}"/>
    <cellStyle name="Note 1 7 5 2 2 2" xfId="33320" xr:uid="{00000000-0005-0000-0000-000066810000}"/>
    <cellStyle name="Note 1 7 5 2 3" xfId="33321" xr:uid="{00000000-0005-0000-0000-000067810000}"/>
    <cellStyle name="Note 1 7 5 2 3 2" xfId="33322" xr:uid="{00000000-0005-0000-0000-000068810000}"/>
    <cellStyle name="Note 1 7 5 2 4" xfId="33323" xr:uid="{00000000-0005-0000-0000-000069810000}"/>
    <cellStyle name="Note 1 7 5 2 4 2" xfId="33324" xr:uid="{00000000-0005-0000-0000-00006A810000}"/>
    <cellStyle name="Note 1 7 5 2 5" xfId="33325" xr:uid="{00000000-0005-0000-0000-00006B810000}"/>
    <cellStyle name="Note 1 7 5 2 5 2" xfId="33326" xr:uid="{00000000-0005-0000-0000-00006C810000}"/>
    <cellStyle name="Note 1 7 5 2 6" xfId="33327" xr:uid="{00000000-0005-0000-0000-00006D810000}"/>
    <cellStyle name="Note 1 7 5 2 6 2" xfId="33328" xr:uid="{00000000-0005-0000-0000-00006E810000}"/>
    <cellStyle name="Note 1 7 5 2 7" xfId="33329" xr:uid="{00000000-0005-0000-0000-00006F810000}"/>
    <cellStyle name="Note 1 7 5 2 7 2" xfId="33330" xr:uid="{00000000-0005-0000-0000-000070810000}"/>
    <cellStyle name="Note 1 7 5 2 8" xfId="33331" xr:uid="{00000000-0005-0000-0000-000071810000}"/>
    <cellStyle name="Note 1 7 5 3" xfId="33332" xr:uid="{00000000-0005-0000-0000-000072810000}"/>
    <cellStyle name="Note 1 7 6" xfId="33333" xr:uid="{00000000-0005-0000-0000-000073810000}"/>
    <cellStyle name="Note 1 7 6 2" xfId="33334" xr:uid="{00000000-0005-0000-0000-000074810000}"/>
    <cellStyle name="Note 1 7 6 2 2" xfId="33335" xr:uid="{00000000-0005-0000-0000-000075810000}"/>
    <cellStyle name="Note 1 7 6 3" xfId="33336" xr:uid="{00000000-0005-0000-0000-000076810000}"/>
    <cellStyle name="Note 1 7 6 3 2" xfId="33337" xr:uid="{00000000-0005-0000-0000-000077810000}"/>
    <cellStyle name="Note 1 7 6 4" xfId="33338" xr:uid="{00000000-0005-0000-0000-000078810000}"/>
    <cellStyle name="Note 1 7 6 4 2" xfId="33339" xr:uid="{00000000-0005-0000-0000-000079810000}"/>
    <cellStyle name="Note 1 7 6 5" xfId="33340" xr:uid="{00000000-0005-0000-0000-00007A810000}"/>
    <cellStyle name="Note 1 7 6 5 2" xfId="33341" xr:uid="{00000000-0005-0000-0000-00007B810000}"/>
    <cellStyle name="Note 1 7 6 6" xfId="33342" xr:uid="{00000000-0005-0000-0000-00007C810000}"/>
    <cellStyle name="Note 1 7 6 6 2" xfId="33343" xr:uid="{00000000-0005-0000-0000-00007D810000}"/>
    <cellStyle name="Note 1 7 6 7" xfId="33344" xr:uid="{00000000-0005-0000-0000-00007E810000}"/>
    <cellStyle name="Note 1 7 6 7 2" xfId="33345" xr:uid="{00000000-0005-0000-0000-00007F810000}"/>
    <cellStyle name="Note 1 7 6 8" xfId="33346" xr:uid="{00000000-0005-0000-0000-000080810000}"/>
    <cellStyle name="Note 1 7 7" xfId="33347" xr:uid="{00000000-0005-0000-0000-000081810000}"/>
    <cellStyle name="Note 1 8" xfId="33348" xr:uid="{00000000-0005-0000-0000-000082810000}"/>
    <cellStyle name="Note 1 8 2" xfId="33349" xr:uid="{00000000-0005-0000-0000-000083810000}"/>
    <cellStyle name="Note 1 8 2 2" xfId="33350" xr:uid="{00000000-0005-0000-0000-000084810000}"/>
    <cellStyle name="Note 1 8 2 2 2" xfId="33351" xr:uid="{00000000-0005-0000-0000-000085810000}"/>
    <cellStyle name="Note 1 8 2 2 2 2" xfId="33352" xr:uid="{00000000-0005-0000-0000-000086810000}"/>
    <cellStyle name="Note 1 8 2 2 2 2 2" xfId="33353" xr:uid="{00000000-0005-0000-0000-000087810000}"/>
    <cellStyle name="Note 1 8 2 2 2 3" xfId="33354" xr:uid="{00000000-0005-0000-0000-000088810000}"/>
    <cellStyle name="Note 1 8 2 2 2 3 2" xfId="33355" xr:uid="{00000000-0005-0000-0000-000089810000}"/>
    <cellStyle name="Note 1 8 2 2 2 4" xfId="33356" xr:uid="{00000000-0005-0000-0000-00008A810000}"/>
    <cellStyle name="Note 1 8 2 2 2 4 2" xfId="33357" xr:uid="{00000000-0005-0000-0000-00008B810000}"/>
    <cellStyle name="Note 1 8 2 2 2 5" xfId="33358" xr:uid="{00000000-0005-0000-0000-00008C810000}"/>
    <cellStyle name="Note 1 8 2 2 2 5 2" xfId="33359" xr:uid="{00000000-0005-0000-0000-00008D810000}"/>
    <cellStyle name="Note 1 8 2 2 2 6" xfId="33360" xr:uid="{00000000-0005-0000-0000-00008E810000}"/>
    <cellStyle name="Note 1 8 2 2 2 6 2" xfId="33361" xr:uid="{00000000-0005-0000-0000-00008F810000}"/>
    <cellStyle name="Note 1 8 2 2 2 7" xfId="33362" xr:uid="{00000000-0005-0000-0000-000090810000}"/>
    <cellStyle name="Note 1 8 2 2 2 7 2" xfId="33363" xr:uid="{00000000-0005-0000-0000-000091810000}"/>
    <cellStyle name="Note 1 8 2 2 2 8" xfId="33364" xr:uid="{00000000-0005-0000-0000-000092810000}"/>
    <cellStyle name="Note 1 8 2 2 3" xfId="33365" xr:uid="{00000000-0005-0000-0000-000093810000}"/>
    <cellStyle name="Note 1 8 2 3" xfId="33366" xr:uid="{00000000-0005-0000-0000-000094810000}"/>
    <cellStyle name="Note 1 8 2 3 2" xfId="33367" xr:uid="{00000000-0005-0000-0000-000095810000}"/>
    <cellStyle name="Note 1 8 2 3 2 2" xfId="33368" xr:uid="{00000000-0005-0000-0000-000096810000}"/>
    <cellStyle name="Note 1 8 2 3 3" xfId="33369" xr:uid="{00000000-0005-0000-0000-000097810000}"/>
    <cellStyle name="Note 1 8 2 3 3 2" xfId="33370" xr:uid="{00000000-0005-0000-0000-000098810000}"/>
    <cellStyle name="Note 1 8 2 3 4" xfId="33371" xr:uid="{00000000-0005-0000-0000-000099810000}"/>
    <cellStyle name="Note 1 8 2 3 4 2" xfId="33372" xr:uid="{00000000-0005-0000-0000-00009A810000}"/>
    <cellStyle name="Note 1 8 2 3 5" xfId="33373" xr:uid="{00000000-0005-0000-0000-00009B810000}"/>
    <cellStyle name="Note 1 8 2 3 5 2" xfId="33374" xr:uid="{00000000-0005-0000-0000-00009C810000}"/>
    <cellStyle name="Note 1 8 2 3 6" xfId="33375" xr:uid="{00000000-0005-0000-0000-00009D810000}"/>
    <cellStyle name="Note 1 8 2 3 6 2" xfId="33376" xr:uid="{00000000-0005-0000-0000-00009E810000}"/>
    <cellStyle name="Note 1 8 2 3 7" xfId="33377" xr:uid="{00000000-0005-0000-0000-00009F810000}"/>
    <cellStyle name="Note 1 8 2 3 7 2" xfId="33378" xr:uid="{00000000-0005-0000-0000-0000A0810000}"/>
    <cellStyle name="Note 1 8 2 3 8" xfId="33379" xr:uid="{00000000-0005-0000-0000-0000A1810000}"/>
    <cellStyle name="Note 1 8 2 4" xfId="33380" xr:uid="{00000000-0005-0000-0000-0000A2810000}"/>
    <cellStyle name="Note 1 8 3" xfId="33381" xr:uid="{00000000-0005-0000-0000-0000A3810000}"/>
    <cellStyle name="Note 1 8 3 2" xfId="33382" xr:uid="{00000000-0005-0000-0000-0000A4810000}"/>
    <cellStyle name="Note 1 8 3 2 2" xfId="33383" xr:uid="{00000000-0005-0000-0000-0000A5810000}"/>
    <cellStyle name="Note 1 8 3 2 2 2" xfId="33384" xr:uid="{00000000-0005-0000-0000-0000A6810000}"/>
    <cellStyle name="Note 1 8 3 2 2 2 2" xfId="33385" xr:uid="{00000000-0005-0000-0000-0000A7810000}"/>
    <cellStyle name="Note 1 8 3 2 2 3" xfId="33386" xr:uid="{00000000-0005-0000-0000-0000A8810000}"/>
    <cellStyle name="Note 1 8 3 2 2 3 2" xfId="33387" xr:uid="{00000000-0005-0000-0000-0000A9810000}"/>
    <cellStyle name="Note 1 8 3 2 2 4" xfId="33388" xr:uid="{00000000-0005-0000-0000-0000AA810000}"/>
    <cellStyle name="Note 1 8 3 2 2 4 2" xfId="33389" xr:uid="{00000000-0005-0000-0000-0000AB810000}"/>
    <cellStyle name="Note 1 8 3 2 2 5" xfId="33390" xr:uid="{00000000-0005-0000-0000-0000AC810000}"/>
    <cellStyle name="Note 1 8 3 2 2 5 2" xfId="33391" xr:uid="{00000000-0005-0000-0000-0000AD810000}"/>
    <cellStyle name="Note 1 8 3 2 2 6" xfId="33392" xr:uid="{00000000-0005-0000-0000-0000AE810000}"/>
    <cellStyle name="Note 1 8 3 2 2 6 2" xfId="33393" xr:uid="{00000000-0005-0000-0000-0000AF810000}"/>
    <cellStyle name="Note 1 8 3 2 2 7" xfId="33394" xr:uid="{00000000-0005-0000-0000-0000B0810000}"/>
    <cellStyle name="Note 1 8 3 2 2 7 2" xfId="33395" xr:uid="{00000000-0005-0000-0000-0000B1810000}"/>
    <cellStyle name="Note 1 8 3 2 2 8" xfId="33396" xr:uid="{00000000-0005-0000-0000-0000B2810000}"/>
    <cellStyle name="Note 1 8 3 2 3" xfId="33397" xr:uid="{00000000-0005-0000-0000-0000B3810000}"/>
    <cellStyle name="Note 1 8 3 3" xfId="33398" xr:uid="{00000000-0005-0000-0000-0000B4810000}"/>
    <cellStyle name="Note 1 8 3 3 2" xfId="33399" xr:uid="{00000000-0005-0000-0000-0000B5810000}"/>
    <cellStyle name="Note 1 8 3 3 2 2" xfId="33400" xr:uid="{00000000-0005-0000-0000-0000B6810000}"/>
    <cellStyle name="Note 1 8 3 3 3" xfId="33401" xr:uid="{00000000-0005-0000-0000-0000B7810000}"/>
    <cellStyle name="Note 1 8 3 3 3 2" xfId="33402" xr:uid="{00000000-0005-0000-0000-0000B8810000}"/>
    <cellStyle name="Note 1 8 3 3 4" xfId="33403" xr:uid="{00000000-0005-0000-0000-0000B9810000}"/>
    <cellStyle name="Note 1 8 3 3 4 2" xfId="33404" xr:uid="{00000000-0005-0000-0000-0000BA810000}"/>
    <cellStyle name="Note 1 8 3 3 5" xfId="33405" xr:uid="{00000000-0005-0000-0000-0000BB810000}"/>
    <cellStyle name="Note 1 8 3 3 5 2" xfId="33406" xr:uid="{00000000-0005-0000-0000-0000BC810000}"/>
    <cellStyle name="Note 1 8 3 3 6" xfId="33407" xr:uid="{00000000-0005-0000-0000-0000BD810000}"/>
    <cellStyle name="Note 1 8 3 3 6 2" xfId="33408" xr:uid="{00000000-0005-0000-0000-0000BE810000}"/>
    <cellStyle name="Note 1 8 3 3 7" xfId="33409" xr:uid="{00000000-0005-0000-0000-0000BF810000}"/>
    <cellStyle name="Note 1 8 3 3 7 2" xfId="33410" xr:uid="{00000000-0005-0000-0000-0000C0810000}"/>
    <cellStyle name="Note 1 8 3 3 8" xfId="33411" xr:uid="{00000000-0005-0000-0000-0000C1810000}"/>
    <cellStyle name="Note 1 8 3 4" xfId="33412" xr:uid="{00000000-0005-0000-0000-0000C2810000}"/>
    <cellStyle name="Note 1 8 4" xfId="33413" xr:uid="{00000000-0005-0000-0000-0000C3810000}"/>
    <cellStyle name="Note 1 8 4 2" xfId="33414" xr:uid="{00000000-0005-0000-0000-0000C4810000}"/>
    <cellStyle name="Note 1 8 4 2 2" xfId="33415" xr:uid="{00000000-0005-0000-0000-0000C5810000}"/>
    <cellStyle name="Note 1 8 4 2 2 2" xfId="33416" xr:uid="{00000000-0005-0000-0000-0000C6810000}"/>
    <cellStyle name="Note 1 8 4 2 2 2 2" xfId="33417" xr:uid="{00000000-0005-0000-0000-0000C7810000}"/>
    <cellStyle name="Note 1 8 4 2 2 3" xfId="33418" xr:uid="{00000000-0005-0000-0000-0000C8810000}"/>
    <cellStyle name="Note 1 8 4 2 2 3 2" xfId="33419" xr:uid="{00000000-0005-0000-0000-0000C9810000}"/>
    <cellStyle name="Note 1 8 4 2 2 4" xfId="33420" xr:uid="{00000000-0005-0000-0000-0000CA810000}"/>
    <cellStyle name="Note 1 8 4 2 2 4 2" xfId="33421" xr:uid="{00000000-0005-0000-0000-0000CB810000}"/>
    <cellStyle name="Note 1 8 4 2 2 5" xfId="33422" xr:uid="{00000000-0005-0000-0000-0000CC810000}"/>
    <cellStyle name="Note 1 8 4 2 2 5 2" xfId="33423" xr:uid="{00000000-0005-0000-0000-0000CD810000}"/>
    <cellStyle name="Note 1 8 4 2 2 6" xfId="33424" xr:uid="{00000000-0005-0000-0000-0000CE810000}"/>
    <cellStyle name="Note 1 8 4 2 2 6 2" xfId="33425" xr:uid="{00000000-0005-0000-0000-0000CF810000}"/>
    <cellStyle name="Note 1 8 4 2 2 7" xfId="33426" xr:uid="{00000000-0005-0000-0000-0000D0810000}"/>
    <cellStyle name="Note 1 8 4 2 2 7 2" xfId="33427" xr:uid="{00000000-0005-0000-0000-0000D1810000}"/>
    <cellStyle name="Note 1 8 4 2 2 8" xfId="33428" xr:uid="{00000000-0005-0000-0000-0000D2810000}"/>
    <cellStyle name="Note 1 8 4 2 3" xfId="33429" xr:uid="{00000000-0005-0000-0000-0000D3810000}"/>
    <cellStyle name="Note 1 8 4 3" xfId="33430" xr:uid="{00000000-0005-0000-0000-0000D4810000}"/>
    <cellStyle name="Note 1 8 4 3 2" xfId="33431" xr:uid="{00000000-0005-0000-0000-0000D5810000}"/>
    <cellStyle name="Note 1 8 4 3 2 2" xfId="33432" xr:uid="{00000000-0005-0000-0000-0000D6810000}"/>
    <cellStyle name="Note 1 8 4 3 3" xfId="33433" xr:uid="{00000000-0005-0000-0000-0000D7810000}"/>
    <cellStyle name="Note 1 8 4 3 3 2" xfId="33434" xr:uid="{00000000-0005-0000-0000-0000D8810000}"/>
    <cellStyle name="Note 1 8 4 3 4" xfId="33435" xr:uid="{00000000-0005-0000-0000-0000D9810000}"/>
    <cellStyle name="Note 1 8 4 3 4 2" xfId="33436" xr:uid="{00000000-0005-0000-0000-0000DA810000}"/>
    <cellStyle name="Note 1 8 4 3 5" xfId="33437" xr:uid="{00000000-0005-0000-0000-0000DB810000}"/>
    <cellStyle name="Note 1 8 4 3 5 2" xfId="33438" xr:uid="{00000000-0005-0000-0000-0000DC810000}"/>
    <cellStyle name="Note 1 8 4 3 6" xfId="33439" xr:uid="{00000000-0005-0000-0000-0000DD810000}"/>
    <cellStyle name="Note 1 8 4 3 6 2" xfId="33440" xr:uid="{00000000-0005-0000-0000-0000DE810000}"/>
    <cellStyle name="Note 1 8 4 3 7" xfId="33441" xr:uid="{00000000-0005-0000-0000-0000DF810000}"/>
    <cellStyle name="Note 1 8 4 3 7 2" xfId="33442" xr:uid="{00000000-0005-0000-0000-0000E0810000}"/>
    <cellStyle name="Note 1 8 4 3 8" xfId="33443" xr:uid="{00000000-0005-0000-0000-0000E1810000}"/>
    <cellStyle name="Note 1 8 4 4" xfId="33444" xr:uid="{00000000-0005-0000-0000-0000E2810000}"/>
    <cellStyle name="Note 1 8 5" xfId="33445" xr:uid="{00000000-0005-0000-0000-0000E3810000}"/>
    <cellStyle name="Note 1 8 5 2" xfId="33446" xr:uid="{00000000-0005-0000-0000-0000E4810000}"/>
    <cellStyle name="Note 1 8 5 2 2" xfId="33447" xr:uid="{00000000-0005-0000-0000-0000E5810000}"/>
    <cellStyle name="Note 1 8 5 2 2 2" xfId="33448" xr:uid="{00000000-0005-0000-0000-0000E6810000}"/>
    <cellStyle name="Note 1 8 5 2 3" xfId="33449" xr:uid="{00000000-0005-0000-0000-0000E7810000}"/>
    <cellStyle name="Note 1 8 5 2 3 2" xfId="33450" xr:uid="{00000000-0005-0000-0000-0000E8810000}"/>
    <cellStyle name="Note 1 8 5 2 4" xfId="33451" xr:uid="{00000000-0005-0000-0000-0000E9810000}"/>
    <cellStyle name="Note 1 8 5 2 4 2" xfId="33452" xr:uid="{00000000-0005-0000-0000-0000EA810000}"/>
    <cellStyle name="Note 1 8 5 2 5" xfId="33453" xr:uid="{00000000-0005-0000-0000-0000EB810000}"/>
    <cellStyle name="Note 1 8 5 2 5 2" xfId="33454" xr:uid="{00000000-0005-0000-0000-0000EC810000}"/>
    <cellStyle name="Note 1 8 5 2 6" xfId="33455" xr:uid="{00000000-0005-0000-0000-0000ED810000}"/>
    <cellStyle name="Note 1 8 5 2 6 2" xfId="33456" xr:uid="{00000000-0005-0000-0000-0000EE810000}"/>
    <cellStyle name="Note 1 8 5 2 7" xfId="33457" xr:uid="{00000000-0005-0000-0000-0000EF810000}"/>
    <cellStyle name="Note 1 8 5 2 7 2" xfId="33458" xr:uid="{00000000-0005-0000-0000-0000F0810000}"/>
    <cellStyle name="Note 1 8 5 2 8" xfId="33459" xr:uid="{00000000-0005-0000-0000-0000F1810000}"/>
    <cellStyle name="Note 1 8 5 3" xfId="33460" xr:uid="{00000000-0005-0000-0000-0000F2810000}"/>
    <cellStyle name="Note 1 8 6" xfId="33461" xr:uid="{00000000-0005-0000-0000-0000F3810000}"/>
    <cellStyle name="Note 1 8 6 2" xfId="33462" xr:uid="{00000000-0005-0000-0000-0000F4810000}"/>
    <cellStyle name="Note 1 8 6 2 2" xfId="33463" xr:uid="{00000000-0005-0000-0000-0000F5810000}"/>
    <cellStyle name="Note 1 8 6 3" xfId="33464" xr:uid="{00000000-0005-0000-0000-0000F6810000}"/>
    <cellStyle name="Note 1 8 6 3 2" xfId="33465" xr:uid="{00000000-0005-0000-0000-0000F7810000}"/>
    <cellStyle name="Note 1 8 6 4" xfId="33466" xr:uid="{00000000-0005-0000-0000-0000F8810000}"/>
    <cellStyle name="Note 1 8 6 4 2" xfId="33467" xr:uid="{00000000-0005-0000-0000-0000F9810000}"/>
    <cellStyle name="Note 1 8 6 5" xfId="33468" xr:uid="{00000000-0005-0000-0000-0000FA810000}"/>
    <cellStyle name="Note 1 8 6 5 2" xfId="33469" xr:uid="{00000000-0005-0000-0000-0000FB810000}"/>
    <cellStyle name="Note 1 8 6 6" xfId="33470" xr:uid="{00000000-0005-0000-0000-0000FC810000}"/>
    <cellStyle name="Note 1 8 6 6 2" xfId="33471" xr:uid="{00000000-0005-0000-0000-0000FD810000}"/>
    <cellStyle name="Note 1 8 6 7" xfId="33472" xr:uid="{00000000-0005-0000-0000-0000FE810000}"/>
    <cellStyle name="Note 1 8 6 7 2" xfId="33473" xr:uid="{00000000-0005-0000-0000-0000FF810000}"/>
    <cellStyle name="Note 1 8 6 8" xfId="33474" xr:uid="{00000000-0005-0000-0000-000000820000}"/>
    <cellStyle name="Note 1 8 7" xfId="33475" xr:uid="{00000000-0005-0000-0000-000001820000}"/>
    <cellStyle name="Note 1 9" xfId="33476" xr:uid="{00000000-0005-0000-0000-000002820000}"/>
    <cellStyle name="Note 1 9 2" xfId="33477" xr:uid="{00000000-0005-0000-0000-000003820000}"/>
    <cellStyle name="Note 1 9 2 2" xfId="33478" xr:uid="{00000000-0005-0000-0000-000004820000}"/>
    <cellStyle name="Note 1 9 2 2 2" xfId="33479" xr:uid="{00000000-0005-0000-0000-000005820000}"/>
    <cellStyle name="Note 1 9 2 2 2 2" xfId="33480" xr:uid="{00000000-0005-0000-0000-000006820000}"/>
    <cellStyle name="Note 1 9 2 2 2 2 2" xfId="33481" xr:uid="{00000000-0005-0000-0000-000007820000}"/>
    <cellStyle name="Note 1 9 2 2 2 3" xfId="33482" xr:uid="{00000000-0005-0000-0000-000008820000}"/>
    <cellStyle name="Note 1 9 2 2 2 3 2" xfId="33483" xr:uid="{00000000-0005-0000-0000-000009820000}"/>
    <cellStyle name="Note 1 9 2 2 2 4" xfId="33484" xr:uid="{00000000-0005-0000-0000-00000A820000}"/>
    <cellStyle name="Note 1 9 2 2 2 4 2" xfId="33485" xr:uid="{00000000-0005-0000-0000-00000B820000}"/>
    <cellStyle name="Note 1 9 2 2 2 5" xfId="33486" xr:uid="{00000000-0005-0000-0000-00000C820000}"/>
    <cellStyle name="Note 1 9 2 2 2 5 2" xfId="33487" xr:uid="{00000000-0005-0000-0000-00000D820000}"/>
    <cellStyle name="Note 1 9 2 2 2 6" xfId="33488" xr:uid="{00000000-0005-0000-0000-00000E820000}"/>
    <cellStyle name="Note 1 9 2 2 2 6 2" xfId="33489" xr:uid="{00000000-0005-0000-0000-00000F820000}"/>
    <cellStyle name="Note 1 9 2 2 2 7" xfId="33490" xr:uid="{00000000-0005-0000-0000-000010820000}"/>
    <cellStyle name="Note 1 9 2 2 2 7 2" xfId="33491" xr:uid="{00000000-0005-0000-0000-000011820000}"/>
    <cellStyle name="Note 1 9 2 2 2 8" xfId="33492" xr:uid="{00000000-0005-0000-0000-000012820000}"/>
    <cellStyle name="Note 1 9 2 2 3" xfId="33493" xr:uid="{00000000-0005-0000-0000-000013820000}"/>
    <cellStyle name="Note 1 9 2 3" xfId="33494" xr:uid="{00000000-0005-0000-0000-000014820000}"/>
    <cellStyle name="Note 1 9 2 3 2" xfId="33495" xr:uid="{00000000-0005-0000-0000-000015820000}"/>
    <cellStyle name="Note 1 9 2 3 2 2" xfId="33496" xr:uid="{00000000-0005-0000-0000-000016820000}"/>
    <cellStyle name="Note 1 9 2 3 3" xfId="33497" xr:uid="{00000000-0005-0000-0000-000017820000}"/>
    <cellStyle name="Note 1 9 2 3 3 2" xfId="33498" xr:uid="{00000000-0005-0000-0000-000018820000}"/>
    <cellStyle name="Note 1 9 2 3 4" xfId="33499" xr:uid="{00000000-0005-0000-0000-000019820000}"/>
    <cellStyle name="Note 1 9 2 3 4 2" xfId="33500" xr:uid="{00000000-0005-0000-0000-00001A820000}"/>
    <cellStyle name="Note 1 9 2 3 5" xfId="33501" xr:uid="{00000000-0005-0000-0000-00001B820000}"/>
    <cellStyle name="Note 1 9 2 3 5 2" xfId="33502" xr:uid="{00000000-0005-0000-0000-00001C820000}"/>
    <cellStyle name="Note 1 9 2 3 6" xfId="33503" xr:uid="{00000000-0005-0000-0000-00001D820000}"/>
    <cellStyle name="Note 1 9 2 3 6 2" xfId="33504" xr:uid="{00000000-0005-0000-0000-00001E820000}"/>
    <cellStyle name="Note 1 9 2 3 7" xfId="33505" xr:uid="{00000000-0005-0000-0000-00001F820000}"/>
    <cellStyle name="Note 1 9 2 3 7 2" xfId="33506" xr:uid="{00000000-0005-0000-0000-000020820000}"/>
    <cellStyle name="Note 1 9 2 3 8" xfId="33507" xr:uid="{00000000-0005-0000-0000-000021820000}"/>
    <cellStyle name="Note 1 9 2 4" xfId="33508" xr:uid="{00000000-0005-0000-0000-000022820000}"/>
    <cellStyle name="Note 1 9 3" xfId="33509" xr:uid="{00000000-0005-0000-0000-000023820000}"/>
    <cellStyle name="Note 1 9 3 2" xfId="33510" xr:uid="{00000000-0005-0000-0000-000024820000}"/>
    <cellStyle name="Note 1 9 3 2 2" xfId="33511" xr:uid="{00000000-0005-0000-0000-000025820000}"/>
    <cellStyle name="Note 1 9 3 2 2 2" xfId="33512" xr:uid="{00000000-0005-0000-0000-000026820000}"/>
    <cellStyle name="Note 1 9 3 2 2 2 2" xfId="33513" xr:uid="{00000000-0005-0000-0000-000027820000}"/>
    <cellStyle name="Note 1 9 3 2 2 3" xfId="33514" xr:uid="{00000000-0005-0000-0000-000028820000}"/>
    <cellStyle name="Note 1 9 3 2 2 3 2" xfId="33515" xr:uid="{00000000-0005-0000-0000-000029820000}"/>
    <cellStyle name="Note 1 9 3 2 2 4" xfId="33516" xr:uid="{00000000-0005-0000-0000-00002A820000}"/>
    <cellStyle name="Note 1 9 3 2 2 4 2" xfId="33517" xr:uid="{00000000-0005-0000-0000-00002B820000}"/>
    <cellStyle name="Note 1 9 3 2 2 5" xfId="33518" xr:uid="{00000000-0005-0000-0000-00002C820000}"/>
    <cellStyle name="Note 1 9 3 2 2 5 2" xfId="33519" xr:uid="{00000000-0005-0000-0000-00002D820000}"/>
    <cellStyle name="Note 1 9 3 2 2 6" xfId="33520" xr:uid="{00000000-0005-0000-0000-00002E820000}"/>
    <cellStyle name="Note 1 9 3 2 2 6 2" xfId="33521" xr:uid="{00000000-0005-0000-0000-00002F820000}"/>
    <cellStyle name="Note 1 9 3 2 2 7" xfId="33522" xr:uid="{00000000-0005-0000-0000-000030820000}"/>
    <cellStyle name="Note 1 9 3 2 2 7 2" xfId="33523" xr:uid="{00000000-0005-0000-0000-000031820000}"/>
    <cellStyle name="Note 1 9 3 2 2 8" xfId="33524" xr:uid="{00000000-0005-0000-0000-000032820000}"/>
    <cellStyle name="Note 1 9 3 2 3" xfId="33525" xr:uid="{00000000-0005-0000-0000-000033820000}"/>
    <cellStyle name="Note 1 9 3 3" xfId="33526" xr:uid="{00000000-0005-0000-0000-000034820000}"/>
    <cellStyle name="Note 1 9 3 3 2" xfId="33527" xr:uid="{00000000-0005-0000-0000-000035820000}"/>
    <cellStyle name="Note 1 9 3 3 2 2" xfId="33528" xr:uid="{00000000-0005-0000-0000-000036820000}"/>
    <cellStyle name="Note 1 9 3 3 3" xfId="33529" xr:uid="{00000000-0005-0000-0000-000037820000}"/>
    <cellStyle name="Note 1 9 3 3 3 2" xfId="33530" xr:uid="{00000000-0005-0000-0000-000038820000}"/>
    <cellStyle name="Note 1 9 3 3 4" xfId="33531" xr:uid="{00000000-0005-0000-0000-000039820000}"/>
    <cellStyle name="Note 1 9 3 3 4 2" xfId="33532" xr:uid="{00000000-0005-0000-0000-00003A820000}"/>
    <cellStyle name="Note 1 9 3 3 5" xfId="33533" xr:uid="{00000000-0005-0000-0000-00003B820000}"/>
    <cellStyle name="Note 1 9 3 3 5 2" xfId="33534" xr:uid="{00000000-0005-0000-0000-00003C820000}"/>
    <cellStyle name="Note 1 9 3 3 6" xfId="33535" xr:uid="{00000000-0005-0000-0000-00003D820000}"/>
    <cellStyle name="Note 1 9 3 3 6 2" xfId="33536" xr:uid="{00000000-0005-0000-0000-00003E820000}"/>
    <cellStyle name="Note 1 9 3 3 7" xfId="33537" xr:uid="{00000000-0005-0000-0000-00003F820000}"/>
    <cellStyle name="Note 1 9 3 3 7 2" xfId="33538" xr:uid="{00000000-0005-0000-0000-000040820000}"/>
    <cellStyle name="Note 1 9 3 3 8" xfId="33539" xr:uid="{00000000-0005-0000-0000-000041820000}"/>
    <cellStyle name="Note 1 9 3 4" xfId="33540" xr:uid="{00000000-0005-0000-0000-000042820000}"/>
    <cellStyle name="Note 1 9 4" xfId="33541" xr:uid="{00000000-0005-0000-0000-000043820000}"/>
    <cellStyle name="Note 1 9 4 2" xfId="33542" xr:uid="{00000000-0005-0000-0000-000044820000}"/>
    <cellStyle name="Note 1 9 4 2 2" xfId="33543" xr:uid="{00000000-0005-0000-0000-000045820000}"/>
    <cellStyle name="Note 1 9 4 2 2 2" xfId="33544" xr:uid="{00000000-0005-0000-0000-000046820000}"/>
    <cellStyle name="Note 1 9 4 2 2 2 2" xfId="33545" xr:uid="{00000000-0005-0000-0000-000047820000}"/>
    <cellStyle name="Note 1 9 4 2 2 3" xfId="33546" xr:uid="{00000000-0005-0000-0000-000048820000}"/>
    <cellStyle name="Note 1 9 4 2 2 3 2" xfId="33547" xr:uid="{00000000-0005-0000-0000-000049820000}"/>
    <cellStyle name="Note 1 9 4 2 2 4" xfId="33548" xr:uid="{00000000-0005-0000-0000-00004A820000}"/>
    <cellStyle name="Note 1 9 4 2 2 4 2" xfId="33549" xr:uid="{00000000-0005-0000-0000-00004B820000}"/>
    <cellStyle name="Note 1 9 4 2 2 5" xfId="33550" xr:uid="{00000000-0005-0000-0000-00004C820000}"/>
    <cellStyle name="Note 1 9 4 2 2 5 2" xfId="33551" xr:uid="{00000000-0005-0000-0000-00004D820000}"/>
    <cellStyle name="Note 1 9 4 2 2 6" xfId="33552" xr:uid="{00000000-0005-0000-0000-00004E820000}"/>
    <cellStyle name="Note 1 9 4 2 2 6 2" xfId="33553" xr:uid="{00000000-0005-0000-0000-00004F820000}"/>
    <cellStyle name="Note 1 9 4 2 2 7" xfId="33554" xr:uid="{00000000-0005-0000-0000-000050820000}"/>
    <cellStyle name="Note 1 9 4 2 2 7 2" xfId="33555" xr:uid="{00000000-0005-0000-0000-000051820000}"/>
    <cellStyle name="Note 1 9 4 2 2 8" xfId="33556" xr:uid="{00000000-0005-0000-0000-000052820000}"/>
    <cellStyle name="Note 1 9 4 2 3" xfId="33557" xr:uid="{00000000-0005-0000-0000-000053820000}"/>
    <cellStyle name="Note 1 9 4 3" xfId="33558" xr:uid="{00000000-0005-0000-0000-000054820000}"/>
    <cellStyle name="Note 1 9 4 3 2" xfId="33559" xr:uid="{00000000-0005-0000-0000-000055820000}"/>
    <cellStyle name="Note 1 9 4 3 2 2" xfId="33560" xr:uid="{00000000-0005-0000-0000-000056820000}"/>
    <cellStyle name="Note 1 9 4 3 3" xfId="33561" xr:uid="{00000000-0005-0000-0000-000057820000}"/>
    <cellStyle name="Note 1 9 4 3 3 2" xfId="33562" xr:uid="{00000000-0005-0000-0000-000058820000}"/>
    <cellStyle name="Note 1 9 4 3 4" xfId="33563" xr:uid="{00000000-0005-0000-0000-000059820000}"/>
    <cellStyle name="Note 1 9 4 3 4 2" xfId="33564" xr:uid="{00000000-0005-0000-0000-00005A820000}"/>
    <cellStyle name="Note 1 9 4 3 5" xfId="33565" xr:uid="{00000000-0005-0000-0000-00005B820000}"/>
    <cellStyle name="Note 1 9 4 3 5 2" xfId="33566" xr:uid="{00000000-0005-0000-0000-00005C820000}"/>
    <cellStyle name="Note 1 9 4 3 6" xfId="33567" xr:uid="{00000000-0005-0000-0000-00005D820000}"/>
    <cellStyle name="Note 1 9 4 3 6 2" xfId="33568" xr:uid="{00000000-0005-0000-0000-00005E820000}"/>
    <cellStyle name="Note 1 9 4 3 7" xfId="33569" xr:uid="{00000000-0005-0000-0000-00005F820000}"/>
    <cellStyle name="Note 1 9 4 3 7 2" xfId="33570" xr:uid="{00000000-0005-0000-0000-000060820000}"/>
    <cellStyle name="Note 1 9 4 3 8" xfId="33571" xr:uid="{00000000-0005-0000-0000-000061820000}"/>
    <cellStyle name="Note 1 9 4 4" xfId="33572" xr:uid="{00000000-0005-0000-0000-000062820000}"/>
    <cellStyle name="Note 1 9 5" xfId="33573" xr:uid="{00000000-0005-0000-0000-000063820000}"/>
    <cellStyle name="Note 1 9 5 2" xfId="33574" xr:uid="{00000000-0005-0000-0000-000064820000}"/>
    <cellStyle name="Note 1 9 5 2 2" xfId="33575" xr:uid="{00000000-0005-0000-0000-000065820000}"/>
    <cellStyle name="Note 1 9 5 2 2 2" xfId="33576" xr:uid="{00000000-0005-0000-0000-000066820000}"/>
    <cellStyle name="Note 1 9 5 2 3" xfId="33577" xr:uid="{00000000-0005-0000-0000-000067820000}"/>
    <cellStyle name="Note 1 9 5 2 3 2" xfId="33578" xr:uid="{00000000-0005-0000-0000-000068820000}"/>
    <cellStyle name="Note 1 9 5 2 4" xfId="33579" xr:uid="{00000000-0005-0000-0000-000069820000}"/>
    <cellStyle name="Note 1 9 5 2 4 2" xfId="33580" xr:uid="{00000000-0005-0000-0000-00006A820000}"/>
    <cellStyle name="Note 1 9 5 2 5" xfId="33581" xr:uid="{00000000-0005-0000-0000-00006B820000}"/>
    <cellStyle name="Note 1 9 5 2 5 2" xfId="33582" xr:uid="{00000000-0005-0000-0000-00006C820000}"/>
    <cellStyle name="Note 1 9 5 2 6" xfId="33583" xr:uid="{00000000-0005-0000-0000-00006D820000}"/>
    <cellStyle name="Note 1 9 5 2 6 2" xfId="33584" xr:uid="{00000000-0005-0000-0000-00006E820000}"/>
    <cellStyle name="Note 1 9 5 2 7" xfId="33585" xr:uid="{00000000-0005-0000-0000-00006F820000}"/>
    <cellStyle name="Note 1 9 5 2 7 2" xfId="33586" xr:uid="{00000000-0005-0000-0000-000070820000}"/>
    <cellStyle name="Note 1 9 5 2 8" xfId="33587" xr:uid="{00000000-0005-0000-0000-000071820000}"/>
    <cellStyle name="Note 1 9 5 3" xfId="33588" xr:uid="{00000000-0005-0000-0000-000072820000}"/>
    <cellStyle name="Note 1 9 6" xfId="33589" xr:uid="{00000000-0005-0000-0000-000073820000}"/>
    <cellStyle name="Note 1 9 6 2" xfId="33590" xr:uid="{00000000-0005-0000-0000-000074820000}"/>
    <cellStyle name="Note 1 9 6 2 2" xfId="33591" xr:uid="{00000000-0005-0000-0000-000075820000}"/>
    <cellStyle name="Note 1 9 6 3" xfId="33592" xr:uid="{00000000-0005-0000-0000-000076820000}"/>
    <cellStyle name="Note 1 9 6 3 2" xfId="33593" xr:uid="{00000000-0005-0000-0000-000077820000}"/>
    <cellStyle name="Note 1 9 6 4" xfId="33594" xr:uid="{00000000-0005-0000-0000-000078820000}"/>
    <cellStyle name="Note 1 9 6 4 2" xfId="33595" xr:uid="{00000000-0005-0000-0000-000079820000}"/>
    <cellStyle name="Note 1 9 6 5" xfId="33596" xr:uid="{00000000-0005-0000-0000-00007A820000}"/>
    <cellStyle name="Note 1 9 6 5 2" xfId="33597" xr:uid="{00000000-0005-0000-0000-00007B820000}"/>
    <cellStyle name="Note 1 9 6 6" xfId="33598" xr:uid="{00000000-0005-0000-0000-00007C820000}"/>
    <cellStyle name="Note 1 9 6 6 2" xfId="33599" xr:uid="{00000000-0005-0000-0000-00007D820000}"/>
    <cellStyle name="Note 1 9 6 7" xfId="33600" xr:uid="{00000000-0005-0000-0000-00007E820000}"/>
    <cellStyle name="Note 1 9 6 7 2" xfId="33601" xr:uid="{00000000-0005-0000-0000-00007F820000}"/>
    <cellStyle name="Note 1 9 6 8" xfId="33602" xr:uid="{00000000-0005-0000-0000-000080820000}"/>
    <cellStyle name="Note 1 9 7" xfId="33603" xr:uid="{00000000-0005-0000-0000-000081820000}"/>
    <cellStyle name="Note 10" xfId="2940" xr:uid="{00000000-0005-0000-0000-000082820000}"/>
    <cellStyle name="Note 10 2" xfId="2941" xr:uid="{00000000-0005-0000-0000-000083820000}"/>
    <cellStyle name="Note 10 3" xfId="2942" xr:uid="{00000000-0005-0000-0000-000084820000}"/>
    <cellStyle name="Note 10 4" xfId="2943" xr:uid="{00000000-0005-0000-0000-000085820000}"/>
    <cellStyle name="Note 10 5" xfId="2944" xr:uid="{00000000-0005-0000-0000-000086820000}"/>
    <cellStyle name="Note 10 6" xfId="2945" xr:uid="{00000000-0005-0000-0000-000087820000}"/>
    <cellStyle name="Note 10 7" xfId="2946" xr:uid="{00000000-0005-0000-0000-000088820000}"/>
    <cellStyle name="Note 11" xfId="2947" xr:uid="{00000000-0005-0000-0000-000089820000}"/>
    <cellStyle name="Note 11 2" xfId="2948" xr:uid="{00000000-0005-0000-0000-00008A820000}"/>
    <cellStyle name="Note 11 3" xfId="2949" xr:uid="{00000000-0005-0000-0000-00008B820000}"/>
    <cellStyle name="Note 11 4" xfId="2950" xr:uid="{00000000-0005-0000-0000-00008C820000}"/>
    <cellStyle name="Note 11 5" xfId="2951" xr:uid="{00000000-0005-0000-0000-00008D820000}"/>
    <cellStyle name="Note 11 6" xfId="2952" xr:uid="{00000000-0005-0000-0000-00008E820000}"/>
    <cellStyle name="Note 11 7" xfId="2953" xr:uid="{00000000-0005-0000-0000-00008F820000}"/>
    <cellStyle name="Note 12" xfId="2954" xr:uid="{00000000-0005-0000-0000-000090820000}"/>
    <cellStyle name="Note 12 2" xfId="2955" xr:uid="{00000000-0005-0000-0000-000091820000}"/>
    <cellStyle name="Note 12 3" xfId="2956" xr:uid="{00000000-0005-0000-0000-000092820000}"/>
    <cellStyle name="Note 12 4" xfId="2957" xr:uid="{00000000-0005-0000-0000-000093820000}"/>
    <cellStyle name="Note 12 5" xfId="2958" xr:uid="{00000000-0005-0000-0000-000094820000}"/>
    <cellStyle name="Note 13" xfId="2959" xr:uid="{00000000-0005-0000-0000-000095820000}"/>
    <cellStyle name="Note 13 2" xfId="2960" xr:uid="{00000000-0005-0000-0000-000096820000}"/>
    <cellStyle name="Note 13 3" xfId="2961" xr:uid="{00000000-0005-0000-0000-000097820000}"/>
    <cellStyle name="Note 13 4" xfId="2962" xr:uid="{00000000-0005-0000-0000-000098820000}"/>
    <cellStyle name="Note 13 5" xfId="2963" xr:uid="{00000000-0005-0000-0000-000099820000}"/>
    <cellStyle name="Note 14" xfId="2964" xr:uid="{00000000-0005-0000-0000-00009A820000}"/>
    <cellStyle name="Note 14 2" xfId="2965" xr:uid="{00000000-0005-0000-0000-00009B820000}"/>
    <cellStyle name="Note 14 3" xfId="2966" xr:uid="{00000000-0005-0000-0000-00009C820000}"/>
    <cellStyle name="Note 14 4" xfId="2967" xr:uid="{00000000-0005-0000-0000-00009D820000}"/>
    <cellStyle name="Note 15" xfId="2968" xr:uid="{00000000-0005-0000-0000-00009E820000}"/>
    <cellStyle name="Note 15 2" xfId="2969" xr:uid="{00000000-0005-0000-0000-00009F820000}"/>
    <cellStyle name="Note 15 3" xfId="2970" xr:uid="{00000000-0005-0000-0000-0000A0820000}"/>
    <cellStyle name="Note 15 4" xfId="2971" xr:uid="{00000000-0005-0000-0000-0000A1820000}"/>
    <cellStyle name="Note 16" xfId="2972" xr:uid="{00000000-0005-0000-0000-0000A2820000}"/>
    <cellStyle name="Note 16 2" xfId="2973" xr:uid="{00000000-0005-0000-0000-0000A3820000}"/>
    <cellStyle name="Note 16 3" xfId="2974" xr:uid="{00000000-0005-0000-0000-0000A4820000}"/>
    <cellStyle name="Note 16 4" xfId="2975" xr:uid="{00000000-0005-0000-0000-0000A5820000}"/>
    <cellStyle name="Note 17" xfId="2976" xr:uid="{00000000-0005-0000-0000-0000A6820000}"/>
    <cellStyle name="Note 17 2" xfId="2977" xr:uid="{00000000-0005-0000-0000-0000A7820000}"/>
    <cellStyle name="Note 17 3" xfId="2978" xr:uid="{00000000-0005-0000-0000-0000A8820000}"/>
    <cellStyle name="Note 18" xfId="2979" xr:uid="{00000000-0005-0000-0000-0000A9820000}"/>
    <cellStyle name="Note 18 2" xfId="2980" xr:uid="{00000000-0005-0000-0000-0000AA820000}"/>
    <cellStyle name="Note 18 3" xfId="2981" xr:uid="{00000000-0005-0000-0000-0000AB820000}"/>
    <cellStyle name="Note 19" xfId="2982" xr:uid="{00000000-0005-0000-0000-0000AC820000}"/>
    <cellStyle name="Note 19 2" xfId="2983" xr:uid="{00000000-0005-0000-0000-0000AD820000}"/>
    <cellStyle name="Note 19 3" xfId="2984" xr:uid="{00000000-0005-0000-0000-0000AE820000}"/>
    <cellStyle name="Note 2" xfId="2985" xr:uid="{00000000-0005-0000-0000-0000AF820000}"/>
    <cellStyle name="Note 2 10" xfId="33604" xr:uid="{00000000-0005-0000-0000-0000B0820000}"/>
    <cellStyle name="Note 2 10 2" xfId="33605" xr:uid="{00000000-0005-0000-0000-0000B1820000}"/>
    <cellStyle name="Note 2 10 2 2" xfId="33606" xr:uid="{00000000-0005-0000-0000-0000B2820000}"/>
    <cellStyle name="Note 2 10 2 2 2" xfId="33607" xr:uid="{00000000-0005-0000-0000-0000B3820000}"/>
    <cellStyle name="Note 2 10 2 2 2 2" xfId="33608" xr:uid="{00000000-0005-0000-0000-0000B4820000}"/>
    <cellStyle name="Note 2 10 2 2 2 2 2" xfId="33609" xr:uid="{00000000-0005-0000-0000-0000B5820000}"/>
    <cellStyle name="Note 2 10 2 2 2 3" xfId="33610" xr:uid="{00000000-0005-0000-0000-0000B6820000}"/>
    <cellStyle name="Note 2 10 2 2 2 3 2" xfId="33611" xr:uid="{00000000-0005-0000-0000-0000B7820000}"/>
    <cellStyle name="Note 2 10 2 2 2 4" xfId="33612" xr:uid="{00000000-0005-0000-0000-0000B8820000}"/>
    <cellStyle name="Note 2 10 2 2 2 4 2" xfId="33613" xr:uid="{00000000-0005-0000-0000-0000B9820000}"/>
    <cellStyle name="Note 2 10 2 2 2 5" xfId="33614" xr:uid="{00000000-0005-0000-0000-0000BA820000}"/>
    <cellStyle name="Note 2 10 2 2 2 5 2" xfId="33615" xr:uid="{00000000-0005-0000-0000-0000BB820000}"/>
    <cellStyle name="Note 2 10 2 2 2 6" xfId="33616" xr:uid="{00000000-0005-0000-0000-0000BC820000}"/>
    <cellStyle name="Note 2 10 2 2 2 6 2" xfId="33617" xr:uid="{00000000-0005-0000-0000-0000BD820000}"/>
    <cellStyle name="Note 2 10 2 2 2 7" xfId="33618" xr:uid="{00000000-0005-0000-0000-0000BE820000}"/>
    <cellStyle name="Note 2 10 2 2 2 7 2" xfId="33619" xr:uid="{00000000-0005-0000-0000-0000BF820000}"/>
    <cellStyle name="Note 2 10 2 2 2 8" xfId="33620" xr:uid="{00000000-0005-0000-0000-0000C0820000}"/>
    <cellStyle name="Note 2 10 2 2 3" xfId="33621" xr:uid="{00000000-0005-0000-0000-0000C1820000}"/>
    <cellStyle name="Note 2 10 2 3" xfId="33622" xr:uid="{00000000-0005-0000-0000-0000C2820000}"/>
    <cellStyle name="Note 2 10 2 3 2" xfId="33623" xr:uid="{00000000-0005-0000-0000-0000C3820000}"/>
    <cellStyle name="Note 2 10 2 3 2 2" xfId="33624" xr:uid="{00000000-0005-0000-0000-0000C4820000}"/>
    <cellStyle name="Note 2 10 2 3 3" xfId="33625" xr:uid="{00000000-0005-0000-0000-0000C5820000}"/>
    <cellStyle name="Note 2 10 2 3 3 2" xfId="33626" xr:uid="{00000000-0005-0000-0000-0000C6820000}"/>
    <cellStyle name="Note 2 10 2 3 4" xfId="33627" xr:uid="{00000000-0005-0000-0000-0000C7820000}"/>
    <cellStyle name="Note 2 10 2 3 4 2" xfId="33628" xr:uid="{00000000-0005-0000-0000-0000C8820000}"/>
    <cellStyle name="Note 2 10 2 3 5" xfId="33629" xr:uid="{00000000-0005-0000-0000-0000C9820000}"/>
    <cellStyle name="Note 2 10 2 3 5 2" xfId="33630" xr:uid="{00000000-0005-0000-0000-0000CA820000}"/>
    <cellStyle name="Note 2 10 2 3 6" xfId="33631" xr:uid="{00000000-0005-0000-0000-0000CB820000}"/>
    <cellStyle name="Note 2 10 2 3 6 2" xfId="33632" xr:uid="{00000000-0005-0000-0000-0000CC820000}"/>
    <cellStyle name="Note 2 10 2 3 7" xfId="33633" xr:uid="{00000000-0005-0000-0000-0000CD820000}"/>
    <cellStyle name="Note 2 10 2 3 7 2" xfId="33634" xr:uid="{00000000-0005-0000-0000-0000CE820000}"/>
    <cellStyle name="Note 2 10 2 3 8" xfId="33635" xr:uid="{00000000-0005-0000-0000-0000CF820000}"/>
    <cellStyle name="Note 2 10 2 4" xfId="33636" xr:uid="{00000000-0005-0000-0000-0000D0820000}"/>
    <cellStyle name="Note 2 10 3" xfId="33637" xr:uid="{00000000-0005-0000-0000-0000D1820000}"/>
    <cellStyle name="Note 2 10 3 2" xfId="33638" xr:uid="{00000000-0005-0000-0000-0000D2820000}"/>
    <cellStyle name="Note 2 10 3 2 2" xfId="33639" xr:uid="{00000000-0005-0000-0000-0000D3820000}"/>
    <cellStyle name="Note 2 10 3 2 2 2" xfId="33640" xr:uid="{00000000-0005-0000-0000-0000D4820000}"/>
    <cellStyle name="Note 2 10 3 2 2 2 2" xfId="33641" xr:uid="{00000000-0005-0000-0000-0000D5820000}"/>
    <cellStyle name="Note 2 10 3 2 2 3" xfId="33642" xr:uid="{00000000-0005-0000-0000-0000D6820000}"/>
    <cellStyle name="Note 2 10 3 2 2 3 2" xfId="33643" xr:uid="{00000000-0005-0000-0000-0000D7820000}"/>
    <cellStyle name="Note 2 10 3 2 2 4" xfId="33644" xr:uid="{00000000-0005-0000-0000-0000D8820000}"/>
    <cellStyle name="Note 2 10 3 2 2 4 2" xfId="33645" xr:uid="{00000000-0005-0000-0000-0000D9820000}"/>
    <cellStyle name="Note 2 10 3 2 2 5" xfId="33646" xr:uid="{00000000-0005-0000-0000-0000DA820000}"/>
    <cellStyle name="Note 2 10 3 2 2 5 2" xfId="33647" xr:uid="{00000000-0005-0000-0000-0000DB820000}"/>
    <cellStyle name="Note 2 10 3 2 2 6" xfId="33648" xr:uid="{00000000-0005-0000-0000-0000DC820000}"/>
    <cellStyle name="Note 2 10 3 2 2 6 2" xfId="33649" xr:uid="{00000000-0005-0000-0000-0000DD820000}"/>
    <cellStyle name="Note 2 10 3 2 2 7" xfId="33650" xr:uid="{00000000-0005-0000-0000-0000DE820000}"/>
    <cellStyle name="Note 2 10 3 2 2 7 2" xfId="33651" xr:uid="{00000000-0005-0000-0000-0000DF820000}"/>
    <cellStyle name="Note 2 10 3 2 2 8" xfId="33652" xr:uid="{00000000-0005-0000-0000-0000E0820000}"/>
    <cellStyle name="Note 2 10 3 2 3" xfId="33653" xr:uid="{00000000-0005-0000-0000-0000E1820000}"/>
    <cellStyle name="Note 2 10 3 3" xfId="33654" xr:uid="{00000000-0005-0000-0000-0000E2820000}"/>
    <cellStyle name="Note 2 10 3 3 2" xfId="33655" xr:uid="{00000000-0005-0000-0000-0000E3820000}"/>
    <cellStyle name="Note 2 10 3 3 2 2" xfId="33656" xr:uid="{00000000-0005-0000-0000-0000E4820000}"/>
    <cellStyle name="Note 2 10 3 3 3" xfId="33657" xr:uid="{00000000-0005-0000-0000-0000E5820000}"/>
    <cellStyle name="Note 2 10 3 3 3 2" xfId="33658" xr:uid="{00000000-0005-0000-0000-0000E6820000}"/>
    <cellStyle name="Note 2 10 3 3 4" xfId="33659" xr:uid="{00000000-0005-0000-0000-0000E7820000}"/>
    <cellStyle name="Note 2 10 3 3 4 2" xfId="33660" xr:uid="{00000000-0005-0000-0000-0000E8820000}"/>
    <cellStyle name="Note 2 10 3 3 5" xfId="33661" xr:uid="{00000000-0005-0000-0000-0000E9820000}"/>
    <cellStyle name="Note 2 10 3 3 5 2" xfId="33662" xr:uid="{00000000-0005-0000-0000-0000EA820000}"/>
    <cellStyle name="Note 2 10 3 3 6" xfId="33663" xr:uid="{00000000-0005-0000-0000-0000EB820000}"/>
    <cellStyle name="Note 2 10 3 3 6 2" xfId="33664" xr:uid="{00000000-0005-0000-0000-0000EC820000}"/>
    <cellStyle name="Note 2 10 3 3 7" xfId="33665" xr:uid="{00000000-0005-0000-0000-0000ED820000}"/>
    <cellStyle name="Note 2 10 3 3 7 2" xfId="33666" xr:uid="{00000000-0005-0000-0000-0000EE820000}"/>
    <cellStyle name="Note 2 10 3 3 8" xfId="33667" xr:uid="{00000000-0005-0000-0000-0000EF820000}"/>
    <cellStyle name="Note 2 10 3 4" xfId="33668" xr:uid="{00000000-0005-0000-0000-0000F0820000}"/>
    <cellStyle name="Note 2 10 4" xfId="33669" xr:uid="{00000000-0005-0000-0000-0000F1820000}"/>
    <cellStyle name="Note 2 10 4 2" xfId="33670" xr:uid="{00000000-0005-0000-0000-0000F2820000}"/>
    <cellStyle name="Note 2 10 4 2 2" xfId="33671" xr:uid="{00000000-0005-0000-0000-0000F3820000}"/>
    <cellStyle name="Note 2 10 4 2 2 2" xfId="33672" xr:uid="{00000000-0005-0000-0000-0000F4820000}"/>
    <cellStyle name="Note 2 10 4 2 2 2 2" xfId="33673" xr:uid="{00000000-0005-0000-0000-0000F5820000}"/>
    <cellStyle name="Note 2 10 4 2 2 3" xfId="33674" xr:uid="{00000000-0005-0000-0000-0000F6820000}"/>
    <cellStyle name="Note 2 10 4 2 2 3 2" xfId="33675" xr:uid="{00000000-0005-0000-0000-0000F7820000}"/>
    <cellStyle name="Note 2 10 4 2 2 4" xfId="33676" xr:uid="{00000000-0005-0000-0000-0000F8820000}"/>
    <cellStyle name="Note 2 10 4 2 2 4 2" xfId="33677" xr:uid="{00000000-0005-0000-0000-0000F9820000}"/>
    <cellStyle name="Note 2 10 4 2 2 5" xfId="33678" xr:uid="{00000000-0005-0000-0000-0000FA820000}"/>
    <cellStyle name="Note 2 10 4 2 2 5 2" xfId="33679" xr:uid="{00000000-0005-0000-0000-0000FB820000}"/>
    <cellStyle name="Note 2 10 4 2 2 6" xfId="33680" xr:uid="{00000000-0005-0000-0000-0000FC820000}"/>
    <cellStyle name="Note 2 10 4 2 2 6 2" xfId="33681" xr:uid="{00000000-0005-0000-0000-0000FD820000}"/>
    <cellStyle name="Note 2 10 4 2 2 7" xfId="33682" xr:uid="{00000000-0005-0000-0000-0000FE820000}"/>
    <cellStyle name="Note 2 10 4 2 2 7 2" xfId="33683" xr:uid="{00000000-0005-0000-0000-0000FF820000}"/>
    <cellStyle name="Note 2 10 4 2 2 8" xfId="33684" xr:uid="{00000000-0005-0000-0000-000000830000}"/>
    <cellStyle name="Note 2 10 4 2 3" xfId="33685" xr:uid="{00000000-0005-0000-0000-000001830000}"/>
    <cellStyle name="Note 2 10 4 3" xfId="33686" xr:uid="{00000000-0005-0000-0000-000002830000}"/>
    <cellStyle name="Note 2 10 4 3 2" xfId="33687" xr:uid="{00000000-0005-0000-0000-000003830000}"/>
    <cellStyle name="Note 2 10 4 3 2 2" xfId="33688" xr:uid="{00000000-0005-0000-0000-000004830000}"/>
    <cellStyle name="Note 2 10 4 3 3" xfId="33689" xr:uid="{00000000-0005-0000-0000-000005830000}"/>
    <cellStyle name="Note 2 10 4 3 3 2" xfId="33690" xr:uid="{00000000-0005-0000-0000-000006830000}"/>
    <cellStyle name="Note 2 10 4 3 4" xfId="33691" xr:uid="{00000000-0005-0000-0000-000007830000}"/>
    <cellStyle name="Note 2 10 4 3 4 2" xfId="33692" xr:uid="{00000000-0005-0000-0000-000008830000}"/>
    <cellStyle name="Note 2 10 4 3 5" xfId="33693" xr:uid="{00000000-0005-0000-0000-000009830000}"/>
    <cellStyle name="Note 2 10 4 3 5 2" xfId="33694" xr:uid="{00000000-0005-0000-0000-00000A830000}"/>
    <cellStyle name="Note 2 10 4 3 6" xfId="33695" xr:uid="{00000000-0005-0000-0000-00000B830000}"/>
    <cellStyle name="Note 2 10 4 3 6 2" xfId="33696" xr:uid="{00000000-0005-0000-0000-00000C830000}"/>
    <cellStyle name="Note 2 10 4 3 7" xfId="33697" xr:uid="{00000000-0005-0000-0000-00000D830000}"/>
    <cellStyle name="Note 2 10 4 3 7 2" xfId="33698" xr:uid="{00000000-0005-0000-0000-00000E830000}"/>
    <cellStyle name="Note 2 10 4 3 8" xfId="33699" xr:uid="{00000000-0005-0000-0000-00000F830000}"/>
    <cellStyle name="Note 2 10 4 4" xfId="33700" xr:uid="{00000000-0005-0000-0000-000010830000}"/>
    <cellStyle name="Note 2 10 5" xfId="33701" xr:uid="{00000000-0005-0000-0000-000011830000}"/>
    <cellStyle name="Note 2 10 5 2" xfId="33702" xr:uid="{00000000-0005-0000-0000-000012830000}"/>
    <cellStyle name="Note 2 10 5 2 2" xfId="33703" xr:uid="{00000000-0005-0000-0000-000013830000}"/>
    <cellStyle name="Note 2 10 5 2 2 2" xfId="33704" xr:uid="{00000000-0005-0000-0000-000014830000}"/>
    <cellStyle name="Note 2 10 5 2 3" xfId="33705" xr:uid="{00000000-0005-0000-0000-000015830000}"/>
    <cellStyle name="Note 2 10 5 2 3 2" xfId="33706" xr:uid="{00000000-0005-0000-0000-000016830000}"/>
    <cellStyle name="Note 2 10 5 2 4" xfId="33707" xr:uid="{00000000-0005-0000-0000-000017830000}"/>
    <cellStyle name="Note 2 10 5 2 4 2" xfId="33708" xr:uid="{00000000-0005-0000-0000-000018830000}"/>
    <cellStyle name="Note 2 10 5 2 5" xfId="33709" xr:uid="{00000000-0005-0000-0000-000019830000}"/>
    <cellStyle name="Note 2 10 5 2 5 2" xfId="33710" xr:uid="{00000000-0005-0000-0000-00001A830000}"/>
    <cellStyle name="Note 2 10 5 2 6" xfId="33711" xr:uid="{00000000-0005-0000-0000-00001B830000}"/>
    <cellStyle name="Note 2 10 5 2 6 2" xfId="33712" xr:uid="{00000000-0005-0000-0000-00001C830000}"/>
    <cellStyle name="Note 2 10 5 2 7" xfId="33713" xr:uid="{00000000-0005-0000-0000-00001D830000}"/>
    <cellStyle name="Note 2 10 5 2 7 2" xfId="33714" xr:uid="{00000000-0005-0000-0000-00001E830000}"/>
    <cellStyle name="Note 2 10 5 2 8" xfId="33715" xr:uid="{00000000-0005-0000-0000-00001F830000}"/>
    <cellStyle name="Note 2 10 5 3" xfId="33716" xr:uid="{00000000-0005-0000-0000-000020830000}"/>
    <cellStyle name="Note 2 10 6" xfId="33717" xr:uid="{00000000-0005-0000-0000-000021830000}"/>
    <cellStyle name="Note 2 10 6 2" xfId="33718" xr:uid="{00000000-0005-0000-0000-000022830000}"/>
    <cellStyle name="Note 2 10 6 2 2" xfId="33719" xr:uid="{00000000-0005-0000-0000-000023830000}"/>
    <cellStyle name="Note 2 10 6 3" xfId="33720" xr:uid="{00000000-0005-0000-0000-000024830000}"/>
    <cellStyle name="Note 2 10 6 3 2" xfId="33721" xr:uid="{00000000-0005-0000-0000-000025830000}"/>
    <cellStyle name="Note 2 10 6 4" xfId="33722" xr:uid="{00000000-0005-0000-0000-000026830000}"/>
    <cellStyle name="Note 2 10 6 4 2" xfId="33723" xr:uid="{00000000-0005-0000-0000-000027830000}"/>
    <cellStyle name="Note 2 10 6 5" xfId="33724" xr:uid="{00000000-0005-0000-0000-000028830000}"/>
    <cellStyle name="Note 2 10 6 5 2" xfId="33725" xr:uid="{00000000-0005-0000-0000-000029830000}"/>
    <cellStyle name="Note 2 10 6 6" xfId="33726" xr:uid="{00000000-0005-0000-0000-00002A830000}"/>
    <cellStyle name="Note 2 10 6 6 2" xfId="33727" xr:uid="{00000000-0005-0000-0000-00002B830000}"/>
    <cellStyle name="Note 2 10 6 7" xfId="33728" xr:uid="{00000000-0005-0000-0000-00002C830000}"/>
    <cellStyle name="Note 2 10 6 7 2" xfId="33729" xr:uid="{00000000-0005-0000-0000-00002D830000}"/>
    <cellStyle name="Note 2 10 6 8" xfId="33730" xr:uid="{00000000-0005-0000-0000-00002E830000}"/>
    <cellStyle name="Note 2 10 7" xfId="33731" xr:uid="{00000000-0005-0000-0000-00002F830000}"/>
    <cellStyle name="Note 2 11" xfId="33732" xr:uid="{00000000-0005-0000-0000-000030830000}"/>
    <cellStyle name="Note 2 11 2" xfId="33733" xr:uid="{00000000-0005-0000-0000-000031830000}"/>
    <cellStyle name="Note 2 11 2 2" xfId="33734" xr:uid="{00000000-0005-0000-0000-000032830000}"/>
    <cellStyle name="Note 2 11 2 2 2" xfId="33735" xr:uid="{00000000-0005-0000-0000-000033830000}"/>
    <cellStyle name="Note 2 11 2 2 2 2" xfId="33736" xr:uid="{00000000-0005-0000-0000-000034830000}"/>
    <cellStyle name="Note 2 11 2 2 2 2 2" xfId="33737" xr:uid="{00000000-0005-0000-0000-000035830000}"/>
    <cellStyle name="Note 2 11 2 2 2 3" xfId="33738" xr:uid="{00000000-0005-0000-0000-000036830000}"/>
    <cellStyle name="Note 2 11 2 2 2 3 2" xfId="33739" xr:uid="{00000000-0005-0000-0000-000037830000}"/>
    <cellStyle name="Note 2 11 2 2 2 4" xfId="33740" xr:uid="{00000000-0005-0000-0000-000038830000}"/>
    <cellStyle name="Note 2 11 2 2 2 4 2" xfId="33741" xr:uid="{00000000-0005-0000-0000-000039830000}"/>
    <cellStyle name="Note 2 11 2 2 2 5" xfId="33742" xr:uid="{00000000-0005-0000-0000-00003A830000}"/>
    <cellStyle name="Note 2 11 2 2 2 5 2" xfId="33743" xr:uid="{00000000-0005-0000-0000-00003B830000}"/>
    <cellStyle name="Note 2 11 2 2 2 6" xfId="33744" xr:uid="{00000000-0005-0000-0000-00003C830000}"/>
    <cellStyle name="Note 2 11 2 2 2 6 2" xfId="33745" xr:uid="{00000000-0005-0000-0000-00003D830000}"/>
    <cellStyle name="Note 2 11 2 2 2 7" xfId="33746" xr:uid="{00000000-0005-0000-0000-00003E830000}"/>
    <cellStyle name="Note 2 11 2 2 2 7 2" xfId="33747" xr:uid="{00000000-0005-0000-0000-00003F830000}"/>
    <cellStyle name="Note 2 11 2 2 2 8" xfId="33748" xr:uid="{00000000-0005-0000-0000-000040830000}"/>
    <cellStyle name="Note 2 11 2 2 3" xfId="33749" xr:uid="{00000000-0005-0000-0000-000041830000}"/>
    <cellStyle name="Note 2 11 2 3" xfId="33750" xr:uid="{00000000-0005-0000-0000-000042830000}"/>
    <cellStyle name="Note 2 11 2 3 2" xfId="33751" xr:uid="{00000000-0005-0000-0000-000043830000}"/>
    <cellStyle name="Note 2 11 2 3 2 2" xfId="33752" xr:uid="{00000000-0005-0000-0000-000044830000}"/>
    <cellStyle name="Note 2 11 2 3 3" xfId="33753" xr:uid="{00000000-0005-0000-0000-000045830000}"/>
    <cellStyle name="Note 2 11 2 3 3 2" xfId="33754" xr:uid="{00000000-0005-0000-0000-000046830000}"/>
    <cellStyle name="Note 2 11 2 3 4" xfId="33755" xr:uid="{00000000-0005-0000-0000-000047830000}"/>
    <cellStyle name="Note 2 11 2 3 4 2" xfId="33756" xr:uid="{00000000-0005-0000-0000-000048830000}"/>
    <cellStyle name="Note 2 11 2 3 5" xfId="33757" xr:uid="{00000000-0005-0000-0000-000049830000}"/>
    <cellStyle name="Note 2 11 2 3 5 2" xfId="33758" xr:uid="{00000000-0005-0000-0000-00004A830000}"/>
    <cellStyle name="Note 2 11 2 3 6" xfId="33759" xr:uid="{00000000-0005-0000-0000-00004B830000}"/>
    <cellStyle name="Note 2 11 2 3 6 2" xfId="33760" xr:uid="{00000000-0005-0000-0000-00004C830000}"/>
    <cellStyle name="Note 2 11 2 3 7" xfId="33761" xr:uid="{00000000-0005-0000-0000-00004D830000}"/>
    <cellStyle name="Note 2 11 2 3 7 2" xfId="33762" xr:uid="{00000000-0005-0000-0000-00004E830000}"/>
    <cellStyle name="Note 2 11 2 3 8" xfId="33763" xr:uid="{00000000-0005-0000-0000-00004F830000}"/>
    <cellStyle name="Note 2 11 2 4" xfId="33764" xr:uid="{00000000-0005-0000-0000-000050830000}"/>
    <cellStyle name="Note 2 11 3" xfId="33765" xr:uid="{00000000-0005-0000-0000-000051830000}"/>
    <cellStyle name="Note 2 11 3 2" xfId="33766" xr:uid="{00000000-0005-0000-0000-000052830000}"/>
    <cellStyle name="Note 2 11 3 2 2" xfId="33767" xr:uid="{00000000-0005-0000-0000-000053830000}"/>
    <cellStyle name="Note 2 11 3 2 2 2" xfId="33768" xr:uid="{00000000-0005-0000-0000-000054830000}"/>
    <cellStyle name="Note 2 11 3 2 2 2 2" xfId="33769" xr:uid="{00000000-0005-0000-0000-000055830000}"/>
    <cellStyle name="Note 2 11 3 2 2 3" xfId="33770" xr:uid="{00000000-0005-0000-0000-000056830000}"/>
    <cellStyle name="Note 2 11 3 2 2 3 2" xfId="33771" xr:uid="{00000000-0005-0000-0000-000057830000}"/>
    <cellStyle name="Note 2 11 3 2 2 4" xfId="33772" xr:uid="{00000000-0005-0000-0000-000058830000}"/>
    <cellStyle name="Note 2 11 3 2 2 4 2" xfId="33773" xr:uid="{00000000-0005-0000-0000-000059830000}"/>
    <cellStyle name="Note 2 11 3 2 2 5" xfId="33774" xr:uid="{00000000-0005-0000-0000-00005A830000}"/>
    <cellStyle name="Note 2 11 3 2 2 5 2" xfId="33775" xr:uid="{00000000-0005-0000-0000-00005B830000}"/>
    <cellStyle name="Note 2 11 3 2 2 6" xfId="33776" xr:uid="{00000000-0005-0000-0000-00005C830000}"/>
    <cellStyle name="Note 2 11 3 2 2 6 2" xfId="33777" xr:uid="{00000000-0005-0000-0000-00005D830000}"/>
    <cellStyle name="Note 2 11 3 2 2 7" xfId="33778" xr:uid="{00000000-0005-0000-0000-00005E830000}"/>
    <cellStyle name="Note 2 11 3 2 2 7 2" xfId="33779" xr:uid="{00000000-0005-0000-0000-00005F830000}"/>
    <cellStyle name="Note 2 11 3 2 2 8" xfId="33780" xr:uid="{00000000-0005-0000-0000-000060830000}"/>
    <cellStyle name="Note 2 11 3 2 3" xfId="33781" xr:uid="{00000000-0005-0000-0000-000061830000}"/>
    <cellStyle name="Note 2 11 3 3" xfId="33782" xr:uid="{00000000-0005-0000-0000-000062830000}"/>
    <cellStyle name="Note 2 11 3 3 2" xfId="33783" xr:uid="{00000000-0005-0000-0000-000063830000}"/>
    <cellStyle name="Note 2 11 3 3 2 2" xfId="33784" xr:uid="{00000000-0005-0000-0000-000064830000}"/>
    <cellStyle name="Note 2 11 3 3 3" xfId="33785" xr:uid="{00000000-0005-0000-0000-000065830000}"/>
    <cellStyle name="Note 2 11 3 3 3 2" xfId="33786" xr:uid="{00000000-0005-0000-0000-000066830000}"/>
    <cellStyle name="Note 2 11 3 3 4" xfId="33787" xr:uid="{00000000-0005-0000-0000-000067830000}"/>
    <cellStyle name="Note 2 11 3 3 4 2" xfId="33788" xr:uid="{00000000-0005-0000-0000-000068830000}"/>
    <cellStyle name="Note 2 11 3 3 5" xfId="33789" xr:uid="{00000000-0005-0000-0000-000069830000}"/>
    <cellStyle name="Note 2 11 3 3 5 2" xfId="33790" xr:uid="{00000000-0005-0000-0000-00006A830000}"/>
    <cellStyle name="Note 2 11 3 3 6" xfId="33791" xr:uid="{00000000-0005-0000-0000-00006B830000}"/>
    <cellStyle name="Note 2 11 3 3 6 2" xfId="33792" xr:uid="{00000000-0005-0000-0000-00006C830000}"/>
    <cellStyle name="Note 2 11 3 3 7" xfId="33793" xr:uid="{00000000-0005-0000-0000-00006D830000}"/>
    <cellStyle name="Note 2 11 3 3 7 2" xfId="33794" xr:uid="{00000000-0005-0000-0000-00006E830000}"/>
    <cellStyle name="Note 2 11 3 3 8" xfId="33795" xr:uid="{00000000-0005-0000-0000-00006F830000}"/>
    <cellStyle name="Note 2 11 3 4" xfId="33796" xr:uid="{00000000-0005-0000-0000-000070830000}"/>
    <cellStyle name="Note 2 11 4" xfId="33797" xr:uid="{00000000-0005-0000-0000-000071830000}"/>
    <cellStyle name="Note 2 11 4 2" xfId="33798" xr:uid="{00000000-0005-0000-0000-000072830000}"/>
    <cellStyle name="Note 2 11 4 2 2" xfId="33799" xr:uid="{00000000-0005-0000-0000-000073830000}"/>
    <cellStyle name="Note 2 11 4 2 2 2" xfId="33800" xr:uid="{00000000-0005-0000-0000-000074830000}"/>
    <cellStyle name="Note 2 11 4 2 2 2 2" xfId="33801" xr:uid="{00000000-0005-0000-0000-000075830000}"/>
    <cellStyle name="Note 2 11 4 2 2 3" xfId="33802" xr:uid="{00000000-0005-0000-0000-000076830000}"/>
    <cellStyle name="Note 2 11 4 2 2 3 2" xfId="33803" xr:uid="{00000000-0005-0000-0000-000077830000}"/>
    <cellStyle name="Note 2 11 4 2 2 4" xfId="33804" xr:uid="{00000000-0005-0000-0000-000078830000}"/>
    <cellStyle name="Note 2 11 4 2 2 4 2" xfId="33805" xr:uid="{00000000-0005-0000-0000-000079830000}"/>
    <cellStyle name="Note 2 11 4 2 2 5" xfId="33806" xr:uid="{00000000-0005-0000-0000-00007A830000}"/>
    <cellStyle name="Note 2 11 4 2 2 5 2" xfId="33807" xr:uid="{00000000-0005-0000-0000-00007B830000}"/>
    <cellStyle name="Note 2 11 4 2 2 6" xfId="33808" xr:uid="{00000000-0005-0000-0000-00007C830000}"/>
    <cellStyle name="Note 2 11 4 2 2 6 2" xfId="33809" xr:uid="{00000000-0005-0000-0000-00007D830000}"/>
    <cellStyle name="Note 2 11 4 2 2 7" xfId="33810" xr:uid="{00000000-0005-0000-0000-00007E830000}"/>
    <cellStyle name="Note 2 11 4 2 2 7 2" xfId="33811" xr:uid="{00000000-0005-0000-0000-00007F830000}"/>
    <cellStyle name="Note 2 11 4 2 2 8" xfId="33812" xr:uid="{00000000-0005-0000-0000-000080830000}"/>
    <cellStyle name="Note 2 11 4 2 3" xfId="33813" xr:uid="{00000000-0005-0000-0000-000081830000}"/>
    <cellStyle name="Note 2 11 4 3" xfId="33814" xr:uid="{00000000-0005-0000-0000-000082830000}"/>
    <cellStyle name="Note 2 11 4 3 2" xfId="33815" xr:uid="{00000000-0005-0000-0000-000083830000}"/>
    <cellStyle name="Note 2 11 4 3 2 2" xfId="33816" xr:uid="{00000000-0005-0000-0000-000084830000}"/>
    <cellStyle name="Note 2 11 4 3 3" xfId="33817" xr:uid="{00000000-0005-0000-0000-000085830000}"/>
    <cellStyle name="Note 2 11 4 3 3 2" xfId="33818" xr:uid="{00000000-0005-0000-0000-000086830000}"/>
    <cellStyle name="Note 2 11 4 3 4" xfId="33819" xr:uid="{00000000-0005-0000-0000-000087830000}"/>
    <cellStyle name="Note 2 11 4 3 4 2" xfId="33820" xr:uid="{00000000-0005-0000-0000-000088830000}"/>
    <cellStyle name="Note 2 11 4 3 5" xfId="33821" xr:uid="{00000000-0005-0000-0000-000089830000}"/>
    <cellStyle name="Note 2 11 4 3 5 2" xfId="33822" xr:uid="{00000000-0005-0000-0000-00008A830000}"/>
    <cellStyle name="Note 2 11 4 3 6" xfId="33823" xr:uid="{00000000-0005-0000-0000-00008B830000}"/>
    <cellStyle name="Note 2 11 4 3 6 2" xfId="33824" xr:uid="{00000000-0005-0000-0000-00008C830000}"/>
    <cellStyle name="Note 2 11 4 3 7" xfId="33825" xr:uid="{00000000-0005-0000-0000-00008D830000}"/>
    <cellStyle name="Note 2 11 4 3 7 2" xfId="33826" xr:uid="{00000000-0005-0000-0000-00008E830000}"/>
    <cellStyle name="Note 2 11 4 3 8" xfId="33827" xr:uid="{00000000-0005-0000-0000-00008F830000}"/>
    <cellStyle name="Note 2 11 4 4" xfId="33828" xr:uid="{00000000-0005-0000-0000-000090830000}"/>
    <cellStyle name="Note 2 11 5" xfId="33829" xr:uid="{00000000-0005-0000-0000-000091830000}"/>
    <cellStyle name="Note 2 11 5 2" xfId="33830" xr:uid="{00000000-0005-0000-0000-000092830000}"/>
    <cellStyle name="Note 2 11 5 2 2" xfId="33831" xr:uid="{00000000-0005-0000-0000-000093830000}"/>
    <cellStyle name="Note 2 11 5 2 2 2" xfId="33832" xr:uid="{00000000-0005-0000-0000-000094830000}"/>
    <cellStyle name="Note 2 11 5 2 3" xfId="33833" xr:uid="{00000000-0005-0000-0000-000095830000}"/>
    <cellStyle name="Note 2 11 5 2 3 2" xfId="33834" xr:uid="{00000000-0005-0000-0000-000096830000}"/>
    <cellStyle name="Note 2 11 5 2 4" xfId="33835" xr:uid="{00000000-0005-0000-0000-000097830000}"/>
    <cellStyle name="Note 2 11 5 2 4 2" xfId="33836" xr:uid="{00000000-0005-0000-0000-000098830000}"/>
    <cellStyle name="Note 2 11 5 2 5" xfId="33837" xr:uid="{00000000-0005-0000-0000-000099830000}"/>
    <cellStyle name="Note 2 11 5 2 5 2" xfId="33838" xr:uid="{00000000-0005-0000-0000-00009A830000}"/>
    <cellStyle name="Note 2 11 5 2 6" xfId="33839" xr:uid="{00000000-0005-0000-0000-00009B830000}"/>
    <cellStyle name="Note 2 11 5 2 6 2" xfId="33840" xr:uid="{00000000-0005-0000-0000-00009C830000}"/>
    <cellStyle name="Note 2 11 5 2 7" xfId="33841" xr:uid="{00000000-0005-0000-0000-00009D830000}"/>
    <cellStyle name="Note 2 11 5 2 7 2" xfId="33842" xr:uid="{00000000-0005-0000-0000-00009E830000}"/>
    <cellStyle name="Note 2 11 5 2 8" xfId="33843" xr:uid="{00000000-0005-0000-0000-00009F830000}"/>
    <cellStyle name="Note 2 11 5 3" xfId="33844" xr:uid="{00000000-0005-0000-0000-0000A0830000}"/>
    <cellStyle name="Note 2 11 6" xfId="33845" xr:uid="{00000000-0005-0000-0000-0000A1830000}"/>
    <cellStyle name="Note 2 11 6 2" xfId="33846" xr:uid="{00000000-0005-0000-0000-0000A2830000}"/>
    <cellStyle name="Note 2 11 6 2 2" xfId="33847" xr:uid="{00000000-0005-0000-0000-0000A3830000}"/>
    <cellStyle name="Note 2 11 6 3" xfId="33848" xr:uid="{00000000-0005-0000-0000-0000A4830000}"/>
    <cellStyle name="Note 2 11 6 3 2" xfId="33849" xr:uid="{00000000-0005-0000-0000-0000A5830000}"/>
    <cellStyle name="Note 2 11 6 4" xfId="33850" xr:uid="{00000000-0005-0000-0000-0000A6830000}"/>
    <cellStyle name="Note 2 11 6 4 2" xfId="33851" xr:uid="{00000000-0005-0000-0000-0000A7830000}"/>
    <cellStyle name="Note 2 11 6 5" xfId="33852" xr:uid="{00000000-0005-0000-0000-0000A8830000}"/>
    <cellStyle name="Note 2 11 6 5 2" xfId="33853" xr:uid="{00000000-0005-0000-0000-0000A9830000}"/>
    <cellStyle name="Note 2 11 6 6" xfId="33854" xr:uid="{00000000-0005-0000-0000-0000AA830000}"/>
    <cellStyle name="Note 2 11 6 6 2" xfId="33855" xr:uid="{00000000-0005-0000-0000-0000AB830000}"/>
    <cellStyle name="Note 2 11 6 7" xfId="33856" xr:uid="{00000000-0005-0000-0000-0000AC830000}"/>
    <cellStyle name="Note 2 11 6 7 2" xfId="33857" xr:uid="{00000000-0005-0000-0000-0000AD830000}"/>
    <cellStyle name="Note 2 11 6 8" xfId="33858" xr:uid="{00000000-0005-0000-0000-0000AE830000}"/>
    <cellStyle name="Note 2 11 7" xfId="33859" xr:uid="{00000000-0005-0000-0000-0000AF830000}"/>
    <cellStyle name="Note 2 12" xfId="33860" xr:uid="{00000000-0005-0000-0000-0000B0830000}"/>
    <cellStyle name="Note 2 12 2" xfId="33861" xr:uid="{00000000-0005-0000-0000-0000B1830000}"/>
    <cellStyle name="Note 2 12 2 2" xfId="33862" xr:uid="{00000000-0005-0000-0000-0000B2830000}"/>
    <cellStyle name="Note 2 12 2 2 2" xfId="33863" xr:uid="{00000000-0005-0000-0000-0000B3830000}"/>
    <cellStyle name="Note 2 12 2 2 2 2" xfId="33864" xr:uid="{00000000-0005-0000-0000-0000B4830000}"/>
    <cellStyle name="Note 2 12 2 2 2 2 2" xfId="33865" xr:uid="{00000000-0005-0000-0000-0000B5830000}"/>
    <cellStyle name="Note 2 12 2 2 2 3" xfId="33866" xr:uid="{00000000-0005-0000-0000-0000B6830000}"/>
    <cellStyle name="Note 2 12 2 2 2 3 2" xfId="33867" xr:uid="{00000000-0005-0000-0000-0000B7830000}"/>
    <cellStyle name="Note 2 12 2 2 2 4" xfId="33868" xr:uid="{00000000-0005-0000-0000-0000B8830000}"/>
    <cellStyle name="Note 2 12 2 2 2 4 2" xfId="33869" xr:uid="{00000000-0005-0000-0000-0000B9830000}"/>
    <cellStyle name="Note 2 12 2 2 2 5" xfId="33870" xr:uid="{00000000-0005-0000-0000-0000BA830000}"/>
    <cellStyle name="Note 2 12 2 2 2 5 2" xfId="33871" xr:uid="{00000000-0005-0000-0000-0000BB830000}"/>
    <cellStyle name="Note 2 12 2 2 2 6" xfId="33872" xr:uid="{00000000-0005-0000-0000-0000BC830000}"/>
    <cellStyle name="Note 2 12 2 2 2 6 2" xfId="33873" xr:uid="{00000000-0005-0000-0000-0000BD830000}"/>
    <cellStyle name="Note 2 12 2 2 2 7" xfId="33874" xr:uid="{00000000-0005-0000-0000-0000BE830000}"/>
    <cellStyle name="Note 2 12 2 2 2 7 2" xfId="33875" xr:uid="{00000000-0005-0000-0000-0000BF830000}"/>
    <cellStyle name="Note 2 12 2 2 2 8" xfId="33876" xr:uid="{00000000-0005-0000-0000-0000C0830000}"/>
    <cellStyle name="Note 2 12 2 2 3" xfId="33877" xr:uid="{00000000-0005-0000-0000-0000C1830000}"/>
    <cellStyle name="Note 2 12 2 3" xfId="33878" xr:uid="{00000000-0005-0000-0000-0000C2830000}"/>
    <cellStyle name="Note 2 12 2 3 2" xfId="33879" xr:uid="{00000000-0005-0000-0000-0000C3830000}"/>
    <cellStyle name="Note 2 12 2 3 2 2" xfId="33880" xr:uid="{00000000-0005-0000-0000-0000C4830000}"/>
    <cellStyle name="Note 2 12 2 3 3" xfId="33881" xr:uid="{00000000-0005-0000-0000-0000C5830000}"/>
    <cellStyle name="Note 2 12 2 3 3 2" xfId="33882" xr:uid="{00000000-0005-0000-0000-0000C6830000}"/>
    <cellStyle name="Note 2 12 2 3 4" xfId="33883" xr:uid="{00000000-0005-0000-0000-0000C7830000}"/>
    <cellStyle name="Note 2 12 2 3 4 2" xfId="33884" xr:uid="{00000000-0005-0000-0000-0000C8830000}"/>
    <cellStyle name="Note 2 12 2 3 5" xfId="33885" xr:uid="{00000000-0005-0000-0000-0000C9830000}"/>
    <cellStyle name="Note 2 12 2 3 5 2" xfId="33886" xr:uid="{00000000-0005-0000-0000-0000CA830000}"/>
    <cellStyle name="Note 2 12 2 3 6" xfId="33887" xr:uid="{00000000-0005-0000-0000-0000CB830000}"/>
    <cellStyle name="Note 2 12 2 3 6 2" xfId="33888" xr:uid="{00000000-0005-0000-0000-0000CC830000}"/>
    <cellStyle name="Note 2 12 2 3 7" xfId="33889" xr:uid="{00000000-0005-0000-0000-0000CD830000}"/>
    <cellStyle name="Note 2 12 2 3 7 2" xfId="33890" xr:uid="{00000000-0005-0000-0000-0000CE830000}"/>
    <cellStyle name="Note 2 12 2 3 8" xfId="33891" xr:uid="{00000000-0005-0000-0000-0000CF830000}"/>
    <cellStyle name="Note 2 12 2 4" xfId="33892" xr:uid="{00000000-0005-0000-0000-0000D0830000}"/>
    <cellStyle name="Note 2 12 3" xfId="33893" xr:uid="{00000000-0005-0000-0000-0000D1830000}"/>
    <cellStyle name="Note 2 12 3 2" xfId="33894" xr:uid="{00000000-0005-0000-0000-0000D2830000}"/>
    <cellStyle name="Note 2 12 3 2 2" xfId="33895" xr:uid="{00000000-0005-0000-0000-0000D3830000}"/>
    <cellStyle name="Note 2 12 3 2 2 2" xfId="33896" xr:uid="{00000000-0005-0000-0000-0000D4830000}"/>
    <cellStyle name="Note 2 12 3 2 2 2 2" xfId="33897" xr:uid="{00000000-0005-0000-0000-0000D5830000}"/>
    <cellStyle name="Note 2 12 3 2 2 3" xfId="33898" xr:uid="{00000000-0005-0000-0000-0000D6830000}"/>
    <cellStyle name="Note 2 12 3 2 2 3 2" xfId="33899" xr:uid="{00000000-0005-0000-0000-0000D7830000}"/>
    <cellStyle name="Note 2 12 3 2 2 4" xfId="33900" xr:uid="{00000000-0005-0000-0000-0000D8830000}"/>
    <cellStyle name="Note 2 12 3 2 2 4 2" xfId="33901" xr:uid="{00000000-0005-0000-0000-0000D9830000}"/>
    <cellStyle name="Note 2 12 3 2 2 5" xfId="33902" xr:uid="{00000000-0005-0000-0000-0000DA830000}"/>
    <cellStyle name="Note 2 12 3 2 2 5 2" xfId="33903" xr:uid="{00000000-0005-0000-0000-0000DB830000}"/>
    <cellStyle name="Note 2 12 3 2 2 6" xfId="33904" xr:uid="{00000000-0005-0000-0000-0000DC830000}"/>
    <cellStyle name="Note 2 12 3 2 2 6 2" xfId="33905" xr:uid="{00000000-0005-0000-0000-0000DD830000}"/>
    <cellStyle name="Note 2 12 3 2 2 7" xfId="33906" xr:uid="{00000000-0005-0000-0000-0000DE830000}"/>
    <cellStyle name="Note 2 12 3 2 2 7 2" xfId="33907" xr:uid="{00000000-0005-0000-0000-0000DF830000}"/>
    <cellStyle name="Note 2 12 3 2 2 8" xfId="33908" xr:uid="{00000000-0005-0000-0000-0000E0830000}"/>
    <cellStyle name="Note 2 12 3 2 3" xfId="33909" xr:uid="{00000000-0005-0000-0000-0000E1830000}"/>
    <cellStyle name="Note 2 12 3 3" xfId="33910" xr:uid="{00000000-0005-0000-0000-0000E2830000}"/>
    <cellStyle name="Note 2 12 3 3 2" xfId="33911" xr:uid="{00000000-0005-0000-0000-0000E3830000}"/>
    <cellStyle name="Note 2 12 3 3 2 2" xfId="33912" xr:uid="{00000000-0005-0000-0000-0000E4830000}"/>
    <cellStyle name="Note 2 12 3 3 3" xfId="33913" xr:uid="{00000000-0005-0000-0000-0000E5830000}"/>
    <cellStyle name="Note 2 12 3 3 3 2" xfId="33914" xr:uid="{00000000-0005-0000-0000-0000E6830000}"/>
    <cellStyle name="Note 2 12 3 3 4" xfId="33915" xr:uid="{00000000-0005-0000-0000-0000E7830000}"/>
    <cellStyle name="Note 2 12 3 3 4 2" xfId="33916" xr:uid="{00000000-0005-0000-0000-0000E8830000}"/>
    <cellStyle name="Note 2 12 3 3 5" xfId="33917" xr:uid="{00000000-0005-0000-0000-0000E9830000}"/>
    <cellStyle name="Note 2 12 3 3 5 2" xfId="33918" xr:uid="{00000000-0005-0000-0000-0000EA830000}"/>
    <cellStyle name="Note 2 12 3 3 6" xfId="33919" xr:uid="{00000000-0005-0000-0000-0000EB830000}"/>
    <cellStyle name="Note 2 12 3 3 6 2" xfId="33920" xr:uid="{00000000-0005-0000-0000-0000EC830000}"/>
    <cellStyle name="Note 2 12 3 3 7" xfId="33921" xr:uid="{00000000-0005-0000-0000-0000ED830000}"/>
    <cellStyle name="Note 2 12 3 3 7 2" xfId="33922" xr:uid="{00000000-0005-0000-0000-0000EE830000}"/>
    <cellStyle name="Note 2 12 3 3 8" xfId="33923" xr:uid="{00000000-0005-0000-0000-0000EF830000}"/>
    <cellStyle name="Note 2 12 3 4" xfId="33924" xr:uid="{00000000-0005-0000-0000-0000F0830000}"/>
    <cellStyle name="Note 2 12 4" xfId="33925" xr:uid="{00000000-0005-0000-0000-0000F1830000}"/>
    <cellStyle name="Note 2 12 4 2" xfId="33926" xr:uid="{00000000-0005-0000-0000-0000F2830000}"/>
    <cellStyle name="Note 2 12 4 2 2" xfId="33927" xr:uid="{00000000-0005-0000-0000-0000F3830000}"/>
    <cellStyle name="Note 2 12 4 2 2 2" xfId="33928" xr:uid="{00000000-0005-0000-0000-0000F4830000}"/>
    <cellStyle name="Note 2 12 4 2 2 2 2" xfId="33929" xr:uid="{00000000-0005-0000-0000-0000F5830000}"/>
    <cellStyle name="Note 2 12 4 2 2 3" xfId="33930" xr:uid="{00000000-0005-0000-0000-0000F6830000}"/>
    <cellStyle name="Note 2 12 4 2 2 3 2" xfId="33931" xr:uid="{00000000-0005-0000-0000-0000F7830000}"/>
    <cellStyle name="Note 2 12 4 2 2 4" xfId="33932" xr:uid="{00000000-0005-0000-0000-0000F8830000}"/>
    <cellStyle name="Note 2 12 4 2 2 4 2" xfId="33933" xr:uid="{00000000-0005-0000-0000-0000F9830000}"/>
    <cellStyle name="Note 2 12 4 2 2 5" xfId="33934" xr:uid="{00000000-0005-0000-0000-0000FA830000}"/>
    <cellStyle name="Note 2 12 4 2 2 5 2" xfId="33935" xr:uid="{00000000-0005-0000-0000-0000FB830000}"/>
    <cellStyle name="Note 2 12 4 2 2 6" xfId="33936" xr:uid="{00000000-0005-0000-0000-0000FC830000}"/>
    <cellStyle name="Note 2 12 4 2 2 6 2" xfId="33937" xr:uid="{00000000-0005-0000-0000-0000FD830000}"/>
    <cellStyle name="Note 2 12 4 2 2 7" xfId="33938" xr:uid="{00000000-0005-0000-0000-0000FE830000}"/>
    <cellStyle name="Note 2 12 4 2 2 7 2" xfId="33939" xr:uid="{00000000-0005-0000-0000-0000FF830000}"/>
    <cellStyle name="Note 2 12 4 2 2 8" xfId="33940" xr:uid="{00000000-0005-0000-0000-000000840000}"/>
    <cellStyle name="Note 2 12 4 2 3" xfId="33941" xr:uid="{00000000-0005-0000-0000-000001840000}"/>
    <cellStyle name="Note 2 12 4 3" xfId="33942" xr:uid="{00000000-0005-0000-0000-000002840000}"/>
    <cellStyle name="Note 2 12 4 3 2" xfId="33943" xr:uid="{00000000-0005-0000-0000-000003840000}"/>
    <cellStyle name="Note 2 12 4 3 2 2" xfId="33944" xr:uid="{00000000-0005-0000-0000-000004840000}"/>
    <cellStyle name="Note 2 12 4 3 3" xfId="33945" xr:uid="{00000000-0005-0000-0000-000005840000}"/>
    <cellStyle name="Note 2 12 4 3 3 2" xfId="33946" xr:uid="{00000000-0005-0000-0000-000006840000}"/>
    <cellStyle name="Note 2 12 4 3 4" xfId="33947" xr:uid="{00000000-0005-0000-0000-000007840000}"/>
    <cellStyle name="Note 2 12 4 3 4 2" xfId="33948" xr:uid="{00000000-0005-0000-0000-000008840000}"/>
    <cellStyle name="Note 2 12 4 3 5" xfId="33949" xr:uid="{00000000-0005-0000-0000-000009840000}"/>
    <cellStyle name="Note 2 12 4 3 5 2" xfId="33950" xr:uid="{00000000-0005-0000-0000-00000A840000}"/>
    <cellStyle name="Note 2 12 4 3 6" xfId="33951" xr:uid="{00000000-0005-0000-0000-00000B840000}"/>
    <cellStyle name="Note 2 12 4 3 6 2" xfId="33952" xr:uid="{00000000-0005-0000-0000-00000C840000}"/>
    <cellStyle name="Note 2 12 4 3 7" xfId="33953" xr:uid="{00000000-0005-0000-0000-00000D840000}"/>
    <cellStyle name="Note 2 12 4 3 7 2" xfId="33954" xr:uid="{00000000-0005-0000-0000-00000E840000}"/>
    <cellStyle name="Note 2 12 4 3 8" xfId="33955" xr:uid="{00000000-0005-0000-0000-00000F840000}"/>
    <cellStyle name="Note 2 12 4 4" xfId="33956" xr:uid="{00000000-0005-0000-0000-000010840000}"/>
    <cellStyle name="Note 2 12 5" xfId="33957" xr:uid="{00000000-0005-0000-0000-000011840000}"/>
    <cellStyle name="Note 2 12 5 2" xfId="33958" xr:uid="{00000000-0005-0000-0000-000012840000}"/>
    <cellStyle name="Note 2 12 5 2 2" xfId="33959" xr:uid="{00000000-0005-0000-0000-000013840000}"/>
    <cellStyle name="Note 2 12 5 2 2 2" xfId="33960" xr:uid="{00000000-0005-0000-0000-000014840000}"/>
    <cellStyle name="Note 2 12 5 2 3" xfId="33961" xr:uid="{00000000-0005-0000-0000-000015840000}"/>
    <cellStyle name="Note 2 12 5 2 3 2" xfId="33962" xr:uid="{00000000-0005-0000-0000-000016840000}"/>
    <cellStyle name="Note 2 12 5 2 4" xfId="33963" xr:uid="{00000000-0005-0000-0000-000017840000}"/>
    <cellStyle name="Note 2 12 5 2 4 2" xfId="33964" xr:uid="{00000000-0005-0000-0000-000018840000}"/>
    <cellStyle name="Note 2 12 5 2 5" xfId="33965" xr:uid="{00000000-0005-0000-0000-000019840000}"/>
    <cellStyle name="Note 2 12 5 2 5 2" xfId="33966" xr:uid="{00000000-0005-0000-0000-00001A840000}"/>
    <cellStyle name="Note 2 12 5 2 6" xfId="33967" xr:uid="{00000000-0005-0000-0000-00001B840000}"/>
    <cellStyle name="Note 2 12 5 2 6 2" xfId="33968" xr:uid="{00000000-0005-0000-0000-00001C840000}"/>
    <cellStyle name="Note 2 12 5 2 7" xfId="33969" xr:uid="{00000000-0005-0000-0000-00001D840000}"/>
    <cellStyle name="Note 2 12 5 2 7 2" xfId="33970" xr:uid="{00000000-0005-0000-0000-00001E840000}"/>
    <cellStyle name="Note 2 12 5 2 8" xfId="33971" xr:uid="{00000000-0005-0000-0000-00001F840000}"/>
    <cellStyle name="Note 2 12 5 3" xfId="33972" xr:uid="{00000000-0005-0000-0000-000020840000}"/>
    <cellStyle name="Note 2 12 6" xfId="33973" xr:uid="{00000000-0005-0000-0000-000021840000}"/>
    <cellStyle name="Note 2 12 6 2" xfId="33974" xr:uid="{00000000-0005-0000-0000-000022840000}"/>
    <cellStyle name="Note 2 12 6 2 2" xfId="33975" xr:uid="{00000000-0005-0000-0000-000023840000}"/>
    <cellStyle name="Note 2 12 6 3" xfId="33976" xr:uid="{00000000-0005-0000-0000-000024840000}"/>
    <cellStyle name="Note 2 12 6 3 2" xfId="33977" xr:uid="{00000000-0005-0000-0000-000025840000}"/>
    <cellStyle name="Note 2 12 6 4" xfId="33978" xr:uid="{00000000-0005-0000-0000-000026840000}"/>
    <cellStyle name="Note 2 12 6 4 2" xfId="33979" xr:uid="{00000000-0005-0000-0000-000027840000}"/>
    <cellStyle name="Note 2 12 6 5" xfId="33980" xr:uid="{00000000-0005-0000-0000-000028840000}"/>
    <cellStyle name="Note 2 12 6 5 2" xfId="33981" xr:uid="{00000000-0005-0000-0000-000029840000}"/>
    <cellStyle name="Note 2 12 6 6" xfId="33982" xr:uid="{00000000-0005-0000-0000-00002A840000}"/>
    <cellStyle name="Note 2 12 6 6 2" xfId="33983" xr:uid="{00000000-0005-0000-0000-00002B840000}"/>
    <cellStyle name="Note 2 12 6 7" xfId="33984" xr:uid="{00000000-0005-0000-0000-00002C840000}"/>
    <cellStyle name="Note 2 12 6 7 2" xfId="33985" xr:uid="{00000000-0005-0000-0000-00002D840000}"/>
    <cellStyle name="Note 2 12 6 8" xfId="33986" xr:uid="{00000000-0005-0000-0000-00002E840000}"/>
    <cellStyle name="Note 2 12 7" xfId="33987" xr:uid="{00000000-0005-0000-0000-00002F840000}"/>
    <cellStyle name="Note 2 13" xfId="33988" xr:uid="{00000000-0005-0000-0000-000030840000}"/>
    <cellStyle name="Note 2 13 2" xfId="33989" xr:uid="{00000000-0005-0000-0000-000031840000}"/>
    <cellStyle name="Note 2 13 2 2" xfId="33990" xr:uid="{00000000-0005-0000-0000-000032840000}"/>
    <cellStyle name="Note 2 13 2 2 2" xfId="33991" xr:uid="{00000000-0005-0000-0000-000033840000}"/>
    <cellStyle name="Note 2 13 2 2 2 2" xfId="33992" xr:uid="{00000000-0005-0000-0000-000034840000}"/>
    <cellStyle name="Note 2 13 2 2 3" xfId="33993" xr:uid="{00000000-0005-0000-0000-000035840000}"/>
    <cellStyle name="Note 2 13 2 2 3 2" xfId="33994" xr:uid="{00000000-0005-0000-0000-000036840000}"/>
    <cellStyle name="Note 2 13 2 2 4" xfId="33995" xr:uid="{00000000-0005-0000-0000-000037840000}"/>
    <cellStyle name="Note 2 13 2 2 4 2" xfId="33996" xr:uid="{00000000-0005-0000-0000-000038840000}"/>
    <cellStyle name="Note 2 13 2 2 5" xfId="33997" xr:uid="{00000000-0005-0000-0000-000039840000}"/>
    <cellStyle name="Note 2 13 2 2 5 2" xfId="33998" xr:uid="{00000000-0005-0000-0000-00003A840000}"/>
    <cellStyle name="Note 2 13 2 2 6" xfId="33999" xr:uid="{00000000-0005-0000-0000-00003B840000}"/>
    <cellStyle name="Note 2 13 2 2 6 2" xfId="34000" xr:uid="{00000000-0005-0000-0000-00003C840000}"/>
    <cellStyle name="Note 2 13 2 2 7" xfId="34001" xr:uid="{00000000-0005-0000-0000-00003D840000}"/>
    <cellStyle name="Note 2 13 2 2 7 2" xfId="34002" xr:uid="{00000000-0005-0000-0000-00003E840000}"/>
    <cellStyle name="Note 2 13 2 2 8" xfId="34003" xr:uid="{00000000-0005-0000-0000-00003F840000}"/>
    <cellStyle name="Note 2 13 2 3" xfId="34004" xr:uid="{00000000-0005-0000-0000-000040840000}"/>
    <cellStyle name="Note 2 13 3" xfId="34005" xr:uid="{00000000-0005-0000-0000-000041840000}"/>
    <cellStyle name="Note 2 13 3 2" xfId="34006" xr:uid="{00000000-0005-0000-0000-000042840000}"/>
    <cellStyle name="Note 2 13 3 2 2" xfId="34007" xr:uid="{00000000-0005-0000-0000-000043840000}"/>
    <cellStyle name="Note 2 13 3 3" xfId="34008" xr:uid="{00000000-0005-0000-0000-000044840000}"/>
    <cellStyle name="Note 2 13 3 3 2" xfId="34009" xr:uid="{00000000-0005-0000-0000-000045840000}"/>
    <cellStyle name="Note 2 13 3 4" xfId="34010" xr:uid="{00000000-0005-0000-0000-000046840000}"/>
    <cellStyle name="Note 2 13 3 4 2" xfId="34011" xr:uid="{00000000-0005-0000-0000-000047840000}"/>
    <cellStyle name="Note 2 13 3 5" xfId="34012" xr:uid="{00000000-0005-0000-0000-000048840000}"/>
    <cellStyle name="Note 2 13 3 5 2" xfId="34013" xr:uid="{00000000-0005-0000-0000-000049840000}"/>
    <cellStyle name="Note 2 13 3 6" xfId="34014" xr:uid="{00000000-0005-0000-0000-00004A840000}"/>
    <cellStyle name="Note 2 13 3 6 2" xfId="34015" xr:uid="{00000000-0005-0000-0000-00004B840000}"/>
    <cellStyle name="Note 2 13 3 7" xfId="34016" xr:uid="{00000000-0005-0000-0000-00004C840000}"/>
    <cellStyle name="Note 2 13 3 7 2" xfId="34017" xr:uid="{00000000-0005-0000-0000-00004D840000}"/>
    <cellStyle name="Note 2 13 3 8" xfId="34018" xr:uid="{00000000-0005-0000-0000-00004E840000}"/>
    <cellStyle name="Note 2 13 4" xfId="34019" xr:uid="{00000000-0005-0000-0000-00004F840000}"/>
    <cellStyle name="Note 2 14" xfId="34020" xr:uid="{00000000-0005-0000-0000-000050840000}"/>
    <cellStyle name="Note 2 14 2" xfId="34021" xr:uid="{00000000-0005-0000-0000-000051840000}"/>
    <cellStyle name="Note 2 14 2 2" xfId="34022" xr:uid="{00000000-0005-0000-0000-000052840000}"/>
    <cellStyle name="Note 2 14 2 2 2" xfId="34023" xr:uid="{00000000-0005-0000-0000-000053840000}"/>
    <cellStyle name="Note 2 14 2 2 2 2" xfId="34024" xr:uid="{00000000-0005-0000-0000-000054840000}"/>
    <cellStyle name="Note 2 14 2 2 3" xfId="34025" xr:uid="{00000000-0005-0000-0000-000055840000}"/>
    <cellStyle name="Note 2 14 2 2 3 2" xfId="34026" xr:uid="{00000000-0005-0000-0000-000056840000}"/>
    <cellStyle name="Note 2 14 2 2 4" xfId="34027" xr:uid="{00000000-0005-0000-0000-000057840000}"/>
    <cellStyle name="Note 2 14 2 2 4 2" xfId="34028" xr:uid="{00000000-0005-0000-0000-000058840000}"/>
    <cellStyle name="Note 2 14 2 2 5" xfId="34029" xr:uid="{00000000-0005-0000-0000-000059840000}"/>
    <cellStyle name="Note 2 14 2 2 5 2" xfId="34030" xr:uid="{00000000-0005-0000-0000-00005A840000}"/>
    <cellStyle name="Note 2 14 2 2 6" xfId="34031" xr:uid="{00000000-0005-0000-0000-00005B840000}"/>
    <cellStyle name="Note 2 14 2 2 6 2" xfId="34032" xr:uid="{00000000-0005-0000-0000-00005C840000}"/>
    <cellStyle name="Note 2 14 2 2 7" xfId="34033" xr:uid="{00000000-0005-0000-0000-00005D840000}"/>
    <cellStyle name="Note 2 14 2 2 7 2" xfId="34034" xr:uid="{00000000-0005-0000-0000-00005E840000}"/>
    <cellStyle name="Note 2 14 2 2 8" xfId="34035" xr:uid="{00000000-0005-0000-0000-00005F840000}"/>
    <cellStyle name="Note 2 14 2 3" xfId="34036" xr:uid="{00000000-0005-0000-0000-000060840000}"/>
    <cellStyle name="Note 2 14 3" xfId="34037" xr:uid="{00000000-0005-0000-0000-000061840000}"/>
    <cellStyle name="Note 2 14 3 2" xfId="34038" xr:uid="{00000000-0005-0000-0000-000062840000}"/>
    <cellStyle name="Note 2 14 3 2 2" xfId="34039" xr:uid="{00000000-0005-0000-0000-000063840000}"/>
    <cellStyle name="Note 2 14 3 3" xfId="34040" xr:uid="{00000000-0005-0000-0000-000064840000}"/>
    <cellStyle name="Note 2 14 3 3 2" xfId="34041" xr:uid="{00000000-0005-0000-0000-000065840000}"/>
    <cellStyle name="Note 2 14 3 4" xfId="34042" xr:uid="{00000000-0005-0000-0000-000066840000}"/>
    <cellStyle name="Note 2 14 3 4 2" xfId="34043" xr:uid="{00000000-0005-0000-0000-000067840000}"/>
    <cellStyle name="Note 2 14 3 5" xfId="34044" xr:uid="{00000000-0005-0000-0000-000068840000}"/>
    <cellStyle name="Note 2 14 3 5 2" xfId="34045" xr:uid="{00000000-0005-0000-0000-000069840000}"/>
    <cellStyle name="Note 2 14 3 6" xfId="34046" xr:uid="{00000000-0005-0000-0000-00006A840000}"/>
    <cellStyle name="Note 2 14 3 6 2" xfId="34047" xr:uid="{00000000-0005-0000-0000-00006B840000}"/>
    <cellStyle name="Note 2 14 3 7" xfId="34048" xr:uid="{00000000-0005-0000-0000-00006C840000}"/>
    <cellStyle name="Note 2 14 3 7 2" xfId="34049" xr:uid="{00000000-0005-0000-0000-00006D840000}"/>
    <cellStyle name="Note 2 14 3 8" xfId="34050" xr:uid="{00000000-0005-0000-0000-00006E840000}"/>
    <cellStyle name="Note 2 14 4" xfId="34051" xr:uid="{00000000-0005-0000-0000-00006F840000}"/>
    <cellStyle name="Note 2 15" xfId="34052" xr:uid="{00000000-0005-0000-0000-000070840000}"/>
    <cellStyle name="Note 2 15 2" xfId="34053" xr:uid="{00000000-0005-0000-0000-000071840000}"/>
    <cellStyle name="Note 2 15 2 2" xfId="34054" xr:uid="{00000000-0005-0000-0000-000072840000}"/>
    <cellStyle name="Note 2 15 2 2 2" xfId="34055" xr:uid="{00000000-0005-0000-0000-000073840000}"/>
    <cellStyle name="Note 2 15 2 2 2 2" xfId="34056" xr:uid="{00000000-0005-0000-0000-000074840000}"/>
    <cellStyle name="Note 2 15 2 2 3" xfId="34057" xr:uid="{00000000-0005-0000-0000-000075840000}"/>
    <cellStyle name="Note 2 15 2 2 3 2" xfId="34058" xr:uid="{00000000-0005-0000-0000-000076840000}"/>
    <cellStyle name="Note 2 15 2 2 4" xfId="34059" xr:uid="{00000000-0005-0000-0000-000077840000}"/>
    <cellStyle name="Note 2 15 2 2 4 2" xfId="34060" xr:uid="{00000000-0005-0000-0000-000078840000}"/>
    <cellStyle name="Note 2 15 2 2 5" xfId="34061" xr:uid="{00000000-0005-0000-0000-000079840000}"/>
    <cellStyle name="Note 2 15 2 2 5 2" xfId="34062" xr:uid="{00000000-0005-0000-0000-00007A840000}"/>
    <cellStyle name="Note 2 15 2 2 6" xfId="34063" xr:uid="{00000000-0005-0000-0000-00007B840000}"/>
    <cellStyle name="Note 2 15 2 2 6 2" xfId="34064" xr:uid="{00000000-0005-0000-0000-00007C840000}"/>
    <cellStyle name="Note 2 15 2 2 7" xfId="34065" xr:uid="{00000000-0005-0000-0000-00007D840000}"/>
    <cellStyle name="Note 2 15 2 2 7 2" xfId="34066" xr:uid="{00000000-0005-0000-0000-00007E840000}"/>
    <cellStyle name="Note 2 15 2 2 8" xfId="34067" xr:uid="{00000000-0005-0000-0000-00007F840000}"/>
    <cellStyle name="Note 2 15 2 3" xfId="34068" xr:uid="{00000000-0005-0000-0000-000080840000}"/>
    <cellStyle name="Note 2 15 3" xfId="34069" xr:uid="{00000000-0005-0000-0000-000081840000}"/>
    <cellStyle name="Note 2 15 3 2" xfId="34070" xr:uid="{00000000-0005-0000-0000-000082840000}"/>
    <cellStyle name="Note 2 15 3 2 2" xfId="34071" xr:uid="{00000000-0005-0000-0000-000083840000}"/>
    <cellStyle name="Note 2 15 3 3" xfId="34072" xr:uid="{00000000-0005-0000-0000-000084840000}"/>
    <cellStyle name="Note 2 15 3 3 2" xfId="34073" xr:uid="{00000000-0005-0000-0000-000085840000}"/>
    <cellStyle name="Note 2 15 3 4" xfId="34074" xr:uid="{00000000-0005-0000-0000-000086840000}"/>
    <cellStyle name="Note 2 15 3 4 2" xfId="34075" xr:uid="{00000000-0005-0000-0000-000087840000}"/>
    <cellStyle name="Note 2 15 3 5" xfId="34076" xr:uid="{00000000-0005-0000-0000-000088840000}"/>
    <cellStyle name="Note 2 15 3 5 2" xfId="34077" xr:uid="{00000000-0005-0000-0000-000089840000}"/>
    <cellStyle name="Note 2 15 3 6" xfId="34078" xr:uid="{00000000-0005-0000-0000-00008A840000}"/>
    <cellStyle name="Note 2 15 3 6 2" xfId="34079" xr:uid="{00000000-0005-0000-0000-00008B840000}"/>
    <cellStyle name="Note 2 15 3 7" xfId="34080" xr:uid="{00000000-0005-0000-0000-00008C840000}"/>
    <cellStyle name="Note 2 15 3 7 2" xfId="34081" xr:uid="{00000000-0005-0000-0000-00008D840000}"/>
    <cellStyle name="Note 2 15 3 8" xfId="34082" xr:uid="{00000000-0005-0000-0000-00008E840000}"/>
    <cellStyle name="Note 2 15 4" xfId="34083" xr:uid="{00000000-0005-0000-0000-00008F840000}"/>
    <cellStyle name="Note 2 16" xfId="34084" xr:uid="{00000000-0005-0000-0000-000090840000}"/>
    <cellStyle name="Note 2 16 2" xfId="34085" xr:uid="{00000000-0005-0000-0000-000091840000}"/>
    <cellStyle name="Note 2 16 2 2" xfId="34086" xr:uid="{00000000-0005-0000-0000-000092840000}"/>
    <cellStyle name="Note 2 16 2 2 2" xfId="34087" xr:uid="{00000000-0005-0000-0000-000093840000}"/>
    <cellStyle name="Note 2 16 2 3" xfId="34088" xr:uid="{00000000-0005-0000-0000-000094840000}"/>
    <cellStyle name="Note 2 16 2 3 2" xfId="34089" xr:uid="{00000000-0005-0000-0000-000095840000}"/>
    <cellStyle name="Note 2 16 2 4" xfId="34090" xr:uid="{00000000-0005-0000-0000-000096840000}"/>
    <cellStyle name="Note 2 16 2 4 2" xfId="34091" xr:uid="{00000000-0005-0000-0000-000097840000}"/>
    <cellStyle name="Note 2 16 2 5" xfId="34092" xr:uid="{00000000-0005-0000-0000-000098840000}"/>
    <cellStyle name="Note 2 16 2 5 2" xfId="34093" xr:uid="{00000000-0005-0000-0000-000099840000}"/>
    <cellStyle name="Note 2 16 2 6" xfId="34094" xr:uid="{00000000-0005-0000-0000-00009A840000}"/>
    <cellStyle name="Note 2 16 2 6 2" xfId="34095" xr:uid="{00000000-0005-0000-0000-00009B840000}"/>
    <cellStyle name="Note 2 16 2 7" xfId="34096" xr:uid="{00000000-0005-0000-0000-00009C840000}"/>
    <cellStyle name="Note 2 16 2 7 2" xfId="34097" xr:uid="{00000000-0005-0000-0000-00009D840000}"/>
    <cellStyle name="Note 2 16 2 8" xfId="34098" xr:uid="{00000000-0005-0000-0000-00009E840000}"/>
    <cellStyle name="Note 2 16 3" xfId="34099" xr:uid="{00000000-0005-0000-0000-00009F840000}"/>
    <cellStyle name="Note 2 17" xfId="34100" xr:uid="{00000000-0005-0000-0000-0000A0840000}"/>
    <cellStyle name="Note 2 17 2" xfId="34101" xr:uid="{00000000-0005-0000-0000-0000A1840000}"/>
    <cellStyle name="Note 2 17 2 2" xfId="34102" xr:uid="{00000000-0005-0000-0000-0000A2840000}"/>
    <cellStyle name="Note 2 17 3" xfId="34103" xr:uid="{00000000-0005-0000-0000-0000A3840000}"/>
    <cellStyle name="Note 2 17 3 2" xfId="34104" xr:uid="{00000000-0005-0000-0000-0000A4840000}"/>
    <cellStyle name="Note 2 17 4" xfId="34105" xr:uid="{00000000-0005-0000-0000-0000A5840000}"/>
    <cellStyle name="Note 2 17 4 2" xfId="34106" xr:uid="{00000000-0005-0000-0000-0000A6840000}"/>
    <cellStyle name="Note 2 17 5" xfId="34107" xr:uid="{00000000-0005-0000-0000-0000A7840000}"/>
    <cellStyle name="Note 2 17 5 2" xfId="34108" xr:uid="{00000000-0005-0000-0000-0000A8840000}"/>
    <cellStyle name="Note 2 17 6" xfId="34109" xr:uid="{00000000-0005-0000-0000-0000A9840000}"/>
    <cellStyle name="Note 2 17 6 2" xfId="34110" xr:uid="{00000000-0005-0000-0000-0000AA840000}"/>
    <cellStyle name="Note 2 17 7" xfId="34111" xr:uid="{00000000-0005-0000-0000-0000AB840000}"/>
    <cellStyle name="Note 2 17 7 2" xfId="34112" xr:uid="{00000000-0005-0000-0000-0000AC840000}"/>
    <cellStyle name="Note 2 17 8" xfId="34113" xr:uid="{00000000-0005-0000-0000-0000AD840000}"/>
    <cellStyle name="Note 2 18" xfId="34114" xr:uid="{00000000-0005-0000-0000-0000AE840000}"/>
    <cellStyle name="Note 2 18 2" xfId="34115" xr:uid="{00000000-0005-0000-0000-0000AF840000}"/>
    <cellStyle name="Note 2 19" xfId="34116" xr:uid="{00000000-0005-0000-0000-0000B0840000}"/>
    <cellStyle name="Note 2 2" xfId="2986" xr:uid="{00000000-0005-0000-0000-0000B1840000}"/>
    <cellStyle name="Note 2 2 2" xfId="2987" xr:uid="{00000000-0005-0000-0000-0000B2840000}"/>
    <cellStyle name="Note 2 2 2 2" xfId="34117" xr:uid="{00000000-0005-0000-0000-0000B3840000}"/>
    <cellStyle name="Note 2 2 2 2 2" xfId="34118" xr:uid="{00000000-0005-0000-0000-0000B4840000}"/>
    <cellStyle name="Note 2 2 2 2 2 2" xfId="34119" xr:uid="{00000000-0005-0000-0000-0000B5840000}"/>
    <cellStyle name="Note 2 2 2 2 2 2 2" xfId="34120" xr:uid="{00000000-0005-0000-0000-0000B6840000}"/>
    <cellStyle name="Note 2 2 2 2 2 3" xfId="34121" xr:uid="{00000000-0005-0000-0000-0000B7840000}"/>
    <cellStyle name="Note 2 2 2 2 2 3 2" xfId="34122" xr:uid="{00000000-0005-0000-0000-0000B8840000}"/>
    <cellStyle name="Note 2 2 2 2 2 4" xfId="34123" xr:uid="{00000000-0005-0000-0000-0000B9840000}"/>
    <cellStyle name="Note 2 2 2 2 2 4 2" xfId="34124" xr:uid="{00000000-0005-0000-0000-0000BA840000}"/>
    <cellStyle name="Note 2 2 2 2 2 5" xfId="34125" xr:uid="{00000000-0005-0000-0000-0000BB840000}"/>
    <cellStyle name="Note 2 2 2 2 2 5 2" xfId="34126" xr:uid="{00000000-0005-0000-0000-0000BC840000}"/>
    <cellStyle name="Note 2 2 2 2 2 6" xfId="34127" xr:uid="{00000000-0005-0000-0000-0000BD840000}"/>
    <cellStyle name="Note 2 2 2 2 2 6 2" xfId="34128" xr:uid="{00000000-0005-0000-0000-0000BE840000}"/>
    <cellStyle name="Note 2 2 2 2 2 7" xfId="34129" xr:uid="{00000000-0005-0000-0000-0000BF840000}"/>
    <cellStyle name="Note 2 2 2 2 2 7 2" xfId="34130" xr:uid="{00000000-0005-0000-0000-0000C0840000}"/>
    <cellStyle name="Note 2 2 2 2 2 8" xfId="34131" xr:uid="{00000000-0005-0000-0000-0000C1840000}"/>
    <cellStyle name="Note 2 2 2 2 3" xfId="34132" xr:uid="{00000000-0005-0000-0000-0000C2840000}"/>
    <cellStyle name="Note 2 2 2 3" xfId="34133" xr:uid="{00000000-0005-0000-0000-0000C3840000}"/>
    <cellStyle name="Note 2 2 2 3 2" xfId="34134" xr:uid="{00000000-0005-0000-0000-0000C4840000}"/>
    <cellStyle name="Note 2 2 2 3 2 2" xfId="34135" xr:uid="{00000000-0005-0000-0000-0000C5840000}"/>
    <cellStyle name="Note 2 2 2 3 3" xfId="34136" xr:uid="{00000000-0005-0000-0000-0000C6840000}"/>
    <cellStyle name="Note 2 2 2 3 3 2" xfId="34137" xr:uid="{00000000-0005-0000-0000-0000C7840000}"/>
    <cellStyle name="Note 2 2 2 3 4" xfId="34138" xr:uid="{00000000-0005-0000-0000-0000C8840000}"/>
    <cellStyle name="Note 2 2 2 3 4 2" xfId="34139" xr:uid="{00000000-0005-0000-0000-0000C9840000}"/>
    <cellStyle name="Note 2 2 2 3 5" xfId="34140" xr:uid="{00000000-0005-0000-0000-0000CA840000}"/>
    <cellStyle name="Note 2 2 2 3 5 2" xfId="34141" xr:uid="{00000000-0005-0000-0000-0000CB840000}"/>
    <cellStyle name="Note 2 2 2 3 6" xfId="34142" xr:uid="{00000000-0005-0000-0000-0000CC840000}"/>
    <cellStyle name="Note 2 2 2 3 6 2" xfId="34143" xr:uid="{00000000-0005-0000-0000-0000CD840000}"/>
    <cellStyle name="Note 2 2 2 3 7" xfId="34144" xr:uid="{00000000-0005-0000-0000-0000CE840000}"/>
    <cellStyle name="Note 2 2 2 3 7 2" xfId="34145" xr:uid="{00000000-0005-0000-0000-0000CF840000}"/>
    <cellStyle name="Note 2 2 2 3 8" xfId="34146" xr:uid="{00000000-0005-0000-0000-0000D0840000}"/>
    <cellStyle name="Note 2 2 2 4" xfId="34147" xr:uid="{00000000-0005-0000-0000-0000D1840000}"/>
    <cellStyle name="Note 2 2 3" xfId="34148" xr:uid="{00000000-0005-0000-0000-0000D2840000}"/>
    <cellStyle name="Note 2 2 3 2" xfId="34149" xr:uid="{00000000-0005-0000-0000-0000D3840000}"/>
    <cellStyle name="Note 2 2 3 2 2" xfId="34150" xr:uid="{00000000-0005-0000-0000-0000D4840000}"/>
    <cellStyle name="Note 2 2 3 2 2 2" xfId="34151" xr:uid="{00000000-0005-0000-0000-0000D5840000}"/>
    <cellStyle name="Note 2 2 3 2 2 2 2" xfId="34152" xr:uid="{00000000-0005-0000-0000-0000D6840000}"/>
    <cellStyle name="Note 2 2 3 2 2 3" xfId="34153" xr:uid="{00000000-0005-0000-0000-0000D7840000}"/>
    <cellStyle name="Note 2 2 3 2 2 3 2" xfId="34154" xr:uid="{00000000-0005-0000-0000-0000D8840000}"/>
    <cellStyle name="Note 2 2 3 2 2 4" xfId="34155" xr:uid="{00000000-0005-0000-0000-0000D9840000}"/>
    <cellStyle name="Note 2 2 3 2 2 4 2" xfId="34156" xr:uid="{00000000-0005-0000-0000-0000DA840000}"/>
    <cellStyle name="Note 2 2 3 2 2 5" xfId="34157" xr:uid="{00000000-0005-0000-0000-0000DB840000}"/>
    <cellStyle name="Note 2 2 3 2 2 5 2" xfId="34158" xr:uid="{00000000-0005-0000-0000-0000DC840000}"/>
    <cellStyle name="Note 2 2 3 2 2 6" xfId="34159" xr:uid="{00000000-0005-0000-0000-0000DD840000}"/>
    <cellStyle name="Note 2 2 3 2 2 6 2" xfId="34160" xr:uid="{00000000-0005-0000-0000-0000DE840000}"/>
    <cellStyle name="Note 2 2 3 2 2 7" xfId="34161" xr:uid="{00000000-0005-0000-0000-0000DF840000}"/>
    <cellStyle name="Note 2 2 3 2 2 7 2" xfId="34162" xr:uid="{00000000-0005-0000-0000-0000E0840000}"/>
    <cellStyle name="Note 2 2 3 2 2 8" xfId="34163" xr:uid="{00000000-0005-0000-0000-0000E1840000}"/>
    <cellStyle name="Note 2 2 3 2 3" xfId="34164" xr:uid="{00000000-0005-0000-0000-0000E2840000}"/>
    <cellStyle name="Note 2 2 3 3" xfId="34165" xr:uid="{00000000-0005-0000-0000-0000E3840000}"/>
    <cellStyle name="Note 2 2 3 3 2" xfId="34166" xr:uid="{00000000-0005-0000-0000-0000E4840000}"/>
    <cellStyle name="Note 2 2 3 3 2 2" xfId="34167" xr:uid="{00000000-0005-0000-0000-0000E5840000}"/>
    <cellStyle name="Note 2 2 3 3 3" xfId="34168" xr:uid="{00000000-0005-0000-0000-0000E6840000}"/>
    <cellStyle name="Note 2 2 3 3 3 2" xfId="34169" xr:uid="{00000000-0005-0000-0000-0000E7840000}"/>
    <cellStyle name="Note 2 2 3 3 4" xfId="34170" xr:uid="{00000000-0005-0000-0000-0000E8840000}"/>
    <cellStyle name="Note 2 2 3 3 4 2" xfId="34171" xr:uid="{00000000-0005-0000-0000-0000E9840000}"/>
    <cellStyle name="Note 2 2 3 3 5" xfId="34172" xr:uid="{00000000-0005-0000-0000-0000EA840000}"/>
    <cellStyle name="Note 2 2 3 3 5 2" xfId="34173" xr:uid="{00000000-0005-0000-0000-0000EB840000}"/>
    <cellStyle name="Note 2 2 3 3 6" xfId="34174" xr:uid="{00000000-0005-0000-0000-0000EC840000}"/>
    <cellStyle name="Note 2 2 3 3 6 2" xfId="34175" xr:uid="{00000000-0005-0000-0000-0000ED840000}"/>
    <cellStyle name="Note 2 2 3 3 7" xfId="34176" xr:uid="{00000000-0005-0000-0000-0000EE840000}"/>
    <cellStyle name="Note 2 2 3 3 7 2" xfId="34177" xr:uid="{00000000-0005-0000-0000-0000EF840000}"/>
    <cellStyle name="Note 2 2 3 3 8" xfId="34178" xr:uid="{00000000-0005-0000-0000-0000F0840000}"/>
    <cellStyle name="Note 2 2 3 4" xfId="34179" xr:uid="{00000000-0005-0000-0000-0000F1840000}"/>
    <cellStyle name="Note 2 2 4" xfId="34180" xr:uid="{00000000-0005-0000-0000-0000F2840000}"/>
    <cellStyle name="Note 2 2 4 2" xfId="34181" xr:uid="{00000000-0005-0000-0000-0000F3840000}"/>
    <cellStyle name="Note 2 2 4 2 2" xfId="34182" xr:uid="{00000000-0005-0000-0000-0000F4840000}"/>
    <cellStyle name="Note 2 2 4 2 2 2" xfId="34183" xr:uid="{00000000-0005-0000-0000-0000F5840000}"/>
    <cellStyle name="Note 2 2 4 2 2 2 2" xfId="34184" xr:uid="{00000000-0005-0000-0000-0000F6840000}"/>
    <cellStyle name="Note 2 2 4 2 2 3" xfId="34185" xr:uid="{00000000-0005-0000-0000-0000F7840000}"/>
    <cellStyle name="Note 2 2 4 2 2 3 2" xfId="34186" xr:uid="{00000000-0005-0000-0000-0000F8840000}"/>
    <cellStyle name="Note 2 2 4 2 2 4" xfId="34187" xr:uid="{00000000-0005-0000-0000-0000F9840000}"/>
    <cellStyle name="Note 2 2 4 2 2 4 2" xfId="34188" xr:uid="{00000000-0005-0000-0000-0000FA840000}"/>
    <cellStyle name="Note 2 2 4 2 2 5" xfId="34189" xr:uid="{00000000-0005-0000-0000-0000FB840000}"/>
    <cellStyle name="Note 2 2 4 2 2 5 2" xfId="34190" xr:uid="{00000000-0005-0000-0000-0000FC840000}"/>
    <cellStyle name="Note 2 2 4 2 2 6" xfId="34191" xr:uid="{00000000-0005-0000-0000-0000FD840000}"/>
    <cellStyle name="Note 2 2 4 2 2 6 2" xfId="34192" xr:uid="{00000000-0005-0000-0000-0000FE840000}"/>
    <cellStyle name="Note 2 2 4 2 2 7" xfId="34193" xr:uid="{00000000-0005-0000-0000-0000FF840000}"/>
    <cellStyle name="Note 2 2 4 2 2 7 2" xfId="34194" xr:uid="{00000000-0005-0000-0000-000000850000}"/>
    <cellStyle name="Note 2 2 4 2 2 8" xfId="34195" xr:uid="{00000000-0005-0000-0000-000001850000}"/>
    <cellStyle name="Note 2 2 4 2 3" xfId="34196" xr:uid="{00000000-0005-0000-0000-000002850000}"/>
    <cellStyle name="Note 2 2 4 3" xfId="34197" xr:uid="{00000000-0005-0000-0000-000003850000}"/>
    <cellStyle name="Note 2 2 4 3 2" xfId="34198" xr:uid="{00000000-0005-0000-0000-000004850000}"/>
    <cellStyle name="Note 2 2 4 3 2 2" xfId="34199" xr:uid="{00000000-0005-0000-0000-000005850000}"/>
    <cellStyle name="Note 2 2 4 3 3" xfId="34200" xr:uid="{00000000-0005-0000-0000-000006850000}"/>
    <cellStyle name="Note 2 2 4 3 3 2" xfId="34201" xr:uid="{00000000-0005-0000-0000-000007850000}"/>
    <cellStyle name="Note 2 2 4 3 4" xfId="34202" xr:uid="{00000000-0005-0000-0000-000008850000}"/>
    <cellStyle name="Note 2 2 4 3 4 2" xfId="34203" xr:uid="{00000000-0005-0000-0000-000009850000}"/>
    <cellStyle name="Note 2 2 4 3 5" xfId="34204" xr:uid="{00000000-0005-0000-0000-00000A850000}"/>
    <cellStyle name="Note 2 2 4 3 5 2" xfId="34205" xr:uid="{00000000-0005-0000-0000-00000B850000}"/>
    <cellStyle name="Note 2 2 4 3 6" xfId="34206" xr:uid="{00000000-0005-0000-0000-00000C850000}"/>
    <cellStyle name="Note 2 2 4 3 6 2" xfId="34207" xr:uid="{00000000-0005-0000-0000-00000D850000}"/>
    <cellStyle name="Note 2 2 4 3 7" xfId="34208" xr:uid="{00000000-0005-0000-0000-00000E850000}"/>
    <cellStyle name="Note 2 2 4 3 7 2" xfId="34209" xr:uid="{00000000-0005-0000-0000-00000F850000}"/>
    <cellStyle name="Note 2 2 4 3 8" xfId="34210" xr:uid="{00000000-0005-0000-0000-000010850000}"/>
    <cellStyle name="Note 2 2 4 4" xfId="34211" xr:uid="{00000000-0005-0000-0000-000011850000}"/>
    <cellStyle name="Note 2 2 5" xfId="34212" xr:uid="{00000000-0005-0000-0000-000012850000}"/>
    <cellStyle name="Note 2 2 5 2" xfId="34213" xr:uid="{00000000-0005-0000-0000-000013850000}"/>
    <cellStyle name="Note 2 2 5 2 2" xfId="34214" xr:uid="{00000000-0005-0000-0000-000014850000}"/>
    <cellStyle name="Note 2 2 5 2 2 2" xfId="34215" xr:uid="{00000000-0005-0000-0000-000015850000}"/>
    <cellStyle name="Note 2 2 5 2 3" xfId="34216" xr:uid="{00000000-0005-0000-0000-000016850000}"/>
    <cellStyle name="Note 2 2 5 2 3 2" xfId="34217" xr:uid="{00000000-0005-0000-0000-000017850000}"/>
    <cellStyle name="Note 2 2 5 2 4" xfId="34218" xr:uid="{00000000-0005-0000-0000-000018850000}"/>
    <cellStyle name="Note 2 2 5 2 4 2" xfId="34219" xr:uid="{00000000-0005-0000-0000-000019850000}"/>
    <cellStyle name="Note 2 2 5 2 5" xfId="34220" xr:uid="{00000000-0005-0000-0000-00001A850000}"/>
    <cellStyle name="Note 2 2 5 2 5 2" xfId="34221" xr:uid="{00000000-0005-0000-0000-00001B850000}"/>
    <cellStyle name="Note 2 2 5 2 6" xfId="34222" xr:uid="{00000000-0005-0000-0000-00001C850000}"/>
    <cellStyle name="Note 2 2 5 2 6 2" xfId="34223" xr:uid="{00000000-0005-0000-0000-00001D850000}"/>
    <cellStyle name="Note 2 2 5 2 7" xfId="34224" xr:uid="{00000000-0005-0000-0000-00001E850000}"/>
    <cellStyle name="Note 2 2 5 2 7 2" xfId="34225" xr:uid="{00000000-0005-0000-0000-00001F850000}"/>
    <cellStyle name="Note 2 2 5 2 8" xfId="34226" xr:uid="{00000000-0005-0000-0000-000020850000}"/>
    <cellStyle name="Note 2 2 5 3" xfId="34227" xr:uid="{00000000-0005-0000-0000-000021850000}"/>
    <cellStyle name="Note 2 2 6" xfId="34228" xr:uid="{00000000-0005-0000-0000-000022850000}"/>
    <cellStyle name="Note 2 2 6 2" xfId="34229" xr:uid="{00000000-0005-0000-0000-000023850000}"/>
    <cellStyle name="Note 2 2 6 2 2" xfId="34230" xr:uid="{00000000-0005-0000-0000-000024850000}"/>
    <cellStyle name="Note 2 2 6 3" xfId="34231" xr:uid="{00000000-0005-0000-0000-000025850000}"/>
    <cellStyle name="Note 2 2 6 3 2" xfId="34232" xr:uid="{00000000-0005-0000-0000-000026850000}"/>
    <cellStyle name="Note 2 2 6 4" xfId="34233" xr:uid="{00000000-0005-0000-0000-000027850000}"/>
    <cellStyle name="Note 2 2 6 4 2" xfId="34234" xr:uid="{00000000-0005-0000-0000-000028850000}"/>
    <cellStyle name="Note 2 2 6 5" xfId="34235" xr:uid="{00000000-0005-0000-0000-000029850000}"/>
    <cellStyle name="Note 2 2 6 5 2" xfId="34236" xr:uid="{00000000-0005-0000-0000-00002A850000}"/>
    <cellStyle name="Note 2 2 6 6" xfId="34237" xr:uid="{00000000-0005-0000-0000-00002B850000}"/>
    <cellStyle name="Note 2 2 6 6 2" xfId="34238" xr:uid="{00000000-0005-0000-0000-00002C850000}"/>
    <cellStyle name="Note 2 2 6 7" xfId="34239" xr:uid="{00000000-0005-0000-0000-00002D850000}"/>
    <cellStyle name="Note 2 2 6 7 2" xfId="34240" xr:uid="{00000000-0005-0000-0000-00002E850000}"/>
    <cellStyle name="Note 2 2 6 8" xfId="34241" xr:uid="{00000000-0005-0000-0000-00002F850000}"/>
    <cellStyle name="Note 2 2 7" xfId="34242" xr:uid="{00000000-0005-0000-0000-000030850000}"/>
    <cellStyle name="Note 2 3" xfId="2988" xr:uid="{00000000-0005-0000-0000-000031850000}"/>
    <cellStyle name="Note 2 3 2" xfId="34243" xr:uid="{00000000-0005-0000-0000-000032850000}"/>
    <cellStyle name="Note 2 3 2 2" xfId="34244" xr:uid="{00000000-0005-0000-0000-000033850000}"/>
    <cellStyle name="Note 2 3 2 2 2" xfId="34245" xr:uid="{00000000-0005-0000-0000-000034850000}"/>
    <cellStyle name="Note 2 3 2 2 2 2" xfId="34246" xr:uid="{00000000-0005-0000-0000-000035850000}"/>
    <cellStyle name="Note 2 3 2 2 2 2 2" xfId="34247" xr:uid="{00000000-0005-0000-0000-000036850000}"/>
    <cellStyle name="Note 2 3 2 2 2 3" xfId="34248" xr:uid="{00000000-0005-0000-0000-000037850000}"/>
    <cellStyle name="Note 2 3 2 2 2 3 2" xfId="34249" xr:uid="{00000000-0005-0000-0000-000038850000}"/>
    <cellStyle name="Note 2 3 2 2 2 4" xfId="34250" xr:uid="{00000000-0005-0000-0000-000039850000}"/>
    <cellStyle name="Note 2 3 2 2 2 4 2" xfId="34251" xr:uid="{00000000-0005-0000-0000-00003A850000}"/>
    <cellStyle name="Note 2 3 2 2 2 5" xfId="34252" xr:uid="{00000000-0005-0000-0000-00003B850000}"/>
    <cellStyle name="Note 2 3 2 2 2 5 2" xfId="34253" xr:uid="{00000000-0005-0000-0000-00003C850000}"/>
    <cellStyle name="Note 2 3 2 2 2 6" xfId="34254" xr:uid="{00000000-0005-0000-0000-00003D850000}"/>
    <cellStyle name="Note 2 3 2 2 2 6 2" xfId="34255" xr:uid="{00000000-0005-0000-0000-00003E850000}"/>
    <cellStyle name="Note 2 3 2 2 2 7" xfId="34256" xr:uid="{00000000-0005-0000-0000-00003F850000}"/>
    <cellStyle name="Note 2 3 2 2 2 7 2" xfId="34257" xr:uid="{00000000-0005-0000-0000-000040850000}"/>
    <cellStyle name="Note 2 3 2 2 2 8" xfId="34258" xr:uid="{00000000-0005-0000-0000-000041850000}"/>
    <cellStyle name="Note 2 3 2 2 3" xfId="34259" xr:uid="{00000000-0005-0000-0000-000042850000}"/>
    <cellStyle name="Note 2 3 2 3" xfId="34260" xr:uid="{00000000-0005-0000-0000-000043850000}"/>
    <cellStyle name="Note 2 3 2 3 2" xfId="34261" xr:uid="{00000000-0005-0000-0000-000044850000}"/>
    <cellStyle name="Note 2 3 2 3 2 2" xfId="34262" xr:uid="{00000000-0005-0000-0000-000045850000}"/>
    <cellStyle name="Note 2 3 2 3 3" xfId="34263" xr:uid="{00000000-0005-0000-0000-000046850000}"/>
    <cellStyle name="Note 2 3 2 3 3 2" xfId="34264" xr:uid="{00000000-0005-0000-0000-000047850000}"/>
    <cellStyle name="Note 2 3 2 3 4" xfId="34265" xr:uid="{00000000-0005-0000-0000-000048850000}"/>
    <cellStyle name="Note 2 3 2 3 4 2" xfId="34266" xr:uid="{00000000-0005-0000-0000-000049850000}"/>
    <cellStyle name="Note 2 3 2 3 5" xfId="34267" xr:uid="{00000000-0005-0000-0000-00004A850000}"/>
    <cellStyle name="Note 2 3 2 3 5 2" xfId="34268" xr:uid="{00000000-0005-0000-0000-00004B850000}"/>
    <cellStyle name="Note 2 3 2 3 6" xfId="34269" xr:uid="{00000000-0005-0000-0000-00004C850000}"/>
    <cellStyle name="Note 2 3 2 3 6 2" xfId="34270" xr:uid="{00000000-0005-0000-0000-00004D850000}"/>
    <cellStyle name="Note 2 3 2 3 7" xfId="34271" xr:uid="{00000000-0005-0000-0000-00004E850000}"/>
    <cellStyle name="Note 2 3 2 3 7 2" xfId="34272" xr:uid="{00000000-0005-0000-0000-00004F850000}"/>
    <cellStyle name="Note 2 3 2 3 8" xfId="34273" xr:uid="{00000000-0005-0000-0000-000050850000}"/>
    <cellStyle name="Note 2 3 2 4" xfId="34274" xr:uid="{00000000-0005-0000-0000-000051850000}"/>
    <cellStyle name="Note 2 3 3" xfId="34275" xr:uid="{00000000-0005-0000-0000-000052850000}"/>
    <cellStyle name="Note 2 3 3 2" xfId="34276" xr:uid="{00000000-0005-0000-0000-000053850000}"/>
    <cellStyle name="Note 2 3 3 2 2" xfId="34277" xr:uid="{00000000-0005-0000-0000-000054850000}"/>
    <cellStyle name="Note 2 3 3 2 2 2" xfId="34278" xr:uid="{00000000-0005-0000-0000-000055850000}"/>
    <cellStyle name="Note 2 3 3 2 2 2 2" xfId="34279" xr:uid="{00000000-0005-0000-0000-000056850000}"/>
    <cellStyle name="Note 2 3 3 2 2 3" xfId="34280" xr:uid="{00000000-0005-0000-0000-000057850000}"/>
    <cellStyle name="Note 2 3 3 2 2 3 2" xfId="34281" xr:uid="{00000000-0005-0000-0000-000058850000}"/>
    <cellStyle name="Note 2 3 3 2 2 4" xfId="34282" xr:uid="{00000000-0005-0000-0000-000059850000}"/>
    <cellStyle name="Note 2 3 3 2 2 4 2" xfId="34283" xr:uid="{00000000-0005-0000-0000-00005A850000}"/>
    <cellStyle name="Note 2 3 3 2 2 5" xfId="34284" xr:uid="{00000000-0005-0000-0000-00005B850000}"/>
    <cellStyle name="Note 2 3 3 2 2 5 2" xfId="34285" xr:uid="{00000000-0005-0000-0000-00005C850000}"/>
    <cellStyle name="Note 2 3 3 2 2 6" xfId="34286" xr:uid="{00000000-0005-0000-0000-00005D850000}"/>
    <cellStyle name="Note 2 3 3 2 2 6 2" xfId="34287" xr:uid="{00000000-0005-0000-0000-00005E850000}"/>
    <cellStyle name="Note 2 3 3 2 2 7" xfId="34288" xr:uid="{00000000-0005-0000-0000-00005F850000}"/>
    <cellStyle name="Note 2 3 3 2 2 7 2" xfId="34289" xr:uid="{00000000-0005-0000-0000-000060850000}"/>
    <cellStyle name="Note 2 3 3 2 2 8" xfId="34290" xr:uid="{00000000-0005-0000-0000-000061850000}"/>
    <cellStyle name="Note 2 3 3 2 3" xfId="34291" xr:uid="{00000000-0005-0000-0000-000062850000}"/>
    <cellStyle name="Note 2 3 3 3" xfId="34292" xr:uid="{00000000-0005-0000-0000-000063850000}"/>
    <cellStyle name="Note 2 3 3 3 2" xfId="34293" xr:uid="{00000000-0005-0000-0000-000064850000}"/>
    <cellStyle name="Note 2 3 3 3 2 2" xfId="34294" xr:uid="{00000000-0005-0000-0000-000065850000}"/>
    <cellStyle name="Note 2 3 3 3 3" xfId="34295" xr:uid="{00000000-0005-0000-0000-000066850000}"/>
    <cellStyle name="Note 2 3 3 3 3 2" xfId="34296" xr:uid="{00000000-0005-0000-0000-000067850000}"/>
    <cellStyle name="Note 2 3 3 3 4" xfId="34297" xr:uid="{00000000-0005-0000-0000-000068850000}"/>
    <cellStyle name="Note 2 3 3 3 4 2" xfId="34298" xr:uid="{00000000-0005-0000-0000-000069850000}"/>
    <cellStyle name="Note 2 3 3 3 5" xfId="34299" xr:uid="{00000000-0005-0000-0000-00006A850000}"/>
    <cellStyle name="Note 2 3 3 3 5 2" xfId="34300" xr:uid="{00000000-0005-0000-0000-00006B850000}"/>
    <cellStyle name="Note 2 3 3 3 6" xfId="34301" xr:uid="{00000000-0005-0000-0000-00006C850000}"/>
    <cellStyle name="Note 2 3 3 3 6 2" xfId="34302" xr:uid="{00000000-0005-0000-0000-00006D850000}"/>
    <cellStyle name="Note 2 3 3 3 7" xfId="34303" xr:uid="{00000000-0005-0000-0000-00006E850000}"/>
    <cellStyle name="Note 2 3 3 3 7 2" xfId="34304" xr:uid="{00000000-0005-0000-0000-00006F850000}"/>
    <cellStyle name="Note 2 3 3 3 8" xfId="34305" xr:uid="{00000000-0005-0000-0000-000070850000}"/>
    <cellStyle name="Note 2 3 3 4" xfId="34306" xr:uid="{00000000-0005-0000-0000-000071850000}"/>
    <cellStyle name="Note 2 3 4" xfId="34307" xr:uid="{00000000-0005-0000-0000-000072850000}"/>
    <cellStyle name="Note 2 3 4 2" xfId="34308" xr:uid="{00000000-0005-0000-0000-000073850000}"/>
    <cellStyle name="Note 2 3 4 2 2" xfId="34309" xr:uid="{00000000-0005-0000-0000-000074850000}"/>
    <cellStyle name="Note 2 3 4 2 2 2" xfId="34310" xr:uid="{00000000-0005-0000-0000-000075850000}"/>
    <cellStyle name="Note 2 3 4 2 2 2 2" xfId="34311" xr:uid="{00000000-0005-0000-0000-000076850000}"/>
    <cellStyle name="Note 2 3 4 2 2 3" xfId="34312" xr:uid="{00000000-0005-0000-0000-000077850000}"/>
    <cellStyle name="Note 2 3 4 2 2 3 2" xfId="34313" xr:uid="{00000000-0005-0000-0000-000078850000}"/>
    <cellStyle name="Note 2 3 4 2 2 4" xfId="34314" xr:uid="{00000000-0005-0000-0000-000079850000}"/>
    <cellStyle name="Note 2 3 4 2 2 4 2" xfId="34315" xr:uid="{00000000-0005-0000-0000-00007A850000}"/>
    <cellStyle name="Note 2 3 4 2 2 5" xfId="34316" xr:uid="{00000000-0005-0000-0000-00007B850000}"/>
    <cellStyle name="Note 2 3 4 2 2 5 2" xfId="34317" xr:uid="{00000000-0005-0000-0000-00007C850000}"/>
    <cellStyle name="Note 2 3 4 2 2 6" xfId="34318" xr:uid="{00000000-0005-0000-0000-00007D850000}"/>
    <cellStyle name="Note 2 3 4 2 2 6 2" xfId="34319" xr:uid="{00000000-0005-0000-0000-00007E850000}"/>
    <cellStyle name="Note 2 3 4 2 2 7" xfId="34320" xr:uid="{00000000-0005-0000-0000-00007F850000}"/>
    <cellStyle name="Note 2 3 4 2 2 7 2" xfId="34321" xr:uid="{00000000-0005-0000-0000-000080850000}"/>
    <cellStyle name="Note 2 3 4 2 2 8" xfId="34322" xr:uid="{00000000-0005-0000-0000-000081850000}"/>
    <cellStyle name="Note 2 3 4 2 3" xfId="34323" xr:uid="{00000000-0005-0000-0000-000082850000}"/>
    <cellStyle name="Note 2 3 4 3" xfId="34324" xr:uid="{00000000-0005-0000-0000-000083850000}"/>
    <cellStyle name="Note 2 3 4 3 2" xfId="34325" xr:uid="{00000000-0005-0000-0000-000084850000}"/>
    <cellStyle name="Note 2 3 4 3 2 2" xfId="34326" xr:uid="{00000000-0005-0000-0000-000085850000}"/>
    <cellStyle name="Note 2 3 4 3 3" xfId="34327" xr:uid="{00000000-0005-0000-0000-000086850000}"/>
    <cellStyle name="Note 2 3 4 3 3 2" xfId="34328" xr:uid="{00000000-0005-0000-0000-000087850000}"/>
    <cellStyle name="Note 2 3 4 3 4" xfId="34329" xr:uid="{00000000-0005-0000-0000-000088850000}"/>
    <cellStyle name="Note 2 3 4 3 4 2" xfId="34330" xr:uid="{00000000-0005-0000-0000-000089850000}"/>
    <cellStyle name="Note 2 3 4 3 5" xfId="34331" xr:uid="{00000000-0005-0000-0000-00008A850000}"/>
    <cellStyle name="Note 2 3 4 3 5 2" xfId="34332" xr:uid="{00000000-0005-0000-0000-00008B850000}"/>
    <cellStyle name="Note 2 3 4 3 6" xfId="34333" xr:uid="{00000000-0005-0000-0000-00008C850000}"/>
    <cellStyle name="Note 2 3 4 3 6 2" xfId="34334" xr:uid="{00000000-0005-0000-0000-00008D850000}"/>
    <cellStyle name="Note 2 3 4 3 7" xfId="34335" xr:uid="{00000000-0005-0000-0000-00008E850000}"/>
    <cellStyle name="Note 2 3 4 3 7 2" xfId="34336" xr:uid="{00000000-0005-0000-0000-00008F850000}"/>
    <cellStyle name="Note 2 3 4 3 8" xfId="34337" xr:uid="{00000000-0005-0000-0000-000090850000}"/>
    <cellStyle name="Note 2 3 4 4" xfId="34338" xr:uid="{00000000-0005-0000-0000-000091850000}"/>
    <cellStyle name="Note 2 3 5" xfId="34339" xr:uid="{00000000-0005-0000-0000-000092850000}"/>
    <cellStyle name="Note 2 3 5 2" xfId="34340" xr:uid="{00000000-0005-0000-0000-000093850000}"/>
    <cellStyle name="Note 2 3 5 2 2" xfId="34341" xr:uid="{00000000-0005-0000-0000-000094850000}"/>
    <cellStyle name="Note 2 3 5 2 2 2" xfId="34342" xr:uid="{00000000-0005-0000-0000-000095850000}"/>
    <cellStyle name="Note 2 3 5 2 3" xfId="34343" xr:uid="{00000000-0005-0000-0000-000096850000}"/>
    <cellStyle name="Note 2 3 5 2 3 2" xfId="34344" xr:uid="{00000000-0005-0000-0000-000097850000}"/>
    <cellStyle name="Note 2 3 5 2 4" xfId="34345" xr:uid="{00000000-0005-0000-0000-000098850000}"/>
    <cellStyle name="Note 2 3 5 2 4 2" xfId="34346" xr:uid="{00000000-0005-0000-0000-000099850000}"/>
    <cellStyle name="Note 2 3 5 2 5" xfId="34347" xr:uid="{00000000-0005-0000-0000-00009A850000}"/>
    <cellStyle name="Note 2 3 5 2 5 2" xfId="34348" xr:uid="{00000000-0005-0000-0000-00009B850000}"/>
    <cellStyle name="Note 2 3 5 2 6" xfId="34349" xr:uid="{00000000-0005-0000-0000-00009C850000}"/>
    <cellStyle name="Note 2 3 5 2 6 2" xfId="34350" xr:uid="{00000000-0005-0000-0000-00009D850000}"/>
    <cellStyle name="Note 2 3 5 2 7" xfId="34351" xr:uid="{00000000-0005-0000-0000-00009E850000}"/>
    <cellStyle name="Note 2 3 5 2 7 2" xfId="34352" xr:uid="{00000000-0005-0000-0000-00009F850000}"/>
    <cellStyle name="Note 2 3 5 2 8" xfId="34353" xr:uid="{00000000-0005-0000-0000-0000A0850000}"/>
    <cellStyle name="Note 2 3 5 3" xfId="34354" xr:uid="{00000000-0005-0000-0000-0000A1850000}"/>
    <cellStyle name="Note 2 3 6" xfId="34355" xr:uid="{00000000-0005-0000-0000-0000A2850000}"/>
    <cellStyle name="Note 2 3 6 2" xfId="34356" xr:uid="{00000000-0005-0000-0000-0000A3850000}"/>
    <cellStyle name="Note 2 3 6 2 2" xfId="34357" xr:uid="{00000000-0005-0000-0000-0000A4850000}"/>
    <cellStyle name="Note 2 3 6 3" xfId="34358" xr:uid="{00000000-0005-0000-0000-0000A5850000}"/>
    <cellStyle name="Note 2 3 6 3 2" xfId="34359" xr:uid="{00000000-0005-0000-0000-0000A6850000}"/>
    <cellStyle name="Note 2 3 6 4" xfId="34360" xr:uid="{00000000-0005-0000-0000-0000A7850000}"/>
    <cellStyle name="Note 2 3 6 4 2" xfId="34361" xr:uid="{00000000-0005-0000-0000-0000A8850000}"/>
    <cellStyle name="Note 2 3 6 5" xfId="34362" xr:uid="{00000000-0005-0000-0000-0000A9850000}"/>
    <cellStyle name="Note 2 3 6 5 2" xfId="34363" xr:uid="{00000000-0005-0000-0000-0000AA850000}"/>
    <cellStyle name="Note 2 3 6 6" xfId="34364" xr:uid="{00000000-0005-0000-0000-0000AB850000}"/>
    <cellStyle name="Note 2 3 6 6 2" xfId="34365" xr:uid="{00000000-0005-0000-0000-0000AC850000}"/>
    <cellStyle name="Note 2 3 6 7" xfId="34366" xr:uid="{00000000-0005-0000-0000-0000AD850000}"/>
    <cellStyle name="Note 2 3 6 7 2" xfId="34367" xr:uid="{00000000-0005-0000-0000-0000AE850000}"/>
    <cellStyle name="Note 2 3 6 8" xfId="34368" xr:uid="{00000000-0005-0000-0000-0000AF850000}"/>
    <cellStyle name="Note 2 3 7" xfId="34369" xr:uid="{00000000-0005-0000-0000-0000B0850000}"/>
    <cellStyle name="Note 2 4" xfId="2989" xr:uid="{00000000-0005-0000-0000-0000B1850000}"/>
    <cellStyle name="Note 2 4 2" xfId="34370" xr:uid="{00000000-0005-0000-0000-0000B2850000}"/>
    <cellStyle name="Note 2 4 2 2" xfId="34371" xr:uid="{00000000-0005-0000-0000-0000B3850000}"/>
    <cellStyle name="Note 2 4 2 2 2" xfId="34372" xr:uid="{00000000-0005-0000-0000-0000B4850000}"/>
    <cellStyle name="Note 2 4 2 2 2 2" xfId="34373" xr:uid="{00000000-0005-0000-0000-0000B5850000}"/>
    <cellStyle name="Note 2 4 2 2 2 2 2" xfId="34374" xr:uid="{00000000-0005-0000-0000-0000B6850000}"/>
    <cellStyle name="Note 2 4 2 2 2 3" xfId="34375" xr:uid="{00000000-0005-0000-0000-0000B7850000}"/>
    <cellStyle name="Note 2 4 2 2 2 3 2" xfId="34376" xr:uid="{00000000-0005-0000-0000-0000B8850000}"/>
    <cellStyle name="Note 2 4 2 2 2 4" xfId="34377" xr:uid="{00000000-0005-0000-0000-0000B9850000}"/>
    <cellStyle name="Note 2 4 2 2 2 4 2" xfId="34378" xr:uid="{00000000-0005-0000-0000-0000BA850000}"/>
    <cellStyle name="Note 2 4 2 2 2 5" xfId="34379" xr:uid="{00000000-0005-0000-0000-0000BB850000}"/>
    <cellStyle name="Note 2 4 2 2 2 5 2" xfId="34380" xr:uid="{00000000-0005-0000-0000-0000BC850000}"/>
    <cellStyle name="Note 2 4 2 2 2 6" xfId="34381" xr:uid="{00000000-0005-0000-0000-0000BD850000}"/>
    <cellStyle name="Note 2 4 2 2 2 6 2" xfId="34382" xr:uid="{00000000-0005-0000-0000-0000BE850000}"/>
    <cellStyle name="Note 2 4 2 2 2 7" xfId="34383" xr:uid="{00000000-0005-0000-0000-0000BF850000}"/>
    <cellStyle name="Note 2 4 2 2 2 7 2" xfId="34384" xr:uid="{00000000-0005-0000-0000-0000C0850000}"/>
    <cellStyle name="Note 2 4 2 2 2 8" xfId="34385" xr:uid="{00000000-0005-0000-0000-0000C1850000}"/>
    <cellStyle name="Note 2 4 2 2 3" xfId="34386" xr:uid="{00000000-0005-0000-0000-0000C2850000}"/>
    <cellStyle name="Note 2 4 2 3" xfId="34387" xr:uid="{00000000-0005-0000-0000-0000C3850000}"/>
    <cellStyle name="Note 2 4 2 3 2" xfId="34388" xr:uid="{00000000-0005-0000-0000-0000C4850000}"/>
    <cellStyle name="Note 2 4 2 3 2 2" xfId="34389" xr:uid="{00000000-0005-0000-0000-0000C5850000}"/>
    <cellStyle name="Note 2 4 2 3 3" xfId="34390" xr:uid="{00000000-0005-0000-0000-0000C6850000}"/>
    <cellStyle name="Note 2 4 2 3 3 2" xfId="34391" xr:uid="{00000000-0005-0000-0000-0000C7850000}"/>
    <cellStyle name="Note 2 4 2 3 4" xfId="34392" xr:uid="{00000000-0005-0000-0000-0000C8850000}"/>
    <cellStyle name="Note 2 4 2 3 4 2" xfId="34393" xr:uid="{00000000-0005-0000-0000-0000C9850000}"/>
    <cellStyle name="Note 2 4 2 3 5" xfId="34394" xr:uid="{00000000-0005-0000-0000-0000CA850000}"/>
    <cellStyle name="Note 2 4 2 3 5 2" xfId="34395" xr:uid="{00000000-0005-0000-0000-0000CB850000}"/>
    <cellStyle name="Note 2 4 2 3 6" xfId="34396" xr:uid="{00000000-0005-0000-0000-0000CC850000}"/>
    <cellStyle name="Note 2 4 2 3 6 2" xfId="34397" xr:uid="{00000000-0005-0000-0000-0000CD850000}"/>
    <cellStyle name="Note 2 4 2 3 7" xfId="34398" xr:uid="{00000000-0005-0000-0000-0000CE850000}"/>
    <cellStyle name="Note 2 4 2 3 7 2" xfId="34399" xr:uid="{00000000-0005-0000-0000-0000CF850000}"/>
    <cellStyle name="Note 2 4 2 3 8" xfId="34400" xr:uid="{00000000-0005-0000-0000-0000D0850000}"/>
    <cellStyle name="Note 2 4 2 4" xfId="34401" xr:uid="{00000000-0005-0000-0000-0000D1850000}"/>
    <cellStyle name="Note 2 4 3" xfId="34402" xr:uid="{00000000-0005-0000-0000-0000D2850000}"/>
    <cellStyle name="Note 2 4 3 2" xfId="34403" xr:uid="{00000000-0005-0000-0000-0000D3850000}"/>
    <cellStyle name="Note 2 4 3 2 2" xfId="34404" xr:uid="{00000000-0005-0000-0000-0000D4850000}"/>
    <cellStyle name="Note 2 4 3 2 2 2" xfId="34405" xr:uid="{00000000-0005-0000-0000-0000D5850000}"/>
    <cellStyle name="Note 2 4 3 2 2 2 2" xfId="34406" xr:uid="{00000000-0005-0000-0000-0000D6850000}"/>
    <cellStyle name="Note 2 4 3 2 2 3" xfId="34407" xr:uid="{00000000-0005-0000-0000-0000D7850000}"/>
    <cellStyle name="Note 2 4 3 2 2 3 2" xfId="34408" xr:uid="{00000000-0005-0000-0000-0000D8850000}"/>
    <cellStyle name="Note 2 4 3 2 2 4" xfId="34409" xr:uid="{00000000-0005-0000-0000-0000D9850000}"/>
    <cellStyle name="Note 2 4 3 2 2 4 2" xfId="34410" xr:uid="{00000000-0005-0000-0000-0000DA850000}"/>
    <cellStyle name="Note 2 4 3 2 2 5" xfId="34411" xr:uid="{00000000-0005-0000-0000-0000DB850000}"/>
    <cellStyle name="Note 2 4 3 2 2 5 2" xfId="34412" xr:uid="{00000000-0005-0000-0000-0000DC850000}"/>
    <cellStyle name="Note 2 4 3 2 2 6" xfId="34413" xr:uid="{00000000-0005-0000-0000-0000DD850000}"/>
    <cellStyle name="Note 2 4 3 2 2 6 2" xfId="34414" xr:uid="{00000000-0005-0000-0000-0000DE850000}"/>
    <cellStyle name="Note 2 4 3 2 2 7" xfId="34415" xr:uid="{00000000-0005-0000-0000-0000DF850000}"/>
    <cellStyle name="Note 2 4 3 2 2 7 2" xfId="34416" xr:uid="{00000000-0005-0000-0000-0000E0850000}"/>
    <cellStyle name="Note 2 4 3 2 2 8" xfId="34417" xr:uid="{00000000-0005-0000-0000-0000E1850000}"/>
    <cellStyle name="Note 2 4 3 2 3" xfId="34418" xr:uid="{00000000-0005-0000-0000-0000E2850000}"/>
    <cellStyle name="Note 2 4 3 3" xfId="34419" xr:uid="{00000000-0005-0000-0000-0000E3850000}"/>
    <cellStyle name="Note 2 4 3 3 2" xfId="34420" xr:uid="{00000000-0005-0000-0000-0000E4850000}"/>
    <cellStyle name="Note 2 4 3 3 2 2" xfId="34421" xr:uid="{00000000-0005-0000-0000-0000E5850000}"/>
    <cellStyle name="Note 2 4 3 3 3" xfId="34422" xr:uid="{00000000-0005-0000-0000-0000E6850000}"/>
    <cellStyle name="Note 2 4 3 3 3 2" xfId="34423" xr:uid="{00000000-0005-0000-0000-0000E7850000}"/>
    <cellStyle name="Note 2 4 3 3 4" xfId="34424" xr:uid="{00000000-0005-0000-0000-0000E8850000}"/>
    <cellStyle name="Note 2 4 3 3 4 2" xfId="34425" xr:uid="{00000000-0005-0000-0000-0000E9850000}"/>
    <cellStyle name="Note 2 4 3 3 5" xfId="34426" xr:uid="{00000000-0005-0000-0000-0000EA850000}"/>
    <cellStyle name="Note 2 4 3 3 5 2" xfId="34427" xr:uid="{00000000-0005-0000-0000-0000EB850000}"/>
    <cellStyle name="Note 2 4 3 3 6" xfId="34428" xr:uid="{00000000-0005-0000-0000-0000EC850000}"/>
    <cellStyle name="Note 2 4 3 3 6 2" xfId="34429" xr:uid="{00000000-0005-0000-0000-0000ED850000}"/>
    <cellStyle name="Note 2 4 3 3 7" xfId="34430" xr:uid="{00000000-0005-0000-0000-0000EE850000}"/>
    <cellStyle name="Note 2 4 3 3 7 2" xfId="34431" xr:uid="{00000000-0005-0000-0000-0000EF850000}"/>
    <cellStyle name="Note 2 4 3 3 8" xfId="34432" xr:uid="{00000000-0005-0000-0000-0000F0850000}"/>
    <cellStyle name="Note 2 4 3 4" xfId="34433" xr:uid="{00000000-0005-0000-0000-0000F1850000}"/>
    <cellStyle name="Note 2 4 4" xfId="34434" xr:uid="{00000000-0005-0000-0000-0000F2850000}"/>
    <cellStyle name="Note 2 4 4 2" xfId="34435" xr:uid="{00000000-0005-0000-0000-0000F3850000}"/>
    <cellStyle name="Note 2 4 4 2 2" xfId="34436" xr:uid="{00000000-0005-0000-0000-0000F4850000}"/>
    <cellStyle name="Note 2 4 4 2 2 2" xfId="34437" xr:uid="{00000000-0005-0000-0000-0000F5850000}"/>
    <cellStyle name="Note 2 4 4 2 2 2 2" xfId="34438" xr:uid="{00000000-0005-0000-0000-0000F6850000}"/>
    <cellStyle name="Note 2 4 4 2 2 3" xfId="34439" xr:uid="{00000000-0005-0000-0000-0000F7850000}"/>
    <cellStyle name="Note 2 4 4 2 2 3 2" xfId="34440" xr:uid="{00000000-0005-0000-0000-0000F8850000}"/>
    <cellStyle name="Note 2 4 4 2 2 4" xfId="34441" xr:uid="{00000000-0005-0000-0000-0000F9850000}"/>
    <cellStyle name="Note 2 4 4 2 2 4 2" xfId="34442" xr:uid="{00000000-0005-0000-0000-0000FA850000}"/>
    <cellStyle name="Note 2 4 4 2 2 5" xfId="34443" xr:uid="{00000000-0005-0000-0000-0000FB850000}"/>
    <cellStyle name="Note 2 4 4 2 2 5 2" xfId="34444" xr:uid="{00000000-0005-0000-0000-0000FC850000}"/>
    <cellStyle name="Note 2 4 4 2 2 6" xfId="34445" xr:uid="{00000000-0005-0000-0000-0000FD850000}"/>
    <cellStyle name="Note 2 4 4 2 2 6 2" xfId="34446" xr:uid="{00000000-0005-0000-0000-0000FE850000}"/>
    <cellStyle name="Note 2 4 4 2 2 7" xfId="34447" xr:uid="{00000000-0005-0000-0000-0000FF850000}"/>
    <cellStyle name="Note 2 4 4 2 2 7 2" xfId="34448" xr:uid="{00000000-0005-0000-0000-000000860000}"/>
    <cellStyle name="Note 2 4 4 2 2 8" xfId="34449" xr:uid="{00000000-0005-0000-0000-000001860000}"/>
    <cellStyle name="Note 2 4 4 2 3" xfId="34450" xr:uid="{00000000-0005-0000-0000-000002860000}"/>
    <cellStyle name="Note 2 4 4 3" xfId="34451" xr:uid="{00000000-0005-0000-0000-000003860000}"/>
    <cellStyle name="Note 2 4 4 3 2" xfId="34452" xr:uid="{00000000-0005-0000-0000-000004860000}"/>
    <cellStyle name="Note 2 4 4 3 2 2" xfId="34453" xr:uid="{00000000-0005-0000-0000-000005860000}"/>
    <cellStyle name="Note 2 4 4 3 3" xfId="34454" xr:uid="{00000000-0005-0000-0000-000006860000}"/>
    <cellStyle name="Note 2 4 4 3 3 2" xfId="34455" xr:uid="{00000000-0005-0000-0000-000007860000}"/>
    <cellStyle name="Note 2 4 4 3 4" xfId="34456" xr:uid="{00000000-0005-0000-0000-000008860000}"/>
    <cellStyle name="Note 2 4 4 3 4 2" xfId="34457" xr:uid="{00000000-0005-0000-0000-000009860000}"/>
    <cellStyle name="Note 2 4 4 3 5" xfId="34458" xr:uid="{00000000-0005-0000-0000-00000A860000}"/>
    <cellStyle name="Note 2 4 4 3 5 2" xfId="34459" xr:uid="{00000000-0005-0000-0000-00000B860000}"/>
    <cellStyle name="Note 2 4 4 3 6" xfId="34460" xr:uid="{00000000-0005-0000-0000-00000C860000}"/>
    <cellStyle name="Note 2 4 4 3 6 2" xfId="34461" xr:uid="{00000000-0005-0000-0000-00000D860000}"/>
    <cellStyle name="Note 2 4 4 3 7" xfId="34462" xr:uid="{00000000-0005-0000-0000-00000E860000}"/>
    <cellStyle name="Note 2 4 4 3 7 2" xfId="34463" xr:uid="{00000000-0005-0000-0000-00000F860000}"/>
    <cellStyle name="Note 2 4 4 3 8" xfId="34464" xr:uid="{00000000-0005-0000-0000-000010860000}"/>
    <cellStyle name="Note 2 4 4 4" xfId="34465" xr:uid="{00000000-0005-0000-0000-000011860000}"/>
    <cellStyle name="Note 2 4 5" xfId="34466" xr:uid="{00000000-0005-0000-0000-000012860000}"/>
    <cellStyle name="Note 2 4 5 2" xfId="34467" xr:uid="{00000000-0005-0000-0000-000013860000}"/>
    <cellStyle name="Note 2 4 5 2 2" xfId="34468" xr:uid="{00000000-0005-0000-0000-000014860000}"/>
    <cellStyle name="Note 2 4 5 2 2 2" xfId="34469" xr:uid="{00000000-0005-0000-0000-000015860000}"/>
    <cellStyle name="Note 2 4 5 2 3" xfId="34470" xr:uid="{00000000-0005-0000-0000-000016860000}"/>
    <cellStyle name="Note 2 4 5 2 3 2" xfId="34471" xr:uid="{00000000-0005-0000-0000-000017860000}"/>
    <cellStyle name="Note 2 4 5 2 4" xfId="34472" xr:uid="{00000000-0005-0000-0000-000018860000}"/>
    <cellStyle name="Note 2 4 5 2 4 2" xfId="34473" xr:uid="{00000000-0005-0000-0000-000019860000}"/>
    <cellStyle name="Note 2 4 5 2 5" xfId="34474" xr:uid="{00000000-0005-0000-0000-00001A860000}"/>
    <cellStyle name="Note 2 4 5 2 5 2" xfId="34475" xr:uid="{00000000-0005-0000-0000-00001B860000}"/>
    <cellStyle name="Note 2 4 5 2 6" xfId="34476" xr:uid="{00000000-0005-0000-0000-00001C860000}"/>
    <cellStyle name="Note 2 4 5 2 6 2" xfId="34477" xr:uid="{00000000-0005-0000-0000-00001D860000}"/>
    <cellStyle name="Note 2 4 5 2 7" xfId="34478" xr:uid="{00000000-0005-0000-0000-00001E860000}"/>
    <cellStyle name="Note 2 4 5 2 7 2" xfId="34479" xr:uid="{00000000-0005-0000-0000-00001F860000}"/>
    <cellStyle name="Note 2 4 5 2 8" xfId="34480" xr:uid="{00000000-0005-0000-0000-000020860000}"/>
    <cellStyle name="Note 2 4 5 3" xfId="34481" xr:uid="{00000000-0005-0000-0000-000021860000}"/>
    <cellStyle name="Note 2 4 6" xfId="34482" xr:uid="{00000000-0005-0000-0000-000022860000}"/>
    <cellStyle name="Note 2 4 6 2" xfId="34483" xr:uid="{00000000-0005-0000-0000-000023860000}"/>
    <cellStyle name="Note 2 4 6 2 2" xfId="34484" xr:uid="{00000000-0005-0000-0000-000024860000}"/>
    <cellStyle name="Note 2 4 6 3" xfId="34485" xr:uid="{00000000-0005-0000-0000-000025860000}"/>
    <cellStyle name="Note 2 4 6 3 2" xfId="34486" xr:uid="{00000000-0005-0000-0000-000026860000}"/>
    <cellStyle name="Note 2 4 6 4" xfId="34487" xr:uid="{00000000-0005-0000-0000-000027860000}"/>
    <cellStyle name="Note 2 4 6 4 2" xfId="34488" xr:uid="{00000000-0005-0000-0000-000028860000}"/>
    <cellStyle name="Note 2 4 6 5" xfId="34489" xr:uid="{00000000-0005-0000-0000-000029860000}"/>
    <cellStyle name="Note 2 4 6 5 2" xfId="34490" xr:uid="{00000000-0005-0000-0000-00002A860000}"/>
    <cellStyle name="Note 2 4 6 6" xfId="34491" xr:uid="{00000000-0005-0000-0000-00002B860000}"/>
    <cellStyle name="Note 2 4 6 6 2" xfId="34492" xr:uid="{00000000-0005-0000-0000-00002C860000}"/>
    <cellStyle name="Note 2 4 6 7" xfId="34493" xr:uid="{00000000-0005-0000-0000-00002D860000}"/>
    <cellStyle name="Note 2 4 6 7 2" xfId="34494" xr:uid="{00000000-0005-0000-0000-00002E860000}"/>
    <cellStyle name="Note 2 4 6 8" xfId="34495" xr:uid="{00000000-0005-0000-0000-00002F860000}"/>
    <cellStyle name="Note 2 4 7" xfId="34496" xr:uid="{00000000-0005-0000-0000-000030860000}"/>
    <cellStyle name="Note 2 5" xfId="2990" xr:uid="{00000000-0005-0000-0000-000031860000}"/>
    <cellStyle name="Note 2 5 2" xfId="34497" xr:uid="{00000000-0005-0000-0000-000032860000}"/>
    <cellStyle name="Note 2 5 2 2" xfId="34498" xr:uid="{00000000-0005-0000-0000-000033860000}"/>
    <cellStyle name="Note 2 5 2 2 2" xfId="34499" xr:uid="{00000000-0005-0000-0000-000034860000}"/>
    <cellStyle name="Note 2 5 2 2 2 2" xfId="34500" xr:uid="{00000000-0005-0000-0000-000035860000}"/>
    <cellStyle name="Note 2 5 2 2 2 2 2" xfId="34501" xr:uid="{00000000-0005-0000-0000-000036860000}"/>
    <cellStyle name="Note 2 5 2 2 2 3" xfId="34502" xr:uid="{00000000-0005-0000-0000-000037860000}"/>
    <cellStyle name="Note 2 5 2 2 2 3 2" xfId="34503" xr:uid="{00000000-0005-0000-0000-000038860000}"/>
    <cellStyle name="Note 2 5 2 2 2 4" xfId="34504" xr:uid="{00000000-0005-0000-0000-000039860000}"/>
    <cellStyle name="Note 2 5 2 2 2 4 2" xfId="34505" xr:uid="{00000000-0005-0000-0000-00003A860000}"/>
    <cellStyle name="Note 2 5 2 2 2 5" xfId="34506" xr:uid="{00000000-0005-0000-0000-00003B860000}"/>
    <cellStyle name="Note 2 5 2 2 2 5 2" xfId="34507" xr:uid="{00000000-0005-0000-0000-00003C860000}"/>
    <cellStyle name="Note 2 5 2 2 2 6" xfId="34508" xr:uid="{00000000-0005-0000-0000-00003D860000}"/>
    <cellStyle name="Note 2 5 2 2 2 6 2" xfId="34509" xr:uid="{00000000-0005-0000-0000-00003E860000}"/>
    <cellStyle name="Note 2 5 2 2 2 7" xfId="34510" xr:uid="{00000000-0005-0000-0000-00003F860000}"/>
    <cellStyle name="Note 2 5 2 2 2 7 2" xfId="34511" xr:uid="{00000000-0005-0000-0000-000040860000}"/>
    <cellStyle name="Note 2 5 2 2 2 8" xfId="34512" xr:uid="{00000000-0005-0000-0000-000041860000}"/>
    <cellStyle name="Note 2 5 2 2 3" xfId="34513" xr:uid="{00000000-0005-0000-0000-000042860000}"/>
    <cellStyle name="Note 2 5 2 3" xfId="34514" xr:uid="{00000000-0005-0000-0000-000043860000}"/>
    <cellStyle name="Note 2 5 2 3 2" xfId="34515" xr:uid="{00000000-0005-0000-0000-000044860000}"/>
    <cellStyle name="Note 2 5 2 3 2 2" xfId="34516" xr:uid="{00000000-0005-0000-0000-000045860000}"/>
    <cellStyle name="Note 2 5 2 3 3" xfId="34517" xr:uid="{00000000-0005-0000-0000-000046860000}"/>
    <cellStyle name="Note 2 5 2 3 3 2" xfId="34518" xr:uid="{00000000-0005-0000-0000-000047860000}"/>
    <cellStyle name="Note 2 5 2 3 4" xfId="34519" xr:uid="{00000000-0005-0000-0000-000048860000}"/>
    <cellStyle name="Note 2 5 2 3 4 2" xfId="34520" xr:uid="{00000000-0005-0000-0000-000049860000}"/>
    <cellStyle name="Note 2 5 2 3 5" xfId="34521" xr:uid="{00000000-0005-0000-0000-00004A860000}"/>
    <cellStyle name="Note 2 5 2 3 5 2" xfId="34522" xr:uid="{00000000-0005-0000-0000-00004B860000}"/>
    <cellStyle name="Note 2 5 2 3 6" xfId="34523" xr:uid="{00000000-0005-0000-0000-00004C860000}"/>
    <cellStyle name="Note 2 5 2 3 6 2" xfId="34524" xr:uid="{00000000-0005-0000-0000-00004D860000}"/>
    <cellStyle name="Note 2 5 2 3 7" xfId="34525" xr:uid="{00000000-0005-0000-0000-00004E860000}"/>
    <cellStyle name="Note 2 5 2 3 7 2" xfId="34526" xr:uid="{00000000-0005-0000-0000-00004F860000}"/>
    <cellStyle name="Note 2 5 2 3 8" xfId="34527" xr:uid="{00000000-0005-0000-0000-000050860000}"/>
    <cellStyle name="Note 2 5 2 4" xfId="34528" xr:uid="{00000000-0005-0000-0000-000051860000}"/>
    <cellStyle name="Note 2 5 3" xfId="34529" xr:uid="{00000000-0005-0000-0000-000052860000}"/>
    <cellStyle name="Note 2 5 3 2" xfId="34530" xr:uid="{00000000-0005-0000-0000-000053860000}"/>
    <cellStyle name="Note 2 5 3 2 2" xfId="34531" xr:uid="{00000000-0005-0000-0000-000054860000}"/>
    <cellStyle name="Note 2 5 3 2 2 2" xfId="34532" xr:uid="{00000000-0005-0000-0000-000055860000}"/>
    <cellStyle name="Note 2 5 3 2 2 2 2" xfId="34533" xr:uid="{00000000-0005-0000-0000-000056860000}"/>
    <cellStyle name="Note 2 5 3 2 2 3" xfId="34534" xr:uid="{00000000-0005-0000-0000-000057860000}"/>
    <cellStyle name="Note 2 5 3 2 2 3 2" xfId="34535" xr:uid="{00000000-0005-0000-0000-000058860000}"/>
    <cellStyle name="Note 2 5 3 2 2 4" xfId="34536" xr:uid="{00000000-0005-0000-0000-000059860000}"/>
    <cellStyle name="Note 2 5 3 2 2 4 2" xfId="34537" xr:uid="{00000000-0005-0000-0000-00005A860000}"/>
    <cellStyle name="Note 2 5 3 2 2 5" xfId="34538" xr:uid="{00000000-0005-0000-0000-00005B860000}"/>
    <cellStyle name="Note 2 5 3 2 2 5 2" xfId="34539" xr:uid="{00000000-0005-0000-0000-00005C860000}"/>
    <cellStyle name="Note 2 5 3 2 2 6" xfId="34540" xr:uid="{00000000-0005-0000-0000-00005D860000}"/>
    <cellStyle name="Note 2 5 3 2 2 6 2" xfId="34541" xr:uid="{00000000-0005-0000-0000-00005E860000}"/>
    <cellStyle name="Note 2 5 3 2 2 7" xfId="34542" xr:uid="{00000000-0005-0000-0000-00005F860000}"/>
    <cellStyle name="Note 2 5 3 2 2 7 2" xfId="34543" xr:uid="{00000000-0005-0000-0000-000060860000}"/>
    <cellStyle name="Note 2 5 3 2 2 8" xfId="34544" xr:uid="{00000000-0005-0000-0000-000061860000}"/>
    <cellStyle name="Note 2 5 3 2 3" xfId="34545" xr:uid="{00000000-0005-0000-0000-000062860000}"/>
    <cellStyle name="Note 2 5 3 3" xfId="34546" xr:uid="{00000000-0005-0000-0000-000063860000}"/>
    <cellStyle name="Note 2 5 3 3 2" xfId="34547" xr:uid="{00000000-0005-0000-0000-000064860000}"/>
    <cellStyle name="Note 2 5 3 3 2 2" xfId="34548" xr:uid="{00000000-0005-0000-0000-000065860000}"/>
    <cellStyle name="Note 2 5 3 3 3" xfId="34549" xr:uid="{00000000-0005-0000-0000-000066860000}"/>
    <cellStyle name="Note 2 5 3 3 3 2" xfId="34550" xr:uid="{00000000-0005-0000-0000-000067860000}"/>
    <cellStyle name="Note 2 5 3 3 4" xfId="34551" xr:uid="{00000000-0005-0000-0000-000068860000}"/>
    <cellStyle name="Note 2 5 3 3 4 2" xfId="34552" xr:uid="{00000000-0005-0000-0000-000069860000}"/>
    <cellStyle name="Note 2 5 3 3 5" xfId="34553" xr:uid="{00000000-0005-0000-0000-00006A860000}"/>
    <cellStyle name="Note 2 5 3 3 5 2" xfId="34554" xr:uid="{00000000-0005-0000-0000-00006B860000}"/>
    <cellStyle name="Note 2 5 3 3 6" xfId="34555" xr:uid="{00000000-0005-0000-0000-00006C860000}"/>
    <cellStyle name="Note 2 5 3 3 6 2" xfId="34556" xr:uid="{00000000-0005-0000-0000-00006D860000}"/>
    <cellStyle name="Note 2 5 3 3 7" xfId="34557" xr:uid="{00000000-0005-0000-0000-00006E860000}"/>
    <cellStyle name="Note 2 5 3 3 7 2" xfId="34558" xr:uid="{00000000-0005-0000-0000-00006F860000}"/>
    <cellStyle name="Note 2 5 3 3 8" xfId="34559" xr:uid="{00000000-0005-0000-0000-000070860000}"/>
    <cellStyle name="Note 2 5 3 4" xfId="34560" xr:uid="{00000000-0005-0000-0000-000071860000}"/>
    <cellStyle name="Note 2 5 4" xfId="34561" xr:uid="{00000000-0005-0000-0000-000072860000}"/>
    <cellStyle name="Note 2 5 4 2" xfId="34562" xr:uid="{00000000-0005-0000-0000-000073860000}"/>
    <cellStyle name="Note 2 5 4 2 2" xfId="34563" xr:uid="{00000000-0005-0000-0000-000074860000}"/>
    <cellStyle name="Note 2 5 4 2 2 2" xfId="34564" xr:uid="{00000000-0005-0000-0000-000075860000}"/>
    <cellStyle name="Note 2 5 4 2 2 2 2" xfId="34565" xr:uid="{00000000-0005-0000-0000-000076860000}"/>
    <cellStyle name="Note 2 5 4 2 2 3" xfId="34566" xr:uid="{00000000-0005-0000-0000-000077860000}"/>
    <cellStyle name="Note 2 5 4 2 2 3 2" xfId="34567" xr:uid="{00000000-0005-0000-0000-000078860000}"/>
    <cellStyle name="Note 2 5 4 2 2 4" xfId="34568" xr:uid="{00000000-0005-0000-0000-000079860000}"/>
    <cellStyle name="Note 2 5 4 2 2 4 2" xfId="34569" xr:uid="{00000000-0005-0000-0000-00007A860000}"/>
    <cellStyle name="Note 2 5 4 2 2 5" xfId="34570" xr:uid="{00000000-0005-0000-0000-00007B860000}"/>
    <cellStyle name="Note 2 5 4 2 2 5 2" xfId="34571" xr:uid="{00000000-0005-0000-0000-00007C860000}"/>
    <cellStyle name="Note 2 5 4 2 2 6" xfId="34572" xr:uid="{00000000-0005-0000-0000-00007D860000}"/>
    <cellStyle name="Note 2 5 4 2 2 6 2" xfId="34573" xr:uid="{00000000-0005-0000-0000-00007E860000}"/>
    <cellStyle name="Note 2 5 4 2 2 7" xfId="34574" xr:uid="{00000000-0005-0000-0000-00007F860000}"/>
    <cellStyle name="Note 2 5 4 2 2 7 2" xfId="34575" xr:uid="{00000000-0005-0000-0000-000080860000}"/>
    <cellStyle name="Note 2 5 4 2 2 8" xfId="34576" xr:uid="{00000000-0005-0000-0000-000081860000}"/>
    <cellStyle name="Note 2 5 4 2 3" xfId="34577" xr:uid="{00000000-0005-0000-0000-000082860000}"/>
    <cellStyle name="Note 2 5 4 3" xfId="34578" xr:uid="{00000000-0005-0000-0000-000083860000}"/>
    <cellStyle name="Note 2 5 4 3 2" xfId="34579" xr:uid="{00000000-0005-0000-0000-000084860000}"/>
    <cellStyle name="Note 2 5 4 3 2 2" xfId="34580" xr:uid="{00000000-0005-0000-0000-000085860000}"/>
    <cellStyle name="Note 2 5 4 3 3" xfId="34581" xr:uid="{00000000-0005-0000-0000-000086860000}"/>
    <cellStyle name="Note 2 5 4 3 3 2" xfId="34582" xr:uid="{00000000-0005-0000-0000-000087860000}"/>
    <cellStyle name="Note 2 5 4 3 4" xfId="34583" xr:uid="{00000000-0005-0000-0000-000088860000}"/>
    <cellStyle name="Note 2 5 4 3 4 2" xfId="34584" xr:uid="{00000000-0005-0000-0000-000089860000}"/>
    <cellStyle name="Note 2 5 4 3 5" xfId="34585" xr:uid="{00000000-0005-0000-0000-00008A860000}"/>
    <cellStyle name="Note 2 5 4 3 5 2" xfId="34586" xr:uid="{00000000-0005-0000-0000-00008B860000}"/>
    <cellStyle name="Note 2 5 4 3 6" xfId="34587" xr:uid="{00000000-0005-0000-0000-00008C860000}"/>
    <cellStyle name="Note 2 5 4 3 6 2" xfId="34588" xr:uid="{00000000-0005-0000-0000-00008D860000}"/>
    <cellStyle name="Note 2 5 4 3 7" xfId="34589" xr:uid="{00000000-0005-0000-0000-00008E860000}"/>
    <cellStyle name="Note 2 5 4 3 7 2" xfId="34590" xr:uid="{00000000-0005-0000-0000-00008F860000}"/>
    <cellStyle name="Note 2 5 4 3 8" xfId="34591" xr:uid="{00000000-0005-0000-0000-000090860000}"/>
    <cellStyle name="Note 2 5 4 4" xfId="34592" xr:uid="{00000000-0005-0000-0000-000091860000}"/>
    <cellStyle name="Note 2 5 5" xfId="34593" xr:uid="{00000000-0005-0000-0000-000092860000}"/>
    <cellStyle name="Note 2 5 5 2" xfId="34594" xr:uid="{00000000-0005-0000-0000-000093860000}"/>
    <cellStyle name="Note 2 5 5 2 2" xfId="34595" xr:uid="{00000000-0005-0000-0000-000094860000}"/>
    <cellStyle name="Note 2 5 5 2 2 2" xfId="34596" xr:uid="{00000000-0005-0000-0000-000095860000}"/>
    <cellStyle name="Note 2 5 5 2 3" xfId="34597" xr:uid="{00000000-0005-0000-0000-000096860000}"/>
    <cellStyle name="Note 2 5 5 2 3 2" xfId="34598" xr:uid="{00000000-0005-0000-0000-000097860000}"/>
    <cellStyle name="Note 2 5 5 2 4" xfId="34599" xr:uid="{00000000-0005-0000-0000-000098860000}"/>
    <cellStyle name="Note 2 5 5 2 4 2" xfId="34600" xr:uid="{00000000-0005-0000-0000-000099860000}"/>
    <cellStyle name="Note 2 5 5 2 5" xfId="34601" xr:uid="{00000000-0005-0000-0000-00009A860000}"/>
    <cellStyle name="Note 2 5 5 2 5 2" xfId="34602" xr:uid="{00000000-0005-0000-0000-00009B860000}"/>
    <cellStyle name="Note 2 5 5 2 6" xfId="34603" xr:uid="{00000000-0005-0000-0000-00009C860000}"/>
    <cellStyle name="Note 2 5 5 2 6 2" xfId="34604" xr:uid="{00000000-0005-0000-0000-00009D860000}"/>
    <cellStyle name="Note 2 5 5 2 7" xfId="34605" xr:uid="{00000000-0005-0000-0000-00009E860000}"/>
    <cellStyle name="Note 2 5 5 2 7 2" xfId="34606" xr:uid="{00000000-0005-0000-0000-00009F860000}"/>
    <cellStyle name="Note 2 5 5 2 8" xfId="34607" xr:uid="{00000000-0005-0000-0000-0000A0860000}"/>
    <cellStyle name="Note 2 5 5 3" xfId="34608" xr:uid="{00000000-0005-0000-0000-0000A1860000}"/>
    <cellStyle name="Note 2 5 6" xfId="34609" xr:uid="{00000000-0005-0000-0000-0000A2860000}"/>
    <cellStyle name="Note 2 5 6 2" xfId="34610" xr:uid="{00000000-0005-0000-0000-0000A3860000}"/>
    <cellStyle name="Note 2 5 6 2 2" xfId="34611" xr:uid="{00000000-0005-0000-0000-0000A4860000}"/>
    <cellStyle name="Note 2 5 6 3" xfId="34612" xr:uid="{00000000-0005-0000-0000-0000A5860000}"/>
    <cellStyle name="Note 2 5 6 3 2" xfId="34613" xr:uid="{00000000-0005-0000-0000-0000A6860000}"/>
    <cellStyle name="Note 2 5 6 4" xfId="34614" xr:uid="{00000000-0005-0000-0000-0000A7860000}"/>
    <cellStyle name="Note 2 5 6 4 2" xfId="34615" xr:uid="{00000000-0005-0000-0000-0000A8860000}"/>
    <cellStyle name="Note 2 5 6 5" xfId="34616" xr:uid="{00000000-0005-0000-0000-0000A9860000}"/>
    <cellStyle name="Note 2 5 6 5 2" xfId="34617" xr:uid="{00000000-0005-0000-0000-0000AA860000}"/>
    <cellStyle name="Note 2 5 6 6" xfId="34618" xr:uid="{00000000-0005-0000-0000-0000AB860000}"/>
    <cellStyle name="Note 2 5 6 6 2" xfId="34619" xr:uid="{00000000-0005-0000-0000-0000AC860000}"/>
    <cellStyle name="Note 2 5 6 7" xfId="34620" xr:uid="{00000000-0005-0000-0000-0000AD860000}"/>
    <cellStyle name="Note 2 5 6 7 2" xfId="34621" xr:uid="{00000000-0005-0000-0000-0000AE860000}"/>
    <cellStyle name="Note 2 5 6 8" xfId="34622" xr:uid="{00000000-0005-0000-0000-0000AF860000}"/>
    <cellStyle name="Note 2 5 7" xfId="34623" xr:uid="{00000000-0005-0000-0000-0000B0860000}"/>
    <cellStyle name="Note 2 6" xfId="2991" xr:uid="{00000000-0005-0000-0000-0000B1860000}"/>
    <cellStyle name="Note 2 6 2" xfId="34624" xr:uid="{00000000-0005-0000-0000-0000B2860000}"/>
    <cellStyle name="Note 2 6 2 2" xfId="34625" xr:uid="{00000000-0005-0000-0000-0000B3860000}"/>
    <cellStyle name="Note 2 6 2 2 2" xfId="34626" xr:uid="{00000000-0005-0000-0000-0000B4860000}"/>
    <cellStyle name="Note 2 6 2 2 2 2" xfId="34627" xr:uid="{00000000-0005-0000-0000-0000B5860000}"/>
    <cellStyle name="Note 2 6 2 2 2 2 2" xfId="34628" xr:uid="{00000000-0005-0000-0000-0000B6860000}"/>
    <cellStyle name="Note 2 6 2 2 2 3" xfId="34629" xr:uid="{00000000-0005-0000-0000-0000B7860000}"/>
    <cellStyle name="Note 2 6 2 2 2 3 2" xfId="34630" xr:uid="{00000000-0005-0000-0000-0000B8860000}"/>
    <cellStyle name="Note 2 6 2 2 2 4" xfId="34631" xr:uid="{00000000-0005-0000-0000-0000B9860000}"/>
    <cellStyle name="Note 2 6 2 2 2 4 2" xfId="34632" xr:uid="{00000000-0005-0000-0000-0000BA860000}"/>
    <cellStyle name="Note 2 6 2 2 2 5" xfId="34633" xr:uid="{00000000-0005-0000-0000-0000BB860000}"/>
    <cellStyle name="Note 2 6 2 2 2 5 2" xfId="34634" xr:uid="{00000000-0005-0000-0000-0000BC860000}"/>
    <cellStyle name="Note 2 6 2 2 2 6" xfId="34635" xr:uid="{00000000-0005-0000-0000-0000BD860000}"/>
    <cellStyle name="Note 2 6 2 2 2 6 2" xfId="34636" xr:uid="{00000000-0005-0000-0000-0000BE860000}"/>
    <cellStyle name="Note 2 6 2 2 2 7" xfId="34637" xr:uid="{00000000-0005-0000-0000-0000BF860000}"/>
    <cellStyle name="Note 2 6 2 2 2 7 2" xfId="34638" xr:uid="{00000000-0005-0000-0000-0000C0860000}"/>
    <cellStyle name="Note 2 6 2 2 2 8" xfId="34639" xr:uid="{00000000-0005-0000-0000-0000C1860000}"/>
    <cellStyle name="Note 2 6 2 2 3" xfId="34640" xr:uid="{00000000-0005-0000-0000-0000C2860000}"/>
    <cellStyle name="Note 2 6 2 3" xfId="34641" xr:uid="{00000000-0005-0000-0000-0000C3860000}"/>
    <cellStyle name="Note 2 6 2 3 2" xfId="34642" xr:uid="{00000000-0005-0000-0000-0000C4860000}"/>
    <cellStyle name="Note 2 6 2 3 2 2" xfId="34643" xr:uid="{00000000-0005-0000-0000-0000C5860000}"/>
    <cellStyle name="Note 2 6 2 3 3" xfId="34644" xr:uid="{00000000-0005-0000-0000-0000C6860000}"/>
    <cellStyle name="Note 2 6 2 3 3 2" xfId="34645" xr:uid="{00000000-0005-0000-0000-0000C7860000}"/>
    <cellStyle name="Note 2 6 2 3 4" xfId="34646" xr:uid="{00000000-0005-0000-0000-0000C8860000}"/>
    <cellStyle name="Note 2 6 2 3 4 2" xfId="34647" xr:uid="{00000000-0005-0000-0000-0000C9860000}"/>
    <cellStyle name="Note 2 6 2 3 5" xfId="34648" xr:uid="{00000000-0005-0000-0000-0000CA860000}"/>
    <cellStyle name="Note 2 6 2 3 5 2" xfId="34649" xr:uid="{00000000-0005-0000-0000-0000CB860000}"/>
    <cellStyle name="Note 2 6 2 3 6" xfId="34650" xr:uid="{00000000-0005-0000-0000-0000CC860000}"/>
    <cellStyle name="Note 2 6 2 3 6 2" xfId="34651" xr:uid="{00000000-0005-0000-0000-0000CD860000}"/>
    <cellStyle name="Note 2 6 2 3 7" xfId="34652" xr:uid="{00000000-0005-0000-0000-0000CE860000}"/>
    <cellStyle name="Note 2 6 2 3 7 2" xfId="34653" xr:uid="{00000000-0005-0000-0000-0000CF860000}"/>
    <cellStyle name="Note 2 6 2 3 8" xfId="34654" xr:uid="{00000000-0005-0000-0000-0000D0860000}"/>
    <cellStyle name="Note 2 6 2 4" xfId="34655" xr:uid="{00000000-0005-0000-0000-0000D1860000}"/>
    <cellStyle name="Note 2 6 3" xfId="34656" xr:uid="{00000000-0005-0000-0000-0000D2860000}"/>
    <cellStyle name="Note 2 6 3 2" xfId="34657" xr:uid="{00000000-0005-0000-0000-0000D3860000}"/>
    <cellStyle name="Note 2 6 3 2 2" xfId="34658" xr:uid="{00000000-0005-0000-0000-0000D4860000}"/>
    <cellStyle name="Note 2 6 3 2 2 2" xfId="34659" xr:uid="{00000000-0005-0000-0000-0000D5860000}"/>
    <cellStyle name="Note 2 6 3 2 2 2 2" xfId="34660" xr:uid="{00000000-0005-0000-0000-0000D6860000}"/>
    <cellStyle name="Note 2 6 3 2 2 3" xfId="34661" xr:uid="{00000000-0005-0000-0000-0000D7860000}"/>
    <cellStyle name="Note 2 6 3 2 2 3 2" xfId="34662" xr:uid="{00000000-0005-0000-0000-0000D8860000}"/>
    <cellStyle name="Note 2 6 3 2 2 4" xfId="34663" xr:uid="{00000000-0005-0000-0000-0000D9860000}"/>
    <cellStyle name="Note 2 6 3 2 2 4 2" xfId="34664" xr:uid="{00000000-0005-0000-0000-0000DA860000}"/>
    <cellStyle name="Note 2 6 3 2 2 5" xfId="34665" xr:uid="{00000000-0005-0000-0000-0000DB860000}"/>
    <cellStyle name="Note 2 6 3 2 2 5 2" xfId="34666" xr:uid="{00000000-0005-0000-0000-0000DC860000}"/>
    <cellStyle name="Note 2 6 3 2 2 6" xfId="34667" xr:uid="{00000000-0005-0000-0000-0000DD860000}"/>
    <cellStyle name="Note 2 6 3 2 2 6 2" xfId="34668" xr:uid="{00000000-0005-0000-0000-0000DE860000}"/>
    <cellStyle name="Note 2 6 3 2 2 7" xfId="34669" xr:uid="{00000000-0005-0000-0000-0000DF860000}"/>
    <cellStyle name="Note 2 6 3 2 2 7 2" xfId="34670" xr:uid="{00000000-0005-0000-0000-0000E0860000}"/>
    <cellStyle name="Note 2 6 3 2 2 8" xfId="34671" xr:uid="{00000000-0005-0000-0000-0000E1860000}"/>
    <cellStyle name="Note 2 6 3 2 3" xfId="34672" xr:uid="{00000000-0005-0000-0000-0000E2860000}"/>
    <cellStyle name="Note 2 6 3 3" xfId="34673" xr:uid="{00000000-0005-0000-0000-0000E3860000}"/>
    <cellStyle name="Note 2 6 3 3 2" xfId="34674" xr:uid="{00000000-0005-0000-0000-0000E4860000}"/>
    <cellStyle name="Note 2 6 3 3 2 2" xfId="34675" xr:uid="{00000000-0005-0000-0000-0000E5860000}"/>
    <cellStyle name="Note 2 6 3 3 3" xfId="34676" xr:uid="{00000000-0005-0000-0000-0000E6860000}"/>
    <cellStyle name="Note 2 6 3 3 3 2" xfId="34677" xr:uid="{00000000-0005-0000-0000-0000E7860000}"/>
    <cellStyle name="Note 2 6 3 3 4" xfId="34678" xr:uid="{00000000-0005-0000-0000-0000E8860000}"/>
    <cellStyle name="Note 2 6 3 3 4 2" xfId="34679" xr:uid="{00000000-0005-0000-0000-0000E9860000}"/>
    <cellStyle name="Note 2 6 3 3 5" xfId="34680" xr:uid="{00000000-0005-0000-0000-0000EA860000}"/>
    <cellStyle name="Note 2 6 3 3 5 2" xfId="34681" xr:uid="{00000000-0005-0000-0000-0000EB860000}"/>
    <cellStyle name="Note 2 6 3 3 6" xfId="34682" xr:uid="{00000000-0005-0000-0000-0000EC860000}"/>
    <cellStyle name="Note 2 6 3 3 6 2" xfId="34683" xr:uid="{00000000-0005-0000-0000-0000ED860000}"/>
    <cellStyle name="Note 2 6 3 3 7" xfId="34684" xr:uid="{00000000-0005-0000-0000-0000EE860000}"/>
    <cellStyle name="Note 2 6 3 3 7 2" xfId="34685" xr:uid="{00000000-0005-0000-0000-0000EF860000}"/>
    <cellStyle name="Note 2 6 3 3 8" xfId="34686" xr:uid="{00000000-0005-0000-0000-0000F0860000}"/>
    <cellStyle name="Note 2 6 3 4" xfId="34687" xr:uid="{00000000-0005-0000-0000-0000F1860000}"/>
    <cellStyle name="Note 2 6 4" xfId="34688" xr:uid="{00000000-0005-0000-0000-0000F2860000}"/>
    <cellStyle name="Note 2 6 4 2" xfId="34689" xr:uid="{00000000-0005-0000-0000-0000F3860000}"/>
    <cellStyle name="Note 2 6 4 2 2" xfId="34690" xr:uid="{00000000-0005-0000-0000-0000F4860000}"/>
    <cellStyle name="Note 2 6 4 2 2 2" xfId="34691" xr:uid="{00000000-0005-0000-0000-0000F5860000}"/>
    <cellStyle name="Note 2 6 4 2 2 2 2" xfId="34692" xr:uid="{00000000-0005-0000-0000-0000F6860000}"/>
    <cellStyle name="Note 2 6 4 2 2 3" xfId="34693" xr:uid="{00000000-0005-0000-0000-0000F7860000}"/>
    <cellStyle name="Note 2 6 4 2 2 3 2" xfId="34694" xr:uid="{00000000-0005-0000-0000-0000F8860000}"/>
    <cellStyle name="Note 2 6 4 2 2 4" xfId="34695" xr:uid="{00000000-0005-0000-0000-0000F9860000}"/>
    <cellStyle name="Note 2 6 4 2 2 4 2" xfId="34696" xr:uid="{00000000-0005-0000-0000-0000FA860000}"/>
    <cellStyle name="Note 2 6 4 2 2 5" xfId="34697" xr:uid="{00000000-0005-0000-0000-0000FB860000}"/>
    <cellStyle name="Note 2 6 4 2 2 5 2" xfId="34698" xr:uid="{00000000-0005-0000-0000-0000FC860000}"/>
    <cellStyle name="Note 2 6 4 2 2 6" xfId="34699" xr:uid="{00000000-0005-0000-0000-0000FD860000}"/>
    <cellStyle name="Note 2 6 4 2 2 6 2" xfId="34700" xr:uid="{00000000-0005-0000-0000-0000FE860000}"/>
    <cellStyle name="Note 2 6 4 2 2 7" xfId="34701" xr:uid="{00000000-0005-0000-0000-0000FF860000}"/>
    <cellStyle name="Note 2 6 4 2 2 7 2" xfId="34702" xr:uid="{00000000-0005-0000-0000-000000870000}"/>
    <cellStyle name="Note 2 6 4 2 2 8" xfId="34703" xr:uid="{00000000-0005-0000-0000-000001870000}"/>
    <cellStyle name="Note 2 6 4 2 3" xfId="34704" xr:uid="{00000000-0005-0000-0000-000002870000}"/>
    <cellStyle name="Note 2 6 4 3" xfId="34705" xr:uid="{00000000-0005-0000-0000-000003870000}"/>
    <cellStyle name="Note 2 6 4 3 2" xfId="34706" xr:uid="{00000000-0005-0000-0000-000004870000}"/>
    <cellStyle name="Note 2 6 4 3 2 2" xfId="34707" xr:uid="{00000000-0005-0000-0000-000005870000}"/>
    <cellStyle name="Note 2 6 4 3 3" xfId="34708" xr:uid="{00000000-0005-0000-0000-000006870000}"/>
    <cellStyle name="Note 2 6 4 3 3 2" xfId="34709" xr:uid="{00000000-0005-0000-0000-000007870000}"/>
    <cellStyle name="Note 2 6 4 3 4" xfId="34710" xr:uid="{00000000-0005-0000-0000-000008870000}"/>
    <cellStyle name="Note 2 6 4 3 4 2" xfId="34711" xr:uid="{00000000-0005-0000-0000-000009870000}"/>
    <cellStyle name="Note 2 6 4 3 5" xfId="34712" xr:uid="{00000000-0005-0000-0000-00000A870000}"/>
    <cellStyle name="Note 2 6 4 3 5 2" xfId="34713" xr:uid="{00000000-0005-0000-0000-00000B870000}"/>
    <cellStyle name="Note 2 6 4 3 6" xfId="34714" xr:uid="{00000000-0005-0000-0000-00000C870000}"/>
    <cellStyle name="Note 2 6 4 3 6 2" xfId="34715" xr:uid="{00000000-0005-0000-0000-00000D870000}"/>
    <cellStyle name="Note 2 6 4 3 7" xfId="34716" xr:uid="{00000000-0005-0000-0000-00000E870000}"/>
    <cellStyle name="Note 2 6 4 3 7 2" xfId="34717" xr:uid="{00000000-0005-0000-0000-00000F870000}"/>
    <cellStyle name="Note 2 6 4 3 8" xfId="34718" xr:uid="{00000000-0005-0000-0000-000010870000}"/>
    <cellStyle name="Note 2 6 4 4" xfId="34719" xr:uid="{00000000-0005-0000-0000-000011870000}"/>
    <cellStyle name="Note 2 6 5" xfId="34720" xr:uid="{00000000-0005-0000-0000-000012870000}"/>
    <cellStyle name="Note 2 6 5 2" xfId="34721" xr:uid="{00000000-0005-0000-0000-000013870000}"/>
    <cellStyle name="Note 2 6 5 2 2" xfId="34722" xr:uid="{00000000-0005-0000-0000-000014870000}"/>
    <cellStyle name="Note 2 6 5 2 2 2" xfId="34723" xr:uid="{00000000-0005-0000-0000-000015870000}"/>
    <cellStyle name="Note 2 6 5 2 3" xfId="34724" xr:uid="{00000000-0005-0000-0000-000016870000}"/>
    <cellStyle name="Note 2 6 5 2 3 2" xfId="34725" xr:uid="{00000000-0005-0000-0000-000017870000}"/>
    <cellStyle name="Note 2 6 5 2 4" xfId="34726" xr:uid="{00000000-0005-0000-0000-000018870000}"/>
    <cellStyle name="Note 2 6 5 2 4 2" xfId="34727" xr:uid="{00000000-0005-0000-0000-000019870000}"/>
    <cellStyle name="Note 2 6 5 2 5" xfId="34728" xr:uid="{00000000-0005-0000-0000-00001A870000}"/>
    <cellStyle name="Note 2 6 5 2 5 2" xfId="34729" xr:uid="{00000000-0005-0000-0000-00001B870000}"/>
    <cellStyle name="Note 2 6 5 2 6" xfId="34730" xr:uid="{00000000-0005-0000-0000-00001C870000}"/>
    <cellStyle name="Note 2 6 5 2 6 2" xfId="34731" xr:uid="{00000000-0005-0000-0000-00001D870000}"/>
    <cellStyle name="Note 2 6 5 2 7" xfId="34732" xr:uid="{00000000-0005-0000-0000-00001E870000}"/>
    <cellStyle name="Note 2 6 5 2 7 2" xfId="34733" xr:uid="{00000000-0005-0000-0000-00001F870000}"/>
    <cellStyle name="Note 2 6 5 2 8" xfId="34734" xr:uid="{00000000-0005-0000-0000-000020870000}"/>
    <cellStyle name="Note 2 6 5 3" xfId="34735" xr:uid="{00000000-0005-0000-0000-000021870000}"/>
    <cellStyle name="Note 2 6 6" xfId="34736" xr:uid="{00000000-0005-0000-0000-000022870000}"/>
    <cellStyle name="Note 2 6 6 2" xfId="34737" xr:uid="{00000000-0005-0000-0000-000023870000}"/>
    <cellStyle name="Note 2 6 6 2 2" xfId="34738" xr:uid="{00000000-0005-0000-0000-000024870000}"/>
    <cellStyle name="Note 2 6 6 3" xfId="34739" xr:uid="{00000000-0005-0000-0000-000025870000}"/>
    <cellStyle name="Note 2 6 6 3 2" xfId="34740" xr:uid="{00000000-0005-0000-0000-000026870000}"/>
    <cellStyle name="Note 2 6 6 4" xfId="34741" xr:uid="{00000000-0005-0000-0000-000027870000}"/>
    <cellStyle name="Note 2 6 6 4 2" xfId="34742" xr:uid="{00000000-0005-0000-0000-000028870000}"/>
    <cellStyle name="Note 2 6 6 5" xfId="34743" xr:uid="{00000000-0005-0000-0000-000029870000}"/>
    <cellStyle name="Note 2 6 6 5 2" xfId="34744" xr:uid="{00000000-0005-0000-0000-00002A870000}"/>
    <cellStyle name="Note 2 6 6 6" xfId="34745" xr:uid="{00000000-0005-0000-0000-00002B870000}"/>
    <cellStyle name="Note 2 6 6 6 2" xfId="34746" xr:uid="{00000000-0005-0000-0000-00002C870000}"/>
    <cellStyle name="Note 2 6 6 7" xfId="34747" xr:uid="{00000000-0005-0000-0000-00002D870000}"/>
    <cellStyle name="Note 2 6 6 7 2" xfId="34748" xr:uid="{00000000-0005-0000-0000-00002E870000}"/>
    <cellStyle name="Note 2 6 6 8" xfId="34749" xr:uid="{00000000-0005-0000-0000-00002F870000}"/>
    <cellStyle name="Note 2 6 7" xfId="34750" xr:uid="{00000000-0005-0000-0000-000030870000}"/>
    <cellStyle name="Note 2 7" xfId="2992" xr:uid="{00000000-0005-0000-0000-000031870000}"/>
    <cellStyle name="Note 2 7 2" xfId="34751" xr:uid="{00000000-0005-0000-0000-000032870000}"/>
    <cellStyle name="Note 2 7 2 2" xfId="34752" xr:uid="{00000000-0005-0000-0000-000033870000}"/>
    <cellStyle name="Note 2 7 2 2 2" xfId="34753" xr:uid="{00000000-0005-0000-0000-000034870000}"/>
    <cellStyle name="Note 2 7 2 2 2 2" xfId="34754" xr:uid="{00000000-0005-0000-0000-000035870000}"/>
    <cellStyle name="Note 2 7 2 2 2 2 2" xfId="34755" xr:uid="{00000000-0005-0000-0000-000036870000}"/>
    <cellStyle name="Note 2 7 2 2 2 3" xfId="34756" xr:uid="{00000000-0005-0000-0000-000037870000}"/>
    <cellStyle name="Note 2 7 2 2 2 3 2" xfId="34757" xr:uid="{00000000-0005-0000-0000-000038870000}"/>
    <cellStyle name="Note 2 7 2 2 2 4" xfId="34758" xr:uid="{00000000-0005-0000-0000-000039870000}"/>
    <cellStyle name="Note 2 7 2 2 2 4 2" xfId="34759" xr:uid="{00000000-0005-0000-0000-00003A870000}"/>
    <cellStyle name="Note 2 7 2 2 2 5" xfId="34760" xr:uid="{00000000-0005-0000-0000-00003B870000}"/>
    <cellStyle name="Note 2 7 2 2 2 5 2" xfId="34761" xr:uid="{00000000-0005-0000-0000-00003C870000}"/>
    <cellStyle name="Note 2 7 2 2 2 6" xfId="34762" xr:uid="{00000000-0005-0000-0000-00003D870000}"/>
    <cellStyle name="Note 2 7 2 2 2 6 2" xfId="34763" xr:uid="{00000000-0005-0000-0000-00003E870000}"/>
    <cellStyle name="Note 2 7 2 2 2 7" xfId="34764" xr:uid="{00000000-0005-0000-0000-00003F870000}"/>
    <cellStyle name="Note 2 7 2 2 2 7 2" xfId="34765" xr:uid="{00000000-0005-0000-0000-000040870000}"/>
    <cellStyle name="Note 2 7 2 2 2 8" xfId="34766" xr:uid="{00000000-0005-0000-0000-000041870000}"/>
    <cellStyle name="Note 2 7 2 2 3" xfId="34767" xr:uid="{00000000-0005-0000-0000-000042870000}"/>
    <cellStyle name="Note 2 7 2 3" xfId="34768" xr:uid="{00000000-0005-0000-0000-000043870000}"/>
    <cellStyle name="Note 2 7 2 3 2" xfId="34769" xr:uid="{00000000-0005-0000-0000-000044870000}"/>
    <cellStyle name="Note 2 7 2 3 2 2" xfId="34770" xr:uid="{00000000-0005-0000-0000-000045870000}"/>
    <cellStyle name="Note 2 7 2 3 3" xfId="34771" xr:uid="{00000000-0005-0000-0000-000046870000}"/>
    <cellStyle name="Note 2 7 2 3 3 2" xfId="34772" xr:uid="{00000000-0005-0000-0000-000047870000}"/>
    <cellStyle name="Note 2 7 2 3 4" xfId="34773" xr:uid="{00000000-0005-0000-0000-000048870000}"/>
    <cellStyle name="Note 2 7 2 3 4 2" xfId="34774" xr:uid="{00000000-0005-0000-0000-000049870000}"/>
    <cellStyle name="Note 2 7 2 3 5" xfId="34775" xr:uid="{00000000-0005-0000-0000-00004A870000}"/>
    <cellStyle name="Note 2 7 2 3 5 2" xfId="34776" xr:uid="{00000000-0005-0000-0000-00004B870000}"/>
    <cellStyle name="Note 2 7 2 3 6" xfId="34777" xr:uid="{00000000-0005-0000-0000-00004C870000}"/>
    <cellStyle name="Note 2 7 2 3 6 2" xfId="34778" xr:uid="{00000000-0005-0000-0000-00004D870000}"/>
    <cellStyle name="Note 2 7 2 3 7" xfId="34779" xr:uid="{00000000-0005-0000-0000-00004E870000}"/>
    <cellStyle name="Note 2 7 2 3 7 2" xfId="34780" xr:uid="{00000000-0005-0000-0000-00004F870000}"/>
    <cellStyle name="Note 2 7 2 3 8" xfId="34781" xr:uid="{00000000-0005-0000-0000-000050870000}"/>
    <cellStyle name="Note 2 7 2 4" xfId="34782" xr:uid="{00000000-0005-0000-0000-000051870000}"/>
    <cellStyle name="Note 2 7 3" xfId="34783" xr:uid="{00000000-0005-0000-0000-000052870000}"/>
    <cellStyle name="Note 2 7 3 2" xfId="34784" xr:uid="{00000000-0005-0000-0000-000053870000}"/>
    <cellStyle name="Note 2 7 3 2 2" xfId="34785" xr:uid="{00000000-0005-0000-0000-000054870000}"/>
    <cellStyle name="Note 2 7 3 2 2 2" xfId="34786" xr:uid="{00000000-0005-0000-0000-000055870000}"/>
    <cellStyle name="Note 2 7 3 2 2 2 2" xfId="34787" xr:uid="{00000000-0005-0000-0000-000056870000}"/>
    <cellStyle name="Note 2 7 3 2 2 3" xfId="34788" xr:uid="{00000000-0005-0000-0000-000057870000}"/>
    <cellStyle name="Note 2 7 3 2 2 3 2" xfId="34789" xr:uid="{00000000-0005-0000-0000-000058870000}"/>
    <cellStyle name="Note 2 7 3 2 2 4" xfId="34790" xr:uid="{00000000-0005-0000-0000-000059870000}"/>
    <cellStyle name="Note 2 7 3 2 2 4 2" xfId="34791" xr:uid="{00000000-0005-0000-0000-00005A870000}"/>
    <cellStyle name="Note 2 7 3 2 2 5" xfId="34792" xr:uid="{00000000-0005-0000-0000-00005B870000}"/>
    <cellStyle name="Note 2 7 3 2 2 5 2" xfId="34793" xr:uid="{00000000-0005-0000-0000-00005C870000}"/>
    <cellStyle name="Note 2 7 3 2 2 6" xfId="34794" xr:uid="{00000000-0005-0000-0000-00005D870000}"/>
    <cellStyle name="Note 2 7 3 2 2 6 2" xfId="34795" xr:uid="{00000000-0005-0000-0000-00005E870000}"/>
    <cellStyle name="Note 2 7 3 2 2 7" xfId="34796" xr:uid="{00000000-0005-0000-0000-00005F870000}"/>
    <cellStyle name="Note 2 7 3 2 2 7 2" xfId="34797" xr:uid="{00000000-0005-0000-0000-000060870000}"/>
    <cellStyle name="Note 2 7 3 2 2 8" xfId="34798" xr:uid="{00000000-0005-0000-0000-000061870000}"/>
    <cellStyle name="Note 2 7 3 2 3" xfId="34799" xr:uid="{00000000-0005-0000-0000-000062870000}"/>
    <cellStyle name="Note 2 7 3 3" xfId="34800" xr:uid="{00000000-0005-0000-0000-000063870000}"/>
    <cellStyle name="Note 2 7 3 3 2" xfId="34801" xr:uid="{00000000-0005-0000-0000-000064870000}"/>
    <cellStyle name="Note 2 7 3 3 2 2" xfId="34802" xr:uid="{00000000-0005-0000-0000-000065870000}"/>
    <cellStyle name="Note 2 7 3 3 3" xfId="34803" xr:uid="{00000000-0005-0000-0000-000066870000}"/>
    <cellStyle name="Note 2 7 3 3 3 2" xfId="34804" xr:uid="{00000000-0005-0000-0000-000067870000}"/>
    <cellStyle name="Note 2 7 3 3 4" xfId="34805" xr:uid="{00000000-0005-0000-0000-000068870000}"/>
    <cellStyle name="Note 2 7 3 3 4 2" xfId="34806" xr:uid="{00000000-0005-0000-0000-000069870000}"/>
    <cellStyle name="Note 2 7 3 3 5" xfId="34807" xr:uid="{00000000-0005-0000-0000-00006A870000}"/>
    <cellStyle name="Note 2 7 3 3 5 2" xfId="34808" xr:uid="{00000000-0005-0000-0000-00006B870000}"/>
    <cellStyle name="Note 2 7 3 3 6" xfId="34809" xr:uid="{00000000-0005-0000-0000-00006C870000}"/>
    <cellStyle name="Note 2 7 3 3 6 2" xfId="34810" xr:uid="{00000000-0005-0000-0000-00006D870000}"/>
    <cellStyle name="Note 2 7 3 3 7" xfId="34811" xr:uid="{00000000-0005-0000-0000-00006E870000}"/>
    <cellStyle name="Note 2 7 3 3 7 2" xfId="34812" xr:uid="{00000000-0005-0000-0000-00006F870000}"/>
    <cellStyle name="Note 2 7 3 3 8" xfId="34813" xr:uid="{00000000-0005-0000-0000-000070870000}"/>
    <cellStyle name="Note 2 7 3 4" xfId="34814" xr:uid="{00000000-0005-0000-0000-000071870000}"/>
    <cellStyle name="Note 2 7 4" xfId="34815" xr:uid="{00000000-0005-0000-0000-000072870000}"/>
    <cellStyle name="Note 2 7 4 2" xfId="34816" xr:uid="{00000000-0005-0000-0000-000073870000}"/>
    <cellStyle name="Note 2 7 4 2 2" xfId="34817" xr:uid="{00000000-0005-0000-0000-000074870000}"/>
    <cellStyle name="Note 2 7 4 2 2 2" xfId="34818" xr:uid="{00000000-0005-0000-0000-000075870000}"/>
    <cellStyle name="Note 2 7 4 2 2 2 2" xfId="34819" xr:uid="{00000000-0005-0000-0000-000076870000}"/>
    <cellStyle name="Note 2 7 4 2 2 3" xfId="34820" xr:uid="{00000000-0005-0000-0000-000077870000}"/>
    <cellStyle name="Note 2 7 4 2 2 3 2" xfId="34821" xr:uid="{00000000-0005-0000-0000-000078870000}"/>
    <cellStyle name="Note 2 7 4 2 2 4" xfId="34822" xr:uid="{00000000-0005-0000-0000-000079870000}"/>
    <cellStyle name="Note 2 7 4 2 2 4 2" xfId="34823" xr:uid="{00000000-0005-0000-0000-00007A870000}"/>
    <cellStyle name="Note 2 7 4 2 2 5" xfId="34824" xr:uid="{00000000-0005-0000-0000-00007B870000}"/>
    <cellStyle name="Note 2 7 4 2 2 5 2" xfId="34825" xr:uid="{00000000-0005-0000-0000-00007C870000}"/>
    <cellStyle name="Note 2 7 4 2 2 6" xfId="34826" xr:uid="{00000000-0005-0000-0000-00007D870000}"/>
    <cellStyle name="Note 2 7 4 2 2 6 2" xfId="34827" xr:uid="{00000000-0005-0000-0000-00007E870000}"/>
    <cellStyle name="Note 2 7 4 2 2 7" xfId="34828" xr:uid="{00000000-0005-0000-0000-00007F870000}"/>
    <cellStyle name="Note 2 7 4 2 2 7 2" xfId="34829" xr:uid="{00000000-0005-0000-0000-000080870000}"/>
    <cellStyle name="Note 2 7 4 2 2 8" xfId="34830" xr:uid="{00000000-0005-0000-0000-000081870000}"/>
    <cellStyle name="Note 2 7 4 2 3" xfId="34831" xr:uid="{00000000-0005-0000-0000-000082870000}"/>
    <cellStyle name="Note 2 7 4 3" xfId="34832" xr:uid="{00000000-0005-0000-0000-000083870000}"/>
    <cellStyle name="Note 2 7 4 3 2" xfId="34833" xr:uid="{00000000-0005-0000-0000-000084870000}"/>
    <cellStyle name="Note 2 7 4 3 2 2" xfId="34834" xr:uid="{00000000-0005-0000-0000-000085870000}"/>
    <cellStyle name="Note 2 7 4 3 3" xfId="34835" xr:uid="{00000000-0005-0000-0000-000086870000}"/>
    <cellStyle name="Note 2 7 4 3 3 2" xfId="34836" xr:uid="{00000000-0005-0000-0000-000087870000}"/>
    <cellStyle name="Note 2 7 4 3 4" xfId="34837" xr:uid="{00000000-0005-0000-0000-000088870000}"/>
    <cellStyle name="Note 2 7 4 3 4 2" xfId="34838" xr:uid="{00000000-0005-0000-0000-000089870000}"/>
    <cellStyle name="Note 2 7 4 3 5" xfId="34839" xr:uid="{00000000-0005-0000-0000-00008A870000}"/>
    <cellStyle name="Note 2 7 4 3 5 2" xfId="34840" xr:uid="{00000000-0005-0000-0000-00008B870000}"/>
    <cellStyle name="Note 2 7 4 3 6" xfId="34841" xr:uid="{00000000-0005-0000-0000-00008C870000}"/>
    <cellStyle name="Note 2 7 4 3 6 2" xfId="34842" xr:uid="{00000000-0005-0000-0000-00008D870000}"/>
    <cellStyle name="Note 2 7 4 3 7" xfId="34843" xr:uid="{00000000-0005-0000-0000-00008E870000}"/>
    <cellStyle name="Note 2 7 4 3 7 2" xfId="34844" xr:uid="{00000000-0005-0000-0000-00008F870000}"/>
    <cellStyle name="Note 2 7 4 3 8" xfId="34845" xr:uid="{00000000-0005-0000-0000-000090870000}"/>
    <cellStyle name="Note 2 7 4 4" xfId="34846" xr:uid="{00000000-0005-0000-0000-000091870000}"/>
    <cellStyle name="Note 2 7 5" xfId="34847" xr:uid="{00000000-0005-0000-0000-000092870000}"/>
    <cellStyle name="Note 2 7 5 2" xfId="34848" xr:uid="{00000000-0005-0000-0000-000093870000}"/>
    <cellStyle name="Note 2 7 5 2 2" xfId="34849" xr:uid="{00000000-0005-0000-0000-000094870000}"/>
    <cellStyle name="Note 2 7 5 2 2 2" xfId="34850" xr:uid="{00000000-0005-0000-0000-000095870000}"/>
    <cellStyle name="Note 2 7 5 2 3" xfId="34851" xr:uid="{00000000-0005-0000-0000-000096870000}"/>
    <cellStyle name="Note 2 7 5 2 3 2" xfId="34852" xr:uid="{00000000-0005-0000-0000-000097870000}"/>
    <cellStyle name="Note 2 7 5 2 4" xfId="34853" xr:uid="{00000000-0005-0000-0000-000098870000}"/>
    <cellStyle name="Note 2 7 5 2 4 2" xfId="34854" xr:uid="{00000000-0005-0000-0000-000099870000}"/>
    <cellStyle name="Note 2 7 5 2 5" xfId="34855" xr:uid="{00000000-0005-0000-0000-00009A870000}"/>
    <cellStyle name="Note 2 7 5 2 5 2" xfId="34856" xr:uid="{00000000-0005-0000-0000-00009B870000}"/>
    <cellStyle name="Note 2 7 5 2 6" xfId="34857" xr:uid="{00000000-0005-0000-0000-00009C870000}"/>
    <cellStyle name="Note 2 7 5 2 6 2" xfId="34858" xr:uid="{00000000-0005-0000-0000-00009D870000}"/>
    <cellStyle name="Note 2 7 5 2 7" xfId="34859" xr:uid="{00000000-0005-0000-0000-00009E870000}"/>
    <cellStyle name="Note 2 7 5 2 7 2" xfId="34860" xr:uid="{00000000-0005-0000-0000-00009F870000}"/>
    <cellStyle name="Note 2 7 5 2 8" xfId="34861" xr:uid="{00000000-0005-0000-0000-0000A0870000}"/>
    <cellStyle name="Note 2 7 5 3" xfId="34862" xr:uid="{00000000-0005-0000-0000-0000A1870000}"/>
    <cellStyle name="Note 2 7 6" xfId="34863" xr:uid="{00000000-0005-0000-0000-0000A2870000}"/>
    <cellStyle name="Note 2 7 6 2" xfId="34864" xr:uid="{00000000-0005-0000-0000-0000A3870000}"/>
    <cellStyle name="Note 2 7 6 2 2" xfId="34865" xr:uid="{00000000-0005-0000-0000-0000A4870000}"/>
    <cellStyle name="Note 2 7 6 3" xfId="34866" xr:uid="{00000000-0005-0000-0000-0000A5870000}"/>
    <cellStyle name="Note 2 7 6 3 2" xfId="34867" xr:uid="{00000000-0005-0000-0000-0000A6870000}"/>
    <cellStyle name="Note 2 7 6 4" xfId="34868" xr:uid="{00000000-0005-0000-0000-0000A7870000}"/>
    <cellStyle name="Note 2 7 6 4 2" xfId="34869" xr:uid="{00000000-0005-0000-0000-0000A8870000}"/>
    <cellStyle name="Note 2 7 6 5" xfId="34870" xr:uid="{00000000-0005-0000-0000-0000A9870000}"/>
    <cellStyle name="Note 2 7 6 5 2" xfId="34871" xr:uid="{00000000-0005-0000-0000-0000AA870000}"/>
    <cellStyle name="Note 2 7 6 6" xfId="34872" xr:uid="{00000000-0005-0000-0000-0000AB870000}"/>
    <cellStyle name="Note 2 7 6 6 2" xfId="34873" xr:uid="{00000000-0005-0000-0000-0000AC870000}"/>
    <cellStyle name="Note 2 7 6 7" xfId="34874" xr:uid="{00000000-0005-0000-0000-0000AD870000}"/>
    <cellStyle name="Note 2 7 6 7 2" xfId="34875" xr:uid="{00000000-0005-0000-0000-0000AE870000}"/>
    <cellStyle name="Note 2 7 6 8" xfId="34876" xr:uid="{00000000-0005-0000-0000-0000AF870000}"/>
    <cellStyle name="Note 2 7 7" xfId="34877" xr:uid="{00000000-0005-0000-0000-0000B0870000}"/>
    <cellStyle name="Note 2 8" xfId="2993" xr:uid="{00000000-0005-0000-0000-0000B1870000}"/>
    <cellStyle name="Note 2 8 2" xfId="34878" xr:uid="{00000000-0005-0000-0000-0000B2870000}"/>
    <cellStyle name="Note 2 8 2 2" xfId="34879" xr:uid="{00000000-0005-0000-0000-0000B3870000}"/>
    <cellStyle name="Note 2 8 2 2 2" xfId="34880" xr:uid="{00000000-0005-0000-0000-0000B4870000}"/>
    <cellStyle name="Note 2 8 2 2 2 2" xfId="34881" xr:uid="{00000000-0005-0000-0000-0000B5870000}"/>
    <cellStyle name="Note 2 8 2 2 2 2 2" xfId="34882" xr:uid="{00000000-0005-0000-0000-0000B6870000}"/>
    <cellStyle name="Note 2 8 2 2 2 3" xfId="34883" xr:uid="{00000000-0005-0000-0000-0000B7870000}"/>
    <cellStyle name="Note 2 8 2 2 2 3 2" xfId="34884" xr:uid="{00000000-0005-0000-0000-0000B8870000}"/>
    <cellStyle name="Note 2 8 2 2 2 4" xfId="34885" xr:uid="{00000000-0005-0000-0000-0000B9870000}"/>
    <cellStyle name="Note 2 8 2 2 2 4 2" xfId="34886" xr:uid="{00000000-0005-0000-0000-0000BA870000}"/>
    <cellStyle name="Note 2 8 2 2 2 5" xfId="34887" xr:uid="{00000000-0005-0000-0000-0000BB870000}"/>
    <cellStyle name="Note 2 8 2 2 2 5 2" xfId="34888" xr:uid="{00000000-0005-0000-0000-0000BC870000}"/>
    <cellStyle name="Note 2 8 2 2 2 6" xfId="34889" xr:uid="{00000000-0005-0000-0000-0000BD870000}"/>
    <cellStyle name="Note 2 8 2 2 2 6 2" xfId="34890" xr:uid="{00000000-0005-0000-0000-0000BE870000}"/>
    <cellStyle name="Note 2 8 2 2 2 7" xfId="34891" xr:uid="{00000000-0005-0000-0000-0000BF870000}"/>
    <cellStyle name="Note 2 8 2 2 2 7 2" xfId="34892" xr:uid="{00000000-0005-0000-0000-0000C0870000}"/>
    <cellStyle name="Note 2 8 2 2 2 8" xfId="34893" xr:uid="{00000000-0005-0000-0000-0000C1870000}"/>
    <cellStyle name="Note 2 8 2 2 3" xfId="34894" xr:uid="{00000000-0005-0000-0000-0000C2870000}"/>
    <cellStyle name="Note 2 8 2 3" xfId="34895" xr:uid="{00000000-0005-0000-0000-0000C3870000}"/>
    <cellStyle name="Note 2 8 2 3 2" xfId="34896" xr:uid="{00000000-0005-0000-0000-0000C4870000}"/>
    <cellStyle name="Note 2 8 2 3 2 2" xfId="34897" xr:uid="{00000000-0005-0000-0000-0000C5870000}"/>
    <cellStyle name="Note 2 8 2 3 3" xfId="34898" xr:uid="{00000000-0005-0000-0000-0000C6870000}"/>
    <cellStyle name="Note 2 8 2 3 3 2" xfId="34899" xr:uid="{00000000-0005-0000-0000-0000C7870000}"/>
    <cellStyle name="Note 2 8 2 3 4" xfId="34900" xr:uid="{00000000-0005-0000-0000-0000C8870000}"/>
    <cellStyle name="Note 2 8 2 3 4 2" xfId="34901" xr:uid="{00000000-0005-0000-0000-0000C9870000}"/>
    <cellStyle name="Note 2 8 2 3 5" xfId="34902" xr:uid="{00000000-0005-0000-0000-0000CA870000}"/>
    <cellStyle name="Note 2 8 2 3 5 2" xfId="34903" xr:uid="{00000000-0005-0000-0000-0000CB870000}"/>
    <cellStyle name="Note 2 8 2 3 6" xfId="34904" xr:uid="{00000000-0005-0000-0000-0000CC870000}"/>
    <cellStyle name="Note 2 8 2 3 6 2" xfId="34905" xr:uid="{00000000-0005-0000-0000-0000CD870000}"/>
    <cellStyle name="Note 2 8 2 3 7" xfId="34906" xr:uid="{00000000-0005-0000-0000-0000CE870000}"/>
    <cellStyle name="Note 2 8 2 3 7 2" xfId="34907" xr:uid="{00000000-0005-0000-0000-0000CF870000}"/>
    <cellStyle name="Note 2 8 2 3 8" xfId="34908" xr:uid="{00000000-0005-0000-0000-0000D0870000}"/>
    <cellStyle name="Note 2 8 2 4" xfId="34909" xr:uid="{00000000-0005-0000-0000-0000D1870000}"/>
    <cellStyle name="Note 2 8 3" xfId="34910" xr:uid="{00000000-0005-0000-0000-0000D2870000}"/>
    <cellStyle name="Note 2 8 3 2" xfId="34911" xr:uid="{00000000-0005-0000-0000-0000D3870000}"/>
    <cellStyle name="Note 2 8 3 2 2" xfId="34912" xr:uid="{00000000-0005-0000-0000-0000D4870000}"/>
    <cellStyle name="Note 2 8 3 2 2 2" xfId="34913" xr:uid="{00000000-0005-0000-0000-0000D5870000}"/>
    <cellStyle name="Note 2 8 3 2 2 2 2" xfId="34914" xr:uid="{00000000-0005-0000-0000-0000D6870000}"/>
    <cellStyle name="Note 2 8 3 2 2 3" xfId="34915" xr:uid="{00000000-0005-0000-0000-0000D7870000}"/>
    <cellStyle name="Note 2 8 3 2 2 3 2" xfId="34916" xr:uid="{00000000-0005-0000-0000-0000D8870000}"/>
    <cellStyle name="Note 2 8 3 2 2 4" xfId="34917" xr:uid="{00000000-0005-0000-0000-0000D9870000}"/>
    <cellStyle name="Note 2 8 3 2 2 4 2" xfId="34918" xr:uid="{00000000-0005-0000-0000-0000DA870000}"/>
    <cellStyle name="Note 2 8 3 2 2 5" xfId="34919" xr:uid="{00000000-0005-0000-0000-0000DB870000}"/>
    <cellStyle name="Note 2 8 3 2 2 5 2" xfId="34920" xr:uid="{00000000-0005-0000-0000-0000DC870000}"/>
    <cellStyle name="Note 2 8 3 2 2 6" xfId="34921" xr:uid="{00000000-0005-0000-0000-0000DD870000}"/>
    <cellStyle name="Note 2 8 3 2 2 6 2" xfId="34922" xr:uid="{00000000-0005-0000-0000-0000DE870000}"/>
    <cellStyle name="Note 2 8 3 2 2 7" xfId="34923" xr:uid="{00000000-0005-0000-0000-0000DF870000}"/>
    <cellStyle name="Note 2 8 3 2 2 7 2" xfId="34924" xr:uid="{00000000-0005-0000-0000-0000E0870000}"/>
    <cellStyle name="Note 2 8 3 2 2 8" xfId="34925" xr:uid="{00000000-0005-0000-0000-0000E1870000}"/>
    <cellStyle name="Note 2 8 3 2 3" xfId="34926" xr:uid="{00000000-0005-0000-0000-0000E2870000}"/>
    <cellStyle name="Note 2 8 3 3" xfId="34927" xr:uid="{00000000-0005-0000-0000-0000E3870000}"/>
    <cellStyle name="Note 2 8 3 3 2" xfId="34928" xr:uid="{00000000-0005-0000-0000-0000E4870000}"/>
    <cellStyle name="Note 2 8 3 3 2 2" xfId="34929" xr:uid="{00000000-0005-0000-0000-0000E5870000}"/>
    <cellStyle name="Note 2 8 3 3 3" xfId="34930" xr:uid="{00000000-0005-0000-0000-0000E6870000}"/>
    <cellStyle name="Note 2 8 3 3 3 2" xfId="34931" xr:uid="{00000000-0005-0000-0000-0000E7870000}"/>
    <cellStyle name="Note 2 8 3 3 4" xfId="34932" xr:uid="{00000000-0005-0000-0000-0000E8870000}"/>
    <cellStyle name="Note 2 8 3 3 4 2" xfId="34933" xr:uid="{00000000-0005-0000-0000-0000E9870000}"/>
    <cellStyle name="Note 2 8 3 3 5" xfId="34934" xr:uid="{00000000-0005-0000-0000-0000EA870000}"/>
    <cellStyle name="Note 2 8 3 3 5 2" xfId="34935" xr:uid="{00000000-0005-0000-0000-0000EB870000}"/>
    <cellStyle name="Note 2 8 3 3 6" xfId="34936" xr:uid="{00000000-0005-0000-0000-0000EC870000}"/>
    <cellStyle name="Note 2 8 3 3 6 2" xfId="34937" xr:uid="{00000000-0005-0000-0000-0000ED870000}"/>
    <cellStyle name="Note 2 8 3 3 7" xfId="34938" xr:uid="{00000000-0005-0000-0000-0000EE870000}"/>
    <cellStyle name="Note 2 8 3 3 7 2" xfId="34939" xr:uid="{00000000-0005-0000-0000-0000EF870000}"/>
    <cellStyle name="Note 2 8 3 3 8" xfId="34940" xr:uid="{00000000-0005-0000-0000-0000F0870000}"/>
    <cellStyle name="Note 2 8 3 4" xfId="34941" xr:uid="{00000000-0005-0000-0000-0000F1870000}"/>
    <cellStyle name="Note 2 8 4" xfId="34942" xr:uid="{00000000-0005-0000-0000-0000F2870000}"/>
    <cellStyle name="Note 2 8 4 2" xfId="34943" xr:uid="{00000000-0005-0000-0000-0000F3870000}"/>
    <cellStyle name="Note 2 8 4 2 2" xfId="34944" xr:uid="{00000000-0005-0000-0000-0000F4870000}"/>
    <cellStyle name="Note 2 8 4 2 2 2" xfId="34945" xr:uid="{00000000-0005-0000-0000-0000F5870000}"/>
    <cellStyle name="Note 2 8 4 2 2 2 2" xfId="34946" xr:uid="{00000000-0005-0000-0000-0000F6870000}"/>
    <cellStyle name="Note 2 8 4 2 2 3" xfId="34947" xr:uid="{00000000-0005-0000-0000-0000F7870000}"/>
    <cellStyle name="Note 2 8 4 2 2 3 2" xfId="34948" xr:uid="{00000000-0005-0000-0000-0000F8870000}"/>
    <cellStyle name="Note 2 8 4 2 2 4" xfId="34949" xr:uid="{00000000-0005-0000-0000-0000F9870000}"/>
    <cellStyle name="Note 2 8 4 2 2 4 2" xfId="34950" xr:uid="{00000000-0005-0000-0000-0000FA870000}"/>
    <cellStyle name="Note 2 8 4 2 2 5" xfId="34951" xr:uid="{00000000-0005-0000-0000-0000FB870000}"/>
    <cellStyle name="Note 2 8 4 2 2 5 2" xfId="34952" xr:uid="{00000000-0005-0000-0000-0000FC870000}"/>
    <cellStyle name="Note 2 8 4 2 2 6" xfId="34953" xr:uid="{00000000-0005-0000-0000-0000FD870000}"/>
    <cellStyle name="Note 2 8 4 2 2 6 2" xfId="34954" xr:uid="{00000000-0005-0000-0000-0000FE870000}"/>
    <cellStyle name="Note 2 8 4 2 2 7" xfId="34955" xr:uid="{00000000-0005-0000-0000-0000FF870000}"/>
    <cellStyle name="Note 2 8 4 2 2 7 2" xfId="34956" xr:uid="{00000000-0005-0000-0000-000000880000}"/>
    <cellStyle name="Note 2 8 4 2 2 8" xfId="34957" xr:uid="{00000000-0005-0000-0000-000001880000}"/>
    <cellStyle name="Note 2 8 4 2 3" xfId="34958" xr:uid="{00000000-0005-0000-0000-000002880000}"/>
    <cellStyle name="Note 2 8 4 3" xfId="34959" xr:uid="{00000000-0005-0000-0000-000003880000}"/>
    <cellStyle name="Note 2 8 4 3 2" xfId="34960" xr:uid="{00000000-0005-0000-0000-000004880000}"/>
    <cellStyle name="Note 2 8 4 3 2 2" xfId="34961" xr:uid="{00000000-0005-0000-0000-000005880000}"/>
    <cellStyle name="Note 2 8 4 3 3" xfId="34962" xr:uid="{00000000-0005-0000-0000-000006880000}"/>
    <cellStyle name="Note 2 8 4 3 3 2" xfId="34963" xr:uid="{00000000-0005-0000-0000-000007880000}"/>
    <cellStyle name="Note 2 8 4 3 4" xfId="34964" xr:uid="{00000000-0005-0000-0000-000008880000}"/>
    <cellStyle name="Note 2 8 4 3 4 2" xfId="34965" xr:uid="{00000000-0005-0000-0000-000009880000}"/>
    <cellStyle name="Note 2 8 4 3 5" xfId="34966" xr:uid="{00000000-0005-0000-0000-00000A880000}"/>
    <cellStyle name="Note 2 8 4 3 5 2" xfId="34967" xr:uid="{00000000-0005-0000-0000-00000B880000}"/>
    <cellStyle name="Note 2 8 4 3 6" xfId="34968" xr:uid="{00000000-0005-0000-0000-00000C880000}"/>
    <cellStyle name="Note 2 8 4 3 6 2" xfId="34969" xr:uid="{00000000-0005-0000-0000-00000D880000}"/>
    <cellStyle name="Note 2 8 4 3 7" xfId="34970" xr:uid="{00000000-0005-0000-0000-00000E880000}"/>
    <cellStyle name="Note 2 8 4 3 7 2" xfId="34971" xr:uid="{00000000-0005-0000-0000-00000F880000}"/>
    <cellStyle name="Note 2 8 4 3 8" xfId="34972" xr:uid="{00000000-0005-0000-0000-000010880000}"/>
    <cellStyle name="Note 2 8 4 4" xfId="34973" xr:uid="{00000000-0005-0000-0000-000011880000}"/>
    <cellStyle name="Note 2 8 5" xfId="34974" xr:uid="{00000000-0005-0000-0000-000012880000}"/>
    <cellStyle name="Note 2 8 5 2" xfId="34975" xr:uid="{00000000-0005-0000-0000-000013880000}"/>
    <cellStyle name="Note 2 8 5 2 2" xfId="34976" xr:uid="{00000000-0005-0000-0000-000014880000}"/>
    <cellStyle name="Note 2 8 5 2 2 2" xfId="34977" xr:uid="{00000000-0005-0000-0000-000015880000}"/>
    <cellStyle name="Note 2 8 5 2 3" xfId="34978" xr:uid="{00000000-0005-0000-0000-000016880000}"/>
    <cellStyle name="Note 2 8 5 2 3 2" xfId="34979" xr:uid="{00000000-0005-0000-0000-000017880000}"/>
    <cellStyle name="Note 2 8 5 2 4" xfId="34980" xr:uid="{00000000-0005-0000-0000-000018880000}"/>
    <cellStyle name="Note 2 8 5 2 4 2" xfId="34981" xr:uid="{00000000-0005-0000-0000-000019880000}"/>
    <cellStyle name="Note 2 8 5 2 5" xfId="34982" xr:uid="{00000000-0005-0000-0000-00001A880000}"/>
    <cellStyle name="Note 2 8 5 2 5 2" xfId="34983" xr:uid="{00000000-0005-0000-0000-00001B880000}"/>
    <cellStyle name="Note 2 8 5 2 6" xfId="34984" xr:uid="{00000000-0005-0000-0000-00001C880000}"/>
    <cellStyle name="Note 2 8 5 2 6 2" xfId="34985" xr:uid="{00000000-0005-0000-0000-00001D880000}"/>
    <cellStyle name="Note 2 8 5 2 7" xfId="34986" xr:uid="{00000000-0005-0000-0000-00001E880000}"/>
    <cellStyle name="Note 2 8 5 2 7 2" xfId="34987" xr:uid="{00000000-0005-0000-0000-00001F880000}"/>
    <cellStyle name="Note 2 8 5 2 8" xfId="34988" xr:uid="{00000000-0005-0000-0000-000020880000}"/>
    <cellStyle name="Note 2 8 5 3" xfId="34989" xr:uid="{00000000-0005-0000-0000-000021880000}"/>
    <cellStyle name="Note 2 8 6" xfId="34990" xr:uid="{00000000-0005-0000-0000-000022880000}"/>
    <cellStyle name="Note 2 8 6 2" xfId="34991" xr:uid="{00000000-0005-0000-0000-000023880000}"/>
    <cellStyle name="Note 2 8 6 2 2" xfId="34992" xr:uid="{00000000-0005-0000-0000-000024880000}"/>
    <cellStyle name="Note 2 8 6 3" xfId="34993" xr:uid="{00000000-0005-0000-0000-000025880000}"/>
    <cellStyle name="Note 2 8 6 3 2" xfId="34994" xr:uid="{00000000-0005-0000-0000-000026880000}"/>
    <cellStyle name="Note 2 8 6 4" xfId="34995" xr:uid="{00000000-0005-0000-0000-000027880000}"/>
    <cellStyle name="Note 2 8 6 4 2" xfId="34996" xr:uid="{00000000-0005-0000-0000-000028880000}"/>
    <cellStyle name="Note 2 8 6 5" xfId="34997" xr:uid="{00000000-0005-0000-0000-000029880000}"/>
    <cellStyle name="Note 2 8 6 5 2" xfId="34998" xr:uid="{00000000-0005-0000-0000-00002A880000}"/>
    <cellStyle name="Note 2 8 6 6" xfId="34999" xr:uid="{00000000-0005-0000-0000-00002B880000}"/>
    <cellStyle name="Note 2 8 6 6 2" xfId="35000" xr:uid="{00000000-0005-0000-0000-00002C880000}"/>
    <cellStyle name="Note 2 8 6 7" xfId="35001" xr:uid="{00000000-0005-0000-0000-00002D880000}"/>
    <cellStyle name="Note 2 8 6 7 2" xfId="35002" xr:uid="{00000000-0005-0000-0000-00002E880000}"/>
    <cellStyle name="Note 2 8 6 8" xfId="35003" xr:uid="{00000000-0005-0000-0000-00002F880000}"/>
    <cellStyle name="Note 2 8 7" xfId="35004" xr:uid="{00000000-0005-0000-0000-000030880000}"/>
    <cellStyle name="Note 2 9" xfId="35005" xr:uid="{00000000-0005-0000-0000-000031880000}"/>
    <cellStyle name="Note 2 9 2" xfId="35006" xr:uid="{00000000-0005-0000-0000-000032880000}"/>
    <cellStyle name="Note 2 9 2 2" xfId="35007" xr:uid="{00000000-0005-0000-0000-000033880000}"/>
    <cellStyle name="Note 2 9 2 2 2" xfId="35008" xr:uid="{00000000-0005-0000-0000-000034880000}"/>
    <cellStyle name="Note 2 9 2 2 2 2" xfId="35009" xr:uid="{00000000-0005-0000-0000-000035880000}"/>
    <cellStyle name="Note 2 9 2 2 2 2 2" xfId="35010" xr:uid="{00000000-0005-0000-0000-000036880000}"/>
    <cellStyle name="Note 2 9 2 2 2 3" xfId="35011" xr:uid="{00000000-0005-0000-0000-000037880000}"/>
    <cellStyle name="Note 2 9 2 2 2 3 2" xfId="35012" xr:uid="{00000000-0005-0000-0000-000038880000}"/>
    <cellStyle name="Note 2 9 2 2 2 4" xfId="35013" xr:uid="{00000000-0005-0000-0000-000039880000}"/>
    <cellStyle name="Note 2 9 2 2 2 4 2" xfId="35014" xr:uid="{00000000-0005-0000-0000-00003A880000}"/>
    <cellStyle name="Note 2 9 2 2 2 5" xfId="35015" xr:uid="{00000000-0005-0000-0000-00003B880000}"/>
    <cellStyle name="Note 2 9 2 2 2 5 2" xfId="35016" xr:uid="{00000000-0005-0000-0000-00003C880000}"/>
    <cellStyle name="Note 2 9 2 2 2 6" xfId="35017" xr:uid="{00000000-0005-0000-0000-00003D880000}"/>
    <cellStyle name="Note 2 9 2 2 2 6 2" xfId="35018" xr:uid="{00000000-0005-0000-0000-00003E880000}"/>
    <cellStyle name="Note 2 9 2 2 2 7" xfId="35019" xr:uid="{00000000-0005-0000-0000-00003F880000}"/>
    <cellStyle name="Note 2 9 2 2 2 7 2" xfId="35020" xr:uid="{00000000-0005-0000-0000-000040880000}"/>
    <cellStyle name="Note 2 9 2 2 2 8" xfId="35021" xr:uid="{00000000-0005-0000-0000-000041880000}"/>
    <cellStyle name="Note 2 9 2 2 3" xfId="35022" xr:uid="{00000000-0005-0000-0000-000042880000}"/>
    <cellStyle name="Note 2 9 2 3" xfId="35023" xr:uid="{00000000-0005-0000-0000-000043880000}"/>
    <cellStyle name="Note 2 9 2 3 2" xfId="35024" xr:uid="{00000000-0005-0000-0000-000044880000}"/>
    <cellStyle name="Note 2 9 2 3 2 2" xfId="35025" xr:uid="{00000000-0005-0000-0000-000045880000}"/>
    <cellStyle name="Note 2 9 2 3 3" xfId="35026" xr:uid="{00000000-0005-0000-0000-000046880000}"/>
    <cellStyle name="Note 2 9 2 3 3 2" xfId="35027" xr:uid="{00000000-0005-0000-0000-000047880000}"/>
    <cellStyle name="Note 2 9 2 3 4" xfId="35028" xr:uid="{00000000-0005-0000-0000-000048880000}"/>
    <cellStyle name="Note 2 9 2 3 4 2" xfId="35029" xr:uid="{00000000-0005-0000-0000-000049880000}"/>
    <cellStyle name="Note 2 9 2 3 5" xfId="35030" xr:uid="{00000000-0005-0000-0000-00004A880000}"/>
    <cellStyle name="Note 2 9 2 3 5 2" xfId="35031" xr:uid="{00000000-0005-0000-0000-00004B880000}"/>
    <cellStyle name="Note 2 9 2 3 6" xfId="35032" xr:uid="{00000000-0005-0000-0000-00004C880000}"/>
    <cellStyle name="Note 2 9 2 3 6 2" xfId="35033" xr:uid="{00000000-0005-0000-0000-00004D880000}"/>
    <cellStyle name="Note 2 9 2 3 7" xfId="35034" xr:uid="{00000000-0005-0000-0000-00004E880000}"/>
    <cellStyle name="Note 2 9 2 3 7 2" xfId="35035" xr:uid="{00000000-0005-0000-0000-00004F880000}"/>
    <cellStyle name="Note 2 9 2 3 8" xfId="35036" xr:uid="{00000000-0005-0000-0000-000050880000}"/>
    <cellStyle name="Note 2 9 2 4" xfId="35037" xr:uid="{00000000-0005-0000-0000-000051880000}"/>
    <cellStyle name="Note 2 9 3" xfId="35038" xr:uid="{00000000-0005-0000-0000-000052880000}"/>
    <cellStyle name="Note 2 9 3 2" xfId="35039" xr:uid="{00000000-0005-0000-0000-000053880000}"/>
    <cellStyle name="Note 2 9 3 2 2" xfId="35040" xr:uid="{00000000-0005-0000-0000-000054880000}"/>
    <cellStyle name="Note 2 9 3 2 2 2" xfId="35041" xr:uid="{00000000-0005-0000-0000-000055880000}"/>
    <cellStyle name="Note 2 9 3 2 2 2 2" xfId="35042" xr:uid="{00000000-0005-0000-0000-000056880000}"/>
    <cellStyle name="Note 2 9 3 2 2 3" xfId="35043" xr:uid="{00000000-0005-0000-0000-000057880000}"/>
    <cellStyle name="Note 2 9 3 2 2 3 2" xfId="35044" xr:uid="{00000000-0005-0000-0000-000058880000}"/>
    <cellStyle name="Note 2 9 3 2 2 4" xfId="35045" xr:uid="{00000000-0005-0000-0000-000059880000}"/>
    <cellStyle name="Note 2 9 3 2 2 4 2" xfId="35046" xr:uid="{00000000-0005-0000-0000-00005A880000}"/>
    <cellStyle name="Note 2 9 3 2 2 5" xfId="35047" xr:uid="{00000000-0005-0000-0000-00005B880000}"/>
    <cellStyle name="Note 2 9 3 2 2 5 2" xfId="35048" xr:uid="{00000000-0005-0000-0000-00005C880000}"/>
    <cellStyle name="Note 2 9 3 2 2 6" xfId="35049" xr:uid="{00000000-0005-0000-0000-00005D880000}"/>
    <cellStyle name="Note 2 9 3 2 2 6 2" xfId="35050" xr:uid="{00000000-0005-0000-0000-00005E880000}"/>
    <cellStyle name="Note 2 9 3 2 2 7" xfId="35051" xr:uid="{00000000-0005-0000-0000-00005F880000}"/>
    <cellStyle name="Note 2 9 3 2 2 7 2" xfId="35052" xr:uid="{00000000-0005-0000-0000-000060880000}"/>
    <cellStyle name="Note 2 9 3 2 2 8" xfId="35053" xr:uid="{00000000-0005-0000-0000-000061880000}"/>
    <cellStyle name="Note 2 9 3 2 3" xfId="35054" xr:uid="{00000000-0005-0000-0000-000062880000}"/>
    <cellStyle name="Note 2 9 3 3" xfId="35055" xr:uid="{00000000-0005-0000-0000-000063880000}"/>
    <cellStyle name="Note 2 9 3 3 2" xfId="35056" xr:uid="{00000000-0005-0000-0000-000064880000}"/>
    <cellStyle name="Note 2 9 3 3 2 2" xfId="35057" xr:uid="{00000000-0005-0000-0000-000065880000}"/>
    <cellStyle name="Note 2 9 3 3 3" xfId="35058" xr:uid="{00000000-0005-0000-0000-000066880000}"/>
    <cellStyle name="Note 2 9 3 3 3 2" xfId="35059" xr:uid="{00000000-0005-0000-0000-000067880000}"/>
    <cellStyle name="Note 2 9 3 3 4" xfId="35060" xr:uid="{00000000-0005-0000-0000-000068880000}"/>
    <cellStyle name="Note 2 9 3 3 4 2" xfId="35061" xr:uid="{00000000-0005-0000-0000-000069880000}"/>
    <cellStyle name="Note 2 9 3 3 5" xfId="35062" xr:uid="{00000000-0005-0000-0000-00006A880000}"/>
    <cellStyle name="Note 2 9 3 3 5 2" xfId="35063" xr:uid="{00000000-0005-0000-0000-00006B880000}"/>
    <cellStyle name="Note 2 9 3 3 6" xfId="35064" xr:uid="{00000000-0005-0000-0000-00006C880000}"/>
    <cellStyle name="Note 2 9 3 3 6 2" xfId="35065" xr:uid="{00000000-0005-0000-0000-00006D880000}"/>
    <cellStyle name="Note 2 9 3 3 7" xfId="35066" xr:uid="{00000000-0005-0000-0000-00006E880000}"/>
    <cellStyle name="Note 2 9 3 3 7 2" xfId="35067" xr:uid="{00000000-0005-0000-0000-00006F880000}"/>
    <cellStyle name="Note 2 9 3 3 8" xfId="35068" xr:uid="{00000000-0005-0000-0000-000070880000}"/>
    <cellStyle name="Note 2 9 3 4" xfId="35069" xr:uid="{00000000-0005-0000-0000-000071880000}"/>
    <cellStyle name="Note 2 9 4" xfId="35070" xr:uid="{00000000-0005-0000-0000-000072880000}"/>
    <cellStyle name="Note 2 9 4 2" xfId="35071" xr:uid="{00000000-0005-0000-0000-000073880000}"/>
    <cellStyle name="Note 2 9 4 2 2" xfId="35072" xr:uid="{00000000-0005-0000-0000-000074880000}"/>
    <cellStyle name="Note 2 9 4 2 2 2" xfId="35073" xr:uid="{00000000-0005-0000-0000-000075880000}"/>
    <cellStyle name="Note 2 9 4 2 2 2 2" xfId="35074" xr:uid="{00000000-0005-0000-0000-000076880000}"/>
    <cellStyle name="Note 2 9 4 2 2 3" xfId="35075" xr:uid="{00000000-0005-0000-0000-000077880000}"/>
    <cellStyle name="Note 2 9 4 2 2 3 2" xfId="35076" xr:uid="{00000000-0005-0000-0000-000078880000}"/>
    <cellStyle name="Note 2 9 4 2 2 4" xfId="35077" xr:uid="{00000000-0005-0000-0000-000079880000}"/>
    <cellStyle name="Note 2 9 4 2 2 4 2" xfId="35078" xr:uid="{00000000-0005-0000-0000-00007A880000}"/>
    <cellStyle name="Note 2 9 4 2 2 5" xfId="35079" xr:uid="{00000000-0005-0000-0000-00007B880000}"/>
    <cellStyle name="Note 2 9 4 2 2 5 2" xfId="35080" xr:uid="{00000000-0005-0000-0000-00007C880000}"/>
    <cellStyle name="Note 2 9 4 2 2 6" xfId="35081" xr:uid="{00000000-0005-0000-0000-00007D880000}"/>
    <cellStyle name="Note 2 9 4 2 2 6 2" xfId="35082" xr:uid="{00000000-0005-0000-0000-00007E880000}"/>
    <cellStyle name="Note 2 9 4 2 2 7" xfId="35083" xr:uid="{00000000-0005-0000-0000-00007F880000}"/>
    <cellStyle name="Note 2 9 4 2 2 7 2" xfId="35084" xr:uid="{00000000-0005-0000-0000-000080880000}"/>
    <cellStyle name="Note 2 9 4 2 2 8" xfId="35085" xr:uid="{00000000-0005-0000-0000-000081880000}"/>
    <cellStyle name="Note 2 9 4 2 3" xfId="35086" xr:uid="{00000000-0005-0000-0000-000082880000}"/>
    <cellStyle name="Note 2 9 4 3" xfId="35087" xr:uid="{00000000-0005-0000-0000-000083880000}"/>
    <cellStyle name="Note 2 9 4 3 2" xfId="35088" xr:uid="{00000000-0005-0000-0000-000084880000}"/>
    <cellStyle name="Note 2 9 4 3 2 2" xfId="35089" xr:uid="{00000000-0005-0000-0000-000085880000}"/>
    <cellStyle name="Note 2 9 4 3 3" xfId="35090" xr:uid="{00000000-0005-0000-0000-000086880000}"/>
    <cellStyle name="Note 2 9 4 3 3 2" xfId="35091" xr:uid="{00000000-0005-0000-0000-000087880000}"/>
    <cellStyle name="Note 2 9 4 3 4" xfId="35092" xr:uid="{00000000-0005-0000-0000-000088880000}"/>
    <cellStyle name="Note 2 9 4 3 4 2" xfId="35093" xr:uid="{00000000-0005-0000-0000-000089880000}"/>
    <cellStyle name="Note 2 9 4 3 5" xfId="35094" xr:uid="{00000000-0005-0000-0000-00008A880000}"/>
    <cellStyle name="Note 2 9 4 3 5 2" xfId="35095" xr:uid="{00000000-0005-0000-0000-00008B880000}"/>
    <cellStyle name="Note 2 9 4 3 6" xfId="35096" xr:uid="{00000000-0005-0000-0000-00008C880000}"/>
    <cellStyle name="Note 2 9 4 3 6 2" xfId="35097" xr:uid="{00000000-0005-0000-0000-00008D880000}"/>
    <cellStyle name="Note 2 9 4 3 7" xfId="35098" xr:uid="{00000000-0005-0000-0000-00008E880000}"/>
    <cellStyle name="Note 2 9 4 3 7 2" xfId="35099" xr:uid="{00000000-0005-0000-0000-00008F880000}"/>
    <cellStyle name="Note 2 9 4 3 8" xfId="35100" xr:uid="{00000000-0005-0000-0000-000090880000}"/>
    <cellStyle name="Note 2 9 4 4" xfId="35101" xr:uid="{00000000-0005-0000-0000-000091880000}"/>
    <cellStyle name="Note 2 9 5" xfId="35102" xr:uid="{00000000-0005-0000-0000-000092880000}"/>
    <cellStyle name="Note 2 9 5 2" xfId="35103" xr:uid="{00000000-0005-0000-0000-000093880000}"/>
    <cellStyle name="Note 2 9 5 2 2" xfId="35104" xr:uid="{00000000-0005-0000-0000-000094880000}"/>
    <cellStyle name="Note 2 9 5 2 2 2" xfId="35105" xr:uid="{00000000-0005-0000-0000-000095880000}"/>
    <cellStyle name="Note 2 9 5 2 3" xfId="35106" xr:uid="{00000000-0005-0000-0000-000096880000}"/>
    <cellStyle name="Note 2 9 5 2 3 2" xfId="35107" xr:uid="{00000000-0005-0000-0000-000097880000}"/>
    <cellStyle name="Note 2 9 5 2 4" xfId="35108" xr:uid="{00000000-0005-0000-0000-000098880000}"/>
    <cellStyle name="Note 2 9 5 2 4 2" xfId="35109" xr:uid="{00000000-0005-0000-0000-000099880000}"/>
    <cellStyle name="Note 2 9 5 2 5" xfId="35110" xr:uid="{00000000-0005-0000-0000-00009A880000}"/>
    <cellStyle name="Note 2 9 5 2 5 2" xfId="35111" xr:uid="{00000000-0005-0000-0000-00009B880000}"/>
    <cellStyle name="Note 2 9 5 2 6" xfId="35112" xr:uid="{00000000-0005-0000-0000-00009C880000}"/>
    <cellStyle name="Note 2 9 5 2 6 2" xfId="35113" xr:uid="{00000000-0005-0000-0000-00009D880000}"/>
    <cellStyle name="Note 2 9 5 2 7" xfId="35114" xr:uid="{00000000-0005-0000-0000-00009E880000}"/>
    <cellStyle name="Note 2 9 5 2 7 2" xfId="35115" xr:uid="{00000000-0005-0000-0000-00009F880000}"/>
    <cellStyle name="Note 2 9 5 2 8" xfId="35116" xr:uid="{00000000-0005-0000-0000-0000A0880000}"/>
    <cellStyle name="Note 2 9 5 3" xfId="35117" xr:uid="{00000000-0005-0000-0000-0000A1880000}"/>
    <cellStyle name="Note 2 9 6" xfId="35118" xr:uid="{00000000-0005-0000-0000-0000A2880000}"/>
    <cellStyle name="Note 2 9 6 2" xfId="35119" xr:uid="{00000000-0005-0000-0000-0000A3880000}"/>
    <cellStyle name="Note 2 9 6 2 2" xfId="35120" xr:uid="{00000000-0005-0000-0000-0000A4880000}"/>
    <cellStyle name="Note 2 9 6 3" xfId="35121" xr:uid="{00000000-0005-0000-0000-0000A5880000}"/>
    <cellStyle name="Note 2 9 6 3 2" xfId="35122" xr:uid="{00000000-0005-0000-0000-0000A6880000}"/>
    <cellStyle name="Note 2 9 6 4" xfId="35123" xr:uid="{00000000-0005-0000-0000-0000A7880000}"/>
    <cellStyle name="Note 2 9 6 4 2" xfId="35124" xr:uid="{00000000-0005-0000-0000-0000A8880000}"/>
    <cellStyle name="Note 2 9 6 5" xfId="35125" xr:uid="{00000000-0005-0000-0000-0000A9880000}"/>
    <cellStyle name="Note 2 9 6 5 2" xfId="35126" xr:uid="{00000000-0005-0000-0000-0000AA880000}"/>
    <cellStyle name="Note 2 9 6 6" xfId="35127" xr:uid="{00000000-0005-0000-0000-0000AB880000}"/>
    <cellStyle name="Note 2 9 6 6 2" xfId="35128" xr:uid="{00000000-0005-0000-0000-0000AC880000}"/>
    <cellStyle name="Note 2 9 6 7" xfId="35129" xr:uid="{00000000-0005-0000-0000-0000AD880000}"/>
    <cellStyle name="Note 2 9 6 7 2" xfId="35130" xr:uid="{00000000-0005-0000-0000-0000AE880000}"/>
    <cellStyle name="Note 2 9 6 8" xfId="35131" xr:uid="{00000000-0005-0000-0000-0000AF880000}"/>
    <cellStyle name="Note 2 9 7" xfId="35132" xr:uid="{00000000-0005-0000-0000-0000B0880000}"/>
    <cellStyle name="Note 20" xfId="2994" xr:uid="{00000000-0005-0000-0000-0000B1880000}"/>
    <cellStyle name="Note 20 2" xfId="2995" xr:uid="{00000000-0005-0000-0000-0000B2880000}"/>
    <cellStyle name="Note 20 3" xfId="2996" xr:uid="{00000000-0005-0000-0000-0000B3880000}"/>
    <cellStyle name="Note 21" xfId="2997" xr:uid="{00000000-0005-0000-0000-0000B4880000}"/>
    <cellStyle name="Note 21 2" xfId="2998" xr:uid="{00000000-0005-0000-0000-0000B5880000}"/>
    <cellStyle name="Note 21 3" xfId="2999" xr:uid="{00000000-0005-0000-0000-0000B6880000}"/>
    <cellStyle name="Note 22" xfId="3000" xr:uid="{00000000-0005-0000-0000-0000B7880000}"/>
    <cellStyle name="Note 22 2" xfId="3001" xr:uid="{00000000-0005-0000-0000-0000B8880000}"/>
    <cellStyle name="Note 22 3" xfId="3002" xr:uid="{00000000-0005-0000-0000-0000B9880000}"/>
    <cellStyle name="Note 23" xfId="3003" xr:uid="{00000000-0005-0000-0000-0000BA880000}"/>
    <cellStyle name="Note 23 2" xfId="3004" xr:uid="{00000000-0005-0000-0000-0000BB880000}"/>
    <cellStyle name="Note 23 3" xfId="3005" xr:uid="{00000000-0005-0000-0000-0000BC880000}"/>
    <cellStyle name="Note 24" xfId="3006" xr:uid="{00000000-0005-0000-0000-0000BD880000}"/>
    <cellStyle name="Note 24 2" xfId="3007" xr:uid="{00000000-0005-0000-0000-0000BE880000}"/>
    <cellStyle name="Note 25" xfId="3008" xr:uid="{00000000-0005-0000-0000-0000BF880000}"/>
    <cellStyle name="Note 25 2" xfId="3009" xr:uid="{00000000-0005-0000-0000-0000C0880000}"/>
    <cellStyle name="Note 26" xfId="3010" xr:uid="{00000000-0005-0000-0000-0000C1880000}"/>
    <cellStyle name="Note 26 2" xfId="3011" xr:uid="{00000000-0005-0000-0000-0000C2880000}"/>
    <cellStyle name="Note 27" xfId="3012" xr:uid="{00000000-0005-0000-0000-0000C3880000}"/>
    <cellStyle name="Note 27 2" xfId="3013" xr:uid="{00000000-0005-0000-0000-0000C4880000}"/>
    <cellStyle name="Note 28" xfId="3014" xr:uid="{00000000-0005-0000-0000-0000C5880000}"/>
    <cellStyle name="Note 28 2" xfId="3015" xr:uid="{00000000-0005-0000-0000-0000C6880000}"/>
    <cellStyle name="Note 29" xfId="3016" xr:uid="{00000000-0005-0000-0000-0000C7880000}"/>
    <cellStyle name="Note 29 2" xfId="3017" xr:uid="{00000000-0005-0000-0000-0000C8880000}"/>
    <cellStyle name="Note 3" xfId="3018" xr:uid="{00000000-0005-0000-0000-0000C9880000}"/>
    <cellStyle name="Note 3 10" xfId="35133" xr:uid="{00000000-0005-0000-0000-0000CA880000}"/>
    <cellStyle name="Note 3 10 2" xfId="35134" xr:uid="{00000000-0005-0000-0000-0000CB880000}"/>
    <cellStyle name="Note 3 10 2 2" xfId="35135" xr:uid="{00000000-0005-0000-0000-0000CC880000}"/>
    <cellStyle name="Note 3 10 2 2 2" xfId="35136" xr:uid="{00000000-0005-0000-0000-0000CD880000}"/>
    <cellStyle name="Note 3 10 2 2 2 2" xfId="35137" xr:uid="{00000000-0005-0000-0000-0000CE880000}"/>
    <cellStyle name="Note 3 10 2 2 2 2 2" xfId="35138" xr:uid="{00000000-0005-0000-0000-0000CF880000}"/>
    <cellStyle name="Note 3 10 2 2 2 3" xfId="35139" xr:uid="{00000000-0005-0000-0000-0000D0880000}"/>
    <cellStyle name="Note 3 10 2 2 2 3 2" xfId="35140" xr:uid="{00000000-0005-0000-0000-0000D1880000}"/>
    <cellStyle name="Note 3 10 2 2 2 4" xfId="35141" xr:uid="{00000000-0005-0000-0000-0000D2880000}"/>
    <cellStyle name="Note 3 10 2 2 2 4 2" xfId="35142" xr:uid="{00000000-0005-0000-0000-0000D3880000}"/>
    <cellStyle name="Note 3 10 2 2 2 5" xfId="35143" xr:uid="{00000000-0005-0000-0000-0000D4880000}"/>
    <cellStyle name="Note 3 10 2 2 2 5 2" xfId="35144" xr:uid="{00000000-0005-0000-0000-0000D5880000}"/>
    <cellStyle name="Note 3 10 2 2 2 6" xfId="35145" xr:uid="{00000000-0005-0000-0000-0000D6880000}"/>
    <cellStyle name="Note 3 10 2 2 2 6 2" xfId="35146" xr:uid="{00000000-0005-0000-0000-0000D7880000}"/>
    <cellStyle name="Note 3 10 2 2 2 7" xfId="35147" xr:uid="{00000000-0005-0000-0000-0000D8880000}"/>
    <cellStyle name="Note 3 10 2 2 2 7 2" xfId="35148" xr:uid="{00000000-0005-0000-0000-0000D9880000}"/>
    <cellStyle name="Note 3 10 2 2 2 8" xfId="35149" xr:uid="{00000000-0005-0000-0000-0000DA880000}"/>
    <cellStyle name="Note 3 10 2 2 3" xfId="35150" xr:uid="{00000000-0005-0000-0000-0000DB880000}"/>
    <cellStyle name="Note 3 10 2 3" xfId="35151" xr:uid="{00000000-0005-0000-0000-0000DC880000}"/>
    <cellStyle name="Note 3 10 2 3 2" xfId="35152" xr:uid="{00000000-0005-0000-0000-0000DD880000}"/>
    <cellStyle name="Note 3 10 2 3 2 2" xfId="35153" xr:uid="{00000000-0005-0000-0000-0000DE880000}"/>
    <cellStyle name="Note 3 10 2 3 3" xfId="35154" xr:uid="{00000000-0005-0000-0000-0000DF880000}"/>
    <cellStyle name="Note 3 10 2 3 3 2" xfId="35155" xr:uid="{00000000-0005-0000-0000-0000E0880000}"/>
    <cellStyle name="Note 3 10 2 3 4" xfId="35156" xr:uid="{00000000-0005-0000-0000-0000E1880000}"/>
    <cellStyle name="Note 3 10 2 3 4 2" xfId="35157" xr:uid="{00000000-0005-0000-0000-0000E2880000}"/>
    <cellStyle name="Note 3 10 2 3 5" xfId="35158" xr:uid="{00000000-0005-0000-0000-0000E3880000}"/>
    <cellStyle name="Note 3 10 2 3 5 2" xfId="35159" xr:uid="{00000000-0005-0000-0000-0000E4880000}"/>
    <cellStyle name="Note 3 10 2 3 6" xfId="35160" xr:uid="{00000000-0005-0000-0000-0000E5880000}"/>
    <cellStyle name="Note 3 10 2 3 6 2" xfId="35161" xr:uid="{00000000-0005-0000-0000-0000E6880000}"/>
    <cellStyle name="Note 3 10 2 3 7" xfId="35162" xr:uid="{00000000-0005-0000-0000-0000E7880000}"/>
    <cellStyle name="Note 3 10 2 3 7 2" xfId="35163" xr:uid="{00000000-0005-0000-0000-0000E8880000}"/>
    <cellStyle name="Note 3 10 2 3 8" xfId="35164" xr:uid="{00000000-0005-0000-0000-0000E9880000}"/>
    <cellStyle name="Note 3 10 2 4" xfId="35165" xr:uid="{00000000-0005-0000-0000-0000EA880000}"/>
    <cellStyle name="Note 3 10 3" xfId="35166" xr:uid="{00000000-0005-0000-0000-0000EB880000}"/>
    <cellStyle name="Note 3 10 3 2" xfId="35167" xr:uid="{00000000-0005-0000-0000-0000EC880000}"/>
    <cellStyle name="Note 3 10 3 2 2" xfId="35168" xr:uid="{00000000-0005-0000-0000-0000ED880000}"/>
    <cellStyle name="Note 3 10 3 2 2 2" xfId="35169" xr:uid="{00000000-0005-0000-0000-0000EE880000}"/>
    <cellStyle name="Note 3 10 3 2 2 2 2" xfId="35170" xr:uid="{00000000-0005-0000-0000-0000EF880000}"/>
    <cellStyle name="Note 3 10 3 2 2 3" xfId="35171" xr:uid="{00000000-0005-0000-0000-0000F0880000}"/>
    <cellStyle name="Note 3 10 3 2 2 3 2" xfId="35172" xr:uid="{00000000-0005-0000-0000-0000F1880000}"/>
    <cellStyle name="Note 3 10 3 2 2 4" xfId="35173" xr:uid="{00000000-0005-0000-0000-0000F2880000}"/>
    <cellStyle name="Note 3 10 3 2 2 4 2" xfId="35174" xr:uid="{00000000-0005-0000-0000-0000F3880000}"/>
    <cellStyle name="Note 3 10 3 2 2 5" xfId="35175" xr:uid="{00000000-0005-0000-0000-0000F4880000}"/>
    <cellStyle name="Note 3 10 3 2 2 5 2" xfId="35176" xr:uid="{00000000-0005-0000-0000-0000F5880000}"/>
    <cellStyle name="Note 3 10 3 2 2 6" xfId="35177" xr:uid="{00000000-0005-0000-0000-0000F6880000}"/>
    <cellStyle name="Note 3 10 3 2 2 6 2" xfId="35178" xr:uid="{00000000-0005-0000-0000-0000F7880000}"/>
    <cellStyle name="Note 3 10 3 2 2 7" xfId="35179" xr:uid="{00000000-0005-0000-0000-0000F8880000}"/>
    <cellStyle name="Note 3 10 3 2 2 7 2" xfId="35180" xr:uid="{00000000-0005-0000-0000-0000F9880000}"/>
    <cellStyle name="Note 3 10 3 2 2 8" xfId="35181" xr:uid="{00000000-0005-0000-0000-0000FA880000}"/>
    <cellStyle name="Note 3 10 3 2 3" xfId="35182" xr:uid="{00000000-0005-0000-0000-0000FB880000}"/>
    <cellStyle name="Note 3 10 3 3" xfId="35183" xr:uid="{00000000-0005-0000-0000-0000FC880000}"/>
    <cellStyle name="Note 3 10 3 3 2" xfId="35184" xr:uid="{00000000-0005-0000-0000-0000FD880000}"/>
    <cellStyle name="Note 3 10 3 3 2 2" xfId="35185" xr:uid="{00000000-0005-0000-0000-0000FE880000}"/>
    <cellStyle name="Note 3 10 3 3 3" xfId="35186" xr:uid="{00000000-0005-0000-0000-0000FF880000}"/>
    <cellStyle name="Note 3 10 3 3 3 2" xfId="35187" xr:uid="{00000000-0005-0000-0000-000000890000}"/>
    <cellStyle name="Note 3 10 3 3 4" xfId="35188" xr:uid="{00000000-0005-0000-0000-000001890000}"/>
    <cellStyle name="Note 3 10 3 3 4 2" xfId="35189" xr:uid="{00000000-0005-0000-0000-000002890000}"/>
    <cellStyle name="Note 3 10 3 3 5" xfId="35190" xr:uid="{00000000-0005-0000-0000-000003890000}"/>
    <cellStyle name="Note 3 10 3 3 5 2" xfId="35191" xr:uid="{00000000-0005-0000-0000-000004890000}"/>
    <cellStyle name="Note 3 10 3 3 6" xfId="35192" xr:uid="{00000000-0005-0000-0000-000005890000}"/>
    <cellStyle name="Note 3 10 3 3 6 2" xfId="35193" xr:uid="{00000000-0005-0000-0000-000006890000}"/>
    <cellStyle name="Note 3 10 3 3 7" xfId="35194" xr:uid="{00000000-0005-0000-0000-000007890000}"/>
    <cellStyle name="Note 3 10 3 3 7 2" xfId="35195" xr:uid="{00000000-0005-0000-0000-000008890000}"/>
    <cellStyle name="Note 3 10 3 3 8" xfId="35196" xr:uid="{00000000-0005-0000-0000-000009890000}"/>
    <cellStyle name="Note 3 10 3 4" xfId="35197" xr:uid="{00000000-0005-0000-0000-00000A890000}"/>
    <cellStyle name="Note 3 10 4" xfId="35198" xr:uid="{00000000-0005-0000-0000-00000B890000}"/>
    <cellStyle name="Note 3 10 4 2" xfId="35199" xr:uid="{00000000-0005-0000-0000-00000C890000}"/>
    <cellStyle name="Note 3 10 4 2 2" xfId="35200" xr:uid="{00000000-0005-0000-0000-00000D890000}"/>
    <cellStyle name="Note 3 10 4 2 2 2" xfId="35201" xr:uid="{00000000-0005-0000-0000-00000E890000}"/>
    <cellStyle name="Note 3 10 4 2 2 2 2" xfId="35202" xr:uid="{00000000-0005-0000-0000-00000F890000}"/>
    <cellStyle name="Note 3 10 4 2 2 3" xfId="35203" xr:uid="{00000000-0005-0000-0000-000010890000}"/>
    <cellStyle name="Note 3 10 4 2 2 3 2" xfId="35204" xr:uid="{00000000-0005-0000-0000-000011890000}"/>
    <cellStyle name="Note 3 10 4 2 2 4" xfId="35205" xr:uid="{00000000-0005-0000-0000-000012890000}"/>
    <cellStyle name="Note 3 10 4 2 2 4 2" xfId="35206" xr:uid="{00000000-0005-0000-0000-000013890000}"/>
    <cellStyle name="Note 3 10 4 2 2 5" xfId="35207" xr:uid="{00000000-0005-0000-0000-000014890000}"/>
    <cellStyle name="Note 3 10 4 2 2 5 2" xfId="35208" xr:uid="{00000000-0005-0000-0000-000015890000}"/>
    <cellStyle name="Note 3 10 4 2 2 6" xfId="35209" xr:uid="{00000000-0005-0000-0000-000016890000}"/>
    <cellStyle name="Note 3 10 4 2 2 6 2" xfId="35210" xr:uid="{00000000-0005-0000-0000-000017890000}"/>
    <cellStyle name="Note 3 10 4 2 2 7" xfId="35211" xr:uid="{00000000-0005-0000-0000-000018890000}"/>
    <cellStyle name="Note 3 10 4 2 2 7 2" xfId="35212" xr:uid="{00000000-0005-0000-0000-000019890000}"/>
    <cellStyle name="Note 3 10 4 2 2 8" xfId="35213" xr:uid="{00000000-0005-0000-0000-00001A890000}"/>
    <cellStyle name="Note 3 10 4 2 3" xfId="35214" xr:uid="{00000000-0005-0000-0000-00001B890000}"/>
    <cellStyle name="Note 3 10 4 3" xfId="35215" xr:uid="{00000000-0005-0000-0000-00001C890000}"/>
    <cellStyle name="Note 3 10 4 3 2" xfId="35216" xr:uid="{00000000-0005-0000-0000-00001D890000}"/>
    <cellStyle name="Note 3 10 4 3 2 2" xfId="35217" xr:uid="{00000000-0005-0000-0000-00001E890000}"/>
    <cellStyle name="Note 3 10 4 3 3" xfId="35218" xr:uid="{00000000-0005-0000-0000-00001F890000}"/>
    <cellStyle name="Note 3 10 4 3 3 2" xfId="35219" xr:uid="{00000000-0005-0000-0000-000020890000}"/>
    <cellStyle name="Note 3 10 4 3 4" xfId="35220" xr:uid="{00000000-0005-0000-0000-000021890000}"/>
    <cellStyle name="Note 3 10 4 3 4 2" xfId="35221" xr:uid="{00000000-0005-0000-0000-000022890000}"/>
    <cellStyle name="Note 3 10 4 3 5" xfId="35222" xr:uid="{00000000-0005-0000-0000-000023890000}"/>
    <cellStyle name="Note 3 10 4 3 5 2" xfId="35223" xr:uid="{00000000-0005-0000-0000-000024890000}"/>
    <cellStyle name="Note 3 10 4 3 6" xfId="35224" xr:uid="{00000000-0005-0000-0000-000025890000}"/>
    <cellStyle name="Note 3 10 4 3 6 2" xfId="35225" xr:uid="{00000000-0005-0000-0000-000026890000}"/>
    <cellStyle name="Note 3 10 4 3 7" xfId="35226" xr:uid="{00000000-0005-0000-0000-000027890000}"/>
    <cellStyle name="Note 3 10 4 3 7 2" xfId="35227" xr:uid="{00000000-0005-0000-0000-000028890000}"/>
    <cellStyle name="Note 3 10 4 3 8" xfId="35228" xr:uid="{00000000-0005-0000-0000-000029890000}"/>
    <cellStyle name="Note 3 10 4 4" xfId="35229" xr:uid="{00000000-0005-0000-0000-00002A890000}"/>
    <cellStyle name="Note 3 10 5" xfId="35230" xr:uid="{00000000-0005-0000-0000-00002B890000}"/>
    <cellStyle name="Note 3 10 5 2" xfId="35231" xr:uid="{00000000-0005-0000-0000-00002C890000}"/>
    <cellStyle name="Note 3 10 5 2 2" xfId="35232" xr:uid="{00000000-0005-0000-0000-00002D890000}"/>
    <cellStyle name="Note 3 10 5 2 2 2" xfId="35233" xr:uid="{00000000-0005-0000-0000-00002E890000}"/>
    <cellStyle name="Note 3 10 5 2 3" xfId="35234" xr:uid="{00000000-0005-0000-0000-00002F890000}"/>
    <cellStyle name="Note 3 10 5 2 3 2" xfId="35235" xr:uid="{00000000-0005-0000-0000-000030890000}"/>
    <cellStyle name="Note 3 10 5 2 4" xfId="35236" xr:uid="{00000000-0005-0000-0000-000031890000}"/>
    <cellStyle name="Note 3 10 5 2 4 2" xfId="35237" xr:uid="{00000000-0005-0000-0000-000032890000}"/>
    <cellStyle name="Note 3 10 5 2 5" xfId="35238" xr:uid="{00000000-0005-0000-0000-000033890000}"/>
    <cellStyle name="Note 3 10 5 2 5 2" xfId="35239" xr:uid="{00000000-0005-0000-0000-000034890000}"/>
    <cellStyle name="Note 3 10 5 2 6" xfId="35240" xr:uid="{00000000-0005-0000-0000-000035890000}"/>
    <cellStyle name="Note 3 10 5 2 6 2" xfId="35241" xr:uid="{00000000-0005-0000-0000-000036890000}"/>
    <cellStyle name="Note 3 10 5 2 7" xfId="35242" xr:uid="{00000000-0005-0000-0000-000037890000}"/>
    <cellStyle name="Note 3 10 5 2 7 2" xfId="35243" xr:uid="{00000000-0005-0000-0000-000038890000}"/>
    <cellStyle name="Note 3 10 5 2 8" xfId="35244" xr:uid="{00000000-0005-0000-0000-000039890000}"/>
    <cellStyle name="Note 3 10 5 3" xfId="35245" xr:uid="{00000000-0005-0000-0000-00003A890000}"/>
    <cellStyle name="Note 3 10 6" xfId="35246" xr:uid="{00000000-0005-0000-0000-00003B890000}"/>
    <cellStyle name="Note 3 10 6 2" xfId="35247" xr:uid="{00000000-0005-0000-0000-00003C890000}"/>
    <cellStyle name="Note 3 10 6 2 2" xfId="35248" xr:uid="{00000000-0005-0000-0000-00003D890000}"/>
    <cellStyle name="Note 3 10 6 3" xfId="35249" xr:uid="{00000000-0005-0000-0000-00003E890000}"/>
    <cellStyle name="Note 3 10 6 3 2" xfId="35250" xr:uid="{00000000-0005-0000-0000-00003F890000}"/>
    <cellStyle name="Note 3 10 6 4" xfId="35251" xr:uid="{00000000-0005-0000-0000-000040890000}"/>
    <cellStyle name="Note 3 10 6 4 2" xfId="35252" xr:uid="{00000000-0005-0000-0000-000041890000}"/>
    <cellStyle name="Note 3 10 6 5" xfId="35253" xr:uid="{00000000-0005-0000-0000-000042890000}"/>
    <cellStyle name="Note 3 10 6 5 2" xfId="35254" xr:uid="{00000000-0005-0000-0000-000043890000}"/>
    <cellStyle name="Note 3 10 6 6" xfId="35255" xr:uid="{00000000-0005-0000-0000-000044890000}"/>
    <cellStyle name="Note 3 10 6 6 2" xfId="35256" xr:uid="{00000000-0005-0000-0000-000045890000}"/>
    <cellStyle name="Note 3 10 6 7" xfId="35257" xr:uid="{00000000-0005-0000-0000-000046890000}"/>
    <cellStyle name="Note 3 10 6 7 2" xfId="35258" xr:uid="{00000000-0005-0000-0000-000047890000}"/>
    <cellStyle name="Note 3 10 6 8" xfId="35259" xr:uid="{00000000-0005-0000-0000-000048890000}"/>
    <cellStyle name="Note 3 10 7" xfId="35260" xr:uid="{00000000-0005-0000-0000-000049890000}"/>
    <cellStyle name="Note 3 11" xfId="35261" xr:uid="{00000000-0005-0000-0000-00004A890000}"/>
    <cellStyle name="Note 3 11 2" xfId="35262" xr:uid="{00000000-0005-0000-0000-00004B890000}"/>
    <cellStyle name="Note 3 11 2 2" xfId="35263" xr:uid="{00000000-0005-0000-0000-00004C890000}"/>
    <cellStyle name="Note 3 11 2 2 2" xfId="35264" xr:uid="{00000000-0005-0000-0000-00004D890000}"/>
    <cellStyle name="Note 3 11 2 2 2 2" xfId="35265" xr:uid="{00000000-0005-0000-0000-00004E890000}"/>
    <cellStyle name="Note 3 11 2 2 2 2 2" xfId="35266" xr:uid="{00000000-0005-0000-0000-00004F890000}"/>
    <cellStyle name="Note 3 11 2 2 2 3" xfId="35267" xr:uid="{00000000-0005-0000-0000-000050890000}"/>
    <cellStyle name="Note 3 11 2 2 2 3 2" xfId="35268" xr:uid="{00000000-0005-0000-0000-000051890000}"/>
    <cellStyle name="Note 3 11 2 2 2 4" xfId="35269" xr:uid="{00000000-0005-0000-0000-000052890000}"/>
    <cellStyle name="Note 3 11 2 2 2 4 2" xfId="35270" xr:uid="{00000000-0005-0000-0000-000053890000}"/>
    <cellStyle name="Note 3 11 2 2 2 5" xfId="35271" xr:uid="{00000000-0005-0000-0000-000054890000}"/>
    <cellStyle name="Note 3 11 2 2 2 5 2" xfId="35272" xr:uid="{00000000-0005-0000-0000-000055890000}"/>
    <cellStyle name="Note 3 11 2 2 2 6" xfId="35273" xr:uid="{00000000-0005-0000-0000-000056890000}"/>
    <cellStyle name="Note 3 11 2 2 2 6 2" xfId="35274" xr:uid="{00000000-0005-0000-0000-000057890000}"/>
    <cellStyle name="Note 3 11 2 2 2 7" xfId="35275" xr:uid="{00000000-0005-0000-0000-000058890000}"/>
    <cellStyle name="Note 3 11 2 2 2 7 2" xfId="35276" xr:uid="{00000000-0005-0000-0000-000059890000}"/>
    <cellStyle name="Note 3 11 2 2 2 8" xfId="35277" xr:uid="{00000000-0005-0000-0000-00005A890000}"/>
    <cellStyle name="Note 3 11 2 2 3" xfId="35278" xr:uid="{00000000-0005-0000-0000-00005B890000}"/>
    <cellStyle name="Note 3 11 2 3" xfId="35279" xr:uid="{00000000-0005-0000-0000-00005C890000}"/>
    <cellStyle name="Note 3 11 2 3 2" xfId="35280" xr:uid="{00000000-0005-0000-0000-00005D890000}"/>
    <cellStyle name="Note 3 11 2 3 2 2" xfId="35281" xr:uid="{00000000-0005-0000-0000-00005E890000}"/>
    <cellStyle name="Note 3 11 2 3 3" xfId="35282" xr:uid="{00000000-0005-0000-0000-00005F890000}"/>
    <cellStyle name="Note 3 11 2 3 3 2" xfId="35283" xr:uid="{00000000-0005-0000-0000-000060890000}"/>
    <cellStyle name="Note 3 11 2 3 4" xfId="35284" xr:uid="{00000000-0005-0000-0000-000061890000}"/>
    <cellStyle name="Note 3 11 2 3 4 2" xfId="35285" xr:uid="{00000000-0005-0000-0000-000062890000}"/>
    <cellStyle name="Note 3 11 2 3 5" xfId="35286" xr:uid="{00000000-0005-0000-0000-000063890000}"/>
    <cellStyle name="Note 3 11 2 3 5 2" xfId="35287" xr:uid="{00000000-0005-0000-0000-000064890000}"/>
    <cellStyle name="Note 3 11 2 3 6" xfId="35288" xr:uid="{00000000-0005-0000-0000-000065890000}"/>
    <cellStyle name="Note 3 11 2 3 6 2" xfId="35289" xr:uid="{00000000-0005-0000-0000-000066890000}"/>
    <cellStyle name="Note 3 11 2 3 7" xfId="35290" xr:uid="{00000000-0005-0000-0000-000067890000}"/>
    <cellStyle name="Note 3 11 2 3 7 2" xfId="35291" xr:uid="{00000000-0005-0000-0000-000068890000}"/>
    <cellStyle name="Note 3 11 2 3 8" xfId="35292" xr:uid="{00000000-0005-0000-0000-000069890000}"/>
    <cellStyle name="Note 3 11 2 4" xfId="35293" xr:uid="{00000000-0005-0000-0000-00006A890000}"/>
    <cellStyle name="Note 3 11 3" xfId="35294" xr:uid="{00000000-0005-0000-0000-00006B890000}"/>
    <cellStyle name="Note 3 11 3 2" xfId="35295" xr:uid="{00000000-0005-0000-0000-00006C890000}"/>
    <cellStyle name="Note 3 11 3 2 2" xfId="35296" xr:uid="{00000000-0005-0000-0000-00006D890000}"/>
    <cellStyle name="Note 3 11 3 2 2 2" xfId="35297" xr:uid="{00000000-0005-0000-0000-00006E890000}"/>
    <cellStyle name="Note 3 11 3 2 2 2 2" xfId="35298" xr:uid="{00000000-0005-0000-0000-00006F890000}"/>
    <cellStyle name="Note 3 11 3 2 2 3" xfId="35299" xr:uid="{00000000-0005-0000-0000-000070890000}"/>
    <cellStyle name="Note 3 11 3 2 2 3 2" xfId="35300" xr:uid="{00000000-0005-0000-0000-000071890000}"/>
    <cellStyle name="Note 3 11 3 2 2 4" xfId="35301" xr:uid="{00000000-0005-0000-0000-000072890000}"/>
    <cellStyle name="Note 3 11 3 2 2 4 2" xfId="35302" xr:uid="{00000000-0005-0000-0000-000073890000}"/>
    <cellStyle name="Note 3 11 3 2 2 5" xfId="35303" xr:uid="{00000000-0005-0000-0000-000074890000}"/>
    <cellStyle name="Note 3 11 3 2 2 5 2" xfId="35304" xr:uid="{00000000-0005-0000-0000-000075890000}"/>
    <cellStyle name="Note 3 11 3 2 2 6" xfId="35305" xr:uid="{00000000-0005-0000-0000-000076890000}"/>
    <cellStyle name="Note 3 11 3 2 2 6 2" xfId="35306" xr:uid="{00000000-0005-0000-0000-000077890000}"/>
    <cellStyle name="Note 3 11 3 2 2 7" xfId="35307" xr:uid="{00000000-0005-0000-0000-000078890000}"/>
    <cellStyle name="Note 3 11 3 2 2 7 2" xfId="35308" xr:uid="{00000000-0005-0000-0000-000079890000}"/>
    <cellStyle name="Note 3 11 3 2 2 8" xfId="35309" xr:uid="{00000000-0005-0000-0000-00007A890000}"/>
    <cellStyle name="Note 3 11 3 2 3" xfId="35310" xr:uid="{00000000-0005-0000-0000-00007B890000}"/>
    <cellStyle name="Note 3 11 3 3" xfId="35311" xr:uid="{00000000-0005-0000-0000-00007C890000}"/>
    <cellStyle name="Note 3 11 3 3 2" xfId="35312" xr:uid="{00000000-0005-0000-0000-00007D890000}"/>
    <cellStyle name="Note 3 11 3 3 2 2" xfId="35313" xr:uid="{00000000-0005-0000-0000-00007E890000}"/>
    <cellStyle name="Note 3 11 3 3 3" xfId="35314" xr:uid="{00000000-0005-0000-0000-00007F890000}"/>
    <cellStyle name="Note 3 11 3 3 3 2" xfId="35315" xr:uid="{00000000-0005-0000-0000-000080890000}"/>
    <cellStyle name="Note 3 11 3 3 4" xfId="35316" xr:uid="{00000000-0005-0000-0000-000081890000}"/>
    <cellStyle name="Note 3 11 3 3 4 2" xfId="35317" xr:uid="{00000000-0005-0000-0000-000082890000}"/>
    <cellStyle name="Note 3 11 3 3 5" xfId="35318" xr:uid="{00000000-0005-0000-0000-000083890000}"/>
    <cellStyle name="Note 3 11 3 3 5 2" xfId="35319" xr:uid="{00000000-0005-0000-0000-000084890000}"/>
    <cellStyle name="Note 3 11 3 3 6" xfId="35320" xr:uid="{00000000-0005-0000-0000-000085890000}"/>
    <cellStyle name="Note 3 11 3 3 6 2" xfId="35321" xr:uid="{00000000-0005-0000-0000-000086890000}"/>
    <cellStyle name="Note 3 11 3 3 7" xfId="35322" xr:uid="{00000000-0005-0000-0000-000087890000}"/>
    <cellStyle name="Note 3 11 3 3 7 2" xfId="35323" xr:uid="{00000000-0005-0000-0000-000088890000}"/>
    <cellStyle name="Note 3 11 3 3 8" xfId="35324" xr:uid="{00000000-0005-0000-0000-000089890000}"/>
    <cellStyle name="Note 3 11 3 4" xfId="35325" xr:uid="{00000000-0005-0000-0000-00008A890000}"/>
    <cellStyle name="Note 3 11 4" xfId="35326" xr:uid="{00000000-0005-0000-0000-00008B890000}"/>
    <cellStyle name="Note 3 11 4 2" xfId="35327" xr:uid="{00000000-0005-0000-0000-00008C890000}"/>
    <cellStyle name="Note 3 11 4 2 2" xfId="35328" xr:uid="{00000000-0005-0000-0000-00008D890000}"/>
    <cellStyle name="Note 3 11 4 2 2 2" xfId="35329" xr:uid="{00000000-0005-0000-0000-00008E890000}"/>
    <cellStyle name="Note 3 11 4 2 2 2 2" xfId="35330" xr:uid="{00000000-0005-0000-0000-00008F890000}"/>
    <cellStyle name="Note 3 11 4 2 2 3" xfId="35331" xr:uid="{00000000-0005-0000-0000-000090890000}"/>
    <cellStyle name="Note 3 11 4 2 2 3 2" xfId="35332" xr:uid="{00000000-0005-0000-0000-000091890000}"/>
    <cellStyle name="Note 3 11 4 2 2 4" xfId="35333" xr:uid="{00000000-0005-0000-0000-000092890000}"/>
    <cellStyle name="Note 3 11 4 2 2 4 2" xfId="35334" xr:uid="{00000000-0005-0000-0000-000093890000}"/>
    <cellStyle name="Note 3 11 4 2 2 5" xfId="35335" xr:uid="{00000000-0005-0000-0000-000094890000}"/>
    <cellStyle name="Note 3 11 4 2 2 5 2" xfId="35336" xr:uid="{00000000-0005-0000-0000-000095890000}"/>
    <cellStyle name="Note 3 11 4 2 2 6" xfId="35337" xr:uid="{00000000-0005-0000-0000-000096890000}"/>
    <cellStyle name="Note 3 11 4 2 2 6 2" xfId="35338" xr:uid="{00000000-0005-0000-0000-000097890000}"/>
    <cellStyle name="Note 3 11 4 2 2 7" xfId="35339" xr:uid="{00000000-0005-0000-0000-000098890000}"/>
    <cellStyle name="Note 3 11 4 2 2 7 2" xfId="35340" xr:uid="{00000000-0005-0000-0000-000099890000}"/>
    <cellStyle name="Note 3 11 4 2 2 8" xfId="35341" xr:uid="{00000000-0005-0000-0000-00009A890000}"/>
    <cellStyle name="Note 3 11 4 2 3" xfId="35342" xr:uid="{00000000-0005-0000-0000-00009B890000}"/>
    <cellStyle name="Note 3 11 4 3" xfId="35343" xr:uid="{00000000-0005-0000-0000-00009C890000}"/>
    <cellStyle name="Note 3 11 4 3 2" xfId="35344" xr:uid="{00000000-0005-0000-0000-00009D890000}"/>
    <cellStyle name="Note 3 11 4 3 2 2" xfId="35345" xr:uid="{00000000-0005-0000-0000-00009E890000}"/>
    <cellStyle name="Note 3 11 4 3 3" xfId="35346" xr:uid="{00000000-0005-0000-0000-00009F890000}"/>
    <cellStyle name="Note 3 11 4 3 3 2" xfId="35347" xr:uid="{00000000-0005-0000-0000-0000A0890000}"/>
    <cellStyle name="Note 3 11 4 3 4" xfId="35348" xr:uid="{00000000-0005-0000-0000-0000A1890000}"/>
    <cellStyle name="Note 3 11 4 3 4 2" xfId="35349" xr:uid="{00000000-0005-0000-0000-0000A2890000}"/>
    <cellStyle name="Note 3 11 4 3 5" xfId="35350" xr:uid="{00000000-0005-0000-0000-0000A3890000}"/>
    <cellStyle name="Note 3 11 4 3 5 2" xfId="35351" xr:uid="{00000000-0005-0000-0000-0000A4890000}"/>
    <cellStyle name="Note 3 11 4 3 6" xfId="35352" xr:uid="{00000000-0005-0000-0000-0000A5890000}"/>
    <cellStyle name="Note 3 11 4 3 6 2" xfId="35353" xr:uid="{00000000-0005-0000-0000-0000A6890000}"/>
    <cellStyle name="Note 3 11 4 3 7" xfId="35354" xr:uid="{00000000-0005-0000-0000-0000A7890000}"/>
    <cellStyle name="Note 3 11 4 3 7 2" xfId="35355" xr:uid="{00000000-0005-0000-0000-0000A8890000}"/>
    <cellStyle name="Note 3 11 4 3 8" xfId="35356" xr:uid="{00000000-0005-0000-0000-0000A9890000}"/>
    <cellStyle name="Note 3 11 4 4" xfId="35357" xr:uid="{00000000-0005-0000-0000-0000AA890000}"/>
    <cellStyle name="Note 3 11 5" xfId="35358" xr:uid="{00000000-0005-0000-0000-0000AB890000}"/>
    <cellStyle name="Note 3 11 5 2" xfId="35359" xr:uid="{00000000-0005-0000-0000-0000AC890000}"/>
    <cellStyle name="Note 3 11 5 2 2" xfId="35360" xr:uid="{00000000-0005-0000-0000-0000AD890000}"/>
    <cellStyle name="Note 3 11 5 2 2 2" xfId="35361" xr:uid="{00000000-0005-0000-0000-0000AE890000}"/>
    <cellStyle name="Note 3 11 5 2 3" xfId="35362" xr:uid="{00000000-0005-0000-0000-0000AF890000}"/>
    <cellStyle name="Note 3 11 5 2 3 2" xfId="35363" xr:uid="{00000000-0005-0000-0000-0000B0890000}"/>
    <cellStyle name="Note 3 11 5 2 4" xfId="35364" xr:uid="{00000000-0005-0000-0000-0000B1890000}"/>
    <cellStyle name="Note 3 11 5 2 4 2" xfId="35365" xr:uid="{00000000-0005-0000-0000-0000B2890000}"/>
    <cellStyle name="Note 3 11 5 2 5" xfId="35366" xr:uid="{00000000-0005-0000-0000-0000B3890000}"/>
    <cellStyle name="Note 3 11 5 2 5 2" xfId="35367" xr:uid="{00000000-0005-0000-0000-0000B4890000}"/>
    <cellStyle name="Note 3 11 5 2 6" xfId="35368" xr:uid="{00000000-0005-0000-0000-0000B5890000}"/>
    <cellStyle name="Note 3 11 5 2 6 2" xfId="35369" xr:uid="{00000000-0005-0000-0000-0000B6890000}"/>
    <cellStyle name="Note 3 11 5 2 7" xfId="35370" xr:uid="{00000000-0005-0000-0000-0000B7890000}"/>
    <cellStyle name="Note 3 11 5 2 7 2" xfId="35371" xr:uid="{00000000-0005-0000-0000-0000B8890000}"/>
    <cellStyle name="Note 3 11 5 2 8" xfId="35372" xr:uid="{00000000-0005-0000-0000-0000B9890000}"/>
    <cellStyle name="Note 3 11 5 3" xfId="35373" xr:uid="{00000000-0005-0000-0000-0000BA890000}"/>
    <cellStyle name="Note 3 11 6" xfId="35374" xr:uid="{00000000-0005-0000-0000-0000BB890000}"/>
    <cellStyle name="Note 3 11 6 2" xfId="35375" xr:uid="{00000000-0005-0000-0000-0000BC890000}"/>
    <cellStyle name="Note 3 11 6 2 2" xfId="35376" xr:uid="{00000000-0005-0000-0000-0000BD890000}"/>
    <cellStyle name="Note 3 11 6 3" xfId="35377" xr:uid="{00000000-0005-0000-0000-0000BE890000}"/>
    <cellStyle name="Note 3 11 6 3 2" xfId="35378" xr:uid="{00000000-0005-0000-0000-0000BF890000}"/>
    <cellStyle name="Note 3 11 6 4" xfId="35379" xr:uid="{00000000-0005-0000-0000-0000C0890000}"/>
    <cellStyle name="Note 3 11 6 4 2" xfId="35380" xr:uid="{00000000-0005-0000-0000-0000C1890000}"/>
    <cellStyle name="Note 3 11 6 5" xfId="35381" xr:uid="{00000000-0005-0000-0000-0000C2890000}"/>
    <cellStyle name="Note 3 11 6 5 2" xfId="35382" xr:uid="{00000000-0005-0000-0000-0000C3890000}"/>
    <cellStyle name="Note 3 11 6 6" xfId="35383" xr:uid="{00000000-0005-0000-0000-0000C4890000}"/>
    <cellStyle name="Note 3 11 6 6 2" xfId="35384" xr:uid="{00000000-0005-0000-0000-0000C5890000}"/>
    <cellStyle name="Note 3 11 6 7" xfId="35385" xr:uid="{00000000-0005-0000-0000-0000C6890000}"/>
    <cellStyle name="Note 3 11 6 7 2" xfId="35386" xr:uid="{00000000-0005-0000-0000-0000C7890000}"/>
    <cellStyle name="Note 3 11 6 8" xfId="35387" xr:uid="{00000000-0005-0000-0000-0000C8890000}"/>
    <cellStyle name="Note 3 11 7" xfId="35388" xr:uid="{00000000-0005-0000-0000-0000C9890000}"/>
    <cellStyle name="Note 3 12" xfId="35389" xr:uid="{00000000-0005-0000-0000-0000CA890000}"/>
    <cellStyle name="Note 3 12 2" xfId="35390" xr:uid="{00000000-0005-0000-0000-0000CB890000}"/>
    <cellStyle name="Note 3 12 2 2" xfId="35391" xr:uid="{00000000-0005-0000-0000-0000CC890000}"/>
    <cellStyle name="Note 3 12 2 2 2" xfId="35392" xr:uid="{00000000-0005-0000-0000-0000CD890000}"/>
    <cellStyle name="Note 3 12 2 2 2 2" xfId="35393" xr:uid="{00000000-0005-0000-0000-0000CE890000}"/>
    <cellStyle name="Note 3 12 2 2 2 2 2" xfId="35394" xr:uid="{00000000-0005-0000-0000-0000CF890000}"/>
    <cellStyle name="Note 3 12 2 2 2 3" xfId="35395" xr:uid="{00000000-0005-0000-0000-0000D0890000}"/>
    <cellStyle name="Note 3 12 2 2 2 3 2" xfId="35396" xr:uid="{00000000-0005-0000-0000-0000D1890000}"/>
    <cellStyle name="Note 3 12 2 2 2 4" xfId="35397" xr:uid="{00000000-0005-0000-0000-0000D2890000}"/>
    <cellStyle name="Note 3 12 2 2 2 4 2" xfId="35398" xr:uid="{00000000-0005-0000-0000-0000D3890000}"/>
    <cellStyle name="Note 3 12 2 2 2 5" xfId="35399" xr:uid="{00000000-0005-0000-0000-0000D4890000}"/>
    <cellStyle name="Note 3 12 2 2 2 5 2" xfId="35400" xr:uid="{00000000-0005-0000-0000-0000D5890000}"/>
    <cellStyle name="Note 3 12 2 2 2 6" xfId="35401" xr:uid="{00000000-0005-0000-0000-0000D6890000}"/>
    <cellStyle name="Note 3 12 2 2 2 6 2" xfId="35402" xr:uid="{00000000-0005-0000-0000-0000D7890000}"/>
    <cellStyle name="Note 3 12 2 2 2 7" xfId="35403" xr:uid="{00000000-0005-0000-0000-0000D8890000}"/>
    <cellStyle name="Note 3 12 2 2 2 7 2" xfId="35404" xr:uid="{00000000-0005-0000-0000-0000D9890000}"/>
    <cellStyle name="Note 3 12 2 2 2 8" xfId="35405" xr:uid="{00000000-0005-0000-0000-0000DA890000}"/>
    <cellStyle name="Note 3 12 2 2 3" xfId="35406" xr:uid="{00000000-0005-0000-0000-0000DB890000}"/>
    <cellStyle name="Note 3 12 2 3" xfId="35407" xr:uid="{00000000-0005-0000-0000-0000DC890000}"/>
    <cellStyle name="Note 3 12 2 3 2" xfId="35408" xr:uid="{00000000-0005-0000-0000-0000DD890000}"/>
    <cellStyle name="Note 3 12 2 3 2 2" xfId="35409" xr:uid="{00000000-0005-0000-0000-0000DE890000}"/>
    <cellStyle name="Note 3 12 2 3 3" xfId="35410" xr:uid="{00000000-0005-0000-0000-0000DF890000}"/>
    <cellStyle name="Note 3 12 2 3 3 2" xfId="35411" xr:uid="{00000000-0005-0000-0000-0000E0890000}"/>
    <cellStyle name="Note 3 12 2 3 4" xfId="35412" xr:uid="{00000000-0005-0000-0000-0000E1890000}"/>
    <cellStyle name="Note 3 12 2 3 4 2" xfId="35413" xr:uid="{00000000-0005-0000-0000-0000E2890000}"/>
    <cellStyle name="Note 3 12 2 3 5" xfId="35414" xr:uid="{00000000-0005-0000-0000-0000E3890000}"/>
    <cellStyle name="Note 3 12 2 3 5 2" xfId="35415" xr:uid="{00000000-0005-0000-0000-0000E4890000}"/>
    <cellStyle name="Note 3 12 2 3 6" xfId="35416" xr:uid="{00000000-0005-0000-0000-0000E5890000}"/>
    <cellStyle name="Note 3 12 2 3 6 2" xfId="35417" xr:uid="{00000000-0005-0000-0000-0000E6890000}"/>
    <cellStyle name="Note 3 12 2 3 7" xfId="35418" xr:uid="{00000000-0005-0000-0000-0000E7890000}"/>
    <cellStyle name="Note 3 12 2 3 7 2" xfId="35419" xr:uid="{00000000-0005-0000-0000-0000E8890000}"/>
    <cellStyle name="Note 3 12 2 3 8" xfId="35420" xr:uid="{00000000-0005-0000-0000-0000E9890000}"/>
    <cellStyle name="Note 3 12 2 4" xfId="35421" xr:uid="{00000000-0005-0000-0000-0000EA890000}"/>
    <cellStyle name="Note 3 12 3" xfId="35422" xr:uid="{00000000-0005-0000-0000-0000EB890000}"/>
    <cellStyle name="Note 3 12 3 2" xfId="35423" xr:uid="{00000000-0005-0000-0000-0000EC890000}"/>
    <cellStyle name="Note 3 12 3 2 2" xfId="35424" xr:uid="{00000000-0005-0000-0000-0000ED890000}"/>
    <cellStyle name="Note 3 12 3 2 2 2" xfId="35425" xr:uid="{00000000-0005-0000-0000-0000EE890000}"/>
    <cellStyle name="Note 3 12 3 2 2 2 2" xfId="35426" xr:uid="{00000000-0005-0000-0000-0000EF890000}"/>
    <cellStyle name="Note 3 12 3 2 2 3" xfId="35427" xr:uid="{00000000-0005-0000-0000-0000F0890000}"/>
    <cellStyle name="Note 3 12 3 2 2 3 2" xfId="35428" xr:uid="{00000000-0005-0000-0000-0000F1890000}"/>
    <cellStyle name="Note 3 12 3 2 2 4" xfId="35429" xr:uid="{00000000-0005-0000-0000-0000F2890000}"/>
    <cellStyle name="Note 3 12 3 2 2 4 2" xfId="35430" xr:uid="{00000000-0005-0000-0000-0000F3890000}"/>
    <cellStyle name="Note 3 12 3 2 2 5" xfId="35431" xr:uid="{00000000-0005-0000-0000-0000F4890000}"/>
    <cellStyle name="Note 3 12 3 2 2 5 2" xfId="35432" xr:uid="{00000000-0005-0000-0000-0000F5890000}"/>
    <cellStyle name="Note 3 12 3 2 2 6" xfId="35433" xr:uid="{00000000-0005-0000-0000-0000F6890000}"/>
    <cellStyle name="Note 3 12 3 2 2 6 2" xfId="35434" xr:uid="{00000000-0005-0000-0000-0000F7890000}"/>
    <cellStyle name="Note 3 12 3 2 2 7" xfId="35435" xr:uid="{00000000-0005-0000-0000-0000F8890000}"/>
    <cellStyle name="Note 3 12 3 2 2 7 2" xfId="35436" xr:uid="{00000000-0005-0000-0000-0000F9890000}"/>
    <cellStyle name="Note 3 12 3 2 2 8" xfId="35437" xr:uid="{00000000-0005-0000-0000-0000FA890000}"/>
    <cellStyle name="Note 3 12 3 2 3" xfId="35438" xr:uid="{00000000-0005-0000-0000-0000FB890000}"/>
    <cellStyle name="Note 3 12 3 3" xfId="35439" xr:uid="{00000000-0005-0000-0000-0000FC890000}"/>
    <cellStyle name="Note 3 12 3 3 2" xfId="35440" xr:uid="{00000000-0005-0000-0000-0000FD890000}"/>
    <cellStyle name="Note 3 12 3 3 2 2" xfId="35441" xr:uid="{00000000-0005-0000-0000-0000FE890000}"/>
    <cellStyle name="Note 3 12 3 3 3" xfId="35442" xr:uid="{00000000-0005-0000-0000-0000FF890000}"/>
    <cellStyle name="Note 3 12 3 3 3 2" xfId="35443" xr:uid="{00000000-0005-0000-0000-0000008A0000}"/>
    <cellStyle name="Note 3 12 3 3 4" xfId="35444" xr:uid="{00000000-0005-0000-0000-0000018A0000}"/>
    <cellStyle name="Note 3 12 3 3 4 2" xfId="35445" xr:uid="{00000000-0005-0000-0000-0000028A0000}"/>
    <cellStyle name="Note 3 12 3 3 5" xfId="35446" xr:uid="{00000000-0005-0000-0000-0000038A0000}"/>
    <cellStyle name="Note 3 12 3 3 5 2" xfId="35447" xr:uid="{00000000-0005-0000-0000-0000048A0000}"/>
    <cellStyle name="Note 3 12 3 3 6" xfId="35448" xr:uid="{00000000-0005-0000-0000-0000058A0000}"/>
    <cellStyle name="Note 3 12 3 3 6 2" xfId="35449" xr:uid="{00000000-0005-0000-0000-0000068A0000}"/>
    <cellStyle name="Note 3 12 3 3 7" xfId="35450" xr:uid="{00000000-0005-0000-0000-0000078A0000}"/>
    <cellStyle name="Note 3 12 3 3 7 2" xfId="35451" xr:uid="{00000000-0005-0000-0000-0000088A0000}"/>
    <cellStyle name="Note 3 12 3 3 8" xfId="35452" xr:uid="{00000000-0005-0000-0000-0000098A0000}"/>
    <cellStyle name="Note 3 12 3 4" xfId="35453" xr:uid="{00000000-0005-0000-0000-00000A8A0000}"/>
    <cellStyle name="Note 3 12 4" xfId="35454" xr:uid="{00000000-0005-0000-0000-00000B8A0000}"/>
    <cellStyle name="Note 3 12 4 2" xfId="35455" xr:uid="{00000000-0005-0000-0000-00000C8A0000}"/>
    <cellStyle name="Note 3 12 4 2 2" xfId="35456" xr:uid="{00000000-0005-0000-0000-00000D8A0000}"/>
    <cellStyle name="Note 3 12 4 2 2 2" xfId="35457" xr:uid="{00000000-0005-0000-0000-00000E8A0000}"/>
    <cellStyle name="Note 3 12 4 2 2 2 2" xfId="35458" xr:uid="{00000000-0005-0000-0000-00000F8A0000}"/>
    <cellStyle name="Note 3 12 4 2 2 3" xfId="35459" xr:uid="{00000000-0005-0000-0000-0000108A0000}"/>
    <cellStyle name="Note 3 12 4 2 2 3 2" xfId="35460" xr:uid="{00000000-0005-0000-0000-0000118A0000}"/>
    <cellStyle name="Note 3 12 4 2 2 4" xfId="35461" xr:uid="{00000000-0005-0000-0000-0000128A0000}"/>
    <cellStyle name="Note 3 12 4 2 2 4 2" xfId="35462" xr:uid="{00000000-0005-0000-0000-0000138A0000}"/>
    <cellStyle name="Note 3 12 4 2 2 5" xfId="35463" xr:uid="{00000000-0005-0000-0000-0000148A0000}"/>
    <cellStyle name="Note 3 12 4 2 2 5 2" xfId="35464" xr:uid="{00000000-0005-0000-0000-0000158A0000}"/>
    <cellStyle name="Note 3 12 4 2 2 6" xfId="35465" xr:uid="{00000000-0005-0000-0000-0000168A0000}"/>
    <cellStyle name="Note 3 12 4 2 2 6 2" xfId="35466" xr:uid="{00000000-0005-0000-0000-0000178A0000}"/>
    <cellStyle name="Note 3 12 4 2 2 7" xfId="35467" xr:uid="{00000000-0005-0000-0000-0000188A0000}"/>
    <cellStyle name="Note 3 12 4 2 2 7 2" xfId="35468" xr:uid="{00000000-0005-0000-0000-0000198A0000}"/>
    <cellStyle name="Note 3 12 4 2 2 8" xfId="35469" xr:uid="{00000000-0005-0000-0000-00001A8A0000}"/>
    <cellStyle name="Note 3 12 4 2 3" xfId="35470" xr:uid="{00000000-0005-0000-0000-00001B8A0000}"/>
    <cellStyle name="Note 3 12 4 3" xfId="35471" xr:uid="{00000000-0005-0000-0000-00001C8A0000}"/>
    <cellStyle name="Note 3 12 4 3 2" xfId="35472" xr:uid="{00000000-0005-0000-0000-00001D8A0000}"/>
    <cellStyle name="Note 3 12 4 3 2 2" xfId="35473" xr:uid="{00000000-0005-0000-0000-00001E8A0000}"/>
    <cellStyle name="Note 3 12 4 3 3" xfId="35474" xr:uid="{00000000-0005-0000-0000-00001F8A0000}"/>
    <cellStyle name="Note 3 12 4 3 3 2" xfId="35475" xr:uid="{00000000-0005-0000-0000-0000208A0000}"/>
    <cellStyle name="Note 3 12 4 3 4" xfId="35476" xr:uid="{00000000-0005-0000-0000-0000218A0000}"/>
    <cellStyle name="Note 3 12 4 3 4 2" xfId="35477" xr:uid="{00000000-0005-0000-0000-0000228A0000}"/>
    <cellStyle name="Note 3 12 4 3 5" xfId="35478" xr:uid="{00000000-0005-0000-0000-0000238A0000}"/>
    <cellStyle name="Note 3 12 4 3 5 2" xfId="35479" xr:uid="{00000000-0005-0000-0000-0000248A0000}"/>
    <cellStyle name="Note 3 12 4 3 6" xfId="35480" xr:uid="{00000000-0005-0000-0000-0000258A0000}"/>
    <cellStyle name="Note 3 12 4 3 6 2" xfId="35481" xr:uid="{00000000-0005-0000-0000-0000268A0000}"/>
    <cellStyle name="Note 3 12 4 3 7" xfId="35482" xr:uid="{00000000-0005-0000-0000-0000278A0000}"/>
    <cellStyle name="Note 3 12 4 3 7 2" xfId="35483" xr:uid="{00000000-0005-0000-0000-0000288A0000}"/>
    <cellStyle name="Note 3 12 4 3 8" xfId="35484" xr:uid="{00000000-0005-0000-0000-0000298A0000}"/>
    <cellStyle name="Note 3 12 4 4" xfId="35485" xr:uid="{00000000-0005-0000-0000-00002A8A0000}"/>
    <cellStyle name="Note 3 12 5" xfId="35486" xr:uid="{00000000-0005-0000-0000-00002B8A0000}"/>
    <cellStyle name="Note 3 12 5 2" xfId="35487" xr:uid="{00000000-0005-0000-0000-00002C8A0000}"/>
    <cellStyle name="Note 3 12 5 2 2" xfId="35488" xr:uid="{00000000-0005-0000-0000-00002D8A0000}"/>
    <cellStyle name="Note 3 12 5 2 2 2" xfId="35489" xr:uid="{00000000-0005-0000-0000-00002E8A0000}"/>
    <cellStyle name="Note 3 12 5 2 3" xfId="35490" xr:uid="{00000000-0005-0000-0000-00002F8A0000}"/>
    <cellStyle name="Note 3 12 5 2 3 2" xfId="35491" xr:uid="{00000000-0005-0000-0000-0000308A0000}"/>
    <cellStyle name="Note 3 12 5 2 4" xfId="35492" xr:uid="{00000000-0005-0000-0000-0000318A0000}"/>
    <cellStyle name="Note 3 12 5 2 4 2" xfId="35493" xr:uid="{00000000-0005-0000-0000-0000328A0000}"/>
    <cellStyle name="Note 3 12 5 2 5" xfId="35494" xr:uid="{00000000-0005-0000-0000-0000338A0000}"/>
    <cellStyle name="Note 3 12 5 2 5 2" xfId="35495" xr:uid="{00000000-0005-0000-0000-0000348A0000}"/>
    <cellStyle name="Note 3 12 5 2 6" xfId="35496" xr:uid="{00000000-0005-0000-0000-0000358A0000}"/>
    <cellStyle name="Note 3 12 5 2 6 2" xfId="35497" xr:uid="{00000000-0005-0000-0000-0000368A0000}"/>
    <cellStyle name="Note 3 12 5 2 7" xfId="35498" xr:uid="{00000000-0005-0000-0000-0000378A0000}"/>
    <cellStyle name="Note 3 12 5 2 7 2" xfId="35499" xr:uid="{00000000-0005-0000-0000-0000388A0000}"/>
    <cellStyle name="Note 3 12 5 2 8" xfId="35500" xr:uid="{00000000-0005-0000-0000-0000398A0000}"/>
    <cellStyle name="Note 3 12 5 3" xfId="35501" xr:uid="{00000000-0005-0000-0000-00003A8A0000}"/>
    <cellStyle name="Note 3 12 6" xfId="35502" xr:uid="{00000000-0005-0000-0000-00003B8A0000}"/>
    <cellStyle name="Note 3 12 6 2" xfId="35503" xr:uid="{00000000-0005-0000-0000-00003C8A0000}"/>
    <cellStyle name="Note 3 12 6 2 2" xfId="35504" xr:uid="{00000000-0005-0000-0000-00003D8A0000}"/>
    <cellStyle name="Note 3 12 6 3" xfId="35505" xr:uid="{00000000-0005-0000-0000-00003E8A0000}"/>
    <cellStyle name="Note 3 12 6 3 2" xfId="35506" xr:uid="{00000000-0005-0000-0000-00003F8A0000}"/>
    <cellStyle name="Note 3 12 6 4" xfId="35507" xr:uid="{00000000-0005-0000-0000-0000408A0000}"/>
    <cellStyle name="Note 3 12 6 4 2" xfId="35508" xr:uid="{00000000-0005-0000-0000-0000418A0000}"/>
    <cellStyle name="Note 3 12 6 5" xfId="35509" xr:uid="{00000000-0005-0000-0000-0000428A0000}"/>
    <cellStyle name="Note 3 12 6 5 2" xfId="35510" xr:uid="{00000000-0005-0000-0000-0000438A0000}"/>
    <cellStyle name="Note 3 12 6 6" xfId="35511" xr:uid="{00000000-0005-0000-0000-0000448A0000}"/>
    <cellStyle name="Note 3 12 6 6 2" xfId="35512" xr:uid="{00000000-0005-0000-0000-0000458A0000}"/>
    <cellStyle name="Note 3 12 6 7" xfId="35513" xr:uid="{00000000-0005-0000-0000-0000468A0000}"/>
    <cellStyle name="Note 3 12 6 7 2" xfId="35514" xr:uid="{00000000-0005-0000-0000-0000478A0000}"/>
    <cellStyle name="Note 3 12 6 8" xfId="35515" xr:uid="{00000000-0005-0000-0000-0000488A0000}"/>
    <cellStyle name="Note 3 12 7" xfId="35516" xr:uid="{00000000-0005-0000-0000-0000498A0000}"/>
    <cellStyle name="Note 3 13" xfId="35517" xr:uid="{00000000-0005-0000-0000-00004A8A0000}"/>
    <cellStyle name="Note 3 13 2" xfId="35518" xr:uid="{00000000-0005-0000-0000-00004B8A0000}"/>
    <cellStyle name="Note 3 13 2 2" xfId="35519" xr:uid="{00000000-0005-0000-0000-00004C8A0000}"/>
    <cellStyle name="Note 3 13 2 2 2" xfId="35520" xr:uid="{00000000-0005-0000-0000-00004D8A0000}"/>
    <cellStyle name="Note 3 13 2 2 2 2" xfId="35521" xr:uid="{00000000-0005-0000-0000-00004E8A0000}"/>
    <cellStyle name="Note 3 13 2 2 3" xfId="35522" xr:uid="{00000000-0005-0000-0000-00004F8A0000}"/>
    <cellStyle name="Note 3 13 2 2 3 2" xfId="35523" xr:uid="{00000000-0005-0000-0000-0000508A0000}"/>
    <cellStyle name="Note 3 13 2 2 4" xfId="35524" xr:uid="{00000000-0005-0000-0000-0000518A0000}"/>
    <cellStyle name="Note 3 13 2 2 4 2" xfId="35525" xr:uid="{00000000-0005-0000-0000-0000528A0000}"/>
    <cellStyle name="Note 3 13 2 2 5" xfId="35526" xr:uid="{00000000-0005-0000-0000-0000538A0000}"/>
    <cellStyle name="Note 3 13 2 2 5 2" xfId="35527" xr:uid="{00000000-0005-0000-0000-0000548A0000}"/>
    <cellStyle name="Note 3 13 2 2 6" xfId="35528" xr:uid="{00000000-0005-0000-0000-0000558A0000}"/>
    <cellStyle name="Note 3 13 2 2 6 2" xfId="35529" xr:uid="{00000000-0005-0000-0000-0000568A0000}"/>
    <cellStyle name="Note 3 13 2 2 7" xfId="35530" xr:uid="{00000000-0005-0000-0000-0000578A0000}"/>
    <cellStyle name="Note 3 13 2 2 7 2" xfId="35531" xr:uid="{00000000-0005-0000-0000-0000588A0000}"/>
    <cellStyle name="Note 3 13 2 2 8" xfId="35532" xr:uid="{00000000-0005-0000-0000-0000598A0000}"/>
    <cellStyle name="Note 3 13 2 3" xfId="35533" xr:uid="{00000000-0005-0000-0000-00005A8A0000}"/>
    <cellStyle name="Note 3 13 3" xfId="35534" xr:uid="{00000000-0005-0000-0000-00005B8A0000}"/>
    <cellStyle name="Note 3 13 3 2" xfId="35535" xr:uid="{00000000-0005-0000-0000-00005C8A0000}"/>
    <cellStyle name="Note 3 13 3 2 2" xfId="35536" xr:uid="{00000000-0005-0000-0000-00005D8A0000}"/>
    <cellStyle name="Note 3 13 3 3" xfId="35537" xr:uid="{00000000-0005-0000-0000-00005E8A0000}"/>
    <cellStyle name="Note 3 13 3 3 2" xfId="35538" xr:uid="{00000000-0005-0000-0000-00005F8A0000}"/>
    <cellStyle name="Note 3 13 3 4" xfId="35539" xr:uid="{00000000-0005-0000-0000-0000608A0000}"/>
    <cellStyle name="Note 3 13 3 4 2" xfId="35540" xr:uid="{00000000-0005-0000-0000-0000618A0000}"/>
    <cellStyle name="Note 3 13 3 5" xfId="35541" xr:uid="{00000000-0005-0000-0000-0000628A0000}"/>
    <cellStyle name="Note 3 13 3 5 2" xfId="35542" xr:uid="{00000000-0005-0000-0000-0000638A0000}"/>
    <cellStyle name="Note 3 13 3 6" xfId="35543" xr:uid="{00000000-0005-0000-0000-0000648A0000}"/>
    <cellStyle name="Note 3 13 3 6 2" xfId="35544" xr:uid="{00000000-0005-0000-0000-0000658A0000}"/>
    <cellStyle name="Note 3 13 3 7" xfId="35545" xr:uid="{00000000-0005-0000-0000-0000668A0000}"/>
    <cellStyle name="Note 3 13 3 7 2" xfId="35546" xr:uid="{00000000-0005-0000-0000-0000678A0000}"/>
    <cellStyle name="Note 3 13 3 8" xfId="35547" xr:uid="{00000000-0005-0000-0000-0000688A0000}"/>
    <cellStyle name="Note 3 13 4" xfId="35548" xr:uid="{00000000-0005-0000-0000-0000698A0000}"/>
    <cellStyle name="Note 3 14" xfId="35549" xr:uid="{00000000-0005-0000-0000-00006A8A0000}"/>
    <cellStyle name="Note 3 14 2" xfId="35550" xr:uid="{00000000-0005-0000-0000-00006B8A0000}"/>
    <cellStyle name="Note 3 14 2 2" xfId="35551" xr:uid="{00000000-0005-0000-0000-00006C8A0000}"/>
    <cellStyle name="Note 3 14 2 2 2" xfId="35552" xr:uid="{00000000-0005-0000-0000-00006D8A0000}"/>
    <cellStyle name="Note 3 14 2 2 2 2" xfId="35553" xr:uid="{00000000-0005-0000-0000-00006E8A0000}"/>
    <cellStyle name="Note 3 14 2 2 3" xfId="35554" xr:uid="{00000000-0005-0000-0000-00006F8A0000}"/>
    <cellStyle name="Note 3 14 2 2 3 2" xfId="35555" xr:uid="{00000000-0005-0000-0000-0000708A0000}"/>
    <cellStyle name="Note 3 14 2 2 4" xfId="35556" xr:uid="{00000000-0005-0000-0000-0000718A0000}"/>
    <cellStyle name="Note 3 14 2 2 4 2" xfId="35557" xr:uid="{00000000-0005-0000-0000-0000728A0000}"/>
    <cellStyle name="Note 3 14 2 2 5" xfId="35558" xr:uid="{00000000-0005-0000-0000-0000738A0000}"/>
    <cellStyle name="Note 3 14 2 2 5 2" xfId="35559" xr:uid="{00000000-0005-0000-0000-0000748A0000}"/>
    <cellStyle name="Note 3 14 2 2 6" xfId="35560" xr:uid="{00000000-0005-0000-0000-0000758A0000}"/>
    <cellStyle name="Note 3 14 2 2 6 2" xfId="35561" xr:uid="{00000000-0005-0000-0000-0000768A0000}"/>
    <cellStyle name="Note 3 14 2 2 7" xfId="35562" xr:uid="{00000000-0005-0000-0000-0000778A0000}"/>
    <cellStyle name="Note 3 14 2 2 7 2" xfId="35563" xr:uid="{00000000-0005-0000-0000-0000788A0000}"/>
    <cellStyle name="Note 3 14 2 2 8" xfId="35564" xr:uid="{00000000-0005-0000-0000-0000798A0000}"/>
    <cellStyle name="Note 3 14 2 3" xfId="35565" xr:uid="{00000000-0005-0000-0000-00007A8A0000}"/>
    <cellStyle name="Note 3 14 3" xfId="35566" xr:uid="{00000000-0005-0000-0000-00007B8A0000}"/>
    <cellStyle name="Note 3 14 3 2" xfId="35567" xr:uid="{00000000-0005-0000-0000-00007C8A0000}"/>
    <cellStyle name="Note 3 14 3 2 2" xfId="35568" xr:uid="{00000000-0005-0000-0000-00007D8A0000}"/>
    <cellStyle name="Note 3 14 3 3" xfId="35569" xr:uid="{00000000-0005-0000-0000-00007E8A0000}"/>
    <cellStyle name="Note 3 14 3 3 2" xfId="35570" xr:uid="{00000000-0005-0000-0000-00007F8A0000}"/>
    <cellStyle name="Note 3 14 3 4" xfId="35571" xr:uid="{00000000-0005-0000-0000-0000808A0000}"/>
    <cellStyle name="Note 3 14 3 4 2" xfId="35572" xr:uid="{00000000-0005-0000-0000-0000818A0000}"/>
    <cellStyle name="Note 3 14 3 5" xfId="35573" xr:uid="{00000000-0005-0000-0000-0000828A0000}"/>
    <cellStyle name="Note 3 14 3 5 2" xfId="35574" xr:uid="{00000000-0005-0000-0000-0000838A0000}"/>
    <cellStyle name="Note 3 14 3 6" xfId="35575" xr:uid="{00000000-0005-0000-0000-0000848A0000}"/>
    <cellStyle name="Note 3 14 3 6 2" xfId="35576" xr:uid="{00000000-0005-0000-0000-0000858A0000}"/>
    <cellStyle name="Note 3 14 3 7" xfId="35577" xr:uid="{00000000-0005-0000-0000-0000868A0000}"/>
    <cellStyle name="Note 3 14 3 7 2" xfId="35578" xr:uid="{00000000-0005-0000-0000-0000878A0000}"/>
    <cellStyle name="Note 3 14 3 8" xfId="35579" xr:uid="{00000000-0005-0000-0000-0000888A0000}"/>
    <cellStyle name="Note 3 14 4" xfId="35580" xr:uid="{00000000-0005-0000-0000-0000898A0000}"/>
    <cellStyle name="Note 3 15" xfId="35581" xr:uid="{00000000-0005-0000-0000-00008A8A0000}"/>
    <cellStyle name="Note 3 15 2" xfId="35582" xr:uid="{00000000-0005-0000-0000-00008B8A0000}"/>
    <cellStyle name="Note 3 15 2 2" xfId="35583" xr:uid="{00000000-0005-0000-0000-00008C8A0000}"/>
    <cellStyle name="Note 3 15 2 2 2" xfId="35584" xr:uid="{00000000-0005-0000-0000-00008D8A0000}"/>
    <cellStyle name="Note 3 15 2 2 2 2" xfId="35585" xr:uid="{00000000-0005-0000-0000-00008E8A0000}"/>
    <cellStyle name="Note 3 15 2 2 3" xfId="35586" xr:uid="{00000000-0005-0000-0000-00008F8A0000}"/>
    <cellStyle name="Note 3 15 2 2 3 2" xfId="35587" xr:uid="{00000000-0005-0000-0000-0000908A0000}"/>
    <cellStyle name="Note 3 15 2 2 4" xfId="35588" xr:uid="{00000000-0005-0000-0000-0000918A0000}"/>
    <cellStyle name="Note 3 15 2 2 4 2" xfId="35589" xr:uid="{00000000-0005-0000-0000-0000928A0000}"/>
    <cellStyle name="Note 3 15 2 2 5" xfId="35590" xr:uid="{00000000-0005-0000-0000-0000938A0000}"/>
    <cellStyle name="Note 3 15 2 2 5 2" xfId="35591" xr:uid="{00000000-0005-0000-0000-0000948A0000}"/>
    <cellStyle name="Note 3 15 2 2 6" xfId="35592" xr:uid="{00000000-0005-0000-0000-0000958A0000}"/>
    <cellStyle name="Note 3 15 2 2 6 2" xfId="35593" xr:uid="{00000000-0005-0000-0000-0000968A0000}"/>
    <cellStyle name="Note 3 15 2 2 7" xfId="35594" xr:uid="{00000000-0005-0000-0000-0000978A0000}"/>
    <cellStyle name="Note 3 15 2 2 7 2" xfId="35595" xr:uid="{00000000-0005-0000-0000-0000988A0000}"/>
    <cellStyle name="Note 3 15 2 2 8" xfId="35596" xr:uid="{00000000-0005-0000-0000-0000998A0000}"/>
    <cellStyle name="Note 3 15 2 3" xfId="35597" xr:uid="{00000000-0005-0000-0000-00009A8A0000}"/>
    <cellStyle name="Note 3 15 3" xfId="35598" xr:uid="{00000000-0005-0000-0000-00009B8A0000}"/>
    <cellStyle name="Note 3 15 3 2" xfId="35599" xr:uid="{00000000-0005-0000-0000-00009C8A0000}"/>
    <cellStyle name="Note 3 15 3 2 2" xfId="35600" xr:uid="{00000000-0005-0000-0000-00009D8A0000}"/>
    <cellStyle name="Note 3 15 3 3" xfId="35601" xr:uid="{00000000-0005-0000-0000-00009E8A0000}"/>
    <cellStyle name="Note 3 15 3 3 2" xfId="35602" xr:uid="{00000000-0005-0000-0000-00009F8A0000}"/>
    <cellStyle name="Note 3 15 3 4" xfId="35603" xr:uid="{00000000-0005-0000-0000-0000A08A0000}"/>
    <cellStyle name="Note 3 15 3 4 2" xfId="35604" xr:uid="{00000000-0005-0000-0000-0000A18A0000}"/>
    <cellStyle name="Note 3 15 3 5" xfId="35605" xr:uid="{00000000-0005-0000-0000-0000A28A0000}"/>
    <cellStyle name="Note 3 15 3 5 2" xfId="35606" xr:uid="{00000000-0005-0000-0000-0000A38A0000}"/>
    <cellStyle name="Note 3 15 3 6" xfId="35607" xr:uid="{00000000-0005-0000-0000-0000A48A0000}"/>
    <cellStyle name="Note 3 15 3 6 2" xfId="35608" xr:uid="{00000000-0005-0000-0000-0000A58A0000}"/>
    <cellStyle name="Note 3 15 3 7" xfId="35609" xr:uid="{00000000-0005-0000-0000-0000A68A0000}"/>
    <cellStyle name="Note 3 15 3 7 2" xfId="35610" xr:uid="{00000000-0005-0000-0000-0000A78A0000}"/>
    <cellStyle name="Note 3 15 3 8" xfId="35611" xr:uid="{00000000-0005-0000-0000-0000A88A0000}"/>
    <cellStyle name="Note 3 15 4" xfId="35612" xr:uid="{00000000-0005-0000-0000-0000A98A0000}"/>
    <cellStyle name="Note 3 16" xfId="35613" xr:uid="{00000000-0005-0000-0000-0000AA8A0000}"/>
    <cellStyle name="Note 3 16 2" xfId="35614" xr:uid="{00000000-0005-0000-0000-0000AB8A0000}"/>
    <cellStyle name="Note 3 16 2 2" xfId="35615" xr:uid="{00000000-0005-0000-0000-0000AC8A0000}"/>
    <cellStyle name="Note 3 16 2 2 2" xfId="35616" xr:uid="{00000000-0005-0000-0000-0000AD8A0000}"/>
    <cellStyle name="Note 3 16 2 3" xfId="35617" xr:uid="{00000000-0005-0000-0000-0000AE8A0000}"/>
    <cellStyle name="Note 3 16 2 3 2" xfId="35618" xr:uid="{00000000-0005-0000-0000-0000AF8A0000}"/>
    <cellStyle name="Note 3 16 2 4" xfId="35619" xr:uid="{00000000-0005-0000-0000-0000B08A0000}"/>
    <cellStyle name="Note 3 16 2 4 2" xfId="35620" xr:uid="{00000000-0005-0000-0000-0000B18A0000}"/>
    <cellStyle name="Note 3 16 2 5" xfId="35621" xr:uid="{00000000-0005-0000-0000-0000B28A0000}"/>
    <cellStyle name="Note 3 16 2 5 2" xfId="35622" xr:uid="{00000000-0005-0000-0000-0000B38A0000}"/>
    <cellStyle name="Note 3 16 2 6" xfId="35623" xr:uid="{00000000-0005-0000-0000-0000B48A0000}"/>
    <cellStyle name="Note 3 16 2 6 2" xfId="35624" xr:uid="{00000000-0005-0000-0000-0000B58A0000}"/>
    <cellStyle name="Note 3 16 2 7" xfId="35625" xr:uid="{00000000-0005-0000-0000-0000B68A0000}"/>
    <cellStyle name="Note 3 16 2 7 2" xfId="35626" xr:uid="{00000000-0005-0000-0000-0000B78A0000}"/>
    <cellStyle name="Note 3 16 2 8" xfId="35627" xr:uid="{00000000-0005-0000-0000-0000B88A0000}"/>
    <cellStyle name="Note 3 16 3" xfId="35628" xr:uid="{00000000-0005-0000-0000-0000B98A0000}"/>
    <cellStyle name="Note 3 17" xfId="35629" xr:uid="{00000000-0005-0000-0000-0000BA8A0000}"/>
    <cellStyle name="Note 3 17 2" xfId="35630" xr:uid="{00000000-0005-0000-0000-0000BB8A0000}"/>
    <cellStyle name="Note 3 17 2 2" xfId="35631" xr:uid="{00000000-0005-0000-0000-0000BC8A0000}"/>
    <cellStyle name="Note 3 17 3" xfId="35632" xr:uid="{00000000-0005-0000-0000-0000BD8A0000}"/>
    <cellStyle name="Note 3 17 3 2" xfId="35633" xr:uid="{00000000-0005-0000-0000-0000BE8A0000}"/>
    <cellStyle name="Note 3 17 4" xfId="35634" xr:uid="{00000000-0005-0000-0000-0000BF8A0000}"/>
    <cellStyle name="Note 3 17 4 2" xfId="35635" xr:uid="{00000000-0005-0000-0000-0000C08A0000}"/>
    <cellStyle name="Note 3 17 5" xfId="35636" xr:uid="{00000000-0005-0000-0000-0000C18A0000}"/>
    <cellStyle name="Note 3 17 5 2" xfId="35637" xr:uid="{00000000-0005-0000-0000-0000C28A0000}"/>
    <cellStyle name="Note 3 17 6" xfId="35638" xr:uid="{00000000-0005-0000-0000-0000C38A0000}"/>
    <cellStyle name="Note 3 17 6 2" xfId="35639" xr:uid="{00000000-0005-0000-0000-0000C48A0000}"/>
    <cellStyle name="Note 3 17 7" xfId="35640" xr:uid="{00000000-0005-0000-0000-0000C58A0000}"/>
    <cellStyle name="Note 3 17 7 2" xfId="35641" xr:uid="{00000000-0005-0000-0000-0000C68A0000}"/>
    <cellStyle name="Note 3 17 8" xfId="35642" xr:uid="{00000000-0005-0000-0000-0000C78A0000}"/>
    <cellStyle name="Note 3 18" xfId="35643" xr:uid="{00000000-0005-0000-0000-0000C88A0000}"/>
    <cellStyle name="Note 3 2" xfId="3019" xr:uid="{00000000-0005-0000-0000-0000C98A0000}"/>
    <cellStyle name="Note 3 2 2" xfId="35644" xr:uid="{00000000-0005-0000-0000-0000CA8A0000}"/>
    <cellStyle name="Note 3 2 2 2" xfId="35645" xr:uid="{00000000-0005-0000-0000-0000CB8A0000}"/>
    <cellStyle name="Note 3 2 2 2 2" xfId="35646" xr:uid="{00000000-0005-0000-0000-0000CC8A0000}"/>
    <cellStyle name="Note 3 2 2 2 2 2" xfId="35647" xr:uid="{00000000-0005-0000-0000-0000CD8A0000}"/>
    <cellStyle name="Note 3 2 2 2 2 2 2" xfId="35648" xr:uid="{00000000-0005-0000-0000-0000CE8A0000}"/>
    <cellStyle name="Note 3 2 2 2 2 3" xfId="35649" xr:uid="{00000000-0005-0000-0000-0000CF8A0000}"/>
    <cellStyle name="Note 3 2 2 2 2 3 2" xfId="35650" xr:uid="{00000000-0005-0000-0000-0000D08A0000}"/>
    <cellStyle name="Note 3 2 2 2 2 4" xfId="35651" xr:uid="{00000000-0005-0000-0000-0000D18A0000}"/>
    <cellStyle name="Note 3 2 2 2 2 4 2" xfId="35652" xr:uid="{00000000-0005-0000-0000-0000D28A0000}"/>
    <cellStyle name="Note 3 2 2 2 2 5" xfId="35653" xr:uid="{00000000-0005-0000-0000-0000D38A0000}"/>
    <cellStyle name="Note 3 2 2 2 2 5 2" xfId="35654" xr:uid="{00000000-0005-0000-0000-0000D48A0000}"/>
    <cellStyle name="Note 3 2 2 2 2 6" xfId="35655" xr:uid="{00000000-0005-0000-0000-0000D58A0000}"/>
    <cellStyle name="Note 3 2 2 2 2 6 2" xfId="35656" xr:uid="{00000000-0005-0000-0000-0000D68A0000}"/>
    <cellStyle name="Note 3 2 2 2 2 7" xfId="35657" xr:uid="{00000000-0005-0000-0000-0000D78A0000}"/>
    <cellStyle name="Note 3 2 2 2 2 7 2" xfId="35658" xr:uid="{00000000-0005-0000-0000-0000D88A0000}"/>
    <cellStyle name="Note 3 2 2 2 2 8" xfId="35659" xr:uid="{00000000-0005-0000-0000-0000D98A0000}"/>
    <cellStyle name="Note 3 2 2 2 3" xfId="35660" xr:uid="{00000000-0005-0000-0000-0000DA8A0000}"/>
    <cellStyle name="Note 3 2 2 3" xfId="35661" xr:uid="{00000000-0005-0000-0000-0000DB8A0000}"/>
    <cellStyle name="Note 3 2 2 3 2" xfId="35662" xr:uid="{00000000-0005-0000-0000-0000DC8A0000}"/>
    <cellStyle name="Note 3 2 2 3 2 2" xfId="35663" xr:uid="{00000000-0005-0000-0000-0000DD8A0000}"/>
    <cellStyle name="Note 3 2 2 3 3" xfId="35664" xr:uid="{00000000-0005-0000-0000-0000DE8A0000}"/>
    <cellStyle name="Note 3 2 2 3 3 2" xfId="35665" xr:uid="{00000000-0005-0000-0000-0000DF8A0000}"/>
    <cellStyle name="Note 3 2 2 3 4" xfId="35666" xr:uid="{00000000-0005-0000-0000-0000E08A0000}"/>
    <cellStyle name="Note 3 2 2 3 4 2" xfId="35667" xr:uid="{00000000-0005-0000-0000-0000E18A0000}"/>
    <cellStyle name="Note 3 2 2 3 5" xfId="35668" xr:uid="{00000000-0005-0000-0000-0000E28A0000}"/>
    <cellStyle name="Note 3 2 2 3 5 2" xfId="35669" xr:uid="{00000000-0005-0000-0000-0000E38A0000}"/>
    <cellStyle name="Note 3 2 2 3 6" xfId="35670" xr:uid="{00000000-0005-0000-0000-0000E48A0000}"/>
    <cellStyle name="Note 3 2 2 3 6 2" xfId="35671" xr:uid="{00000000-0005-0000-0000-0000E58A0000}"/>
    <cellStyle name="Note 3 2 2 3 7" xfId="35672" xr:uid="{00000000-0005-0000-0000-0000E68A0000}"/>
    <cellStyle name="Note 3 2 2 3 7 2" xfId="35673" xr:uid="{00000000-0005-0000-0000-0000E78A0000}"/>
    <cellStyle name="Note 3 2 2 3 8" xfId="35674" xr:uid="{00000000-0005-0000-0000-0000E88A0000}"/>
    <cellStyle name="Note 3 2 2 4" xfId="35675" xr:uid="{00000000-0005-0000-0000-0000E98A0000}"/>
    <cellStyle name="Note 3 2 3" xfId="35676" xr:uid="{00000000-0005-0000-0000-0000EA8A0000}"/>
    <cellStyle name="Note 3 2 3 2" xfId="35677" xr:uid="{00000000-0005-0000-0000-0000EB8A0000}"/>
    <cellStyle name="Note 3 2 3 2 2" xfId="35678" xr:uid="{00000000-0005-0000-0000-0000EC8A0000}"/>
    <cellStyle name="Note 3 2 3 2 2 2" xfId="35679" xr:uid="{00000000-0005-0000-0000-0000ED8A0000}"/>
    <cellStyle name="Note 3 2 3 2 2 2 2" xfId="35680" xr:uid="{00000000-0005-0000-0000-0000EE8A0000}"/>
    <cellStyle name="Note 3 2 3 2 2 3" xfId="35681" xr:uid="{00000000-0005-0000-0000-0000EF8A0000}"/>
    <cellStyle name="Note 3 2 3 2 2 3 2" xfId="35682" xr:uid="{00000000-0005-0000-0000-0000F08A0000}"/>
    <cellStyle name="Note 3 2 3 2 2 4" xfId="35683" xr:uid="{00000000-0005-0000-0000-0000F18A0000}"/>
    <cellStyle name="Note 3 2 3 2 2 4 2" xfId="35684" xr:uid="{00000000-0005-0000-0000-0000F28A0000}"/>
    <cellStyle name="Note 3 2 3 2 2 5" xfId="35685" xr:uid="{00000000-0005-0000-0000-0000F38A0000}"/>
    <cellStyle name="Note 3 2 3 2 2 5 2" xfId="35686" xr:uid="{00000000-0005-0000-0000-0000F48A0000}"/>
    <cellStyle name="Note 3 2 3 2 2 6" xfId="35687" xr:uid="{00000000-0005-0000-0000-0000F58A0000}"/>
    <cellStyle name="Note 3 2 3 2 2 6 2" xfId="35688" xr:uid="{00000000-0005-0000-0000-0000F68A0000}"/>
    <cellStyle name="Note 3 2 3 2 2 7" xfId="35689" xr:uid="{00000000-0005-0000-0000-0000F78A0000}"/>
    <cellStyle name="Note 3 2 3 2 2 7 2" xfId="35690" xr:uid="{00000000-0005-0000-0000-0000F88A0000}"/>
    <cellStyle name="Note 3 2 3 2 2 8" xfId="35691" xr:uid="{00000000-0005-0000-0000-0000F98A0000}"/>
    <cellStyle name="Note 3 2 3 2 3" xfId="35692" xr:uid="{00000000-0005-0000-0000-0000FA8A0000}"/>
    <cellStyle name="Note 3 2 3 3" xfId="35693" xr:uid="{00000000-0005-0000-0000-0000FB8A0000}"/>
    <cellStyle name="Note 3 2 3 3 2" xfId="35694" xr:uid="{00000000-0005-0000-0000-0000FC8A0000}"/>
    <cellStyle name="Note 3 2 3 3 2 2" xfId="35695" xr:uid="{00000000-0005-0000-0000-0000FD8A0000}"/>
    <cellStyle name="Note 3 2 3 3 3" xfId="35696" xr:uid="{00000000-0005-0000-0000-0000FE8A0000}"/>
    <cellStyle name="Note 3 2 3 3 3 2" xfId="35697" xr:uid="{00000000-0005-0000-0000-0000FF8A0000}"/>
    <cellStyle name="Note 3 2 3 3 4" xfId="35698" xr:uid="{00000000-0005-0000-0000-0000008B0000}"/>
    <cellStyle name="Note 3 2 3 3 4 2" xfId="35699" xr:uid="{00000000-0005-0000-0000-0000018B0000}"/>
    <cellStyle name="Note 3 2 3 3 5" xfId="35700" xr:uid="{00000000-0005-0000-0000-0000028B0000}"/>
    <cellStyle name="Note 3 2 3 3 5 2" xfId="35701" xr:uid="{00000000-0005-0000-0000-0000038B0000}"/>
    <cellStyle name="Note 3 2 3 3 6" xfId="35702" xr:uid="{00000000-0005-0000-0000-0000048B0000}"/>
    <cellStyle name="Note 3 2 3 3 6 2" xfId="35703" xr:uid="{00000000-0005-0000-0000-0000058B0000}"/>
    <cellStyle name="Note 3 2 3 3 7" xfId="35704" xr:uid="{00000000-0005-0000-0000-0000068B0000}"/>
    <cellStyle name="Note 3 2 3 3 7 2" xfId="35705" xr:uid="{00000000-0005-0000-0000-0000078B0000}"/>
    <cellStyle name="Note 3 2 3 3 8" xfId="35706" xr:uid="{00000000-0005-0000-0000-0000088B0000}"/>
    <cellStyle name="Note 3 2 3 4" xfId="35707" xr:uid="{00000000-0005-0000-0000-0000098B0000}"/>
    <cellStyle name="Note 3 2 4" xfId="35708" xr:uid="{00000000-0005-0000-0000-00000A8B0000}"/>
    <cellStyle name="Note 3 2 4 2" xfId="35709" xr:uid="{00000000-0005-0000-0000-00000B8B0000}"/>
    <cellStyle name="Note 3 2 4 2 2" xfId="35710" xr:uid="{00000000-0005-0000-0000-00000C8B0000}"/>
    <cellStyle name="Note 3 2 4 2 2 2" xfId="35711" xr:uid="{00000000-0005-0000-0000-00000D8B0000}"/>
    <cellStyle name="Note 3 2 4 2 2 2 2" xfId="35712" xr:uid="{00000000-0005-0000-0000-00000E8B0000}"/>
    <cellStyle name="Note 3 2 4 2 2 3" xfId="35713" xr:uid="{00000000-0005-0000-0000-00000F8B0000}"/>
    <cellStyle name="Note 3 2 4 2 2 3 2" xfId="35714" xr:uid="{00000000-0005-0000-0000-0000108B0000}"/>
    <cellStyle name="Note 3 2 4 2 2 4" xfId="35715" xr:uid="{00000000-0005-0000-0000-0000118B0000}"/>
    <cellStyle name="Note 3 2 4 2 2 4 2" xfId="35716" xr:uid="{00000000-0005-0000-0000-0000128B0000}"/>
    <cellStyle name="Note 3 2 4 2 2 5" xfId="35717" xr:uid="{00000000-0005-0000-0000-0000138B0000}"/>
    <cellStyle name="Note 3 2 4 2 2 5 2" xfId="35718" xr:uid="{00000000-0005-0000-0000-0000148B0000}"/>
    <cellStyle name="Note 3 2 4 2 2 6" xfId="35719" xr:uid="{00000000-0005-0000-0000-0000158B0000}"/>
    <cellStyle name="Note 3 2 4 2 2 6 2" xfId="35720" xr:uid="{00000000-0005-0000-0000-0000168B0000}"/>
    <cellStyle name="Note 3 2 4 2 2 7" xfId="35721" xr:uid="{00000000-0005-0000-0000-0000178B0000}"/>
    <cellStyle name="Note 3 2 4 2 2 7 2" xfId="35722" xr:uid="{00000000-0005-0000-0000-0000188B0000}"/>
    <cellStyle name="Note 3 2 4 2 2 8" xfId="35723" xr:uid="{00000000-0005-0000-0000-0000198B0000}"/>
    <cellStyle name="Note 3 2 4 2 3" xfId="35724" xr:uid="{00000000-0005-0000-0000-00001A8B0000}"/>
    <cellStyle name="Note 3 2 4 3" xfId="35725" xr:uid="{00000000-0005-0000-0000-00001B8B0000}"/>
    <cellStyle name="Note 3 2 4 3 2" xfId="35726" xr:uid="{00000000-0005-0000-0000-00001C8B0000}"/>
    <cellStyle name="Note 3 2 4 3 2 2" xfId="35727" xr:uid="{00000000-0005-0000-0000-00001D8B0000}"/>
    <cellStyle name="Note 3 2 4 3 3" xfId="35728" xr:uid="{00000000-0005-0000-0000-00001E8B0000}"/>
    <cellStyle name="Note 3 2 4 3 3 2" xfId="35729" xr:uid="{00000000-0005-0000-0000-00001F8B0000}"/>
    <cellStyle name="Note 3 2 4 3 4" xfId="35730" xr:uid="{00000000-0005-0000-0000-0000208B0000}"/>
    <cellStyle name="Note 3 2 4 3 4 2" xfId="35731" xr:uid="{00000000-0005-0000-0000-0000218B0000}"/>
    <cellStyle name="Note 3 2 4 3 5" xfId="35732" xr:uid="{00000000-0005-0000-0000-0000228B0000}"/>
    <cellStyle name="Note 3 2 4 3 5 2" xfId="35733" xr:uid="{00000000-0005-0000-0000-0000238B0000}"/>
    <cellStyle name="Note 3 2 4 3 6" xfId="35734" xr:uid="{00000000-0005-0000-0000-0000248B0000}"/>
    <cellStyle name="Note 3 2 4 3 6 2" xfId="35735" xr:uid="{00000000-0005-0000-0000-0000258B0000}"/>
    <cellStyle name="Note 3 2 4 3 7" xfId="35736" xr:uid="{00000000-0005-0000-0000-0000268B0000}"/>
    <cellStyle name="Note 3 2 4 3 7 2" xfId="35737" xr:uid="{00000000-0005-0000-0000-0000278B0000}"/>
    <cellStyle name="Note 3 2 4 3 8" xfId="35738" xr:uid="{00000000-0005-0000-0000-0000288B0000}"/>
    <cellStyle name="Note 3 2 4 4" xfId="35739" xr:uid="{00000000-0005-0000-0000-0000298B0000}"/>
    <cellStyle name="Note 3 2 5" xfId="35740" xr:uid="{00000000-0005-0000-0000-00002A8B0000}"/>
    <cellStyle name="Note 3 2 5 2" xfId="35741" xr:uid="{00000000-0005-0000-0000-00002B8B0000}"/>
    <cellStyle name="Note 3 2 5 2 2" xfId="35742" xr:uid="{00000000-0005-0000-0000-00002C8B0000}"/>
    <cellStyle name="Note 3 2 5 2 2 2" xfId="35743" xr:uid="{00000000-0005-0000-0000-00002D8B0000}"/>
    <cellStyle name="Note 3 2 5 2 3" xfId="35744" xr:uid="{00000000-0005-0000-0000-00002E8B0000}"/>
    <cellStyle name="Note 3 2 5 2 3 2" xfId="35745" xr:uid="{00000000-0005-0000-0000-00002F8B0000}"/>
    <cellStyle name="Note 3 2 5 2 4" xfId="35746" xr:uid="{00000000-0005-0000-0000-0000308B0000}"/>
    <cellStyle name="Note 3 2 5 2 4 2" xfId="35747" xr:uid="{00000000-0005-0000-0000-0000318B0000}"/>
    <cellStyle name="Note 3 2 5 2 5" xfId="35748" xr:uid="{00000000-0005-0000-0000-0000328B0000}"/>
    <cellStyle name="Note 3 2 5 2 5 2" xfId="35749" xr:uid="{00000000-0005-0000-0000-0000338B0000}"/>
    <cellStyle name="Note 3 2 5 2 6" xfId="35750" xr:uid="{00000000-0005-0000-0000-0000348B0000}"/>
    <cellStyle name="Note 3 2 5 2 6 2" xfId="35751" xr:uid="{00000000-0005-0000-0000-0000358B0000}"/>
    <cellStyle name="Note 3 2 5 2 7" xfId="35752" xr:uid="{00000000-0005-0000-0000-0000368B0000}"/>
    <cellStyle name="Note 3 2 5 2 7 2" xfId="35753" xr:uid="{00000000-0005-0000-0000-0000378B0000}"/>
    <cellStyle name="Note 3 2 5 2 8" xfId="35754" xr:uid="{00000000-0005-0000-0000-0000388B0000}"/>
    <cellStyle name="Note 3 2 5 3" xfId="35755" xr:uid="{00000000-0005-0000-0000-0000398B0000}"/>
    <cellStyle name="Note 3 2 6" xfId="35756" xr:uid="{00000000-0005-0000-0000-00003A8B0000}"/>
    <cellStyle name="Note 3 2 6 2" xfId="35757" xr:uid="{00000000-0005-0000-0000-00003B8B0000}"/>
    <cellStyle name="Note 3 2 6 2 2" xfId="35758" xr:uid="{00000000-0005-0000-0000-00003C8B0000}"/>
    <cellStyle name="Note 3 2 6 3" xfId="35759" xr:uid="{00000000-0005-0000-0000-00003D8B0000}"/>
    <cellStyle name="Note 3 2 6 3 2" xfId="35760" xr:uid="{00000000-0005-0000-0000-00003E8B0000}"/>
    <cellStyle name="Note 3 2 6 4" xfId="35761" xr:uid="{00000000-0005-0000-0000-00003F8B0000}"/>
    <cellStyle name="Note 3 2 6 4 2" xfId="35762" xr:uid="{00000000-0005-0000-0000-0000408B0000}"/>
    <cellStyle name="Note 3 2 6 5" xfId="35763" xr:uid="{00000000-0005-0000-0000-0000418B0000}"/>
    <cellStyle name="Note 3 2 6 5 2" xfId="35764" xr:uid="{00000000-0005-0000-0000-0000428B0000}"/>
    <cellStyle name="Note 3 2 6 6" xfId="35765" xr:uid="{00000000-0005-0000-0000-0000438B0000}"/>
    <cellStyle name="Note 3 2 6 6 2" xfId="35766" xr:uid="{00000000-0005-0000-0000-0000448B0000}"/>
    <cellStyle name="Note 3 2 6 7" xfId="35767" xr:uid="{00000000-0005-0000-0000-0000458B0000}"/>
    <cellStyle name="Note 3 2 6 7 2" xfId="35768" xr:uid="{00000000-0005-0000-0000-0000468B0000}"/>
    <cellStyle name="Note 3 2 6 8" xfId="35769" xr:uid="{00000000-0005-0000-0000-0000478B0000}"/>
    <cellStyle name="Note 3 2 7" xfId="35770" xr:uid="{00000000-0005-0000-0000-0000488B0000}"/>
    <cellStyle name="Note 3 3" xfId="3020" xr:uid="{00000000-0005-0000-0000-0000498B0000}"/>
    <cellStyle name="Note 3 3 2" xfId="35771" xr:uid="{00000000-0005-0000-0000-00004A8B0000}"/>
    <cellStyle name="Note 3 3 2 2" xfId="35772" xr:uid="{00000000-0005-0000-0000-00004B8B0000}"/>
    <cellStyle name="Note 3 3 2 2 2" xfId="35773" xr:uid="{00000000-0005-0000-0000-00004C8B0000}"/>
    <cellStyle name="Note 3 3 2 2 2 2" xfId="35774" xr:uid="{00000000-0005-0000-0000-00004D8B0000}"/>
    <cellStyle name="Note 3 3 2 2 2 2 2" xfId="35775" xr:uid="{00000000-0005-0000-0000-00004E8B0000}"/>
    <cellStyle name="Note 3 3 2 2 2 3" xfId="35776" xr:uid="{00000000-0005-0000-0000-00004F8B0000}"/>
    <cellStyle name="Note 3 3 2 2 2 3 2" xfId="35777" xr:uid="{00000000-0005-0000-0000-0000508B0000}"/>
    <cellStyle name="Note 3 3 2 2 2 4" xfId="35778" xr:uid="{00000000-0005-0000-0000-0000518B0000}"/>
    <cellStyle name="Note 3 3 2 2 2 4 2" xfId="35779" xr:uid="{00000000-0005-0000-0000-0000528B0000}"/>
    <cellStyle name="Note 3 3 2 2 2 5" xfId="35780" xr:uid="{00000000-0005-0000-0000-0000538B0000}"/>
    <cellStyle name="Note 3 3 2 2 2 5 2" xfId="35781" xr:uid="{00000000-0005-0000-0000-0000548B0000}"/>
    <cellStyle name="Note 3 3 2 2 2 6" xfId="35782" xr:uid="{00000000-0005-0000-0000-0000558B0000}"/>
    <cellStyle name="Note 3 3 2 2 2 6 2" xfId="35783" xr:uid="{00000000-0005-0000-0000-0000568B0000}"/>
    <cellStyle name="Note 3 3 2 2 2 7" xfId="35784" xr:uid="{00000000-0005-0000-0000-0000578B0000}"/>
    <cellStyle name="Note 3 3 2 2 2 7 2" xfId="35785" xr:uid="{00000000-0005-0000-0000-0000588B0000}"/>
    <cellStyle name="Note 3 3 2 2 2 8" xfId="35786" xr:uid="{00000000-0005-0000-0000-0000598B0000}"/>
    <cellStyle name="Note 3 3 2 2 3" xfId="35787" xr:uid="{00000000-0005-0000-0000-00005A8B0000}"/>
    <cellStyle name="Note 3 3 2 3" xfId="35788" xr:uid="{00000000-0005-0000-0000-00005B8B0000}"/>
    <cellStyle name="Note 3 3 2 3 2" xfId="35789" xr:uid="{00000000-0005-0000-0000-00005C8B0000}"/>
    <cellStyle name="Note 3 3 2 3 2 2" xfId="35790" xr:uid="{00000000-0005-0000-0000-00005D8B0000}"/>
    <cellStyle name="Note 3 3 2 3 3" xfId="35791" xr:uid="{00000000-0005-0000-0000-00005E8B0000}"/>
    <cellStyle name="Note 3 3 2 3 3 2" xfId="35792" xr:uid="{00000000-0005-0000-0000-00005F8B0000}"/>
    <cellStyle name="Note 3 3 2 3 4" xfId="35793" xr:uid="{00000000-0005-0000-0000-0000608B0000}"/>
    <cellStyle name="Note 3 3 2 3 4 2" xfId="35794" xr:uid="{00000000-0005-0000-0000-0000618B0000}"/>
    <cellStyle name="Note 3 3 2 3 5" xfId="35795" xr:uid="{00000000-0005-0000-0000-0000628B0000}"/>
    <cellStyle name="Note 3 3 2 3 5 2" xfId="35796" xr:uid="{00000000-0005-0000-0000-0000638B0000}"/>
    <cellStyle name="Note 3 3 2 3 6" xfId="35797" xr:uid="{00000000-0005-0000-0000-0000648B0000}"/>
    <cellStyle name="Note 3 3 2 3 6 2" xfId="35798" xr:uid="{00000000-0005-0000-0000-0000658B0000}"/>
    <cellStyle name="Note 3 3 2 3 7" xfId="35799" xr:uid="{00000000-0005-0000-0000-0000668B0000}"/>
    <cellStyle name="Note 3 3 2 3 7 2" xfId="35800" xr:uid="{00000000-0005-0000-0000-0000678B0000}"/>
    <cellStyle name="Note 3 3 2 3 8" xfId="35801" xr:uid="{00000000-0005-0000-0000-0000688B0000}"/>
    <cellStyle name="Note 3 3 2 4" xfId="35802" xr:uid="{00000000-0005-0000-0000-0000698B0000}"/>
    <cellStyle name="Note 3 3 3" xfId="35803" xr:uid="{00000000-0005-0000-0000-00006A8B0000}"/>
    <cellStyle name="Note 3 3 3 2" xfId="35804" xr:uid="{00000000-0005-0000-0000-00006B8B0000}"/>
    <cellStyle name="Note 3 3 3 2 2" xfId="35805" xr:uid="{00000000-0005-0000-0000-00006C8B0000}"/>
    <cellStyle name="Note 3 3 3 2 2 2" xfId="35806" xr:uid="{00000000-0005-0000-0000-00006D8B0000}"/>
    <cellStyle name="Note 3 3 3 2 2 2 2" xfId="35807" xr:uid="{00000000-0005-0000-0000-00006E8B0000}"/>
    <cellStyle name="Note 3 3 3 2 2 3" xfId="35808" xr:uid="{00000000-0005-0000-0000-00006F8B0000}"/>
    <cellStyle name="Note 3 3 3 2 2 3 2" xfId="35809" xr:uid="{00000000-0005-0000-0000-0000708B0000}"/>
    <cellStyle name="Note 3 3 3 2 2 4" xfId="35810" xr:uid="{00000000-0005-0000-0000-0000718B0000}"/>
    <cellStyle name="Note 3 3 3 2 2 4 2" xfId="35811" xr:uid="{00000000-0005-0000-0000-0000728B0000}"/>
    <cellStyle name="Note 3 3 3 2 2 5" xfId="35812" xr:uid="{00000000-0005-0000-0000-0000738B0000}"/>
    <cellStyle name="Note 3 3 3 2 2 5 2" xfId="35813" xr:uid="{00000000-0005-0000-0000-0000748B0000}"/>
    <cellStyle name="Note 3 3 3 2 2 6" xfId="35814" xr:uid="{00000000-0005-0000-0000-0000758B0000}"/>
    <cellStyle name="Note 3 3 3 2 2 6 2" xfId="35815" xr:uid="{00000000-0005-0000-0000-0000768B0000}"/>
    <cellStyle name="Note 3 3 3 2 2 7" xfId="35816" xr:uid="{00000000-0005-0000-0000-0000778B0000}"/>
    <cellStyle name="Note 3 3 3 2 2 7 2" xfId="35817" xr:uid="{00000000-0005-0000-0000-0000788B0000}"/>
    <cellStyle name="Note 3 3 3 2 2 8" xfId="35818" xr:uid="{00000000-0005-0000-0000-0000798B0000}"/>
    <cellStyle name="Note 3 3 3 2 3" xfId="35819" xr:uid="{00000000-0005-0000-0000-00007A8B0000}"/>
    <cellStyle name="Note 3 3 3 3" xfId="35820" xr:uid="{00000000-0005-0000-0000-00007B8B0000}"/>
    <cellStyle name="Note 3 3 3 3 2" xfId="35821" xr:uid="{00000000-0005-0000-0000-00007C8B0000}"/>
    <cellStyle name="Note 3 3 3 3 2 2" xfId="35822" xr:uid="{00000000-0005-0000-0000-00007D8B0000}"/>
    <cellStyle name="Note 3 3 3 3 3" xfId="35823" xr:uid="{00000000-0005-0000-0000-00007E8B0000}"/>
    <cellStyle name="Note 3 3 3 3 3 2" xfId="35824" xr:uid="{00000000-0005-0000-0000-00007F8B0000}"/>
    <cellStyle name="Note 3 3 3 3 4" xfId="35825" xr:uid="{00000000-0005-0000-0000-0000808B0000}"/>
    <cellStyle name="Note 3 3 3 3 4 2" xfId="35826" xr:uid="{00000000-0005-0000-0000-0000818B0000}"/>
    <cellStyle name="Note 3 3 3 3 5" xfId="35827" xr:uid="{00000000-0005-0000-0000-0000828B0000}"/>
    <cellStyle name="Note 3 3 3 3 5 2" xfId="35828" xr:uid="{00000000-0005-0000-0000-0000838B0000}"/>
    <cellStyle name="Note 3 3 3 3 6" xfId="35829" xr:uid="{00000000-0005-0000-0000-0000848B0000}"/>
    <cellStyle name="Note 3 3 3 3 6 2" xfId="35830" xr:uid="{00000000-0005-0000-0000-0000858B0000}"/>
    <cellStyle name="Note 3 3 3 3 7" xfId="35831" xr:uid="{00000000-0005-0000-0000-0000868B0000}"/>
    <cellStyle name="Note 3 3 3 3 7 2" xfId="35832" xr:uid="{00000000-0005-0000-0000-0000878B0000}"/>
    <cellStyle name="Note 3 3 3 3 8" xfId="35833" xr:uid="{00000000-0005-0000-0000-0000888B0000}"/>
    <cellStyle name="Note 3 3 3 4" xfId="35834" xr:uid="{00000000-0005-0000-0000-0000898B0000}"/>
    <cellStyle name="Note 3 3 4" xfId="35835" xr:uid="{00000000-0005-0000-0000-00008A8B0000}"/>
    <cellStyle name="Note 3 3 4 2" xfId="35836" xr:uid="{00000000-0005-0000-0000-00008B8B0000}"/>
    <cellStyle name="Note 3 3 4 2 2" xfId="35837" xr:uid="{00000000-0005-0000-0000-00008C8B0000}"/>
    <cellStyle name="Note 3 3 4 2 2 2" xfId="35838" xr:uid="{00000000-0005-0000-0000-00008D8B0000}"/>
    <cellStyle name="Note 3 3 4 2 2 2 2" xfId="35839" xr:uid="{00000000-0005-0000-0000-00008E8B0000}"/>
    <cellStyle name="Note 3 3 4 2 2 3" xfId="35840" xr:uid="{00000000-0005-0000-0000-00008F8B0000}"/>
    <cellStyle name="Note 3 3 4 2 2 3 2" xfId="35841" xr:uid="{00000000-0005-0000-0000-0000908B0000}"/>
    <cellStyle name="Note 3 3 4 2 2 4" xfId="35842" xr:uid="{00000000-0005-0000-0000-0000918B0000}"/>
    <cellStyle name="Note 3 3 4 2 2 4 2" xfId="35843" xr:uid="{00000000-0005-0000-0000-0000928B0000}"/>
    <cellStyle name="Note 3 3 4 2 2 5" xfId="35844" xr:uid="{00000000-0005-0000-0000-0000938B0000}"/>
    <cellStyle name="Note 3 3 4 2 2 5 2" xfId="35845" xr:uid="{00000000-0005-0000-0000-0000948B0000}"/>
    <cellStyle name="Note 3 3 4 2 2 6" xfId="35846" xr:uid="{00000000-0005-0000-0000-0000958B0000}"/>
    <cellStyle name="Note 3 3 4 2 2 6 2" xfId="35847" xr:uid="{00000000-0005-0000-0000-0000968B0000}"/>
    <cellStyle name="Note 3 3 4 2 2 7" xfId="35848" xr:uid="{00000000-0005-0000-0000-0000978B0000}"/>
    <cellStyle name="Note 3 3 4 2 2 7 2" xfId="35849" xr:uid="{00000000-0005-0000-0000-0000988B0000}"/>
    <cellStyle name="Note 3 3 4 2 2 8" xfId="35850" xr:uid="{00000000-0005-0000-0000-0000998B0000}"/>
    <cellStyle name="Note 3 3 4 2 3" xfId="35851" xr:uid="{00000000-0005-0000-0000-00009A8B0000}"/>
    <cellStyle name="Note 3 3 4 3" xfId="35852" xr:uid="{00000000-0005-0000-0000-00009B8B0000}"/>
    <cellStyle name="Note 3 3 4 3 2" xfId="35853" xr:uid="{00000000-0005-0000-0000-00009C8B0000}"/>
    <cellStyle name="Note 3 3 4 3 2 2" xfId="35854" xr:uid="{00000000-0005-0000-0000-00009D8B0000}"/>
    <cellStyle name="Note 3 3 4 3 3" xfId="35855" xr:uid="{00000000-0005-0000-0000-00009E8B0000}"/>
    <cellStyle name="Note 3 3 4 3 3 2" xfId="35856" xr:uid="{00000000-0005-0000-0000-00009F8B0000}"/>
    <cellStyle name="Note 3 3 4 3 4" xfId="35857" xr:uid="{00000000-0005-0000-0000-0000A08B0000}"/>
    <cellStyle name="Note 3 3 4 3 4 2" xfId="35858" xr:uid="{00000000-0005-0000-0000-0000A18B0000}"/>
    <cellStyle name="Note 3 3 4 3 5" xfId="35859" xr:uid="{00000000-0005-0000-0000-0000A28B0000}"/>
    <cellStyle name="Note 3 3 4 3 5 2" xfId="35860" xr:uid="{00000000-0005-0000-0000-0000A38B0000}"/>
    <cellStyle name="Note 3 3 4 3 6" xfId="35861" xr:uid="{00000000-0005-0000-0000-0000A48B0000}"/>
    <cellStyle name="Note 3 3 4 3 6 2" xfId="35862" xr:uid="{00000000-0005-0000-0000-0000A58B0000}"/>
    <cellStyle name="Note 3 3 4 3 7" xfId="35863" xr:uid="{00000000-0005-0000-0000-0000A68B0000}"/>
    <cellStyle name="Note 3 3 4 3 7 2" xfId="35864" xr:uid="{00000000-0005-0000-0000-0000A78B0000}"/>
    <cellStyle name="Note 3 3 4 3 8" xfId="35865" xr:uid="{00000000-0005-0000-0000-0000A88B0000}"/>
    <cellStyle name="Note 3 3 4 4" xfId="35866" xr:uid="{00000000-0005-0000-0000-0000A98B0000}"/>
    <cellStyle name="Note 3 3 5" xfId="35867" xr:uid="{00000000-0005-0000-0000-0000AA8B0000}"/>
    <cellStyle name="Note 3 3 5 2" xfId="35868" xr:uid="{00000000-0005-0000-0000-0000AB8B0000}"/>
    <cellStyle name="Note 3 3 5 2 2" xfId="35869" xr:uid="{00000000-0005-0000-0000-0000AC8B0000}"/>
    <cellStyle name="Note 3 3 5 2 2 2" xfId="35870" xr:uid="{00000000-0005-0000-0000-0000AD8B0000}"/>
    <cellStyle name="Note 3 3 5 2 3" xfId="35871" xr:uid="{00000000-0005-0000-0000-0000AE8B0000}"/>
    <cellStyle name="Note 3 3 5 2 3 2" xfId="35872" xr:uid="{00000000-0005-0000-0000-0000AF8B0000}"/>
    <cellStyle name="Note 3 3 5 2 4" xfId="35873" xr:uid="{00000000-0005-0000-0000-0000B08B0000}"/>
    <cellStyle name="Note 3 3 5 2 4 2" xfId="35874" xr:uid="{00000000-0005-0000-0000-0000B18B0000}"/>
    <cellStyle name="Note 3 3 5 2 5" xfId="35875" xr:uid="{00000000-0005-0000-0000-0000B28B0000}"/>
    <cellStyle name="Note 3 3 5 2 5 2" xfId="35876" xr:uid="{00000000-0005-0000-0000-0000B38B0000}"/>
    <cellStyle name="Note 3 3 5 2 6" xfId="35877" xr:uid="{00000000-0005-0000-0000-0000B48B0000}"/>
    <cellStyle name="Note 3 3 5 2 6 2" xfId="35878" xr:uid="{00000000-0005-0000-0000-0000B58B0000}"/>
    <cellStyle name="Note 3 3 5 2 7" xfId="35879" xr:uid="{00000000-0005-0000-0000-0000B68B0000}"/>
    <cellStyle name="Note 3 3 5 2 7 2" xfId="35880" xr:uid="{00000000-0005-0000-0000-0000B78B0000}"/>
    <cellStyle name="Note 3 3 5 2 8" xfId="35881" xr:uid="{00000000-0005-0000-0000-0000B88B0000}"/>
    <cellStyle name="Note 3 3 5 3" xfId="35882" xr:uid="{00000000-0005-0000-0000-0000B98B0000}"/>
    <cellStyle name="Note 3 3 6" xfId="35883" xr:uid="{00000000-0005-0000-0000-0000BA8B0000}"/>
    <cellStyle name="Note 3 3 6 2" xfId="35884" xr:uid="{00000000-0005-0000-0000-0000BB8B0000}"/>
    <cellStyle name="Note 3 3 6 2 2" xfId="35885" xr:uid="{00000000-0005-0000-0000-0000BC8B0000}"/>
    <cellStyle name="Note 3 3 6 3" xfId="35886" xr:uid="{00000000-0005-0000-0000-0000BD8B0000}"/>
    <cellStyle name="Note 3 3 6 3 2" xfId="35887" xr:uid="{00000000-0005-0000-0000-0000BE8B0000}"/>
    <cellStyle name="Note 3 3 6 4" xfId="35888" xr:uid="{00000000-0005-0000-0000-0000BF8B0000}"/>
    <cellStyle name="Note 3 3 6 4 2" xfId="35889" xr:uid="{00000000-0005-0000-0000-0000C08B0000}"/>
    <cellStyle name="Note 3 3 6 5" xfId="35890" xr:uid="{00000000-0005-0000-0000-0000C18B0000}"/>
    <cellStyle name="Note 3 3 6 5 2" xfId="35891" xr:uid="{00000000-0005-0000-0000-0000C28B0000}"/>
    <cellStyle name="Note 3 3 6 6" xfId="35892" xr:uid="{00000000-0005-0000-0000-0000C38B0000}"/>
    <cellStyle name="Note 3 3 6 6 2" xfId="35893" xr:uid="{00000000-0005-0000-0000-0000C48B0000}"/>
    <cellStyle name="Note 3 3 6 7" xfId="35894" xr:uid="{00000000-0005-0000-0000-0000C58B0000}"/>
    <cellStyle name="Note 3 3 6 7 2" xfId="35895" xr:uid="{00000000-0005-0000-0000-0000C68B0000}"/>
    <cellStyle name="Note 3 3 6 8" xfId="35896" xr:uid="{00000000-0005-0000-0000-0000C78B0000}"/>
    <cellStyle name="Note 3 3 7" xfId="35897" xr:uid="{00000000-0005-0000-0000-0000C88B0000}"/>
    <cellStyle name="Note 3 4" xfId="3021" xr:uid="{00000000-0005-0000-0000-0000C98B0000}"/>
    <cellStyle name="Note 3 4 2" xfId="35898" xr:uid="{00000000-0005-0000-0000-0000CA8B0000}"/>
    <cellStyle name="Note 3 4 2 2" xfId="35899" xr:uid="{00000000-0005-0000-0000-0000CB8B0000}"/>
    <cellStyle name="Note 3 4 2 2 2" xfId="35900" xr:uid="{00000000-0005-0000-0000-0000CC8B0000}"/>
    <cellStyle name="Note 3 4 2 2 2 2" xfId="35901" xr:uid="{00000000-0005-0000-0000-0000CD8B0000}"/>
    <cellStyle name="Note 3 4 2 2 2 2 2" xfId="35902" xr:uid="{00000000-0005-0000-0000-0000CE8B0000}"/>
    <cellStyle name="Note 3 4 2 2 2 3" xfId="35903" xr:uid="{00000000-0005-0000-0000-0000CF8B0000}"/>
    <cellStyle name="Note 3 4 2 2 2 3 2" xfId="35904" xr:uid="{00000000-0005-0000-0000-0000D08B0000}"/>
    <cellStyle name="Note 3 4 2 2 2 4" xfId="35905" xr:uid="{00000000-0005-0000-0000-0000D18B0000}"/>
    <cellStyle name="Note 3 4 2 2 2 4 2" xfId="35906" xr:uid="{00000000-0005-0000-0000-0000D28B0000}"/>
    <cellStyle name="Note 3 4 2 2 2 5" xfId="35907" xr:uid="{00000000-0005-0000-0000-0000D38B0000}"/>
    <cellStyle name="Note 3 4 2 2 2 5 2" xfId="35908" xr:uid="{00000000-0005-0000-0000-0000D48B0000}"/>
    <cellStyle name="Note 3 4 2 2 2 6" xfId="35909" xr:uid="{00000000-0005-0000-0000-0000D58B0000}"/>
    <cellStyle name="Note 3 4 2 2 2 6 2" xfId="35910" xr:uid="{00000000-0005-0000-0000-0000D68B0000}"/>
    <cellStyle name="Note 3 4 2 2 2 7" xfId="35911" xr:uid="{00000000-0005-0000-0000-0000D78B0000}"/>
    <cellStyle name="Note 3 4 2 2 2 7 2" xfId="35912" xr:uid="{00000000-0005-0000-0000-0000D88B0000}"/>
    <cellStyle name="Note 3 4 2 2 2 8" xfId="35913" xr:uid="{00000000-0005-0000-0000-0000D98B0000}"/>
    <cellStyle name="Note 3 4 2 2 3" xfId="35914" xr:uid="{00000000-0005-0000-0000-0000DA8B0000}"/>
    <cellStyle name="Note 3 4 2 3" xfId="35915" xr:uid="{00000000-0005-0000-0000-0000DB8B0000}"/>
    <cellStyle name="Note 3 4 2 3 2" xfId="35916" xr:uid="{00000000-0005-0000-0000-0000DC8B0000}"/>
    <cellStyle name="Note 3 4 2 3 2 2" xfId="35917" xr:uid="{00000000-0005-0000-0000-0000DD8B0000}"/>
    <cellStyle name="Note 3 4 2 3 3" xfId="35918" xr:uid="{00000000-0005-0000-0000-0000DE8B0000}"/>
    <cellStyle name="Note 3 4 2 3 3 2" xfId="35919" xr:uid="{00000000-0005-0000-0000-0000DF8B0000}"/>
    <cellStyle name="Note 3 4 2 3 4" xfId="35920" xr:uid="{00000000-0005-0000-0000-0000E08B0000}"/>
    <cellStyle name="Note 3 4 2 3 4 2" xfId="35921" xr:uid="{00000000-0005-0000-0000-0000E18B0000}"/>
    <cellStyle name="Note 3 4 2 3 5" xfId="35922" xr:uid="{00000000-0005-0000-0000-0000E28B0000}"/>
    <cellStyle name="Note 3 4 2 3 5 2" xfId="35923" xr:uid="{00000000-0005-0000-0000-0000E38B0000}"/>
    <cellStyle name="Note 3 4 2 3 6" xfId="35924" xr:uid="{00000000-0005-0000-0000-0000E48B0000}"/>
    <cellStyle name="Note 3 4 2 3 6 2" xfId="35925" xr:uid="{00000000-0005-0000-0000-0000E58B0000}"/>
    <cellStyle name="Note 3 4 2 3 7" xfId="35926" xr:uid="{00000000-0005-0000-0000-0000E68B0000}"/>
    <cellStyle name="Note 3 4 2 3 7 2" xfId="35927" xr:uid="{00000000-0005-0000-0000-0000E78B0000}"/>
    <cellStyle name="Note 3 4 2 3 8" xfId="35928" xr:uid="{00000000-0005-0000-0000-0000E88B0000}"/>
    <cellStyle name="Note 3 4 2 4" xfId="35929" xr:uid="{00000000-0005-0000-0000-0000E98B0000}"/>
    <cellStyle name="Note 3 4 3" xfId="35930" xr:uid="{00000000-0005-0000-0000-0000EA8B0000}"/>
    <cellStyle name="Note 3 4 3 2" xfId="35931" xr:uid="{00000000-0005-0000-0000-0000EB8B0000}"/>
    <cellStyle name="Note 3 4 3 2 2" xfId="35932" xr:uid="{00000000-0005-0000-0000-0000EC8B0000}"/>
    <cellStyle name="Note 3 4 3 2 2 2" xfId="35933" xr:uid="{00000000-0005-0000-0000-0000ED8B0000}"/>
    <cellStyle name="Note 3 4 3 2 2 2 2" xfId="35934" xr:uid="{00000000-0005-0000-0000-0000EE8B0000}"/>
    <cellStyle name="Note 3 4 3 2 2 3" xfId="35935" xr:uid="{00000000-0005-0000-0000-0000EF8B0000}"/>
    <cellStyle name="Note 3 4 3 2 2 3 2" xfId="35936" xr:uid="{00000000-0005-0000-0000-0000F08B0000}"/>
    <cellStyle name="Note 3 4 3 2 2 4" xfId="35937" xr:uid="{00000000-0005-0000-0000-0000F18B0000}"/>
    <cellStyle name="Note 3 4 3 2 2 4 2" xfId="35938" xr:uid="{00000000-0005-0000-0000-0000F28B0000}"/>
    <cellStyle name="Note 3 4 3 2 2 5" xfId="35939" xr:uid="{00000000-0005-0000-0000-0000F38B0000}"/>
    <cellStyle name="Note 3 4 3 2 2 5 2" xfId="35940" xr:uid="{00000000-0005-0000-0000-0000F48B0000}"/>
    <cellStyle name="Note 3 4 3 2 2 6" xfId="35941" xr:uid="{00000000-0005-0000-0000-0000F58B0000}"/>
    <cellStyle name="Note 3 4 3 2 2 6 2" xfId="35942" xr:uid="{00000000-0005-0000-0000-0000F68B0000}"/>
    <cellStyle name="Note 3 4 3 2 2 7" xfId="35943" xr:uid="{00000000-0005-0000-0000-0000F78B0000}"/>
    <cellStyle name="Note 3 4 3 2 2 7 2" xfId="35944" xr:uid="{00000000-0005-0000-0000-0000F88B0000}"/>
    <cellStyle name="Note 3 4 3 2 2 8" xfId="35945" xr:uid="{00000000-0005-0000-0000-0000F98B0000}"/>
    <cellStyle name="Note 3 4 3 2 3" xfId="35946" xr:uid="{00000000-0005-0000-0000-0000FA8B0000}"/>
    <cellStyle name="Note 3 4 3 3" xfId="35947" xr:uid="{00000000-0005-0000-0000-0000FB8B0000}"/>
    <cellStyle name="Note 3 4 3 3 2" xfId="35948" xr:uid="{00000000-0005-0000-0000-0000FC8B0000}"/>
    <cellStyle name="Note 3 4 3 3 2 2" xfId="35949" xr:uid="{00000000-0005-0000-0000-0000FD8B0000}"/>
    <cellStyle name="Note 3 4 3 3 3" xfId="35950" xr:uid="{00000000-0005-0000-0000-0000FE8B0000}"/>
    <cellStyle name="Note 3 4 3 3 3 2" xfId="35951" xr:uid="{00000000-0005-0000-0000-0000FF8B0000}"/>
    <cellStyle name="Note 3 4 3 3 4" xfId="35952" xr:uid="{00000000-0005-0000-0000-0000008C0000}"/>
    <cellStyle name="Note 3 4 3 3 4 2" xfId="35953" xr:uid="{00000000-0005-0000-0000-0000018C0000}"/>
    <cellStyle name="Note 3 4 3 3 5" xfId="35954" xr:uid="{00000000-0005-0000-0000-0000028C0000}"/>
    <cellStyle name="Note 3 4 3 3 5 2" xfId="35955" xr:uid="{00000000-0005-0000-0000-0000038C0000}"/>
    <cellStyle name="Note 3 4 3 3 6" xfId="35956" xr:uid="{00000000-0005-0000-0000-0000048C0000}"/>
    <cellStyle name="Note 3 4 3 3 6 2" xfId="35957" xr:uid="{00000000-0005-0000-0000-0000058C0000}"/>
    <cellStyle name="Note 3 4 3 3 7" xfId="35958" xr:uid="{00000000-0005-0000-0000-0000068C0000}"/>
    <cellStyle name="Note 3 4 3 3 7 2" xfId="35959" xr:uid="{00000000-0005-0000-0000-0000078C0000}"/>
    <cellStyle name="Note 3 4 3 3 8" xfId="35960" xr:uid="{00000000-0005-0000-0000-0000088C0000}"/>
    <cellStyle name="Note 3 4 3 4" xfId="35961" xr:uid="{00000000-0005-0000-0000-0000098C0000}"/>
    <cellStyle name="Note 3 4 4" xfId="35962" xr:uid="{00000000-0005-0000-0000-00000A8C0000}"/>
    <cellStyle name="Note 3 4 4 2" xfId="35963" xr:uid="{00000000-0005-0000-0000-00000B8C0000}"/>
    <cellStyle name="Note 3 4 4 2 2" xfId="35964" xr:uid="{00000000-0005-0000-0000-00000C8C0000}"/>
    <cellStyle name="Note 3 4 4 2 2 2" xfId="35965" xr:uid="{00000000-0005-0000-0000-00000D8C0000}"/>
    <cellStyle name="Note 3 4 4 2 2 2 2" xfId="35966" xr:uid="{00000000-0005-0000-0000-00000E8C0000}"/>
    <cellStyle name="Note 3 4 4 2 2 3" xfId="35967" xr:uid="{00000000-0005-0000-0000-00000F8C0000}"/>
    <cellStyle name="Note 3 4 4 2 2 3 2" xfId="35968" xr:uid="{00000000-0005-0000-0000-0000108C0000}"/>
    <cellStyle name="Note 3 4 4 2 2 4" xfId="35969" xr:uid="{00000000-0005-0000-0000-0000118C0000}"/>
    <cellStyle name="Note 3 4 4 2 2 4 2" xfId="35970" xr:uid="{00000000-0005-0000-0000-0000128C0000}"/>
    <cellStyle name="Note 3 4 4 2 2 5" xfId="35971" xr:uid="{00000000-0005-0000-0000-0000138C0000}"/>
    <cellStyle name="Note 3 4 4 2 2 5 2" xfId="35972" xr:uid="{00000000-0005-0000-0000-0000148C0000}"/>
    <cellStyle name="Note 3 4 4 2 2 6" xfId="35973" xr:uid="{00000000-0005-0000-0000-0000158C0000}"/>
    <cellStyle name="Note 3 4 4 2 2 6 2" xfId="35974" xr:uid="{00000000-0005-0000-0000-0000168C0000}"/>
    <cellStyle name="Note 3 4 4 2 2 7" xfId="35975" xr:uid="{00000000-0005-0000-0000-0000178C0000}"/>
    <cellStyle name="Note 3 4 4 2 2 7 2" xfId="35976" xr:uid="{00000000-0005-0000-0000-0000188C0000}"/>
    <cellStyle name="Note 3 4 4 2 2 8" xfId="35977" xr:uid="{00000000-0005-0000-0000-0000198C0000}"/>
    <cellStyle name="Note 3 4 4 2 3" xfId="35978" xr:uid="{00000000-0005-0000-0000-00001A8C0000}"/>
    <cellStyle name="Note 3 4 4 3" xfId="35979" xr:uid="{00000000-0005-0000-0000-00001B8C0000}"/>
    <cellStyle name="Note 3 4 4 3 2" xfId="35980" xr:uid="{00000000-0005-0000-0000-00001C8C0000}"/>
    <cellStyle name="Note 3 4 4 3 2 2" xfId="35981" xr:uid="{00000000-0005-0000-0000-00001D8C0000}"/>
    <cellStyle name="Note 3 4 4 3 3" xfId="35982" xr:uid="{00000000-0005-0000-0000-00001E8C0000}"/>
    <cellStyle name="Note 3 4 4 3 3 2" xfId="35983" xr:uid="{00000000-0005-0000-0000-00001F8C0000}"/>
    <cellStyle name="Note 3 4 4 3 4" xfId="35984" xr:uid="{00000000-0005-0000-0000-0000208C0000}"/>
    <cellStyle name="Note 3 4 4 3 4 2" xfId="35985" xr:uid="{00000000-0005-0000-0000-0000218C0000}"/>
    <cellStyle name="Note 3 4 4 3 5" xfId="35986" xr:uid="{00000000-0005-0000-0000-0000228C0000}"/>
    <cellStyle name="Note 3 4 4 3 5 2" xfId="35987" xr:uid="{00000000-0005-0000-0000-0000238C0000}"/>
    <cellStyle name="Note 3 4 4 3 6" xfId="35988" xr:uid="{00000000-0005-0000-0000-0000248C0000}"/>
    <cellStyle name="Note 3 4 4 3 6 2" xfId="35989" xr:uid="{00000000-0005-0000-0000-0000258C0000}"/>
    <cellStyle name="Note 3 4 4 3 7" xfId="35990" xr:uid="{00000000-0005-0000-0000-0000268C0000}"/>
    <cellStyle name="Note 3 4 4 3 7 2" xfId="35991" xr:uid="{00000000-0005-0000-0000-0000278C0000}"/>
    <cellStyle name="Note 3 4 4 3 8" xfId="35992" xr:uid="{00000000-0005-0000-0000-0000288C0000}"/>
    <cellStyle name="Note 3 4 4 4" xfId="35993" xr:uid="{00000000-0005-0000-0000-0000298C0000}"/>
    <cellStyle name="Note 3 4 5" xfId="35994" xr:uid="{00000000-0005-0000-0000-00002A8C0000}"/>
    <cellStyle name="Note 3 4 5 2" xfId="35995" xr:uid="{00000000-0005-0000-0000-00002B8C0000}"/>
    <cellStyle name="Note 3 4 5 2 2" xfId="35996" xr:uid="{00000000-0005-0000-0000-00002C8C0000}"/>
    <cellStyle name="Note 3 4 5 2 2 2" xfId="35997" xr:uid="{00000000-0005-0000-0000-00002D8C0000}"/>
    <cellStyle name="Note 3 4 5 2 3" xfId="35998" xr:uid="{00000000-0005-0000-0000-00002E8C0000}"/>
    <cellStyle name="Note 3 4 5 2 3 2" xfId="35999" xr:uid="{00000000-0005-0000-0000-00002F8C0000}"/>
    <cellStyle name="Note 3 4 5 2 4" xfId="36000" xr:uid="{00000000-0005-0000-0000-0000308C0000}"/>
    <cellStyle name="Note 3 4 5 2 4 2" xfId="36001" xr:uid="{00000000-0005-0000-0000-0000318C0000}"/>
    <cellStyle name="Note 3 4 5 2 5" xfId="36002" xr:uid="{00000000-0005-0000-0000-0000328C0000}"/>
    <cellStyle name="Note 3 4 5 2 5 2" xfId="36003" xr:uid="{00000000-0005-0000-0000-0000338C0000}"/>
    <cellStyle name="Note 3 4 5 2 6" xfId="36004" xr:uid="{00000000-0005-0000-0000-0000348C0000}"/>
    <cellStyle name="Note 3 4 5 2 6 2" xfId="36005" xr:uid="{00000000-0005-0000-0000-0000358C0000}"/>
    <cellStyle name="Note 3 4 5 2 7" xfId="36006" xr:uid="{00000000-0005-0000-0000-0000368C0000}"/>
    <cellStyle name="Note 3 4 5 2 7 2" xfId="36007" xr:uid="{00000000-0005-0000-0000-0000378C0000}"/>
    <cellStyle name="Note 3 4 5 2 8" xfId="36008" xr:uid="{00000000-0005-0000-0000-0000388C0000}"/>
    <cellStyle name="Note 3 4 5 3" xfId="36009" xr:uid="{00000000-0005-0000-0000-0000398C0000}"/>
    <cellStyle name="Note 3 4 6" xfId="36010" xr:uid="{00000000-0005-0000-0000-00003A8C0000}"/>
    <cellStyle name="Note 3 4 6 2" xfId="36011" xr:uid="{00000000-0005-0000-0000-00003B8C0000}"/>
    <cellStyle name="Note 3 4 6 2 2" xfId="36012" xr:uid="{00000000-0005-0000-0000-00003C8C0000}"/>
    <cellStyle name="Note 3 4 6 3" xfId="36013" xr:uid="{00000000-0005-0000-0000-00003D8C0000}"/>
    <cellStyle name="Note 3 4 6 3 2" xfId="36014" xr:uid="{00000000-0005-0000-0000-00003E8C0000}"/>
    <cellStyle name="Note 3 4 6 4" xfId="36015" xr:uid="{00000000-0005-0000-0000-00003F8C0000}"/>
    <cellStyle name="Note 3 4 6 4 2" xfId="36016" xr:uid="{00000000-0005-0000-0000-0000408C0000}"/>
    <cellStyle name="Note 3 4 6 5" xfId="36017" xr:uid="{00000000-0005-0000-0000-0000418C0000}"/>
    <cellStyle name="Note 3 4 6 5 2" xfId="36018" xr:uid="{00000000-0005-0000-0000-0000428C0000}"/>
    <cellStyle name="Note 3 4 6 6" xfId="36019" xr:uid="{00000000-0005-0000-0000-0000438C0000}"/>
    <cellStyle name="Note 3 4 6 6 2" xfId="36020" xr:uid="{00000000-0005-0000-0000-0000448C0000}"/>
    <cellStyle name="Note 3 4 6 7" xfId="36021" xr:uid="{00000000-0005-0000-0000-0000458C0000}"/>
    <cellStyle name="Note 3 4 6 7 2" xfId="36022" xr:uid="{00000000-0005-0000-0000-0000468C0000}"/>
    <cellStyle name="Note 3 4 6 8" xfId="36023" xr:uid="{00000000-0005-0000-0000-0000478C0000}"/>
    <cellStyle name="Note 3 4 7" xfId="36024" xr:uid="{00000000-0005-0000-0000-0000488C0000}"/>
    <cellStyle name="Note 3 5" xfId="3022" xr:uid="{00000000-0005-0000-0000-0000498C0000}"/>
    <cellStyle name="Note 3 5 2" xfId="36025" xr:uid="{00000000-0005-0000-0000-00004A8C0000}"/>
    <cellStyle name="Note 3 5 2 2" xfId="36026" xr:uid="{00000000-0005-0000-0000-00004B8C0000}"/>
    <cellStyle name="Note 3 5 2 2 2" xfId="36027" xr:uid="{00000000-0005-0000-0000-00004C8C0000}"/>
    <cellStyle name="Note 3 5 2 2 2 2" xfId="36028" xr:uid="{00000000-0005-0000-0000-00004D8C0000}"/>
    <cellStyle name="Note 3 5 2 2 2 2 2" xfId="36029" xr:uid="{00000000-0005-0000-0000-00004E8C0000}"/>
    <cellStyle name="Note 3 5 2 2 2 3" xfId="36030" xr:uid="{00000000-0005-0000-0000-00004F8C0000}"/>
    <cellStyle name="Note 3 5 2 2 2 3 2" xfId="36031" xr:uid="{00000000-0005-0000-0000-0000508C0000}"/>
    <cellStyle name="Note 3 5 2 2 2 4" xfId="36032" xr:uid="{00000000-0005-0000-0000-0000518C0000}"/>
    <cellStyle name="Note 3 5 2 2 2 4 2" xfId="36033" xr:uid="{00000000-0005-0000-0000-0000528C0000}"/>
    <cellStyle name="Note 3 5 2 2 2 5" xfId="36034" xr:uid="{00000000-0005-0000-0000-0000538C0000}"/>
    <cellStyle name="Note 3 5 2 2 2 5 2" xfId="36035" xr:uid="{00000000-0005-0000-0000-0000548C0000}"/>
    <cellStyle name="Note 3 5 2 2 2 6" xfId="36036" xr:uid="{00000000-0005-0000-0000-0000558C0000}"/>
    <cellStyle name="Note 3 5 2 2 2 6 2" xfId="36037" xr:uid="{00000000-0005-0000-0000-0000568C0000}"/>
    <cellStyle name="Note 3 5 2 2 2 7" xfId="36038" xr:uid="{00000000-0005-0000-0000-0000578C0000}"/>
    <cellStyle name="Note 3 5 2 2 2 7 2" xfId="36039" xr:uid="{00000000-0005-0000-0000-0000588C0000}"/>
    <cellStyle name="Note 3 5 2 2 2 8" xfId="36040" xr:uid="{00000000-0005-0000-0000-0000598C0000}"/>
    <cellStyle name="Note 3 5 2 2 3" xfId="36041" xr:uid="{00000000-0005-0000-0000-00005A8C0000}"/>
    <cellStyle name="Note 3 5 2 3" xfId="36042" xr:uid="{00000000-0005-0000-0000-00005B8C0000}"/>
    <cellStyle name="Note 3 5 2 3 2" xfId="36043" xr:uid="{00000000-0005-0000-0000-00005C8C0000}"/>
    <cellStyle name="Note 3 5 2 3 2 2" xfId="36044" xr:uid="{00000000-0005-0000-0000-00005D8C0000}"/>
    <cellStyle name="Note 3 5 2 3 3" xfId="36045" xr:uid="{00000000-0005-0000-0000-00005E8C0000}"/>
    <cellStyle name="Note 3 5 2 3 3 2" xfId="36046" xr:uid="{00000000-0005-0000-0000-00005F8C0000}"/>
    <cellStyle name="Note 3 5 2 3 4" xfId="36047" xr:uid="{00000000-0005-0000-0000-0000608C0000}"/>
    <cellStyle name="Note 3 5 2 3 4 2" xfId="36048" xr:uid="{00000000-0005-0000-0000-0000618C0000}"/>
    <cellStyle name="Note 3 5 2 3 5" xfId="36049" xr:uid="{00000000-0005-0000-0000-0000628C0000}"/>
    <cellStyle name="Note 3 5 2 3 5 2" xfId="36050" xr:uid="{00000000-0005-0000-0000-0000638C0000}"/>
    <cellStyle name="Note 3 5 2 3 6" xfId="36051" xr:uid="{00000000-0005-0000-0000-0000648C0000}"/>
    <cellStyle name="Note 3 5 2 3 6 2" xfId="36052" xr:uid="{00000000-0005-0000-0000-0000658C0000}"/>
    <cellStyle name="Note 3 5 2 3 7" xfId="36053" xr:uid="{00000000-0005-0000-0000-0000668C0000}"/>
    <cellStyle name="Note 3 5 2 3 7 2" xfId="36054" xr:uid="{00000000-0005-0000-0000-0000678C0000}"/>
    <cellStyle name="Note 3 5 2 3 8" xfId="36055" xr:uid="{00000000-0005-0000-0000-0000688C0000}"/>
    <cellStyle name="Note 3 5 2 4" xfId="36056" xr:uid="{00000000-0005-0000-0000-0000698C0000}"/>
    <cellStyle name="Note 3 5 3" xfId="36057" xr:uid="{00000000-0005-0000-0000-00006A8C0000}"/>
    <cellStyle name="Note 3 5 3 2" xfId="36058" xr:uid="{00000000-0005-0000-0000-00006B8C0000}"/>
    <cellStyle name="Note 3 5 3 2 2" xfId="36059" xr:uid="{00000000-0005-0000-0000-00006C8C0000}"/>
    <cellStyle name="Note 3 5 3 2 2 2" xfId="36060" xr:uid="{00000000-0005-0000-0000-00006D8C0000}"/>
    <cellStyle name="Note 3 5 3 2 2 2 2" xfId="36061" xr:uid="{00000000-0005-0000-0000-00006E8C0000}"/>
    <cellStyle name="Note 3 5 3 2 2 3" xfId="36062" xr:uid="{00000000-0005-0000-0000-00006F8C0000}"/>
    <cellStyle name="Note 3 5 3 2 2 3 2" xfId="36063" xr:uid="{00000000-0005-0000-0000-0000708C0000}"/>
    <cellStyle name="Note 3 5 3 2 2 4" xfId="36064" xr:uid="{00000000-0005-0000-0000-0000718C0000}"/>
    <cellStyle name="Note 3 5 3 2 2 4 2" xfId="36065" xr:uid="{00000000-0005-0000-0000-0000728C0000}"/>
    <cellStyle name="Note 3 5 3 2 2 5" xfId="36066" xr:uid="{00000000-0005-0000-0000-0000738C0000}"/>
    <cellStyle name="Note 3 5 3 2 2 5 2" xfId="36067" xr:uid="{00000000-0005-0000-0000-0000748C0000}"/>
    <cellStyle name="Note 3 5 3 2 2 6" xfId="36068" xr:uid="{00000000-0005-0000-0000-0000758C0000}"/>
    <cellStyle name="Note 3 5 3 2 2 6 2" xfId="36069" xr:uid="{00000000-0005-0000-0000-0000768C0000}"/>
    <cellStyle name="Note 3 5 3 2 2 7" xfId="36070" xr:uid="{00000000-0005-0000-0000-0000778C0000}"/>
    <cellStyle name="Note 3 5 3 2 2 7 2" xfId="36071" xr:uid="{00000000-0005-0000-0000-0000788C0000}"/>
    <cellStyle name="Note 3 5 3 2 2 8" xfId="36072" xr:uid="{00000000-0005-0000-0000-0000798C0000}"/>
    <cellStyle name="Note 3 5 3 2 3" xfId="36073" xr:uid="{00000000-0005-0000-0000-00007A8C0000}"/>
    <cellStyle name="Note 3 5 3 3" xfId="36074" xr:uid="{00000000-0005-0000-0000-00007B8C0000}"/>
    <cellStyle name="Note 3 5 3 3 2" xfId="36075" xr:uid="{00000000-0005-0000-0000-00007C8C0000}"/>
    <cellStyle name="Note 3 5 3 3 2 2" xfId="36076" xr:uid="{00000000-0005-0000-0000-00007D8C0000}"/>
    <cellStyle name="Note 3 5 3 3 3" xfId="36077" xr:uid="{00000000-0005-0000-0000-00007E8C0000}"/>
    <cellStyle name="Note 3 5 3 3 3 2" xfId="36078" xr:uid="{00000000-0005-0000-0000-00007F8C0000}"/>
    <cellStyle name="Note 3 5 3 3 4" xfId="36079" xr:uid="{00000000-0005-0000-0000-0000808C0000}"/>
    <cellStyle name="Note 3 5 3 3 4 2" xfId="36080" xr:uid="{00000000-0005-0000-0000-0000818C0000}"/>
    <cellStyle name="Note 3 5 3 3 5" xfId="36081" xr:uid="{00000000-0005-0000-0000-0000828C0000}"/>
    <cellStyle name="Note 3 5 3 3 5 2" xfId="36082" xr:uid="{00000000-0005-0000-0000-0000838C0000}"/>
    <cellStyle name="Note 3 5 3 3 6" xfId="36083" xr:uid="{00000000-0005-0000-0000-0000848C0000}"/>
    <cellStyle name="Note 3 5 3 3 6 2" xfId="36084" xr:uid="{00000000-0005-0000-0000-0000858C0000}"/>
    <cellStyle name="Note 3 5 3 3 7" xfId="36085" xr:uid="{00000000-0005-0000-0000-0000868C0000}"/>
    <cellStyle name="Note 3 5 3 3 7 2" xfId="36086" xr:uid="{00000000-0005-0000-0000-0000878C0000}"/>
    <cellStyle name="Note 3 5 3 3 8" xfId="36087" xr:uid="{00000000-0005-0000-0000-0000888C0000}"/>
    <cellStyle name="Note 3 5 3 4" xfId="36088" xr:uid="{00000000-0005-0000-0000-0000898C0000}"/>
    <cellStyle name="Note 3 5 4" xfId="36089" xr:uid="{00000000-0005-0000-0000-00008A8C0000}"/>
    <cellStyle name="Note 3 5 4 2" xfId="36090" xr:uid="{00000000-0005-0000-0000-00008B8C0000}"/>
    <cellStyle name="Note 3 5 4 2 2" xfId="36091" xr:uid="{00000000-0005-0000-0000-00008C8C0000}"/>
    <cellStyle name="Note 3 5 4 2 2 2" xfId="36092" xr:uid="{00000000-0005-0000-0000-00008D8C0000}"/>
    <cellStyle name="Note 3 5 4 2 2 2 2" xfId="36093" xr:uid="{00000000-0005-0000-0000-00008E8C0000}"/>
    <cellStyle name="Note 3 5 4 2 2 3" xfId="36094" xr:uid="{00000000-0005-0000-0000-00008F8C0000}"/>
    <cellStyle name="Note 3 5 4 2 2 3 2" xfId="36095" xr:uid="{00000000-0005-0000-0000-0000908C0000}"/>
    <cellStyle name="Note 3 5 4 2 2 4" xfId="36096" xr:uid="{00000000-0005-0000-0000-0000918C0000}"/>
    <cellStyle name="Note 3 5 4 2 2 4 2" xfId="36097" xr:uid="{00000000-0005-0000-0000-0000928C0000}"/>
    <cellStyle name="Note 3 5 4 2 2 5" xfId="36098" xr:uid="{00000000-0005-0000-0000-0000938C0000}"/>
    <cellStyle name="Note 3 5 4 2 2 5 2" xfId="36099" xr:uid="{00000000-0005-0000-0000-0000948C0000}"/>
    <cellStyle name="Note 3 5 4 2 2 6" xfId="36100" xr:uid="{00000000-0005-0000-0000-0000958C0000}"/>
    <cellStyle name="Note 3 5 4 2 2 6 2" xfId="36101" xr:uid="{00000000-0005-0000-0000-0000968C0000}"/>
    <cellStyle name="Note 3 5 4 2 2 7" xfId="36102" xr:uid="{00000000-0005-0000-0000-0000978C0000}"/>
    <cellStyle name="Note 3 5 4 2 2 7 2" xfId="36103" xr:uid="{00000000-0005-0000-0000-0000988C0000}"/>
    <cellStyle name="Note 3 5 4 2 2 8" xfId="36104" xr:uid="{00000000-0005-0000-0000-0000998C0000}"/>
    <cellStyle name="Note 3 5 4 2 3" xfId="36105" xr:uid="{00000000-0005-0000-0000-00009A8C0000}"/>
    <cellStyle name="Note 3 5 4 3" xfId="36106" xr:uid="{00000000-0005-0000-0000-00009B8C0000}"/>
    <cellStyle name="Note 3 5 4 3 2" xfId="36107" xr:uid="{00000000-0005-0000-0000-00009C8C0000}"/>
    <cellStyle name="Note 3 5 4 3 2 2" xfId="36108" xr:uid="{00000000-0005-0000-0000-00009D8C0000}"/>
    <cellStyle name="Note 3 5 4 3 3" xfId="36109" xr:uid="{00000000-0005-0000-0000-00009E8C0000}"/>
    <cellStyle name="Note 3 5 4 3 3 2" xfId="36110" xr:uid="{00000000-0005-0000-0000-00009F8C0000}"/>
    <cellStyle name="Note 3 5 4 3 4" xfId="36111" xr:uid="{00000000-0005-0000-0000-0000A08C0000}"/>
    <cellStyle name="Note 3 5 4 3 4 2" xfId="36112" xr:uid="{00000000-0005-0000-0000-0000A18C0000}"/>
    <cellStyle name="Note 3 5 4 3 5" xfId="36113" xr:uid="{00000000-0005-0000-0000-0000A28C0000}"/>
    <cellStyle name="Note 3 5 4 3 5 2" xfId="36114" xr:uid="{00000000-0005-0000-0000-0000A38C0000}"/>
    <cellStyle name="Note 3 5 4 3 6" xfId="36115" xr:uid="{00000000-0005-0000-0000-0000A48C0000}"/>
    <cellStyle name="Note 3 5 4 3 6 2" xfId="36116" xr:uid="{00000000-0005-0000-0000-0000A58C0000}"/>
    <cellStyle name="Note 3 5 4 3 7" xfId="36117" xr:uid="{00000000-0005-0000-0000-0000A68C0000}"/>
    <cellStyle name="Note 3 5 4 3 7 2" xfId="36118" xr:uid="{00000000-0005-0000-0000-0000A78C0000}"/>
    <cellStyle name="Note 3 5 4 3 8" xfId="36119" xr:uid="{00000000-0005-0000-0000-0000A88C0000}"/>
    <cellStyle name="Note 3 5 4 4" xfId="36120" xr:uid="{00000000-0005-0000-0000-0000A98C0000}"/>
    <cellStyle name="Note 3 5 5" xfId="36121" xr:uid="{00000000-0005-0000-0000-0000AA8C0000}"/>
    <cellStyle name="Note 3 5 5 2" xfId="36122" xr:uid="{00000000-0005-0000-0000-0000AB8C0000}"/>
    <cellStyle name="Note 3 5 5 2 2" xfId="36123" xr:uid="{00000000-0005-0000-0000-0000AC8C0000}"/>
    <cellStyle name="Note 3 5 5 2 2 2" xfId="36124" xr:uid="{00000000-0005-0000-0000-0000AD8C0000}"/>
    <cellStyle name="Note 3 5 5 2 3" xfId="36125" xr:uid="{00000000-0005-0000-0000-0000AE8C0000}"/>
    <cellStyle name="Note 3 5 5 2 3 2" xfId="36126" xr:uid="{00000000-0005-0000-0000-0000AF8C0000}"/>
    <cellStyle name="Note 3 5 5 2 4" xfId="36127" xr:uid="{00000000-0005-0000-0000-0000B08C0000}"/>
    <cellStyle name="Note 3 5 5 2 4 2" xfId="36128" xr:uid="{00000000-0005-0000-0000-0000B18C0000}"/>
    <cellStyle name="Note 3 5 5 2 5" xfId="36129" xr:uid="{00000000-0005-0000-0000-0000B28C0000}"/>
    <cellStyle name="Note 3 5 5 2 5 2" xfId="36130" xr:uid="{00000000-0005-0000-0000-0000B38C0000}"/>
    <cellStyle name="Note 3 5 5 2 6" xfId="36131" xr:uid="{00000000-0005-0000-0000-0000B48C0000}"/>
    <cellStyle name="Note 3 5 5 2 6 2" xfId="36132" xr:uid="{00000000-0005-0000-0000-0000B58C0000}"/>
    <cellStyle name="Note 3 5 5 2 7" xfId="36133" xr:uid="{00000000-0005-0000-0000-0000B68C0000}"/>
    <cellStyle name="Note 3 5 5 2 7 2" xfId="36134" xr:uid="{00000000-0005-0000-0000-0000B78C0000}"/>
    <cellStyle name="Note 3 5 5 2 8" xfId="36135" xr:uid="{00000000-0005-0000-0000-0000B88C0000}"/>
    <cellStyle name="Note 3 5 5 3" xfId="36136" xr:uid="{00000000-0005-0000-0000-0000B98C0000}"/>
    <cellStyle name="Note 3 5 6" xfId="36137" xr:uid="{00000000-0005-0000-0000-0000BA8C0000}"/>
    <cellStyle name="Note 3 5 6 2" xfId="36138" xr:uid="{00000000-0005-0000-0000-0000BB8C0000}"/>
    <cellStyle name="Note 3 5 6 2 2" xfId="36139" xr:uid="{00000000-0005-0000-0000-0000BC8C0000}"/>
    <cellStyle name="Note 3 5 6 3" xfId="36140" xr:uid="{00000000-0005-0000-0000-0000BD8C0000}"/>
    <cellStyle name="Note 3 5 6 3 2" xfId="36141" xr:uid="{00000000-0005-0000-0000-0000BE8C0000}"/>
    <cellStyle name="Note 3 5 6 4" xfId="36142" xr:uid="{00000000-0005-0000-0000-0000BF8C0000}"/>
    <cellStyle name="Note 3 5 6 4 2" xfId="36143" xr:uid="{00000000-0005-0000-0000-0000C08C0000}"/>
    <cellStyle name="Note 3 5 6 5" xfId="36144" xr:uid="{00000000-0005-0000-0000-0000C18C0000}"/>
    <cellStyle name="Note 3 5 6 5 2" xfId="36145" xr:uid="{00000000-0005-0000-0000-0000C28C0000}"/>
    <cellStyle name="Note 3 5 6 6" xfId="36146" xr:uid="{00000000-0005-0000-0000-0000C38C0000}"/>
    <cellStyle name="Note 3 5 6 6 2" xfId="36147" xr:uid="{00000000-0005-0000-0000-0000C48C0000}"/>
    <cellStyle name="Note 3 5 6 7" xfId="36148" xr:uid="{00000000-0005-0000-0000-0000C58C0000}"/>
    <cellStyle name="Note 3 5 6 7 2" xfId="36149" xr:uid="{00000000-0005-0000-0000-0000C68C0000}"/>
    <cellStyle name="Note 3 5 6 8" xfId="36150" xr:uid="{00000000-0005-0000-0000-0000C78C0000}"/>
    <cellStyle name="Note 3 5 7" xfId="36151" xr:uid="{00000000-0005-0000-0000-0000C88C0000}"/>
    <cellStyle name="Note 3 6" xfId="3023" xr:uid="{00000000-0005-0000-0000-0000C98C0000}"/>
    <cellStyle name="Note 3 6 2" xfId="36152" xr:uid="{00000000-0005-0000-0000-0000CA8C0000}"/>
    <cellStyle name="Note 3 6 2 2" xfId="36153" xr:uid="{00000000-0005-0000-0000-0000CB8C0000}"/>
    <cellStyle name="Note 3 6 2 2 2" xfId="36154" xr:uid="{00000000-0005-0000-0000-0000CC8C0000}"/>
    <cellStyle name="Note 3 6 2 2 2 2" xfId="36155" xr:uid="{00000000-0005-0000-0000-0000CD8C0000}"/>
    <cellStyle name="Note 3 6 2 2 2 2 2" xfId="36156" xr:uid="{00000000-0005-0000-0000-0000CE8C0000}"/>
    <cellStyle name="Note 3 6 2 2 2 3" xfId="36157" xr:uid="{00000000-0005-0000-0000-0000CF8C0000}"/>
    <cellStyle name="Note 3 6 2 2 2 3 2" xfId="36158" xr:uid="{00000000-0005-0000-0000-0000D08C0000}"/>
    <cellStyle name="Note 3 6 2 2 2 4" xfId="36159" xr:uid="{00000000-0005-0000-0000-0000D18C0000}"/>
    <cellStyle name="Note 3 6 2 2 2 4 2" xfId="36160" xr:uid="{00000000-0005-0000-0000-0000D28C0000}"/>
    <cellStyle name="Note 3 6 2 2 2 5" xfId="36161" xr:uid="{00000000-0005-0000-0000-0000D38C0000}"/>
    <cellStyle name="Note 3 6 2 2 2 5 2" xfId="36162" xr:uid="{00000000-0005-0000-0000-0000D48C0000}"/>
    <cellStyle name="Note 3 6 2 2 2 6" xfId="36163" xr:uid="{00000000-0005-0000-0000-0000D58C0000}"/>
    <cellStyle name="Note 3 6 2 2 2 6 2" xfId="36164" xr:uid="{00000000-0005-0000-0000-0000D68C0000}"/>
    <cellStyle name="Note 3 6 2 2 2 7" xfId="36165" xr:uid="{00000000-0005-0000-0000-0000D78C0000}"/>
    <cellStyle name="Note 3 6 2 2 2 7 2" xfId="36166" xr:uid="{00000000-0005-0000-0000-0000D88C0000}"/>
    <cellStyle name="Note 3 6 2 2 2 8" xfId="36167" xr:uid="{00000000-0005-0000-0000-0000D98C0000}"/>
    <cellStyle name="Note 3 6 2 2 3" xfId="36168" xr:uid="{00000000-0005-0000-0000-0000DA8C0000}"/>
    <cellStyle name="Note 3 6 2 3" xfId="36169" xr:uid="{00000000-0005-0000-0000-0000DB8C0000}"/>
    <cellStyle name="Note 3 6 2 3 2" xfId="36170" xr:uid="{00000000-0005-0000-0000-0000DC8C0000}"/>
    <cellStyle name="Note 3 6 2 3 2 2" xfId="36171" xr:uid="{00000000-0005-0000-0000-0000DD8C0000}"/>
    <cellStyle name="Note 3 6 2 3 3" xfId="36172" xr:uid="{00000000-0005-0000-0000-0000DE8C0000}"/>
    <cellStyle name="Note 3 6 2 3 3 2" xfId="36173" xr:uid="{00000000-0005-0000-0000-0000DF8C0000}"/>
    <cellStyle name="Note 3 6 2 3 4" xfId="36174" xr:uid="{00000000-0005-0000-0000-0000E08C0000}"/>
    <cellStyle name="Note 3 6 2 3 4 2" xfId="36175" xr:uid="{00000000-0005-0000-0000-0000E18C0000}"/>
    <cellStyle name="Note 3 6 2 3 5" xfId="36176" xr:uid="{00000000-0005-0000-0000-0000E28C0000}"/>
    <cellStyle name="Note 3 6 2 3 5 2" xfId="36177" xr:uid="{00000000-0005-0000-0000-0000E38C0000}"/>
    <cellStyle name="Note 3 6 2 3 6" xfId="36178" xr:uid="{00000000-0005-0000-0000-0000E48C0000}"/>
    <cellStyle name="Note 3 6 2 3 6 2" xfId="36179" xr:uid="{00000000-0005-0000-0000-0000E58C0000}"/>
    <cellStyle name="Note 3 6 2 3 7" xfId="36180" xr:uid="{00000000-0005-0000-0000-0000E68C0000}"/>
    <cellStyle name="Note 3 6 2 3 7 2" xfId="36181" xr:uid="{00000000-0005-0000-0000-0000E78C0000}"/>
    <cellStyle name="Note 3 6 2 3 8" xfId="36182" xr:uid="{00000000-0005-0000-0000-0000E88C0000}"/>
    <cellStyle name="Note 3 6 2 4" xfId="36183" xr:uid="{00000000-0005-0000-0000-0000E98C0000}"/>
    <cellStyle name="Note 3 6 3" xfId="36184" xr:uid="{00000000-0005-0000-0000-0000EA8C0000}"/>
    <cellStyle name="Note 3 6 3 2" xfId="36185" xr:uid="{00000000-0005-0000-0000-0000EB8C0000}"/>
    <cellStyle name="Note 3 6 3 2 2" xfId="36186" xr:uid="{00000000-0005-0000-0000-0000EC8C0000}"/>
    <cellStyle name="Note 3 6 3 2 2 2" xfId="36187" xr:uid="{00000000-0005-0000-0000-0000ED8C0000}"/>
    <cellStyle name="Note 3 6 3 2 2 2 2" xfId="36188" xr:uid="{00000000-0005-0000-0000-0000EE8C0000}"/>
    <cellStyle name="Note 3 6 3 2 2 3" xfId="36189" xr:uid="{00000000-0005-0000-0000-0000EF8C0000}"/>
    <cellStyle name="Note 3 6 3 2 2 3 2" xfId="36190" xr:uid="{00000000-0005-0000-0000-0000F08C0000}"/>
    <cellStyle name="Note 3 6 3 2 2 4" xfId="36191" xr:uid="{00000000-0005-0000-0000-0000F18C0000}"/>
    <cellStyle name="Note 3 6 3 2 2 4 2" xfId="36192" xr:uid="{00000000-0005-0000-0000-0000F28C0000}"/>
    <cellStyle name="Note 3 6 3 2 2 5" xfId="36193" xr:uid="{00000000-0005-0000-0000-0000F38C0000}"/>
    <cellStyle name="Note 3 6 3 2 2 5 2" xfId="36194" xr:uid="{00000000-0005-0000-0000-0000F48C0000}"/>
    <cellStyle name="Note 3 6 3 2 2 6" xfId="36195" xr:uid="{00000000-0005-0000-0000-0000F58C0000}"/>
    <cellStyle name="Note 3 6 3 2 2 6 2" xfId="36196" xr:uid="{00000000-0005-0000-0000-0000F68C0000}"/>
    <cellStyle name="Note 3 6 3 2 2 7" xfId="36197" xr:uid="{00000000-0005-0000-0000-0000F78C0000}"/>
    <cellStyle name="Note 3 6 3 2 2 7 2" xfId="36198" xr:uid="{00000000-0005-0000-0000-0000F88C0000}"/>
    <cellStyle name="Note 3 6 3 2 2 8" xfId="36199" xr:uid="{00000000-0005-0000-0000-0000F98C0000}"/>
    <cellStyle name="Note 3 6 3 2 3" xfId="36200" xr:uid="{00000000-0005-0000-0000-0000FA8C0000}"/>
    <cellStyle name="Note 3 6 3 3" xfId="36201" xr:uid="{00000000-0005-0000-0000-0000FB8C0000}"/>
    <cellStyle name="Note 3 6 3 3 2" xfId="36202" xr:uid="{00000000-0005-0000-0000-0000FC8C0000}"/>
    <cellStyle name="Note 3 6 3 3 2 2" xfId="36203" xr:uid="{00000000-0005-0000-0000-0000FD8C0000}"/>
    <cellStyle name="Note 3 6 3 3 3" xfId="36204" xr:uid="{00000000-0005-0000-0000-0000FE8C0000}"/>
    <cellStyle name="Note 3 6 3 3 3 2" xfId="36205" xr:uid="{00000000-0005-0000-0000-0000FF8C0000}"/>
    <cellStyle name="Note 3 6 3 3 4" xfId="36206" xr:uid="{00000000-0005-0000-0000-0000008D0000}"/>
    <cellStyle name="Note 3 6 3 3 4 2" xfId="36207" xr:uid="{00000000-0005-0000-0000-0000018D0000}"/>
    <cellStyle name="Note 3 6 3 3 5" xfId="36208" xr:uid="{00000000-0005-0000-0000-0000028D0000}"/>
    <cellStyle name="Note 3 6 3 3 5 2" xfId="36209" xr:uid="{00000000-0005-0000-0000-0000038D0000}"/>
    <cellStyle name="Note 3 6 3 3 6" xfId="36210" xr:uid="{00000000-0005-0000-0000-0000048D0000}"/>
    <cellStyle name="Note 3 6 3 3 6 2" xfId="36211" xr:uid="{00000000-0005-0000-0000-0000058D0000}"/>
    <cellStyle name="Note 3 6 3 3 7" xfId="36212" xr:uid="{00000000-0005-0000-0000-0000068D0000}"/>
    <cellStyle name="Note 3 6 3 3 7 2" xfId="36213" xr:uid="{00000000-0005-0000-0000-0000078D0000}"/>
    <cellStyle name="Note 3 6 3 3 8" xfId="36214" xr:uid="{00000000-0005-0000-0000-0000088D0000}"/>
    <cellStyle name="Note 3 6 3 4" xfId="36215" xr:uid="{00000000-0005-0000-0000-0000098D0000}"/>
    <cellStyle name="Note 3 6 4" xfId="36216" xr:uid="{00000000-0005-0000-0000-00000A8D0000}"/>
    <cellStyle name="Note 3 6 4 2" xfId="36217" xr:uid="{00000000-0005-0000-0000-00000B8D0000}"/>
    <cellStyle name="Note 3 6 4 2 2" xfId="36218" xr:uid="{00000000-0005-0000-0000-00000C8D0000}"/>
    <cellStyle name="Note 3 6 4 2 2 2" xfId="36219" xr:uid="{00000000-0005-0000-0000-00000D8D0000}"/>
    <cellStyle name="Note 3 6 4 2 2 2 2" xfId="36220" xr:uid="{00000000-0005-0000-0000-00000E8D0000}"/>
    <cellStyle name="Note 3 6 4 2 2 3" xfId="36221" xr:uid="{00000000-0005-0000-0000-00000F8D0000}"/>
    <cellStyle name="Note 3 6 4 2 2 3 2" xfId="36222" xr:uid="{00000000-0005-0000-0000-0000108D0000}"/>
    <cellStyle name="Note 3 6 4 2 2 4" xfId="36223" xr:uid="{00000000-0005-0000-0000-0000118D0000}"/>
    <cellStyle name="Note 3 6 4 2 2 4 2" xfId="36224" xr:uid="{00000000-0005-0000-0000-0000128D0000}"/>
    <cellStyle name="Note 3 6 4 2 2 5" xfId="36225" xr:uid="{00000000-0005-0000-0000-0000138D0000}"/>
    <cellStyle name="Note 3 6 4 2 2 5 2" xfId="36226" xr:uid="{00000000-0005-0000-0000-0000148D0000}"/>
    <cellStyle name="Note 3 6 4 2 2 6" xfId="36227" xr:uid="{00000000-0005-0000-0000-0000158D0000}"/>
    <cellStyle name="Note 3 6 4 2 2 6 2" xfId="36228" xr:uid="{00000000-0005-0000-0000-0000168D0000}"/>
    <cellStyle name="Note 3 6 4 2 2 7" xfId="36229" xr:uid="{00000000-0005-0000-0000-0000178D0000}"/>
    <cellStyle name="Note 3 6 4 2 2 7 2" xfId="36230" xr:uid="{00000000-0005-0000-0000-0000188D0000}"/>
    <cellStyle name="Note 3 6 4 2 2 8" xfId="36231" xr:uid="{00000000-0005-0000-0000-0000198D0000}"/>
    <cellStyle name="Note 3 6 4 2 3" xfId="36232" xr:uid="{00000000-0005-0000-0000-00001A8D0000}"/>
    <cellStyle name="Note 3 6 4 3" xfId="36233" xr:uid="{00000000-0005-0000-0000-00001B8D0000}"/>
    <cellStyle name="Note 3 6 4 3 2" xfId="36234" xr:uid="{00000000-0005-0000-0000-00001C8D0000}"/>
    <cellStyle name="Note 3 6 4 3 2 2" xfId="36235" xr:uid="{00000000-0005-0000-0000-00001D8D0000}"/>
    <cellStyle name="Note 3 6 4 3 3" xfId="36236" xr:uid="{00000000-0005-0000-0000-00001E8D0000}"/>
    <cellStyle name="Note 3 6 4 3 3 2" xfId="36237" xr:uid="{00000000-0005-0000-0000-00001F8D0000}"/>
    <cellStyle name="Note 3 6 4 3 4" xfId="36238" xr:uid="{00000000-0005-0000-0000-0000208D0000}"/>
    <cellStyle name="Note 3 6 4 3 4 2" xfId="36239" xr:uid="{00000000-0005-0000-0000-0000218D0000}"/>
    <cellStyle name="Note 3 6 4 3 5" xfId="36240" xr:uid="{00000000-0005-0000-0000-0000228D0000}"/>
    <cellStyle name="Note 3 6 4 3 5 2" xfId="36241" xr:uid="{00000000-0005-0000-0000-0000238D0000}"/>
    <cellStyle name="Note 3 6 4 3 6" xfId="36242" xr:uid="{00000000-0005-0000-0000-0000248D0000}"/>
    <cellStyle name="Note 3 6 4 3 6 2" xfId="36243" xr:uid="{00000000-0005-0000-0000-0000258D0000}"/>
    <cellStyle name="Note 3 6 4 3 7" xfId="36244" xr:uid="{00000000-0005-0000-0000-0000268D0000}"/>
    <cellStyle name="Note 3 6 4 3 7 2" xfId="36245" xr:uid="{00000000-0005-0000-0000-0000278D0000}"/>
    <cellStyle name="Note 3 6 4 3 8" xfId="36246" xr:uid="{00000000-0005-0000-0000-0000288D0000}"/>
    <cellStyle name="Note 3 6 4 4" xfId="36247" xr:uid="{00000000-0005-0000-0000-0000298D0000}"/>
    <cellStyle name="Note 3 6 5" xfId="36248" xr:uid="{00000000-0005-0000-0000-00002A8D0000}"/>
    <cellStyle name="Note 3 6 5 2" xfId="36249" xr:uid="{00000000-0005-0000-0000-00002B8D0000}"/>
    <cellStyle name="Note 3 6 5 2 2" xfId="36250" xr:uid="{00000000-0005-0000-0000-00002C8D0000}"/>
    <cellStyle name="Note 3 6 5 2 2 2" xfId="36251" xr:uid="{00000000-0005-0000-0000-00002D8D0000}"/>
    <cellStyle name="Note 3 6 5 2 3" xfId="36252" xr:uid="{00000000-0005-0000-0000-00002E8D0000}"/>
    <cellStyle name="Note 3 6 5 2 3 2" xfId="36253" xr:uid="{00000000-0005-0000-0000-00002F8D0000}"/>
    <cellStyle name="Note 3 6 5 2 4" xfId="36254" xr:uid="{00000000-0005-0000-0000-0000308D0000}"/>
    <cellStyle name="Note 3 6 5 2 4 2" xfId="36255" xr:uid="{00000000-0005-0000-0000-0000318D0000}"/>
    <cellStyle name="Note 3 6 5 2 5" xfId="36256" xr:uid="{00000000-0005-0000-0000-0000328D0000}"/>
    <cellStyle name="Note 3 6 5 2 5 2" xfId="36257" xr:uid="{00000000-0005-0000-0000-0000338D0000}"/>
    <cellStyle name="Note 3 6 5 2 6" xfId="36258" xr:uid="{00000000-0005-0000-0000-0000348D0000}"/>
    <cellStyle name="Note 3 6 5 2 6 2" xfId="36259" xr:uid="{00000000-0005-0000-0000-0000358D0000}"/>
    <cellStyle name="Note 3 6 5 2 7" xfId="36260" xr:uid="{00000000-0005-0000-0000-0000368D0000}"/>
    <cellStyle name="Note 3 6 5 2 7 2" xfId="36261" xr:uid="{00000000-0005-0000-0000-0000378D0000}"/>
    <cellStyle name="Note 3 6 5 2 8" xfId="36262" xr:uid="{00000000-0005-0000-0000-0000388D0000}"/>
    <cellStyle name="Note 3 6 5 3" xfId="36263" xr:uid="{00000000-0005-0000-0000-0000398D0000}"/>
    <cellStyle name="Note 3 6 6" xfId="36264" xr:uid="{00000000-0005-0000-0000-00003A8D0000}"/>
    <cellStyle name="Note 3 6 6 2" xfId="36265" xr:uid="{00000000-0005-0000-0000-00003B8D0000}"/>
    <cellStyle name="Note 3 6 6 2 2" xfId="36266" xr:uid="{00000000-0005-0000-0000-00003C8D0000}"/>
    <cellStyle name="Note 3 6 6 3" xfId="36267" xr:uid="{00000000-0005-0000-0000-00003D8D0000}"/>
    <cellStyle name="Note 3 6 6 3 2" xfId="36268" xr:uid="{00000000-0005-0000-0000-00003E8D0000}"/>
    <cellStyle name="Note 3 6 6 4" xfId="36269" xr:uid="{00000000-0005-0000-0000-00003F8D0000}"/>
    <cellStyle name="Note 3 6 6 4 2" xfId="36270" xr:uid="{00000000-0005-0000-0000-0000408D0000}"/>
    <cellStyle name="Note 3 6 6 5" xfId="36271" xr:uid="{00000000-0005-0000-0000-0000418D0000}"/>
    <cellStyle name="Note 3 6 6 5 2" xfId="36272" xr:uid="{00000000-0005-0000-0000-0000428D0000}"/>
    <cellStyle name="Note 3 6 6 6" xfId="36273" xr:uid="{00000000-0005-0000-0000-0000438D0000}"/>
    <cellStyle name="Note 3 6 6 6 2" xfId="36274" xr:uid="{00000000-0005-0000-0000-0000448D0000}"/>
    <cellStyle name="Note 3 6 6 7" xfId="36275" xr:uid="{00000000-0005-0000-0000-0000458D0000}"/>
    <cellStyle name="Note 3 6 6 7 2" xfId="36276" xr:uid="{00000000-0005-0000-0000-0000468D0000}"/>
    <cellStyle name="Note 3 6 6 8" xfId="36277" xr:uid="{00000000-0005-0000-0000-0000478D0000}"/>
    <cellStyle name="Note 3 6 7" xfId="36278" xr:uid="{00000000-0005-0000-0000-0000488D0000}"/>
    <cellStyle name="Note 3 7" xfId="3024" xr:uid="{00000000-0005-0000-0000-0000498D0000}"/>
    <cellStyle name="Note 3 7 2" xfId="36279" xr:uid="{00000000-0005-0000-0000-00004A8D0000}"/>
    <cellStyle name="Note 3 7 2 2" xfId="36280" xr:uid="{00000000-0005-0000-0000-00004B8D0000}"/>
    <cellStyle name="Note 3 7 2 2 2" xfId="36281" xr:uid="{00000000-0005-0000-0000-00004C8D0000}"/>
    <cellStyle name="Note 3 7 2 2 2 2" xfId="36282" xr:uid="{00000000-0005-0000-0000-00004D8D0000}"/>
    <cellStyle name="Note 3 7 2 2 2 2 2" xfId="36283" xr:uid="{00000000-0005-0000-0000-00004E8D0000}"/>
    <cellStyle name="Note 3 7 2 2 2 3" xfId="36284" xr:uid="{00000000-0005-0000-0000-00004F8D0000}"/>
    <cellStyle name="Note 3 7 2 2 2 3 2" xfId="36285" xr:uid="{00000000-0005-0000-0000-0000508D0000}"/>
    <cellStyle name="Note 3 7 2 2 2 4" xfId="36286" xr:uid="{00000000-0005-0000-0000-0000518D0000}"/>
    <cellStyle name="Note 3 7 2 2 2 4 2" xfId="36287" xr:uid="{00000000-0005-0000-0000-0000528D0000}"/>
    <cellStyle name="Note 3 7 2 2 2 5" xfId="36288" xr:uid="{00000000-0005-0000-0000-0000538D0000}"/>
    <cellStyle name="Note 3 7 2 2 2 5 2" xfId="36289" xr:uid="{00000000-0005-0000-0000-0000548D0000}"/>
    <cellStyle name="Note 3 7 2 2 2 6" xfId="36290" xr:uid="{00000000-0005-0000-0000-0000558D0000}"/>
    <cellStyle name="Note 3 7 2 2 2 6 2" xfId="36291" xr:uid="{00000000-0005-0000-0000-0000568D0000}"/>
    <cellStyle name="Note 3 7 2 2 2 7" xfId="36292" xr:uid="{00000000-0005-0000-0000-0000578D0000}"/>
    <cellStyle name="Note 3 7 2 2 2 7 2" xfId="36293" xr:uid="{00000000-0005-0000-0000-0000588D0000}"/>
    <cellStyle name="Note 3 7 2 2 2 8" xfId="36294" xr:uid="{00000000-0005-0000-0000-0000598D0000}"/>
    <cellStyle name="Note 3 7 2 2 3" xfId="36295" xr:uid="{00000000-0005-0000-0000-00005A8D0000}"/>
    <cellStyle name="Note 3 7 2 3" xfId="36296" xr:uid="{00000000-0005-0000-0000-00005B8D0000}"/>
    <cellStyle name="Note 3 7 2 3 2" xfId="36297" xr:uid="{00000000-0005-0000-0000-00005C8D0000}"/>
    <cellStyle name="Note 3 7 2 3 2 2" xfId="36298" xr:uid="{00000000-0005-0000-0000-00005D8D0000}"/>
    <cellStyle name="Note 3 7 2 3 3" xfId="36299" xr:uid="{00000000-0005-0000-0000-00005E8D0000}"/>
    <cellStyle name="Note 3 7 2 3 3 2" xfId="36300" xr:uid="{00000000-0005-0000-0000-00005F8D0000}"/>
    <cellStyle name="Note 3 7 2 3 4" xfId="36301" xr:uid="{00000000-0005-0000-0000-0000608D0000}"/>
    <cellStyle name="Note 3 7 2 3 4 2" xfId="36302" xr:uid="{00000000-0005-0000-0000-0000618D0000}"/>
    <cellStyle name="Note 3 7 2 3 5" xfId="36303" xr:uid="{00000000-0005-0000-0000-0000628D0000}"/>
    <cellStyle name="Note 3 7 2 3 5 2" xfId="36304" xr:uid="{00000000-0005-0000-0000-0000638D0000}"/>
    <cellStyle name="Note 3 7 2 3 6" xfId="36305" xr:uid="{00000000-0005-0000-0000-0000648D0000}"/>
    <cellStyle name="Note 3 7 2 3 6 2" xfId="36306" xr:uid="{00000000-0005-0000-0000-0000658D0000}"/>
    <cellStyle name="Note 3 7 2 3 7" xfId="36307" xr:uid="{00000000-0005-0000-0000-0000668D0000}"/>
    <cellStyle name="Note 3 7 2 3 7 2" xfId="36308" xr:uid="{00000000-0005-0000-0000-0000678D0000}"/>
    <cellStyle name="Note 3 7 2 3 8" xfId="36309" xr:uid="{00000000-0005-0000-0000-0000688D0000}"/>
    <cellStyle name="Note 3 7 2 4" xfId="36310" xr:uid="{00000000-0005-0000-0000-0000698D0000}"/>
    <cellStyle name="Note 3 7 3" xfId="36311" xr:uid="{00000000-0005-0000-0000-00006A8D0000}"/>
    <cellStyle name="Note 3 7 3 2" xfId="36312" xr:uid="{00000000-0005-0000-0000-00006B8D0000}"/>
    <cellStyle name="Note 3 7 3 2 2" xfId="36313" xr:uid="{00000000-0005-0000-0000-00006C8D0000}"/>
    <cellStyle name="Note 3 7 3 2 2 2" xfId="36314" xr:uid="{00000000-0005-0000-0000-00006D8D0000}"/>
    <cellStyle name="Note 3 7 3 2 2 2 2" xfId="36315" xr:uid="{00000000-0005-0000-0000-00006E8D0000}"/>
    <cellStyle name="Note 3 7 3 2 2 3" xfId="36316" xr:uid="{00000000-0005-0000-0000-00006F8D0000}"/>
    <cellStyle name="Note 3 7 3 2 2 3 2" xfId="36317" xr:uid="{00000000-0005-0000-0000-0000708D0000}"/>
    <cellStyle name="Note 3 7 3 2 2 4" xfId="36318" xr:uid="{00000000-0005-0000-0000-0000718D0000}"/>
    <cellStyle name="Note 3 7 3 2 2 4 2" xfId="36319" xr:uid="{00000000-0005-0000-0000-0000728D0000}"/>
    <cellStyle name="Note 3 7 3 2 2 5" xfId="36320" xr:uid="{00000000-0005-0000-0000-0000738D0000}"/>
    <cellStyle name="Note 3 7 3 2 2 5 2" xfId="36321" xr:uid="{00000000-0005-0000-0000-0000748D0000}"/>
    <cellStyle name="Note 3 7 3 2 2 6" xfId="36322" xr:uid="{00000000-0005-0000-0000-0000758D0000}"/>
    <cellStyle name="Note 3 7 3 2 2 6 2" xfId="36323" xr:uid="{00000000-0005-0000-0000-0000768D0000}"/>
    <cellStyle name="Note 3 7 3 2 2 7" xfId="36324" xr:uid="{00000000-0005-0000-0000-0000778D0000}"/>
    <cellStyle name="Note 3 7 3 2 2 7 2" xfId="36325" xr:uid="{00000000-0005-0000-0000-0000788D0000}"/>
    <cellStyle name="Note 3 7 3 2 2 8" xfId="36326" xr:uid="{00000000-0005-0000-0000-0000798D0000}"/>
    <cellStyle name="Note 3 7 3 2 3" xfId="36327" xr:uid="{00000000-0005-0000-0000-00007A8D0000}"/>
    <cellStyle name="Note 3 7 3 3" xfId="36328" xr:uid="{00000000-0005-0000-0000-00007B8D0000}"/>
    <cellStyle name="Note 3 7 3 3 2" xfId="36329" xr:uid="{00000000-0005-0000-0000-00007C8D0000}"/>
    <cellStyle name="Note 3 7 3 3 2 2" xfId="36330" xr:uid="{00000000-0005-0000-0000-00007D8D0000}"/>
    <cellStyle name="Note 3 7 3 3 3" xfId="36331" xr:uid="{00000000-0005-0000-0000-00007E8D0000}"/>
    <cellStyle name="Note 3 7 3 3 3 2" xfId="36332" xr:uid="{00000000-0005-0000-0000-00007F8D0000}"/>
    <cellStyle name="Note 3 7 3 3 4" xfId="36333" xr:uid="{00000000-0005-0000-0000-0000808D0000}"/>
    <cellStyle name="Note 3 7 3 3 4 2" xfId="36334" xr:uid="{00000000-0005-0000-0000-0000818D0000}"/>
    <cellStyle name="Note 3 7 3 3 5" xfId="36335" xr:uid="{00000000-0005-0000-0000-0000828D0000}"/>
    <cellStyle name="Note 3 7 3 3 5 2" xfId="36336" xr:uid="{00000000-0005-0000-0000-0000838D0000}"/>
    <cellStyle name="Note 3 7 3 3 6" xfId="36337" xr:uid="{00000000-0005-0000-0000-0000848D0000}"/>
    <cellStyle name="Note 3 7 3 3 6 2" xfId="36338" xr:uid="{00000000-0005-0000-0000-0000858D0000}"/>
    <cellStyle name="Note 3 7 3 3 7" xfId="36339" xr:uid="{00000000-0005-0000-0000-0000868D0000}"/>
    <cellStyle name="Note 3 7 3 3 7 2" xfId="36340" xr:uid="{00000000-0005-0000-0000-0000878D0000}"/>
    <cellStyle name="Note 3 7 3 3 8" xfId="36341" xr:uid="{00000000-0005-0000-0000-0000888D0000}"/>
    <cellStyle name="Note 3 7 3 4" xfId="36342" xr:uid="{00000000-0005-0000-0000-0000898D0000}"/>
    <cellStyle name="Note 3 7 4" xfId="36343" xr:uid="{00000000-0005-0000-0000-00008A8D0000}"/>
    <cellStyle name="Note 3 7 4 2" xfId="36344" xr:uid="{00000000-0005-0000-0000-00008B8D0000}"/>
    <cellStyle name="Note 3 7 4 2 2" xfId="36345" xr:uid="{00000000-0005-0000-0000-00008C8D0000}"/>
    <cellStyle name="Note 3 7 4 2 2 2" xfId="36346" xr:uid="{00000000-0005-0000-0000-00008D8D0000}"/>
    <cellStyle name="Note 3 7 4 2 2 2 2" xfId="36347" xr:uid="{00000000-0005-0000-0000-00008E8D0000}"/>
    <cellStyle name="Note 3 7 4 2 2 3" xfId="36348" xr:uid="{00000000-0005-0000-0000-00008F8D0000}"/>
    <cellStyle name="Note 3 7 4 2 2 3 2" xfId="36349" xr:uid="{00000000-0005-0000-0000-0000908D0000}"/>
    <cellStyle name="Note 3 7 4 2 2 4" xfId="36350" xr:uid="{00000000-0005-0000-0000-0000918D0000}"/>
    <cellStyle name="Note 3 7 4 2 2 4 2" xfId="36351" xr:uid="{00000000-0005-0000-0000-0000928D0000}"/>
    <cellStyle name="Note 3 7 4 2 2 5" xfId="36352" xr:uid="{00000000-0005-0000-0000-0000938D0000}"/>
    <cellStyle name="Note 3 7 4 2 2 5 2" xfId="36353" xr:uid="{00000000-0005-0000-0000-0000948D0000}"/>
    <cellStyle name="Note 3 7 4 2 2 6" xfId="36354" xr:uid="{00000000-0005-0000-0000-0000958D0000}"/>
    <cellStyle name="Note 3 7 4 2 2 6 2" xfId="36355" xr:uid="{00000000-0005-0000-0000-0000968D0000}"/>
    <cellStyle name="Note 3 7 4 2 2 7" xfId="36356" xr:uid="{00000000-0005-0000-0000-0000978D0000}"/>
    <cellStyle name="Note 3 7 4 2 2 7 2" xfId="36357" xr:uid="{00000000-0005-0000-0000-0000988D0000}"/>
    <cellStyle name="Note 3 7 4 2 2 8" xfId="36358" xr:uid="{00000000-0005-0000-0000-0000998D0000}"/>
    <cellStyle name="Note 3 7 4 2 3" xfId="36359" xr:uid="{00000000-0005-0000-0000-00009A8D0000}"/>
    <cellStyle name="Note 3 7 4 3" xfId="36360" xr:uid="{00000000-0005-0000-0000-00009B8D0000}"/>
    <cellStyle name="Note 3 7 4 3 2" xfId="36361" xr:uid="{00000000-0005-0000-0000-00009C8D0000}"/>
    <cellStyle name="Note 3 7 4 3 2 2" xfId="36362" xr:uid="{00000000-0005-0000-0000-00009D8D0000}"/>
    <cellStyle name="Note 3 7 4 3 3" xfId="36363" xr:uid="{00000000-0005-0000-0000-00009E8D0000}"/>
    <cellStyle name="Note 3 7 4 3 3 2" xfId="36364" xr:uid="{00000000-0005-0000-0000-00009F8D0000}"/>
    <cellStyle name="Note 3 7 4 3 4" xfId="36365" xr:uid="{00000000-0005-0000-0000-0000A08D0000}"/>
    <cellStyle name="Note 3 7 4 3 4 2" xfId="36366" xr:uid="{00000000-0005-0000-0000-0000A18D0000}"/>
    <cellStyle name="Note 3 7 4 3 5" xfId="36367" xr:uid="{00000000-0005-0000-0000-0000A28D0000}"/>
    <cellStyle name="Note 3 7 4 3 5 2" xfId="36368" xr:uid="{00000000-0005-0000-0000-0000A38D0000}"/>
    <cellStyle name="Note 3 7 4 3 6" xfId="36369" xr:uid="{00000000-0005-0000-0000-0000A48D0000}"/>
    <cellStyle name="Note 3 7 4 3 6 2" xfId="36370" xr:uid="{00000000-0005-0000-0000-0000A58D0000}"/>
    <cellStyle name="Note 3 7 4 3 7" xfId="36371" xr:uid="{00000000-0005-0000-0000-0000A68D0000}"/>
    <cellStyle name="Note 3 7 4 3 7 2" xfId="36372" xr:uid="{00000000-0005-0000-0000-0000A78D0000}"/>
    <cellStyle name="Note 3 7 4 3 8" xfId="36373" xr:uid="{00000000-0005-0000-0000-0000A88D0000}"/>
    <cellStyle name="Note 3 7 4 4" xfId="36374" xr:uid="{00000000-0005-0000-0000-0000A98D0000}"/>
    <cellStyle name="Note 3 7 5" xfId="36375" xr:uid="{00000000-0005-0000-0000-0000AA8D0000}"/>
    <cellStyle name="Note 3 7 5 2" xfId="36376" xr:uid="{00000000-0005-0000-0000-0000AB8D0000}"/>
    <cellStyle name="Note 3 7 5 2 2" xfId="36377" xr:uid="{00000000-0005-0000-0000-0000AC8D0000}"/>
    <cellStyle name="Note 3 7 5 2 2 2" xfId="36378" xr:uid="{00000000-0005-0000-0000-0000AD8D0000}"/>
    <cellStyle name="Note 3 7 5 2 3" xfId="36379" xr:uid="{00000000-0005-0000-0000-0000AE8D0000}"/>
    <cellStyle name="Note 3 7 5 2 3 2" xfId="36380" xr:uid="{00000000-0005-0000-0000-0000AF8D0000}"/>
    <cellStyle name="Note 3 7 5 2 4" xfId="36381" xr:uid="{00000000-0005-0000-0000-0000B08D0000}"/>
    <cellStyle name="Note 3 7 5 2 4 2" xfId="36382" xr:uid="{00000000-0005-0000-0000-0000B18D0000}"/>
    <cellStyle name="Note 3 7 5 2 5" xfId="36383" xr:uid="{00000000-0005-0000-0000-0000B28D0000}"/>
    <cellStyle name="Note 3 7 5 2 5 2" xfId="36384" xr:uid="{00000000-0005-0000-0000-0000B38D0000}"/>
    <cellStyle name="Note 3 7 5 2 6" xfId="36385" xr:uid="{00000000-0005-0000-0000-0000B48D0000}"/>
    <cellStyle name="Note 3 7 5 2 6 2" xfId="36386" xr:uid="{00000000-0005-0000-0000-0000B58D0000}"/>
    <cellStyle name="Note 3 7 5 2 7" xfId="36387" xr:uid="{00000000-0005-0000-0000-0000B68D0000}"/>
    <cellStyle name="Note 3 7 5 2 7 2" xfId="36388" xr:uid="{00000000-0005-0000-0000-0000B78D0000}"/>
    <cellStyle name="Note 3 7 5 2 8" xfId="36389" xr:uid="{00000000-0005-0000-0000-0000B88D0000}"/>
    <cellStyle name="Note 3 7 5 3" xfId="36390" xr:uid="{00000000-0005-0000-0000-0000B98D0000}"/>
    <cellStyle name="Note 3 7 6" xfId="36391" xr:uid="{00000000-0005-0000-0000-0000BA8D0000}"/>
    <cellStyle name="Note 3 7 6 2" xfId="36392" xr:uid="{00000000-0005-0000-0000-0000BB8D0000}"/>
    <cellStyle name="Note 3 7 6 2 2" xfId="36393" xr:uid="{00000000-0005-0000-0000-0000BC8D0000}"/>
    <cellStyle name="Note 3 7 6 3" xfId="36394" xr:uid="{00000000-0005-0000-0000-0000BD8D0000}"/>
    <cellStyle name="Note 3 7 6 3 2" xfId="36395" xr:uid="{00000000-0005-0000-0000-0000BE8D0000}"/>
    <cellStyle name="Note 3 7 6 4" xfId="36396" xr:uid="{00000000-0005-0000-0000-0000BF8D0000}"/>
    <cellStyle name="Note 3 7 6 4 2" xfId="36397" xr:uid="{00000000-0005-0000-0000-0000C08D0000}"/>
    <cellStyle name="Note 3 7 6 5" xfId="36398" xr:uid="{00000000-0005-0000-0000-0000C18D0000}"/>
    <cellStyle name="Note 3 7 6 5 2" xfId="36399" xr:uid="{00000000-0005-0000-0000-0000C28D0000}"/>
    <cellStyle name="Note 3 7 6 6" xfId="36400" xr:uid="{00000000-0005-0000-0000-0000C38D0000}"/>
    <cellStyle name="Note 3 7 6 6 2" xfId="36401" xr:uid="{00000000-0005-0000-0000-0000C48D0000}"/>
    <cellStyle name="Note 3 7 6 7" xfId="36402" xr:uid="{00000000-0005-0000-0000-0000C58D0000}"/>
    <cellStyle name="Note 3 7 6 7 2" xfId="36403" xr:uid="{00000000-0005-0000-0000-0000C68D0000}"/>
    <cellStyle name="Note 3 7 6 8" xfId="36404" xr:uid="{00000000-0005-0000-0000-0000C78D0000}"/>
    <cellStyle name="Note 3 7 7" xfId="36405" xr:uid="{00000000-0005-0000-0000-0000C88D0000}"/>
    <cellStyle name="Note 3 8" xfId="36406" xr:uid="{00000000-0005-0000-0000-0000C98D0000}"/>
    <cellStyle name="Note 3 8 2" xfId="36407" xr:uid="{00000000-0005-0000-0000-0000CA8D0000}"/>
    <cellStyle name="Note 3 8 2 2" xfId="36408" xr:uid="{00000000-0005-0000-0000-0000CB8D0000}"/>
    <cellStyle name="Note 3 8 2 2 2" xfId="36409" xr:uid="{00000000-0005-0000-0000-0000CC8D0000}"/>
    <cellStyle name="Note 3 8 2 2 2 2" xfId="36410" xr:uid="{00000000-0005-0000-0000-0000CD8D0000}"/>
    <cellStyle name="Note 3 8 2 2 2 2 2" xfId="36411" xr:uid="{00000000-0005-0000-0000-0000CE8D0000}"/>
    <cellStyle name="Note 3 8 2 2 2 3" xfId="36412" xr:uid="{00000000-0005-0000-0000-0000CF8D0000}"/>
    <cellStyle name="Note 3 8 2 2 2 3 2" xfId="36413" xr:uid="{00000000-0005-0000-0000-0000D08D0000}"/>
    <cellStyle name="Note 3 8 2 2 2 4" xfId="36414" xr:uid="{00000000-0005-0000-0000-0000D18D0000}"/>
    <cellStyle name="Note 3 8 2 2 2 4 2" xfId="36415" xr:uid="{00000000-0005-0000-0000-0000D28D0000}"/>
    <cellStyle name="Note 3 8 2 2 2 5" xfId="36416" xr:uid="{00000000-0005-0000-0000-0000D38D0000}"/>
    <cellStyle name="Note 3 8 2 2 2 5 2" xfId="36417" xr:uid="{00000000-0005-0000-0000-0000D48D0000}"/>
    <cellStyle name="Note 3 8 2 2 2 6" xfId="36418" xr:uid="{00000000-0005-0000-0000-0000D58D0000}"/>
    <cellStyle name="Note 3 8 2 2 2 6 2" xfId="36419" xr:uid="{00000000-0005-0000-0000-0000D68D0000}"/>
    <cellStyle name="Note 3 8 2 2 2 7" xfId="36420" xr:uid="{00000000-0005-0000-0000-0000D78D0000}"/>
    <cellStyle name="Note 3 8 2 2 2 7 2" xfId="36421" xr:uid="{00000000-0005-0000-0000-0000D88D0000}"/>
    <cellStyle name="Note 3 8 2 2 2 8" xfId="36422" xr:uid="{00000000-0005-0000-0000-0000D98D0000}"/>
    <cellStyle name="Note 3 8 2 2 3" xfId="36423" xr:uid="{00000000-0005-0000-0000-0000DA8D0000}"/>
    <cellStyle name="Note 3 8 2 3" xfId="36424" xr:uid="{00000000-0005-0000-0000-0000DB8D0000}"/>
    <cellStyle name="Note 3 8 2 3 2" xfId="36425" xr:uid="{00000000-0005-0000-0000-0000DC8D0000}"/>
    <cellStyle name="Note 3 8 2 3 2 2" xfId="36426" xr:uid="{00000000-0005-0000-0000-0000DD8D0000}"/>
    <cellStyle name="Note 3 8 2 3 3" xfId="36427" xr:uid="{00000000-0005-0000-0000-0000DE8D0000}"/>
    <cellStyle name="Note 3 8 2 3 3 2" xfId="36428" xr:uid="{00000000-0005-0000-0000-0000DF8D0000}"/>
    <cellStyle name="Note 3 8 2 3 4" xfId="36429" xr:uid="{00000000-0005-0000-0000-0000E08D0000}"/>
    <cellStyle name="Note 3 8 2 3 4 2" xfId="36430" xr:uid="{00000000-0005-0000-0000-0000E18D0000}"/>
    <cellStyle name="Note 3 8 2 3 5" xfId="36431" xr:uid="{00000000-0005-0000-0000-0000E28D0000}"/>
    <cellStyle name="Note 3 8 2 3 5 2" xfId="36432" xr:uid="{00000000-0005-0000-0000-0000E38D0000}"/>
    <cellStyle name="Note 3 8 2 3 6" xfId="36433" xr:uid="{00000000-0005-0000-0000-0000E48D0000}"/>
    <cellStyle name="Note 3 8 2 3 6 2" xfId="36434" xr:uid="{00000000-0005-0000-0000-0000E58D0000}"/>
    <cellStyle name="Note 3 8 2 3 7" xfId="36435" xr:uid="{00000000-0005-0000-0000-0000E68D0000}"/>
    <cellStyle name="Note 3 8 2 3 7 2" xfId="36436" xr:uid="{00000000-0005-0000-0000-0000E78D0000}"/>
    <cellStyle name="Note 3 8 2 3 8" xfId="36437" xr:uid="{00000000-0005-0000-0000-0000E88D0000}"/>
    <cellStyle name="Note 3 8 2 4" xfId="36438" xr:uid="{00000000-0005-0000-0000-0000E98D0000}"/>
    <cellStyle name="Note 3 8 3" xfId="36439" xr:uid="{00000000-0005-0000-0000-0000EA8D0000}"/>
    <cellStyle name="Note 3 8 3 2" xfId="36440" xr:uid="{00000000-0005-0000-0000-0000EB8D0000}"/>
    <cellStyle name="Note 3 8 3 2 2" xfId="36441" xr:uid="{00000000-0005-0000-0000-0000EC8D0000}"/>
    <cellStyle name="Note 3 8 3 2 2 2" xfId="36442" xr:uid="{00000000-0005-0000-0000-0000ED8D0000}"/>
    <cellStyle name="Note 3 8 3 2 2 2 2" xfId="36443" xr:uid="{00000000-0005-0000-0000-0000EE8D0000}"/>
    <cellStyle name="Note 3 8 3 2 2 3" xfId="36444" xr:uid="{00000000-0005-0000-0000-0000EF8D0000}"/>
    <cellStyle name="Note 3 8 3 2 2 3 2" xfId="36445" xr:uid="{00000000-0005-0000-0000-0000F08D0000}"/>
    <cellStyle name="Note 3 8 3 2 2 4" xfId="36446" xr:uid="{00000000-0005-0000-0000-0000F18D0000}"/>
    <cellStyle name="Note 3 8 3 2 2 4 2" xfId="36447" xr:uid="{00000000-0005-0000-0000-0000F28D0000}"/>
    <cellStyle name="Note 3 8 3 2 2 5" xfId="36448" xr:uid="{00000000-0005-0000-0000-0000F38D0000}"/>
    <cellStyle name="Note 3 8 3 2 2 5 2" xfId="36449" xr:uid="{00000000-0005-0000-0000-0000F48D0000}"/>
    <cellStyle name="Note 3 8 3 2 2 6" xfId="36450" xr:uid="{00000000-0005-0000-0000-0000F58D0000}"/>
    <cellStyle name="Note 3 8 3 2 2 6 2" xfId="36451" xr:uid="{00000000-0005-0000-0000-0000F68D0000}"/>
    <cellStyle name="Note 3 8 3 2 2 7" xfId="36452" xr:uid="{00000000-0005-0000-0000-0000F78D0000}"/>
    <cellStyle name="Note 3 8 3 2 2 7 2" xfId="36453" xr:uid="{00000000-0005-0000-0000-0000F88D0000}"/>
    <cellStyle name="Note 3 8 3 2 2 8" xfId="36454" xr:uid="{00000000-0005-0000-0000-0000F98D0000}"/>
    <cellStyle name="Note 3 8 3 2 3" xfId="36455" xr:uid="{00000000-0005-0000-0000-0000FA8D0000}"/>
    <cellStyle name="Note 3 8 3 3" xfId="36456" xr:uid="{00000000-0005-0000-0000-0000FB8D0000}"/>
    <cellStyle name="Note 3 8 3 3 2" xfId="36457" xr:uid="{00000000-0005-0000-0000-0000FC8D0000}"/>
    <cellStyle name="Note 3 8 3 3 2 2" xfId="36458" xr:uid="{00000000-0005-0000-0000-0000FD8D0000}"/>
    <cellStyle name="Note 3 8 3 3 3" xfId="36459" xr:uid="{00000000-0005-0000-0000-0000FE8D0000}"/>
    <cellStyle name="Note 3 8 3 3 3 2" xfId="36460" xr:uid="{00000000-0005-0000-0000-0000FF8D0000}"/>
    <cellStyle name="Note 3 8 3 3 4" xfId="36461" xr:uid="{00000000-0005-0000-0000-0000008E0000}"/>
    <cellStyle name="Note 3 8 3 3 4 2" xfId="36462" xr:uid="{00000000-0005-0000-0000-0000018E0000}"/>
    <cellStyle name="Note 3 8 3 3 5" xfId="36463" xr:uid="{00000000-0005-0000-0000-0000028E0000}"/>
    <cellStyle name="Note 3 8 3 3 5 2" xfId="36464" xr:uid="{00000000-0005-0000-0000-0000038E0000}"/>
    <cellStyle name="Note 3 8 3 3 6" xfId="36465" xr:uid="{00000000-0005-0000-0000-0000048E0000}"/>
    <cellStyle name="Note 3 8 3 3 6 2" xfId="36466" xr:uid="{00000000-0005-0000-0000-0000058E0000}"/>
    <cellStyle name="Note 3 8 3 3 7" xfId="36467" xr:uid="{00000000-0005-0000-0000-0000068E0000}"/>
    <cellStyle name="Note 3 8 3 3 7 2" xfId="36468" xr:uid="{00000000-0005-0000-0000-0000078E0000}"/>
    <cellStyle name="Note 3 8 3 3 8" xfId="36469" xr:uid="{00000000-0005-0000-0000-0000088E0000}"/>
    <cellStyle name="Note 3 8 3 4" xfId="36470" xr:uid="{00000000-0005-0000-0000-0000098E0000}"/>
    <cellStyle name="Note 3 8 4" xfId="36471" xr:uid="{00000000-0005-0000-0000-00000A8E0000}"/>
    <cellStyle name="Note 3 8 4 2" xfId="36472" xr:uid="{00000000-0005-0000-0000-00000B8E0000}"/>
    <cellStyle name="Note 3 8 4 2 2" xfId="36473" xr:uid="{00000000-0005-0000-0000-00000C8E0000}"/>
    <cellStyle name="Note 3 8 4 2 2 2" xfId="36474" xr:uid="{00000000-0005-0000-0000-00000D8E0000}"/>
    <cellStyle name="Note 3 8 4 2 2 2 2" xfId="36475" xr:uid="{00000000-0005-0000-0000-00000E8E0000}"/>
    <cellStyle name="Note 3 8 4 2 2 3" xfId="36476" xr:uid="{00000000-0005-0000-0000-00000F8E0000}"/>
    <cellStyle name="Note 3 8 4 2 2 3 2" xfId="36477" xr:uid="{00000000-0005-0000-0000-0000108E0000}"/>
    <cellStyle name="Note 3 8 4 2 2 4" xfId="36478" xr:uid="{00000000-0005-0000-0000-0000118E0000}"/>
    <cellStyle name="Note 3 8 4 2 2 4 2" xfId="36479" xr:uid="{00000000-0005-0000-0000-0000128E0000}"/>
    <cellStyle name="Note 3 8 4 2 2 5" xfId="36480" xr:uid="{00000000-0005-0000-0000-0000138E0000}"/>
    <cellStyle name="Note 3 8 4 2 2 5 2" xfId="36481" xr:uid="{00000000-0005-0000-0000-0000148E0000}"/>
    <cellStyle name="Note 3 8 4 2 2 6" xfId="36482" xr:uid="{00000000-0005-0000-0000-0000158E0000}"/>
    <cellStyle name="Note 3 8 4 2 2 6 2" xfId="36483" xr:uid="{00000000-0005-0000-0000-0000168E0000}"/>
    <cellStyle name="Note 3 8 4 2 2 7" xfId="36484" xr:uid="{00000000-0005-0000-0000-0000178E0000}"/>
    <cellStyle name="Note 3 8 4 2 2 7 2" xfId="36485" xr:uid="{00000000-0005-0000-0000-0000188E0000}"/>
    <cellStyle name="Note 3 8 4 2 2 8" xfId="36486" xr:uid="{00000000-0005-0000-0000-0000198E0000}"/>
    <cellStyle name="Note 3 8 4 2 3" xfId="36487" xr:uid="{00000000-0005-0000-0000-00001A8E0000}"/>
    <cellStyle name="Note 3 8 4 3" xfId="36488" xr:uid="{00000000-0005-0000-0000-00001B8E0000}"/>
    <cellStyle name="Note 3 8 4 3 2" xfId="36489" xr:uid="{00000000-0005-0000-0000-00001C8E0000}"/>
    <cellStyle name="Note 3 8 4 3 2 2" xfId="36490" xr:uid="{00000000-0005-0000-0000-00001D8E0000}"/>
    <cellStyle name="Note 3 8 4 3 3" xfId="36491" xr:uid="{00000000-0005-0000-0000-00001E8E0000}"/>
    <cellStyle name="Note 3 8 4 3 3 2" xfId="36492" xr:uid="{00000000-0005-0000-0000-00001F8E0000}"/>
    <cellStyle name="Note 3 8 4 3 4" xfId="36493" xr:uid="{00000000-0005-0000-0000-0000208E0000}"/>
    <cellStyle name="Note 3 8 4 3 4 2" xfId="36494" xr:uid="{00000000-0005-0000-0000-0000218E0000}"/>
    <cellStyle name="Note 3 8 4 3 5" xfId="36495" xr:uid="{00000000-0005-0000-0000-0000228E0000}"/>
    <cellStyle name="Note 3 8 4 3 5 2" xfId="36496" xr:uid="{00000000-0005-0000-0000-0000238E0000}"/>
    <cellStyle name="Note 3 8 4 3 6" xfId="36497" xr:uid="{00000000-0005-0000-0000-0000248E0000}"/>
    <cellStyle name="Note 3 8 4 3 6 2" xfId="36498" xr:uid="{00000000-0005-0000-0000-0000258E0000}"/>
    <cellStyle name="Note 3 8 4 3 7" xfId="36499" xr:uid="{00000000-0005-0000-0000-0000268E0000}"/>
    <cellStyle name="Note 3 8 4 3 7 2" xfId="36500" xr:uid="{00000000-0005-0000-0000-0000278E0000}"/>
    <cellStyle name="Note 3 8 4 3 8" xfId="36501" xr:uid="{00000000-0005-0000-0000-0000288E0000}"/>
    <cellStyle name="Note 3 8 4 4" xfId="36502" xr:uid="{00000000-0005-0000-0000-0000298E0000}"/>
    <cellStyle name="Note 3 8 5" xfId="36503" xr:uid="{00000000-0005-0000-0000-00002A8E0000}"/>
    <cellStyle name="Note 3 8 5 2" xfId="36504" xr:uid="{00000000-0005-0000-0000-00002B8E0000}"/>
    <cellStyle name="Note 3 8 5 2 2" xfId="36505" xr:uid="{00000000-0005-0000-0000-00002C8E0000}"/>
    <cellStyle name="Note 3 8 5 2 2 2" xfId="36506" xr:uid="{00000000-0005-0000-0000-00002D8E0000}"/>
    <cellStyle name="Note 3 8 5 2 3" xfId="36507" xr:uid="{00000000-0005-0000-0000-00002E8E0000}"/>
    <cellStyle name="Note 3 8 5 2 3 2" xfId="36508" xr:uid="{00000000-0005-0000-0000-00002F8E0000}"/>
    <cellStyle name="Note 3 8 5 2 4" xfId="36509" xr:uid="{00000000-0005-0000-0000-0000308E0000}"/>
    <cellStyle name="Note 3 8 5 2 4 2" xfId="36510" xr:uid="{00000000-0005-0000-0000-0000318E0000}"/>
    <cellStyle name="Note 3 8 5 2 5" xfId="36511" xr:uid="{00000000-0005-0000-0000-0000328E0000}"/>
    <cellStyle name="Note 3 8 5 2 5 2" xfId="36512" xr:uid="{00000000-0005-0000-0000-0000338E0000}"/>
    <cellStyle name="Note 3 8 5 2 6" xfId="36513" xr:uid="{00000000-0005-0000-0000-0000348E0000}"/>
    <cellStyle name="Note 3 8 5 2 6 2" xfId="36514" xr:uid="{00000000-0005-0000-0000-0000358E0000}"/>
    <cellStyle name="Note 3 8 5 2 7" xfId="36515" xr:uid="{00000000-0005-0000-0000-0000368E0000}"/>
    <cellStyle name="Note 3 8 5 2 7 2" xfId="36516" xr:uid="{00000000-0005-0000-0000-0000378E0000}"/>
    <cellStyle name="Note 3 8 5 2 8" xfId="36517" xr:uid="{00000000-0005-0000-0000-0000388E0000}"/>
    <cellStyle name="Note 3 8 5 3" xfId="36518" xr:uid="{00000000-0005-0000-0000-0000398E0000}"/>
    <cellStyle name="Note 3 8 6" xfId="36519" xr:uid="{00000000-0005-0000-0000-00003A8E0000}"/>
    <cellStyle name="Note 3 8 6 2" xfId="36520" xr:uid="{00000000-0005-0000-0000-00003B8E0000}"/>
    <cellStyle name="Note 3 8 6 2 2" xfId="36521" xr:uid="{00000000-0005-0000-0000-00003C8E0000}"/>
    <cellStyle name="Note 3 8 6 3" xfId="36522" xr:uid="{00000000-0005-0000-0000-00003D8E0000}"/>
    <cellStyle name="Note 3 8 6 3 2" xfId="36523" xr:uid="{00000000-0005-0000-0000-00003E8E0000}"/>
    <cellStyle name="Note 3 8 6 4" xfId="36524" xr:uid="{00000000-0005-0000-0000-00003F8E0000}"/>
    <cellStyle name="Note 3 8 6 4 2" xfId="36525" xr:uid="{00000000-0005-0000-0000-0000408E0000}"/>
    <cellStyle name="Note 3 8 6 5" xfId="36526" xr:uid="{00000000-0005-0000-0000-0000418E0000}"/>
    <cellStyle name="Note 3 8 6 5 2" xfId="36527" xr:uid="{00000000-0005-0000-0000-0000428E0000}"/>
    <cellStyle name="Note 3 8 6 6" xfId="36528" xr:uid="{00000000-0005-0000-0000-0000438E0000}"/>
    <cellStyle name="Note 3 8 6 6 2" xfId="36529" xr:uid="{00000000-0005-0000-0000-0000448E0000}"/>
    <cellStyle name="Note 3 8 6 7" xfId="36530" xr:uid="{00000000-0005-0000-0000-0000458E0000}"/>
    <cellStyle name="Note 3 8 6 7 2" xfId="36531" xr:uid="{00000000-0005-0000-0000-0000468E0000}"/>
    <cellStyle name="Note 3 8 6 8" xfId="36532" xr:uid="{00000000-0005-0000-0000-0000478E0000}"/>
    <cellStyle name="Note 3 8 7" xfId="36533" xr:uid="{00000000-0005-0000-0000-0000488E0000}"/>
    <cellStyle name="Note 3 9" xfId="36534" xr:uid="{00000000-0005-0000-0000-0000498E0000}"/>
    <cellStyle name="Note 3 9 2" xfId="36535" xr:uid="{00000000-0005-0000-0000-00004A8E0000}"/>
    <cellStyle name="Note 3 9 2 2" xfId="36536" xr:uid="{00000000-0005-0000-0000-00004B8E0000}"/>
    <cellStyle name="Note 3 9 2 2 2" xfId="36537" xr:uid="{00000000-0005-0000-0000-00004C8E0000}"/>
    <cellStyle name="Note 3 9 2 2 2 2" xfId="36538" xr:uid="{00000000-0005-0000-0000-00004D8E0000}"/>
    <cellStyle name="Note 3 9 2 2 2 2 2" xfId="36539" xr:uid="{00000000-0005-0000-0000-00004E8E0000}"/>
    <cellStyle name="Note 3 9 2 2 2 3" xfId="36540" xr:uid="{00000000-0005-0000-0000-00004F8E0000}"/>
    <cellStyle name="Note 3 9 2 2 2 3 2" xfId="36541" xr:uid="{00000000-0005-0000-0000-0000508E0000}"/>
    <cellStyle name="Note 3 9 2 2 2 4" xfId="36542" xr:uid="{00000000-0005-0000-0000-0000518E0000}"/>
    <cellStyle name="Note 3 9 2 2 2 4 2" xfId="36543" xr:uid="{00000000-0005-0000-0000-0000528E0000}"/>
    <cellStyle name="Note 3 9 2 2 2 5" xfId="36544" xr:uid="{00000000-0005-0000-0000-0000538E0000}"/>
    <cellStyle name="Note 3 9 2 2 2 5 2" xfId="36545" xr:uid="{00000000-0005-0000-0000-0000548E0000}"/>
    <cellStyle name="Note 3 9 2 2 2 6" xfId="36546" xr:uid="{00000000-0005-0000-0000-0000558E0000}"/>
    <cellStyle name="Note 3 9 2 2 2 6 2" xfId="36547" xr:uid="{00000000-0005-0000-0000-0000568E0000}"/>
    <cellStyle name="Note 3 9 2 2 2 7" xfId="36548" xr:uid="{00000000-0005-0000-0000-0000578E0000}"/>
    <cellStyle name="Note 3 9 2 2 2 7 2" xfId="36549" xr:uid="{00000000-0005-0000-0000-0000588E0000}"/>
    <cellStyle name="Note 3 9 2 2 2 8" xfId="36550" xr:uid="{00000000-0005-0000-0000-0000598E0000}"/>
    <cellStyle name="Note 3 9 2 2 3" xfId="36551" xr:uid="{00000000-0005-0000-0000-00005A8E0000}"/>
    <cellStyle name="Note 3 9 2 3" xfId="36552" xr:uid="{00000000-0005-0000-0000-00005B8E0000}"/>
    <cellStyle name="Note 3 9 2 3 2" xfId="36553" xr:uid="{00000000-0005-0000-0000-00005C8E0000}"/>
    <cellStyle name="Note 3 9 2 3 2 2" xfId="36554" xr:uid="{00000000-0005-0000-0000-00005D8E0000}"/>
    <cellStyle name="Note 3 9 2 3 3" xfId="36555" xr:uid="{00000000-0005-0000-0000-00005E8E0000}"/>
    <cellStyle name="Note 3 9 2 3 3 2" xfId="36556" xr:uid="{00000000-0005-0000-0000-00005F8E0000}"/>
    <cellStyle name="Note 3 9 2 3 4" xfId="36557" xr:uid="{00000000-0005-0000-0000-0000608E0000}"/>
    <cellStyle name="Note 3 9 2 3 4 2" xfId="36558" xr:uid="{00000000-0005-0000-0000-0000618E0000}"/>
    <cellStyle name="Note 3 9 2 3 5" xfId="36559" xr:uid="{00000000-0005-0000-0000-0000628E0000}"/>
    <cellStyle name="Note 3 9 2 3 5 2" xfId="36560" xr:uid="{00000000-0005-0000-0000-0000638E0000}"/>
    <cellStyle name="Note 3 9 2 3 6" xfId="36561" xr:uid="{00000000-0005-0000-0000-0000648E0000}"/>
    <cellStyle name="Note 3 9 2 3 6 2" xfId="36562" xr:uid="{00000000-0005-0000-0000-0000658E0000}"/>
    <cellStyle name="Note 3 9 2 3 7" xfId="36563" xr:uid="{00000000-0005-0000-0000-0000668E0000}"/>
    <cellStyle name="Note 3 9 2 3 7 2" xfId="36564" xr:uid="{00000000-0005-0000-0000-0000678E0000}"/>
    <cellStyle name="Note 3 9 2 3 8" xfId="36565" xr:uid="{00000000-0005-0000-0000-0000688E0000}"/>
    <cellStyle name="Note 3 9 2 4" xfId="36566" xr:uid="{00000000-0005-0000-0000-0000698E0000}"/>
    <cellStyle name="Note 3 9 3" xfId="36567" xr:uid="{00000000-0005-0000-0000-00006A8E0000}"/>
    <cellStyle name="Note 3 9 3 2" xfId="36568" xr:uid="{00000000-0005-0000-0000-00006B8E0000}"/>
    <cellStyle name="Note 3 9 3 2 2" xfId="36569" xr:uid="{00000000-0005-0000-0000-00006C8E0000}"/>
    <cellStyle name="Note 3 9 3 2 2 2" xfId="36570" xr:uid="{00000000-0005-0000-0000-00006D8E0000}"/>
    <cellStyle name="Note 3 9 3 2 2 2 2" xfId="36571" xr:uid="{00000000-0005-0000-0000-00006E8E0000}"/>
    <cellStyle name="Note 3 9 3 2 2 3" xfId="36572" xr:uid="{00000000-0005-0000-0000-00006F8E0000}"/>
    <cellStyle name="Note 3 9 3 2 2 3 2" xfId="36573" xr:uid="{00000000-0005-0000-0000-0000708E0000}"/>
    <cellStyle name="Note 3 9 3 2 2 4" xfId="36574" xr:uid="{00000000-0005-0000-0000-0000718E0000}"/>
    <cellStyle name="Note 3 9 3 2 2 4 2" xfId="36575" xr:uid="{00000000-0005-0000-0000-0000728E0000}"/>
    <cellStyle name="Note 3 9 3 2 2 5" xfId="36576" xr:uid="{00000000-0005-0000-0000-0000738E0000}"/>
    <cellStyle name="Note 3 9 3 2 2 5 2" xfId="36577" xr:uid="{00000000-0005-0000-0000-0000748E0000}"/>
    <cellStyle name="Note 3 9 3 2 2 6" xfId="36578" xr:uid="{00000000-0005-0000-0000-0000758E0000}"/>
    <cellStyle name="Note 3 9 3 2 2 6 2" xfId="36579" xr:uid="{00000000-0005-0000-0000-0000768E0000}"/>
    <cellStyle name="Note 3 9 3 2 2 7" xfId="36580" xr:uid="{00000000-0005-0000-0000-0000778E0000}"/>
    <cellStyle name="Note 3 9 3 2 2 7 2" xfId="36581" xr:uid="{00000000-0005-0000-0000-0000788E0000}"/>
    <cellStyle name="Note 3 9 3 2 2 8" xfId="36582" xr:uid="{00000000-0005-0000-0000-0000798E0000}"/>
    <cellStyle name="Note 3 9 3 2 3" xfId="36583" xr:uid="{00000000-0005-0000-0000-00007A8E0000}"/>
    <cellStyle name="Note 3 9 3 3" xfId="36584" xr:uid="{00000000-0005-0000-0000-00007B8E0000}"/>
    <cellStyle name="Note 3 9 3 3 2" xfId="36585" xr:uid="{00000000-0005-0000-0000-00007C8E0000}"/>
    <cellStyle name="Note 3 9 3 3 2 2" xfId="36586" xr:uid="{00000000-0005-0000-0000-00007D8E0000}"/>
    <cellStyle name="Note 3 9 3 3 3" xfId="36587" xr:uid="{00000000-0005-0000-0000-00007E8E0000}"/>
    <cellStyle name="Note 3 9 3 3 3 2" xfId="36588" xr:uid="{00000000-0005-0000-0000-00007F8E0000}"/>
    <cellStyle name="Note 3 9 3 3 4" xfId="36589" xr:uid="{00000000-0005-0000-0000-0000808E0000}"/>
    <cellStyle name="Note 3 9 3 3 4 2" xfId="36590" xr:uid="{00000000-0005-0000-0000-0000818E0000}"/>
    <cellStyle name="Note 3 9 3 3 5" xfId="36591" xr:uid="{00000000-0005-0000-0000-0000828E0000}"/>
    <cellStyle name="Note 3 9 3 3 5 2" xfId="36592" xr:uid="{00000000-0005-0000-0000-0000838E0000}"/>
    <cellStyle name="Note 3 9 3 3 6" xfId="36593" xr:uid="{00000000-0005-0000-0000-0000848E0000}"/>
    <cellStyle name="Note 3 9 3 3 6 2" xfId="36594" xr:uid="{00000000-0005-0000-0000-0000858E0000}"/>
    <cellStyle name="Note 3 9 3 3 7" xfId="36595" xr:uid="{00000000-0005-0000-0000-0000868E0000}"/>
    <cellStyle name="Note 3 9 3 3 7 2" xfId="36596" xr:uid="{00000000-0005-0000-0000-0000878E0000}"/>
    <cellStyle name="Note 3 9 3 3 8" xfId="36597" xr:uid="{00000000-0005-0000-0000-0000888E0000}"/>
    <cellStyle name="Note 3 9 3 4" xfId="36598" xr:uid="{00000000-0005-0000-0000-0000898E0000}"/>
    <cellStyle name="Note 3 9 4" xfId="36599" xr:uid="{00000000-0005-0000-0000-00008A8E0000}"/>
    <cellStyle name="Note 3 9 4 2" xfId="36600" xr:uid="{00000000-0005-0000-0000-00008B8E0000}"/>
    <cellStyle name="Note 3 9 4 2 2" xfId="36601" xr:uid="{00000000-0005-0000-0000-00008C8E0000}"/>
    <cellStyle name="Note 3 9 4 2 2 2" xfId="36602" xr:uid="{00000000-0005-0000-0000-00008D8E0000}"/>
    <cellStyle name="Note 3 9 4 2 2 2 2" xfId="36603" xr:uid="{00000000-0005-0000-0000-00008E8E0000}"/>
    <cellStyle name="Note 3 9 4 2 2 3" xfId="36604" xr:uid="{00000000-0005-0000-0000-00008F8E0000}"/>
    <cellStyle name="Note 3 9 4 2 2 3 2" xfId="36605" xr:uid="{00000000-0005-0000-0000-0000908E0000}"/>
    <cellStyle name="Note 3 9 4 2 2 4" xfId="36606" xr:uid="{00000000-0005-0000-0000-0000918E0000}"/>
    <cellStyle name="Note 3 9 4 2 2 4 2" xfId="36607" xr:uid="{00000000-0005-0000-0000-0000928E0000}"/>
    <cellStyle name="Note 3 9 4 2 2 5" xfId="36608" xr:uid="{00000000-0005-0000-0000-0000938E0000}"/>
    <cellStyle name="Note 3 9 4 2 2 5 2" xfId="36609" xr:uid="{00000000-0005-0000-0000-0000948E0000}"/>
    <cellStyle name="Note 3 9 4 2 2 6" xfId="36610" xr:uid="{00000000-0005-0000-0000-0000958E0000}"/>
    <cellStyle name="Note 3 9 4 2 2 6 2" xfId="36611" xr:uid="{00000000-0005-0000-0000-0000968E0000}"/>
    <cellStyle name="Note 3 9 4 2 2 7" xfId="36612" xr:uid="{00000000-0005-0000-0000-0000978E0000}"/>
    <cellStyle name="Note 3 9 4 2 2 7 2" xfId="36613" xr:uid="{00000000-0005-0000-0000-0000988E0000}"/>
    <cellStyle name="Note 3 9 4 2 2 8" xfId="36614" xr:uid="{00000000-0005-0000-0000-0000998E0000}"/>
    <cellStyle name="Note 3 9 4 2 3" xfId="36615" xr:uid="{00000000-0005-0000-0000-00009A8E0000}"/>
    <cellStyle name="Note 3 9 4 3" xfId="36616" xr:uid="{00000000-0005-0000-0000-00009B8E0000}"/>
    <cellStyle name="Note 3 9 4 3 2" xfId="36617" xr:uid="{00000000-0005-0000-0000-00009C8E0000}"/>
    <cellStyle name="Note 3 9 4 3 2 2" xfId="36618" xr:uid="{00000000-0005-0000-0000-00009D8E0000}"/>
    <cellStyle name="Note 3 9 4 3 3" xfId="36619" xr:uid="{00000000-0005-0000-0000-00009E8E0000}"/>
    <cellStyle name="Note 3 9 4 3 3 2" xfId="36620" xr:uid="{00000000-0005-0000-0000-00009F8E0000}"/>
    <cellStyle name="Note 3 9 4 3 4" xfId="36621" xr:uid="{00000000-0005-0000-0000-0000A08E0000}"/>
    <cellStyle name="Note 3 9 4 3 4 2" xfId="36622" xr:uid="{00000000-0005-0000-0000-0000A18E0000}"/>
    <cellStyle name="Note 3 9 4 3 5" xfId="36623" xr:uid="{00000000-0005-0000-0000-0000A28E0000}"/>
    <cellStyle name="Note 3 9 4 3 5 2" xfId="36624" xr:uid="{00000000-0005-0000-0000-0000A38E0000}"/>
    <cellStyle name="Note 3 9 4 3 6" xfId="36625" xr:uid="{00000000-0005-0000-0000-0000A48E0000}"/>
    <cellStyle name="Note 3 9 4 3 6 2" xfId="36626" xr:uid="{00000000-0005-0000-0000-0000A58E0000}"/>
    <cellStyle name="Note 3 9 4 3 7" xfId="36627" xr:uid="{00000000-0005-0000-0000-0000A68E0000}"/>
    <cellStyle name="Note 3 9 4 3 7 2" xfId="36628" xr:uid="{00000000-0005-0000-0000-0000A78E0000}"/>
    <cellStyle name="Note 3 9 4 3 8" xfId="36629" xr:uid="{00000000-0005-0000-0000-0000A88E0000}"/>
    <cellStyle name="Note 3 9 4 4" xfId="36630" xr:uid="{00000000-0005-0000-0000-0000A98E0000}"/>
    <cellStyle name="Note 3 9 5" xfId="36631" xr:uid="{00000000-0005-0000-0000-0000AA8E0000}"/>
    <cellStyle name="Note 3 9 5 2" xfId="36632" xr:uid="{00000000-0005-0000-0000-0000AB8E0000}"/>
    <cellStyle name="Note 3 9 5 2 2" xfId="36633" xr:uid="{00000000-0005-0000-0000-0000AC8E0000}"/>
    <cellStyle name="Note 3 9 5 2 2 2" xfId="36634" xr:uid="{00000000-0005-0000-0000-0000AD8E0000}"/>
    <cellStyle name="Note 3 9 5 2 3" xfId="36635" xr:uid="{00000000-0005-0000-0000-0000AE8E0000}"/>
    <cellStyle name="Note 3 9 5 2 3 2" xfId="36636" xr:uid="{00000000-0005-0000-0000-0000AF8E0000}"/>
    <cellStyle name="Note 3 9 5 2 4" xfId="36637" xr:uid="{00000000-0005-0000-0000-0000B08E0000}"/>
    <cellStyle name="Note 3 9 5 2 4 2" xfId="36638" xr:uid="{00000000-0005-0000-0000-0000B18E0000}"/>
    <cellStyle name="Note 3 9 5 2 5" xfId="36639" xr:uid="{00000000-0005-0000-0000-0000B28E0000}"/>
    <cellStyle name="Note 3 9 5 2 5 2" xfId="36640" xr:uid="{00000000-0005-0000-0000-0000B38E0000}"/>
    <cellStyle name="Note 3 9 5 2 6" xfId="36641" xr:uid="{00000000-0005-0000-0000-0000B48E0000}"/>
    <cellStyle name="Note 3 9 5 2 6 2" xfId="36642" xr:uid="{00000000-0005-0000-0000-0000B58E0000}"/>
    <cellStyle name="Note 3 9 5 2 7" xfId="36643" xr:uid="{00000000-0005-0000-0000-0000B68E0000}"/>
    <cellStyle name="Note 3 9 5 2 7 2" xfId="36644" xr:uid="{00000000-0005-0000-0000-0000B78E0000}"/>
    <cellStyle name="Note 3 9 5 2 8" xfId="36645" xr:uid="{00000000-0005-0000-0000-0000B88E0000}"/>
    <cellStyle name="Note 3 9 5 3" xfId="36646" xr:uid="{00000000-0005-0000-0000-0000B98E0000}"/>
    <cellStyle name="Note 3 9 6" xfId="36647" xr:uid="{00000000-0005-0000-0000-0000BA8E0000}"/>
    <cellStyle name="Note 3 9 6 2" xfId="36648" xr:uid="{00000000-0005-0000-0000-0000BB8E0000}"/>
    <cellStyle name="Note 3 9 6 2 2" xfId="36649" xr:uid="{00000000-0005-0000-0000-0000BC8E0000}"/>
    <cellStyle name="Note 3 9 6 3" xfId="36650" xr:uid="{00000000-0005-0000-0000-0000BD8E0000}"/>
    <cellStyle name="Note 3 9 6 3 2" xfId="36651" xr:uid="{00000000-0005-0000-0000-0000BE8E0000}"/>
    <cellStyle name="Note 3 9 6 4" xfId="36652" xr:uid="{00000000-0005-0000-0000-0000BF8E0000}"/>
    <cellStyle name="Note 3 9 6 4 2" xfId="36653" xr:uid="{00000000-0005-0000-0000-0000C08E0000}"/>
    <cellStyle name="Note 3 9 6 5" xfId="36654" xr:uid="{00000000-0005-0000-0000-0000C18E0000}"/>
    <cellStyle name="Note 3 9 6 5 2" xfId="36655" xr:uid="{00000000-0005-0000-0000-0000C28E0000}"/>
    <cellStyle name="Note 3 9 6 6" xfId="36656" xr:uid="{00000000-0005-0000-0000-0000C38E0000}"/>
    <cellStyle name="Note 3 9 6 6 2" xfId="36657" xr:uid="{00000000-0005-0000-0000-0000C48E0000}"/>
    <cellStyle name="Note 3 9 6 7" xfId="36658" xr:uid="{00000000-0005-0000-0000-0000C58E0000}"/>
    <cellStyle name="Note 3 9 6 7 2" xfId="36659" xr:uid="{00000000-0005-0000-0000-0000C68E0000}"/>
    <cellStyle name="Note 3 9 6 8" xfId="36660" xr:uid="{00000000-0005-0000-0000-0000C78E0000}"/>
    <cellStyle name="Note 3 9 7" xfId="36661" xr:uid="{00000000-0005-0000-0000-0000C88E0000}"/>
    <cellStyle name="Note 30" xfId="3025" xr:uid="{00000000-0005-0000-0000-0000C98E0000}"/>
    <cellStyle name="Note 30 2" xfId="3026" xr:uid="{00000000-0005-0000-0000-0000CA8E0000}"/>
    <cellStyle name="Note 31" xfId="3027" xr:uid="{00000000-0005-0000-0000-0000CB8E0000}"/>
    <cellStyle name="Note 31 2" xfId="3028" xr:uid="{00000000-0005-0000-0000-0000CC8E0000}"/>
    <cellStyle name="Note 32" xfId="3029" xr:uid="{00000000-0005-0000-0000-0000CD8E0000}"/>
    <cellStyle name="Note 32 2" xfId="3030" xr:uid="{00000000-0005-0000-0000-0000CE8E0000}"/>
    <cellStyle name="Note 33" xfId="3031" xr:uid="{00000000-0005-0000-0000-0000CF8E0000}"/>
    <cellStyle name="Note 34" xfId="3032" xr:uid="{00000000-0005-0000-0000-0000D08E0000}"/>
    <cellStyle name="Note 35" xfId="3033" xr:uid="{00000000-0005-0000-0000-0000D18E0000}"/>
    <cellStyle name="Note 36" xfId="3034" xr:uid="{00000000-0005-0000-0000-0000D28E0000}"/>
    <cellStyle name="Note 37" xfId="3035" xr:uid="{00000000-0005-0000-0000-0000D38E0000}"/>
    <cellStyle name="Note 38" xfId="3036" xr:uid="{00000000-0005-0000-0000-0000D48E0000}"/>
    <cellStyle name="Note 39" xfId="3037" xr:uid="{00000000-0005-0000-0000-0000D58E0000}"/>
    <cellStyle name="Note 4" xfId="3038" xr:uid="{00000000-0005-0000-0000-0000D68E0000}"/>
    <cellStyle name="Note 4 2" xfId="3039" xr:uid="{00000000-0005-0000-0000-0000D78E0000}"/>
    <cellStyle name="Note 4 3" xfId="3040" xr:uid="{00000000-0005-0000-0000-0000D88E0000}"/>
    <cellStyle name="Note 4 4" xfId="3041" xr:uid="{00000000-0005-0000-0000-0000D98E0000}"/>
    <cellStyle name="Note 4 5" xfId="3042" xr:uid="{00000000-0005-0000-0000-0000DA8E0000}"/>
    <cellStyle name="Note 4 6" xfId="3043" xr:uid="{00000000-0005-0000-0000-0000DB8E0000}"/>
    <cellStyle name="Note 4 7" xfId="3044" xr:uid="{00000000-0005-0000-0000-0000DC8E0000}"/>
    <cellStyle name="Note 40" xfId="3045" xr:uid="{00000000-0005-0000-0000-0000DD8E0000}"/>
    <cellStyle name="Note 41" xfId="3046" xr:uid="{00000000-0005-0000-0000-0000DE8E0000}"/>
    <cellStyle name="Note 42" xfId="3047" xr:uid="{00000000-0005-0000-0000-0000DF8E0000}"/>
    <cellStyle name="Note 43" xfId="3048" xr:uid="{00000000-0005-0000-0000-0000E08E0000}"/>
    <cellStyle name="Note 44" xfId="3049" xr:uid="{00000000-0005-0000-0000-0000E18E0000}"/>
    <cellStyle name="Note 45" xfId="3050" xr:uid="{00000000-0005-0000-0000-0000E28E0000}"/>
    <cellStyle name="Note 46" xfId="3051" xr:uid="{00000000-0005-0000-0000-0000E38E0000}"/>
    <cellStyle name="Note 47" xfId="3052" xr:uid="{00000000-0005-0000-0000-0000E48E0000}"/>
    <cellStyle name="Note 48" xfId="3053" xr:uid="{00000000-0005-0000-0000-0000E58E0000}"/>
    <cellStyle name="Note 49" xfId="3054" xr:uid="{00000000-0005-0000-0000-0000E68E0000}"/>
    <cellStyle name="Note 5" xfId="3055" xr:uid="{00000000-0005-0000-0000-0000E78E0000}"/>
    <cellStyle name="Note 5 2" xfId="3056" xr:uid="{00000000-0005-0000-0000-0000E88E0000}"/>
    <cellStyle name="Note 5 3" xfId="3057" xr:uid="{00000000-0005-0000-0000-0000E98E0000}"/>
    <cellStyle name="Note 5 4" xfId="3058" xr:uid="{00000000-0005-0000-0000-0000EA8E0000}"/>
    <cellStyle name="Note 5 5" xfId="3059" xr:uid="{00000000-0005-0000-0000-0000EB8E0000}"/>
    <cellStyle name="Note 5 6" xfId="3060" xr:uid="{00000000-0005-0000-0000-0000EC8E0000}"/>
    <cellStyle name="Note 5 7" xfId="3061" xr:uid="{00000000-0005-0000-0000-0000ED8E0000}"/>
    <cellStyle name="Note 50" xfId="3062" xr:uid="{00000000-0005-0000-0000-0000EE8E0000}"/>
    <cellStyle name="Note 51" xfId="3063" xr:uid="{00000000-0005-0000-0000-0000EF8E0000}"/>
    <cellStyle name="Note 6" xfId="3064" xr:uid="{00000000-0005-0000-0000-0000F08E0000}"/>
    <cellStyle name="Note 6 2" xfId="3065" xr:uid="{00000000-0005-0000-0000-0000F18E0000}"/>
    <cellStyle name="Note 6 3" xfId="3066" xr:uid="{00000000-0005-0000-0000-0000F28E0000}"/>
    <cellStyle name="Note 6 4" xfId="3067" xr:uid="{00000000-0005-0000-0000-0000F38E0000}"/>
    <cellStyle name="Note 6 5" xfId="3068" xr:uid="{00000000-0005-0000-0000-0000F48E0000}"/>
    <cellStyle name="Note 6 6" xfId="3069" xr:uid="{00000000-0005-0000-0000-0000F58E0000}"/>
    <cellStyle name="Note 6 7" xfId="3070" xr:uid="{00000000-0005-0000-0000-0000F68E0000}"/>
    <cellStyle name="Note 7" xfId="3071" xr:uid="{00000000-0005-0000-0000-0000F78E0000}"/>
    <cellStyle name="Note 7 2" xfId="3072" xr:uid="{00000000-0005-0000-0000-0000F88E0000}"/>
    <cellStyle name="Note 7 3" xfId="3073" xr:uid="{00000000-0005-0000-0000-0000F98E0000}"/>
    <cellStyle name="Note 7 4" xfId="3074" xr:uid="{00000000-0005-0000-0000-0000FA8E0000}"/>
    <cellStyle name="Note 7 5" xfId="3075" xr:uid="{00000000-0005-0000-0000-0000FB8E0000}"/>
    <cellStyle name="Note 7 6" xfId="3076" xr:uid="{00000000-0005-0000-0000-0000FC8E0000}"/>
    <cellStyle name="Note 7 7" xfId="3077" xr:uid="{00000000-0005-0000-0000-0000FD8E0000}"/>
    <cellStyle name="Note 8" xfId="3078" xr:uid="{00000000-0005-0000-0000-0000FE8E0000}"/>
    <cellStyle name="Note 8 2" xfId="3079" xr:uid="{00000000-0005-0000-0000-0000FF8E0000}"/>
    <cellStyle name="Note 8 3" xfId="3080" xr:uid="{00000000-0005-0000-0000-0000008F0000}"/>
    <cellStyle name="Note 8 4" xfId="3081" xr:uid="{00000000-0005-0000-0000-0000018F0000}"/>
    <cellStyle name="Note 8 5" xfId="3082" xr:uid="{00000000-0005-0000-0000-0000028F0000}"/>
    <cellStyle name="Note 8 6" xfId="3083" xr:uid="{00000000-0005-0000-0000-0000038F0000}"/>
    <cellStyle name="Note 8 7" xfId="3084" xr:uid="{00000000-0005-0000-0000-0000048F0000}"/>
    <cellStyle name="Note 9" xfId="3085" xr:uid="{00000000-0005-0000-0000-0000058F0000}"/>
    <cellStyle name="Note 9 2" xfId="3086" xr:uid="{00000000-0005-0000-0000-0000068F0000}"/>
    <cellStyle name="Note 9 3" xfId="3087" xr:uid="{00000000-0005-0000-0000-0000078F0000}"/>
    <cellStyle name="Note 9 4" xfId="3088" xr:uid="{00000000-0005-0000-0000-0000088F0000}"/>
    <cellStyle name="Note 9 5" xfId="3089" xr:uid="{00000000-0005-0000-0000-0000098F0000}"/>
    <cellStyle name="Note 9 6" xfId="3090" xr:uid="{00000000-0005-0000-0000-00000A8F0000}"/>
    <cellStyle name="Note 9 7" xfId="3091" xr:uid="{00000000-0005-0000-0000-00000B8F0000}"/>
    <cellStyle name="Note heading" xfId="36662" xr:uid="{00000000-0005-0000-0000-00000C8F0000}"/>
    <cellStyle name="Notes" xfId="36663" xr:uid="{00000000-0005-0000-0000-00000D8F0000}"/>
    <cellStyle name="Number" xfId="36664" xr:uid="{00000000-0005-0000-0000-00000E8F0000}"/>
    <cellStyle name="Œ…‹æØ‚è [0.00]_laroux" xfId="36665" xr:uid="{00000000-0005-0000-0000-00000F8F0000}"/>
    <cellStyle name="Œ…‹æØ‚è_laroux" xfId="36666" xr:uid="{00000000-0005-0000-0000-0000108F0000}"/>
    <cellStyle name="Output" xfId="65" builtinId="21" customBuiltin="1"/>
    <cellStyle name="Output 1" xfId="36667" xr:uid="{00000000-0005-0000-0000-0000128F0000}"/>
    <cellStyle name="Output 1 1" xfId="36668" xr:uid="{00000000-0005-0000-0000-0000138F0000}"/>
    <cellStyle name="Output 1 1 10" xfId="36669" xr:uid="{00000000-0005-0000-0000-0000148F0000}"/>
    <cellStyle name="Output 1 1 10 2" xfId="36670" xr:uid="{00000000-0005-0000-0000-0000158F0000}"/>
    <cellStyle name="Output 1 1 10 2 2" xfId="36671" xr:uid="{00000000-0005-0000-0000-0000168F0000}"/>
    <cellStyle name="Output 1 1 10 2 2 2" xfId="36672" xr:uid="{00000000-0005-0000-0000-0000178F0000}"/>
    <cellStyle name="Output 1 1 10 2 2 2 2" xfId="36673" xr:uid="{00000000-0005-0000-0000-0000188F0000}"/>
    <cellStyle name="Output 1 1 10 2 2 2 2 2" xfId="36674" xr:uid="{00000000-0005-0000-0000-0000198F0000}"/>
    <cellStyle name="Output 1 1 10 2 2 2 3" xfId="36675" xr:uid="{00000000-0005-0000-0000-00001A8F0000}"/>
    <cellStyle name="Output 1 1 10 2 2 2 3 2" xfId="36676" xr:uid="{00000000-0005-0000-0000-00001B8F0000}"/>
    <cellStyle name="Output 1 1 10 2 2 2 4" xfId="36677" xr:uid="{00000000-0005-0000-0000-00001C8F0000}"/>
    <cellStyle name="Output 1 1 10 2 2 2 4 2" xfId="36678" xr:uid="{00000000-0005-0000-0000-00001D8F0000}"/>
    <cellStyle name="Output 1 1 10 2 2 2 5" xfId="36679" xr:uid="{00000000-0005-0000-0000-00001E8F0000}"/>
    <cellStyle name="Output 1 1 10 2 2 2 5 2" xfId="36680" xr:uid="{00000000-0005-0000-0000-00001F8F0000}"/>
    <cellStyle name="Output 1 1 10 2 2 2 6" xfId="36681" xr:uid="{00000000-0005-0000-0000-0000208F0000}"/>
    <cellStyle name="Output 1 1 10 2 2 2 6 2" xfId="36682" xr:uid="{00000000-0005-0000-0000-0000218F0000}"/>
    <cellStyle name="Output 1 1 10 2 2 2 7" xfId="36683" xr:uid="{00000000-0005-0000-0000-0000228F0000}"/>
    <cellStyle name="Output 1 1 10 2 2 2 7 2" xfId="36684" xr:uid="{00000000-0005-0000-0000-0000238F0000}"/>
    <cellStyle name="Output 1 1 10 2 2 2 8" xfId="36685" xr:uid="{00000000-0005-0000-0000-0000248F0000}"/>
    <cellStyle name="Output 1 1 10 2 2 3" xfId="36686" xr:uid="{00000000-0005-0000-0000-0000258F0000}"/>
    <cellStyle name="Output 1 1 10 2 2 3 2" xfId="36687" xr:uid="{00000000-0005-0000-0000-0000268F0000}"/>
    <cellStyle name="Output 1 1 10 2 2 4" xfId="36688" xr:uid="{00000000-0005-0000-0000-0000278F0000}"/>
    <cellStyle name="Output 1 1 10 2 2 4 2" xfId="36689" xr:uid="{00000000-0005-0000-0000-0000288F0000}"/>
    <cellStyle name="Output 1 1 10 2 2 5" xfId="36690" xr:uid="{00000000-0005-0000-0000-0000298F0000}"/>
    <cellStyle name="Output 1 1 10 2 3" xfId="36691" xr:uid="{00000000-0005-0000-0000-00002A8F0000}"/>
    <cellStyle name="Output 1 1 10 2 3 2" xfId="36692" xr:uid="{00000000-0005-0000-0000-00002B8F0000}"/>
    <cellStyle name="Output 1 1 10 2 3 2 2" xfId="36693" xr:uid="{00000000-0005-0000-0000-00002C8F0000}"/>
    <cellStyle name="Output 1 1 10 2 3 3" xfId="36694" xr:uid="{00000000-0005-0000-0000-00002D8F0000}"/>
    <cellStyle name="Output 1 1 10 2 3 3 2" xfId="36695" xr:uid="{00000000-0005-0000-0000-00002E8F0000}"/>
    <cellStyle name="Output 1 1 10 2 3 4" xfId="36696" xr:uid="{00000000-0005-0000-0000-00002F8F0000}"/>
    <cellStyle name="Output 1 1 10 2 3 4 2" xfId="36697" xr:uid="{00000000-0005-0000-0000-0000308F0000}"/>
    <cellStyle name="Output 1 1 10 2 3 5" xfId="36698" xr:uid="{00000000-0005-0000-0000-0000318F0000}"/>
    <cellStyle name="Output 1 1 10 2 3 5 2" xfId="36699" xr:uid="{00000000-0005-0000-0000-0000328F0000}"/>
    <cellStyle name="Output 1 1 10 2 3 6" xfId="36700" xr:uid="{00000000-0005-0000-0000-0000338F0000}"/>
    <cellStyle name="Output 1 1 10 2 3 6 2" xfId="36701" xr:uid="{00000000-0005-0000-0000-0000348F0000}"/>
    <cellStyle name="Output 1 1 10 2 3 7" xfId="36702" xr:uid="{00000000-0005-0000-0000-0000358F0000}"/>
    <cellStyle name="Output 1 1 10 2 3 7 2" xfId="36703" xr:uid="{00000000-0005-0000-0000-0000368F0000}"/>
    <cellStyle name="Output 1 1 10 2 3 8" xfId="36704" xr:uid="{00000000-0005-0000-0000-0000378F0000}"/>
    <cellStyle name="Output 1 1 10 2 4" xfId="36705" xr:uid="{00000000-0005-0000-0000-0000388F0000}"/>
    <cellStyle name="Output 1 1 10 3" xfId="36706" xr:uid="{00000000-0005-0000-0000-0000398F0000}"/>
    <cellStyle name="Output 1 1 10 3 2" xfId="36707" xr:uid="{00000000-0005-0000-0000-00003A8F0000}"/>
    <cellStyle name="Output 1 1 10 3 2 2" xfId="36708" xr:uid="{00000000-0005-0000-0000-00003B8F0000}"/>
    <cellStyle name="Output 1 1 10 3 2 2 2" xfId="36709" xr:uid="{00000000-0005-0000-0000-00003C8F0000}"/>
    <cellStyle name="Output 1 1 10 3 2 2 2 2" xfId="36710" xr:uid="{00000000-0005-0000-0000-00003D8F0000}"/>
    <cellStyle name="Output 1 1 10 3 2 2 3" xfId="36711" xr:uid="{00000000-0005-0000-0000-00003E8F0000}"/>
    <cellStyle name="Output 1 1 10 3 2 2 3 2" xfId="36712" xr:uid="{00000000-0005-0000-0000-00003F8F0000}"/>
    <cellStyle name="Output 1 1 10 3 2 2 4" xfId="36713" xr:uid="{00000000-0005-0000-0000-0000408F0000}"/>
    <cellStyle name="Output 1 1 10 3 2 2 4 2" xfId="36714" xr:uid="{00000000-0005-0000-0000-0000418F0000}"/>
    <cellStyle name="Output 1 1 10 3 2 2 5" xfId="36715" xr:uid="{00000000-0005-0000-0000-0000428F0000}"/>
    <cellStyle name="Output 1 1 10 3 2 2 5 2" xfId="36716" xr:uid="{00000000-0005-0000-0000-0000438F0000}"/>
    <cellStyle name="Output 1 1 10 3 2 2 6" xfId="36717" xr:uid="{00000000-0005-0000-0000-0000448F0000}"/>
    <cellStyle name="Output 1 1 10 3 2 2 6 2" xfId="36718" xr:uid="{00000000-0005-0000-0000-0000458F0000}"/>
    <cellStyle name="Output 1 1 10 3 2 2 7" xfId="36719" xr:uid="{00000000-0005-0000-0000-0000468F0000}"/>
    <cellStyle name="Output 1 1 10 3 2 2 7 2" xfId="36720" xr:uid="{00000000-0005-0000-0000-0000478F0000}"/>
    <cellStyle name="Output 1 1 10 3 2 2 8" xfId="36721" xr:uid="{00000000-0005-0000-0000-0000488F0000}"/>
    <cellStyle name="Output 1 1 10 3 2 3" xfId="36722" xr:uid="{00000000-0005-0000-0000-0000498F0000}"/>
    <cellStyle name="Output 1 1 10 3 2 3 2" xfId="36723" xr:uid="{00000000-0005-0000-0000-00004A8F0000}"/>
    <cellStyle name="Output 1 1 10 3 2 4" xfId="36724" xr:uid="{00000000-0005-0000-0000-00004B8F0000}"/>
    <cellStyle name="Output 1 1 10 3 2 4 2" xfId="36725" xr:uid="{00000000-0005-0000-0000-00004C8F0000}"/>
    <cellStyle name="Output 1 1 10 3 2 5" xfId="36726" xr:uid="{00000000-0005-0000-0000-00004D8F0000}"/>
    <cellStyle name="Output 1 1 10 3 3" xfId="36727" xr:uid="{00000000-0005-0000-0000-00004E8F0000}"/>
    <cellStyle name="Output 1 1 10 3 3 2" xfId="36728" xr:uid="{00000000-0005-0000-0000-00004F8F0000}"/>
    <cellStyle name="Output 1 1 10 3 3 2 2" xfId="36729" xr:uid="{00000000-0005-0000-0000-0000508F0000}"/>
    <cellStyle name="Output 1 1 10 3 3 3" xfId="36730" xr:uid="{00000000-0005-0000-0000-0000518F0000}"/>
    <cellStyle name="Output 1 1 10 3 3 3 2" xfId="36731" xr:uid="{00000000-0005-0000-0000-0000528F0000}"/>
    <cellStyle name="Output 1 1 10 3 3 4" xfId="36732" xr:uid="{00000000-0005-0000-0000-0000538F0000}"/>
    <cellStyle name="Output 1 1 10 3 3 4 2" xfId="36733" xr:uid="{00000000-0005-0000-0000-0000548F0000}"/>
    <cellStyle name="Output 1 1 10 3 3 5" xfId="36734" xr:uid="{00000000-0005-0000-0000-0000558F0000}"/>
    <cellStyle name="Output 1 1 10 3 3 5 2" xfId="36735" xr:uid="{00000000-0005-0000-0000-0000568F0000}"/>
    <cellStyle name="Output 1 1 10 3 3 6" xfId="36736" xr:uid="{00000000-0005-0000-0000-0000578F0000}"/>
    <cellStyle name="Output 1 1 10 3 3 6 2" xfId="36737" xr:uid="{00000000-0005-0000-0000-0000588F0000}"/>
    <cellStyle name="Output 1 1 10 3 3 7" xfId="36738" xr:uid="{00000000-0005-0000-0000-0000598F0000}"/>
    <cellStyle name="Output 1 1 10 3 3 7 2" xfId="36739" xr:uid="{00000000-0005-0000-0000-00005A8F0000}"/>
    <cellStyle name="Output 1 1 10 3 3 8" xfId="36740" xr:uid="{00000000-0005-0000-0000-00005B8F0000}"/>
    <cellStyle name="Output 1 1 10 3 4" xfId="36741" xr:uid="{00000000-0005-0000-0000-00005C8F0000}"/>
    <cellStyle name="Output 1 1 10 4" xfId="36742" xr:uid="{00000000-0005-0000-0000-00005D8F0000}"/>
    <cellStyle name="Output 1 1 10 4 2" xfId="36743" xr:uid="{00000000-0005-0000-0000-00005E8F0000}"/>
    <cellStyle name="Output 1 1 10 4 2 2" xfId="36744" xr:uid="{00000000-0005-0000-0000-00005F8F0000}"/>
    <cellStyle name="Output 1 1 10 4 2 2 2" xfId="36745" xr:uid="{00000000-0005-0000-0000-0000608F0000}"/>
    <cellStyle name="Output 1 1 10 4 2 2 2 2" xfId="36746" xr:uid="{00000000-0005-0000-0000-0000618F0000}"/>
    <cellStyle name="Output 1 1 10 4 2 2 3" xfId="36747" xr:uid="{00000000-0005-0000-0000-0000628F0000}"/>
    <cellStyle name="Output 1 1 10 4 2 2 3 2" xfId="36748" xr:uid="{00000000-0005-0000-0000-0000638F0000}"/>
    <cellStyle name="Output 1 1 10 4 2 2 4" xfId="36749" xr:uid="{00000000-0005-0000-0000-0000648F0000}"/>
    <cellStyle name="Output 1 1 10 4 2 2 4 2" xfId="36750" xr:uid="{00000000-0005-0000-0000-0000658F0000}"/>
    <cellStyle name="Output 1 1 10 4 2 2 5" xfId="36751" xr:uid="{00000000-0005-0000-0000-0000668F0000}"/>
    <cellStyle name="Output 1 1 10 4 2 2 5 2" xfId="36752" xr:uid="{00000000-0005-0000-0000-0000678F0000}"/>
    <cellStyle name="Output 1 1 10 4 2 2 6" xfId="36753" xr:uid="{00000000-0005-0000-0000-0000688F0000}"/>
    <cellStyle name="Output 1 1 10 4 2 2 6 2" xfId="36754" xr:uid="{00000000-0005-0000-0000-0000698F0000}"/>
    <cellStyle name="Output 1 1 10 4 2 2 7" xfId="36755" xr:uid="{00000000-0005-0000-0000-00006A8F0000}"/>
    <cellStyle name="Output 1 1 10 4 2 2 7 2" xfId="36756" xr:uid="{00000000-0005-0000-0000-00006B8F0000}"/>
    <cellStyle name="Output 1 1 10 4 2 2 8" xfId="36757" xr:uid="{00000000-0005-0000-0000-00006C8F0000}"/>
    <cellStyle name="Output 1 1 10 4 2 3" xfId="36758" xr:uid="{00000000-0005-0000-0000-00006D8F0000}"/>
    <cellStyle name="Output 1 1 10 4 2 3 2" xfId="36759" xr:uid="{00000000-0005-0000-0000-00006E8F0000}"/>
    <cellStyle name="Output 1 1 10 4 2 4" xfId="36760" xr:uid="{00000000-0005-0000-0000-00006F8F0000}"/>
    <cellStyle name="Output 1 1 10 4 2 4 2" xfId="36761" xr:uid="{00000000-0005-0000-0000-0000708F0000}"/>
    <cellStyle name="Output 1 1 10 4 2 5" xfId="36762" xr:uid="{00000000-0005-0000-0000-0000718F0000}"/>
    <cellStyle name="Output 1 1 10 4 3" xfId="36763" xr:uid="{00000000-0005-0000-0000-0000728F0000}"/>
    <cellStyle name="Output 1 1 10 4 3 2" xfId="36764" xr:uid="{00000000-0005-0000-0000-0000738F0000}"/>
    <cellStyle name="Output 1 1 10 4 3 2 2" xfId="36765" xr:uid="{00000000-0005-0000-0000-0000748F0000}"/>
    <cellStyle name="Output 1 1 10 4 3 3" xfId="36766" xr:uid="{00000000-0005-0000-0000-0000758F0000}"/>
    <cellStyle name="Output 1 1 10 4 3 3 2" xfId="36767" xr:uid="{00000000-0005-0000-0000-0000768F0000}"/>
    <cellStyle name="Output 1 1 10 4 3 4" xfId="36768" xr:uid="{00000000-0005-0000-0000-0000778F0000}"/>
    <cellStyle name="Output 1 1 10 4 3 4 2" xfId="36769" xr:uid="{00000000-0005-0000-0000-0000788F0000}"/>
    <cellStyle name="Output 1 1 10 4 3 5" xfId="36770" xr:uid="{00000000-0005-0000-0000-0000798F0000}"/>
    <cellStyle name="Output 1 1 10 4 3 5 2" xfId="36771" xr:uid="{00000000-0005-0000-0000-00007A8F0000}"/>
    <cellStyle name="Output 1 1 10 4 3 6" xfId="36772" xr:uid="{00000000-0005-0000-0000-00007B8F0000}"/>
    <cellStyle name="Output 1 1 10 4 3 6 2" xfId="36773" xr:uid="{00000000-0005-0000-0000-00007C8F0000}"/>
    <cellStyle name="Output 1 1 10 4 3 7" xfId="36774" xr:uid="{00000000-0005-0000-0000-00007D8F0000}"/>
    <cellStyle name="Output 1 1 10 4 3 7 2" xfId="36775" xr:uid="{00000000-0005-0000-0000-00007E8F0000}"/>
    <cellStyle name="Output 1 1 10 4 3 8" xfId="36776" xr:uid="{00000000-0005-0000-0000-00007F8F0000}"/>
    <cellStyle name="Output 1 1 10 4 4" xfId="36777" xr:uid="{00000000-0005-0000-0000-0000808F0000}"/>
    <cellStyle name="Output 1 1 10 5" xfId="36778" xr:uid="{00000000-0005-0000-0000-0000818F0000}"/>
    <cellStyle name="Output 1 1 10 5 2" xfId="36779" xr:uid="{00000000-0005-0000-0000-0000828F0000}"/>
    <cellStyle name="Output 1 1 10 5 2 2" xfId="36780" xr:uid="{00000000-0005-0000-0000-0000838F0000}"/>
    <cellStyle name="Output 1 1 10 5 2 2 2" xfId="36781" xr:uid="{00000000-0005-0000-0000-0000848F0000}"/>
    <cellStyle name="Output 1 1 10 5 2 3" xfId="36782" xr:uid="{00000000-0005-0000-0000-0000858F0000}"/>
    <cellStyle name="Output 1 1 10 5 2 3 2" xfId="36783" xr:uid="{00000000-0005-0000-0000-0000868F0000}"/>
    <cellStyle name="Output 1 1 10 5 2 4" xfId="36784" xr:uid="{00000000-0005-0000-0000-0000878F0000}"/>
    <cellStyle name="Output 1 1 10 5 2 4 2" xfId="36785" xr:uid="{00000000-0005-0000-0000-0000888F0000}"/>
    <cellStyle name="Output 1 1 10 5 2 5" xfId="36786" xr:uid="{00000000-0005-0000-0000-0000898F0000}"/>
    <cellStyle name="Output 1 1 10 5 2 5 2" xfId="36787" xr:uid="{00000000-0005-0000-0000-00008A8F0000}"/>
    <cellStyle name="Output 1 1 10 5 2 6" xfId="36788" xr:uid="{00000000-0005-0000-0000-00008B8F0000}"/>
    <cellStyle name="Output 1 1 10 5 2 6 2" xfId="36789" xr:uid="{00000000-0005-0000-0000-00008C8F0000}"/>
    <cellStyle name="Output 1 1 10 5 2 7" xfId="36790" xr:uid="{00000000-0005-0000-0000-00008D8F0000}"/>
    <cellStyle name="Output 1 1 10 5 2 7 2" xfId="36791" xr:uid="{00000000-0005-0000-0000-00008E8F0000}"/>
    <cellStyle name="Output 1 1 10 5 2 8" xfId="36792" xr:uid="{00000000-0005-0000-0000-00008F8F0000}"/>
    <cellStyle name="Output 1 1 10 5 3" xfId="36793" xr:uid="{00000000-0005-0000-0000-0000908F0000}"/>
    <cellStyle name="Output 1 1 10 5 3 2" xfId="36794" xr:uid="{00000000-0005-0000-0000-0000918F0000}"/>
    <cellStyle name="Output 1 1 10 5 4" xfId="36795" xr:uid="{00000000-0005-0000-0000-0000928F0000}"/>
    <cellStyle name="Output 1 1 10 5 4 2" xfId="36796" xr:uid="{00000000-0005-0000-0000-0000938F0000}"/>
    <cellStyle name="Output 1 1 10 5 5" xfId="36797" xr:uid="{00000000-0005-0000-0000-0000948F0000}"/>
    <cellStyle name="Output 1 1 10 6" xfId="36798" xr:uid="{00000000-0005-0000-0000-0000958F0000}"/>
    <cellStyle name="Output 1 1 10 6 2" xfId="36799" xr:uid="{00000000-0005-0000-0000-0000968F0000}"/>
    <cellStyle name="Output 1 1 10 6 2 2" xfId="36800" xr:uid="{00000000-0005-0000-0000-0000978F0000}"/>
    <cellStyle name="Output 1 1 10 6 3" xfId="36801" xr:uid="{00000000-0005-0000-0000-0000988F0000}"/>
    <cellStyle name="Output 1 1 10 6 3 2" xfId="36802" xr:uid="{00000000-0005-0000-0000-0000998F0000}"/>
    <cellStyle name="Output 1 1 10 6 4" xfId="36803" xr:uid="{00000000-0005-0000-0000-00009A8F0000}"/>
    <cellStyle name="Output 1 1 10 6 4 2" xfId="36804" xr:uid="{00000000-0005-0000-0000-00009B8F0000}"/>
    <cellStyle name="Output 1 1 10 6 5" xfId="36805" xr:uid="{00000000-0005-0000-0000-00009C8F0000}"/>
    <cellStyle name="Output 1 1 10 6 5 2" xfId="36806" xr:uid="{00000000-0005-0000-0000-00009D8F0000}"/>
    <cellStyle name="Output 1 1 10 6 6" xfId="36807" xr:uid="{00000000-0005-0000-0000-00009E8F0000}"/>
    <cellStyle name="Output 1 1 10 6 6 2" xfId="36808" xr:uid="{00000000-0005-0000-0000-00009F8F0000}"/>
    <cellStyle name="Output 1 1 10 6 7" xfId="36809" xr:uid="{00000000-0005-0000-0000-0000A08F0000}"/>
    <cellStyle name="Output 1 1 10 6 7 2" xfId="36810" xr:uid="{00000000-0005-0000-0000-0000A18F0000}"/>
    <cellStyle name="Output 1 1 10 6 8" xfId="36811" xr:uid="{00000000-0005-0000-0000-0000A28F0000}"/>
    <cellStyle name="Output 1 1 10 7" xfId="36812" xr:uid="{00000000-0005-0000-0000-0000A38F0000}"/>
    <cellStyle name="Output 1 1 11" xfId="36813" xr:uid="{00000000-0005-0000-0000-0000A48F0000}"/>
    <cellStyle name="Output 1 1 11 2" xfId="36814" xr:uid="{00000000-0005-0000-0000-0000A58F0000}"/>
    <cellStyle name="Output 1 1 11 2 2" xfId="36815" xr:uid="{00000000-0005-0000-0000-0000A68F0000}"/>
    <cellStyle name="Output 1 1 11 2 2 2" xfId="36816" xr:uid="{00000000-0005-0000-0000-0000A78F0000}"/>
    <cellStyle name="Output 1 1 11 2 2 2 2" xfId="36817" xr:uid="{00000000-0005-0000-0000-0000A88F0000}"/>
    <cellStyle name="Output 1 1 11 2 2 2 2 2" xfId="36818" xr:uid="{00000000-0005-0000-0000-0000A98F0000}"/>
    <cellStyle name="Output 1 1 11 2 2 2 3" xfId="36819" xr:uid="{00000000-0005-0000-0000-0000AA8F0000}"/>
    <cellStyle name="Output 1 1 11 2 2 2 3 2" xfId="36820" xr:uid="{00000000-0005-0000-0000-0000AB8F0000}"/>
    <cellStyle name="Output 1 1 11 2 2 2 4" xfId="36821" xr:uid="{00000000-0005-0000-0000-0000AC8F0000}"/>
    <cellStyle name="Output 1 1 11 2 2 2 4 2" xfId="36822" xr:uid="{00000000-0005-0000-0000-0000AD8F0000}"/>
    <cellStyle name="Output 1 1 11 2 2 2 5" xfId="36823" xr:uid="{00000000-0005-0000-0000-0000AE8F0000}"/>
    <cellStyle name="Output 1 1 11 2 2 2 5 2" xfId="36824" xr:uid="{00000000-0005-0000-0000-0000AF8F0000}"/>
    <cellStyle name="Output 1 1 11 2 2 2 6" xfId="36825" xr:uid="{00000000-0005-0000-0000-0000B08F0000}"/>
    <cellStyle name="Output 1 1 11 2 2 2 6 2" xfId="36826" xr:uid="{00000000-0005-0000-0000-0000B18F0000}"/>
    <cellStyle name="Output 1 1 11 2 2 2 7" xfId="36827" xr:uid="{00000000-0005-0000-0000-0000B28F0000}"/>
    <cellStyle name="Output 1 1 11 2 2 2 7 2" xfId="36828" xr:uid="{00000000-0005-0000-0000-0000B38F0000}"/>
    <cellStyle name="Output 1 1 11 2 2 2 8" xfId="36829" xr:uid="{00000000-0005-0000-0000-0000B48F0000}"/>
    <cellStyle name="Output 1 1 11 2 2 3" xfId="36830" xr:uid="{00000000-0005-0000-0000-0000B58F0000}"/>
    <cellStyle name="Output 1 1 11 2 2 3 2" xfId="36831" xr:uid="{00000000-0005-0000-0000-0000B68F0000}"/>
    <cellStyle name="Output 1 1 11 2 2 4" xfId="36832" xr:uid="{00000000-0005-0000-0000-0000B78F0000}"/>
    <cellStyle name="Output 1 1 11 2 2 4 2" xfId="36833" xr:uid="{00000000-0005-0000-0000-0000B88F0000}"/>
    <cellStyle name="Output 1 1 11 2 2 5" xfId="36834" xr:uid="{00000000-0005-0000-0000-0000B98F0000}"/>
    <cellStyle name="Output 1 1 11 2 3" xfId="36835" xr:uid="{00000000-0005-0000-0000-0000BA8F0000}"/>
    <cellStyle name="Output 1 1 11 2 3 2" xfId="36836" xr:uid="{00000000-0005-0000-0000-0000BB8F0000}"/>
    <cellStyle name="Output 1 1 11 2 3 2 2" xfId="36837" xr:uid="{00000000-0005-0000-0000-0000BC8F0000}"/>
    <cellStyle name="Output 1 1 11 2 3 3" xfId="36838" xr:uid="{00000000-0005-0000-0000-0000BD8F0000}"/>
    <cellStyle name="Output 1 1 11 2 3 3 2" xfId="36839" xr:uid="{00000000-0005-0000-0000-0000BE8F0000}"/>
    <cellStyle name="Output 1 1 11 2 3 4" xfId="36840" xr:uid="{00000000-0005-0000-0000-0000BF8F0000}"/>
    <cellStyle name="Output 1 1 11 2 3 4 2" xfId="36841" xr:uid="{00000000-0005-0000-0000-0000C08F0000}"/>
    <cellStyle name="Output 1 1 11 2 3 5" xfId="36842" xr:uid="{00000000-0005-0000-0000-0000C18F0000}"/>
    <cellStyle name="Output 1 1 11 2 3 5 2" xfId="36843" xr:uid="{00000000-0005-0000-0000-0000C28F0000}"/>
    <cellStyle name="Output 1 1 11 2 3 6" xfId="36844" xr:uid="{00000000-0005-0000-0000-0000C38F0000}"/>
    <cellStyle name="Output 1 1 11 2 3 6 2" xfId="36845" xr:uid="{00000000-0005-0000-0000-0000C48F0000}"/>
    <cellStyle name="Output 1 1 11 2 3 7" xfId="36846" xr:uid="{00000000-0005-0000-0000-0000C58F0000}"/>
    <cellStyle name="Output 1 1 11 2 3 7 2" xfId="36847" xr:uid="{00000000-0005-0000-0000-0000C68F0000}"/>
    <cellStyle name="Output 1 1 11 2 3 8" xfId="36848" xr:uid="{00000000-0005-0000-0000-0000C78F0000}"/>
    <cellStyle name="Output 1 1 11 2 4" xfId="36849" xr:uid="{00000000-0005-0000-0000-0000C88F0000}"/>
    <cellStyle name="Output 1 1 11 3" xfId="36850" xr:uid="{00000000-0005-0000-0000-0000C98F0000}"/>
    <cellStyle name="Output 1 1 11 3 2" xfId="36851" xr:uid="{00000000-0005-0000-0000-0000CA8F0000}"/>
    <cellStyle name="Output 1 1 11 3 2 2" xfId="36852" xr:uid="{00000000-0005-0000-0000-0000CB8F0000}"/>
    <cellStyle name="Output 1 1 11 3 2 2 2" xfId="36853" xr:uid="{00000000-0005-0000-0000-0000CC8F0000}"/>
    <cellStyle name="Output 1 1 11 3 2 2 2 2" xfId="36854" xr:uid="{00000000-0005-0000-0000-0000CD8F0000}"/>
    <cellStyle name="Output 1 1 11 3 2 2 3" xfId="36855" xr:uid="{00000000-0005-0000-0000-0000CE8F0000}"/>
    <cellStyle name="Output 1 1 11 3 2 2 3 2" xfId="36856" xr:uid="{00000000-0005-0000-0000-0000CF8F0000}"/>
    <cellStyle name="Output 1 1 11 3 2 2 4" xfId="36857" xr:uid="{00000000-0005-0000-0000-0000D08F0000}"/>
    <cellStyle name="Output 1 1 11 3 2 2 4 2" xfId="36858" xr:uid="{00000000-0005-0000-0000-0000D18F0000}"/>
    <cellStyle name="Output 1 1 11 3 2 2 5" xfId="36859" xr:uid="{00000000-0005-0000-0000-0000D28F0000}"/>
    <cellStyle name="Output 1 1 11 3 2 2 5 2" xfId="36860" xr:uid="{00000000-0005-0000-0000-0000D38F0000}"/>
    <cellStyle name="Output 1 1 11 3 2 2 6" xfId="36861" xr:uid="{00000000-0005-0000-0000-0000D48F0000}"/>
    <cellStyle name="Output 1 1 11 3 2 2 6 2" xfId="36862" xr:uid="{00000000-0005-0000-0000-0000D58F0000}"/>
    <cellStyle name="Output 1 1 11 3 2 2 7" xfId="36863" xr:uid="{00000000-0005-0000-0000-0000D68F0000}"/>
    <cellStyle name="Output 1 1 11 3 2 2 7 2" xfId="36864" xr:uid="{00000000-0005-0000-0000-0000D78F0000}"/>
    <cellStyle name="Output 1 1 11 3 2 2 8" xfId="36865" xr:uid="{00000000-0005-0000-0000-0000D88F0000}"/>
    <cellStyle name="Output 1 1 11 3 2 3" xfId="36866" xr:uid="{00000000-0005-0000-0000-0000D98F0000}"/>
    <cellStyle name="Output 1 1 11 3 2 3 2" xfId="36867" xr:uid="{00000000-0005-0000-0000-0000DA8F0000}"/>
    <cellStyle name="Output 1 1 11 3 2 4" xfId="36868" xr:uid="{00000000-0005-0000-0000-0000DB8F0000}"/>
    <cellStyle name="Output 1 1 11 3 2 4 2" xfId="36869" xr:uid="{00000000-0005-0000-0000-0000DC8F0000}"/>
    <cellStyle name="Output 1 1 11 3 2 5" xfId="36870" xr:uid="{00000000-0005-0000-0000-0000DD8F0000}"/>
    <cellStyle name="Output 1 1 11 3 3" xfId="36871" xr:uid="{00000000-0005-0000-0000-0000DE8F0000}"/>
    <cellStyle name="Output 1 1 11 3 3 2" xfId="36872" xr:uid="{00000000-0005-0000-0000-0000DF8F0000}"/>
    <cellStyle name="Output 1 1 11 3 3 2 2" xfId="36873" xr:uid="{00000000-0005-0000-0000-0000E08F0000}"/>
    <cellStyle name="Output 1 1 11 3 3 3" xfId="36874" xr:uid="{00000000-0005-0000-0000-0000E18F0000}"/>
    <cellStyle name="Output 1 1 11 3 3 3 2" xfId="36875" xr:uid="{00000000-0005-0000-0000-0000E28F0000}"/>
    <cellStyle name="Output 1 1 11 3 3 4" xfId="36876" xr:uid="{00000000-0005-0000-0000-0000E38F0000}"/>
    <cellStyle name="Output 1 1 11 3 3 4 2" xfId="36877" xr:uid="{00000000-0005-0000-0000-0000E48F0000}"/>
    <cellStyle name="Output 1 1 11 3 3 5" xfId="36878" xr:uid="{00000000-0005-0000-0000-0000E58F0000}"/>
    <cellStyle name="Output 1 1 11 3 3 5 2" xfId="36879" xr:uid="{00000000-0005-0000-0000-0000E68F0000}"/>
    <cellStyle name="Output 1 1 11 3 3 6" xfId="36880" xr:uid="{00000000-0005-0000-0000-0000E78F0000}"/>
    <cellStyle name="Output 1 1 11 3 3 6 2" xfId="36881" xr:uid="{00000000-0005-0000-0000-0000E88F0000}"/>
    <cellStyle name="Output 1 1 11 3 3 7" xfId="36882" xr:uid="{00000000-0005-0000-0000-0000E98F0000}"/>
    <cellStyle name="Output 1 1 11 3 3 7 2" xfId="36883" xr:uid="{00000000-0005-0000-0000-0000EA8F0000}"/>
    <cellStyle name="Output 1 1 11 3 3 8" xfId="36884" xr:uid="{00000000-0005-0000-0000-0000EB8F0000}"/>
    <cellStyle name="Output 1 1 11 3 4" xfId="36885" xr:uid="{00000000-0005-0000-0000-0000EC8F0000}"/>
    <cellStyle name="Output 1 1 11 4" xfId="36886" xr:uid="{00000000-0005-0000-0000-0000ED8F0000}"/>
    <cellStyle name="Output 1 1 11 4 2" xfId="36887" xr:uid="{00000000-0005-0000-0000-0000EE8F0000}"/>
    <cellStyle name="Output 1 1 11 4 2 2" xfId="36888" xr:uid="{00000000-0005-0000-0000-0000EF8F0000}"/>
    <cellStyle name="Output 1 1 11 4 2 2 2" xfId="36889" xr:uid="{00000000-0005-0000-0000-0000F08F0000}"/>
    <cellStyle name="Output 1 1 11 4 2 2 2 2" xfId="36890" xr:uid="{00000000-0005-0000-0000-0000F18F0000}"/>
    <cellStyle name="Output 1 1 11 4 2 2 3" xfId="36891" xr:uid="{00000000-0005-0000-0000-0000F28F0000}"/>
    <cellStyle name="Output 1 1 11 4 2 2 3 2" xfId="36892" xr:uid="{00000000-0005-0000-0000-0000F38F0000}"/>
    <cellStyle name="Output 1 1 11 4 2 2 4" xfId="36893" xr:uid="{00000000-0005-0000-0000-0000F48F0000}"/>
    <cellStyle name="Output 1 1 11 4 2 2 4 2" xfId="36894" xr:uid="{00000000-0005-0000-0000-0000F58F0000}"/>
    <cellStyle name="Output 1 1 11 4 2 2 5" xfId="36895" xr:uid="{00000000-0005-0000-0000-0000F68F0000}"/>
    <cellStyle name="Output 1 1 11 4 2 2 5 2" xfId="36896" xr:uid="{00000000-0005-0000-0000-0000F78F0000}"/>
    <cellStyle name="Output 1 1 11 4 2 2 6" xfId="36897" xr:uid="{00000000-0005-0000-0000-0000F88F0000}"/>
    <cellStyle name="Output 1 1 11 4 2 2 6 2" xfId="36898" xr:uid="{00000000-0005-0000-0000-0000F98F0000}"/>
    <cellStyle name="Output 1 1 11 4 2 2 7" xfId="36899" xr:uid="{00000000-0005-0000-0000-0000FA8F0000}"/>
    <cellStyle name="Output 1 1 11 4 2 2 7 2" xfId="36900" xr:uid="{00000000-0005-0000-0000-0000FB8F0000}"/>
    <cellStyle name="Output 1 1 11 4 2 2 8" xfId="36901" xr:uid="{00000000-0005-0000-0000-0000FC8F0000}"/>
    <cellStyle name="Output 1 1 11 4 2 3" xfId="36902" xr:uid="{00000000-0005-0000-0000-0000FD8F0000}"/>
    <cellStyle name="Output 1 1 11 4 2 3 2" xfId="36903" xr:uid="{00000000-0005-0000-0000-0000FE8F0000}"/>
    <cellStyle name="Output 1 1 11 4 2 4" xfId="36904" xr:uid="{00000000-0005-0000-0000-0000FF8F0000}"/>
    <cellStyle name="Output 1 1 11 4 2 4 2" xfId="36905" xr:uid="{00000000-0005-0000-0000-000000900000}"/>
    <cellStyle name="Output 1 1 11 4 2 5" xfId="36906" xr:uid="{00000000-0005-0000-0000-000001900000}"/>
    <cellStyle name="Output 1 1 11 4 3" xfId="36907" xr:uid="{00000000-0005-0000-0000-000002900000}"/>
    <cellStyle name="Output 1 1 11 4 3 2" xfId="36908" xr:uid="{00000000-0005-0000-0000-000003900000}"/>
    <cellStyle name="Output 1 1 11 4 3 2 2" xfId="36909" xr:uid="{00000000-0005-0000-0000-000004900000}"/>
    <cellStyle name="Output 1 1 11 4 3 3" xfId="36910" xr:uid="{00000000-0005-0000-0000-000005900000}"/>
    <cellStyle name="Output 1 1 11 4 3 3 2" xfId="36911" xr:uid="{00000000-0005-0000-0000-000006900000}"/>
    <cellStyle name="Output 1 1 11 4 3 4" xfId="36912" xr:uid="{00000000-0005-0000-0000-000007900000}"/>
    <cellStyle name="Output 1 1 11 4 3 4 2" xfId="36913" xr:uid="{00000000-0005-0000-0000-000008900000}"/>
    <cellStyle name="Output 1 1 11 4 3 5" xfId="36914" xr:uid="{00000000-0005-0000-0000-000009900000}"/>
    <cellStyle name="Output 1 1 11 4 3 5 2" xfId="36915" xr:uid="{00000000-0005-0000-0000-00000A900000}"/>
    <cellStyle name="Output 1 1 11 4 3 6" xfId="36916" xr:uid="{00000000-0005-0000-0000-00000B900000}"/>
    <cellStyle name="Output 1 1 11 4 3 6 2" xfId="36917" xr:uid="{00000000-0005-0000-0000-00000C900000}"/>
    <cellStyle name="Output 1 1 11 4 3 7" xfId="36918" xr:uid="{00000000-0005-0000-0000-00000D900000}"/>
    <cellStyle name="Output 1 1 11 4 3 7 2" xfId="36919" xr:uid="{00000000-0005-0000-0000-00000E900000}"/>
    <cellStyle name="Output 1 1 11 4 3 8" xfId="36920" xr:uid="{00000000-0005-0000-0000-00000F900000}"/>
    <cellStyle name="Output 1 1 11 4 4" xfId="36921" xr:uid="{00000000-0005-0000-0000-000010900000}"/>
    <cellStyle name="Output 1 1 11 5" xfId="36922" xr:uid="{00000000-0005-0000-0000-000011900000}"/>
    <cellStyle name="Output 1 1 11 5 2" xfId="36923" xr:uid="{00000000-0005-0000-0000-000012900000}"/>
    <cellStyle name="Output 1 1 11 5 2 2" xfId="36924" xr:uid="{00000000-0005-0000-0000-000013900000}"/>
    <cellStyle name="Output 1 1 11 5 2 2 2" xfId="36925" xr:uid="{00000000-0005-0000-0000-000014900000}"/>
    <cellStyle name="Output 1 1 11 5 2 3" xfId="36926" xr:uid="{00000000-0005-0000-0000-000015900000}"/>
    <cellStyle name="Output 1 1 11 5 2 3 2" xfId="36927" xr:uid="{00000000-0005-0000-0000-000016900000}"/>
    <cellStyle name="Output 1 1 11 5 2 4" xfId="36928" xr:uid="{00000000-0005-0000-0000-000017900000}"/>
    <cellStyle name="Output 1 1 11 5 2 4 2" xfId="36929" xr:uid="{00000000-0005-0000-0000-000018900000}"/>
    <cellStyle name="Output 1 1 11 5 2 5" xfId="36930" xr:uid="{00000000-0005-0000-0000-000019900000}"/>
    <cellStyle name="Output 1 1 11 5 2 5 2" xfId="36931" xr:uid="{00000000-0005-0000-0000-00001A900000}"/>
    <cellStyle name="Output 1 1 11 5 2 6" xfId="36932" xr:uid="{00000000-0005-0000-0000-00001B900000}"/>
    <cellStyle name="Output 1 1 11 5 2 6 2" xfId="36933" xr:uid="{00000000-0005-0000-0000-00001C900000}"/>
    <cellStyle name="Output 1 1 11 5 2 7" xfId="36934" xr:uid="{00000000-0005-0000-0000-00001D900000}"/>
    <cellStyle name="Output 1 1 11 5 2 7 2" xfId="36935" xr:uid="{00000000-0005-0000-0000-00001E900000}"/>
    <cellStyle name="Output 1 1 11 5 2 8" xfId="36936" xr:uid="{00000000-0005-0000-0000-00001F900000}"/>
    <cellStyle name="Output 1 1 11 5 3" xfId="36937" xr:uid="{00000000-0005-0000-0000-000020900000}"/>
    <cellStyle name="Output 1 1 11 5 3 2" xfId="36938" xr:uid="{00000000-0005-0000-0000-000021900000}"/>
    <cellStyle name="Output 1 1 11 5 4" xfId="36939" xr:uid="{00000000-0005-0000-0000-000022900000}"/>
    <cellStyle name="Output 1 1 11 5 4 2" xfId="36940" xr:uid="{00000000-0005-0000-0000-000023900000}"/>
    <cellStyle name="Output 1 1 11 5 5" xfId="36941" xr:uid="{00000000-0005-0000-0000-000024900000}"/>
    <cellStyle name="Output 1 1 11 6" xfId="36942" xr:uid="{00000000-0005-0000-0000-000025900000}"/>
    <cellStyle name="Output 1 1 11 6 2" xfId="36943" xr:uid="{00000000-0005-0000-0000-000026900000}"/>
    <cellStyle name="Output 1 1 11 6 2 2" xfId="36944" xr:uid="{00000000-0005-0000-0000-000027900000}"/>
    <cellStyle name="Output 1 1 11 6 3" xfId="36945" xr:uid="{00000000-0005-0000-0000-000028900000}"/>
    <cellStyle name="Output 1 1 11 6 3 2" xfId="36946" xr:uid="{00000000-0005-0000-0000-000029900000}"/>
    <cellStyle name="Output 1 1 11 6 4" xfId="36947" xr:uid="{00000000-0005-0000-0000-00002A900000}"/>
    <cellStyle name="Output 1 1 11 6 4 2" xfId="36948" xr:uid="{00000000-0005-0000-0000-00002B900000}"/>
    <cellStyle name="Output 1 1 11 6 5" xfId="36949" xr:uid="{00000000-0005-0000-0000-00002C900000}"/>
    <cellStyle name="Output 1 1 11 6 5 2" xfId="36950" xr:uid="{00000000-0005-0000-0000-00002D900000}"/>
    <cellStyle name="Output 1 1 11 6 6" xfId="36951" xr:uid="{00000000-0005-0000-0000-00002E900000}"/>
    <cellStyle name="Output 1 1 11 6 6 2" xfId="36952" xr:uid="{00000000-0005-0000-0000-00002F900000}"/>
    <cellStyle name="Output 1 1 11 6 7" xfId="36953" xr:uid="{00000000-0005-0000-0000-000030900000}"/>
    <cellStyle name="Output 1 1 11 6 7 2" xfId="36954" xr:uid="{00000000-0005-0000-0000-000031900000}"/>
    <cellStyle name="Output 1 1 11 6 8" xfId="36955" xr:uid="{00000000-0005-0000-0000-000032900000}"/>
    <cellStyle name="Output 1 1 11 7" xfId="36956" xr:uid="{00000000-0005-0000-0000-000033900000}"/>
    <cellStyle name="Output 1 1 12" xfId="36957" xr:uid="{00000000-0005-0000-0000-000034900000}"/>
    <cellStyle name="Output 1 1 12 2" xfId="36958" xr:uid="{00000000-0005-0000-0000-000035900000}"/>
    <cellStyle name="Output 1 1 12 2 2" xfId="36959" xr:uid="{00000000-0005-0000-0000-000036900000}"/>
    <cellStyle name="Output 1 1 12 2 2 2" xfId="36960" xr:uid="{00000000-0005-0000-0000-000037900000}"/>
    <cellStyle name="Output 1 1 12 2 2 2 2" xfId="36961" xr:uid="{00000000-0005-0000-0000-000038900000}"/>
    <cellStyle name="Output 1 1 12 2 2 2 2 2" xfId="36962" xr:uid="{00000000-0005-0000-0000-000039900000}"/>
    <cellStyle name="Output 1 1 12 2 2 2 3" xfId="36963" xr:uid="{00000000-0005-0000-0000-00003A900000}"/>
    <cellStyle name="Output 1 1 12 2 2 2 3 2" xfId="36964" xr:uid="{00000000-0005-0000-0000-00003B900000}"/>
    <cellStyle name="Output 1 1 12 2 2 2 4" xfId="36965" xr:uid="{00000000-0005-0000-0000-00003C900000}"/>
    <cellStyle name="Output 1 1 12 2 2 2 4 2" xfId="36966" xr:uid="{00000000-0005-0000-0000-00003D900000}"/>
    <cellStyle name="Output 1 1 12 2 2 2 5" xfId="36967" xr:uid="{00000000-0005-0000-0000-00003E900000}"/>
    <cellStyle name="Output 1 1 12 2 2 2 5 2" xfId="36968" xr:uid="{00000000-0005-0000-0000-00003F900000}"/>
    <cellStyle name="Output 1 1 12 2 2 2 6" xfId="36969" xr:uid="{00000000-0005-0000-0000-000040900000}"/>
    <cellStyle name="Output 1 1 12 2 2 2 6 2" xfId="36970" xr:uid="{00000000-0005-0000-0000-000041900000}"/>
    <cellStyle name="Output 1 1 12 2 2 2 7" xfId="36971" xr:uid="{00000000-0005-0000-0000-000042900000}"/>
    <cellStyle name="Output 1 1 12 2 2 2 7 2" xfId="36972" xr:uid="{00000000-0005-0000-0000-000043900000}"/>
    <cellStyle name="Output 1 1 12 2 2 2 8" xfId="36973" xr:uid="{00000000-0005-0000-0000-000044900000}"/>
    <cellStyle name="Output 1 1 12 2 2 3" xfId="36974" xr:uid="{00000000-0005-0000-0000-000045900000}"/>
    <cellStyle name="Output 1 1 12 2 2 3 2" xfId="36975" xr:uid="{00000000-0005-0000-0000-000046900000}"/>
    <cellStyle name="Output 1 1 12 2 2 4" xfId="36976" xr:uid="{00000000-0005-0000-0000-000047900000}"/>
    <cellStyle name="Output 1 1 12 2 2 4 2" xfId="36977" xr:uid="{00000000-0005-0000-0000-000048900000}"/>
    <cellStyle name="Output 1 1 12 2 2 5" xfId="36978" xr:uid="{00000000-0005-0000-0000-000049900000}"/>
    <cellStyle name="Output 1 1 12 2 3" xfId="36979" xr:uid="{00000000-0005-0000-0000-00004A900000}"/>
    <cellStyle name="Output 1 1 12 2 3 2" xfId="36980" xr:uid="{00000000-0005-0000-0000-00004B900000}"/>
    <cellStyle name="Output 1 1 12 2 3 2 2" xfId="36981" xr:uid="{00000000-0005-0000-0000-00004C900000}"/>
    <cellStyle name="Output 1 1 12 2 3 3" xfId="36982" xr:uid="{00000000-0005-0000-0000-00004D900000}"/>
    <cellStyle name="Output 1 1 12 2 3 3 2" xfId="36983" xr:uid="{00000000-0005-0000-0000-00004E900000}"/>
    <cellStyle name="Output 1 1 12 2 3 4" xfId="36984" xr:uid="{00000000-0005-0000-0000-00004F900000}"/>
    <cellStyle name="Output 1 1 12 2 3 4 2" xfId="36985" xr:uid="{00000000-0005-0000-0000-000050900000}"/>
    <cellStyle name="Output 1 1 12 2 3 5" xfId="36986" xr:uid="{00000000-0005-0000-0000-000051900000}"/>
    <cellStyle name="Output 1 1 12 2 3 5 2" xfId="36987" xr:uid="{00000000-0005-0000-0000-000052900000}"/>
    <cellStyle name="Output 1 1 12 2 3 6" xfId="36988" xr:uid="{00000000-0005-0000-0000-000053900000}"/>
    <cellStyle name="Output 1 1 12 2 3 6 2" xfId="36989" xr:uid="{00000000-0005-0000-0000-000054900000}"/>
    <cellStyle name="Output 1 1 12 2 3 7" xfId="36990" xr:uid="{00000000-0005-0000-0000-000055900000}"/>
    <cellStyle name="Output 1 1 12 2 3 7 2" xfId="36991" xr:uid="{00000000-0005-0000-0000-000056900000}"/>
    <cellStyle name="Output 1 1 12 2 3 8" xfId="36992" xr:uid="{00000000-0005-0000-0000-000057900000}"/>
    <cellStyle name="Output 1 1 12 2 4" xfId="36993" xr:uid="{00000000-0005-0000-0000-000058900000}"/>
    <cellStyle name="Output 1 1 12 3" xfId="36994" xr:uid="{00000000-0005-0000-0000-000059900000}"/>
    <cellStyle name="Output 1 1 12 3 2" xfId="36995" xr:uid="{00000000-0005-0000-0000-00005A900000}"/>
    <cellStyle name="Output 1 1 12 3 2 2" xfId="36996" xr:uid="{00000000-0005-0000-0000-00005B900000}"/>
    <cellStyle name="Output 1 1 12 3 2 2 2" xfId="36997" xr:uid="{00000000-0005-0000-0000-00005C900000}"/>
    <cellStyle name="Output 1 1 12 3 2 2 2 2" xfId="36998" xr:uid="{00000000-0005-0000-0000-00005D900000}"/>
    <cellStyle name="Output 1 1 12 3 2 2 3" xfId="36999" xr:uid="{00000000-0005-0000-0000-00005E900000}"/>
    <cellStyle name="Output 1 1 12 3 2 2 3 2" xfId="37000" xr:uid="{00000000-0005-0000-0000-00005F900000}"/>
    <cellStyle name="Output 1 1 12 3 2 2 4" xfId="37001" xr:uid="{00000000-0005-0000-0000-000060900000}"/>
    <cellStyle name="Output 1 1 12 3 2 2 4 2" xfId="37002" xr:uid="{00000000-0005-0000-0000-000061900000}"/>
    <cellStyle name="Output 1 1 12 3 2 2 5" xfId="37003" xr:uid="{00000000-0005-0000-0000-000062900000}"/>
    <cellStyle name="Output 1 1 12 3 2 2 5 2" xfId="37004" xr:uid="{00000000-0005-0000-0000-000063900000}"/>
    <cellStyle name="Output 1 1 12 3 2 2 6" xfId="37005" xr:uid="{00000000-0005-0000-0000-000064900000}"/>
    <cellStyle name="Output 1 1 12 3 2 2 6 2" xfId="37006" xr:uid="{00000000-0005-0000-0000-000065900000}"/>
    <cellStyle name="Output 1 1 12 3 2 2 7" xfId="37007" xr:uid="{00000000-0005-0000-0000-000066900000}"/>
    <cellStyle name="Output 1 1 12 3 2 2 7 2" xfId="37008" xr:uid="{00000000-0005-0000-0000-000067900000}"/>
    <cellStyle name="Output 1 1 12 3 2 2 8" xfId="37009" xr:uid="{00000000-0005-0000-0000-000068900000}"/>
    <cellStyle name="Output 1 1 12 3 2 3" xfId="37010" xr:uid="{00000000-0005-0000-0000-000069900000}"/>
    <cellStyle name="Output 1 1 12 3 2 3 2" xfId="37011" xr:uid="{00000000-0005-0000-0000-00006A900000}"/>
    <cellStyle name="Output 1 1 12 3 2 4" xfId="37012" xr:uid="{00000000-0005-0000-0000-00006B900000}"/>
    <cellStyle name="Output 1 1 12 3 2 4 2" xfId="37013" xr:uid="{00000000-0005-0000-0000-00006C900000}"/>
    <cellStyle name="Output 1 1 12 3 2 5" xfId="37014" xr:uid="{00000000-0005-0000-0000-00006D900000}"/>
    <cellStyle name="Output 1 1 12 3 3" xfId="37015" xr:uid="{00000000-0005-0000-0000-00006E900000}"/>
    <cellStyle name="Output 1 1 12 3 3 2" xfId="37016" xr:uid="{00000000-0005-0000-0000-00006F900000}"/>
    <cellStyle name="Output 1 1 12 3 3 2 2" xfId="37017" xr:uid="{00000000-0005-0000-0000-000070900000}"/>
    <cellStyle name="Output 1 1 12 3 3 3" xfId="37018" xr:uid="{00000000-0005-0000-0000-000071900000}"/>
    <cellStyle name="Output 1 1 12 3 3 3 2" xfId="37019" xr:uid="{00000000-0005-0000-0000-000072900000}"/>
    <cellStyle name="Output 1 1 12 3 3 4" xfId="37020" xr:uid="{00000000-0005-0000-0000-000073900000}"/>
    <cellStyle name="Output 1 1 12 3 3 4 2" xfId="37021" xr:uid="{00000000-0005-0000-0000-000074900000}"/>
    <cellStyle name="Output 1 1 12 3 3 5" xfId="37022" xr:uid="{00000000-0005-0000-0000-000075900000}"/>
    <cellStyle name="Output 1 1 12 3 3 5 2" xfId="37023" xr:uid="{00000000-0005-0000-0000-000076900000}"/>
    <cellStyle name="Output 1 1 12 3 3 6" xfId="37024" xr:uid="{00000000-0005-0000-0000-000077900000}"/>
    <cellStyle name="Output 1 1 12 3 3 6 2" xfId="37025" xr:uid="{00000000-0005-0000-0000-000078900000}"/>
    <cellStyle name="Output 1 1 12 3 3 7" xfId="37026" xr:uid="{00000000-0005-0000-0000-000079900000}"/>
    <cellStyle name="Output 1 1 12 3 3 7 2" xfId="37027" xr:uid="{00000000-0005-0000-0000-00007A900000}"/>
    <cellStyle name="Output 1 1 12 3 3 8" xfId="37028" xr:uid="{00000000-0005-0000-0000-00007B900000}"/>
    <cellStyle name="Output 1 1 12 3 4" xfId="37029" xr:uid="{00000000-0005-0000-0000-00007C900000}"/>
    <cellStyle name="Output 1 1 12 4" xfId="37030" xr:uid="{00000000-0005-0000-0000-00007D900000}"/>
    <cellStyle name="Output 1 1 12 4 2" xfId="37031" xr:uid="{00000000-0005-0000-0000-00007E900000}"/>
    <cellStyle name="Output 1 1 12 4 2 2" xfId="37032" xr:uid="{00000000-0005-0000-0000-00007F900000}"/>
    <cellStyle name="Output 1 1 12 4 2 2 2" xfId="37033" xr:uid="{00000000-0005-0000-0000-000080900000}"/>
    <cellStyle name="Output 1 1 12 4 2 2 2 2" xfId="37034" xr:uid="{00000000-0005-0000-0000-000081900000}"/>
    <cellStyle name="Output 1 1 12 4 2 2 3" xfId="37035" xr:uid="{00000000-0005-0000-0000-000082900000}"/>
    <cellStyle name="Output 1 1 12 4 2 2 3 2" xfId="37036" xr:uid="{00000000-0005-0000-0000-000083900000}"/>
    <cellStyle name="Output 1 1 12 4 2 2 4" xfId="37037" xr:uid="{00000000-0005-0000-0000-000084900000}"/>
    <cellStyle name="Output 1 1 12 4 2 2 4 2" xfId="37038" xr:uid="{00000000-0005-0000-0000-000085900000}"/>
    <cellStyle name="Output 1 1 12 4 2 2 5" xfId="37039" xr:uid="{00000000-0005-0000-0000-000086900000}"/>
    <cellStyle name="Output 1 1 12 4 2 2 5 2" xfId="37040" xr:uid="{00000000-0005-0000-0000-000087900000}"/>
    <cellStyle name="Output 1 1 12 4 2 2 6" xfId="37041" xr:uid="{00000000-0005-0000-0000-000088900000}"/>
    <cellStyle name="Output 1 1 12 4 2 2 6 2" xfId="37042" xr:uid="{00000000-0005-0000-0000-000089900000}"/>
    <cellStyle name="Output 1 1 12 4 2 2 7" xfId="37043" xr:uid="{00000000-0005-0000-0000-00008A900000}"/>
    <cellStyle name="Output 1 1 12 4 2 2 7 2" xfId="37044" xr:uid="{00000000-0005-0000-0000-00008B900000}"/>
    <cellStyle name="Output 1 1 12 4 2 2 8" xfId="37045" xr:uid="{00000000-0005-0000-0000-00008C900000}"/>
    <cellStyle name="Output 1 1 12 4 2 3" xfId="37046" xr:uid="{00000000-0005-0000-0000-00008D900000}"/>
    <cellStyle name="Output 1 1 12 4 2 3 2" xfId="37047" xr:uid="{00000000-0005-0000-0000-00008E900000}"/>
    <cellStyle name="Output 1 1 12 4 2 4" xfId="37048" xr:uid="{00000000-0005-0000-0000-00008F900000}"/>
    <cellStyle name="Output 1 1 12 4 2 4 2" xfId="37049" xr:uid="{00000000-0005-0000-0000-000090900000}"/>
    <cellStyle name="Output 1 1 12 4 2 5" xfId="37050" xr:uid="{00000000-0005-0000-0000-000091900000}"/>
    <cellStyle name="Output 1 1 12 4 3" xfId="37051" xr:uid="{00000000-0005-0000-0000-000092900000}"/>
    <cellStyle name="Output 1 1 12 4 3 2" xfId="37052" xr:uid="{00000000-0005-0000-0000-000093900000}"/>
    <cellStyle name="Output 1 1 12 4 3 2 2" xfId="37053" xr:uid="{00000000-0005-0000-0000-000094900000}"/>
    <cellStyle name="Output 1 1 12 4 3 3" xfId="37054" xr:uid="{00000000-0005-0000-0000-000095900000}"/>
    <cellStyle name="Output 1 1 12 4 3 3 2" xfId="37055" xr:uid="{00000000-0005-0000-0000-000096900000}"/>
    <cellStyle name="Output 1 1 12 4 3 4" xfId="37056" xr:uid="{00000000-0005-0000-0000-000097900000}"/>
    <cellStyle name="Output 1 1 12 4 3 4 2" xfId="37057" xr:uid="{00000000-0005-0000-0000-000098900000}"/>
    <cellStyle name="Output 1 1 12 4 3 5" xfId="37058" xr:uid="{00000000-0005-0000-0000-000099900000}"/>
    <cellStyle name="Output 1 1 12 4 3 5 2" xfId="37059" xr:uid="{00000000-0005-0000-0000-00009A900000}"/>
    <cellStyle name="Output 1 1 12 4 3 6" xfId="37060" xr:uid="{00000000-0005-0000-0000-00009B900000}"/>
    <cellStyle name="Output 1 1 12 4 3 6 2" xfId="37061" xr:uid="{00000000-0005-0000-0000-00009C900000}"/>
    <cellStyle name="Output 1 1 12 4 3 7" xfId="37062" xr:uid="{00000000-0005-0000-0000-00009D900000}"/>
    <cellStyle name="Output 1 1 12 4 3 7 2" xfId="37063" xr:uid="{00000000-0005-0000-0000-00009E900000}"/>
    <cellStyle name="Output 1 1 12 4 3 8" xfId="37064" xr:uid="{00000000-0005-0000-0000-00009F900000}"/>
    <cellStyle name="Output 1 1 12 4 4" xfId="37065" xr:uid="{00000000-0005-0000-0000-0000A0900000}"/>
    <cellStyle name="Output 1 1 12 5" xfId="37066" xr:uid="{00000000-0005-0000-0000-0000A1900000}"/>
    <cellStyle name="Output 1 1 12 5 2" xfId="37067" xr:uid="{00000000-0005-0000-0000-0000A2900000}"/>
    <cellStyle name="Output 1 1 12 5 2 2" xfId="37068" xr:uid="{00000000-0005-0000-0000-0000A3900000}"/>
    <cellStyle name="Output 1 1 12 5 2 2 2" xfId="37069" xr:uid="{00000000-0005-0000-0000-0000A4900000}"/>
    <cellStyle name="Output 1 1 12 5 2 3" xfId="37070" xr:uid="{00000000-0005-0000-0000-0000A5900000}"/>
    <cellStyle name="Output 1 1 12 5 2 3 2" xfId="37071" xr:uid="{00000000-0005-0000-0000-0000A6900000}"/>
    <cellStyle name="Output 1 1 12 5 2 4" xfId="37072" xr:uid="{00000000-0005-0000-0000-0000A7900000}"/>
    <cellStyle name="Output 1 1 12 5 2 4 2" xfId="37073" xr:uid="{00000000-0005-0000-0000-0000A8900000}"/>
    <cellStyle name="Output 1 1 12 5 2 5" xfId="37074" xr:uid="{00000000-0005-0000-0000-0000A9900000}"/>
    <cellStyle name="Output 1 1 12 5 2 5 2" xfId="37075" xr:uid="{00000000-0005-0000-0000-0000AA900000}"/>
    <cellStyle name="Output 1 1 12 5 2 6" xfId="37076" xr:uid="{00000000-0005-0000-0000-0000AB900000}"/>
    <cellStyle name="Output 1 1 12 5 2 6 2" xfId="37077" xr:uid="{00000000-0005-0000-0000-0000AC900000}"/>
    <cellStyle name="Output 1 1 12 5 2 7" xfId="37078" xr:uid="{00000000-0005-0000-0000-0000AD900000}"/>
    <cellStyle name="Output 1 1 12 5 2 7 2" xfId="37079" xr:uid="{00000000-0005-0000-0000-0000AE900000}"/>
    <cellStyle name="Output 1 1 12 5 2 8" xfId="37080" xr:uid="{00000000-0005-0000-0000-0000AF900000}"/>
    <cellStyle name="Output 1 1 12 5 3" xfId="37081" xr:uid="{00000000-0005-0000-0000-0000B0900000}"/>
    <cellStyle name="Output 1 1 12 5 3 2" xfId="37082" xr:uid="{00000000-0005-0000-0000-0000B1900000}"/>
    <cellStyle name="Output 1 1 12 5 4" xfId="37083" xr:uid="{00000000-0005-0000-0000-0000B2900000}"/>
    <cellStyle name="Output 1 1 12 5 4 2" xfId="37084" xr:uid="{00000000-0005-0000-0000-0000B3900000}"/>
    <cellStyle name="Output 1 1 12 5 5" xfId="37085" xr:uid="{00000000-0005-0000-0000-0000B4900000}"/>
    <cellStyle name="Output 1 1 12 6" xfId="37086" xr:uid="{00000000-0005-0000-0000-0000B5900000}"/>
    <cellStyle name="Output 1 1 12 6 2" xfId="37087" xr:uid="{00000000-0005-0000-0000-0000B6900000}"/>
    <cellStyle name="Output 1 1 12 6 2 2" xfId="37088" xr:uid="{00000000-0005-0000-0000-0000B7900000}"/>
    <cellStyle name="Output 1 1 12 6 3" xfId="37089" xr:uid="{00000000-0005-0000-0000-0000B8900000}"/>
    <cellStyle name="Output 1 1 12 6 3 2" xfId="37090" xr:uid="{00000000-0005-0000-0000-0000B9900000}"/>
    <cellStyle name="Output 1 1 12 6 4" xfId="37091" xr:uid="{00000000-0005-0000-0000-0000BA900000}"/>
    <cellStyle name="Output 1 1 12 6 4 2" xfId="37092" xr:uid="{00000000-0005-0000-0000-0000BB900000}"/>
    <cellStyle name="Output 1 1 12 6 5" xfId="37093" xr:uid="{00000000-0005-0000-0000-0000BC900000}"/>
    <cellStyle name="Output 1 1 12 6 5 2" xfId="37094" xr:uid="{00000000-0005-0000-0000-0000BD900000}"/>
    <cellStyle name="Output 1 1 12 6 6" xfId="37095" xr:uid="{00000000-0005-0000-0000-0000BE900000}"/>
    <cellStyle name="Output 1 1 12 6 6 2" xfId="37096" xr:uid="{00000000-0005-0000-0000-0000BF900000}"/>
    <cellStyle name="Output 1 1 12 6 7" xfId="37097" xr:uid="{00000000-0005-0000-0000-0000C0900000}"/>
    <cellStyle name="Output 1 1 12 6 7 2" xfId="37098" xr:uid="{00000000-0005-0000-0000-0000C1900000}"/>
    <cellStyle name="Output 1 1 12 6 8" xfId="37099" xr:uid="{00000000-0005-0000-0000-0000C2900000}"/>
    <cellStyle name="Output 1 1 12 7" xfId="37100" xr:uid="{00000000-0005-0000-0000-0000C3900000}"/>
    <cellStyle name="Output 1 1 13" xfId="37101" xr:uid="{00000000-0005-0000-0000-0000C4900000}"/>
    <cellStyle name="Output 1 1 13 2" xfId="37102" xr:uid="{00000000-0005-0000-0000-0000C5900000}"/>
    <cellStyle name="Output 1 1 13 2 2" xfId="37103" xr:uid="{00000000-0005-0000-0000-0000C6900000}"/>
    <cellStyle name="Output 1 1 13 2 2 2" xfId="37104" xr:uid="{00000000-0005-0000-0000-0000C7900000}"/>
    <cellStyle name="Output 1 1 13 2 2 2 2" xfId="37105" xr:uid="{00000000-0005-0000-0000-0000C8900000}"/>
    <cellStyle name="Output 1 1 13 2 2 3" xfId="37106" xr:uid="{00000000-0005-0000-0000-0000C9900000}"/>
    <cellStyle name="Output 1 1 13 2 2 3 2" xfId="37107" xr:uid="{00000000-0005-0000-0000-0000CA900000}"/>
    <cellStyle name="Output 1 1 13 2 2 4" xfId="37108" xr:uid="{00000000-0005-0000-0000-0000CB900000}"/>
    <cellStyle name="Output 1 1 13 2 2 4 2" xfId="37109" xr:uid="{00000000-0005-0000-0000-0000CC900000}"/>
    <cellStyle name="Output 1 1 13 2 2 5" xfId="37110" xr:uid="{00000000-0005-0000-0000-0000CD900000}"/>
    <cellStyle name="Output 1 1 13 2 2 5 2" xfId="37111" xr:uid="{00000000-0005-0000-0000-0000CE900000}"/>
    <cellStyle name="Output 1 1 13 2 2 6" xfId="37112" xr:uid="{00000000-0005-0000-0000-0000CF900000}"/>
    <cellStyle name="Output 1 1 13 2 2 6 2" xfId="37113" xr:uid="{00000000-0005-0000-0000-0000D0900000}"/>
    <cellStyle name="Output 1 1 13 2 2 7" xfId="37114" xr:uid="{00000000-0005-0000-0000-0000D1900000}"/>
    <cellStyle name="Output 1 1 13 2 2 7 2" xfId="37115" xr:uid="{00000000-0005-0000-0000-0000D2900000}"/>
    <cellStyle name="Output 1 1 13 2 2 8" xfId="37116" xr:uid="{00000000-0005-0000-0000-0000D3900000}"/>
    <cellStyle name="Output 1 1 13 2 3" xfId="37117" xr:uid="{00000000-0005-0000-0000-0000D4900000}"/>
    <cellStyle name="Output 1 1 13 2 3 2" xfId="37118" xr:uid="{00000000-0005-0000-0000-0000D5900000}"/>
    <cellStyle name="Output 1 1 13 2 4" xfId="37119" xr:uid="{00000000-0005-0000-0000-0000D6900000}"/>
    <cellStyle name="Output 1 1 13 2 4 2" xfId="37120" xr:uid="{00000000-0005-0000-0000-0000D7900000}"/>
    <cellStyle name="Output 1 1 13 2 5" xfId="37121" xr:uid="{00000000-0005-0000-0000-0000D8900000}"/>
    <cellStyle name="Output 1 1 13 3" xfId="37122" xr:uid="{00000000-0005-0000-0000-0000D9900000}"/>
    <cellStyle name="Output 1 1 13 3 2" xfId="37123" xr:uid="{00000000-0005-0000-0000-0000DA900000}"/>
    <cellStyle name="Output 1 1 13 3 2 2" xfId="37124" xr:uid="{00000000-0005-0000-0000-0000DB900000}"/>
    <cellStyle name="Output 1 1 13 3 3" xfId="37125" xr:uid="{00000000-0005-0000-0000-0000DC900000}"/>
    <cellStyle name="Output 1 1 13 3 3 2" xfId="37126" xr:uid="{00000000-0005-0000-0000-0000DD900000}"/>
    <cellStyle name="Output 1 1 13 3 4" xfId="37127" xr:uid="{00000000-0005-0000-0000-0000DE900000}"/>
    <cellStyle name="Output 1 1 13 3 4 2" xfId="37128" xr:uid="{00000000-0005-0000-0000-0000DF900000}"/>
    <cellStyle name="Output 1 1 13 3 5" xfId="37129" xr:uid="{00000000-0005-0000-0000-0000E0900000}"/>
    <cellStyle name="Output 1 1 13 3 5 2" xfId="37130" xr:uid="{00000000-0005-0000-0000-0000E1900000}"/>
    <cellStyle name="Output 1 1 13 3 6" xfId="37131" xr:uid="{00000000-0005-0000-0000-0000E2900000}"/>
    <cellStyle name="Output 1 1 13 3 6 2" xfId="37132" xr:uid="{00000000-0005-0000-0000-0000E3900000}"/>
    <cellStyle name="Output 1 1 13 3 7" xfId="37133" xr:uid="{00000000-0005-0000-0000-0000E4900000}"/>
    <cellStyle name="Output 1 1 13 3 7 2" xfId="37134" xr:uid="{00000000-0005-0000-0000-0000E5900000}"/>
    <cellStyle name="Output 1 1 13 3 8" xfId="37135" xr:uid="{00000000-0005-0000-0000-0000E6900000}"/>
    <cellStyle name="Output 1 1 13 4" xfId="37136" xr:uid="{00000000-0005-0000-0000-0000E7900000}"/>
    <cellStyle name="Output 1 1 14" xfId="37137" xr:uid="{00000000-0005-0000-0000-0000E8900000}"/>
    <cellStyle name="Output 1 1 14 2" xfId="37138" xr:uid="{00000000-0005-0000-0000-0000E9900000}"/>
    <cellStyle name="Output 1 1 14 2 2" xfId="37139" xr:uid="{00000000-0005-0000-0000-0000EA900000}"/>
    <cellStyle name="Output 1 1 14 2 2 2" xfId="37140" xr:uid="{00000000-0005-0000-0000-0000EB900000}"/>
    <cellStyle name="Output 1 1 14 2 2 2 2" xfId="37141" xr:uid="{00000000-0005-0000-0000-0000EC900000}"/>
    <cellStyle name="Output 1 1 14 2 2 3" xfId="37142" xr:uid="{00000000-0005-0000-0000-0000ED900000}"/>
    <cellStyle name="Output 1 1 14 2 2 3 2" xfId="37143" xr:uid="{00000000-0005-0000-0000-0000EE900000}"/>
    <cellStyle name="Output 1 1 14 2 2 4" xfId="37144" xr:uid="{00000000-0005-0000-0000-0000EF900000}"/>
    <cellStyle name="Output 1 1 14 2 2 4 2" xfId="37145" xr:uid="{00000000-0005-0000-0000-0000F0900000}"/>
    <cellStyle name="Output 1 1 14 2 2 5" xfId="37146" xr:uid="{00000000-0005-0000-0000-0000F1900000}"/>
    <cellStyle name="Output 1 1 14 2 2 5 2" xfId="37147" xr:uid="{00000000-0005-0000-0000-0000F2900000}"/>
    <cellStyle name="Output 1 1 14 2 2 6" xfId="37148" xr:uid="{00000000-0005-0000-0000-0000F3900000}"/>
    <cellStyle name="Output 1 1 14 2 2 6 2" xfId="37149" xr:uid="{00000000-0005-0000-0000-0000F4900000}"/>
    <cellStyle name="Output 1 1 14 2 2 7" xfId="37150" xr:uid="{00000000-0005-0000-0000-0000F5900000}"/>
    <cellStyle name="Output 1 1 14 2 2 7 2" xfId="37151" xr:uid="{00000000-0005-0000-0000-0000F6900000}"/>
    <cellStyle name="Output 1 1 14 2 2 8" xfId="37152" xr:uid="{00000000-0005-0000-0000-0000F7900000}"/>
    <cellStyle name="Output 1 1 14 2 3" xfId="37153" xr:uid="{00000000-0005-0000-0000-0000F8900000}"/>
    <cellStyle name="Output 1 1 14 2 3 2" xfId="37154" xr:uid="{00000000-0005-0000-0000-0000F9900000}"/>
    <cellStyle name="Output 1 1 14 2 4" xfId="37155" xr:uid="{00000000-0005-0000-0000-0000FA900000}"/>
    <cellStyle name="Output 1 1 14 2 4 2" xfId="37156" xr:uid="{00000000-0005-0000-0000-0000FB900000}"/>
    <cellStyle name="Output 1 1 14 2 5" xfId="37157" xr:uid="{00000000-0005-0000-0000-0000FC900000}"/>
    <cellStyle name="Output 1 1 14 3" xfId="37158" xr:uid="{00000000-0005-0000-0000-0000FD900000}"/>
    <cellStyle name="Output 1 1 14 3 2" xfId="37159" xr:uid="{00000000-0005-0000-0000-0000FE900000}"/>
    <cellStyle name="Output 1 1 14 3 2 2" xfId="37160" xr:uid="{00000000-0005-0000-0000-0000FF900000}"/>
    <cellStyle name="Output 1 1 14 3 3" xfId="37161" xr:uid="{00000000-0005-0000-0000-000000910000}"/>
    <cellStyle name="Output 1 1 14 3 3 2" xfId="37162" xr:uid="{00000000-0005-0000-0000-000001910000}"/>
    <cellStyle name="Output 1 1 14 3 4" xfId="37163" xr:uid="{00000000-0005-0000-0000-000002910000}"/>
    <cellStyle name="Output 1 1 14 3 4 2" xfId="37164" xr:uid="{00000000-0005-0000-0000-000003910000}"/>
    <cellStyle name="Output 1 1 14 3 5" xfId="37165" xr:uid="{00000000-0005-0000-0000-000004910000}"/>
    <cellStyle name="Output 1 1 14 3 5 2" xfId="37166" xr:uid="{00000000-0005-0000-0000-000005910000}"/>
    <cellStyle name="Output 1 1 14 3 6" xfId="37167" xr:uid="{00000000-0005-0000-0000-000006910000}"/>
    <cellStyle name="Output 1 1 14 3 6 2" xfId="37168" xr:uid="{00000000-0005-0000-0000-000007910000}"/>
    <cellStyle name="Output 1 1 14 3 7" xfId="37169" xr:uid="{00000000-0005-0000-0000-000008910000}"/>
    <cellStyle name="Output 1 1 14 3 7 2" xfId="37170" xr:uid="{00000000-0005-0000-0000-000009910000}"/>
    <cellStyle name="Output 1 1 14 3 8" xfId="37171" xr:uid="{00000000-0005-0000-0000-00000A910000}"/>
    <cellStyle name="Output 1 1 14 4" xfId="37172" xr:uid="{00000000-0005-0000-0000-00000B910000}"/>
    <cellStyle name="Output 1 1 15" xfId="37173" xr:uid="{00000000-0005-0000-0000-00000C910000}"/>
    <cellStyle name="Output 1 1 15 2" xfId="37174" xr:uid="{00000000-0005-0000-0000-00000D910000}"/>
    <cellStyle name="Output 1 1 15 2 2" xfId="37175" xr:uid="{00000000-0005-0000-0000-00000E910000}"/>
    <cellStyle name="Output 1 1 15 2 2 2" xfId="37176" xr:uid="{00000000-0005-0000-0000-00000F910000}"/>
    <cellStyle name="Output 1 1 15 2 2 2 2" xfId="37177" xr:uid="{00000000-0005-0000-0000-000010910000}"/>
    <cellStyle name="Output 1 1 15 2 2 3" xfId="37178" xr:uid="{00000000-0005-0000-0000-000011910000}"/>
    <cellStyle name="Output 1 1 15 2 2 3 2" xfId="37179" xr:uid="{00000000-0005-0000-0000-000012910000}"/>
    <cellStyle name="Output 1 1 15 2 2 4" xfId="37180" xr:uid="{00000000-0005-0000-0000-000013910000}"/>
    <cellStyle name="Output 1 1 15 2 2 4 2" xfId="37181" xr:uid="{00000000-0005-0000-0000-000014910000}"/>
    <cellStyle name="Output 1 1 15 2 2 5" xfId="37182" xr:uid="{00000000-0005-0000-0000-000015910000}"/>
    <cellStyle name="Output 1 1 15 2 2 5 2" xfId="37183" xr:uid="{00000000-0005-0000-0000-000016910000}"/>
    <cellStyle name="Output 1 1 15 2 2 6" xfId="37184" xr:uid="{00000000-0005-0000-0000-000017910000}"/>
    <cellStyle name="Output 1 1 15 2 2 6 2" xfId="37185" xr:uid="{00000000-0005-0000-0000-000018910000}"/>
    <cellStyle name="Output 1 1 15 2 2 7" xfId="37186" xr:uid="{00000000-0005-0000-0000-000019910000}"/>
    <cellStyle name="Output 1 1 15 2 2 7 2" xfId="37187" xr:uid="{00000000-0005-0000-0000-00001A910000}"/>
    <cellStyle name="Output 1 1 15 2 2 8" xfId="37188" xr:uid="{00000000-0005-0000-0000-00001B910000}"/>
    <cellStyle name="Output 1 1 15 2 3" xfId="37189" xr:uid="{00000000-0005-0000-0000-00001C910000}"/>
    <cellStyle name="Output 1 1 15 2 3 2" xfId="37190" xr:uid="{00000000-0005-0000-0000-00001D910000}"/>
    <cellStyle name="Output 1 1 15 2 4" xfId="37191" xr:uid="{00000000-0005-0000-0000-00001E910000}"/>
    <cellStyle name="Output 1 1 15 2 4 2" xfId="37192" xr:uid="{00000000-0005-0000-0000-00001F910000}"/>
    <cellStyle name="Output 1 1 15 2 5" xfId="37193" xr:uid="{00000000-0005-0000-0000-000020910000}"/>
    <cellStyle name="Output 1 1 15 3" xfId="37194" xr:uid="{00000000-0005-0000-0000-000021910000}"/>
    <cellStyle name="Output 1 1 15 3 2" xfId="37195" xr:uid="{00000000-0005-0000-0000-000022910000}"/>
    <cellStyle name="Output 1 1 15 3 2 2" xfId="37196" xr:uid="{00000000-0005-0000-0000-000023910000}"/>
    <cellStyle name="Output 1 1 15 3 3" xfId="37197" xr:uid="{00000000-0005-0000-0000-000024910000}"/>
    <cellStyle name="Output 1 1 15 3 3 2" xfId="37198" xr:uid="{00000000-0005-0000-0000-000025910000}"/>
    <cellStyle name="Output 1 1 15 3 4" xfId="37199" xr:uid="{00000000-0005-0000-0000-000026910000}"/>
    <cellStyle name="Output 1 1 15 3 4 2" xfId="37200" xr:uid="{00000000-0005-0000-0000-000027910000}"/>
    <cellStyle name="Output 1 1 15 3 5" xfId="37201" xr:uid="{00000000-0005-0000-0000-000028910000}"/>
    <cellStyle name="Output 1 1 15 3 5 2" xfId="37202" xr:uid="{00000000-0005-0000-0000-000029910000}"/>
    <cellStyle name="Output 1 1 15 3 6" xfId="37203" xr:uid="{00000000-0005-0000-0000-00002A910000}"/>
    <cellStyle name="Output 1 1 15 3 6 2" xfId="37204" xr:uid="{00000000-0005-0000-0000-00002B910000}"/>
    <cellStyle name="Output 1 1 15 3 7" xfId="37205" xr:uid="{00000000-0005-0000-0000-00002C910000}"/>
    <cellStyle name="Output 1 1 15 3 7 2" xfId="37206" xr:uid="{00000000-0005-0000-0000-00002D910000}"/>
    <cellStyle name="Output 1 1 15 3 8" xfId="37207" xr:uid="{00000000-0005-0000-0000-00002E910000}"/>
    <cellStyle name="Output 1 1 15 4" xfId="37208" xr:uid="{00000000-0005-0000-0000-00002F910000}"/>
    <cellStyle name="Output 1 1 16" xfId="37209" xr:uid="{00000000-0005-0000-0000-000030910000}"/>
    <cellStyle name="Output 1 1 16 2" xfId="37210" xr:uid="{00000000-0005-0000-0000-000031910000}"/>
    <cellStyle name="Output 1 1 16 2 2" xfId="37211" xr:uid="{00000000-0005-0000-0000-000032910000}"/>
    <cellStyle name="Output 1 1 16 2 2 2" xfId="37212" xr:uid="{00000000-0005-0000-0000-000033910000}"/>
    <cellStyle name="Output 1 1 16 2 3" xfId="37213" xr:uid="{00000000-0005-0000-0000-000034910000}"/>
    <cellStyle name="Output 1 1 16 2 3 2" xfId="37214" xr:uid="{00000000-0005-0000-0000-000035910000}"/>
    <cellStyle name="Output 1 1 16 2 4" xfId="37215" xr:uid="{00000000-0005-0000-0000-000036910000}"/>
    <cellStyle name="Output 1 1 16 2 4 2" xfId="37216" xr:uid="{00000000-0005-0000-0000-000037910000}"/>
    <cellStyle name="Output 1 1 16 2 5" xfId="37217" xr:uid="{00000000-0005-0000-0000-000038910000}"/>
    <cellStyle name="Output 1 1 16 2 5 2" xfId="37218" xr:uid="{00000000-0005-0000-0000-000039910000}"/>
    <cellStyle name="Output 1 1 16 2 6" xfId="37219" xr:uid="{00000000-0005-0000-0000-00003A910000}"/>
    <cellStyle name="Output 1 1 16 2 6 2" xfId="37220" xr:uid="{00000000-0005-0000-0000-00003B910000}"/>
    <cellStyle name="Output 1 1 16 2 7" xfId="37221" xr:uid="{00000000-0005-0000-0000-00003C910000}"/>
    <cellStyle name="Output 1 1 16 2 7 2" xfId="37222" xr:uid="{00000000-0005-0000-0000-00003D910000}"/>
    <cellStyle name="Output 1 1 16 2 8" xfId="37223" xr:uid="{00000000-0005-0000-0000-00003E910000}"/>
    <cellStyle name="Output 1 1 16 3" xfId="37224" xr:uid="{00000000-0005-0000-0000-00003F910000}"/>
    <cellStyle name="Output 1 1 16 3 2" xfId="37225" xr:uid="{00000000-0005-0000-0000-000040910000}"/>
    <cellStyle name="Output 1 1 16 4" xfId="37226" xr:uid="{00000000-0005-0000-0000-000041910000}"/>
    <cellStyle name="Output 1 1 16 4 2" xfId="37227" xr:uid="{00000000-0005-0000-0000-000042910000}"/>
    <cellStyle name="Output 1 1 16 5" xfId="37228" xr:uid="{00000000-0005-0000-0000-000043910000}"/>
    <cellStyle name="Output 1 1 17" xfId="37229" xr:uid="{00000000-0005-0000-0000-000044910000}"/>
    <cellStyle name="Output 1 1 17 2" xfId="37230" xr:uid="{00000000-0005-0000-0000-000045910000}"/>
    <cellStyle name="Output 1 1 17 2 2" xfId="37231" xr:uid="{00000000-0005-0000-0000-000046910000}"/>
    <cellStyle name="Output 1 1 17 3" xfId="37232" xr:uid="{00000000-0005-0000-0000-000047910000}"/>
    <cellStyle name="Output 1 1 17 3 2" xfId="37233" xr:uid="{00000000-0005-0000-0000-000048910000}"/>
    <cellStyle name="Output 1 1 17 4" xfId="37234" xr:uid="{00000000-0005-0000-0000-000049910000}"/>
    <cellStyle name="Output 1 1 17 4 2" xfId="37235" xr:uid="{00000000-0005-0000-0000-00004A910000}"/>
    <cellStyle name="Output 1 1 17 5" xfId="37236" xr:uid="{00000000-0005-0000-0000-00004B910000}"/>
    <cellStyle name="Output 1 1 17 5 2" xfId="37237" xr:uid="{00000000-0005-0000-0000-00004C910000}"/>
    <cellStyle name="Output 1 1 17 6" xfId="37238" xr:uid="{00000000-0005-0000-0000-00004D910000}"/>
    <cellStyle name="Output 1 1 17 6 2" xfId="37239" xr:uid="{00000000-0005-0000-0000-00004E910000}"/>
    <cellStyle name="Output 1 1 17 7" xfId="37240" xr:uid="{00000000-0005-0000-0000-00004F910000}"/>
    <cellStyle name="Output 1 1 17 7 2" xfId="37241" xr:uid="{00000000-0005-0000-0000-000050910000}"/>
    <cellStyle name="Output 1 1 17 8" xfId="37242" xr:uid="{00000000-0005-0000-0000-000051910000}"/>
    <cellStyle name="Output 1 1 18" xfId="37243" xr:uid="{00000000-0005-0000-0000-000052910000}"/>
    <cellStyle name="Output 1 1 2" xfId="37244" xr:uid="{00000000-0005-0000-0000-000053910000}"/>
    <cellStyle name="Output 1 1 2 2" xfId="37245" xr:uid="{00000000-0005-0000-0000-000054910000}"/>
    <cellStyle name="Output 1 1 2 2 2" xfId="37246" xr:uid="{00000000-0005-0000-0000-000055910000}"/>
    <cellStyle name="Output 1 1 2 2 2 2" xfId="37247" xr:uid="{00000000-0005-0000-0000-000056910000}"/>
    <cellStyle name="Output 1 1 2 2 2 2 2" xfId="37248" xr:uid="{00000000-0005-0000-0000-000057910000}"/>
    <cellStyle name="Output 1 1 2 2 2 2 2 2" xfId="37249" xr:uid="{00000000-0005-0000-0000-000058910000}"/>
    <cellStyle name="Output 1 1 2 2 2 2 3" xfId="37250" xr:uid="{00000000-0005-0000-0000-000059910000}"/>
    <cellStyle name="Output 1 1 2 2 2 2 3 2" xfId="37251" xr:uid="{00000000-0005-0000-0000-00005A910000}"/>
    <cellStyle name="Output 1 1 2 2 2 2 4" xfId="37252" xr:uid="{00000000-0005-0000-0000-00005B910000}"/>
    <cellStyle name="Output 1 1 2 2 2 2 4 2" xfId="37253" xr:uid="{00000000-0005-0000-0000-00005C910000}"/>
    <cellStyle name="Output 1 1 2 2 2 2 5" xfId="37254" xr:uid="{00000000-0005-0000-0000-00005D910000}"/>
    <cellStyle name="Output 1 1 2 2 2 2 5 2" xfId="37255" xr:uid="{00000000-0005-0000-0000-00005E910000}"/>
    <cellStyle name="Output 1 1 2 2 2 2 6" xfId="37256" xr:uid="{00000000-0005-0000-0000-00005F910000}"/>
    <cellStyle name="Output 1 1 2 2 2 2 6 2" xfId="37257" xr:uid="{00000000-0005-0000-0000-000060910000}"/>
    <cellStyle name="Output 1 1 2 2 2 2 7" xfId="37258" xr:uid="{00000000-0005-0000-0000-000061910000}"/>
    <cellStyle name="Output 1 1 2 2 2 2 7 2" xfId="37259" xr:uid="{00000000-0005-0000-0000-000062910000}"/>
    <cellStyle name="Output 1 1 2 2 2 2 8" xfId="37260" xr:uid="{00000000-0005-0000-0000-000063910000}"/>
    <cellStyle name="Output 1 1 2 2 2 3" xfId="37261" xr:uid="{00000000-0005-0000-0000-000064910000}"/>
    <cellStyle name="Output 1 1 2 2 2 3 2" xfId="37262" xr:uid="{00000000-0005-0000-0000-000065910000}"/>
    <cellStyle name="Output 1 1 2 2 2 4" xfId="37263" xr:uid="{00000000-0005-0000-0000-000066910000}"/>
    <cellStyle name="Output 1 1 2 2 2 4 2" xfId="37264" xr:uid="{00000000-0005-0000-0000-000067910000}"/>
    <cellStyle name="Output 1 1 2 2 2 5" xfId="37265" xr:uid="{00000000-0005-0000-0000-000068910000}"/>
    <cellStyle name="Output 1 1 2 2 3" xfId="37266" xr:uid="{00000000-0005-0000-0000-000069910000}"/>
    <cellStyle name="Output 1 1 2 2 3 2" xfId="37267" xr:uid="{00000000-0005-0000-0000-00006A910000}"/>
    <cellStyle name="Output 1 1 2 2 3 2 2" xfId="37268" xr:uid="{00000000-0005-0000-0000-00006B910000}"/>
    <cellStyle name="Output 1 1 2 2 3 3" xfId="37269" xr:uid="{00000000-0005-0000-0000-00006C910000}"/>
    <cellStyle name="Output 1 1 2 2 3 3 2" xfId="37270" xr:uid="{00000000-0005-0000-0000-00006D910000}"/>
    <cellStyle name="Output 1 1 2 2 3 4" xfId="37271" xr:uid="{00000000-0005-0000-0000-00006E910000}"/>
    <cellStyle name="Output 1 1 2 2 3 4 2" xfId="37272" xr:uid="{00000000-0005-0000-0000-00006F910000}"/>
    <cellStyle name="Output 1 1 2 2 3 5" xfId="37273" xr:uid="{00000000-0005-0000-0000-000070910000}"/>
    <cellStyle name="Output 1 1 2 2 3 5 2" xfId="37274" xr:uid="{00000000-0005-0000-0000-000071910000}"/>
    <cellStyle name="Output 1 1 2 2 3 6" xfId="37275" xr:uid="{00000000-0005-0000-0000-000072910000}"/>
    <cellStyle name="Output 1 1 2 2 3 6 2" xfId="37276" xr:uid="{00000000-0005-0000-0000-000073910000}"/>
    <cellStyle name="Output 1 1 2 2 3 7" xfId="37277" xr:uid="{00000000-0005-0000-0000-000074910000}"/>
    <cellStyle name="Output 1 1 2 2 3 7 2" xfId="37278" xr:uid="{00000000-0005-0000-0000-000075910000}"/>
    <cellStyle name="Output 1 1 2 2 3 8" xfId="37279" xr:uid="{00000000-0005-0000-0000-000076910000}"/>
    <cellStyle name="Output 1 1 2 2 4" xfId="37280" xr:uid="{00000000-0005-0000-0000-000077910000}"/>
    <cellStyle name="Output 1 1 2 3" xfId="37281" xr:uid="{00000000-0005-0000-0000-000078910000}"/>
    <cellStyle name="Output 1 1 2 3 2" xfId="37282" xr:uid="{00000000-0005-0000-0000-000079910000}"/>
    <cellStyle name="Output 1 1 2 3 2 2" xfId="37283" xr:uid="{00000000-0005-0000-0000-00007A910000}"/>
    <cellStyle name="Output 1 1 2 3 2 2 2" xfId="37284" xr:uid="{00000000-0005-0000-0000-00007B910000}"/>
    <cellStyle name="Output 1 1 2 3 2 2 2 2" xfId="37285" xr:uid="{00000000-0005-0000-0000-00007C910000}"/>
    <cellStyle name="Output 1 1 2 3 2 2 3" xfId="37286" xr:uid="{00000000-0005-0000-0000-00007D910000}"/>
    <cellStyle name="Output 1 1 2 3 2 2 3 2" xfId="37287" xr:uid="{00000000-0005-0000-0000-00007E910000}"/>
    <cellStyle name="Output 1 1 2 3 2 2 4" xfId="37288" xr:uid="{00000000-0005-0000-0000-00007F910000}"/>
    <cellStyle name="Output 1 1 2 3 2 2 4 2" xfId="37289" xr:uid="{00000000-0005-0000-0000-000080910000}"/>
    <cellStyle name="Output 1 1 2 3 2 2 5" xfId="37290" xr:uid="{00000000-0005-0000-0000-000081910000}"/>
    <cellStyle name="Output 1 1 2 3 2 2 5 2" xfId="37291" xr:uid="{00000000-0005-0000-0000-000082910000}"/>
    <cellStyle name="Output 1 1 2 3 2 2 6" xfId="37292" xr:uid="{00000000-0005-0000-0000-000083910000}"/>
    <cellStyle name="Output 1 1 2 3 2 2 6 2" xfId="37293" xr:uid="{00000000-0005-0000-0000-000084910000}"/>
    <cellStyle name="Output 1 1 2 3 2 2 7" xfId="37294" xr:uid="{00000000-0005-0000-0000-000085910000}"/>
    <cellStyle name="Output 1 1 2 3 2 2 7 2" xfId="37295" xr:uid="{00000000-0005-0000-0000-000086910000}"/>
    <cellStyle name="Output 1 1 2 3 2 2 8" xfId="37296" xr:uid="{00000000-0005-0000-0000-000087910000}"/>
    <cellStyle name="Output 1 1 2 3 2 3" xfId="37297" xr:uid="{00000000-0005-0000-0000-000088910000}"/>
    <cellStyle name="Output 1 1 2 3 2 3 2" xfId="37298" xr:uid="{00000000-0005-0000-0000-000089910000}"/>
    <cellStyle name="Output 1 1 2 3 2 4" xfId="37299" xr:uid="{00000000-0005-0000-0000-00008A910000}"/>
    <cellStyle name="Output 1 1 2 3 2 4 2" xfId="37300" xr:uid="{00000000-0005-0000-0000-00008B910000}"/>
    <cellStyle name="Output 1 1 2 3 2 5" xfId="37301" xr:uid="{00000000-0005-0000-0000-00008C910000}"/>
    <cellStyle name="Output 1 1 2 3 3" xfId="37302" xr:uid="{00000000-0005-0000-0000-00008D910000}"/>
    <cellStyle name="Output 1 1 2 3 3 2" xfId="37303" xr:uid="{00000000-0005-0000-0000-00008E910000}"/>
    <cellStyle name="Output 1 1 2 3 3 2 2" xfId="37304" xr:uid="{00000000-0005-0000-0000-00008F910000}"/>
    <cellStyle name="Output 1 1 2 3 3 3" xfId="37305" xr:uid="{00000000-0005-0000-0000-000090910000}"/>
    <cellStyle name="Output 1 1 2 3 3 3 2" xfId="37306" xr:uid="{00000000-0005-0000-0000-000091910000}"/>
    <cellStyle name="Output 1 1 2 3 3 4" xfId="37307" xr:uid="{00000000-0005-0000-0000-000092910000}"/>
    <cellStyle name="Output 1 1 2 3 3 4 2" xfId="37308" xr:uid="{00000000-0005-0000-0000-000093910000}"/>
    <cellStyle name="Output 1 1 2 3 3 5" xfId="37309" xr:uid="{00000000-0005-0000-0000-000094910000}"/>
    <cellStyle name="Output 1 1 2 3 3 5 2" xfId="37310" xr:uid="{00000000-0005-0000-0000-000095910000}"/>
    <cellStyle name="Output 1 1 2 3 3 6" xfId="37311" xr:uid="{00000000-0005-0000-0000-000096910000}"/>
    <cellStyle name="Output 1 1 2 3 3 6 2" xfId="37312" xr:uid="{00000000-0005-0000-0000-000097910000}"/>
    <cellStyle name="Output 1 1 2 3 3 7" xfId="37313" xr:uid="{00000000-0005-0000-0000-000098910000}"/>
    <cellStyle name="Output 1 1 2 3 3 7 2" xfId="37314" xr:uid="{00000000-0005-0000-0000-000099910000}"/>
    <cellStyle name="Output 1 1 2 3 3 8" xfId="37315" xr:uid="{00000000-0005-0000-0000-00009A910000}"/>
    <cellStyle name="Output 1 1 2 3 4" xfId="37316" xr:uid="{00000000-0005-0000-0000-00009B910000}"/>
    <cellStyle name="Output 1 1 2 4" xfId="37317" xr:uid="{00000000-0005-0000-0000-00009C910000}"/>
    <cellStyle name="Output 1 1 2 4 2" xfId="37318" xr:uid="{00000000-0005-0000-0000-00009D910000}"/>
    <cellStyle name="Output 1 1 2 4 2 2" xfId="37319" xr:uid="{00000000-0005-0000-0000-00009E910000}"/>
    <cellStyle name="Output 1 1 2 4 2 2 2" xfId="37320" xr:uid="{00000000-0005-0000-0000-00009F910000}"/>
    <cellStyle name="Output 1 1 2 4 2 2 2 2" xfId="37321" xr:uid="{00000000-0005-0000-0000-0000A0910000}"/>
    <cellStyle name="Output 1 1 2 4 2 2 3" xfId="37322" xr:uid="{00000000-0005-0000-0000-0000A1910000}"/>
    <cellStyle name="Output 1 1 2 4 2 2 3 2" xfId="37323" xr:uid="{00000000-0005-0000-0000-0000A2910000}"/>
    <cellStyle name="Output 1 1 2 4 2 2 4" xfId="37324" xr:uid="{00000000-0005-0000-0000-0000A3910000}"/>
    <cellStyle name="Output 1 1 2 4 2 2 4 2" xfId="37325" xr:uid="{00000000-0005-0000-0000-0000A4910000}"/>
    <cellStyle name="Output 1 1 2 4 2 2 5" xfId="37326" xr:uid="{00000000-0005-0000-0000-0000A5910000}"/>
    <cellStyle name="Output 1 1 2 4 2 2 5 2" xfId="37327" xr:uid="{00000000-0005-0000-0000-0000A6910000}"/>
    <cellStyle name="Output 1 1 2 4 2 2 6" xfId="37328" xr:uid="{00000000-0005-0000-0000-0000A7910000}"/>
    <cellStyle name="Output 1 1 2 4 2 2 6 2" xfId="37329" xr:uid="{00000000-0005-0000-0000-0000A8910000}"/>
    <cellStyle name="Output 1 1 2 4 2 2 7" xfId="37330" xr:uid="{00000000-0005-0000-0000-0000A9910000}"/>
    <cellStyle name="Output 1 1 2 4 2 2 7 2" xfId="37331" xr:uid="{00000000-0005-0000-0000-0000AA910000}"/>
    <cellStyle name="Output 1 1 2 4 2 2 8" xfId="37332" xr:uid="{00000000-0005-0000-0000-0000AB910000}"/>
    <cellStyle name="Output 1 1 2 4 2 3" xfId="37333" xr:uid="{00000000-0005-0000-0000-0000AC910000}"/>
    <cellStyle name="Output 1 1 2 4 2 3 2" xfId="37334" xr:uid="{00000000-0005-0000-0000-0000AD910000}"/>
    <cellStyle name="Output 1 1 2 4 2 4" xfId="37335" xr:uid="{00000000-0005-0000-0000-0000AE910000}"/>
    <cellStyle name="Output 1 1 2 4 2 4 2" xfId="37336" xr:uid="{00000000-0005-0000-0000-0000AF910000}"/>
    <cellStyle name="Output 1 1 2 4 2 5" xfId="37337" xr:uid="{00000000-0005-0000-0000-0000B0910000}"/>
    <cellStyle name="Output 1 1 2 4 3" xfId="37338" xr:uid="{00000000-0005-0000-0000-0000B1910000}"/>
    <cellStyle name="Output 1 1 2 4 3 2" xfId="37339" xr:uid="{00000000-0005-0000-0000-0000B2910000}"/>
    <cellStyle name="Output 1 1 2 4 3 2 2" xfId="37340" xr:uid="{00000000-0005-0000-0000-0000B3910000}"/>
    <cellStyle name="Output 1 1 2 4 3 3" xfId="37341" xr:uid="{00000000-0005-0000-0000-0000B4910000}"/>
    <cellStyle name="Output 1 1 2 4 3 3 2" xfId="37342" xr:uid="{00000000-0005-0000-0000-0000B5910000}"/>
    <cellStyle name="Output 1 1 2 4 3 4" xfId="37343" xr:uid="{00000000-0005-0000-0000-0000B6910000}"/>
    <cellStyle name="Output 1 1 2 4 3 4 2" xfId="37344" xr:uid="{00000000-0005-0000-0000-0000B7910000}"/>
    <cellStyle name="Output 1 1 2 4 3 5" xfId="37345" xr:uid="{00000000-0005-0000-0000-0000B8910000}"/>
    <cellStyle name="Output 1 1 2 4 3 5 2" xfId="37346" xr:uid="{00000000-0005-0000-0000-0000B9910000}"/>
    <cellStyle name="Output 1 1 2 4 3 6" xfId="37347" xr:uid="{00000000-0005-0000-0000-0000BA910000}"/>
    <cellStyle name="Output 1 1 2 4 3 6 2" xfId="37348" xr:uid="{00000000-0005-0000-0000-0000BB910000}"/>
    <cellStyle name="Output 1 1 2 4 3 7" xfId="37349" xr:uid="{00000000-0005-0000-0000-0000BC910000}"/>
    <cellStyle name="Output 1 1 2 4 3 7 2" xfId="37350" xr:uid="{00000000-0005-0000-0000-0000BD910000}"/>
    <cellStyle name="Output 1 1 2 4 3 8" xfId="37351" xr:uid="{00000000-0005-0000-0000-0000BE910000}"/>
    <cellStyle name="Output 1 1 2 4 4" xfId="37352" xr:uid="{00000000-0005-0000-0000-0000BF910000}"/>
    <cellStyle name="Output 1 1 2 5" xfId="37353" xr:uid="{00000000-0005-0000-0000-0000C0910000}"/>
    <cellStyle name="Output 1 1 2 5 2" xfId="37354" xr:uid="{00000000-0005-0000-0000-0000C1910000}"/>
    <cellStyle name="Output 1 1 2 5 2 2" xfId="37355" xr:uid="{00000000-0005-0000-0000-0000C2910000}"/>
    <cellStyle name="Output 1 1 2 5 2 2 2" xfId="37356" xr:uid="{00000000-0005-0000-0000-0000C3910000}"/>
    <cellStyle name="Output 1 1 2 5 2 3" xfId="37357" xr:uid="{00000000-0005-0000-0000-0000C4910000}"/>
    <cellStyle name="Output 1 1 2 5 2 3 2" xfId="37358" xr:uid="{00000000-0005-0000-0000-0000C5910000}"/>
    <cellStyle name="Output 1 1 2 5 2 4" xfId="37359" xr:uid="{00000000-0005-0000-0000-0000C6910000}"/>
    <cellStyle name="Output 1 1 2 5 2 4 2" xfId="37360" xr:uid="{00000000-0005-0000-0000-0000C7910000}"/>
    <cellStyle name="Output 1 1 2 5 2 5" xfId="37361" xr:uid="{00000000-0005-0000-0000-0000C8910000}"/>
    <cellStyle name="Output 1 1 2 5 2 5 2" xfId="37362" xr:uid="{00000000-0005-0000-0000-0000C9910000}"/>
    <cellStyle name="Output 1 1 2 5 2 6" xfId="37363" xr:uid="{00000000-0005-0000-0000-0000CA910000}"/>
    <cellStyle name="Output 1 1 2 5 2 6 2" xfId="37364" xr:uid="{00000000-0005-0000-0000-0000CB910000}"/>
    <cellStyle name="Output 1 1 2 5 2 7" xfId="37365" xr:uid="{00000000-0005-0000-0000-0000CC910000}"/>
    <cellStyle name="Output 1 1 2 5 2 7 2" xfId="37366" xr:uid="{00000000-0005-0000-0000-0000CD910000}"/>
    <cellStyle name="Output 1 1 2 5 2 8" xfId="37367" xr:uid="{00000000-0005-0000-0000-0000CE910000}"/>
    <cellStyle name="Output 1 1 2 5 3" xfId="37368" xr:uid="{00000000-0005-0000-0000-0000CF910000}"/>
    <cellStyle name="Output 1 1 2 5 3 2" xfId="37369" xr:uid="{00000000-0005-0000-0000-0000D0910000}"/>
    <cellStyle name="Output 1 1 2 5 4" xfId="37370" xr:uid="{00000000-0005-0000-0000-0000D1910000}"/>
    <cellStyle name="Output 1 1 2 5 4 2" xfId="37371" xr:uid="{00000000-0005-0000-0000-0000D2910000}"/>
    <cellStyle name="Output 1 1 2 5 5" xfId="37372" xr:uid="{00000000-0005-0000-0000-0000D3910000}"/>
    <cellStyle name="Output 1 1 2 6" xfId="37373" xr:uid="{00000000-0005-0000-0000-0000D4910000}"/>
    <cellStyle name="Output 1 1 2 6 2" xfId="37374" xr:uid="{00000000-0005-0000-0000-0000D5910000}"/>
    <cellStyle name="Output 1 1 2 6 2 2" xfId="37375" xr:uid="{00000000-0005-0000-0000-0000D6910000}"/>
    <cellStyle name="Output 1 1 2 6 3" xfId="37376" xr:uid="{00000000-0005-0000-0000-0000D7910000}"/>
    <cellStyle name="Output 1 1 2 6 3 2" xfId="37377" xr:uid="{00000000-0005-0000-0000-0000D8910000}"/>
    <cellStyle name="Output 1 1 2 6 4" xfId="37378" xr:uid="{00000000-0005-0000-0000-0000D9910000}"/>
    <cellStyle name="Output 1 1 2 6 4 2" xfId="37379" xr:uid="{00000000-0005-0000-0000-0000DA910000}"/>
    <cellStyle name="Output 1 1 2 6 5" xfId="37380" xr:uid="{00000000-0005-0000-0000-0000DB910000}"/>
    <cellStyle name="Output 1 1 2 6 5 2" xfId="37381" xr:uid="{00000000-0005-0000-0000-0000DC910000}"/>
    <cellStyle name="Output 1 1 2 6 6" xfId="37382" xr:uid="{00000000-0005-0000-0000-0000DD910000}"/>
    <cellStyle name="Output 1 1 2 6 6 2" xfId="37383" xr:uid="{00000000-0005-0000-0000-0000DE910000}"/>
    <cellStyle name="Output 1 1 2 6 7" xfId="37384" xr:uid="{00000000-0005-0000-0000-0000DF910000}"/>
    <cellStyle name="Output 1 1 2 6 7 2" xfId="37385" xr:uid="{00000000-0005-0000-0000-0000E0910000}"/>
    <cellStyle name="Output 1 1 2 6 8" xfId="37386" xr:uid="{00000000-0005-0000-0000-0000E1910000}"/>
    <cellStyle name="Output 1 1 2 7" xfId="37387" xr:uid="{00000000-0005-0000-0000-0000E2910000}"/>
    <cellStyle name="Output 1 1 3" xfId="37388" xr:uid="{00000000-0005-0000-0000-0000E3910000}"/>
    <cellStyle name="Output 1 1 3 2" xfId="37389" xr:uid="{00000000-0005-0000-0000-0000E4910000}"/>
    <cellStyle name="Output 1 1 3 2 2" xfId="37390" xr:uid="{00000000-0005-0000-0000-0000E5910000}"/>
    <cellStyle name="Output 1 1 3 2 2 2" xfId="37391" xr:uid="{00000000-0005-0000-0000-0000E6910000}"/>
    <cellStyle name="Output 1 1 3 2 2 2 2" xfId="37392" xr:uid="{00000000-0005-0000-0000-0000E7910000}"/>
    <cellStyle name="Output 1 1 3 2 2 2 2 2" xfId="37393" xr:uid="{00000000-0005-0000-0000-0000E8910000}"/>
    <cellStyle name="Output 1 1 3 2 2 2 3" xfId="37394" xr:uid="{00000000-0005-0000-0000-0000E9910000}"/>
    <cellStyle name="Output 1 1 3 2 2 2 3 2" xfId="37395" xr:uid="{00000000-0005-0000-0000-0000EA910000}"/>
    <cellStyle name="Output 1 1 3 2 2 2 4" xfId="37396" xr:uid="{00000000-0005-0000-0000-0000EB910000}"/>
    <cellStyle name="Output 1 1 3 2 2 2 4 2" xfId="37397" xr:uid="{00000000-0005-0000-0000-0000EC910000}"/>
    <cellStyle name="Output 1 1 3 2 2 2 5" xfId="37398" xr:uid="{00000000-0005-0000-0000-0000ED910000}"/>
    <cellStyle name="Output 1 1 3 2 2 2 5 2" xfId="37399" xr:uid="{00000000-0005-0000-0000-0000EE910000}"/>
    <cellStyle name="Output 1 1 3 2 2 2 6" xfId="37400" xr:uid="{00000000-0005-0000-0000-0000EF910000}"/>
    <cellStyle name="Output 1 1 3 2 2 2 6 2" xfId="37401" xr:uid="{00000000-0005-0000-0000-0000F0910000}"/>
    <cellStyle name="Output 1 1 3 2 2 2 7" xfId="37402" xr:uid="{00000000-0005-0000-0000-0000F1910000}"/>
    <cellStyle name="Output 1 1 3 2 2 2 7 2" xfId="37403" xr:uid="{00000000-0005-0000-0000-0000F2910000}"/>
    <cellStyle name="Output 1 1 3 2 2 2 8" xfId="37404" xr:uid="{00000000-0005-0000-0000-0000F3910000}"/>
    <cellStyle name="Output 1 1 3 2 2 3" xfId="37405" xr:uid="{00000000-0005-0000-0000-0000F4910000}"/>
    <cellStyle name="Output 1 1 3 2 2 3 2" xfId="37406" xr:uid="{00000000-0005-0000-0000-0000F5910000}"/>
    <cellStyle name="Output 1 1 3 2 2 4" xfId="37407" xr:uid="{00000000-0005-0000-0000-0000F6910000}"/>
    <cellStyle name="Output 1 1 3 2 2 4 2" xfId="37408" xr:uid="{00000000-0005-0000-0000-0000F7910000}"/>
    <cellStyle name="Output 1 1 3 2 2 5" xfId="37409" xr:uid="{00000000-0005-0000-0000-0000F8910000}"/>
    <cellStyle name="Output 1 1 3 2 3" xfId="37410" xr:uid="{00000000-0005-0000-0000-0000F9910000}"/>
    <cellStyle name="Output 1 1 3 2 3 2" xfId="37411" xr:uid="{00000000-0005-0000-0000-0000FA910000}"/>
    <cellStyle name="Output 1 1 3 2 3 2 2" xfId="37412" xr:uid="{00000000-0005-0000-0000-0000FB910000}"/>
    <cellStyle name="Output 1 1 3 2 3 3" xfId="37413" xr:uid="{00000000-0005-0000-0000-0000FC910000}"/>
    <cellStyle name="Output 1 1 3 2 3 3 2" xfId="37414" xr:uid="{00000000-0005-0000-0000-0000FD910000}"/>
    <cellStyle name="Output 1 1 3 2 3 4" xfId="37415" xr:uid="{00000000-0005-0000-0000-0000FE910000}"/>
    <cellStyle name="Output 1 1 3 2 3 4 2" xfId="37416" xr:uid="{00000000-0005-0000-0000-0000FF910000}"/>
    <cellStyle name="Output 1 1 3 2 3 5" xfId="37417" xr:uid="{00000000-0005-0000-0000-000000920000}"/>
    <cellStyle name="Output 1 1 3 2 3 5 2" xfId="37418" xr:uid="{00000000-0005-0000-0000-000001920000}"/>
    <cellStyle name="Output 1 1 3 2 3 6" xfId="37419" xr:uid="{00000000-0005-0000-0000-000002920000}"/>
    <cellStyle name="Output 1 1 3 2 3 6 2" xfId="37420" xr:uid="{00000000-0005-0000-0000-000003920000}"/>
    <cellStyle name="Output 1 1 3 2 3 7" xfId="37421" xr:uid="{00000000-0005-0000-0000-000004920000}"/>
    <cellStyle name="Output 1 1 3 2 3 7 2" xfId="37422" xr:uid="{00000000-0005-0000-0000-000005920000}"/>
    <cellStyle name="Output 1 1 3 2 3 8" xfId="37423" xr:uid="{00000000-0005-0000-0000-000006920000}"/>
    <cellStyle name="Output 1 1 3 2 4" xfId="37424" xr:uid="{00000000-0005-0000-0000-000007920000}"/>
    <cellStyle name="Output 1 1 3 3" xfId="37425" xr:uid="{00000000-0005-0000-0000-000008920000}"/>
    <cellStyle name="Output 1 1 3 3 2" xfId="37426" xr:uid="{00000000-0005-0000-0000-000009920000}"/>
    <cellStyle name="Output 1 1 3 3 2 2" xfId="37427" xr:uid="{00000000-0005-0000-0000-00000A920000}"/>
    <cellStyle name="Output 1 1 3 3 2 2 2" xfId="37428" xr:uid="{00000000-0005-0000-0000-00000B920000}"/>
    <cellStyle name="Output 1 1 3 3 2 2 2 2" xfId="37429" xr:uid="{00000000-0005-0000-0000-00000C920000}"/>
    <cellStyle name="Output 1 1 3 3 2 2 3" xfId="37430" xr:uid="{00000000-0005-0000-0000-00000D920000}"/>
    <cellStyle name="Output 1 1 3 3 2 2 3 2" xfId="37431" xr:uid="{00000000-0005-0000-0000-00000E920000}"/>
    <cellStyle name="Output 1 1 3 3 2 2 4" xfId="37432" xr:uid="{00000000-0005-0000-0000-00000F920000}"/>
    <cellStyle name="Output 1 1 3 3 2 2 4 2" xfId="37433" xr:uid="{00000000-0005-0000-0000-000010920000}"/>
    <cellStyle name="Output 1 1 3 3 2 2 5" xfId="37434" xr:uid="{00000000-0005-0000-0000-000011920000}"/>
    <cellStyle name="Output 1 1 3 3 2 2 5 2" xfId="37435" xr:uid="{00000000-0005-0000-0000-000012920000}"/>
    <cellStyle name="Output 1 1 3 3 2 2 6" xfId="37436" xr:uid="{00000000-0005-0000-0000-000013920000}"/>
    <cellStyle name="Output 1 1 3 3 2 2 6 2" xfId="37437" xr:uid="{00000000-0005-0000-0000-000014920000}"/>
    <cellStyle name="Output 1 1 3 3 2 2 7" xfId="37438" xr:uid="{00000000-0005-0000-0000-000015920000}"/>
    <cellStyle name="Output 1 1 3 3 2 2 7 2" xfId="37439" xr:uid="{00000000-0005-0000-0000-000016920000}"/>
    <cellStyle name="Output 1 1 3 3 2 2 8" xfId="37440" xr:uid="{00000000-0005-0000-0000-000017920000}"/>
    <cellStyle name="Output 1 1 3 3 2 3" xfId="37441" xr:uid="{00000000-0005-0000-0000-000018920000}"/>
    <cellStyle name="Output 1 1 3 3 2 3 2" xfId="37442" xr:uid="{00000000-0005-0000-0000-000019920000}"/>
    <cellStyle name="Output 1 1 3 3 2 4" xfId="37443" xr:uid="{00000000-0005-0000-0000-00001A920000}"/>
    <cellStyle name="Output 1 1 3 3 2 4 2" xfId="37444" xr:uid="{00000000-0005-0000-0000-00001B920000}"/>
    <cellStyle name="Output 1 1 3 3 2 5" xfId="37445" xr:uid="{00000000-0005-0000-0000-00001C920000}"/>
    <cellStyle name="Output 1 1 3 3 3" xfId="37446" xr:uid="{00000000-0005-0000-0000-00001D920000}"/>
    <cellStyle name="Output 1 1 3 3 3 2" xfId="37447" xr:uid="{00000000-0005-0000-0000-00001E920000}"/>
    <cellStyle name="Output 1 1 3 3 3 2 2" xfId="37448" xr:uid="{00000000-0005-0000-0000-00001F920000}"/>
    <cellStyle name="Output 1 1 3 3 3 3" xfId="37449" xr:uid="{00000000-0005-0000-0000-000020920000}"/>
    <cellStyle name="Output 1 1 3 3 3 3 2" xfId="37450" xr:uid="{00000000-0005-0000-0000-000021920000}"/>
    <cellStyle name="Output 1 1 3 3 3 4" xfId="37451" xr:uid="{00000000-0005-0000-0000-000022920000}"/>
    <cellStyle name="Output 1 1 3 3 3 4 2" xfId="37452" xr:uid="{00000000-0005-0000-0000-000023920000}"/>
    <cellStyle name="Output 1 1 3 3 3 5" xfId="37453" xr:uid="{00000000-0005-0000-0000-000024920000}"/>
    <cellStyle name="Output 1 1 3 3 3 5 2" xfId="37454" xr:uid="{00000000-0005-0000-0000-000025920000}"/>
    <cellStyle name="Output 1 1 3 3 3 6" xfId="37455" xr:uid="{00000000-0005-0000-0000-000026920000}"/>
    <cellStyle name="Output 1 1 3 3 3 6 2" xfId="37456" xr:uid="{00000000-0005-0000-0000-000027920000}"/>
    <cellStyle name="Output 1 1 3 3 3 7" xfId="37457" xr:uid="{00000000-0005-0000-0000-000028920000}"/>
    <cellStyle name="Output 1 1 3 3 3 7 2" xfId="37458" xr:uid="{00000000-0005-0000-0000-000029920000}"/>
    <cellStyle name="Output 1 1 3 3 3 8" xfId="37459" xr:uid="{00000000-0005-0000-0000-00002A920000}"/>
    <cellStyle name="Output 1 1 3 3 4" xfId="37460" xr:uid="{00000000-0005-0000-0000-00002B920000}"/>
    <cellStyle name="Output 1 1 3 4" xfId="37461" xr:uid="{00000000-0005-0000-0000-00002C920000}"/>
    <cellStyle name="Output 1 1 3 4 2" xfId="37462" xr:uid="{00000000-0005-0000-0000-00002D920000}"/>
    <cellStyle name="Output 1 1 3 4 2 2" xfId="37463" xr:uid="{00000000-0005-0000-0000-00002E920000}"/>
    <cellStyle name="Output 1 1 3 4 2 2 2" xfId="37464" xr:uid="{00000000-0005-0000-0000-00002F920000}"/>
    <cellStyle name="Output 1 1 3 4 2 2 2 2" xfId="37465" xr:uid="{00000000-0005-0000-0000-000030920000}"/>
    <cellStyle name="Output 1 1 3 4 2 2 3" xfId="37466" xr:uid="{00000000-0005-0000-0000-000031920000}"/>
    <cellStyle name="Output 1 1 3 4 2 2 3 2" xfId="37467" xr:uid="{00000000-0005-0000-0000-000032920000}"/>
    <cellStyle name="Output 1 1 3 4 2 2 4" xfId="37468" xr:uid="{00000000-0005-0000-0000-000033920000}"/>
    <cellStyle name="Output 1 1 3 4 2 2 4 2" xfId="37469" xr:uid="{00000000-0005-0000-0000-000034920000}"/>
    <cellStyle name="Output 1 1 3 4 2 2 5" xfId="37470" xr:uid="{00000000-0005-0000-0000-000035920000}"/>
    <cellStyle name="Output 1 1 3 4 2 2 5 2" xfId="37471" xr:uid="{00000000-0005-0000-0000-000036920000}"/>
    <cellStyle name="Output 1 1 3 4 2 2 6" xfId="37472" xr:uid="{00000000-0005-0000-0000-000037920000}"/>
    <cellStyle name="Output 1 1 3 4 2 2 6 2" xfId="37473" xr:uid="{00000000-0005-0000-0000-000038920000}"/>
    <cellStyle name="Output 1 1 3 4 2 2 7" xfId="37474" xr:uid="{00000000-0005-0000-0000-000039920000}"/>
    <cellStyle name="Output 1 1 3 4 2 2 7 2" xfId="37475" xr:uid="{00000000-0005-0000-0000-00003A920000}"/>
    <cellStyle name="Output 1 1 3 4 2 2 8" xfId="37476" xr:uid="{00000000-0005-0000-0000-00003B920000}"/>
    <cellStyle name="Output 1 1 3 4 2 3" xfId="37477" xr:uid="{00000000-0005-0000-0000-00003C920000}"/>
    <cellStyle name="Output 1 1 3 4 2 3 2" xfId="37478" xr:uid="{00000000-0005-0000-0000-00003D920000}"/>
    <cellStyle name="Output 1 1 3 4 2 4" xfId="37479" xr:uid="{00000000-0005-0000-0000-00003E920000}"/>
    <cellStyle name="Output 1 1 3 4 2 4 2" xfId="37480" xr:uid="{00000000-0005-0000-0000-00003F920000}"/>
    <cellStyle name="Output 1 1 3 4 2 5" xfId="37481" xr:uid="{00000000-0005-0000-0000-000040920000}"/>
    <cellStyle name="Output 1 1 3 4 3" xfId="37482" xr:uid="{00000000-0005-0000-0000-000041920000}"/>
    <cellStyle name="Output 1 1 3 4 3 2" xfId="37483" xr:uid="{00000000-0005-0000-0000-000042920000}"/>
    <cellStyle name="Output 1 1 3 4 3 2 2" xfId="37484" xr:uid="{00000000-0005-0000-0000-000043920000}"/>
    <cellStyle name="Output 1 1 3 4 3 3" xfId="37485" xr:uid="{00000000-0005-0000-0000-000044920000}"/>
    <cellStyle name="Output 1 1 3 4 3 3 2" xfId="37486" xr:uid="{00000000-0005-0000-0000-000045920000}"/>
    <cellStyle name="Output 1 1 3 4 3 4" xfId="37487" xr:uid="{00000000-0005-0000-0000-000046920000}"/>
    <cellStyle name="Output 1 1 3 4 3 4 2" xfId="37488" xr:uid="{00000000-0005-0000-0000-000047920000}"/>
    <cellStyle name="Output 1 1 3 4 3 5" xfId="37489" xr:uid="{00000000-0005-0000-0000-000048920000}"/>
    <cellStyle name="Output 1 1 3 4 3 5 2" xfId="37490" xr:uid="{00000000-0005-0000-0000-000049920000}"/>
    <cellStyle name="Output 1 1 3 4 3 6" xfId="37491" xr:uid="{00000000-0005-0000-0000-00004A920000}"/>
    <cellStyle name="Output 1 1 3 4 3 6 2" xfId="37492" xr:uid="{00000000-0005-0000-0000-00004B920000}"/>
    <cellStyle name="Output 1 1 3 4 3 7" xfId="37493" xr:uid="{00000000-0005-0000-0000-00004C920000}"/>
    <cellStyle name="Output 1 1 3 4 3 7 2" xfId="37494" xr:uid="{00000000-0005-0000-0000-00004D920000}"/>
    <cellStyle name="Output 1 1 3 4 3 8" xfId="37495" xr:uid="{00000000-0005-0000-0000-00004E920000}"/>
    <cellStyle name="Output 1 1 3 4 4" xfId="37496" xr:uid="{00000000-0005-0000-0000-00004F920000}"/>
    <cellStyle name="Output 1 1 3 5" xfId="37497" xr:uid="{00000000-0005-0000-0000-000050920000}"/>
    <cellStyle name="Output 1 1 3 5 2" xfId="37498" xr:uid="{00000000-0005-0000-0000-000051920000}"/>
    <cellStyle name="Output 1 1 3 5 2 2" xfId="37499" xr:uid="{00000000-0005-0000-0000-000052920000}"/>
    <cellStyle name="Output 1 1 3 5 2 2 2" xfId="37500" xr:uid="{00000000-0005-0000-0000-000053920000}"/>
    <cellStyle name="Output 1 1 3 5 2 3" xfId="37501" xr:uid="{00000000-0005-0000-0000-000054920000}"/>
    <cellStyle name="Output 1 1 3 5 2 3 2" xfId="37502" xr:uid="{00000000-0005-0000-0000-000055920000}"/>
    <cellStyle name="Output 1 1 3 5 2 4" xfId="37503" xr:uid="{00000000-0005-0000-0000-000056920000}"/>
    <cellStyle name="Output 1 1 3 5 2 4 2" xfId="37504" xr:uid="{00000000-0005-0000-0000-000057920000}"/>
    <cellStyle name="Output 1 1 3 5 2 5" xfId="37505" xr:uid="{00000000-0005-0000-0000-000058920000}"/>
    <cellStyle name="Output 1 1 3 5 2 5 2" xfId="37506" xr:uid="{00000000-0005-0000-0000-000059920000}"/>
    <cellStyle name="Output 1 1 3 5 2 6" xfId="37507" xr:uid="{00000000-0005-0000-0000-00005A920000}"/>
    <cellStyle name="Output 1 1 3 5 2 6 2" xfId="37508" xr:uid="{00000000-0005-0000-0000-00005B920000}"/>
    <cellStyle name="Output 1 1 3 5 2 7" xfId="37509" xr:uid="{00000000-0005-0000-0000-00005C920000}"/>
    <cellStyle name="Output 1 1 3 5 2 7 2" xfId="37510" xr:uid="{00000000-0005-0000-0000-00005D920000}"/>
    <cellStyle name="Output 1 1 3 5 2 8" xfId="37511" xr:uid="{00000000-0005-0000-0000-00005E920000}"/>
    <cellStyle name="Output 1 1 3 5 3" xfId="37512" xr:uid="{00000000-0005-0000-0000-00005F920000}"/>
    <cellStyle name="Output 1 1 3 5 3 2" xfId="37513" xr:uid="{00000000-0005-0000-0000-000060920000}"/>
    <cellStyle name="Output 1 1 3 5 4" xfId="37514" xr:uid="{00000000-0005-0000-0000-000061920000}"/>
    <cellStyle name="Output 1 1 3 5 4 2" xfId="37515" xr:uid="{00000000-0005-0000-0000-000062920000}"/>
    <cellStyle name="Output 1 1 3 5 5" xfId="37516" xr:uid="{00000000-0005-0000-0000-000063920000}"/>
    <cellStyle name="Output 1 1 3 6" xfId="37517" xr:uid="{00000000-0005-0000-0000-000064920000}"/>
    <cellStyle name="Output 1 1 3 6 2" xfId="37518" xr:uid="{00000000-0005-0000-0000-000065920000}"/>
    <cellStyle name="Output 1 1 3 6 2 2" xfId="37519" xr:uid="{00000000-0005-0000-0000-000066920000}"/>
    <cellStyle name="Output 1 1 3 6 3" xfId="37520" xr:uid="{00000000-0005-0000-0000-000067920000}"/>
    <cellStyle name="Output 1 1 3 6 3 2" xfId="37521" xr:uid="{00000000-0005-0000-0000-000068920000}"/>
    <cellStyle name="Output 1 1 3 6 4" xfId="37522" xr:uid="{00000000-0005-0000-0000-000069920000}"/>
    <cellStyle name="Output 1 1 3 6 4 2" xfId="37523" xr:uid="{00000000-0005-0000-0000-00006A920000}"/>
    <cellStyle name="Output 1 1 3 6 5" xfId="37524" xr:uid="{00000000-0005-0000-0000-00006B920000}"/>
    <cellStyle name="Output 1 1 3 6 5 2" xfId="37525" xr:uid="{00000000-0005-0000-0000-00006C920000}"/>
    <cellStyle name="Output 1 1 3 6 6" xfId="37526" xr:uid="{00000000-0005-0000-0000-00006D920000}"/>
    <cellStyle name="Output 1 1 3 6 6 2" xfId="37527" xr:uid="{00000000-0005-0000-0000-00006E920000}"/>
    <cellStyle name="Output 1 1 3 6 7" xfId="37528" xr:uid="{00000000-0005-0000-0000-00006F920000}"/>
    <cellStyle name="Output 1 1 3 6 7 2" xfId="37529" xr:uid="{00000000-0005-0000-0000-000070920000}"/>
    <cellStyle name="Output 1 1 3 6 8" xfId="37530" xr:uid="{00000000-0005-0000-0000-000071920000}"/>
    <cellStyle name="Output 1 1 3 7" xfId="37531" xr:uid="{00000000-0005-0000-0000-000072920000}"/>
    <cellStyle name="Output 1 1 4" xfId="37532" xr:uid="{00000000-0005-0000-0000-000073920000}"/>
    <cellStyle name="Output 1 1 4 2" xfId="37533" xr:uid="{00000000-0005-0000-0000-000074920000}"/>
    <cellStyle name="Output 1 1 4 2 2" xfId="37534" xr:uid="{00000000-0005-0000-0000-000075920000}"/>
    <cellStyle name="Output 1 1 4 2 2 2" xfId="37535" xr:uid="{00000000-0005-0000-0000-000076920000}"/>
    <cellStyle name="Output 1 1 4 2 2 2 2" xfId="37536" xr:uid="{00000000-0005-0000-0000-000077920000}"/>
    <cellStyle name="Output 1 1 4 2 2 2 2 2" xfId="37537" xr:uid="{00000000-0005-0000-0000-000078920000}"/>
    <cellStyle name="Output 1 1 4 2 2 2 3" xfId="37538" xr:uid="{00000000-0005-0000-0000-000079920000}"/>
    <cellStyle name="Output 1 1 4 2 2 2 3 2" xfId="37539" xr:uid="{00000000-0005-0000-0000-00007A920000}"/>
    <cellStyle name="Output 1 1 4 2 2 2 4" xfId="37540" xr:uid="{00000000-0005-0000-0000-00007B920000}"/>
    <cellStyle name="Output 1 1 4 2 2 2 4 2" xfId="37541" xr:uid="{00000000-0005-0000-0000-00007C920000}"/>
    <cellStyle name="Output 1 1 4 2 2 2 5" xfId="37542" xr:uid="{00000000-0005-0000-0000-00007D920000}"/>
    <cellStyle name="Output 1 1 4 2 2 2 5 2" xfId="37543" xr:uid="{00000000-0005-0000-0000-00007E920000}"/>
    <cellStyle name="Output 1 1 4 2 2 2 6" xfId="37544" xr:uid="{00000000-0005-0000-0000-00007F920000}"/>
    <cellStyle name="Output 1 1 4 2 2 2 6 2" xfId="37545" xr:uid="{00000000-0005-0000-0000-000080920000}"/>
    <cellStyle name="Output 1 1 4 2 2 2 7" xfId="37546" xr:uid="{00000000-0005-0000-0000-000081920000}"/>
    <cellStyle name="Output 1 1 4 2 2 2 7 2" xfId="37547" xr:uid="{00000000-0005-0000-0000-000082920000}"/>
    <cellStyle name="Output 1 1 4 2 2 2 8" xfId="37548" xr:uid="{00000000-0005-0000-0000-000083920000}"/>
    <cellStyle name="Output 1 1 4 2 2 3" xfId="37549" xr:uid="{00000000-0005-0000-0000-000084920000}"/>
    <cellStyle name="Output 1 1 4 2 2 3 2" xfId="37550" xr:uid="{00000000-0005-0000-0000-000085920000}"/>
    <cellStyle name="Output 1 1 4 2 2 4" xfId="37551" xr:uid="{00000000-0005-0000-0000-000086920000}"/>
    <cellStyle name="Output 1 1 4 2 2 4 2" xfId="37552" xr:uid="{00000000-0005-0000-0000-000087920000}"/>
    <cellStyle name="Output 1 1 4 2 2 5" xfId="37553" xr:uid="{00000000-0005-0000-0000-000088920000}"/>
    <cellStyle name="Output 1 1 4 2 3" xfId="37554" xr:uid="{00000000-0005-0000-0000-000089920000}"/>
    <cellStyle name="Output 1 1 4 2 3 2" xfId="37555" xr:uid="{00000000-0005-0000-0000-00008A920000}"/>
    <cellStyle name="Output 1 1 4 2 3 2 2" xfId="37556" xr:uid="{00000000-0005-0000-0000-00008B920000}"/>
    <cellStyle name="Output 1 1 4 2 3 3" xfId="37557" xr:uid="{00000000-0005-0000-0000-00008C920000}"/>
    <cellStyle name="Output 1 1 4 2 3 3 2" xfId="37558" xr:uid="{00000000-0005-0000-0000-00008D920000}"/>
    <cellStyle name="Output 1 1 4 2 3 4" xfId="37559" xr:uid="{00000000-0005-0000-0000-00008E920000}"/>
    <cellStyle name="Output 1 1 4 2 3 4 2" xfId="37560" xr:uid="{00000000-0005-0000-0000-00008F920000}"/>
    <cellStyle name="Output 1 1 4 2 3 5" xfId="37561" xr:uid="{00000000-0005-0000-0000-000090920000}"/>
    <cellStyle name="Output 1 1 4 2 3 5 2" xfId="37562" xr:uid="{00000000-0005-0000-0000-000091920000}"/>
    <cellStyle name="Output 1 1 4 2 3 6" xfId="37563" xr:uid="{00000000-0005-0000-0000-000092920000}"/>
    <cellStyle name="Output 1 1 4 2 3 6 2" xfId="37564" xr:uid="{00000000-0005-0000-0000-000093920000}"/>
    <cellStyle name="Output 1 1 4 2 3 7" xfId="37565" xr:uid="{00000000-0005-0000-0000-000094920000}"/>
    <cellStyle name="Output 1 1 4 2 3 7 2" xfId="37566" xr:uid="{00000000-0005-0000-0000-000095920000}"/>
    <cellStyle name="Output 1 1 4 2 3 8" xfId="37567" xr:uid="{00000000-0005-0000-0000-000096920000}"/>
    <cellStyle name="Output 1 1 4 2 4" xfId="37568" xr:uid="{00000000-0005-0000-0000-000097920000}"/>
    <cellStyle name="Output 1 1 4 3" xfId="37569" xr:uid="{00000000-0005-0000-0000-000098920000}"/>
    <cellStyle name="Output 1 1 4 3 2" xfId="37570" xr:uid="{00000000-0005-0000-0000-000099920000}"/>
    <cellStyle name="Output 1 1 4 3 2 2" xfId="37571" xr:uid="{00000000-0005-0000-0000-00009A920000}"/>
    <cellStyle name="Output 1 1 4 3 2 2 2" xfId="37572" xr:uid="{00000000-0005-0000-0000-00009B920000}"/>
    <cellStyle name="Output 1 1 4 3 2 2 2 2" xfId="37573" xr:uid="{00000000-0005-0000-0000-00009C920000}"/>
    <cellStyle name="Output 1 1 4 3 2 2 3" xfId="37574" xr:uid="{00000000-0005-0000-0000-00009D920000}"/>
    <cellStyle name="Output 1 1 4 3 2 2 3 2" xfId="37575" xr:uid="{00000000-0005-0000-0000-00009E920000}"/>
    <cellStyle name="Output 1 1 4 3 2 2 4" xfId="37576" xr:uid="{00000000-0005-0000-0000-00009F920000}"/>
    <cellStyle name="Output 1 1 4 3 2 2 4 2" xfId="37577" xr:uid="{00000000-0005-0000-0000-0000A0920000}"/>
    <cellStyle name="Output 1 1 4 3 2 2 5" xfId="37578" xr:uid="{00000000-0005-0000-0000-0000A1920000}"/>
    <cellStyle name="Output 1 1 4 3 2 2 5 2" xfId="37579" xr:uid="{00000000-0005-0000-0000-0000A2920000}"/>
    <cellStyle name="Output 1 1 4 3 2 2 6" xfId="37580" xr:uid="{00000000-0005-0000-0000-0000A3920000}"/>
    <cellStyle name="Output 1 1 4 3 2 2 6 2" xfId="37581" xr:uid="{00000000-0005-0000-0000-0000A4920000}"/>
    <cellStyle name="Output 1 1 4 3 2 2 7" xfId="37582" xr:uid="{00000000-0005-0000-0000-0000A5920000}"/>
    <cellStyle name="Output 1 1 4 3 2 2 7 2" xfId="37583" xr:uid="{00000000-0005-0000-0000-0000A6920000}"/>
    <cellStyle name="Output 1 1 4 3 2 2 8" xfId="37584" xr:uid="{00000000-0005-0000-0000-0000A7920000}"/>
    <cellStyle name="Output 1 1 4 3 2 3" xfId="37585" xr:uid="{00000000-0005-0000-0000-0000A8920000}"/>
    <cellStyle name="Output 1 1 4 3 2 3 2" xfId="37586" xr:uid="{00000000-0005-0000-0000-0000A9920000}"/>
    <cellStyle name="Output 1 1 4 3 2 4" xfId="37587" xr:uid="{00000000-0005-0000-0000-0000AA920000}"/>
    <cellStyle name="Output 1 1 4 3 2 4 2" xfId="37588" xr:uid="{00000000-0005-0000-0000-0000AB920000}"/>
    <cellStyle name="Output 1 1 4 3 2 5" xfId="37589" xr:uid="{00000000-0005-0000-0000-0000AC920000}"/>
    <cellStyle name="Output 1 1 4 3 3" xfId="37590" xr:uid="{00000000-0005-0000-0000-0000AD920000}"/>
    <cellStyle name="Output 1 1 4 3 3 2" xfId="37591" xr:uid="{00000000-0005-0000-0000-0000AE920000}"/>
    <cellStyle name="Output 1 1 4 3 3 2 2" xfId="37592" xr:uid="{00000000-0005-0000-0000-0000AF920000}"/>
    <cellStyle name="Output 1 1 4 3 3 3" xfId="37593" xr:uid="{00000000-0005-0000-0000-0000B0920000}"/>
    <cellStyle name="Output 1 1 4 3 3 3 2" xfId="37594" xr:uid="{00000000-0005-0000-0000-0000B1920000}"/>
    <cellStyle name="Output 1 1 4 3 3 4" xfId="37595" xr:uid="{00000000-0005-0000-0000-0000B2920000}"/>
    <cellStyle name="Output 1 1 4 3 3 4 2" xfId="37596" xr:uid="{00000000-0005-0000-0000-0000B3920000}"/>
    <cellStyle name="Output 1 1 4 3 3 5" xfId="37597" xr:uid="{00000000-0005-0000-0000-0000B4920000}"/>
    <cellStyle name="Output 1 1 4 3 3 5 2" xfId="37598" xr:uid="{00000000-0005-0000-0000-0000B5920000}"/>
    <cellStyle name="Output 1 1 4 3 3 6" xfId="37599" xr:uid="{00000000-0005-0000-0000-0000B6920000}"/>
    <cellStyle name="Output 1 1 4 3 3 6 2" xfId="37600" xr:uid="{00000000-0005-0000-0000-0000B7920000}"/>
    <cellStyle name="Output 1 1 4 3 3 7" xfId="37601" xr:uid="{00000000-0005-0000-0000-0000B8920000}"/>
    <cellStyle name="Output 1 1 4 3 3 7 2" xfId="37602" xr:uid="{00000000-0005-0000-0000-0000B9920000}"/>
    <cellStyle name="Output 1 1 4 3 3 8" xfId="37603" xr:uid="{00000000-0005-0000-0000-0000BA920000}"/>
    <cellStyle name="Output 1 1 4 3 4" xfId="37604" xr:uid="{00000000-0005-0000-0000-0000BB920000}"/>
    <cellStyle name="Output 1 1 4 4" xfId="37605" xr:uid="{00000000-0005-0000-0000-0000BC920000}"/>
    <cellStyle name="Output 1 1 4 4 2" xfId="37606" xr:uid="{00000000-0005-0000-0000-0000BD920000}"/>
    <cellStyle name="Output 1 1 4 4 2 2" xfId="37607" xr:uid="{00000000-0005-0000-0000-0000BE920000}"/>
    <cellStyle name="Output 1 1 4 4 2 2 2" xfId="37608" xr:uid="{00000000-0005-0000-0000-0000BF920000}"/>
    <cellStyle name="Output 1 1 4 4 2 2 2 2" xfId="37609" xr:uid="{00000000-0005-0000-0000-0000C0920000}"/>
    <cellStyle name="Output 1 1 4 4 2 2 3" xfId="37610" xr:uid="{00000000-0005-0000-0000-0000C1920000}"/>
    <cellStyle name="Output 1 1 4 4 2 2 3 2" xfId="37611" xr:uid="{00000000-0005-0000-0000-0000C2920000}"/>
    <cellStyle name="Output 1 1 4 4 2 2 4" xfId="37612" xr:uid="{00000000-0005-0000-0000-0000C3920000}"/>
    <cellStyle name="Output 1 1 4 4 2 2 4 2" xfId="37613" xr:uid="{00000000-0005-0000-0000-0000C4920000}"/>
    <cellStyle name="Output 1 1 4 4 2 2 5" xfId="37614" xr:uid="{00000000-0005-0000-0000-0000C5920000}"/>
    <cellStyle name="Output 1 1 4 4 2 2 5 2" xfId="37615" xr:uid="{00000000-0005-0000-0000-0000C6920000}"/>
    <cellStyle name="Output 1 1 4 4 2 2 6" xfId="37616" xr:uid="{00000000-0005-0000-0000-0000C7920000}"/>
    <cellStyle name="Output 1 1 4 4 2 2 6 2" xfId="37617" xr:uid="{00000000-0005-0000-0000-0000C8920000}"/>
    <cellStyle name="Output 1 1 4 4 2 2 7" xfId="37618" xr:uid="{00000000-0005-0000-0000-0000C9920000}"/>
    <cellStyle name="Output 1 1 4 4 2 2 7 2" xfId="37619" xr:uid="{00000000-0005-0000-0000-0000CA920000}"/>
    <cellStyle name="Output 1 1 4 4 2 2 8" xfId="37620" xr:uid="{00000000-0005-0000-0000-0000CB920000}"/>
    <cellStyle name="Output 1 1 4 4 2 3" xfId="37621" xr:uid="{00000000-0005-0000-0000-0000CC920000}"/>
    <cellStyle name="Output 1 1 4 4 2 3 2" xfId="37622" xr:uid="{00000000-0005-0000-0000-0000CD920000}"/>
    <cellStyle name="Output 1 1 4 4 2 4" xfId="37623" xr:uid="{00000000-0005-0000-0000-0000CE920000}"/>
    <cellStyle name="Output 1 1 4 4 2 4 2" xfId="37624" xr:uid="{00000000-0005-0000-0000-0000CF920000}"/>
    <cellStyle name="Output 1 1 4 4 2 5" xfId="37625" xr:uid="{00000000-0005-0000-0000-0000D0920000}"/>
    <cellStyle name="Output 1 1 4 4 3" xfId="37626" xr:uid="{00000000-0005-0000-0000-0000D1920000}"/>
    <cellStyle name="Output 1 1 4 4 3 2" xfId="37627" xr:uid="{00000000-0005-0000-0000-0000D2920000}"/>
    <cellStyle name="Output 1 1 4 4 3 2 2" xfId="37628" xr:uid="{00000000-0005-0000-0000-0000D3920000}"/>
    <cellStyle name="Output 1 1 4 4 3 3" xfId="37629" xr:uid="{00000000-0005-0000-0000-0000D4920000}"/>
    <cellStyle name="Output 1 1 4 4 3 3 2" xfId="37630" xr:uid="{00000000-0005-0000-0000-0000D5920000}"/>
    <cellStyle name="Output 1 1 4 4 3 4" xfId="37631" xr:uid="{00000000-0005-0000-0000-0000D6920000}"/>
    <cellStyle name="Output 1 1 4 4 3 4 2" xfId="37632" xr:uid="{00000000-0005-0000-0000-0000D7920000}"/>
    <cellStyle name="Output 1 1 4 4 3 5" xfId="37633" xr:uid="{00000000-0005-0000-0000-0000D8920000}"/>
    <cellStyle name="Output 1 1 4 4 3 5 2" xfId="37634" xr:uid="{00000000-0005-0000-0000-0000D9920000}"/>
    <cellStyle name="Output 1 1 4 4 3 6" xfId="37635" xr:uid="{00000000-0005-0000-0000-0000DA920000}"/>
    <cellStyle name="Output 1 1 4 4 3 6 2" xfId="37636" xr:uid="{00000000-0005-0000-0000-0000DB920000}"/>
    <cellStyle name="Output 1 1 4 4 3 7" xfId="37637" xr:uid="{00000000-0005-0000-0000-0000DC920000}"/>
    <cellStyle name="Output 1 1 4 4 3 7 2" xfId="37638" xr:uid="{00000000-0005-0000-0000-0000DD920000}"/>
    <cellStyle name="Output 1 1 4 4 3 8" xfId="37639" xr:uid="{00000000-0005-0000-0000-0000DE920000}"/>
    <cellStyle name="Output 1 1 4 4 4" xfId="37640" xr:uid="{00000000-0005-0000-0000-0000DF920000}"/>
    <cellStyle name="Output 1 1 4 5" xfId="37641" xr:uid="{00000000-0005-0000-0000-0000E0920000}"/>
    <cellStyle name="Output 1 1 4 5 2" xfId="37642" xr:uid="{00000000-0005-0000-0000-0000E1920000}"/>
    <cellStyle name="Output 1 1 4 5 2 2" xfId="37643" xr:uid="{00000000-0005-0000-0000-0000E2920000}"/>
    <cellStyle name="Output 1 1 4 5 2 2 2" xfId="37644" xr:uid="{00000000-0005-0000-0000-0000E3920000}"/>
    <cellStyle name="Output 1 1 4 5 2 3" xfId="37645" xr:uid="{00000000-0005-0000-0000-0000E4920000}"/>
    <cellStyle name="Output 1 1 4 5 2 3 2" xfId="37646" xr:uid="{00000000-0005-0000-0000-0000E5920000}"/>
    <cellStyle name="Output 1 1 4 5 2 4" xfId="37647" xr:uid="{00000000-0005-0000-0000-0000E6920000}"/>
    <cellStyle name="Output 1 1 4 5 2 4 2" xfId="37648" xr:uid="{00000000-0005-0000-0000-0000E7920000}"/>
    <cellStyle name="Output 1 1 4 5 2 5" xfId="37649" xr:uid="{00000000-0005-0000-0000-0000E8920000}"/>
    <cellStyle name="Output 1 1 4 5 2 5 2" xfId="37650" xr:uid="{00000000-0005-0000-0000-0000E9920000}"/>
    <cellStyle name="Output 1 1 4 5 2 6" xfId="37651" xr:uid="{00000000-0005-0000-0000-0000EA920000}"/>
    <cellStyle name="Output 1 1 4 5 2 6 2" xfId="37652" xr:uid="{00000000-0005-0000-0000-0000EB920000}"/>
    <cellStyle name="Output 1 1 4 5 2 7" xfId="37653" xr:uid="{00000000-0005-0000-0000-0000EC920000}"/>
    <cellStyle name="Output 1 1 4 5 2 7 2" xfId="37654" xr:uid="{00000000-0005-0000-0000-0000ED920000}"/>
    <cellStyle name="Output 1 1 4 5 2 8" xfId="37655" xr:uid="{00000000-0005-0000-0000-0000EE920000}"/>
    <cellStyle name="Output 1 1 4 5 3" xfId="37656" xr:uid="{00000000-0005-0000-0000-0000EF920000}"/>
    <cellStyle name="Output 1 1 4 5 3 2" xfId="37657" xr:uid="{00000000-0005-0000-0000-0000F0920000}"/>
    <cellStyle name="Output 1 1 4 5 4" xfId="37658" xr:uid="{00000000-0005-0000-0000-0000F1920000}"/>
    <cellStyle name="Output 1 1 4 5 4 2" xfId="37659" xr:uid="{00000000-0005-0000-0000-0000F2920000}"/>
    <cellStyle name="Output 1 1 4 5 5" xfId="37660" xr:uid="{00000000-0005-0000-0000-0000F3920000}"/>
    <cellStyle name="Output 1 1 4 6" xfId="37661" xr:uid="{00000000-0005-0000-0000-0000F4920000}"/>
    <cellStyle name="Output 1 1 4 6 2" xfId="37662" xr:uid="{00000000-0005-0000-0000-0000F5920000}"/>
    <cellStyle name="Output 1 1 4 6 2 2" xfId="37663" xr:uid="{00000000-0005-0000-0000-0000F6920000}"/>
    <cellStyle name="Output 1 1 4 6 3" xfId="37664" xr:uid="{00000000-0005-0000-0000-0000F7920000}"/>
    <cellStyle name="Output 1 1 4 6 3 2" xfId="37665" xr:uid="{00000000-0005-0000-0000-0000F8920000}"/>
    <cellStyle name="Output 1 1 4 6 4" xfId="37666" xr:uid="{00000000-0005-0000-0000-0000F9920000}"/>
    <cellStyle name="Output 1 1 4 6 4 2" xfId="37667" xr:uid="{00000000-0005-0000-0000-0000FA920000}"/>
    <cellStyle name="Output 1 1 4 6 5" xfId="37668" xr:uid="{00000000-0005-0000-0000-0000FB920000}"/>
    <cellStyle name="Output 1 1 4 6 5 2" xfId="37669" xr:uid="{00000000-0005-0000-0000-0000FC920000}"/>
    <cellStyle name="Output 1 1 4 6 6" xfId="37670" xr:uid="{00000000-0005-0000-0000-0000FD920000}"/>
    <cellStyle name="Output 1 1 4 6 6 2" xfId="37671" xr:uid="{00000000-0005-0000-0000-0000FE920000}"/>
    <cellStyle name="Output 1 1 4 6 7" xfId="37672" xr:uid="{00000000-0005-0000-0000-0000FF920000}"/>
    <cellStyle name="Output 1 1 4 6 7 2" xfId="37673" xr:uid="{00000000-0005-0000-0000-000000930000}"/>
    <cellStyle name="Output 1 1 4 6 8" xfId="37674" xr:uid="{00000000-0005-0000-0000-000001930000}"/>
    <cellStyle name="Output 1 1 4 7" xfId="37675" xr:uid="{00000000-0005-0000-0000-000002930000}"/>
    <cellStyle name="Output 1 1 5" xfId="37676" xr:uid="{00000000-0005-0000-0000-000003930000}"/>
    <cellStyle name="Output 1 1 5 2" xfId="37677" xr:uid="{00000000-0005-0000-0000-000004930000}"/>
    <cellStyle name="Output 1 1 5 2 2" xfId="37678" xr:uid="{00000000-0005-0000-0000-000005930000}"/>
    <cellStyle name="Output 1 1 5 2 2 2" xfId="37679" xr:uid="{00000000-0005-0000-0000-000006930000}"/>
    <cellStyle name="Output 1 1 5 2 2 2 2" xfId="37680" xr:uid="{00000000-0005-0000-0000-000007930000}"/>
    <cellStyle name="Output 1 1 5 2 2 2 2 2" xfId="37681" xr:uid="{00000000-0005-0000-0000-000008930000}"/>
    <cellStyle name="Output 1 1 5 2 2 2 3" xfId="37682" xr:uid="{00000000-0005-0000-0000-000009930000}"/>
    <cellStyle name="Output 1 1 5 2 2 2 3 2" xfId="37683" xr:uid="{00000000-0005-0000-0000-00000A930000}"/>
    <cellStyle name="Output 1 1 5 2 2 2 4" xfId="37684" xr:uid="{00000000-0005-0000-0000-00000B930000}"/>
    <cellStyle name="Output 1 1 5 2 2 2 4 2" xfId="37685" xr:uid="{00000000-0005-0000-0000-00000C930000}"/>
    <cellStyle name="Output 1 1 5 2 2 2 5" xfId="37686" xr:uid="{00000000-0005-0000-0000-00000D930000}"/>
    <cellStyle name="Output 1 1 5 2 2 2 5 2" xfId="37687" xr:uid="{00000000-0005-0000-0000-00000E930000}"/>
    <cellStyle name="Output 1 1 5 2 2 2 6" xfId="37688" xr:uid="{00000000-0005-0000-0000-00000F930000}"/>
    <cellStyle name="Output 1 1 5 2 2 2 6 2" xfId="37689" xr:uid="{00000000-0005-0000-0000-000010930000}"/>
    <cellStyle name="Output 1 1 5 2 2 2 7" xfId="37690" xr:uid="{00000000-0005-0000-0000-000011930000}"/>
    <cellStyle name="Output 1 1 5 2 2 2 7 2" xfId="37691" xr:uid="{00000000-0005-0000-0000-000012930000}"/>
    <cellStyle name="Output 1 1 5 2 2 2 8" xfId="37692" xr:uid="{00000000-0005-0000-0000-000013930000}"/>
    <cellStyle name="Output 1 1 5 2 2 3" xfId="37693" xr:uid="{00000000-0005-0000-0000-000014930000}"/>
    <cellStyle name="Output 1 1 5 2 2 3 2" xfId="37694" xr:uid="{00000000-0005-0000-0000-000015930000}"/>
    <cellStyle name="Output 1 1 5 2 2 4" xfId="37695" xr:uid="{00000000-0005-0000-0000-000016930000}"/>
    <cellStyle name="Output 1 1 5 2 2 4 2" xfId="37696" xr:uid="{00000000-0005-0000-0000-000017930000}"/>
    <cellStyle name="Output 1 1 5 2 2 5" xfId="37697" xr:uid="{00000000-0005-0000-0000-000018930000}"/>
    <cellStyle name="Output 1 1 5 2 3" xfId="37698" xr:uid="{00000000-0005-0000-0000-000019930000}"/>
    <cellStyle name="Output 1 1 5 2 3 2" xfId="37699" xr:uid="{00000000-0005-0000-0000-00001A930000}"/>
    <cellStyle name="Output 1 1 5 2 3 2 2" xfId="37700" xr:uid="{00000000-0005-0000-0000-00001B930000}"/>
    <cellStyle name="Output 1 1 5 2 3 3" xfId="37701" xr:uid="{00000000-0005-0000-0000-00001C930000}"/>
    <cellStyle name="Output 1 1 5 2 3 3 2" xfId="37702" xr:uid="{00000000-0005-0000-0000-00001D930000}"/>
    <cellStyle name="Output 1 1 5 2 3 4" xfId="37703" xr:uid="{00000000-0005-0000-0000-00001E930000}"/>
    <cellStyle name="Output 1 1 5 2 3 4 2" xfId="37704" xr:uid="{00000000-0005-0000-0000-00001F930000}"/>
    <cellStyle name="Output 1 1 5 2 3 5" xfId="37705" xr:uid="{00000000-0005-0000-0000-000020930000}"/>
    <cellStyle name="Output 1 1 5 2 3 5 2" xfId="37706" xr:uid="{00000000-0005-0000-0000-000021930000}"/>
    <cellStyle name="Output 1 1 5 2 3 6" xfId="37707" xr:uid="{00000000-0005-0000-0000-000022930000}"/>
    <cellStyle name="Output 1 1 5 2 3 6 2" xfId="37708" xr:uid="{00000000-0005-0000-0000-000023930000}"/>
    <cellStyle name="Output 1 1 5 2 3 7" xfId="37709" xr:uid="{00000000-0005-0000-0000-000024930000}"/>
    <cellStyle name="Output 1 1 5 2 3 7 2" xfId="37710" xr:uid="{00000000-0005-0000-0000-000025930000}"/>
    <cellStyle name="Output 1 1 5 2 3 8" xfId="37711" xr:uid="{00000000-0005-0000-0000-000026930000}"/>
    <cellStyle name="Output 1 1 5 2 4" xfId="37712" xr:uid="{00000000-0005-0000-0000-000027930000}"/>
    <cellStyle name="Output 1 1 5 3" xfId="37713" xr:uid="{00000000-0005-0000-0000-000028930000}"/>
    <cellStyle name="Output 1 1 5 3 2" xfId="37714" xr:uid="{00000000-0005-0000-0000-000029930000}"/>
    <cellStyle name="Output 1 1 5 3 2 2" xfId="37715" xr:uid="{00000000-0005-0000-0000-00002A930000}"/>
    <cellStyle name="Output 1 1 5 3 2 2 2" xfId="37716" xr:uid="{00000000-0005-0000-0000-00002B930000}"/>
    <cellStyle name="Output 1 1 5 3 2 2 2 2" xfId="37717" xr:uid="{00000000-0005-0000-0000-00002C930000}"/>
    <cellStyle name="Output 1 1 5 3 2 2 3" xfId="37718" xr:uid="{00000000-0005-0000-0000-00002D930000}"/>
    <cellStyle name="Output 1 1 5 3 2 2 3 2" xfId="37719" xr:uid="{00000000-0005-0000-0000-00002E930000}"/>
    <cellStyle name="Output 1 1 5 3 2 2 4" xfId="37720" xr:uid="{00000000-0005-0000-0000-00002F930000}"/>
    <cellStyle name="Output 1 1 5 3 2 2 4 2" xfId="37721" xr:uid="{00000000-0005-0000-0000-000030930000}"/>
    <cellStyle name="Output 1 1 5 3 2 2 5" xfId="37722" xr:uid="{00000000-0005-0000-0000-000031930000}"/>
    <cellStyle name="Output 1 1 5 3 2 2 5 2" xfId="37723" xr:uid="{00000000-0005-0000-0000-000032930000}"/>
    <cellStyle name="Output 1 1 5 3 2 2 6" xfId="37724" xr:uid="{00000000-0005-0000-0000-000033930000}"/>
    <cellStyle name="Output 1 1 5 3 2 2 6 2" xfId="37725" xr:uid="{00000000-0005-0000-0000-000034930000}"/>
    <cellStyle name="Output 1 1 5 3 2 2 7" xfId="37726" xr:uid="{00000000-0005-0000-0000-000035930000}"/>
    <cellStyle name="Output 1 1 5 3 2 2 7 2" xfId="37727" xr:uid="{00000000-0005-0000-0000-000036930000}"/>
    <cellStyle name="Output 1 1 5 3 2 2 8" xfId="37728" xr:uid="{00000000-0005-0000-0000-000037930000}"/>
    <cellStyle name="Output 1 1 5 3 2 3" xfId="37729" xr:uid="{00000000-0005-0000-0000-000038930000}"/>
    <cellStyle name="Output 1 1 5 3 2 3 2" xfId="37730" xr:uid="{00000000-0005-0000-0000-000039930000}"/>
    <cellStyle name="Output 1 1 5 3 2 4" xfId="37731" xr:uid="{00000000-0005-0000-0000-00003A930000}"/>
    <cellStyle name="Output 1 1 5 3 2 4 2" xfId="37732" xr:uid="{00000000-0005-0000-0000-00003B930000}"/>
    <cellStyle name="Output 1 1 5 3 2 5" xfId="37733" xr:uid="{00000000-0005-0000-0000-00003C930000}"/>
    <cellStyle name="Output 1 1 5 3 3" xfId="37734" xr:uid="{00000000-0005-0000-0000-00003D930000}"/>
    <cellStyle name="Output 1 1 5 3 3 2" xfId="37735" xr:uid="{00000000-0005-0000-0000-00003E930000}"/>
    <cellStyle name="Output 1 1 5 3 3 2 2" xfId="37736" xr:uid="{00000000-0005-0000-0000-00003F930000}"/>
    <cellStyle name="Output 1 1 5 3 3 3" xfId="37737" xr:uid="{00000000-0005-0000-0000-000040930000}"/>
    <cellStyle name="Output 1 1 5 3 3 3 2" xfId="37738" xr:uid="{00000000-0005-0000-0000-000041930000}"/>
    <cellStyle name="Output 1 1 5 3 3 4" xfId="37739" xr:uid="{00000000-0005-0000-0000-000042930000}"/>
    <cellStyle name="Output 1 1 5 3 3 4 2" xfId="37740" xr:uid="{00000000-0005-0000-0000-000043930000}"/>
    <cellStyle name="Output 1 1 5 3 3 5" xfId="37741" xr:uid="{00000000-0005-0000-0000-000044930000}"/>
    <cellStyle name="Output 1 1 5 3 3 5 2" xfId="37742" xr:uid="{00000000-0005-0000-0000-000045930000}"/>
    <cellStyle name="Output 1 1 5 3 3 6" xfId="37743" xr:uid="{00000000-0005-0000-0000-000046930000}"/>
    <cellStyle name="Output 1 1 5 3 3 6 2" xfId="37744" xr:uid="{00000000-0005-0000-0000-000047930000}"/>
    <cellStyle name="Output 1 1 5 3 3 7" xfId="37745" xr:uid="{00000000-0005-0000-0000-000048930000}"/>
    <cellStyle name="Output 1 1 5 3 3 7 2" xfId="37746" xr:uid="{00000000-0005-0000-0000-000049930000}"/>
    <cellStyle name="Output 1 1 5 3 3 8" xfId="37747" xr:uid="{00000000-0005-0000-0000-00004A930000}"/>
    <cellStyle name="Output 1 1 5 3 4" xfId="37748" xr:uid="{00000000-0005-0000-0000-00004B930000}"/>
    <cellStyle name="Output 1 1 5 4" xfId="37749" xr:uid="{00000000-0005-0000-0000-00004C930000}"/>
    <cellStyle name="Output 1 1 5 4 2" xfId="37750" xr:uid="{00000000-0005-0000-0000-00004D930000}"/>
    <cellStyle name="Output 1 1 5 4 2 2" xfId="37751" xr:uid="{00000000-0005-0000-0000-00004E930000}"/>
    <cellStyle name="Output 1 1 5 4 2 2 2" xfId="37752" xr:uid="{00000000-0005-0000-0000-00004F930000}"/>
    <cellStyle name="Output 1 1 5 4 2 2 2 2" xfId="37753" xr:uid="{00000000-0005-0000-0000-000050930000}"/>
    <cellStyle name="Output 1 1 5 4 2 2 3" xfId="37754" xr:uid="{00000000-0005-0000-0000-000051930000}"/>
    <cellStyle name="Output 1 1 5 4 2 2 3 2" xfId="37755" xr:uid="{00000000-0005-0000-0000-000052930000}"/>
    <cellStyle name="Output 1 1 5 4 2 2 4" xfId="37756" xr:uid="{00000000-0005-0000-0000-000053930000}"/>
    <cellStyle name="Output 1 1 5 4 2 2 4 2" xfId="37757" xr:uid="{00000000-0005-0000-0000-000054930000}"/>
    <cellStyle name="Output 1 1 5 4 2 2 5" xfId="37758" xr:uid="{00000000-0005-0000-0000-000055930000}"/>
    <cellStyle name="Output 1 1 5 4 2 2 5 2" xfId="37759" xr:uid="{00000000-0005-0000-0000-000056930000}"/>
    <cellStyle name="Output 1 1 5 4 2 2 6" xfId="37760" xr:uid="{00000000-0005-0000-0000-000057930000}"/>
    <cellStyle name="Output 1 1 5 4 2 2 6 2" xfId="37761" xr:uid="{00000000-0005-0000-0000-000058930000}"/>
    <cellStyle name="Output 1 1 5 4 2 2 7" xfId="37762" xr:uid="{00000000-0005-0000-0000-000059930000}"/>
    <cellStyle name="Output 1 1 5 4 2 2 7 2" xfId="37763" xr:uid="{00000000-0005-0000-0000-00005A930000}"/>
    <cellStyle name="Output 1 1 5 4 2 2 8" xfId="37764" xr:uid="{00000000-0005-0000-0000-00005B930000}"/>
    <cellStyle name="Output 1 1 5 4 2 3" xfId="37765" xr:uid="{00000000-0005-0000-0000-00005C930000}"/>
    <cellStyle name="Output 1 1 5 4 2 3 2" xfId="37766" xr:uid="{00000000-0005-0000-0000-00005D930000}"/>
    <cellStyle name="Output 1 1 5 4 2 4" xfId="37767" xr:uid="{00000000-0005-0000-0000-00005E930000}"/>
    <cellStyle name="Output 1 1 5 4 2 4 2" xfId="37768" xr:uid="{00000000-0005-0000-0000-00005F930000}"/>
    <cellStyle name="Output 1 1 5 4 2 5" xfId="37769" xr:uid="{00000000-0005-0000-0000-000060930000}"/>
    <cellStyle name="Output 1 1 5 4 3" xfId="37770" xr:uid="{00000000-0005-0000-0000-000061930000}"/>
    <cellStyle name="Output 1 1 5 4 3 2" xfId="37771" xr:uid="{00000000-0005-0000-0000-000062930000}"/>
    <cellStyle name="Output 1 1 5 4 3 2 2" xfId="37772" xr:uid="{00000000-0005-0000-0000-000063930000}"/>
    <cellStyle name="Output 1 1 5 4 3 3" xfId="37773" xr:uid="{00000000-0005-0000-0000-000064930000}"/>
    <cellStyle name="Output 1 1 5 4 3 3 2" xfId="37774" xr:uid="{00000000-0005-0000-0000-000065930000}"/>
    <cellStyle name="Output 1 1 5 4 3 4" xfId="37775" xr:uid="{00000000-0005-0000-0000-000066930000}"/>
    <cellStyle name="Output 1 1 5 4 3 4 2" xfId="37776" xr:uid="{00000000-0005-0000-0000-000067930000}"/>
    <cellStyle name="Output 1 1 5 4 3 5" xfId="37777" xr:uid="{00000000-0005-0000-0000-000068930000}"/>
    <cellStyle name="Output 1 1 5 4 3 5 2" xfId="37778" xr:uid="{00000000-0005-0000-0000-000069930000}"/>
    <cellStyle name="Output 1 1 5 4 3 6" xfId="37779" xr:uid="{00000000-0005-0000-0000-00006A930000}"/>
    <cellStyle name="Output 1 1 5 4 3 6 2" xfId="37780" xr:uid="{00000000-0005-0000-0000-00006B930000}"/>
    <cellStyle name="Output 1 1 5 4 3 7" xfId="37781" xr:uid="{00000000-0005-0000-0000-00006C930000}"/>
    <cellStyle name="Output 1 1 5 4 3 7 2" xfId="37782" xr:uid="{00000000-0005-0000-0000-00006D930000}"/>
    <cellStyle name="Output 1 1 5 4 3 8" xfId="37783" xr:uid="{00000000-0005-0000-0000-00006E930000}"/>
    <cellStyle name="Output 1 1 5 4 4" xfId="37784" xr:uid="{00000000-0005-0000-0000-00006F930000}"/>
    <cellStyle name="Output 1 1 5 5" xfId="37785" xr:uid="{00000000-0005-0000-0000-000070930000}"/>
    <cellStyle name="Output 1 1 5 5 2" xfId="37786" xr:uid="{00000000-0005-0000-0000-000071930000}"/>
    <cellStyle name="Output 1 1 5 5 2 2" xfId="37787" xr:uid="{00000000-0005-0000-0000-000072930000}"/>
    <cellStyle name="Output 1 1 5 5 2 2 2" xfId="37788" xr:uid="{00000000-0005-0000-0000-000073930000}"/>
    <cellStyle name="Output 1 1 5 5 2 3" xfId="37789" xr:uid="{00000000-0005-0000-0000-000074930000}"/>
    <cellStyle name="Output 1 1 5 5 2 3 2" xfId="37790" xr:uid="{00000000-0005-0000-0000-000075930000}"/>
    <cellStyle name="Output 1 1 5 5 2 4" xfId="37791" xr:uid="{00000000-0005-0000-0000-000076930000}"/>
    <cellStyle name="Output 1 1 5 5 2 4 2" xfId="37792" xr:uid="{00000000-0005-0000-0000-000077930000}"/>
    <cellStyle name="Output 1 1 5 5 2 5" xfId="37793" xr:uid="{00000000-0005-0000-0000-000078930000}"/>
    <cellStyle name="Output 1 1 5 5 2 5 2" xfId="37794" xr:uid="{00000000-0005-0000-0000-000079930000}"/>
    <cellStyle name="Output 1 1 5 5 2 6" xfId="37795" xr:uid="{00000000-0005-0000-0000-00007A930000}"/>
    <cellStyle name="Output 1 1 5 5 2 6 2" xfId="37796" xr:uid="{00000000-0005-0000-0000-00007B930000}"/>
    <cellStyle name="Output 1 1 5 5 2 7" xfId="37797" xr:uid="{00000000-0005-0000-0000-00007C930000}"/>
    <cellStyle name="Output 1 1 5 5 2 7 2" xfId="37798" xr:uid="{00000000-0005-0000-0000-00007D930000}"/>
    <cellStyle name="Output 1 1 5 5 2 8" xfId="37799" xr:uid="{00000000-0005-0000-0000-00007E930000}"/>
    <cellStyle name="Output 1 1 5 5 3" xfId="37800" xr:uid="{00000000-0005-0000-0000-00007F930000}"/>
    <cellStyle name="Output 1 1 5 5 3 2" xfId="37801" xr:uid="{00000000-0005-0000-0000-000080930000}"/>
    <cellStyle name="Output 1 1 5 5 4" xfId="37802" xr:uid="{00000000-0005-0000-0000-000081930000}"/>
    <cellStyle name="Output 1 1 5 5 4 2" xfId="37803" xr:uid="{00000000-0005-0000-0000-000082930000}"/>
    <cellStyle name="Output 1 1 5 5 5" xfId="37804" xr:uid="{00000000-0005-0000-0000-000083930000}"/>
    <cellStyle name="Output 1 1 5 6" xfId="37805" xr:uid="{00000000-0005-0000-0000-000084930000}"/>
    <cellStyle name="Output 1 1 5 6 2" xfId="37806" xr:uid="{00000000-0005-0000-0000-000085930000}"/>
    <cellStyle name="Output 1 1 5 6 2 2" xfId="37807" xr:uid="{00000000-0005-0000-0000-000086930000}"/>
    <cellStyle name="Output 1 1 5 6 3" xfId="37808" xr:uid="{00000000-0005-0000-0000-000087930000}"/>
    <cellStyle name="Output 1 1 5 6 3 2" xfId="37809" xr:uid="{00000000-0005-0000-0000-000088930000}"/>
    <cellStyle name="Output 1 1 5 6 4" xfId="37810" xr:uid="{00000000-0005-0000-0000-000089930000}"/>
    <cellStyle name="Output 1 1 5 6 4 2" xfId="37811" xr:uid="{00000000-0005-0000-0000-00008A930000}"/>
    <cellStyle name="Output 1 1 5 6 5" xfId="37812" xr:uid="{00000000-0005-0000-0000-00008B930000}"/>
    <cellStyle name="Output 1 1 5 6 5 2" xfId="37813" xr:uid="{00000000-0005-0000-0000-00008C930000}"/>
    <cellStyle name="Output 1 1 5 6 6" xfId="37814" xr:uid="{00000000-0005-0000-0000-00008D930000}"/>
    <cellStyle name="Output 1 1 5 6 6 2" xfId="37815" xr:uid="{00000000-0005-0000-0000-00008E930000}"/>
    <cellStyle name="Output 1 1 5 6 7" xfId="37816" xr:uid="{00000000-0005-0000-0000-00008F930000}"/>
    <cellStyle name="Output 1 1 5 6 7 2" xfId="37817" xr:uid="{00000000-0005-0000-0000-000090930000}"/>
    <cellStyle name="Output 1 1 5 6 8" xfId="37818" xr:uid="{00000000-0005-0000-0000-000091930000}"/>
    <cellStyle name="Output 1 1 5 7" xfId="37819" xr:uid="{00000000-0005-0000-0000-000092930000}"/>
    <cellStyle name="Output 1 1 6" xfId="37820" xr:uid="{00000000-0005-0000-0000-000093930000}"/>
    <cellStyle name="Output 1 1 6 2" xfId="37821" xr:uid="{00000000-0005-0000-0000-000094930000}"/>
    <cellStyle name="Output 1 1 6 2 2" xfId="37822" xr:uid="{00000000-0005-0000-0000-000095930000}"/>
    <cellStyle name="Output 1 1 6 2 2 2" xfId="37823" xr:uid="{00000000-0005-0000-0000-000096930000}"/>
    <cellStyle name="Output 1 1 6 2 2 2 2" xfId="37824" xr:uid="{00000000-0005-0000-0000-000097930000}"/>
    <cellStyle name="Output 1 1 6 2 2 2 2 2" xfId="37825" xr:uid="{00000000-0005-0000-0000-000098930000}"/>
    <cellStyle name="Output 1 1 6 2 2 2 3" xfId="37826" xr:uid="{00000000-0005-0000-0000-000099930000}"/>
    <cellStyle name="Output 1 1 6 2 2 2 3 2" xfId="37827" xr:uid="{00000000-0005-0000-0000-00009A930000}"/>
    <cellStyle name="Output 1 1 6 2 2 2 4" xfId="37828" xr:uid="{00000000-0005-0000-0000-00009B930000}"/>
    <cellStyle name="Output 1 1 6 2 2 2 4 2" xfId="37829" xr:uid="{00000000-0005-0000-0000-00009C930000}"/>
    <cellStyle name="Output 1 1 6 2 2 2 5" xfId="37830" xr:uid="{00000000-0005-0000-0000-00009D930000}"/>
    <cellStyle name="Output 1 1 6 2 2 2 5 2" xfId="37831" xr:uid="{00000000-0005-0000-0000-00009E930000}"/>
    <cellStyle name="Output 1 1 6 2 2 2 6" xfId="37832" xr:uid="{00000000-0005-0000-0000-00009F930000}"/>
    <cellStyle name="Output 1 1 6 2 2 2 6 2" xfId="37833" xr:uid="{00000000-0005-0000-0000-0000A0930000}"/>
    <cellStyle name="Output 1 1 6 2 2 2 7" xfId="37834" xr:uid="{00000000-0005-0000-0000-0000A1930000}"/>
    <cellStyle name="Output 1 1 6 2 2 2 7 2" xfId="37835" xr:uid="{00000000-0005-0000-0000-0000A2930000}"/>
    <cellStyle name="Output 1 1 6 2 2 2 8" xfId="37836" xr:uid="{00000000-0005-0000-0000-0000A3930000}"/>
    <cellStyle name="Output 1 1 6 2 2 3" xfId="37837" xr:uid="{00000000-0005-0000-0000-0000A4930000}"/>
    <cellStyle name="Output 1 1 6 2 2 3 2" xfId="37838" xr:uid="{00000000-0005-0000-0000-0000A5930000}"/>
    <cellStyle name="Output 1 1 6 2 2 4" xfId="37839" xr:uid="{00000000-0005-0000-0000-0000A6930000}"/>
    <cellStyle name="Output 1 1 6 2 2 4 2" xfId="37840" xr:uid="{00000000-0005-0000-0000-0000A7930000}"/>
    <cellStyle name="Output 1 1 6 2 2 5" xfId="37841" xr:uid="{00000000-0005-0000-0000-0000A8930000}"/>
    <cellStyle name="Output 1 1 6 2 3" xfId="37842" xr:uid="{00000000-0005-0000-0000-0000A9930000}"/>
    <cellStyle name="Output 1 1 6 2 3 2" xfId="37843" xr:uid="{00000000-0005-0000-0000-0000AA930000}"/>
    <cellStyle name="Output 1 1 6 2 3 2 2" xfId="37844" xr:uid="{00000000-0005-0000-0000-0000AB930000}"/>
    <cellStyle name="Output 1 1 6 2 3 3" xfId="37845" xr:uid="{00000000-0005-0000-0000-0000AC930000}"/>
    <cellStyle name="Output 1 1 6 2 3 3 2" xfId="37846" xr:uid="{00000000-0005-0000-0000-0000AD930000}"/>
    <cellStyle name="Output 1 1 6 2 3 4" xfId="37847" xr:uid="{00000000-0005-0000-0000-0000AE930000}"/>
    <cellStyle name="Output 1 1 6 2 3 4 2" xfId="37848" xr:uid="{00000000-0005-0000-0000-0000AF930000}"/>
    <cellStyle name="Output 1 1 6 2 3 5" xfId="37849" xr:uid="{00000000-0005-0000-0000-0000B0930000}"/>
    <cellStyle name="Output 1 1 6 2 3 5 2" xfId="37850" xr:uid="{00000000-0005-0000-0000-0000B1930000}"/>
    <cellStyle name="Output 1 1 6 2 3 6" xfId="37851" xr:uid="{00000000-0005-0000-0000-0000B2930000}"/>
    <cellStyle name="Output 1 1 6 2 3 6 2" xfId="37852" xr:uid="{00000000-0005-0000-0000-0000B3930000}"/>
    <cellStyle name="Output 1 1 6 2 3 7" xfId="37853" xr:uid="{00000000-0005-0000-0000-0000B4930000}"/>
    <cellStyle name="Output 1 1 6 2 3 7 2" xfId="37854" xr:uid="{00000000-0005-0000-0000-0000B5930000}"/>
    <cellStyle name="Output 1 1 6 2 3 8" xfId="37855" xr:uid="{00000000-0005-0000-0000-0000B6930000}"/>
    <cellStyle name="Output 1 1 6 2 4" xfId="37856" xr:uid="{00000000-0005-0000-0000-0000B7930000}"/>
    <cellStyle name="Output 1 1 6 3" xfId="37857" xr:uid="{00000000-0005-0000-0000-0000B8930000}"/>
    <cellStyle name="Output 1 1 6 3 2" xfId="37858" xr:uid="{00000000-0005-0000-0000-0000B9930000}"/>
    <cellStyle name="Output 1 1 6 3 2 2" xfId="37859" xr:uid="{00000000-0005-0000-0000-0000BA930000}"/>
    <cellStyle name="Output 1 1 6 3 2 2 2" xfId="37860" xr:uid="{00000000-0005-0000-0000-0000BB930000}"/>
    <cellStyle name="Output 1 1 6 3 2 2 2 2" xfId="37861" xr:uid="{00000000-0005-0000-0000-0000BC930000}"/>
    <cellStyle name="Output 1 1 6 3 2 2 3" xfId="37862" xr:uid="{00000000-0005-0000-0000-0000BD930000}"/>
    <cellStyle name="Output 1 1 6 3 2 2 3 2" xfId="37863" xr:uid="{00000000-0005-0000-0000-0000BE930000}"/>
    <cellStyle name="Output 1 1 6 3 2 2 4" xfId="37864" xr:uid="{00000000-0005-0000-0000-0000BF930000}"/>
    <cellStyle name="Output 1 1 6 3 2 2 4 2" xfId="37865" xr:uid="{00000000-0005-0000-0000-0000C0930000}"/>
    <cellStyle name="Output 1 1 6 3 2 2 5" xfId="37866" xr:uid="{00000000-0005-0000-0000-0000C1930000}"/>
    <cellStyle name="Output 1 1 6 3 2 2 5 2" xfId="37867" xr:uid="{00000000-0005-0000-0000-0000C2930000}"/>
    <cellStyle name="Output 1 1 6 3 2 2 6" xfId="37868" xr:uid="{00000000-0005-0000-0000-0000C3930000}"/>
    <cellStyle name="Output 1 1 6 3 2 2 6 2" xfId="37869" xr:uid="{00000000-0005-0000-0000-0000C4930000}"/>
    <cellStyle name="Output 1 1 6 3 2 2 7" xfId="37870" xr:uid="{00000000-0005-0000-0000-0000C5930000}"/>
    <cellStyle name="Output 1 1 6 3 2 2 7 2" xfId="37871" xr:uid="{00000000-0005-0000-0000-0000C6930000}"/>
    <cellStyle name="Output 1 1 6 3 2 2 8" xfId="37872" xr:uid="{00000000-0005-0000-0000-0000C7930000}"/>
    <cellStyle name="Output 1 1 6 3 2 3" xfId="37873" xr:uid="{00000000-0005-0000-0000-0000C8930000}"/>
    <cellStyle name="Output 1 1 6 3 2 3 2" xfId="37874" xr:uid="{00000000-0005-0000-0000-0000C9930000}"/>
    <cellStyle name="Output 1 1 6 3 2 4" xfId="37875" xr:uid="{00000000-0005-0000-0000-0000CA930000}"/>
    <cellStyle name="Output 1 1 6 3 2 4 2" xfId="37876" xr:uid="{00000000-0005-0000-0000-0000CB930000}"/>
    <cellStyle name="Output 1 1 6 3 2 5" xfId="37877" xr:uid="{00000000-0005-0000-0000-0000CC930000}"/>
    <cellStyle name="Output 1 1 6 3 3" xfId="37878" xr:uid="{00000000-0005-0000-0000-0000CD930000}"/>
    <cellStyle name="Output 1 1 6 3 3 2" xfId="37879" xr:uid="{00000000-0005-0000-0000-0000CE930000}"/>
    <cellStyle name="Output 1 1 6 3 3 2 2" xfId="37880" xr:uid="{00000000-0005-0000-0000-0000CF930000}"/>
    <cellStyle name="Output 1 1 6 3 3 3" xfId="37881" xr:uid="{00000000-0005-0000-0000-0000D0930000}"/>
    <cellStyle name="Output 1 1 6 3 3 3 2" xfId="37882" xr:uid="{00000000-0005-0000-0000-0000D1930000}"/>
    <cellStyle name="Output 1 1 6 3 3 4" xfId="37883" xr:uid="{00000000-0005-0000-0000-0000D2930000}"/>
    <cellStyle name="Output 1 1 6 3 3 4 2" xfId="37884" xr:uid="{00000000-0005-0000-0000-0000D3930000}"/>
    <cellStyle name="Output 1 1 6 3 3 5" xfId="37885" xr:uid="{00000000-0005-0000-0000-0000D4930000}"/>
    <cellStyle name="Output 1 1 6 3 3 5 2" xfId="37886" xr:uid="{00000000-0005-0000-0000-0000D5930000}"/>
    <cellStyle name="Output 1 1 6 3 3 6" xfId="37887" xr:uid="{00000000-0005-0000-0000-0000D6930000}"/>
    <cellStyle name="Output 1 1 6 3 3 6 2" xfId="37888" xr:uid="{00000000-0005-0000-0000-0000D7930000}"/>
    <cellStyle name="Output 1 1 6 3 3 7" xfId="37889" xr:uid="{00000000-0005-0000-0000-0000D8930000}"/>
    <cellStyle name="Output 1 1 6 3 3 7 2" xfId="37890" xr:uid="{00000000-0005-0000-0000-0000D9930000}"/>
    <cellStyle name="Output 1 1 6 3 3 8" xfId="37891" xr:uid="{00000000-0005-0000-0000-0000DA930000}"/>
    <cellStyle name="Output 1 1 6 3 4" xfId="37892" xr:uid="{00000000-0005-0000-0000-0000DB930000}"/>
    <cellStyle name="Output 1 1 6 4" xfId="37893" xr:uid="{00000000-0005-0000-0000-0000DC930000}"/>
    <cellStyle name="Output 1 1 6 4 2" xfId="37894" xr:uid="{00000000-0005-0000-0000-0000DD930000}"/>
    <cellStyle name="Output 1 1 6 4 2 2" xfId="37895" xr:uid="{00000000-0005-0000-0000-0000DE930000}"/>
    <cellStyle name="Output 1 1 6 4 2 2 2" xfId="37896" xr:uid="{00000000-0005-0000-0000-0000DF930000}"/>
    <cellStyle name="Output 1 1 6 4 2 2 2 2" xfId="37897" xr:uid="{00000000-0005-0000-0000-0000E0930000}"/>
    <cellStyle name="Output 1 1 6 4 2 2 3" xfId="37898" xr:uid="{00000000-0005-0000-0000-0000E1930000}"/>
    <cellStyle name="Output 1 1 6 4 2 2 3 2" xfId="37899" xr:uid="{00000000-0005-0000-0000-0000E2930000}"/>
    <cellStyle name="Output 1 1 6 4 2 2 4" xfId="37900" xr:uid="{00000000-0005-0000-0000-0000E3930000}"/>
    <cellStyle name="Output 1 1 6 4 2 2 4 2" xfId="37901" xr:uid="{00000000-0005-0000-0000-0000E4930000}"/>
    <cellStyle name="Output 1 1 6 4 2 2 5" xfId="37902" xr:uid="{00000000-0005-0000-0000-0000E5930000}"/>
    <cellStyle name="Output 1 1 6 4 2 2 5 2" xfId="37903" xr:uid="{00000000-0005-0000-0000-0000E6930000}"/>
    <cellStyle name="Output 1 1 6 4 2 2 6" xfId="37904" xr:uid="{00000000-0005-0000-0000-0000E7930000}"/>
    <cellStyle name="Output 1 1 6 4 2 2 6 2" xfId="37905" xr:uid="{00000000-0005-0000-0000-0000E8930000}"/>
    <cellStyle name="Output 1 1 6 4 2 2 7" xfId="37906" xr:uid="{00000000-0005-0000-0000-0000E9930000}"/>
    <cellStyle name="Output 1 1 6 4 2 2 7 2" xfId="37907" xr:uid="{00000000-0005-0000-0000-0000EA930000}"/>
    <cellStyle name="Output 1 1 6 4 2 2 8" xfId="37908" xr:uid="{00000000-0005-0000-0000-0000EB930000}"/>
    <cellStyle name="Output 1 1 6 4 2 3" xfId="37909" xr:uid="{00000000-0005-0000-0000-0000EC930000}"/>
    <cellStyle name="Output 1 1 6 4 2 3 2" xfId="37910" xr:uid="{00000000-0005-0000-0000-0000ED930000}"/>
    <cellStyle name="Output 1 1 6 4 2 4" xfId="37911" xr:uid="{00000000-0005-0000-0000-0000EE930000}"/>
    <cellStyle name="Output 1 1 6 4 2 4 2" xfId="37912" xr:uid="{00000000-0005-0000-0000-0000EF930000}"/>
    <cellStyle name="Output 1 1 6 4 2 5" xfId="37913" xr:uid="{00000000-0005-0000-0000-0000F0930000}"/>
    <cellStyle name="Output 1 1 6 4 3" xfId="37914" xr:uid="{00000000-0005-0000-0000-0000F1930000}"/>
    <cellStyle name="Output 1 1 6 4 3 2" xfId="37915" xr:uid="{00000000-0005-0000-0000-0000F2930000}"/>
    <cellStyle name="Output 1 1 6 4 3 2 2" xfId="37916" xr:uid="{00000000-0005-0000-0000-0000F3930000}"/>
    <cellStyle name="Output 1 1 6 4 3 3" xfId="37917" xr:uid="{00000000-0005-0000-0000-0000F4930000}"/>
    <cellStyle name="Output 1 1 6 4 3 3 2" xfId="37918" xr:uid="{00000000-0005-0000-0000-0000F5930000}"/>
    <cellStyle name="Output 1 1 6 4 3 4" xfId="37919" xr:uid="{00000000-0005-0000-0000-0000F6930000}"/>
    <cellStyle name="Output 1 1 6 4 3 4 2" xfId="37920" xr:uid="{00000000-0005-0000-0000-0000F7930000}"/>
    <cellStyle name="Output 1 1 6 4 3 5" xfId="37921" xr:uid="{00000000-0005-0000-0000-0000F8930000}"/>
    <cellStyle name="Output 1 1 6 4 3 5 2" xfId="37922" xr:uid="{00000000-0005-0000-0000-0000F9930000}"/>
    <cellStyle name="Output 1 1 6 4 3 6" xfId="37923" xr:uid="{00000000-0005-0000-0000-0000FA930000}"/>
    <cellStyle name="Output 1 1 6 4 3 6 2" xfId="37924" xr:uid="{00000000-0005-0000-0000-0000FB930000}"/>
    <cellStyle name="Output 1 1 6 4 3 7" xfId="37925" xr:uid="{00000000-0005-0000-0000-0000FC930000}"/>
    <cellStyle name="Output 1 1 6 4 3 7 2" xfId="37926" xr:uid="{00000000-0005-0000-0000-0000FD930000}"/>
    <cellStyle name="Output 1 1 6 4 3 8" xfId="37927" xr:uid="{00000000-0005-0000-0000-0000FE930000}"/>
    <cellStyle name="Output 1 1 6 4 4" xfId="37928" xr:uid="{00000000-0005-0000-0000-0000FF930000}"/>
    <cellStyle name="Output 1 1 6 5" xfId="37929" xr:uid="{00000000-0005-0000-0000-000000940000}"/>
    <cellStyle name="Output 1 1 6 5 2" xfId="37930" xr:uid="{00000000-0005-0000-0000-000001940000}"/>
    <cellStyle name="Output 1 1 6 5 2 2" xfId="37931" xr:uid="{00000000-0005-0000-0000-000002940000}"/>
    <cellStyle name="Output 1 1 6 5 2 2 2" xfId="37932" xr:uid="{00000000-0005-0000-0000-000003940000}"/>
    <cellStyle name="Output 1 1 6 5 2 3" xfId="37933" xr:uid="{00000000-0005-0000-0000-000004940000}"/>
    <cellStyle name="Output 1 1 6 5 2 3 2" xfId="37934" xr:uid="{00000000-0005-0000-0000-000005940000}"/>
    <cellStyle name="Output 1 1 6 5 2 4" xfId="37935" xr:uid="{00000000-0005-0000-0000-000006940000}"/>
    <cellStyle name="Output 1 1 6 5 2 4 2" xfId="37936" xr:uid="{00000000-0005-0000-0000-000007940000}"/>
    <cellStyle name="Output 1 1 6 5 2 5" xfId="37937" xr:uid="{00000000-0005-0000-0000-000008940000}"/>
    <cellStyle name="Output 1 1 6 5 2 5 2" xfId="37938" xr:uid="{00000000-0005-0000-0000-000009940000}"/>
    <cellStyle name="Output 1 1 6 5 2 6" xfId="37939" xr:uid="{00000000-0005-0000-0000-00000A940000}"/>
    <cellStyle name="Output 1 1 6 5 2 6 2" xfId="37940" xr:uid="{00000000-0005-0000-0000-00000B940000}"/>
    <cellStyle name="Output 1 1 6 5 2 7" xfId="37941" xr:uid="{00000000-0005-0000-0000-00000C940000}"/>
    <cellStyle name="Output 1 1 6 5 2 7 2" xfId="37942" xr:uid="{00000000-0005-0000-0000-00000D940000}"/>
    <cellStyle name="Output 1 1 6 5 2 8" xfId="37943" xr:uid="{00000000-0005-0000-0000-00000E940000}"/>
    <cellStyle name="Output 1 1 6 5 3" xfId="37944" xr:uid="{00000000-0005-0000-0000-00000F940000}"/>
    <cellStyle name="Output 1 1 6 5 3 2" xfId="37945" xr:uid="{00000000-0005-0000-0000-000010940000}"/>
    <cellStyle name="Output 1 1 6 5 4" xfId="37946" xr:uid="{00000000-0005-0000-0000-000011940000}"/>
    <cellStyle name="Output 1 1 6 5 4 2" xfId="37947" xr:uid="{00000000-0005-0000-0000-000012940000}"/>
    <cellStyle name="Output 1 1 6 5 5" xfId="37948" xr:uid="{00000000-0005-0000-0000-000013940000}"/>
    <cellStyle name="Output 1 1 6 6" xfId="37949" xr:uid="{00000000-0005-0000-0000-000014940000}"/>
    <cellStyle name="Output 1 1 6 6 2" xfId="37950" xr:uid="{00000000-0005-0000-0000-000015940000}"/>
    <cellStyle name="Output 1 1 6 6 2 2" xfId="37951" xr:uid="{00000000-0005-0000-0000-000016940000}"/>
    <cellStyle name="Output 1 1 6 6 3" xfId="37952" xr:uid="{00000000-0005-0000-0000-000017940000}"/>
    <cellStyle name="Output 1 1 6 6 3 2" xfId="37953" xr:uid="{00000000-0005-0000-0000-000018940000}"/>
    <cellStyle name="Output 1 1 6 6 4" xfId="37954" xr:uid="{00000000-0005-0000-0000-000019940000}"/>
    <cellStyle name="Output 1 1 6 6 4 2" xfId="37955" xr:uid="{00000000-0005-0000-0000-00001A940000}"/>
    <cellStyle name="Output 1 1 6 6 5" xfId="37956" xr:uid="{00000000-0005-0000-0000-00001B940000}"/>
    <cellStyle name="Output 1 1 6 6 5 2" xfId="37957" xr:uid="{00000000-0005-0000-0000-00001C940000}"/>
    <cellStyle name="Output 1 1 6 6 6" xfId="37958" xr:uid="{00000000-0005-0000-0000-00001D940000}"/>
    <cellStyle name="Output 1 1 6 6 6 2" xfId="37959" xr:uid="{00000000-0005-0000-0000-00001E940000}"/>
    <cellStyle name="Output 1 1 6 6 7" xfId="37960" xr:uid="{00000000-0005-0000-0000-00001F940000}"/>
    <cellStyle name="Output 1 1 6 6 7 2" xfId="37961" xr:uid="{00000000-0005-0000-0000-000020940000}"/>
    <cellStyle name="Output 1 1 6 6 8" xfId="37962" xr:uid="{00000000-0005-0000-0000-000021940000}"/>
    <cellStyle name="Output 1 1 6 7" xfId="37963" xr:uid="{00000000-0005-0000-0000-000022940000}"/>
    <cellStyle name="Output 1 1 7" xfId="37964" xr:uid="{00000000-0005-0000-0000-000023940000}"/>
    <cellStyle name="Output 1 1 7 2" xfId="37965" xr:uid="{00000000-0005-0000-0000-000024940000}"/>
    <cellStyle name="Output 1 1 7 2 2" xfId="37966" xr:uid="{00000000-0005-0000-0000-000025940000}"/>
    <cellStyle name="Output 1 1 7 2 2 2" xfId="37967" xr:uid="{00000000-0005-0000-0000-000026940000}"/>
    <cellStyle name="Output 1 1 7 2 2 2 2" xfId="37968" xr:uid="{00000000-0005-0000-0000-000027940000}"/>
    <cellStyle name="Output 1 1 7 2 2 2 2 2" xfId="37969" xr:uid="{00000000-0005-0000-0000-000028940000}"/>
    <cellStyle name="Output 1 1 7 2 2 2 3" xfId="37970" xr:uid="{00000000-0005-0000-0000-000029940000}"/>
    <cellStyle name="Output 1 1 7 2 2 2 3 2" xfId="37971" xr:uid="{00000000-0005-0000-0000-00002A940000}"/>
    <cellStyle name="Output 1 1 7 2 2 2 4" xfId="37972" xr:uid="{00000000-0005-0000-0000-00002B940000}"/>
    <cellStyle name="Output 1 1 7 2 2 2 4 2" xfId="37973" xr:uid="{00000000-0005-0000-0000-00002C940000}"/>
    <cellStyle name="Output 1 1 7 2 2 2 5" xfId="37974" xr:uid="{00000000-0005-0000-0000-00002D940000}"/>
    <cellStyle name="Output 1 1 7 2 2 2 5 2" xfId="37975" xr:uid="{00000000-0005-0000-0000-00002E940000}"/>
    <cellStyle name="Output 1 1 7 2 2 2 6" xfId="37976" xr:uid="{00000000-0005-0000-0000-00002F940000}"/>
    <cellStyle name="Output 1 1 7 2 2 2 6 2" xfId="37977" xr:uid="{00000000-0005-0000-0000-000030940000}"/>
    <cellStyle name="Output 1 1 7 2 2 2 7" xfId="37978" xr:uid="{00000000-0005-0000-0000-000031940000}"/>
    <cellStyle name="Output 1 1 7 2 2 2 7 2" xfId="37979" xr:uid="{00000000-0005-0000-0000-000032940000}"/>
    <cellStyle name="Output 1 1 7 2 2 2 8" xfId="37980" xr:uid="{00000000-0005-0000-0000-000033940000}"/>
    <cellStyle name="Output 1 1 7 2 2 3" xfId="37981" xr:uid="{00000000-0005-0000-0000-000034940000}"/>
    <cellStyle name="Output 1 1 7 2 2 3 2" xfId="37982" xr:uid="{00000000-0005-0000-0000-000035940000}"/>
    <cellStyle name="Output 1 1 7 2 2 4" xfId="37983" xr:uid="{00000000-0005-0000-0000-000036940000}"/>
    <cellStyle name="Output 1 1 7 2 2 4 2" xfId="37984" xr:uid="{00000000-0005-0000-0000-000037940000}"/>
    <cellStyle name="Output 1 1 7 2 2 5" xfId="37985" xr:uid="{00000000-0005-0000-0000-000038940000}"/>
    <cellStyle name="Output 1 1 7 2 3" xfId="37986" xr:uid="{00000000-0005-0000-0000-000039940000}"/>
    <cellStyle name="Output 1 1 7 2 3 2" xfId="37987" xr:uid="{00000000-0005-0000-0000-00003A940000}"/>
    <cellStyle name="Output 1 1 7 2 3 2 2" xfId="37988" xr:uid="{00000000-0005-0000-0000-00003B940000}"/>
    <cellStyle name="Output 1 1 7 2 3 3" xfId="37989" xr:uid="{00000000-0005-0000-0000-00003C940000}"/>
    <cellStyle name="Output 1 1 7 2 3 3 2" xfId="37990" xr:uid="{00000000-0005-0000-0000-00003D940000}"/>
    <cellStyle name="Output 1 1 7 2 3 4" xfId="37991" xr:uid="{00000000-0005-0000-0000-00003E940000}"/>
    <cellStyle name="Output 1 1 7 2 3 4 2" xfId="37992" xr:uid="{00000000-0005-0000-0000-00003F940000}"/>
    <cellStyle name="Output 1 1 7 2 3 5" xfId="37993" xr:uid="{00000000-0005-0000-0000-000040940000}"/>
    <cellStyle name="Output 1 1 7 2 3 5 2" xfId="37994" xr:uid="{00000000-0005-0000-0000-000041940000}"/>
    <cellStyle name="Output 1 1 7 2 3 6" xfId="37995" xr:uid="{00000000-0005-0000-0000-000042940000}"/>
    <cellStyle name="Output 1 1 7 2 3 6 2" xfId="37996" xr:uid="{00000000-0005-0000-0000-000043940000}"/>
    <cellStyle name="Output 1 1 7 2 3 7" xfId="37997" xr:uid="{00000000-0005-0000-0000-000044940000}"/>
    <cellStyle name="Output 1 1 7 2 3 7 2" xfId="37998" xr:uid="{00000000-0005-0000-0000-000045940000}"/>
    <cellStyle name="Output 1 1 7 2 3 8" xfId="37999" xr:uid="{00000000-0005-0000-0000-000046940000}"/>
    <cellStyle name="Output 1 1 7 2 4" xfId="38000" xr:uid="{00000000-0005-0000-0000-000047940000}"/>
    <cellStyle name="Output 1 1 7 3" xfId="38001" xr:uid="{00000000-0005-0000-0000-000048940000}"/>
    <cellStyle name="Output 1 1 7 3 2" xfId="38002" xr:uid="{00000000-0005-0000-0000-000049940000}"/>
    <cellStyle name="Output 1 1 7 3 2 2" xfId="38003" xr:uid="{00000000-0005-0000-0000-00004A940000}"/>
    <cellStyle name="Output 1 1 7 3 2 2 2" xfId="38004" xr:uid="{00000000-0005-0000-0000-00004B940000}"/>
    <cellStyle name="Output 1 1 7 3 2 2 2 2" xfId="38005" xr:uid="{00000000-0005-0000-0000-00004C940000}"/>
    <cellStyle name="Output 1 1 7 3 2 2 3" xfId="38006" xr:uid="{00000000-0005-0000-0000-00004D940000}"/>
    <cellStyle name="Output 1 1 7 3 2 2 3 2" xfId="38007" xr:uid="{00000000-0005-0000-0000-00004E940000}"/>
    <cellStyle name="Output 1 1 7 3 2 2 4" xfId="38008" xr:uid="{00000000-0005-0000-0000-00004F940000}"/>
    <cellStyle name="Output 1 1 7 3 2 2 4 2" xfId="38009" xr:uid="{00000000-0005-0000-0000-000050940000}"/>
    <cellStyle name="Output 1 1 7 3 2 2 5" xfId="38010" xr:uid="{00000000-0005-0000-0000-000051940000}"/>
    <cellStyle name="Output 1 1 7 3 2 2 5 2" xfId="38011" xr:uid="{00000000-0005-0000-0000-000052940000}"/>
    <cellStyle name="Output 1 1 7 3 2 2 6" xfId="38012" xr:uid="{00000000-0005-0000-0000-000053940000}"/>
    <cellStyle name="Output 1 1 7 3 2 2 6 2" xfId="38013" xr:uid="{00000000-0005-0000-0000-000054940000}"/>
    <cellStyle name="Output 1 1 7 3 2 2 7" xfId="38014" xr:uid="{00000000-0005-0000-0000-000055940000}"/>
    <cellStyle name="Output 1 1 7 3 2 2 7 2" xfId="38015" xr:uid="{00000000-0005-0000-0000-000056940000}"/>
    <cellStyle name="Output 1 1 7 3 2 2 8" xfId="38016" xr:uid="{00000000-0005-0000-0000-000057940000}"/>
    <cellStyle name="Output 1 1 7 3 2 3" xfId="38017" xr:uid="{00000000-0005-0000-0000-000058940000}"/>
    <cellStyle name="Output 1 1 7 3 2 3 2" xfId="38018" xr:uid="{00000000-0005-0000-0000-000059940000}"/>
    <cellStyle name="Output 1 1 7 3 2 4" xfId="38019" xr:uid="{00000000-0005-0000-0000-00005A940000}"/>
    <cellStyle name="Output 1 1 7 3 2 4 2" xfId="38020" xr:uid="{00000000-0005-0000-0000-00005B940000}"/>
    <cellStyle name="Output 1 1 7 3 2 5" xfId="38021" xr:uid="{00000000-0005-0000-0000-00005C940000}"/>
    <cellStyle name="Output 1 1 7 3 3" xfId="38022" xr:uid="{00000000-0005-0000-0000-00005D940000}"/>
    <cellStyle name="Output 1 1 7 3 3 2" xfId="38023" xr:uid="{00000000-0005-0000-0000-00005E940000}"/>
    <cellStyle name="Output 1 1 7 3 3 2 2" xfId="38024" xr:uid="{00000000-0005-0000-0000-00005F940000}"/>
    <cellStyle name="Output 1 1 7 3 3 3" xfId="38025" xr:uid="{00000000-0005-0000-0000-000060940000}"/>
    <cellStyle name="Output 1 1 7 3 3 3 2" xfId="38026" xr:uid="{00000000-0005-0000-0000-000061940000}"/>
    <cellStyle name="Output 1 1 7 3 3 4" xfId="38027" xr:uid="{00000000-0005-0000-0000-000062940000}"/>
    <cellStyle name="Output 1 1 7 3 3 4 2" xfId="38028" xr:uid="{00000000-0005-0000-0000-000063940000}"/>
    <cellStyle name="Output 1 1 7 3 3 5" xfId="38029" xr:uid="{00000000-0005-0000-0000-000064940000}"/>
    <cellStyle name="Output 1 1 7 3 3 5 2" xfId="38030" xr:uid="{00000000-0005-0000-0000-000065940000}"/>
    <cellStyle name="Output 1 1 7 3 3 6" xfId="38031" xr:uid="{00000000-0005-0000-0000-000066940000}"/>
    <cellStyle name="Output 1 1 7 3 3 6 2" xfId="38032" xr:uid="{00000000-0005-0000-0000-000067940000}"/>
    <cellStyle name="Output 1 1 7 3 3 7" xfId="38033" xr:uid="{00000000-0005-0000-0000-000068940000}"/>
    <cellStyle name="Output 1 1 7 3 3 7 2" xfId="38034" xr:uid="{00000000-0005-0000-0000-000069940000}"/>
    <cellStyle name="Output 1 1 7 3 3 8" xfId="38035" xr:uid="{00000000-0005-0000-0000-00006A940000}"/>
    <cellStyle name="Output 1 1 7 3 4" xfId="38036" xr:uid="{00000000-0005-0000-0000-00006B940000}"/>
    <cellStyle name="Output 1 1 7 4" xfId="38037" xr:uid="{00000000-0005-0000-0000-00006C940000}"/>
    <cellStyle name="Output 1 1 7 4 2" xfId="38038" xr:uid="{00000000-0005-0000-0000-00006D940000}"/>
    <cellStyle name="Output 1 1 7 4 2 2" xfId="38039" xr:uid="{00000000-0005-0000-0000-00006E940000}"/>
    <cellStyle name="Output 1 1 7 4 2 2 2" xfId="38040" xr:uid="{00000000-0005-0000-0000-00006F940000}"/>
    <cellStyle name="Output 1 1 7 4 2 2 2 2" xfId="38041" xr:uid="{00000000-0005-0000-0000-000070940000}"/>
    <cellStyle name="Output 1 1 7 4 2 2 3" xfId="38042" xr:uid="{00000000-0005-0000-0000-000071940000}"/>
    <cellStyle name="Output 1 1 7 4 2 2 3 2" xfId="38043" xr:uid="{00000000-0005-0000-0000-000072940000}"/>
    <cellStyle name="Output 1 1 7 4 2 2 4" xfId="38044" xr:uid="{00000000-0005-0000-0000-000073940000}"/>
    <cellStyle name="Output 1 1 7 4 2 2 4 2" xfId="38045" xr:uid="{00000000-0005-0000-0000-000074940000}"/>
    <cellStyle name="Output 1 1 7 4 2 2 5" xfId="38046" xr:uid="{00000000-0005-0000-0000-000075940000}"/>
    <cellStyle name="Output 1 1 7 4 2 2 5 2" xfId="38047" xr:uid="{00000000-0005-0000-0000-000076940000}"/>
    <cellStyle name="Output 1 1 7 4 2 2 6" xfId="38048" xr:uid="{00000000-0005-0000-0000-000077940000}"/>
    <cellStyle name="Output 1 1 7 4 2 2 6 2" xfId="38049" xr:uid="{00000000-0005-0000-0000-000078940000}"/>
    <cellStyle name="Output 1 1 7 4 2 2 7" xfId="38050" xr:uid="{00000000-0005-0000-0000-000079940000}"/>
    <cellStyle name="Output 1 1 7 4 2 2 7 2" xfId="38051" xr:uid="{00000000-0005-0000-0000-00007A940000}"/>
    <cellStyle name="Output 1 1 7 4 2 2 8" xfId="38052" xr:uid="{00000000-0005-0000-0000-00007B940000}"/>
    <cellStyle name="Output 1 1 7 4 2 3" xfId="38053" xr:uid="{00000000-0005-0000-0000-00007C940000}"/>
    <cellStyle name="Output 1 1 7 4 2 3 2" xfId="38054" xr:uid="{00000000-0005-0000-0000-00007D940000}"/>
    <cellStyle name="Output 1 1 7 4 2 4" xfId="38055" xr:uid="{00000000-0005-0000-0000-00007E940000}"/>
    <cellStyle name="Output 1 1 7 4 2 4 2" xfId="38056" xr:uid="{00000000-0005-0000-0000-00007F940000}"/>
    <cellStyle name="Output 1 1 7 4 2 5" xfId="38057" xr:uid="{00000000-0005-0000-0000-000080940000}"/>
    <cellStyle name="Output 1 1 7 4 3" xfId="38058" xr:uid="{00000000-0005-0000-0000-000081940000}"/>
    <cellStyle name="Output 1 1 7 4 3 2" xfId="38059" xr:uid="{00000000-0005-0000-0000-000082940000}"/>
    <cellStyle name="Output 1 1 7 4 3 2 2" xfId="38060" xr:uid="{00000000-0005-0000-0000-000083940000}"/>
    <cellStyle name="Output 1 1 7 4 3 3" xfId="38061" xr:uid="{00000000-0005-0000-0000-000084940000}"/>
    <cellStyle name="Output 1 1 7 4 3 3 2" xfId="38062" xr:uid="{00000000-0005-0000-0000-000085940000}"/>
    <cellStyle name="Output 1 1 7 4 3 4" xfId="38063" xr:uid="{00000000-0005-0000-0000-000086940000}"/>
    <cellStyle name="Output 1 1 7 4 3 4 2" xfId="38064" xr:uid="{00000000-0005-0000-0000-000087940000}"/>
    <cellStyle name="Output 1 1 7 4 3 5" xfId="38065" xr:uid="{00000000-0005-0000-0000-000088940000}"/>
    <cellStyle name="Output 1 1 7 4 3 5 2" xfId="38066" xr:uid="{00000000-0005-0000-0000-000089940000}"/>
    <cellStyle name="Output 1 1 7 4 3 6" xfId="38067" xr:uid="{00000000-0005-0000-0000-00008A940000}"/>
    <cellStyle name="Output 1 1 7 4 3 6 2" xfId="38068" xr:uid="{00000000-0005-0000-0000-00008B940000}"/>
    <cellStyle name="Output 1 1 7 4 3 7" xfId="38069" xr:uid="{00000000-0005-0000-0000-00008C940000}"/>
    <cellStyle name="Output 1 1 7 4 3 7 2" xfId="38070" xr:uid="{00000000-0005-0000-0000-00008D940000}"/>
    <cellStyle name="Output 1 1 7 4 3 8" xfId="38071" xr:uid="{00000000-0005-0000-0000-00008E940000}"/>
    <cellStyle name="Output 1 1 7 4 4" xfId="38072" xr:uid="{00000000-0005-0000-0000-00008F940000}"/>
    <cellStyle name="Output 1 1 7 5" xfId="38073" xr:uid="{00000000-0005-0000-0000-000090940000}"/>
    <cellStyle name="Output 1 1 7 5 2" xfId="38074" xr:uid="{00000000-0005-0000-0000-000091940000}"/>
    <cellStyle name="Output 1 1 7 5 2 2" xfId="38075" xr:uid="{00000000-0005-0000-0000-000092940000}"/>
    <cellStyle name="Output 1 1 7 5 2 2 2" xfId="38076" xr:uid="{00000000-0005-0000-0000-000093940000}"/>
    <cellStyle name="Output 1 1 7 5 2 3" xfId="38077" xr:uid="{00000000-0005-0000-0000-000094940000}"/>
    <cellStyle name="Output 1 1 7 5 2 3 2" xfId="38078" xr:uid="{00000000-0005-0000-0000-000095940000}"/>
    <cellStyle name="Output 1 1 7 5 2 4" xfId="38079" xr:uid="{00000000-0005-0000-0000-000096940000}"/>
    <cellStyle name="Output 1 1 7 5 2 4 2" xfId="38080" xr:uid="{00000000-0005-0000-0000-000097940000}"/>
    <cellStyle name="Output 1 1 7 5 2 5" xfId="38081" xr:uid="{00000000-0005-0000-0000-000098940000}"/>
    <cellStyle name="Output 1 1 7 5 2 5 2" xfId="38082" xr:uid="{00000000-0005-0000-0000-000099940000}"/>
    <cellStyle name="Output 1 1 7 5 2 6" xfId="38083" xr:uid="{00000000-0005-0000-0000-00009A940000}"/>
    <cellStyle name="Output 1 1 7 5 2 6 2" xfId="38084" xr:uid="{00000000-0005-0000-0000-00009B940000}"/>
    <cellStyle name="Output 1 1 7 5 2 7" xfId="38085" xr:uid="{00000000-0005-0000-0000-00009C940000}"/>
    <cellStyle name="Output 1 1 7 5 2 7 2" xfId="38086" xr:uid="{00000000-0005-0000-0000-00009D940000}"/>
    <cellStyle name="Output 1 1 7 5 2 8" xfId="38087" xr:uid="{00000000-0005-0000-0000-00009E940000}"/>
    <cellStyle name="Output 1 1 7 5 3" xfId="38088" xr:uid="{00000000-0005-0000-0000-00009F940000}"/>
    <cellStyle name="Output 1 1 7 5 3 2" xfId="38089" xr:uid="{00000000-0005-0000-0000-0000A0940000}"/>
    <cellStyle name="Output 1 1 7 5 4" xfId="38090" xr:uid="{00000000-0005-0000-0000-0000A1940000}"/>
    <cellStyle name="Output 1 1 7 5 4 2" xfId="38091" xr:uid="{00000000-0005-0000-0000-0000A2940000}"/>
    <cellStyle name="Output 1 1 7 5 5" xfId="38092" xr:uid="{00000000-0005-0000-0000-0000A3940000}"/>
    <cellStyle name="Output 1 1 7 6" xfId="38093" xr:uid="{00000000-0005-0000-0000-0000A4940000}"/>
    <cellStyle name="Output 1 1 7 6 2" xfId="38094" xr:uid="{00000000-0005-0000-0000-0000A5940000}"/>
    <cellStyle name="Output 1 1 7 6 2 2" xfId="38095" xr:uid="{00000000-0005-0000-0000-0000A6940000}"/>
    <cellStyle name="Output 1 1 7 6 3" xfId="38096" xr:uid="{00000000-0005-0000-0000-0000A7940000}"/>
    <cellStyle name="Output 1 1 7 6 3 2" xfId="38097" xr:uid="{00000000-0005-0000-0000-0000A8940000}"/>
    <cellStyle name="Output 1 1 7 6 4" xfId="38098" xr:uid="{00000000-0005-0000-0000-0000A9940000}"/>
    <cellStyle name="Output 1 1 7 6 4 2" xfId="38099" xr:uid="{00000000-0005-0000-0000-0000AA940000}"/>
    <cellStyle name="Output 1 1 7 6 5" xfId="38100" xr:uid="{00000000-0005-0000-0000-0000AB940000}"/>
    <cellStyle name="Output 1 1 7 6 5 2" xfId="38101" xr:uid="{00000000-0005-0000-0000-0000AC940000}"/>
    <cellStyle name="Output 1 1 7 6 6" xfId="38102" xr:uid="{00000000-0005-0000-0000-0000AD940000}"/>
    <cellStyle name="Output 1 1 7 6 6 2" xfId="38103" xr:uid="{00000000-0005-0000-0000-0000AE940000}"/>
    <cellStyle name="Output 1 1 7 6 7" xfId="38104" xr:uid="{00000000-0005-0000-0000-0000AF940000}"/>
    <cellStyle name="Output 1 1 7 6 7 2" xfId="38105" xr:uid="{00000000-0005-0000-0000-0000B0940000}"/>
    <cellStyle name="Output 1 1 7 6 8" xfId="38106" xr:uid="{00000000-0005-0000-0000-0000B1940000}"/>
    <cellStyle name="Output 1 1 7 7" xfId="38107" xr:uid="{00000000-0005-0000-0000-0000B2940000}"/>
    <cellStyle name="Output 1 1 8" xfId="38108" xr:uid="{00000000-0005-0000-0000-0000B3940000}"/>
    <cellStyle name="Output 1 1 8 2" xfId="38109" xr:uid="{00000000-0005-0000-0000-0000B4940000}"/>
    <cellStyle name="Output 1 1 8 2 2" xfId="38110" xr:uid="{00000000-0005-0000-0000-0000B5940000}"/>
    <cellStyle name="Output 1 1 8 2 2 2" xfId="38111" xr:uid="{00000000-0005-0000-0000-0000B6940000}"/>
    <cellStyle name="Output 1 1 8 2 2 2 2" xfId="38112" xr:uid="{00000000-0005-0000-0000-0000B7940000}"/>
    <cellStyle name="Output 1 1 8 2 2 2 2 2" xfId="38113" xr:uid="{00000000-0005-0000-0000-0000B8940000}"/>
    <cellStyle name="Output 1 1 8 2 2 2 3" xfId="38114" xr:uid="{00000000-0005-0000-0000-0000B9940000}"/>
    <cellStyle name="Output 1 1 8 2 2 2 3 2" xfId="38115" xr:uid="{00000000-0005-0000-0000-0000BA940000}"/>
    <cellStyle name="Output 1 1 8 2 2 2 4" xfId="38116" xr:uid="{00000000-0005-0000-0000-0000BB940000}"/>
    <cellStyle name="Output 1 1 8 2 2 2 4 2" xfId="38117" xr:uid="{00000000-0005-0000-0000-0000BC940000}"/>
    <cellStyle name="Output 1 1 8 2 2 2 5" xfId="38118" xr:uid="{00000000-0005-0000-0000-0000BD940000}"/>
    <cellStyle name="Output 1 1 8 2 2 2 5 2" xfId="38119" xr:uid="{00000000-0005-0000-0000-0000BE940000}"/>
    <cellStyle name="Output 1 1 8 2 2 2 6" xfId="38120" xr:uid="{00000000-0005-0000-0000-0000BF940000}"/>
    <cellStyle name="Output 1 1 8 2 2 2 6 2" xfId="38121" xr:uid="{00000000-0005-0000-0000-0000C0940000}"/>
    <cellStyle name="Output 1 1 8 2 2 2 7" xfId="38122" xr:uid="{00000000-0005-0000-0000-0000C1940000}"/>
    <cellStyle name="Output 1 1 8 2 2 2 7 2" xfId="38123" xr:uid="{00000000-0005-0000-0000-0000C2940000}"/>
    <cellStyle name="Output 1 1 8 2 2 2 8" xfId="38124" xr:uid="{00000000-0005-0000-0000-0000C3940000}"/>
    <cellStyle name="Output 1 1 8 2 2 3" xfId="38125" xr:uid="{00000000-0005-0000-0000-0000C4940000}"/>
    <cellStyle name="Output 1 1 8 2 2 3 2" xfId="38126" xr:uid="{00000000-0005-0000-0000-0000C5940000}"/>
    <cellStyle name="Output 1 1 8 2 2 4" xfId="38127" xr:uid="{00000000-0005-0000-0000-0000C6940000}"/>
    <cellStyle name="Output 1 1 8 2 2 4 2" xfId="38128" xr:uid="{00000000-0005-0000-0000-0000C7940000}"/>
    <cellStyle name="Output 1 1 8 2 2 5" xfId="38129" xr:uid="{00000000-0005-0000-0000-0000C8940000}"/>
    <cellStyle name="Output 1 1 8 2 3" xfId="38130" xr:uid="{00000000-0005-0000-0000-0000C9940000}"/>
    <cellStyle name="Output 1 1 8 2 3 2" xfId="38131" xr:uid="{00000000-0005-0000-0000-0000CA940000}"/>
    <cellStyle name="Output 1 1 8 2 3 2 2" xfId="38132" xr:uid="{00000000-0005-0000-0000-0000CB940000}"/>
    <cellStyle name="Output 1 1 8 2 3 3" xfId="38133" xr:uid="{00000000-0005-0000-0000-0000CC940000}"/>
    <cellStyle name="Output 1 1 8 2 3 3 2" xfId="38134" xr:uid="{00000000-0005-0000-0000-0000CD940000}"/>
    <cellStyle name="Output 1 1 8 2 3 4" xfId="38135" xr:uid="{00000000-0005-0000-0000-0000CE940000}"/>
    <cellStyle name="Output 1 1 8 2 3 4 2" xfId="38136" xr:uid="{00000000-0005-0000-0000-0000CF940000}"/>
    <cellStyle name="Output 1 1 8 2 3 5" xfId="38137" xr:uid="{00000000-0005-0000-0000-0000D0940000}"/>
    <cellStyle name="Output 1 1 8 2 3 5 2" xfId="38138" xr:uid="{00000000-0005-0000-0000-0000D1940000}"/>
    <cellStyle name="Output 1 1 8 2 3 6" xfId="38139" xr:uid="{00000000-0005-0000-0000-0000D2940000}"/>
    <cellStyle name="Output 1 1 8 2 3 6 2" xfId="38140" xr:uid="{00000000-0005-0000-0000-0000D3940000}"/>
    <cellStyle name="Output 1 1 8 2 3 7" xfId="38141" xr:uid="{00000000-0005-0000-0000-0000D4940000}"/>
    <cellStyle name="Output 1 1 8 2 3 7 2" xfId="38142" xr:uid="{00000000-0005-0000-0000-0000D5940000}"/>
    <cellStyle name="Output 1 1 8 2 3 8" xfId="38143" xr:uid="{00000000-0005-0000-0000-0000D6940000}"/>
    <cellStyle name="Output 1 1 8 2 4" xfId="38144" xr:uid="{00000000-0005-0000-0000-0000D7940000}"/>
    <cellStyle name="Output 1 1 8 3" xfId="38145" xr:uid="{00000000-0005-0000-0000-0000D8940000}"/>
    <cellStyle name="Output 1 1 8 3 2" xfId="38146" xr:uid="{00000000-0005-0000-0000-0000D9940000}"/>
    <cellStyle name="Output 1 1 8 3 2 2" xfId="38147" xr:uid="{00000000-0005-0000-0000-0000DA940000}"/>
    <cellStyle name="Output 1 1 8 3 2 2 2" xfId="38148" xr:uid="{00000000-0005-0000-0000-0000DB940000}"/>
    <cellStyle name="Output 1 1 8 3 2 2 2 2" xfId="38149" xr:uid="{00000000-0005-0000-0000-0000DC940000}"/>
    <cellStyle name="Output 1 1 8 3 2 2 3" xfId="38150" xr:uid="{00000000-0005-0000-0000-0000DD940000}"/>
    <cellStyle name="Output 1 1 8 3 2 2 3 2" xfId="38151" xr:uid="{00000000-0005-0000-0000-0000DE940000}"/>
    <cellStyle name="Output 1 1 8 3 2 2 4" xfId="38152" xr:uid="{00000000-0005-0000-0000-0000DF940000}"/>
    <cellStyle name="Output 1 1 8 3 2 2 4 2" xfId="38153" xr:uid="{00000000-0005-0000-0000-0000E0940000}"/>
    <cellStyle name="Output 1 1 8 3 2 2 5" xfId="38154" xr:uid="{00000000-0005-0000-0000-0000E1940000}"/>
    <cellStyle name="Output 1 1 8 3 2 2 5 2" xfId="38155" xr:uid="{00000000-0005-0000-0000-0000E2940000}"/>
    <cellStyle name="Output 1 1 8 3 2 2 6" xfId="38156" xr:uid="{00000000-0005-0000-0000-0000E3940000}"/>
    <cellStyle name="Output 1 1 8 3 2 2 6 2" xfId="38157" xr:uid="{00000000-0005-0000-0000-0000E4940000}"/>
    <cellStyle name="Output 1 1 8 3 2 2 7" xfId="38158" xr:uid="{00000000-0005-0000-0000-0000E5940000}"/>
    <cellStyle name="Output 1 1 8 3 2 2 7 2" xfId="38159" xr:uid="{00000000-0005-0000-0000-0000E6940000}"/>
    <cellStyle name="Output 1 1 8 3 2 2 8" xfId="38160" xr:uid="{00000000-0005-0000-0000-0000E7940000}"/>
    <cellStyle name="Output 1 1 8 3 2 3" xfId="38161" xr:uid="{00000000-0005-0000-0000-0000E8940000}"/>
    <cellStyle name="Output 1 1 8 3 2 3 2" xfId="38162" xr:uid="{00000000-0005-0000-0000-0000E9940000}"/>
    <cellStyle name="Output 1 1 8 3 2 4" xfId="38163" xr:uid="{00000000-0005-0000-0000-0000EA940000}"/>
    <cellStyle name="Output 1 1 8 3 2 4 2" xfId="38164" xr:uid="{00000000-0005-0000-0000-0000EB940000}"/>
    <cellStyle name="Output 1 1 8 3 2 5" xfId="38165" xr:uid="{00000000-0005-0000-0000-0000EC940000}"/>
    <cellStyle name="Output 1 1 8 3 3" xfId="38166" xr:uid="{00000000-0005-0000-0000-0000ED940000}"/>
    <cellStyle name="Output 1 1 8 3 3 2" xfId="38167" xr:uid="{00000000-0005-0000-0000-0000EE940000}"/>
    <cellStyle name="Output 1 1 8 3 3 2 2" xfId="38168" xr:uid="{00000000-0005-0000-0000-0000EF940000}"/>
    <cellStyle name="Output 1 1 8 3 3 3" xfId="38169" xr:uid="{00000000-0005-0000-0000-0000F0940000}"/>
    <cellStyle name="Output 1 1 8 3 3 3 2" xfId="38170" xr:uid="{00000000-0005-0000-0000-0000F1940000}"/>
    <cellStyle name="Output 1 1 8 3 3 4" xfId="38171" xr:uid="{00000000-0005-0000-0000-0000F2940000}"/>
    <cellStyle name="Output 1 1 8 3 3 4 2" xfId="38172" xr:uid="{00000000-0005-0000-0000-0000F3940000}"/>
    <cellStyle name="Output 1 1 8 3 3 5" xfId="38173" xr:uid="{00000000-0005-0000-0000-0000F4940000}"/>
    <cellStyle name="Output 1 1 8 3 3 5 2" xfId="38174" xr:uid="{00000000-0005-0000-0000-0000F5940000}"/>
    <cellStyle name="Output 1 1 8 3 3 6" xfId="38175" xr:uid="{00000000-0005-0000-0000-0000F6940000}"/>
    <cellStyle name="Output 1 1 8 3 3 6 2" xfId="38176" xr:uid="{00000000-0005-0000-0000-0000F7940000}"/>
    <cellStyle name="Output 1 1 8 3 3 7" xfId="38177" xr:uid="{00000000-0005-0000-0000-0000F8940000}"/>
    <cellStyle name="Output 1 1 8 3 3 7 2" xfId="38178" xr:uid="{00000000-0005-0000-0000-0000F9940000}"/>
    <cellStyle name="Output 1 1 8 3 3 8" xfId="38179" xr:uid="{00000000-0005-0000-0000-0000FA940000}"/>
    <cellStyle name="Output 1 1 8 3 4" xfId="38180" xr:uid="{00000000-0005-0000-0000-0000FB940000}"/>
    <cellStyle name="Output 1 1 8 4" xfId="38181" xr:uid="{00000000-0005-0000-0000-0000FC940000}"/>
    <cellStyle name="Output 1 1 8 4 2" xfId="38182" xr:uid="{00000000-0005-0000-0000-0000FD940000}"/>
    <cellStyle name="Output 1 1 8 4 2 2" xfId="38183" xr:uid="{00000000-0005-0000-0000-0000FE940000}"/>
    <cellStyle name="Output 1 1 8 4 2 2 2" xfId="38184" xr:uid="{00000000-0005-0000-0000-0000FF940000}"/>
    <cellStyle name="Output 1 1 8 4 2 2 2 2" xfId="38185" xr:uid="{00000000-0005-0000-0000-000000950000}"/>
    <cellStyle name="Output 1 1 8 4 2 2 3" xfId="38186" xr:uid="{00000000-0005-0000-0000-000001950000}"/>
    <cellStyle name="Output 1 1 8 4 2 2 3 2" xfId="38187" xr:uid="{00000000-0005-0000-0000-000002950000}"/>
    <cellStyle name="Output 1 1 8 4 2 2 4" xfId="38188" xr:uid="{00000000-0005-0000-0000-000003950000}"/>
    <cellStyle name="Output 1 1 8 4 2 2 4 2" xfId="38189" xr:uid="{00000000-0005-0000-0000-000004950000}"/>
    <cellStyle name="Output 1 1 8 4 2 2 5" xfId="38190" xr:uid="{00000000-0005-0000-0000-000005950000}"/>
    <cellStyle name="Output 1 1 8 4 2 2 5 2" xfId="38191" xr:uid="{00000000-0005-0000-0000-000006950000}"/>
    <cellStyle name="Output 1 1 8 4 2 2 6" xfId="38192" xr:uid="{00000000-0005-0000-0000-000007950000}"/>
    <cellStyle name="Output 1 1 8 4 2 2 6 2" xfId="38193" xr:uid="{00000000-0005-0000-0000-000008950000}"/>
    <cellStyle name="Output 1 1 8 4 2 2 7" xfId="38194" xr:uid="{00000000-0005-0000-0000-000009950000}"/>
    <cellStyle name="Output 1 1 8 4 2 2 7 2" xfId="38195" xr:uid="{00000000-0005-0000-0000-00000A950000}"/>
    <cellStyle name="Output 1 1 8 4 2 2 8" xfId="38196" xr:uid="{00000000-0005-0000-0000-00000B950000}"/>
    <cellStyle name="Output 1 1 8 4 2 3" xfId="38197" xr:uid="{00000000-0005-0000-0000-00000C950000}"/>
    <cellStyle name="Output 1 1 8 4 2 3 2" xfId="38198" xr:uid="{00000000-0005-0000-0000-00000D950000}"/>
    <cellStyle name="Output 1 1 8 4 2 4" xfId="38199" xr:uid="{00000000-0005-0000-0000-00000E950000}"/>
    <cellStyle name="Output 1 1 8 4 2 4 2" xfId="38200" xr:uid="{00000000-0005-0000-0000-00000F950000}"/>
    <cellStyle name="Output 1 1 8 4 2 5" xfId="38201" xr:uid="{00000000-0005-0000-0000-000010950000}"/>
    <cellStyle name="Output 1 1 8 4 3" xfId="38202" xr:uid="{00000000-0005-0000-0000-000011950000}"/>
    <cellStyle name="Output 1 1 8 4 3 2" xfId="38203" xr:uid="{00000000-0005-0000-0000-000012950000}"/>
    <cellStyle name="Output 1 1 8 4 3 2 2" xfId="38204" xr:uid="{00000000-0005-0000-0000-000013950000}"/>
    <cellStyle name="Output 1 1 8 4 3 3" xfId="38205" xr:uid="{00000000-0005-0000-0000-000014950000}"/>
    <cellStyle name="Output 1 1 8 4 3 3 2" xfId="38206" xr:uid="{00000000-0005-0000-0000-000015950000}"/>
    <cellStyle name="Output 1 1 8 4 3 4" xfId="38207" xr:uid="{00000000-0005-0000-0000-000016950000}"/>
    <cellStyle name="Output 1 1 8 4 3 4 2" xfId="38208" xr:uid="{00000000-0005-0000-0000-000017950000}"/>
    <cellStyle name="Output 1 1 8 4 3 5" xfId="38209" xr:uid="{00000000-0005-0000-0000-000018950000}"/>
    <cellStyle name="Output 1 1 8 4 3 5 2" xfId="38210" xr:uid="{00000000-0005-0000-0000-000019950000}"/>
    <cellStyle name="Output 1 1 8 4 3 6" xfId="38211" xr:uid="{00000000-0005-0000-0000-00001A950000}"/>
    <cellStyle name="Output 1 1 8 4 3 6 2" xfId="38212" xr:uid="{00000000-0005-0000-0000-00001B950000}"/>
    <cellStyle name="Output 1 1 8 4 3 7" xfId="38213" xr:uid="{00000000-0005-0000-0000-00001C950000}"/>
    <cellStyle name="Output 1 1 8 4 3 7 2" xfId="38214" xr:uid="{00000000-0005-0000-0000-00001D950000}"/>
    <cellStyle name="Output 1 1 8 4 3 8" xfId="38215" xr:uid="{00000000-0005-0000-0000-00001E950000}"/>
    <cellStyle name="Output 1 1 8 4 4" xfId="38216" xr:uid="{00000000-0005-0000-0000-00001F950000}"/>
    <cellStyle name="Output 1 1 8 5" xfId="38217" xr:uid="{00000000-0005-0000-0000-000020950000}"/>
    <cellStyle name="Output 1 1 8 5 2" xfId="38218" xr:uid="{00000000-0005-0000-0000-000021950000}"/>
    <cellStyle name="Output 1 1 8 5 2 2" xfId="38219" xr:uid="{00000000-0005-0000-0000-000022950000}"/>
    <cellStyle name="Output 1 1 8 5 2 2 2" xfId="38220" xr:uid="{00000000-0005-0000-0000-000023950000}"/>
    <cellStyle name="Output 1 1 8 5 2 3" xfId="38221" xr:uid="{00000000-0005-0000-0000-000024950000}"/>
    <cellStyle name="Output 1 1 8 5 2 3 2" xfId="38222" xr:uid="{00000000-0005-0000-0000-000025950000}"/>
    <cellStyle name="Output 1 1 8 5 2 4" xfId="38223" xr:uid="{00000000-0005-0000-0000-000026950000}"/>
    <cellStyle name="Output 1 1 8 5 2 4 2" xfId="38224" xr:uid="{00000000-0005-0000-0000-000027950000}"/>
    <cellStyle name="Output 1 1 8 5 2 5" xfId="38225" xr:uid="{00000000-0005-0000-0000-000028950000}"/>
    <cellStyle name="Output 1 1 8 5 2 5 2" xfId="38226" xr:uid="{00000000-0005-0000-0000-000029950000}"/>
    <cellStyle name="Output 1 1 8 5 2 6" xfId="38227" xr:uid="{00000000-0005-0000-0000-00002A950000}"/>
    <cellStyle name="Output 1 1 8 5 2 6 2" xfId="38228" xr:uid="{00000000-0005-0000-0000-00002B950000}"/>
    <cellStyle name="Output 1 1 8 5 2 7" xfId="38229" xr:uid="{00000000-0005-0000-0000-00002C950000}"/>
    <cellStyle name="Output 1 1 8 5 2 7 2" xfId="38230" xr:uid="{00000000-0005-0000-0000-00002D950000}"/>
    <cellStyle name="Output 1 1 8 5 2 8" xfId="38231" xr:uid="{00000000-0005-0000-0000-00002E950000}"/>
    <cellStyle name="Output 1 1 8 5 3" xfId="38232" xr:uid="{00000000-0005-0000-0000-00002F950000}"/>
    <cellStyle name="Output 1 1 8 5 3 2" xfId="38233" xr:uid="{00000000-0005-0000-0000-000030950000}"/>
    <cellStyle name="Output 1 1 8 5 4" xfId="38234" xr:uid="{00000000-0005-0000-0000-000031950000}"/>
    <cellStyle name="Output 1 1 8 5 4 2" xfId="38235" xr:uid="{00000000-0005-0000-0000-000032950000}"/>
    <cellStyle name="Output 1 1 8 5 5" xfId="38236" xr:uid="{00000000-0005-0000-0000-000033950000}"/>
    <cellStyle name="Output 1 1 8 6" xfId="38237" xr:uid="{00000000-0005-0000-0000-000034950000}"/>
    <cellStyle name="Output 1 1 8 6 2" xfId="38238" xr:uid="{00000000-0005-0000-0000-000035950000}"/>
    <cellStyle name="Output 1 1 8 6 2 2" xfId="38239" xr:uid="{00000000-0005-0000-0000-000036950000}"/>
    <cellStyle name="Output 1 1 8 6 3" xfId="38240" xr:uid="{00000000-0005-0000-0000-000037950000}"/>
    <cellStyle name="Output 1 1 8 6 3 2" xfId="38241" xr:uid="{00000000-0005-0000-0000-000038950000}"/>
    <cellStyle name="Output 1 1 8 6 4" xfId="38242" xr:uid="{00000000-0005-0000-0000-000039950000}"/>
    <cellStyle name="Output 1 1 8 6 4 2" xfId="38243" xr:uid="{00000000-0005-0000-0000-00003A950000}"/>
    <cellStyle name="Output 1 1 8 6 5" xfId="38244" xr:uid="{00000000-0005-0000-0000-00003B950000}"/>
    <cellStyle name="Output 1 1 8 6 5 2" xfId="38245" xr:uid="{00000000-0005-0000-0000-00003C950000}"/>
    <cellStyle name="Output 1 1 8 6 6" xfId="38246" xr:uid="{00000000-0005-0000-0000-00003D950000}"/>
    <cellStyle name="Output 1 1 8 6 6 2" xfId="38247" xr:uid="{00000000-0005-0000-0000-00003E950000}"/>
    <cellStyle name="Output 1 1 8 6 7" xfId="38248" xr:uid="{00000000-0005-0000-0000-00003F950000}"/>
    <cellStyle name="Output 1 1 8 6 7 2" xfId="38249" xr:uid="{00000000-0005-0000-0000-000040950000}"/>
    <cellStyle name="Output 1 1 8 6 8" xfId="38250" xr:uid="{00000000-0005-0000-0000-000041950000}"/>
    <cellStyle name="Output 1 1 8 7" xfId="38251" xr:uid="{00000000-0005-0000-0000-000042950000}"/>
    <cellStyle name="Output 1 1 9" xfId="38252" xr:uid="{00000000-0005-0000-0000-000043950000}"/>
    <cellStyle name="Output 1 1 9 2" xfId="38253" xr:uid="{00000000-0005-0000-0000-000044950000}"/>
    <cellStyle name="Output 1 1 9 2 2" xfId="38254" xr:uid="{00000000-0005-0000-0000-000045950000}"/>
    <cellStyle name="Output 1 1 9 2 2 2" xfId="38255" xr:uid="{00000000-0005-0000-0000-000046950000}"/>
    <cellStyle name="Output 1 1 9 2 2 2 2" xfId="38256" xr:uid="{00000000-0005-0000-0000-000047950000}"/>
    <cellStyle name="Output 1 1 9 2 2 2 2 2" xfId="38257" xr:uid="{00000000-0005-0000-0000-000048950000}"/>
    <cellStyle name="Output 1 1 9 2 2 2 3" xfId="38258" xr:uid="{00000000-0005-0000-0000-000049950000}"/>
    <cellStyle name="Output 1 1 9 2 2 2 3 2" xfId="38259" xr:uid="{00000000-0005-0000-0000-00004A950000}"/>
    <cellStyle name="Output 1 1 9 2 2 2 4" xfId="38260" xr:uid="{00000000-0005-0000-0000-00004B950000}"/>
    <cellStyle name="Output 1 1 9 2 2 2 4 2" xfId="38261" xr:uid="{00000000-0005-0000-0000-00004C950000}"/>
    <cellStyle name="Output 1 1 9 2 2 2 5" xfId="38262" xr:uid="{00000000-0005-0000-0000-00004D950000}"/>
    <cellStyle name="Output 1 1 9 2 2 2 5 2" xfId="38263" xr:uid="{00000000-0005-0000-0000-00004E950000}"/>
    <cellStyle name="Output 1 1 9 2 2 2 6" xfId="38264" xr:uid="{00000000-0005-0000-0000-00004F950000}"/>
    <cellStyle name="Output 1 1 9 2 2 2 6 2" xfId="38265" xr:uid="{00000000-0005-0000-0000-000050950000}"/>
    <cellStyle name="Output 1 1 9 2 2 2 7" xfId="38266" xr:uid="{00000000-0005-0000-0000-000051950000}"/>
    <cellStyle name="Output 1 1 9 2 2 2 7 2" xfId="38267" xr:uid="{00000000-0005-0000-0000-000052950000}"/>
    <cellStyle name="Output 1 1 9 2 2 2 8" xfId="38268" xr:uid="{00000000-0005-0000-0000-000053950000}"/>
    <cellStyle name="Output 1 1 9 2 2 3" xfId="38269" xr:uid="{00000000-0005-0000-0000-000054950000}"/>
    <cellStyle name="Output 1 1 9 2 2 3 2" xfId="38270" xr:uid="{00000000-0005-0000-0000-000055950000}"/>
    <cellStyle name="Output 1 1 9 2 2 4" xfId="38271" xr:uid="{00000000-0005-0000-0000-000056950000}"/>
    <cellStyle name="Output 1 1 9 2 2 4 2" xfId="38272" xr:uid="{00000000-0005-0000-0000-000057950000}"/>
    <cellStyle name="Output 1 1 9 2 2 5" xfId="38273" xr:uid="{00000000-0005-0000-0000-000058950000}"/>
    <cellStyle name="Output 1 1 9 2 3" xfId="38274" xr:uid="{00000000-0005-0000-0000-000059950000}"/>
    <cellStyle name="Output 1 1 9 2 3 2" xfId="38275" xr:uid="{00000000-0005-0000-0000-00005A950000}"/>
    <cellStyle name="Output 1 1 9 2 3 2 2" xfId="38276" xr:uid="{00000000-0005-0000-0000-00005B950000}"/>
    <cellStyle name="Output 1 1 9 2 3 3" xfId="38277" xr:uid="{00000000-0005-0000-0000-00005C950000}"/>
    <cellStyle name="Output 1 1 9 2 3 3 2" xfId="38278" xr:uid="{00000000-0005-0000-0000-00005D950000}"/>
    <cellStyle name="Output 1 1 9 2 3 4" xfId="38279" xr:uid="{00000000-0005-0000-0000-00005E950000}"/>
    <cellStyle name="Output 1 1 9 2 3 4 2" xfId="38280" xr:uid="{00000000-0005-0000-0000-00005F950000}"/>
    <cellStyle name="Output 1 1 9 2 3 5" xfId="38281" xr:uid="{00000000-0005-0000-0000-000060950000}"/>
    <cellStyle name="Output 1 1 9 2 3 5 2" xfId="38282" xr:uid="{00000000-0005-0000-0000-000061950000}"/>
    <cellStyle name="Output 1 1 9 2 3 6" xfId="38283" xr:uid="{00000000-0005-0000-0000-000062950000}"/>
    <cellStyle name="Output 1 1 9 2 3 6 2" xfId="38284" xr:uid="{00000000-0005-0000-0000-000063950000}"/>
    <cellStyle name="Output 1 1 9 2 3 7" xfId="38285" xr:uid="{00000000-0005-0000-0000-000064950000}"/>
    <cellStyle name="Output 1 1 9 2 3 7 2" xfId="38286" xr:uid="{00000000-0005-0000-0000-000065950000}"/>
    <cellStyle name="Output 1 1 9 2 3 8" xfId="38287" xr:uid="{00000000-0005-0000-0000-000066950000}"/>
    <cellStyle name="Output 1 1 9 2 4" xfId="38288" xr:uid="{00000000-0005-0000-0000-000067950000}"/>
    <cellStyle name="Output 1 1 9 3" xfId="38289" xr:uid="{00000000-0005-0000-0000-000068950000}"/>
    <cellStyle name="Output 1 1 9 3 2" xfId="38290" xr:uid="{00000000-0005-0000-0000-000069950000}"/>
    <cellStyle name="Output 1 1 9 3 2 2" xfId="38291" xr:uid="{00000000-0005-0000-0000-00006A950000}"/>
    <cellStyle name="Output 1 1 9 3 2 2 2" xfId="38292" xr:uid="{00000000-0005-0000-0000-00006B950000}"/>
    <cellStyle name="Output 1 1 9 3 2 2 2 2" xfId="38293" xr:uid="{00000000-0005-0000-0000-00006C950000}"/>
    <cellStyle name="Output 1 1 9 3 2 2 3" xfId="38294" xr:uid="{00000000-0005-0000-0000-00006D950000}"/>
    <cellStyle name="Output 1 1 9 3 2 2 3 2" xfId="38295" xr:uid="{00000000-0005-0000-0000-00006E950000}"/>
    <cellStyle name="Output 1 1 9 3 2 2 4" xfId="38296" xr:uid="{00000000-0005-0000-0000-00006F950000}"/>
    <cellStyle name="Output 1 1 9 3 2 2 4 2" xfId="38297" xr:uid="{00000000-0005-0000-0000-000070950000}"/>
    <cellStyle name="Output 1 1 9 3 2 2 5" xfId="38298" xr:uid="{00000000-0005-0000-0000-000071950000}"/>
    <cellStyle name="Output 1 1 9 3 2 2 5 2" xfId="38299" xr:uid="{00000000-0005-0000-0000-000072950000}"/>
    <cellStyle name="Output 1 1 9 3 2 2 6" xfId="38300" xr:uid="{00000000-0005-0000-0000-000073950000}"/>
    <cellStyle name="Output 1 1 9 3 2 2 6 2" xfId="38301" xr:uid="{00000000-0005-0000-0000-000074950000}"/>
    <cellStyle name="Output 1 1 9 3 2 2 7" xfId="38302" xr:uid="{00000000-0005-0000-0000-000075950000}"/>
    <cellStyle name="Output 1 1 9 3 2 2 7 2" xfId="38303" xr:uid="{00000000-0005-0000-0000-000076950000}"/>
    <cellStyle name="Output 1 1 9 3 2 2 8" xfId="38304" xr:uid="{00000000-0005-0000-0000-000077950000}"/>
    <cellStyle name="Output 1 1 9 3 2 3" xfId="38305" xr:uid="{00000000-0005-0000-0000-000078950000}"/>
    <cellStyle name="Output 1 1 9 3 2 3 2" xfId="38306" xr:uid="{00000000-0005-0000-0000-000079950000}"/>
    <cellStyle name="Output 1 1 9 3 2 4" xfId="38307" xr:uid="{00000000-0005-0000-0000-00007A950000}"/>
    <cellStyle name="Output 1 1 9 3 2 4 2" xfId="38308" xr:uid="{00000000-0005-0000-0000-00007B950000}"/>
    <cellStyle name="Output 1 1 9 3 2 5" xfId="38309" xr:uid="{00000000-0005-0000-0000-00007C950000}"/>
    <cellStyle name="Output 1 1 9 3 3" xfId="38310" xr:uid="{00000000-0005-0000-0000-00007D950000}"/>
    <cellStyle name="Output 1 1 9 3 3 2" xfId="38311" xr:uid="{00000000-0005-0000-0000-00007E950000}"/>
    <cellStyle name="Output 1 1 9 3 3 2 2" xfId="38312" xr:uid="{00000000-0005-0000-0000-00007F950000}"/>
    <cellStyle name="Output 1 1 9 3 3 3" xfId="38313" xr:uid="{00000000-0005-0000-0000-000080950000}"/>
    <cellStyle name="Output 1 1 9 3 3 3 2" xfId="38314" xr:uid="{00000000-0005-0000-0000-000081950000}"/>
    <cellStyle name="Output 1 1 9 3 3 4" xfId="38315" xr:uid="{00000000-0005-0000-0000-000082950000}"/>
    <cellStyle name="Output 1 1 9 3 3 4 2" xfId="38316" xr:uid="{00000000-0005-0000-0000-000083950000}"/>
    <cellStyle name="Output 1 1 9 3 3 5" xfId="38317" xr:uid="{00000000-0005-0000-0000-000084950000}"/>
    <cellStyle name="Output 1 1 9 3 3 5 2" xfId="38318" xr:uid="{00000000-0005-0000-0000-000085950000}"/>
    <cellStyle name="Output 1 1 9 3 3 6" xfId="38319" xr:uid="{00000000-0005-0000-0000-000086950000}"/>
    <cellStyle name="Output 1 1 9 3 3 6 2" xfId="38320" xr:uid="{00000000-0005-0000-0000-000087950000}"/>
    <cellStyle name="Output 1 1 9 3 3 7" xfId="38321" xr:uid="{00000000-0005-0000-0000-000088950000}"/>
    <cellStyle name="Output 1 1 9 3 3 7 2" xfId="38322" xr:uid="{00000000-0005-0000-0000-000089950000}"/>
    <cellStyle name="Output 1 1 9 3 3 8" xfId="38323" xr:uid="{00000000-0005-0000-0000-00008A950000}"/>
    <cellStyle name="Output 1 1 9 3 4" xfId="38324" xr:uid="{00000000-0005-0000-0000-00008B950000}"/>
    <cellStyle name="Output 1 1 9 4" xfId="38325" xr:uid="{00000000-0005-0000-0000-00008C950000}"/>
    <cellStyle name="Output 1 1 9 4 2" xfId="38326" xr:uid="{00000000-0005-0000-0000-00008D950000}"/>
    <cellStyle name="Output 1 1 9 4 2 2" xfId="38327" xr:uid="{00000000-0005-0000-0000-00008E950000}"/>
    <cellStyle name="Output 1 1 9 4 2 2 2" xfId="38328" xr:uid="{00000000-0005-0000-0000-00008F950000}"/>
    <cellStyle name="Output 1 1 9 4 2 2 2 2" xfId="38329" xr:uid="{00000000-0005-0000-0000-000090950000}"/>
    <cellStyle name="Output 1 1 9 4 2 2 3" xfId="38330" xr:uid="{00000000-0005-0000-0000-000091950000}"/>
    <cellStyle name="Output 1 1 9 4 2 2 3 2" xfId="38331" xr:uid="{00000000-0005-0000-0000-000092950000}"/>
    <cellStyle name="Output 1 1 9 4 2 2 4" xfId="38332" xr:uid="{00000000-0005-0000-0000-000093950000}"/>
    <cellStyle name="Output 1 1 9 4 2 2 4 2" xfId="38333" xr:uid="{00000000-0005-0000-0000-000094950000}"/>
    <cellStyle name="Output 1 1 9 4 2 2 5" xfId="38334" xr:uid="{00000000-0005-0000-0000-000095950000}"/>
    <cellStyle name="Output 1 1 9 4 2 2 5 2" xfId="38335" xr:uid="{00000000-0005-0000-0000-000096950000}"/>
    <cellStyle name="Output 1 1 9 4 2 2 6" xfId="38336" xr:uid="{00000000-0005-0000-0000-000097950000}"/>
    <cellStyle name="Output 1 1 9 4 2 2 6 2" xfId="38337" xr:uid="{00000000-0005-0000-0000-000098950000}"/>
    <cellStyle name="Output 1 1 9 4 2 2 7" xfId="38338" xr:uid="{00000000-0005-0000-0000-000099950000}"/>
    <cellStyle name="Output 1 1 9 4 2 2 7 2" xfId="38339" xr:uid="{00000000-0005-0000-0000-00009A950000}"/>
    <cellStyle name="Output 1 1 9 4 2 2 8" xfId="38340" xr:uid="{00000000-0005-0000-0000-00009B950000}"/>
    <cellStyle name="Output 1 1 9 4 2 3" xfId="38341" xr:uid="{00000000-0005-0000-0000-00009C950000}"/>
    <cellStyle name="Output 1 1 9 4 2 3 2" xfId="38342" xr:uid="{00000000-0005-0000-0000-00009D950000}"/>
    <cellStyle name="Output 1 1 9 4 2 4" xfId="38343" xr:uid="{00000000-0005-0000-0000-00009E950000}"/>
    <cellStyle name="Output 1 1 9 4 2 4 2" xfId="38344" xr:uid="{00000000-0005-0000-0000-00009F950000}"/>
    <cellStyle name="Output 1 1 9 4 2 5" xfId="38345" xr:uid="{00000000-0005-0000-0000-0000A0950000}"/>
    <cellStyle name="Output 1 1 9 4 3" xfId="38346" xr:uid="{00000000-0005-0000-0000-0000A1950000}"/>
    <cellStyle name="Output 1 1 9 4 3 2" xfId="38347" xr:uid="{00000000-0005-0000-0000-0000A2950000}"/>
    <cellStyle name="Output 1 1 9 4 3 2 2" xfId="38348" xr:uid="{00000000-0005-0000-0000-0000A3950000}"/>
    <cellStyle name="Output 1 1 9 4 3 3" xfId="38349" xr:uid="{00000000-0005-0000-0000-0000A4950000}"/>
    <cellStyle name="Output 1 1 9 4 3 3 2" xfId="38350" xr:uid="{00000000-0005-0000-0000-0000A5950000}"/>
    <cellStyle name="Output 1 1 9 4 3 4" xfId="38351" xr:uid="{00000000-0005-0000-0000-0000A6950000}"/>
    <cellStyle name="Output 1 1 9 4 3 4 2" xfId="38352" xr:uid="{00000000-0005-0000-0000-0000A7950000}"/>
    <cellStyle name="Output 1 1 9 4 3 5" xfId="38353" xr:uid="{00000000-0005-0000-0000-0000A8950000}"/>
    <cellStyle name="Output 1 1 9 4 3 5 2" xfId="38354" xr:uid="{00000000-0005-0000-0000-0000A9950000}"/>
    <cellStyle name="Output 1 1 9 4 3 6" xfId="38355" xr:uid="{00000000-0005-0000-0000-0000AA950000}"/>
    <cellStyle name="Output 1 1 9 4 3 6 2" xfId="38356" xr:uid="{00000000-0005-0000-0000-0000AB950000}"/>
    <cellStyle name="Output 1 1 9 4 3 7" xfId="38357" xr:uid="{00000000-0005-0000-0000-0000AC950000}"/>
    <cellStyle name="Output 1 1 9 4 3 7 2" xfId="38358" xr:uid="{00000000-0005-0000-0000-0000AD950000}"/>
    <cellStyle name="Output 1 1 9 4 3 8" xfId="38359" xr:uid="{00000000-0005-0000-0000-0000AE950000}"/>
    <cellStyle name="Output 1 1 9 4 4" xfId="38360" xr:uid="{00000000-0005-0000-0000-0000AF950000}"/>
    <cellStyle name="Output 1 1 9 5" xfId="38361" xr:uid="{00000000-0005-0000-0000-0000B0950000}"/>
    <cellStyle name="Output 1 1 9 5 2" xfId="38362" xr:uid="{00000000-0005-0000-0000-0000B1950000}"/>
    <cellStyle name="Output 1 1 9 5 2 2" xfId="38363" xr:uid="{00000000-0005-0000-0000-0000B2950000}"/>
    <cellStyle name="Output 1 1 9 5 2 2 2" xfId="38364" xr:uid="{00000000-0005-0000-0000-0000B3950000}"/>
    <cellStyle name="Output 1 1 9 5 2 3" xfId="38365" xr:uid="{00000000-0005-0000-0000-0000B4950000}"/>
    <cellStyle name="Output 1 1 9 5 2 3 2" xfId="38366" xr:uid="{00000000-0005-0000-0000-0000B5950000}"/>
    <cellStyle name="Output 1 1 9 5 2 4" xfId="38367" xr:uid="{00000000-0005-0000-0000-0000B6950000}"/>
    <cellStyle name="Output 1 1 9 5 2 4 2" xfId="38368" xr:uid="{00000000-0005-0000-0000-0000B7950000}"/>
    <cellStyle name="Output 1 1 9 5 2 5" xfId="38369" xr:uid="{00000000-0005-0000-0000-0000B8950000}"/>
    <cellStyle name="Output 1 1 9 5 2 5 2" xfId="38370" xr:uid="{00000000-0005-0000-0000-0000B9950000}"/>
    <cellStyle name="Output 1 1 9 5 2 6" xfId="38371" xr:uid="{00000000-0005-0000-0000-0000BA950000}"/>
    <cellStyle name="Output 1 1 9 5 2 6 2" xfId="38372" xr:uid="{00000000-0005-0000-0000-0000BB950000}"/>
    <cellStyle name="Output 1 1 9 5 2 7" xfId="38373" xr:uid="{00000000-0005-0000-0000-0000BC950000}"/>
    <cellStyle name="Output 1 1 9 5 2 7 2" xfId="38374" xr:uid="{00000000-0005-0000-0000-0000BD950000}"/>
    <cellStyle name="Output 1 1 9 5 2 8" xfId="38375" xr:uid="{00000000-0005-0000-0000-0000BE950000}"/>
    <cellStyle name="Output 1 1 9 5 3" xfId="38376" xr:uid="{00000000-0005-0000-0000-0000BF950000}"/>
    <cellStyle name="Output 1 1 9 5 3 2" xfId="38377" xr:uid="{00000000-0005-0000-0000-0000C0950000}"/>
    <cellStyle name="Output 1 1 9 5 4" xfId="38378" xr:uid="{00000000-0005-0000-0000-0000C1950000}"/>
    <cellStyle name="Output 1 1 9 5 4 2" xfId="38379" xr:uid="{00000000-0005-0000-0000-0000C2950000}"/>
    <cellStyle name="Output 1 1 9 5 5" xfId="38380" xr:uid="{00000000-0005-0000-0000-0000C3950000}"/>
    <cellStyle name="Output 1 1 9 6" xfId="38381" xr:uid="{00000000-0005-0000-0000-0000C4950000}"/>
    <cellStyle name="Output 1 1 9 6 2" xfId="38382" xr:uid="{00000000-0005-0000-0000-0000C5950000}"/>
    <cellStyle name="Output 1 1 9 6 2 2" xfId="38383" xr:uid="{00000000-0005-0000-0000-0000C6950000}"/>
    <cellStyle name="Output 1 1 9 6 3" xfId="38384" xr:uid="{00000000-0005-0000-0000-0000C7950000}"/>
    <cellStyle name="Output 1 1 9 6 3 2" xfId="38385" xr:uid="{00000000-0005-0000-0000-0000C8950000}"/>
    <cellStyle name="Output 1 1 9 6 4" xfId="38386" xr:uid="{00000000-0005-0000-0000-0000C9950000}"/>
    <cellStyle name="Output 1 1 9 6 4 2" xfId="38387" xr:uid="{00000000-0005-0000-0000-0000CA950000}"/>
    <cellStyle name="Output 1 1 9 6 5" xfId="38388" xr:uid="{00000000-0005-0000-0000-0000CB950000}"/>
    <cellStyle name="Output 1 1 9 6 5 2" xfId="38389" xr:uid="{00000000-0005-0000-0000-0000CC950000}"/>
    <cellStyle name="Output 1 1 9 6 6" xfId="38390" xr:uid="{00000000-0005-0000-0000-0000CD950000}"/>
    <cellStyle name="Output 1 1 9 6 6 2" xfId="38391" xr:uid="{00000000-0005-0000-0000-0000CE950000}"/>
    <cellStyle name="Output 1 1 9 6 7" xfId="38392" xr:uid="{00000000-0005-0000-0000-0000CF950000}"/>
    <cellStyle name="Output 1 1 9 6 7 2" xfId="38393" xr:uid="{00000000-0005-0000-0000-0000D0950000}"/>
    <cellStyle name="Output 1 1 9 6 8" xfId="38394" xr:uid="{00000000-0005-0000-0000-0000D1950000}"/>
    <cellStyle name="Output 1 1 9 7" xfId="38395" xr:uid="{00000000-0005-0000-0000-0000D2950000}"/>
    <cellStyle name="Output 1 10" xfId="38396" xr:uid="{00000000-0005-0000-0000-0000D3950000}"/>
    <cellStyle name="Output 1 10 2" xfId="38397" xr:uid="{00000000-0005-0000-0000-0000D4950000}"/>
    <cellStyle name="Output 1 10 2 2" xfId="38398" xr:uid="{00000000-0005-0000-0000-0000D5950000}"/>
    <cellStyle name="Output 1 10 2 2 2" xfId="38399" xr:uid="{00000000-0005-0000-0000-0000D6950000}"/>
    <cellStyle name="Output 1 10 2 2 2 2" xfId="38400" xr:uid="{00000000-0005-0000-0000-0000D7950000}"/>
    <cellStyle name="Output 1 10 2 2 2 2 2" xfId="38401" xr:uid="{00000000-0005-0000-0000-0000D8950000}"/>
    <cellStyle name="Output 1 10 2 2 2 3" xfId="38402" xr:uid="{00000000-0005-0000-0000-0000D9950000}"/>
    <cellStyle name="Output 1 10 2 2 2 3 2" xfId="38403" xr:uid="{00000000-0005-0000-0000-0000DA950000}"/>
    <cellStyle name="Output 1 10 2 2 2 4" xfId="38404" xr:uid="{00000000-0005-0000-0000-0000DB950000}"/>
    <cellStyle name="Output 1 10 2 2 2 4 2" xfId="38405" xr:uid="{00000000-0005-0000-0000-0000DC950000}"/>
    <cellStyle name="Output 1 10 2 2 2 5" xfId="38406" xr:uid="{00000000-0005-0000-0000-0000DD950000}"/>
    <cellStyle name="Output 1 10 2 2 2 5 2" xfId="38407" xr:uid="{00000000-0005-0000-0000-0000DE950000}"/>
    <cellStyle name="Output 1 10 2 2 2 6" xfId="38408" xr:uid="{00000000-0005-0000-0000-0000DF950000}"/>
    <cellStyle name="Output 1 10 2 2 2 6 2" xfId="38409" xr:uid="{00000000-0005-0000-0000-0000E0950000}"/>
    <cellStyle name="Output 1 10 2 2 2 7" xfId="38410" xr:uid="{00000000-0005-0000-0000-0000E1950000}"/>
    <cellStyle name="Output 1 10 2 2 2 7 2" xfId="38411" xr:uid="{00000000-0005-0000-0000-0000E2950000}"/>
    <cellStyle name="Output 1 10 2 2 2 8" xfId="38412" xr:uid="{00000000-0005-0000-0000-0000E3950000}"/>
    <cellStyle name="Output 1 10 2 2 3" xfId="38413" xr:uid="{00000000-0005-0000-0000-0000E4950000}"/>
    <cellStyle name="Output 1 10 2 2 3 2" xfId="38414" xr:uid="{00000000-0005-0000-0000-0000E5950000}"/>
    <cellStyle name="Output 1 10 2 2 4" xfId="38415" xr:uid="{00000000-0005-0000-0000-0000E6950000}"/>
    <cellStyle name="Output 1 10 2 2 4 2" xfId="38416" xr:uid="{00000000-0005-0000-0000-0000E7950000}"/>
    <cellStyle name="Output 1 10 2 2 5" xfId="38417" xr:uid="{00000000-0005-0000-0000-0000E8950000}"/>
    <cellStyle name="Output 1 10 2 3" xfId="38418" xr:uid="{00000000-0005-0000-0000-0000E9950000}"/>
    <cellStyle name="Output 1 10 2 3 2" xfId="38419" xr:uid="{00000000-0005-0000-0000-0000EA950000}"/>
    <cellStyle name="Output 1 10 2 3 2 2" xfId="38420" xr:uid="{00000000-0005-0000-0000-0000EB950000}"/>
    <cellStyle name="Output 1 10 2 3 3" xfId="38421" xr:uid="{00000000-0005-0000-0000-0000EC950000}"/>
    <cellStyle name="Output 1 10 2 3 3 2" xfId="38422" xr:uid="{00000000-0005-0000-0000-0000ED950000}"/>
    <cellStyle name="Output 1 10 2 3 4" xfId="38423" xr:uid="{00000000-0005-0000-0000-0000EE950000}"/>
    <cellStyle name="Output 1 10 2 3 4 2" xfId="38424" xr:uid="{00000000-0005-0000-0000-0000EF950000}"/>
    <cellStyle name="Output 1 10 2 3 5" xfId="38425" xr:uid="{00000000-0005-0000-0000-0000F0950000}"/>
    <cellStyle name="Output 1 10 2 3 5 2" xfId="38426" xr:uid="{00000000-0005-0000-0000-0000F1950000}"/>
    <cellStyle name="Output 1 10 2 3 6" xfId="38427" xr:uid="{00000000-0005-0000-0000-0000F2950000}"/>
    <cellStyle name="Output 1 10 2 3 6 2" xfId="38428" xr:uid="{00000000-0005-0000-0000-0000F3950000}"/>
    <cellStyle name="Output 1 10 2 3 7" xfId="38429" xr:uid="{00000000-0005-0000-0000-0000F4950000}"/>
    <cellStyle name="Output 1 10 2 3 7 2" xfId="38430" xr:uid="{00000000-0005-0000-0000-0000F5950000}"/>
    <cellStyle name="Output 1 10 2 3 8" xfId="38431" xr:uid="{00000000-0005-0000-0000-0000F6950000}"/>
    <cellStyle name="Output 1 10 2 4" xfId="38432" xr:uid="{00000000-0005-0000-0000-0000F7950000}"/>
    <cellStyle name="Output 1 10 3" xfId="38433" xr:uid="{00000000-0005-0000-0000-0000F8950000}"/>
    <cellStyle name="Output 1 10 3 2" xfId="38434" xr:uid="{00000000-0005-0000-0000-0000F9950000}"/>
    <cellStyle name="Output 1 10 3 2 2" xfId="38435" xr:uid="{00000000-0005-0000-0000-0000FA950000}"/>
    <cellStyle name="Output 1 10 3 2 2 2" xfId="38436" xr:uid="{00000000-0005-0000-0000-0000FB950000}"/>
    <cellStyle name="Output 1 10 3 2 2 2 2" xfId="38437" xr:uid="{00000000-0005-0000-0000-0000FC950000}"/>
    <cellStyle name="Output 1 10 3 2 2 3" xfId="38438" xr:uid="{00000000-0005-0000-0000-0000FD950000}"/>
    <cellStyle name="Output 1 10 3 2 2 3 2" xfId="38439" xr:uid="{00000000-0005-0000-0000-0000FE950000}"/>
    <cellStyle name="Output 1 10 3 2 2 4" xfId="38440" xr:uid="{00000000-0005-0000-0000-0000FF950000}"/>
    <cellStyle name="Output 1 10 3 2 2 4 2" xfId="38441" xr:uid="{00000000-0005-0000-0000-000000960000}"/>
    <cellStyle name="Output 1 10 3 2 2 5" xfId="38442" xr:uid="{00000000-0005-0000-0000-000001960000}"/>
    <cellStyle name="Output 1 10 3 2 2 5 2" xfId="38443" xr:uid="{00000000-0005-0000-0000-000002960000}"/>
    <cellStyle name="Output 1 10 3 2 2 6" xfId="38444" xr:uid="{00000000-0005-0000-0000-000003960000}"/>
    <cellStyle name="Output 1 10 3 2 2 6 2" xfId="38445" xr:uid="{00000000-0005-0000-0000-000004960000}"/>
    <cellStyle name="Output 1 10 3 2 2 7" xfId="38446" xr:uid="{00000000-0005-0000-0000-000005960000}"/>
    <cellStyle name="Output 1 10 3 2 2 7 2" xfId="38447" xr:uid="{00000000-0005-0000-0000-000006960000}"/>
    <cellStyle name="Output 1 10 3 2 2 8" xfId="38448" xr:uid="{00000000-0005-0000-0000-000007960000}"/>
    <cellStyle name="Output 1 10 3 2 3" xfId="38449" xr:uid="{00000000-0005-0000-0000-000008960000}"/>
    <cellStyle name="Output 1 10 3 2 3 2" xfId="38450" xr:uid="{00000000-0005-0000-0000-000009960000}"/>
    <cellStyle name="Output 1 10 3 2 4" xfId="38451" xr:uid="{00000000-0005-0000-0000-00000A960000}"/>
    <cellStyle name="Output 1 10 3 2 4 2" xfId="38452" xr:uid="{00000000-0005-0000-0000-00000B960000}"/>
    <cellStyle name="Output 1 10 3 2 5" xfId="38453" xr:uid="{00000000-0005-0000-0000-00000C960000}"/>
    <cellStyle name="Output 1 10 3 3" xfId="38454" xr:uid="{00000000-0005-0000-0000-00000D960000}"/>
    <cellStyle name="Output 1 10 3 3 2" xfId="38455" xr:uid="{00000000-0005-0000-0000-00000E960000}"/>
    <cellStyle name="Output 1 10 3 3 2 2" xfId="38456" xr:uid="{00000000-0005-0000-0000-00000F960000}"/>
    <cellStyle name="Output 1 10 3 3 3" xfId="38457" xr:uid="{00000000-0005-0000-0000-000010960000}"/>
    <cellStyle name="Output 1 10 3 3 3 2" xfId="38458" xr:uid="{00000000-0005-0000-0000-000011960000}"/>
    <cellStyle name="Output 1 10 3 3 4" xfId="38459" xr:uid="{00000000-0005-0000-0000-000012960000}"/>
    <cellStyle name="Output 1 10 3 3 4 2" xfId="38460" xr:uid="{00000000-0005-0000-0000-000013960000}"/>
    <cellStyle name="Output 1 10 3 3 5" xfId="38461" xr:uid="{00000000-0005-0000-0000-000014960000}"/>
    <cellStyle name="Output 1 10 3 3 5 2" xfId="38462" xr:uid="{00000000-0005-0000-0000-000015960000}"/>
    <cellStyle name="Output 1 10 3 3 6" xfId="38463" xr:uid="{00000000-0005-0000-0000-000016960000}"/>
    <cellStyle name="Output 1 10 3 3 6 2" xfId="38464" xr:uid="{00000000-0005-0000-0000-000017960000}"/>
    <cellStyle name="Output 1 10 3 3 7" xfId="38465" xr:uid="{00000000-0005-0000-0000-000018960000}"/>
    <cellStyle name="Output 1 10 3 3 7 2" xfId="38466" xr:uid="{00000000-0005-0000-0000-000019960000}"/>
    <cellStyle name="Output 1 10 3 3 8" xfId="38467" xr:uid="{00000000-0005-0000-0000-00001A960000}"/>
    <cellStyle name="Output 1 10 3 4" xfId="38468" xr:uid="{00000000-0005-0000-0000-00001B960000}"/>
    <cellStyle name="Output 1 10 4" xfId="38469" xr:uid="{00000000-0005-0000-0000-00001C960000}"/>
    <cellStyle name="Output 1 10 4 2" xfId="38470" xr:uid="{00000000-0005-0000-0000-00001D960000}"/>
    <cellStyle name="Output 1 10 4 2 2" xfId="38471" xr:uid="{00000000-0005-0000-0000-00001E960000}"/>
    <cellStyle name="Output 1 10 4 2 2 2" xfId="38472" xr:uid="{00000000-0005-0000-0000-00001F960000}"/>
    <cellStyle name="Output 1 10 4 2 2 2 2" xfId="38473" xr:uid="{00000000-0005-0000-0000-000020960000}"/>
    <cellStyle name="Output 1 10 4 2 2 3" xfId="38474" xr:uid="{00000000-0005-0000-0000-000021960000}"/>
    <cellStyle name="Output 1 10 4 2 2 3 2" xfId="38475" xr:uid="{00000000-0005-0000-0000-000022960000}"/>
    <cellStyle name="Output 1 10 4 2 2 4" xfId="38476" xr:uid="{00000000-0005-0000-0000-000023960000}"/>
    <cellStyle name="Output 1 10 4 2 2 4 2" xfId="38477" xr:uid="{00000000-0005-0000-0000-000024960000}"/>
    <cellStyle name="Output 1 10 4 2 2 5" xfId="38478" xr:uid="{00000000-0005-0000-0000-000025960000}"/>
    <cellStyle name="Output 1 10 4 2 2 5 2" xfId="38479" xr:uid="{00000000-0005-0000-0000-000026960000}"/>
    <cellStyle name="Output 1 10 4 2 2 6" xfId="38480" xr:uid="{00000000-0005-0000-0000-000027960000}"/>
    <cellStyle name="Output 1 10 4 2 2 6 2" xfId="38481" xr:uid="{00000000-0005-0000-0000-000028960000}"/>
    <cellStyle name="Output 1 10 4 2 2 7" xfId="38482" xr:uid="{00000000-0005-0000-0000-000029960000}"/>
    <cellStyle name="Output 1 10 4 2 2 7 2" xfId="38483" xr:uid="{00000000-0005-0000-0000-00002A960000}"/>
    <cellStyle name="Output 1 10 4 2 2 8" xfId="38484" xr:uid="{00000000-0005-0000-0000-00002B960000}"/>
    <cellStyle name="Output 1 10 4 2 3" xfId="38485" xr:uid="{00000000-0005-0000-0000-00002C960000}"/>
    <cellStyle name="Output 1 10 4 2 3 2" xfId="38486" xr:uid="{00000000-0005-0000-0000-00002D960000}"/>
    <cellStyle name="Output 1 10 4 2 4" xfId="38487" xr:uid="{00000000-0005-0000-0000-00002E960000}"/>
    <cellStyle name="Output 1 10 4 2 4 2" xfId="38488" xr:uid="{00000000-0005-0000-0000-00002F960000}"/>
    <cellStyle name="Output 1 10 4 2 5" xfId="38489" xr:uid="{00000000-0005-0000-0000-000030960000}"/>
    <cellStyle name="Output 1 10 4 3" xfId="38490" xr:uid="{00000000-0005-0000-0000-000031960000}"/>
    <cellStyle name="Output 1 10 4 3 2" xfId="38491" xr:uid="{00000000-0005-0000-0000-000032960000}"/>
    <cellStyle name="Output 1 10 4 3 2 2" xfId="38492" xr:uid="{00000000-0005-0000-0000-000033960000}"/>
    <cellStyle name="Output 1 10 4 3 3" xfId="38493" xr:uid="{00000000-0005-0000-0000-000034960000}"/>
    <cellStyle name="Output 1 10 4 3 3 2" xfId="38494" xr:uid="{00000000-0005-0000-0000-000035960000}"/>
    <cellStyle name="Output 1 10 4 3 4" xfId="38495" xr:uid="{00000000-0005-0000-0000-000036960000}"/>
    <cellStyle name="Output 1 10 4 3 4 2" xfId="38496" xr:uid="{00000000-0005-0000-0000-000037960000}"/>
    <cellStyle name="Output 1 10 4 3 5" xfId="38497" xr:uid="{00000000-0005-0000-0000-000038960000}"/>
    <cellStyle name="Output 1 10 4 3 5 2" xfId="38498" xr:uid="{00000000-0005-0000-0000-000039960000}"/>
    <cellStyle name="Output 1 10 4 3 6" xfId="38499" xr:uid="{00000000-0005-0000-0000-00003A960000}"/>
    <cellStyle name="Output 1 10 4 3 6 2" xfId="38500" xr:uid="{00000000-0005-0000-0000-00003B960000}"/>
    <cellStyle name="Output 1 10 4 3 7" xfId="38501" xr:uid="{00000000-0005-0000-0000-00003C960000}"/>
    <cellStyle name="Output 1 10 4 3 7 2" xfId="38502" xr:uid="{00000000-0005-0000-0000-00003D960000}"/>
    <cellStyle name="Output 1 10 4 3 8" xfId="38503" xr:uid="{00000000-0005-0000-0000-00003E960000}"/>
    <cellStyle name="Output 1 10 4 4" xfId="38504" xr:uid="{00000000-0005-0000-0000-00003F960000}"/>
    <cellStyle name="Output 1 10 5" xfId="38505" xr:uid="{00000000-0005-0000-0000-000040960000}"/>
    <cellStyle name="Output 1 10 5 2" xfId="38506" xr:uid="{00000000-0005-0000-0000-000041960000}"/>
    <cellStyle name="Output 1 10 5 2 2" xfId="38507" xr:uid="{00000000-0005-0000-0000-000042960000}"/>
    <cellStyle name="Output 1 10 5 2 2 2" xfId="38508" xr:uid="{00000000-0005-0000-0000-000043960000}"/>
    <cellStyle name="Output 1 10 5 2 3" xfId="38509" xr:uid="{00000000-0005-0000-0000-000044960000}"/>
    <cellStyle name="Output 1 10 5 2 3 2" xfId="38510" xr:uid="{00000000-0005-0000-0000-000045960000}"/>
    <cellStyle name="Output 1 10 5 2 4" xfId="38511" xr:uid="{00000000-0005-0000-0000-000046960000}"/>
    <cellStyle name="Output 1 10 5 2 4 2" xfId="38512" xr:uid="{00000000-0005-0000-0000-000047960000}"/>
    <cellStyle name="Output 1 10 5 2 5" xfId="38513" xr:uid="{00000000-0005-0000-0000-000048960000}"/>
    <cellStyle name="Output 1 10 5 2 5 2" xfId="38514" xr:uid="{00000000-0005-0000-0000-000049960000}"/>
    <cellStyle name="Output 1 10 5 2 6" xfId="38515" xr:uid="{00000000-0005-0000-0000-00004A960000}"/>
    <cellStyle name="Output 1 10 5 2 6 2" xfId="38516" xr:uid="{00000000-0005-0000-0000-00004B960000}"/>
    <cellStyle name="Output 1 10 5 2 7" xfId="38517" xr:uid="{00000000-0005-0000-0000-00004C960000}"/>
    <cellStyle name="Output 1 10 5 2 7 2" xfId="38518" xr:uid="{00000000-0005-0000-0000-00004D960000}"/>
    <cellStyle name="Output 1 10 5 2 8" xfId="38519" xr:uid="{00000000-0005-0000-0000-00004E960000}"/>
    <cellStyle name="Output 1 10 5 3" xfId="38520" xr:uid="{00000000-0005-0000-0000-00004F960000}"/>
    <cellStyle name="Output 1 10 5 3 2" xfId="38521" xr:uid="{00000000-0005-0000-0000-000050960000}"/>
    <cellStyle name="Output 1 10 5 4" xfId="38522" xr:uid="{00000000-0005-0000-0000-000051960000}"/>
    <cellStyle name="Output 1 10 5 4 2" xfId="38523" xr:uid="{00000000-0005-0000-0000-000052960000}"/>
    <cellStyle name="Output 1 10 5 5" xfId="38524" xr:uid="{00000000-0005-0000-0000-000053960000}"/>
    <cellStyle name="Output 1 10 6" xfId="38525" xr:uid="{00000000-0005-0000-0000-000054960000}"/>
    <cellStyle name="Output 1 10 6 2" xfId="38526" xr:uid="{00000000-0005-0000-0000-000055960000}"/>
    <cellStyle name="Output 1 10 6 2 2" xfId="38527" xr:uid="{00000000-0005-0000-0000-000056960000}"/>
    <cellStyle name="Output 1 10 6 3" xfId="38528" xr:uid="{00000000-0005-0000-0000-000057960000}"/>
    <cellStyle name="Output 1 10 6 3 2" xfId="38529" xr:uid="{00000000-0005-0000-0000-000058960000}"/>
    <cellStyle name="Output 1 10 6 4" xfId="38530" xr:uid="{00000000-0005-0000-0000-000059960000}"/>
    <cellStyle name="Output 1 10 6 4 2" xfId="38531" xr:uid="{00000000-0005-0000-0000-00005A960000}"/>
    <cellStyle name="Output 1 10 6 5" xfId="38532" xr:uid="{00000000-0005-0000-0000-00005B960000}"/>
    <cellStyle name="Output 1 10 6 5 2" xfId="38533" xr:uid="{00000000-0005-0000-0000-00005C960000}"/>
    <cellStyle name="Output 1 10 6 6" xfId="38534" xr:uid="{00000000-0005-0000-0000-00005D960000}"/>
    <cellStyle name="Output 1 10 6 6 2" xfId="38535" xr:uid="{00000000-0005-0000-0000-00005E960000}"/>
    <cellStyle name="Output 1 10 6 7" xfId="38536" xr:uid="{00000000-0005-0000-0000-00005F960000}"/>
    <cellStyle name="Output 1 10 6 7 2" xfId="38537" xr:uid="{00000000-0005-0000-0000-000060960000}"/>
    <cellStyle name="Output 1 10 6 8" xfId="38538" xr:uid="{00000000-0005-0000-0000-000061960000}"/>
    <cellStyle name="Output 1 10 7" xfId="38539" xr:uid="{00000000-0005-0000-0000-000062960000}"/>
    <cellStyle name="Output 1 11" xfId="38540" xr:uid="{00000000-0005-0000-0000-000063960000}"/>
    <cellStyle name="Output 1 11 2" xfId="38541" xr:uid="{00000000-0005-0000-0000-000064960000}"/>
    <cellStyle name="Output 1 11 2 2" xfId="38542" xr:uid="{00000000-0005-0000-0000-000065960000}"/>
    <cellStyle name="Output 1 11 2 2 2" xfId="38543" xr:uid="{00000000-0005-0000-0000-000066960000}"/>
    <cellStyle name="Output 1 11 2 2 2 2" xfId="38544" xr:uid="{00000000-0005-0000-0000-000067960000}"/>
    <cellStyle name="Output 1 11 2 2 2 2 2" xfId="38545" xr:uid="{00000000-0005-0000-0000-000068960000}"/>
    <cellStyle name="Output 1 11 2 2 2 3" xfId="38546" xr:uid="{00000000-0005-0000-0000-000069960000}"/>
    <cellStyle name="Output 1 11 2 2 2 3 2" xfId="38547" xr:uid="{00000000-0005-0000-0000-00006A960000}"/>
    <cellStyle name="Output 1 11 2 2 2 4" xfId="38548" xr:uid="{00000000-0005-0000-0000-00006B960000}"/>
    <cellStyle name="Output 1 11 2 2 2 4 2" xfId="38549" xr:uid="{00000000-0005-0000-0000-00006C960000}"/>
    <cellStyle name="Output 1 11 2 2 2 5" xfId="38550" xr:uid="{00000000-0005-0000-0000-00006D960000}"/>
    <cellStyle name="Output 1 11 2 2 2 5 2" xfId="38551" xr:uid="{00000000-0005-0000-0000-00006E960000}"/>
    <cellStyle name="Output 1 11 2 2 2 6" xfId="38552" xr:uid="{00000000-0005-0000-0000-00006F960000}"/>
    <cellStyle name="Output 1 11 2 2 2 6 2" xfId="38553" xr:uid="{00000000-0005-0000-0000-000070960000}"/>
    <cellStyle name="Output 1 11 2 2 2 7" xfId="38554" xr:uid="{00000000-0005-0000-0000-000071960000}"/>
    <cellStyle name="Output 1 11 2 2 2 7 2" xfId="38555" xr:uid="{00000000-0005-0000-0000-000072960000}"/>
    <cellStyle name="Output 1 11 2 2 2 8" xfId="38556" xr:uid="{00000000-0005-0000-0000-000073960000}"/>
    <cellStyle name="Output 1 11 2 2 3" xfId="38557" xr:uid="{00000000-0005-0000-0000-000074960000}"/>
    <cellStyle name="Output 1 11 2 2 3 2" xfId="38558" xr:uid="{00000000-0005-0000-0000-000075960000}"/>
    <cellStyle name="Output 1 11 2 2 4" xfId="38559" xr:uid="{00000000-0005-0000-0000-000076960000}"/>
    <cellStyle name="Output 1 11 2 2 4 2" xfId="38560" xr:uid="{00000000-0005-0000-0000-000077960000}"/>
    <cellStyle name="Output 1 11 2 2 5" xfId="38561" xr:uid="{00000000-0005-0000-0000-000078960000}"/>
    <cellStyle name="Output 1 11 2 3" xfId="38562" xr:uid="{00000000-0005-0000-0000-000079960000}"/>
    <cellStyle name="Output 1 11 2 3 2" xfId="38563" xr:uid="{00000000-0005-0000-0000-00007A960000}"/>
    <cellStyle name="Output 1 11 2 3 2 2" xfId="38564" xr:uid="{00000000-0005-0000-0000-00007B960000}"/>
    <cellStyle name="Output 1 11 2 3 3" xfId="38565" xr:uid="{00000000-0005-0000-0000-00007C960000}"/>
    <cellStyle name="Output 1 11 2 3 3 2" xfId="38566" xr:uid="{00000000-0005-0000-0000-00007D960000}"/>
    <cellStyle name="Output 1 11 2 3 4" xfId="38567" xr:uid="{00000000-0005-0000-0000-00007E960000}"/>
    <cellStyle name="Output 1 11 2 3 4 2" xfId="38568" xr:uid="{00000000-0005-0000-0000-00007F960000}"/>
    <cellStyle name="Output 1 11 2 3 5" xfId="38569" xr:uid="{00000000-0005-0000-0000-000080960000}"/>
    <cellStyle name="Output 1 11 2 3 5 2" xfId="38570" xr:uid="{00000000-0005-0000-0000-000081960000}"/>
    <cellStyle name="Output 1 11 2 3 6" xfId="38571" xr:uid="{00000000-0005-0000-0000-000082960000}"/>
    <cellStyle name="Output 1 11 2 3 6 2" xfId="38572" xr:uid="{00000000-0005-0000-0000-000083960000}"/>
    <cellStyle name="Output 1 11 2 3 7" xfId="38573" xr:uid="{00000000-0005-0000-0000-000084960000}"/>
    <cellStyle name="Output 1 11 2 3 7 2" xfId="38574" xr:uid="{00000000-0005-0000-0000-000085960000}"/>
    <cellStyle name="Output 1 11 2 3 8" xfId="38575" xr:uid="{00000000-0005-0000-0000-000086960000}"/>
    <cellStyle name="Output 1 11 2 4" xfId="38576" xr:uid="{00000000-0005-0000-0000-000087960000}"/>
    <cellStyle name="Output 1 11 3" xfId="38577" xr:uid="{00000000-0005-0000-0000-000088960000}"/>
    <cellStyle name="Output 1 11 3 2" xfId="38578" xr:uid="{00000000-0005-0000-0000-000089960000}"/>
    <cellStyle name="Output 1 11 3 2 2" xfId="38579" xr:uid="{00000000-0005-0000-0000-00008A960000}"/>
    <cellStyle name="Output 1 11 3 2 2 2" xfId="38580" xr:uid="{00000000-0005-0000-0000-00008B960000}"/>
    <cellStyle name="Output 1 11 3 2 2 2 2" xfId="38581" xr:uid="{00000000-0005-0000-0000-00008C960000}"/>
    <cellStyle name="Output 1 11 3 2 2 3" xfId="38582" xr:uid="{00000000-0005-0000-0000-00008D960000}"/>
    <cellStyle name="Output 1 11 3 2 2 3 2" xfId="38583" xr:uid="{00000000-0005-0000-0000-00008E960000}"/>
    <cellStyle name="Output 1 11 3 2 2 4" xfId="38584" xr:uid="{00000000-0005-0000-0000-00008F960000}"/>
    <cellStyle name="Output 1 11 3 2 2 4 2" xfId="38585" xr:uid="{00000000-0005-0000-0000-000090960000}"/>
    <cellStyle name="Output 1 11 3 2 2 5" xfId="38586" xr:uid="{00000000-0005-0000-0000-000091960000}"/>
    <cellStyle name="Output 1 11 3 2 2 5 2" xfId="38587" xr:uid="{00000000-0005-0000-0000-000092960000}"/>
    <cellStyle name="Output 1 11 3 2 2 6" xfId="38588" xr:uid="{00000000-0005-0000-0000-000093960000}"/>
    <cellStyle name="Output 1 11 3 2 2 6 2" xfId="38589" xr:uid="{00000000-0005-0000-0000-000094960000}"/>
    <cellStyle name="Output 1 11 3 2 2 7" xfId="38590" xr:uid="{00000000-0005-0000-0000-000095960000}"/>
    <cellStyle name="Output 1 11 3 2 2 7 2" xfId="38591" xr:uid="{00000000-0005-0000-0000-000096960000}"/>
    <cellStyle name="Output 1 11 3 2 2 8" xfId="38592" xr:uid="{00000000-0005-0000-0000-000097960000}"/>
    <cellStyle name="Output 1 11 3 2 3" xfId="38593" xr:uid="{00000000-0005-0000-0000-000098960000}"/>
    <cellStyle name="Output 1 11 3 2 3 2" xfId="38594" xr:uid="{00000000-0005-0000-0000-000099960000}"/>
    <cellStyle name="Output 1 11 3 2 4" xfId="38595" xr:uid="{00000000-0005-0000-0000-00009A960000}"/>
    <cellStyle name="Output 1 11 3 2 4 2" xfId="38596" xr:uid="{00000000-0005-0000-0000-00009B960000}"/>
    <cellStyle name="Output 1 11 3 2 5" xfId="38597" xr:uid="{00000000-0005-0000-0000-00009C960000}"/>
    <cellStyle name="Output 1 11 3 3" xfId="38598" xr:uid="{00000000-0005-0000-0000-00009D960000}"/>
    <cellStyle name="Output 1 11 3 3 2" xfId="38599" xr:uid="{00000000-0005-0000-0000-00009E960000}"/>
    <cellStyle name="Output 1 11 3 3 2 2" xfId="38600" xr:uid="{00000000-0005-0000-0000-00009F960000}"/>
    <cellStyle name="Output 1 11 3 3 3" xfId="38601" xr:uid="{00000000-0005-0000-0000-0000A0960000}"/>
    <cellStyle name="Output 1 11 3 3 3 2" xfId="38602" xr:uid="{00000000-0005-0000-0000-0000A1960000}"/>
    <cellStyle name="Output 1 11 3 3 4" xfId="38603" xr:uid="{00000000-0005-0000-0000-0000A2960000}"/>
    <cellStyle name="Output 1 11 3 3 4 2" xfId="38604" xr:uid="{00000000-0005-0000-0000-0000A3960000}"/>
    <cellStyle name="Output 1 11 3 3 5" xfId="38605" xr:uid="{00000000-0005-0000-0000-0000A4960000}"/>
    <cellStyle name="Output 1 11 3 3 5 2" xfId="38606" xr:uid="{00000000-0005-0000-0000-0000A5960000}"/>
    <cellStyle name="Output 1 11 3 3 6" xfId="38607" xr:uid="{00000000-0005-0000-0000-0000A6960000}"/>
    <cellStyle name="Output 1 11 3 3 6 2" xfId="38608" xr:uid="{00000000-0005-0000-0000-0000A7960000}"/>
    <cellStyle name="Output 1 11 3 3 7" xfId="38609" xr:uid="{00000000-0005-0000-0000-0000A8960000}"/>
    <cellStyle name="Output 1 11 3 3 7 2" xfId="38610" xr:uid="{00000000-0005-0000-0000-0000A9960000}"/>
    <cellStyle name="Output 1 11 3 3 8" xfId="38611" xr:uid="{00000000-0005-0000-0000-0000AA960000}"/>
    <cellStyle name="Output 1 11 3 4" xfId="38612" xr:uid="{00000000-0005-0000-0000-0000AB960000}"/>
    <cellStyle name="Output 1 11 4" xfId="38613" xr:uid="{00000000-0005-0000-0000-0000AC960000}"/>
    <cellStyle name="Output 1 11 4 2" xfId="38614" xr:uid="{00000000-0005-0000-0000-0000AD960000}"/>
    <cellStyle name="Output 1 11 4 2 2" xfId="38615" xr:uid="{00000000-0005-0000-0000-0000AE960000}"/>
    <cellStyle name="Output 1 11 4 2 2 2" xfId="38616" xr:uid="{00000000-0005-0000-0000-0000AF960000}"/>
    <cellStyle name="Output 1 11 4 2 2 2 2" xfId="38617" xr:uid="{00000000-0005-0000-0000-0000B0960000}"/>
    <cellStyle name="Output 1 11 4 2 2 3" xfId="38618" xr:uid="{00000000-0005-0000-0000-0000B1960000}"/>
    <cellStyle name="Output 1 11 4 2 2 3 2" xfId="38619" xr:uid="{00000000-0005-0000-0000-0000B2960000}"/>
    <cellStyle name="Output 1 11 4 2 2 4" xfId="38620" xr:uid="{00000000-0005-0000-0000-0000B3960000}"/>
    <cellStyle name="Output 1 11 4 2 2 4 2" xfId="38621" xr:uid="{00000000-0005-0000-0000-0000B4960000}"/>
    <cellStyle name="Output 1 11 4 2 2 5" xfId="38622" xr:uid="{00000000-0005-0000-0000-0000B5960000}"/>
    <cellStyle name="Output 1 11 4 2 2 5 2" xfId="38623" xr:uid="{00000000-0005-0000-0000-0000B6960000}"/>
    <cellStyle name="Output 1 11 4 2 2 6" xfId="38624" xr:uid="{00000000-0005-0000-0000-0000B7960000}"/>
    <cellStyle name="Output 1 11 4 2 2 6 2" xfId="38625" xr:uid="{00000000-0005-0000-0000-0000B8960000}"/>
    <cellStyle name="Output 1 11 4 2 2 7" xfId="38626" xr:uid="{00000000-0005-0000-0000-0000B9960000}"/>
    <cellStyle name="Output 1 11 4 2 2 7 2" xfId="38627" xr:uid="{00000000-0005-0000-0000-0000BA960000}"/>
    <cellStyle name="Output 1 11 4 2 2 8" xfId="38628" xr:uid="{00000000-0005-0000-0000-0000BB960000}"/>
    <cellStyle name="Output 1 11 4 2 3" xfId="38629" xr:uid="{00000000-0005-0000-0000-0000BC960000}"/>
    <cellStyle name="Output 1 11 4 2 3 2" xfId="38630" xr:uid="{00000000-0005-0000-0000-0000BD960000}"/>
    <cellStyle name="Output 1 11 4 2 4" xfId="38631" xr:uid="{00000000-0005-0000-0000-0000BE960000}"/>
    <cellStyle name="Output 1 11 4 2 4 2" xfId="38632" xr:uid="{00000000-0005-0000-0000-0000BF960000}"/>
    <cellStyle name="Output 1 11 4 2 5" xfId="38633" xr:uid="{00000000-0005-0000-0000-0000C0960000}"/>
    <cellStyle name="Output 1 11 4 3" xfId="38634" xr:uid="{00000000-0005-0000-0000-0000C1960000}"/>
    <cellStyle name="Output 1 11 4 3 2" xfId="38635" xr:uid="{00000000-0005-0000-0000-0000C2960000}"/>
    <cellStyle name="Output 1 11 4 3 2 2" xfId="38636" xr:uid="{00000000-0005-0000-0000-0000C3960000}"/>
    <cellStyle name="Output 1 11 4 3 3" xfId="38637" xr:uid="{00000000-0005-0000-0000-0000C4960000}"/>
    <cellStyle name="Output 1 11 4 3 3 2" xfId="38638" xr:uid="{00000000-0005-0000-0000-0000C5960000}"/>
    <cellStyle name="Output 1 11 4 3 4" xfId="38639" xr:uid="{00000000-0005-0000-0000-0000C6960000}"/>
    <cellStyle name="Output 1 11 4 3 4 2" xfId="38640" xr:uid="{00000000-0005-0000-0000-0000C7960000}"/>
    <cellStyle name="Output 1 11 4 3 5" xfId="38641" xr:uid="{00000000-0005-0000-0000-0000C8960000}"/>
    <cellStyle name="Output 1 11 4 3 5 2" xfId="38642" xr:uid="{00000000-0005-0000-0000-0000C9960000}"/>
    <cellStyle name="Output 1 11 4 3 6" xfId="38643" xr:uid="{00000000-0005-0000-0000-0000CA960000}"/>
    <cellStyle name="Output 1 11 4 3 6 2" xfId="38644" xr:uid="{00000000-0005-0000-0000-0000CB960000}"/>
    <cellStyle name="Output 1 11 4 3 7" xfId="38645" xr:uid="{00000000-0005-0000-0000-0000CC960000}"/>
    <cellStyle name="Output 1 11 4 3 7 2" xfId="38646" xr:uid="{00000000-0005-0000-0000-0000CD960000}"/>
    <cellStyle name="Output 1 11 4 3 8" xfId="38647" xr:uid="{00000000-0005-0000-0000-0000CE960000}"/>
    <cellStyle name="Output 1 11 4 4" xfId="38648" xr:uid="{00000000-0005-0000-0000-0000CF960000}"/>
    <cellStyle name="Output 1 11 5" xfId="38649" xr:uid="{00000000-0005-0000-0000-0000D0960000}"/>
    <cellStyle name="Output 1 11 5 2" xfId="38650" xr:uid="{00000000-0005-0000-0000-0000D1960000}"/>
    <cellStyle name="Output 1 11 5 2 2" xfId="38651" xr:uid="{00000000-0005-0000-0000-0000D2960000}"/>
    <cellStyle name="Output 1 11 5 2 2 2" xfId="38652" xr:uid="{00000000-0005-0000-0000-0000D3960000}"/>
    <cellStyle name="Output 1 11 5 2 3" xfId="38653" xr:uid="{00000000-0005-0000-0000-0000D4960000}"/>
    <cellStyle name="Output 1 11 5 2 3 2" xfId="38654" xr:uid="{00000000-0005-0000-0000-0000D5960000}"/>
    <cellStyle name="Output 1 11 5 2 4" xfId="38655" xr:uid="{00000000-0005-0000-0000-0000D6960000}"/>
    <cellStyle name="Output 1 11 5 2 4 2" xfId="38656" xr:uid="{00000000-0005-0000-0000-0000D7960000}"/>
    <cellStyle name="Output 1 11 5 2 5" xfId="38657" xr:uid="{00000000-0005-0000-0000-0000D8960000}"/>
    <cellStyle name="Output 1 11 5 2 5 2" xfId="38658" xr:uid="{00000000-0005-0000-0000-0000D9960000}"/>
    <cellStyle name="Output 1 11 5 2 6" xfId="38659" xr:uid="{00000000-0005-0000-0000-0000DA960000}"/>
    <cellStyle name="Output 1 11 5 2 6 2" xfId="38660" xr:uid="{00000000-0005-0000-0000-0000DB960000}"/>
    <cellStyle name="Output 1 11 5 2 7" xfId="38661" xr:uid="{00000000-0005-0000-0000-0000DC960000}"/>
    <cellStyle name="Output 1 11 5 2 7 2" xfId="38662" xr:uid="{00000000-0005-0000-0000-0000DD960000}"/>
    <cellStyle name="Output 1 11 5 2 8" xfId="38663" xr:uid="{00000000-0005-0000-0000-0000DE960000}"/>
    <cellStyle name="Output 1 11 5 3" xfId="38664" xr:uid="{00000000-0005-0000-0000-0000DF960000}"/>
    <cellStyle name="Output 1 11 5 3 2" xfId="38665" xr:uid="{00000000-0005-0000-0000-0000E0960000}"/>
    <cellStyle name="Output 1 11 5 4" xfId="38666" xr:uid="{00000000-0005-0000-0000-0000E1960000}"/>
    <cellStyle name="Output 1 11 5 4 2" xfId="38667" xr:uid="{00000000-0005-0000-0000-0000E2960000}"/>
    <cellStyle name="Output 1 11 5 5" xfId="38668" xr:uid="{00000000-0005-0000-0000-0000E3960000}"/>
    <cellStyle name="Output 1 11 6" xfId="38669" xr:uid="{00000000-0005-0000-0000-0000E4960000}"/>
    <cellStyle name="Output 1 11 6 2" xfId="38670" xr:uid="{00000000-0005-0000-0000-0000E5960000}"/>
    <cellStyle name="Output 1 11 6 2 2" xfId="38671" xr:uid="{00000000-0005-0000-0000-0000E6960000}"/>
    <cellStyle name="Output 1 11 6 3" xfId="38672" xr:uid="{00000000-0005-0000-0000-0000E7960000}"/>
    <cellStyle name="Output 1 11 6 3 2" xfId="38673" xr:uid="{00000000-0005-0000-0000-0000E8960000}"/>
    <cellStyle name="Output 1 11 6 4" xfId="38674" xr:uid="{00000000-0005-0000-0000-0000E9960000}"/>
    <cellStyle name="Output 1 11 6 4 2" xfId="38675" xr:uid="{00000000-0005-0000-0000-0000EA960000}"/>
    <cellStyle name="Output 1 11 6 5" xfId="38676" xr:uid="{00000000-0005-0000-0000-0000EB960000}"/>
    <cellStyle name="Output 1 11 6 5 2" xfId="38677" xr:uid="{00000000-0005-0000-0000-0000EC960000}"/>
    <cellStyle name="Output 1 11 6 6" xfId="38678" xr:uid="{00000000-0005-0000-0000-0000ED960000}"/>
    <cellStyle name="Output 1 11 6 6 2" xfId="38679" xr:uid="{00000000-0005-0000-0000-0000EE960000}"/>
    <cellStyle name="Output 1 11 6 7" xfId="38680" xr:uid="{00000000-0005-0000-0000-0000EF960000}"/>
    <cellStyle name="Output 1 11 6 7 2" xfId="38681" xr:uid="{00000000-0005-0000-0000-0000F0960000}"/>
    <cellStyle name="Output 1 11 6 8" xfId="38682" xr:uid="{00000000-0005-0000-0000-0000F1960000}"/>
    <cellStyle name="Output 1 11 7" xfId="38683" xr:uid="{00000000-0005-0000-0000-0000F2960000}"/>
    <cellStyle name="Output 1 12" xfId="38684" xr:uid="{00000000-0005-0000-0000-0000F3960000}"/>
    <cellStyle name="Output 1 12 2" xfId="38685" xr:uid="{00000000-0005-0000-0000-0000F4960000}"/>
    <cellStyle name="Output 1 12 2 2" xfId="38686" xr:uid="{00000000-0005-0000-0000-0000F5960000}"/>
    <cellStyle name="Output 1 12 2 2 2" xfId="38687" xr:uid="{00000000-0005-0000-0000-0000F6960000}"/>
    <cellStyle name="Output 1 12 2 2 2 2" xfId="38688" xr:uid="{00000000-0005-0000-0000-0000F7960000}"/>
    <cellStyle name="Output 1 12 2 2 2 2 2" xfId="38689" xr:uid="{00000000-0005-0000-0000-0000F8960000}"/>
    <cellStyle name="Output 1 12 2 2 2 3" xfId="38690" xr:uid="{00000000-0005-0000-0000-0000F9960000}"/>
    <cellStyle name="Output 1 12 2 2 2 3 2" xfId="38691" xr:uid="{00000000-0005-0000-0000-0000FA960000}"/>
    <cellStyle name="Output 1 12 2 2 2 4" xfId="38692" xr:uid="{00000000-0005-0000-0000-0000FB960000}"/>
    <cellStyle name="Output 1 12 2 2 2 4 2" xfId="38693" xr:uid="{00000000-0005-0000-0000-0000FC960000}"/>
    <cellStyle name="Output 1 12 2 2 2 5" xfId="38694" xr:uid="{00000000-0005-0000-0000-0000FD960000}"/>
    <cellStyle name="Output 1 12 2 2 2 5 2" xfId="38695" xr:uid="{00000000-0005-0000-0000-0000FE960000}"/>
    <cellStyle name="Output 1 12 2 2 2 6" xfId="38696" xr:uid="{00000000-0005-0000-0000-0000FF960000}"/>
    <cellStyle name="Output 1 12 2 2 2 6 2" xfId="38697" xr:uid="{00000000-0005-0000-0000-000000970000}"/>
    <cellStyle name="Output 1 12 2 2 2 7" xfId="38698" xr:uid="{00000000-0005-0000-0000-000001970000}"/>
    <cellStyle name="Output 1 12 2 2 2 7 2" xfId="38699" xr:uid="{00000000-0005-0000-0000-000002970000}"/>
    <cellStyle name="Output 1 12 2 2 2 8" xfId="38700" xr:uid="{00000000-0005-0000-0000-000003970000}"/>
    <cellStyle name="Output 1 12 2 2 3" xfId="38701" xr:uid="{00000000-0005-0000-0000-000004970000}"/>
    <cellStyle name="Output 1 12 2 2 3 2" xfId="38702" xr:uid="{00000000-0005-0000-0000-000005970000}"/>
    <cellStyle name="Output 1 12 2 2 4" xfId="38703" xr:uid="{00000000-0005-0000-0000-000006970000}"/>
    <cellStyle name="Output 1 12 2 2 4 2" xfId="38704" xr:uid="{00000000-0005-0000-0000-000007970000}"/>
    <cellStyle name="Output 1 12 2 2 5" xfId="38705" xr:uid="{00000000-0005-0000-0000-000008970000}"/>
    <cellStyle name="Output 1 12 2 3" xfId="38706" xr:uid="{00000000-0005-0000-0000-000009970000}"/>
    <cellStyle name="Output 1 12 2 3 2" xfId="38707" xr:uid="{00000000-0005-0000-0000-00000A970000}"/>
    <cellStyle name="Output 1 12 2 3 2 2" xfId="38708" xr:uid="{00000000-0005-0000-0000-00000B970000}"/>
    <cellStyle name="Output 1 12 2 3 3" xfId="38709" xr:uid="{00000000-0005-0000-0000-00000C970000}"/>
    <cellStyle name="Output 1 12 2 3 3 2" xfId="38710" xr:uid="{00000000-0005-0000-0000-00000D970000}"/>
    <cellStyle name="Output 1 12 2 3 4" xfId="38711" xr:uid="{00000000-0005-0000-0000-00000E970000}"/>
    <cellStyle name="Output 1 12 2 3 4 2" xfId="38712" xr:uid="{00000000-0005-0000-0000-00000F970000}"/>
    <cellStyle name="Output 1 12 2 3 5" xfId="38713" xr:uid="{00000000-0005-0000-0000-000010970000}"/>
    <cellStyle name="Output 1 12 2 3 5 2" xfId="38714" xr:uid="{00000000-0005-0000-0000-000011970000}"/>
    <cellStyle name="Output 1 12 2 3 6" xfId="38715" xr:uid="{00000000-0005-0000-0000-000012970000}"/>
    <cellStyle name="Output 1 12 2 3 6 2" xfId="38716" xr:uid="{00000000-0005-0000-0000-000013970000}"/>
    <cellStyle name="Output 1 12 2 3 7" xfId="38717" xr:uid="{00000000-0005-0000-0000-000014970000}"/>
    <cellStyle name="Output 1 12 2 3 7 2" xfId="38718" xr:uid="{00000000-0005-0000-0000-000015970000}"/>
    <cellStyle name="Output 1 12 2 3 8" xfId="38719" xr:uid="{00000000-0005-0000-0000-000016970000}"/>
    <cellStyle name="Output 1 12 2 4" xfId="38720" xr:uid="{00000000-0005-0000-0000-000017970000}"/>
    <cellStyle name="Output 1 12 3" xfId="38721" xr:uid="{00000000-0005-0000-0000-000018970000}"/>
    <cellStyle name="Output 1 12 3 2" xfId="38722" xr:uid="{00000000-0005-0000-0000-000019970000}"/>
    <cellStyle name="Output 1 12 3 2 2" xfId="38723" xr:uid="{00000000-0005-0000-0000-00001A970000}"/>
    <cellStyle name="Output 1 12 3 2 2 2" xfId="38724" xr:uid="{00000000-0005-0000-0000-00001B970000}"/>
    <cellStyle name="Output 1 12 3 2 2 2 2" xfId="38725" xr:uid="{00000000-0005-0000-0000-00001C970000}"/>
    <cellStyle name="Output 1 12 3 2 2 3" xfId="38726" xr:uid="{00000000-0005-0000-0000-00001D970000}"/>
    <cellStyle name="Output 1 12 3 2 2 3 2" xfId="38727" xr:uid="{00000000-0005-0000-0000-00001E970000}"/>
    <cellStyle name="Output 1 12 3 2 2 4" xfId="38728" xr:uid="{00000000-0005-0000-0000-00001F970000}"/>
    <cellStyle name="Output 1 12 3 2 2 4 2" xfId="38729" xr:uid="{00000000-0005-0000-0000-000020970000}"/>
    <cellStyle name="Output 1 12 3 2 2 5" xfId="38730" xr:uid="{00000000-0005-0000-0000-000021970000}"/>
    <cellStyle name="Output 1 12 3 2 2 5 2" xfId="38731" xr:uid="{00000000-0005-0000-0000-000022970000}"/>
    <cellStyle name="Output 1 12 3 2 2 6" xfId="38732" xr:uid="{00000000-0005-0000-0000-000023970000}"/>
    <cellStyle name="Output 1 12 3 2 2 6 2" xfId="38733" xr:uid="{00000000-0005-0000-0000-000024970000}"/>
    <cellStyle name="Output 1 12 3 2 2 7" xfId="38734" xr:uid="{00000000-0005-0000-0000-000025970000}"/>
    <cellStyle name="Output 1 12 3 2 2 7 2" xfId="38735" xr:uid="{00000000-0005-0000-0000-000026970000}"/>
    <cellStyle name="Output 1 12 3 2 2 8" xfId="38736" xr:uid="{00000000-0005-0000-0000-000027970000}"/>
    <cellStyle name="Output 1 12 3 2 3" xfId="38737" xr:uid="{00000000-0005-0000-0000-000028970000}"/>
    <cellStyle name="Output 1 12 3 2 3 2" xfId="38738" xr:uid="{00000000-0005-0000-0000-000029970000}"/>
    <cellStyle name="Output 1 12 3 2 4" xfId="38739" xr:uid="{00000000-0005-0000-0000-00002A970000}"/>
    <cellStyle name="Output 1 12 3 2 4 2" xfId="38740" xr:uid="{00000000-0005-0000-0000-00002B970000}"/>
    <cellStyle name="Output 1 12 3 2 5" xfId="38741" xr:uid="{00000000-0005-0000-0000-00002C970000}"/>
    <cellStyle name="Output 1 12 3 3" xfId="38742" xr:uid="{00000000-0005-0000-0000-00002D970000}"/>
    <cellStyle name="Output 1 12 3 3 2" xfId="38743" xr:uid="{00000000-0005-0000-0000-00002E970000}"/>
    <cellStyle name="Output 1 12 3 3 2 2" xfId="38744" xr:uid="{00000000-0005-0000-0000-00002F970000}"/>
    <cellStyle name="Output 1 12 3 3 3" xfId="38745" xr:uid="{00000000-0005-0000-0000-000030970000}"/>
    <cellStyle name="Output 1 12 3 3 3 2" xfId="38746" xr:uid="{00000000-0005-0000-0000-000031970000}"/>
    <cellStyle name="Output 1 12 3 3 4" xfId="38747" xr:uid="{00000000-0005-0000-0000-000032970000}"/>
    <cellStyle name="Output 1 12 3 3 4 2" xfId="38748" xr:uid="{00000000-0005-0000-0000-000033970000}"/>
    <cellStyle name="Output 1 12 3 3 5" xfId="38749" xr:uid="{00000000-0005-0000-0000-000034970000}"/>
    <cellStyle name="Output 1 12 3 3 5 2" xfId="38750" xr:uid="{00000000-0005-0000-0000-000035970000}"/>
    <cellStyle name="Output 1 12 3 3 6" xfId="38751" xr:uid="{00000000-0005-0000-0000-000036970000}"/>
    <cellStyle name="Output 1 12 3 3 6 2" xfId="38752" xr:uid="{00000000-0005-0000-0000-000037970000}"/>
    <cellStyle name="Output 1 12 3 3 7" xfId="38753" xr:uid="{00000000-0005-0000-0000-000038970000}"/>
    <cellStyle name="Output 1 12 3 3 7 2" xfId="38754" xr:uid="{00000000-0005-0000-0000-000039970000}"/>
    <cellStyle name="Output 1 12 3 3 8" xfId="38755" xr:uid="{00000000-0005-0000-0000-00003A970000}"/>
    <cellStyle name="Output 1 12 3 4" xfId="38756" xr:uid="{00000000-0005-0000-0000-00003B970000}"/>
    <cellStyle name="Output 1 12 4" xfId="38757" xr:uid="{00000000-0005-0000-0000-00003C970000}"/>
    <cellStyle name="Output 1 12 4 2" xfId="38758" xr:uid="{00000000-0005-0000-0000-00003D970000}"/>
    <cellStyle name="Output 1 12 4 2 2" xfId="38759" xr:uid="{00000000-0005-0000-0000-00003E970000}"/>
    <cellStyle name="Output 1 12 4 2 2 2" xfId="38760" xr:uid="{00000000-0005-0000-0000-00003F970000}"/>
    <cellStyle name="Output 1 12 4 2 2 2 2" xfId="38761" xr:uid="{00000000-0005-0000-0000-000040970000}"/>
    <cellStyle name="Output 1 12 4 2 2 3" xfId="38762" xr:uid="{00000000-0005-0000-0000-000041970000}"/>
    <cellStyle name="Output 1 12 4 2 2 3 2" xfId="38763" xr:uid="{00000000-0005-0000-0000-000042970000}"/>
    <cellStyle name="Output 1 12 4 2 2 4" xfId="38764" xr:uid="{00000000-0005-0000-0000-000043970000}"/>
    <cellStyle name="Output 1 12 4 2 2 4 2" xfId="38765" xr:uid="{00000000-0005-0000-0000-000044970000}"/>
    <cellStyle name="Output 1 12 4 2 2 5" xfId="38766" xr:uid="{00000000-0005-0000-0000-000045970000}"/>
    <cellStyle name="Output 1 12 4 2 2 5 2" xfId="38767" xr:uid="{00000000-0005-0000-0000-000046970000}"/>
    <cellStyle name="Output 1 12 4 2 2 6" xfId="38768" xr:uid="{00000000-0005-0000-0000-000047970000}"/>
    <cellStyle name="Output 1 12 4 2 2 6 2" xfId="38769" xr:uid="{00000000-0005-0000-0000-000048970000}"/>
    <cellStyle name="Output 1 12 4 2 2 7" xfId="38770" xr:uid="{00000000-0005-0000-0000-000049970000}"/>
    <cellStyle name="Output 1 12 4 2 2 7 2" xfId="38771" xr:uid="{00000000-0005-0000-0000-00004A970000}"/>
    <cellStyle name="Output 1 12 4 2 2 8" xfId="38772" xr:uid="{00000000-0005-0000-0000-00004B970000}"/>
    <cellStyle name="Output 1 12 4 2 3" xfId="38773" xr:uid="{00000000-0005-0000-0000-00004C970000}"/>
    <cellStyle name="Output 1 12 4 2 3 2" xfId="38774" xr:uid="{00000000-0005-0000-0000-00004D970000}"/>
    <cellStyle name="Output 1 12 4 2 4" xfId="38775" xr:uid="{00000000-0005-0000-0000-00004E970000}"/>
    <cellStyle name="Output 1 12 4 2 4 2" xfId="38776" xr:uid="{00000000-0005-0000-0000-00004F970000}"/>
    <cellStyle name="Output 1 12 4 2 5" xfId="38777" xr:uid="{00000000-0005-0000-0000-000050970000}"/>
    <cellStyle name="Output 1 12 4 3" xfId="38778" xr:uid="{00000000-0005-0000-0000-000051970000}"/>
    <cellStyle name="Output 1 12 4 3 2" xfId="38779" xr:uid="{00000000-0005-0000-0000-000052970000}"/>
    <cellStyle name="Output 1 12 4 3 2 2" xfId="38780" xr:uid="{00000000-0005-0000-0000-000053970000}"/>
    <cellStyle name="Output 1 12 4 3 3" xfId="38781" xr:uid="{00000000-0005-0000-0000-000054970000}"/>
    <cellStyle name="Output 1 12 4 3 3 2" xfId="38782" xr:uid="{00000000-0005-0000-0000-000055970000}"/>
    <cellStyle name="Output 1 12 4 3 4" xfId="38783" xr:uid="{00000000-0005-0000-0000-000056970000}"/>
    <cellStyle name="Output 1 12 4 3 4 2" xfId="38784" xr:uid="{00000000-0005-0000-0000-000057970000}"/>
    <cellStyle name="Output 1 12 4 3 5" xfId="38785" xr:uid="{00000000-0005-0000-0000-000058970000}"/>
    <cellStyle name="Output 1 12 4 3 5 2" xfId="38786" xr:uid="{00000000-0005-0000-0000-000059970000}"/>
    <cellStyle name="Output 1 12 4 3 6" xfId="38787" xr:uid="{00000000-0005-0000-0000-00005A970000}"/>
    <cellStyle name="Output 1 12 4 3 6 2" xfId="38788" xr:uid="{00000000-0005-0000-0000-00005B970000}"/>
    <cellStyle name="Output 1 12 4 3 7" xfId="38789" xr:uid="{00000000-0005-0000-0000-00005C970000}"/>
    <cellStyle name="Output 1 12 4 3 7 2" xfId="38790" xr:uid="{00000000-0005-0000-0000-00005D970000}"/>
    <cellStyle name="Output 1 12 4 3 8" xfId="38791" xr:uid="{00000000-0005-0000-0000-00005E970000}"/>
    <cellStyle name="Output 1 12 4 4" xfId="38792" xr:uid="{00000000-0005-0000-0000-00005F970000}"/>
    <cellStyle name="Output 1 12 5" xfId="38793" xr:uid="{00000000-0005-0000-0000-000060970000}"/>
    <cellStyle name="Output 1 12 5 2" xfId="38794" xr:uid="{00000000-0005-0000-0000-000061970000}"/>
    <cellStyle name="Output 1 12 5 2 2" xfId="38795" xr:uid="{00000000-0005-0000-0000-000062970000}"/>
    <cellStyle name="Output 1 12 5 2 2 2" xfId="38796" xr:uid="{00000000-0005-0000-0000-000063970000}"/>
    <cellStyle name="Output 1 12 5 2 3" xfId="38797" xr:uid="{00000000-0005-0000-0000-000064970000}"/>
    <cellStyle name="Output 1 12 5 2 3 2" xfId="38798" xr:uid="{00000000-0005-0000-0000-000065970000}"/>
    <cellStyle name="Output 1 12 5 2 4" xfId="38799" xr:uid="{00000000-0005-0000-0000-000066970000}"/>
    <cellStyle name="Output 1 12 5 2 4 2" xfId="38800" xr:uid="{00000000-0005-0000-0000-000067970000}"/>
    <cellStyle name="Output 1 12 5 2 5" xfId="38801" xr:uid="{00000000-0005-0000-0000-000068970000}"/>
    <cellStyle name="Output 1 12 5 2 5 2" xfId="38802" xr:uid="{00000000-0005-0000-0000-000069970000}"/>
    <cellStyle name="Output 1 12 5 2 6" xfId="38803" xr:uid="{00000000-0005-0000-0000-00006A970000}"/>
    <cellStyle name="Output 1 12 5 2 6 2" xfId="38804" xr:uid="{00000000-0005-0000-0000-00006B970000}"/>
    <cellStyle name="Output 1 12 5 2 7" xfId="38805" xr:uid="{00000000-0005-0000-0000-00006C970000}"/>
    <cellStyle name="Output 1 12 5 2 7 2" xfId="38806" xr:uid="{00000000-0005-0000-0000-00006D970000}"/>
    <cellStyle name="Output 1 12 5 2 8" xfId="38807" xr:uid="{00000000-0005-0000-0000-00006E970000}"/>
    <cellStyle name="Output 1 12 5 3" xfId="38808" xr:uid="{00000000-0005-0000-0000-00006F970000}"/>
    <cellStyle name="Output 1 12 5 3 2" xfId="38809" xr:uid="{00000000-0005-0000-0000-000070970000}"/>
    <cellStyle name="Output 1 12 5 4" xfId="38810" xr:uid="{00000000-0005-0000-0000-000071970000}"/>
    <cellStyle name="Output 1 12 5 4 2" xfId="38811" xr:uid="{00000000-0005-0000-0000-000072970000}"/>
    <cellStyle name="Output 1 12 5 5" xfId="38812" xr:uid="{00000000-0005-0000-0000-000073970000}"/>
    <cellStyle name="Output 1 12 6" xfId="38813" xr:uid="{00000000-0005-0000-0000-000074970000}"/>
    <cellStyle name="Output 1 12 6 2" xfId="38814" xr:uid="{00000000-0005-0000-0000-000075970000}"/>
    <cellStyle name="Output 1 12 6 2 2" xfId="38815" xr:uid="{00000000-0005-0000-0000-000076970000}"/>
    <cellStyle name="Output 1 12 6 3" xfId="38816" xr:uid="{00000000-0005-0000-0000-000077970000}"/>
    <cellStyle name="Output 1 12 6 3 2" xfId="38817" xr:uid="{00000000-0005-0000-0000-000078970000}"/>
    <cellStyle name="Output 1 12 6 4" xfId="38818" xr:uid="{00000000-0005-0000-0000-000079970000}"/>
    <cellStyle name="Output 1 12 6 4 2" xfId="38819" xr:uid="{00000000-0005-0000-0000-00007A970000}"/>
    <cellStyle name="Output 1 12 6 5" xfId="38820" xr:uid="{00000000-0005-0000-0000-00007B970000}"/>
    <cellStyle name="Output 1 12 6 5 2" xfId="38821" xr:uid="{00000000-0005-0000-0000-00007C970000}"/>
    <cellStyle name="Output 1 12 6 6" xfId="38822" xr:uid="{00000000-0005-0000-0000-00007D970000}"/>
    <cellStyle name="Output 1 12 6 6 2" xfId="38823" xr:uid="{00000000-0005-0000-0000-00007E970000}"/>
    <cellStyle name="Output 1 12 6 7" xfId="38824" xr:uid="{00000000-0005-0000-0000-00007F970000}"/>
    <cellStyle name="Output 1 12 6 7 2" xfId="38825" xr:uid="{00000000-0005-0000-0000-000080970000}"/>
    <cellStyle name="Output 1 12 6 8" xfId="38826" xr:uid="{00000000-0005-0000-0000-000081970000}"/>
    <cellStyle name="Output 1 12 7" xfId="38827" xr:uid="{00000000-0005-0000-0000-000082970000}"/>
    <cellStyle name="Output 1 13" xfId="38828" xr:uid="{00000000-0005-0000-0000-000083970000}"/>
    <cellStyle name="Output 1 13 2" xfId="38829" xr:uid="{00000000-0005-0000-0000-000084970000}"/>
    <cellStyle name="Output 1 13 2 2" xfId="38830" xr:uid="{00000000-0005-0000-0000-000085970000}"/>
    <cellStyle name="Output 1 13 2 2 2" xfId="38831" xr:uid="{00000000-0005-0000-0000-000086970000}"/>
    <cellStyle name="Output 1 13 2 2 2 2" xfId="38832" xr:uid="{00000000-0005-0000-0000-000087970000}"/>
    <cellStyle name="Output 1 13 2 2 2 2 2" xfId="38833" xr:uid="{00000000-0005-0000-0000-000088970000}"/>
    <cellStyle name="Output 1 13 2 2 2 3" xfId="38834" xr:uid="{00000000-0005-0000-0000-000089970000}"/>
    <cellStyle name="Output 1 13 2 2 2 3 2" xfId="38835" xr:uid="{00000000-0005-0000-0000-00008A970000}"/>
    <cellStyle name="Output 1 13 2 2 2 4" xfId="38836" xr:uid="{00000000-0005-0000-0000-00008B970000}"/>
    <cellStyle name="Output 1 13 2 2 2 4 2" xfId="38837" xr:uid="{00000000-0005-0000-0000-00008C970000}"/>
    <cellStyle name="Output 1 13 2 2 2 5" xfId="38838" xr:uid="{00000000-0005-0000-0000-00008D970000}"/>
    <cellStyle name="Output 1 13 2 2 2 5 2" xfId="38839" xr:uid="{00000000-0005-0000-0000-00008E970000}"/>
    <cellStyle name="Output 1 13 2 2 2 6" xfId="38840" xr:uid="{00000000-0005-0000-0000-00008F970000}"/>
    <cellStyle name="Output 1 13 2 2 2 6 2" xfId="38841" xr:uid="{00000000-0005-0000-0000-000090970000}"/>
    <cellStyle name="Output 1 13 2 2 2 7" xfId="38842" xr:uid="{00000000-0005-0000-0000-000091970000}"/>
    <cellStyle name="Output 1 13 2 2 2 7 2" xfId="38843" xr:uid="{00000000-0005-0000-0000-000092970000}"/>
    <cellStyle name="Output 1 13 2 2 2 8" xfId="38844" xr:uid="{00000000-0005-0000-0000-000093970000}"/>
    <cellStyle name="Output 1 13 2 2 3" xfId="38845" xr:uid="{00000000-0005-0000-0000-000094970000}"/>
    <cellStyle name="Output 1 13 2 2 3 2" xfId="38846" xr:uid="{00000000-0005-0000-0000-000095970000}"/>
    <cellStyle name="Output 1 13 2 2 4" xfId="38847" xr:uid="{00000000-0005-0000-0000-000096970000}"/>
    <cellStyle name="Output 1 13 2 2 4 2" xfId="38848" xr:uid="{00000000-0005-0000-0000-000097970000}"/>
    <cellStyle name="Output 1 13 2 2 5" xfId="38849" xr:uid="{00000000-0005-0000-0000-000098970000}"/>
    <cellStyle name="Output 1 13 2 3" xfId="38850" xr:uid="{00000000-0005-0000-0000-000099970000}"/>
    <cellStyle name="Output 1 13 2 3 2" xfId="38851" xr:uid="{00000000-0005-0000-0000-00009A970000}"/>
    <cellStyle name="Output 1 13 2 3 2 2" xfId="38852" xr:uid="{00000000-0005-0000-0000-00009B970000}"/>
    <cellStyle name="Output 1 13 2 3 3" xfId="38853" xr:uid="{00000000-0005-0000-0000-00009C970000}"/>
    <cellStyle name="Output 1 13 2 3 3 2" xfId="38854" xr:uid="{00000000-0005-0000-0000-00009D970000}"/>
    <cellStyle name="Output 1 13 2 3 4" xfId="38855" xr:uid="{00000000-0005-0000-0000-00009E970000}"/>
    <cellStyle name="Output 1 13 2 3 4 2" xfId="38856" xr:uid="{00000000-0005-0000-0000-00009F970000}"/>
    <cellStyle name="Output 1 13 2 3 5" xfId="38857" xr:uid="{00000000-0005-0000-0000-0000A0970000}"/>
    <cellStyle name="Output 1 13 2 3 5 2" xfId="38858" xr:uid="{00000000-0005-0000-0000-0000A1970000}"/>
    <cellStyle name="Output 1 13 2 3 6" xfId="38859" xr:uid="{00000000-0005-0000-0000-0000A2970000}"/>
    <cellStyle name="Output 1 13 2 3 6 2" xfId="38860" xr:uid="{00000000-0005-0000-0000-0000A3970000}"/>
    <cellStyle name="Output 1 13 2 3 7" xfId="38861" xr:uid="{00000000-0005-0000-0000-0000A4970000}"/>
    <cellStyle name="Output 1 13 2 3 7 2" xfId="38862" xr:uid="{00000000-0005-0000-0000-0000A5970000}"/>
    <cellStyle name="Output 1 13 2 3 8" xfId="38863" xr:uid="{00000000-0005-0000-0000-0000A6970000}"/>
    <cellStyle name="Output 1 13 2 4" xfId="38864" xr:uid="{00000000-0005-0000-0000-0000A7970000}"/>
    <cellStyle name="Output 1 13 3" xfId="38865" xr:uid="{00000000-0005-0000-0000-0000A8970000}"/>
    <cellStyle name="Output 1 13 3 2" xfId="38866" xr:uid="{00000000-0005-0000-0000-0000A9970000}"/>
    <cellStyle name="Output 1 13 3 2 2" xfId="38867" xr:uid="{00000000-0005-0000-0000-0000AA970000}"/>
    <cellStyle name="Output 1 13 3 2 2 2" xfId="38868" xr:uid="{00000000-0005-0000-0000-0000AB970000}"/>
    <cellStyle name="Output 1 13 3 2 2 2 2" xfId="38869" xr:uid="{00000000-0005-0000-0000-0000AC970000}"/>
    <cellStyle name="Output 1 13 3 2 2 3" xfId="38870" xr:uid="{00000000-0005-0000-0000-0000AD970000}"/>
    <cellStyle name="Output 1 13 3 2 2 3 2" xfId="38871" xr:uid="{00000000-0005-0000-0000-0000AE970000}"/>
    <cellStyle name="Output 1 13 3 2 2 4" xfId="38872" xr:uid="{00000000-0005-0000-0000-0000AF970000}"/>
    <cellStyle name="Output 1 13 3 2 2 4 2" xfId="38873" xr:uid="{00000000-0005-0000-0000-0000B0970000}"/>
    <cellStyle name="Output 1 13 3 2 2 5" xfId="38874" xr:uid="{00000000-0005-0000-0000-0000B1970000}"/>
    <cellStyle name="Output 1 13 3 2 2 5 2" xfId="38875" xr:uid="{00000000-0005-0000-0000-0000B2970000}"/>
    <cellStyle name="Output 1 13 3 2 2 6" xfId="38876" xr:uid="{00000000-0005-0000-0000-0000B3970000}"/>
    <cellStyle name="Output 1 13 3 2 2 6 2" xfId="38877" xr:uid="{00000000-0005-0000-0000-0000B4970000}"/>
    <cellStyle name="Output 1 13 3 2 2 7" xfId="38878" xr:uid="{00000000-0005-0000-0000-0000B5970000}"/>
    <cellStyle name="Output 1 13 3 2 2 7 2" xfId="38879" xr:uid="{00000000-0005-0000-0000-0000B6970000}"/>
    <cellStyle name="Output 1 13 3 2 2 8" xfId="38880" xr:uid="{00000000-0005-0000-0000-0000B7970000}"/>
    <cellStyle name="Output 1 13 3 2 3" xfId="38881" xr:uid="{00000000-0005-0000-0000-0000B8970000}"/>
    <cellStyle name="Output 1 13 3 2 3 2" xfId="38882" xr:uid="{00000000-0005-0000-0000-0000B9970000}"/>
    <cellStyle name="Output 1 13 3 2 4" xfId="38883" xr:uid="{00000000-0005-0000-0000-0000BA970000}"/>
    <cellStyle name="Output 1 13 3 2 4 2" xfId="38884" xr:uid="{00000000-0005-0000-0000-0000BB970000}"/>
    <cellStyle name="Output 1 13 3 2 5" xfId="38885" xr:uid="{00000000-0005-0000-0000-0000BC970000}"/>
    <cellStyle name="Output 1 13 3 3" xfId="38886" xr:uid="{00000000-0005-0000-0000-0000BD970000}"/>
    <cellStyle name="Output 1 13 3 3 2" xfId="38887" xr:uid="{00000000-0005-0000-0000-0000BE970000}"/>
    <cellStyle name="Output 1 13 3 3 2 2" xfId="38888" xr:uid="{00000000-0005-0000-0000-0000BF970000}"/>
    <cellStyle name="Output 1 13 3 3 3" xfId="38889" xr:uid="{00000000-0005-0000-0000-0000C0970000}"/>
    <cellStyle name="Output 1 13 3 3 3 2" xfId="38890" xr:uid="{00000000-0005-0000-0000-0000C1970000}"/>
    <cellStyle name="Output 1 13 3 3 4" xfId="38891" xr:uid="{00000000-0005-0000-0000-0000C2970000}"/>
    <cellStyle name="Output 1 13 3 3 4 2" xfId="38892" xr:uid="{00000000-0005-0000-0000-0000C3970000}"/>
    <cellStyle name="Output 1 13 3 3 5" xfId="38893" xr:uid="{00000000-0005-0000-0000-0000C4970000}"/>
    <cellStyle name="Output 1 13 3 3 5 2" xfId="38894" xr:uid="{00000000-0005-0000-0000-0000C5970000}"/>
    <cellStyle name="Output 1 13 3 3 6" xfId="38895" xr:uid="{00000000-0005-0000-0000-0000C6970000}"/>
    <cellStyle name="Output 1 13 3 3 6 2" xfId="38896" xr:uid="{00000000-0005-0000-0000-0000C7970000}"/>
    <cellStyle name="Output 1 13 3 3 7" xfId="38897" xr:uid="{00000000-0005-0000-0000-0000C8970000}"/>
    <cellStyle name="Output 1 13 3 3 7 2" xfId="38898" xr:uid="{00000000-0005-0000-0000-0000C9970000}"/>
    <cellStyle name="Output 1 13 3 3 8" xfId="38899" xr:uid="{00000000-0005-0000-0000-0000CA970000}"/>
    <cellStyle name="Output 1 13 3 4" xfId="38900" xr:uid="{00000000-0005-0000-0000-0000CB970000}"/>
    <cellStyle name="Output 1 13 4" xfId="38901" xr:uid="{00000000-0005-0000-0000-0000CC970000}"/>
    <cellStyle name="Output 1 13 4 2" xfId="38902" xr:uid="{00000000-0005-0000-0000-0000CD970000}"/>
    <cellStyle name="Output 1 13 4 2 2" xfId="38903" xr:uid="{00000000-0005-0000-0000-0000CE970000}"/>
    <cellStyle name="Output 1 13 4 2 2 2" xfId="38904" xr:uid="{00000000-0005-0000-0000-0000CF970000}"/>
    <cellStyle name="Output 1 13 4 2 2 2 2" xfId="38905" xr:uid="{00000000-0005-0000-0000-0000D0970000}"/>
    <cellStyle name="Output 1 13 4 2 2 3" xfId="38906" xr:uid="{00000000-0005-0000-0000-0000D1970000}"/>
    <cellStyle name="Output 1 13 4 2 2 3 2" xfId="38907" xr:uid="{00000000-0005-0000-0000-0000D2970000}"/>
    <cellStyle name="Output 1 13 4 2 2 4" xfId="38908" xr:uid="{00000000-0005-0000-0000-0000D3970000}"/>
    <cellStyle name="Output 1 13 4 2 2 4 2" xfId="38909" xr:uid="{00000000-0005-0000-0000-0000D4970000}"/>
    <cellStyle name="Output 1 13 4 2 2 5" xfId="38910" xr:uid="{00000000-0005-0000-0000-0000D5970000}"/>
    <cellStyle name="Output 1 13 4 2 2 5 2" xfId="38911" xr:uid="{00000000-0005-0000-0000-0000D6970000}"/>
    <cellStyle name="Output 1 13 4 2 2 6" xfId="38912" xr:uid="{00000000-0005-0000-0000-0000D7970000}"/>
    <cellStyle name="Output 1 13 4 2 2 6 2" xfId="38913" xr:uid="{00000000-0005-0000-0000-0000D8970000}"/>
    <cellStyle name="Output 1 13 4 2 2 7" xfId="38914" xr:uid="{00000000-0005-0000-0000-0000D9970000}"/>
    <cellStyle name="Output 1 13 4 2 2 7 2" xfId="38915" xr:uid="{00000000-0005-0000-0000-0000DA970000}"/>
    <cellStyle name="Output 1 13 4 2 2 8" xfId="38916" xr:uid="{00000000-0005-0000-0000-0000DB970000}"/>
    <cellStyle name="Output 1 13 4 2 3" xfId="38917" xr:uid="{00000000-0005-0000-0000-0000DC970000}"/>
    <cellStyle name="Output 1 13 4 2 3 2" xfId="38918" xr:uid="{00000000-0005-0000-0000-0000DD970000}"/>
    <cellStyle name="Output 1 13 4 2 4" xfId="38919" xr:uid="{00000000-0005-0000-0000-0000DE970000}"/>
    <cellStyle name="Output 1 13 4 2 4 2" xfId="38920" xr:uid="{00000000-0005-0000-0000-0000DF970000}"/>
    <cellStyle name="Output 1 13 4 2 5" xfId="38921" xr:uid="{00000000-0005-0000-0000-0000E0970000}"/>
    <cellStyle name="Output 1 13 4 3" xfId="38922" xr:uid="{00000000-0005-0000-0000-0000E1970000}"/>
    <cellStyle name="Output 1 13 4 3 2" xfId="38923" xr:uid="{00000000-0005-0000-0000-0000E2970000}"/>
    <cellStyle name="Output 1 13 4 3 2 2" xfId="38924" xr:uid="{00000000-0005-0000-0000-0000E3970000}"/>
    <cellStyle name="Output 1 13 4 3 3" xfId="38925" xr:uid="{00000000-0005-0000-0000-0000E4970000}"/>
    <cellStyle name="Output 1 13 4 3 3 2" xfId="38926" xr:uid="{00000000-0005-0000-0000-0000E5970000}"/>
    <cellStyle name="Output 1 13 4 3 4" xfId="38927" xr:uid="{00000000-0005-0000-0000-0000E6970000}"/>
    <cellStyle name="Output 1 13 4 3 4 2" xfId="38928" xr:uid="{00000000-0005-0000-0000-0000E7970000}"/>
    <cellStyle name="Output 1 13 4 3 5" xfId="38929" xr:uid="{00000000-0005-0000-0000-0000E8970000}"/>
    <cellStyle name="Output 1 13 4 3 5 2" xfId="38930" xr:uid="{00000000-0005-0000-0000-0000E9970000}"/>
    <cellStyle name="Output 1 13 4 3 6" xfId="38931" xr:uid="{00000000-0005-0000-0000-0000EA970000}"/>
    <cellStyle name="Output 1 13 4 3 6 2" xfId="38932" xr:uid="{00000000-0005-0000-0000-0000EB970000}"/>
    <cellStyle name="Output 1 13 4 3 7" xfId="38933" xr:uid="{00000000-0005-0000-0000-0000EC970000}"/>
    <cellStyle name="Output 1 13 4 3 7 2" xfId="38934" xr:uid="{00000000-0005-0000-0000-0000ED970000}"/>
    <cellStyle name="Output 1 13 4 3 8" xfId="38935" xr:uid="{00000000-0005-0000-0000-0000EE970000}"/>
    <cellStyle name="Output 1 13 4 4" xfId="38936" xr:uid="{00000000-0005-0000-0000-0000EF970000}"/>
    <cellStyle name="Output 1 13 5" xfId="38937" xr:uid="{00000000-0005-0000-0000-0000F0970000}"/>
    <cellStyle name="Output 1 13 5 2" xfId="38938" xr:uid="{00000000-0005-0000-0000-0000F1970000}"/>
    <cellStyle name="Output 1 13 5 2 2" xfId="38939" xr:uid="{00000000-0005-0000-0000-0000F2970000}"/>
    <cellStyle name="Output 1 13 5 2 2 2" xfId="38940" xr:uid="{00000000-0005-0000-0000-0000F3970000}"/>
    <cellStyle name="Output 1 13 5 2 3" xfId="38941" xr:uid="{00000000-0005-0000-0000-0000F4970000}"/>
    <cellStyle name="Output 1 13 5 2 3 2" xfId="38942" xr:uid="{00000000-0005-0000-0000-0000F5970000}"/>
    <cellStyle name="Output 1 13 5 2 4" xfId="38943" xr:uid="{00000000-0005-0000-0000-0000F6970000}"/>
    <cellStyle name="Output 1 13 5 2 4 2" xfId="38944" xr:uid="{00000000-0005-0000-0000-0000F7970000}"/>
    <cellStyle name="Output 1 13 5 2 5" xfId="38945" xr:uid="{00000000-0005-0000-0000-0000F8970000}"/>
    <cellStyle name="Output 1 13 5 2 5 2" xfId="38946" xr:uid="{00000000-0005-0000-0000-0000F9970000}"/>
    <cellStyle name="Output 1 13 5 2 6" xfId="38947" xr:uid="{00000000-0005-0000-0000-0000FA970000}"/>
    <cellStyle name="Output 1 13 5 2 6 2" xfId="38948" xr:uid="{00000000-0005-0000-0000-0000FB970000}"/>
    <cellStyle name="Output 1 13 5 2 7" xfId="38949" xr:uid="{00000000-0005-0000-0000-0000FC970000}"/>
    <cellStyle name="Output 1 13 5 2 7 2" xfId="38950" xr:uid="{00000000-0005-0000-0000-0000FD970000}"/>
    <cellStyle name="Output 1 13 5 2 8" xfId="38951" xr:uid="{00000000-0005-0000-0000-0000FE970000}"/>
    <cellStyle name="Output 1 13 5 3" xfId="38952" xr:uid="{00000000-0005-0000-0000-0000FF970000}"/>
    <cellStyle name="Output 1 13 5 3 2" xfId="38953" xr:uid="{00000000-0005-0000-0000-000000980000}"/>
    <cellStyle name="Output 1 13 5 4" xfId="38954" xr:uid="{00000000-0005-0000-0000-000001980000}"/>
    <cellStyle name="Output 1 13 5 4 2" xfId="38955" xr:uid="{00000000-0005-0000-0000-000002980000}"/>
    <cellStyle name="Output 1 13 5 5" xfId="38956" xr:uid="{00000000-0005-0000-0000-000003980000}"/>
    <cellStyle name="Output 1 13 6" xfId="38957" xr:uid="{00000000-0005-0000-0000-000004980000}"/>
    <cellStyle name="Output 1 13 6 2" xfId="38958" xr:uid="{00000000-0005-0000-0000-000005980000}"/>
    <cellStyle name="Output 1 13 6 2 2" xfId="38959" xr:uid="{00000000-0005-0000-0000-000006980000}"/>
    <cellStyle name="Output 1 13 6 3" xfId="38960" xr:uid="{00000000-0005-0000-0000-000007980000}"/>
    <cellStyle name="Output 1 13 6 3 2" xfId="38961" xr:uid="{00000000-0005-0000-0000-000008980000}"/>
    <cellStyle name="Output 1 13 6 4" xfId="38962" xr:uid="{00000000-0005-0000-0000-000009980000}"/>
    <cellStyle name="Output 1 13 6 4 2" xfId="38963" xr:uid="{00000000-0005-0000-0000-00000A980000}"/>
    <cellStyle name="Output 1 13 6 5" xfId="38964" xr:uid="{00000000-0005-0000-0000-00000B980000}"/>
    <cellStyle name="Output 1 13 6 5 2" xfId="38965" xr:uid="{00000000-0005-0000-0000-00000C980000}"/>
    <cellStyle name="Output 1 13 6 6" xfId="38966" xr:uid="{00000000-0005-0000-0000-00000D980000}"/>
    <cellStyle name="Output 1 13 6 6 2" xfId="38967" xr:uid="{00000000-0005-0000-0000-00000E980000}"/>
    <cellStyle name="Output 1 13 6 7" xfId="38968" xr:uid="{00000000-0005-0000-0000-00000F980000}"/>
    <cellStyle name="Output 1 13 6 7 2" xfId="38969" xr:uid="{00000000-0005-0000-0000-000010980000}"/>
    <cellStyle name="Output 1 13 6 8" xfId="38970" xr:uid="{00000000-0005-0000-0000-000011980000}"/>
    <cellStyle name="Output 1 13 7" xfId="38971" xr:uid="{00000000-0005-0000-0000-000012980000}"/>
    <cellStyle name="Output 1 14" xfId="38972" xr:uid="{00000000-0005-0000-0000-000013980000}"/>
    <cellStyle name="Output 1 14 2" xfId="38973" xr:uid="{00000000-0005-0000-0000-000014980000}"/>
    <cellStyle name="Output 1 14 2 2" xfId="38974" xr:uid="{00000000-0005-0000-0000-000015980000}"/>
    <cellStyle name="Output 1 14 2 2 2" xfId="38975" xr:uid="{00000000-0005-0000-0000-000016980000}"/>
    <cellStyle name="Output 1 14 2 2 2 2" xfId="38976" xr:uid="{00000000-0005-0000-0000-000017980000}"/>
    <cellStyle name="Output 1 14 2 2 3" xfId="38977" xr:uid="{00000000-0005-0000-0000-000018980000}"/>
    <cellStyle name="Output 1 14 2 2 3 2" xfId="38978" xr:uid="{00000000-0005-0000-0000-000019980000}"/>
    <cellStyle name="Output 1 14 2 2 4" xfId="38979" xr:uid="{00000000-0005-0000-0000-00001A980000}"/>
    <cellStyle name="Output 1 14 2 2 4 2" xfId="38980" xr:uid="{00000000-0005-0000-0000-00001B980000}"/>
    <cellStyle name="Output 1 14 2 2 5" xfId="38981" xr:uid="{00000000-0005-0000-0000-00001C980000}"/>
    <cellStyle name="Output 1 14 2 2 5 2" xfId="38982" xr:uid="{00000000-0005-0000-0000-00001D980000}"/>
    <cellStyle name="Output 1 14 2 2 6" xfId="38983" xr:uid="{00000000-0005-0000-0000-00001E980000}"/>
    <cellStyle name="Output 1 14 2 2 6 2" xfId="38984" xr:uid="{00000000-0005-0000-0000-00001F980000}"/>
    <cellStyle name="Output 1 14 2 2 7" xfId="38985" xr:uid="{00000000-0005-0000-0000-000020980000}"/>
    <cellStyle name="Output 1 14 2 2 7 2" xfId="38986" xr:uid="{00000000-0005-0000-0000-000021980000}"/>
    <cellStyle name="Output 1 14 2 2 8" xfId="38987" xr:uid="{00000000-0005-0000-0000-000022980000}"/>
    <cellStyle name="Output 1 14 2 3" xfId="38988" xr:uid="{00000000-0005-0000-0000-000023980000}"/>
    <cellStyle name="Output 1 14 2 3 2" xfId="38989" xr:uid="{00000000-0005-0000-0000-000024980000}"/>
    <cellStyle name="Output 1 14 2 4" xfId="38990" xr:uid="{00000000-0005-0000-0000-000025980000}"/>
    <cellStyle name="Output 1 14 2 4 2" xfId="38991" xr:uid="{00000000-0005-0000-0000-000026980000}"/>
    <cellStyle name="Output 1 14 2 5" xfId="38992" xr:uid="{00000000-0005-0000-0000-000027980000}"/>
    <cellStyle name="Output 1 14 3" xfId="38993" xr:uid="{00000000-0005-0000-0000-000028980000}"/>
    <cellStyle name="Output 1 14 3 2" xfId="38994" xr:uid="{00000000-0005-0000-0000-000029980000}"/>
    <cellStyle name="Output 1 14 3 2 2" xfId="38995" xr:uid="{00000000-0005-0000-0000-00002A980000}"/>
    <cellStyle name="Output 1 14 3 3" xfId="38996" xr:uid="{00000000-0005-0000-0000-00002B980000}"/>
    <cellStyle name="Output 1 14 3 3 2" xfId="38997" xr:uid="{00000000-0005-0000-0000-00002C980000}"/>
    <cellStyle name="Output 1 14 3 4" xfId="38998" xr:uid="{00000000-0005-0000-0000-00002D980000}"/>
    <cellStyle name="Output 1 14 3 4 2" xfId="38999" xr:uid="{00000000-0005-0000-0000-00002E980000}"/>
    <cellStyle name="Output 1 14 3 5" xfId="39000" xr:uid="{00000000-0005-0000-0000-00002F980000}"/>
    <cellStyle name="Output 1 14 3 5 2" xfId="39001" xr:uid="{00000000-0005-0000-0000-000030980000}"/>
    <cellStyle name="Output 1 14 3 6" xfId="39002" xr:uid="{00000000-0005-0000-0000-000031980000}"/>
    <cellStyle name="Output 1 14 3 6 2" xfId="39003" xr:uid="{00000000-0005-0000-0000-000032980000}"/>
    <cellStyle name="Output 1 14 3 7" xfId="39004" xr:uid="{00000000-0005-0000-0000-000033980000}"/>
    <cellStyle name="Output 1 14 3 7 2" xfId="39005" xr:uid="{00000000-0005-0000-0000-000034980000}"/>
    <cellStyle name="Output 1 14 3 8" xfId="39006" xr:uid="{00000000-0005-0000-0000-000035980000}"/>
    <cellStyle name="Output 1 14 4" xfId="39007" xr:uid="{00000000-0005-0000-0000-000036980000}"/>
    <cellStyle name="Output 1 15" xfId="39008" xr:uid="{00000000-0005-0000-0000-000037980000}"/>
    <cellStyle name="Output 1 15 2" xfId="39009" xr:uid="{00000000-0005-0000-0000-000038980000}"/>
    <cellStyle name="Output 1 15 2 2" xfId="39010" xr:uid="{00000000-0005-0000-0000-000039980000}"/>
    <cellStyle name="Output 1 15 2 2 2" xfId="39011" xr:uid="{00000000-0005-0000-0000-00003A980000}"/>
    <cellStyle name="Output 1 15 2 2 2 2" xfId="39012" xr:uid="{00000000-0005-0000-0000-00003B980000}"/>
    <cellStyle name="Output 1 15 2 2 3" xfId="39013" xr:uid="{00000000-0005-0000-0000-00003C980000}"/>
    <cellStyle name="Output 1 15 2 2 3 2" xfId="39014" xr:uid="{00000000-0005-0000-0000-00003D980000}"/>
    <cellStyle name="Output 1 15 2 2 4" xfId="39015" xr:uid="{00000000-0005-0000-0000-00003E980000}"/>
    <cellStyle name="Output 1 15 2 2 4 2" xfId="39016" xr:uid="{00000000-0005-0000-0000-00003F980000}"/>
    <cellStyle name="Output 1 15 2 2 5" xfId="39017" xr:uid="{00000000-0005-0000-0000-000040980000}"/>
    <cellStyle name="Output 1 15 2 2 5 2" xfId="39018" xr:uid="{00000000-0005-0000-0000-000041980000}"/>
    <cellStyle name="Output 1 15 2 2 6" xfId="39019" xr:uid="{00000000-0005-0000-0000-000042980000}"/>
    <cellStyle name="Output 1 15 2 2 6 2" xfId="39020" xr:uid="{00000000-0005-0000-0000-000043980000}"/>
    <cellStyle name="Output 1 15 2 2 7" xfId="39021" xr:uid="{00000000-0005-0000-0000-000044980000}"/>
    <cellStyle name="Output 1 15 2 2 7 2" xfId="39022" xr:uid="{00000000-0005-0000-0000-000045980000}"/>
    <cellStyle name="Output 1 15 2 2 8" xfId="39023" xr:uid="{00000000-0005-0000-0000-000046980000}"/>
    <cellStyle name="Output 1 15 2 3" xfId="39024" xr:uid="{00000000-0005-0000-0000-000047980000}"/>
    <cellStyle name="Output 1 15 2 3 2" xfId="39025" xr:uid="{00000000-0005-0000-0000-000048980000}"/>
    <cellStyle name="Output 1 15 2 4" xfId="39026" xr:uid="{00000000-0005-0000-0000-000049980000}"/>
    <cellStyle name="Output 1 15 2 4 2" xfId="39027" xr:uid="{00000000-0005-0000-0000-00004A980000}"/>
    <cellStyle name="Output 1 15 2 5" xfId="39028" xr:uid="{00000000-0005-0000-0000-00004B980000}"/>
    <cellStyle name="Output 1 15 3" xfId="39029" xr:uid="{00000000-0005-0000-0000-00004C980000}"/>
    <cellStyle name="Output 1 15 3 2" xfId="39030" xr:uid="{00000000-0005-0000-0000-00004D980000}"/>
    <cellStyle name="Output 1 15 3 2 2" xfId="39031" xr:uid="{00000000-0005-0000-0000-00004E980000}"/>
    <cellStyle name="Output 1 15 3 3" xfId="39032" xr:uid="{00000000-0005-0000-0000-00004F980000}"/>
    <cellStyle name="Output 1 15 3 3 2" xfId="39033" xr:uid="{00000000-0005-0000-0000-000050980000}"/>
    <cellStyle name="Output 1 15 3 4" xfId="39034" xr:uid="{00000000-0005-0000-0000-000051980000}"/>
    <cellStyle name="Output 1 15 3 4 2" xfId="39035" xr:uid="{00000000-0005-0000-0000-000052980000}"/>
    <cellStyle name="Output 1 15 3 5" xfId="39036" xr:uid="{00000000-0005-0000-0000-000053980000}"/>
    <cellStyle name="Output 1 15 3 5 2" xfId="39037" xr:uid="{00000000-0005-0000-0000-000054980000}"/>
    <cellStyle name="Output 1 15 3 6" xfId="39038" xr:uid="{00000000-0005-0000-0000-000055980000}"/>
    <cellStyle name="Output 1 15 3 6 2" xfId="39039" xr:uid="{00000000-0005-0000-0000-000056980000}"/>
    <cellStyle name="Output 1 15 3 7" xfId="39040" xr:uid="{00000000-0005-0000-0000-000057980000}"/>
    <cellStyle name="Output 1 15 3 7 2" xfId="39041" xr:uid="{00000000-0005-0000-0000-000058980000}"/>
    <cellStyle name="Output 1 15 3 8" xfId="39042" xr:uid="{00000000-0005-0000-0000-000059980000}"/>
    <cellStyle name="Output 1 15 4" xfId="39043" xr:uid="{00000000-0005-0000-0000-00005A980000}"/>
    <cellStyle name="Output 1 16" xfId="39044" xr:uid="{00000000-0005-0000-0000-00005B980000}"/>
    <cellStyle name="Output 1 16 2" xfId="39045" xr:uid="{00000000-0005-0000-0000-00005C980000}"/>
    <cellStyle name="Output 1 16 2 2" xfId="39046" xr:uid="{00000000-0005-0000-0000-00005D980000}"/>
    <cellStyle name="Output 1 16 2 2 2" xfId="39047" xr:uid="{00000000-0005-0000-0000-00005E980000}"/>
    <cellStyle name="Output 1 16 2 2 2 2" xfId="39048" xr:uid="{00000000-0005-0000-0000-00005F980000}"/>
    <cellStyle name="Output 1 16 2 2 3" xfId="39049" xr:uid="{00000000-0005-0000-0000-000060980000}"/>
    <cellStyle name="Output 1 16 2 2 3 2" xfId="39050" xr:uid="{00000000-0005-0000-0000-000061980000}"/>
    <cellStyle name="Output 1 16 2 2 4" xfId="39051" xr:uid="{00000000-0005-0000-0000-000062980000}"/>
    <cellStyle name="Output 1 16 2 2 4 2" xfId="39052" xr:uid="{00000000-0005-0000-0000-000063980000}"/>
    <cellStyle name="Output 1 16 2 2 5" xfId="39053" xr:uid="{00000000-0005-0000-0000-000064980000}"/>
    <cellStyle name="Output 1 16 2 2 5 2" xfId="39054" xr:uid="{00000000-0005-0000-0000-000065980000}"/>
    <cellStyle name="Output 1 16 2 2 6" xfId="39055" xr:uid="{00000000-0005-0000-0000-000066980000}"/>
    <cellStyle name="Output 1 16 2 2 6 2" xfId="39056" xr:uid="{00000000-0005-0000-0000-000067980000}"/>
    <cellStyle name="Output 1 16 2 2 7" xfId="39057" xr:uid="{00000000-0005-0000-0000-000068980000}"/>
    <cellStyle name="Output 1 16 2 2 7 2" xfId="39058" xr:uid="{00000000-0005-0000-0000-000069980000}"/>
    <cellStyle name="Output 1 16 2 2 8" xfId="39059" xr:uid="{00000000-0005-0000-0000-00006A980000}"/>
    <cellStyle name="Output 1 16 2 3" xfId="39060" xr:uid="{00000000-0005-0000-0000-00006B980000}"/>
    <cellStyle name="Output 1 16 2 3 2" xfId="39061" xr:uid="{00000000-0005-0000-0000-00006C980000}"/>
    <cellStyle name="Output 1 16 2 4" xfId="39062" xr:uid="{00000000-0005-0000-0000-00006D980000}"/>
    <cellStyle name="Output 1 16 2 4 2" xfId="39063" xr:uid="{00000000-0005-0000-0000-00006E980000}"/>
    <cellStyle name="Output 1 16 2 5" xfId="39064" xr:uid="{00000000-0005-0000-0000-00006F980000}"/>
    <cellStyle name="Output 1 16 3" xfId="39065" xr:uid="{00000000-0005-0000-0000-000070980000}"/>
    <cellStyle name="Output 1 16 3 2" xfId="39066" xr:uid="{00000000-0005-0000-0000-000071980000}"/>
    <cellStyle name="Output 1 16 3 2 2" xfId="39067" xr:uid="{00000000-0005-0000-0000-000072980000}"/>
    <cellStyle name="Output 1 16 3 3" xfId="39068" xr:uid="{00000000-0005-0000-0000-000073980000}"/>
    <cellStyle name="Output 1 16 3 3 2" xfId="39069" xr:uid="{00000000-0005-0000-0000-000074980000}"/>
    <cellStyle name="Output 1 16 3 4" xfId="39070" xr:uid="{00000000-0005-0000-0000-000075980000}"/>
    <cellStyle name="Output 1 16 3 4 2" xfId="39071" xr:uid="{00000000-0005-0000-0000-000076980000}"/>
    <cellStyle name="Output 1 16 3 5" xfId="39072" xr:uid="{00000000-0005-0000-0000-000077980000}"/>
    <cellStyle name="Output 1 16 3 5 2" xfId="39073" xr:uid="{00000000-0005-0000-0000-000078980000}"/>
    <cellStyle name="Output 1 16 3 6" xfId="39074" xr:uid="{00000000-0005-0000-0000-000079980000}"/>
    <cellStyle name="Output 1 16 3 6 2" xfId="39075" xr:uid="{00000000-0005-0000-0000-00007A980000}"/>
    <cellStyle name="Output 1 16 3 7" xfId="39076" xr:uid="{00000000-0005-0000-0000-00007B980000}"/>
    <cellStyle name="Output 1 16 3 7 2" xfId="39077" xr:uid="{00000000-0005-0000-0000-00007C980000}"/>
    <cellStyle name="Output 1 16 3 8" xfId="39078" xr:uid="{00000000-0005-0000-0000-00007D980000}"/>
    <cellStyle name="Output 1 16 4" xfId="39079" xr:uid="{00000000-0005-0000-0000-00007E980000}"/>
    <cellStyle name="Output 1 17" xfId="39080" xr:uid="{00000000-0005-0000-0000-00007F980000}"/>
    <cellStyle name="Output 1 17 2" xfId="39081" xr:uid="{00000000-0005-0000-0000-000080980000}"/>
    <cellStyle name="Output 1 17 2 2" xfId="39082" xr:uid="{00000000-0005-0000-0000-000081980000}"/>
    <cellStyle name="Output 1 17 2 2 2" xfId="39083" xr:uid="{00000000-0005-0000-0000-000082980000}"/>
    <cellStyle name="Output 1 17 2 3" xfId="39084" xr:uid="{00000000-0005-0000-0000-000083980000}"/>
    <cellStyle name="Output 1 17 2 3 2" xfId="39085" xr:uid="{00000000-0005-0000-0000-000084980000}"/>
    <cellStyle name="Output 1 17 2 4" xfId="39086" xr:uid="{00000000-0005-0000-0000-000085980000}"/>
    <cellStyle name="Output 1 17 2 4 2" xfId="39087" xr:uid="{00000000-0005-0000-0000-000086980000}"/>
    <cellStyle name="Output 1 17 2 5" xfId="39088" xr:uid="{00000000-0005-0000-0000-000087980000}"/>
    <cellStyle name="Output 1 17 2 5 2" xfId="39089" xr:uid="{00000000-0005-0000-0000-000088980000}"/>
    <cellStyle name="Output 1 17 2 6" xfId="39090" xr:uid="{00000000-0005-0000-0000-000089980000}"/>
    <cellStyle name="Output 1 17 2 6 2" xfId="39091" xr:uid="{00000000-0005-0000-0000-00008A980000}"/>
    <cellStyle name="Output 1 17 2 7" xfId="39092" xr:uid="{00000000-0005-0000-0000-00008B980000}"/>
    <cellStyle name="Output 1 17 2 7 2" xfId="39093" xr:uid="{00000000-0005-0000-0000-00008C980000}"/>
    <cellStyle name="Output 1 17 2 8" xfId="39094" xr:uid="{00000000-0005-0000-0000-00008D980000}"/>
    <cellStyle name="Output 1 17 3" xfId="39095" xr:uid="{00000000-0005-0000-0000-00008E980000}"/>
    <cellStyle name="Output 1 17 3 2" xfId="39096" xr:uid="{00000000-0005-0000-0000-00008F980000}"/>
    <cellStyle name="Output 1 17 4" xfId="39097" xr:uid="{00000000-0005-0000-0000-000090980000}"/>
    <cellStyle name="Output 1 17 4 2" xfId="39098" xr:uid="{00000000-0005-0000-0000-000091980000}"/>
    <cellStyle name="Output 1 17 5" xfId="39099" xr:uid="{00000000-0005-0000-0000-000092980000}"/>
    <cellStyle name="Output 1 18" xfId="39100" xr:uid="{00000000-0005-0000-0000-000093980000}"/>
    <cellStyle name="Output 1 18 2" xfId="39101" xr:uid="{00000000-0005-0000-0000-000094980000}"/>
    <cellStyle name="Output 1 18 2 2" xfId="39102" xr:uid="{00000000-0005-0000-0000-000095980000}"/>
    <cellStyle name="Output 1 18 3" xfId="39103" xr:uid="{00000000-0005-0000-0000-000096980000}"/>
    <cellStyle name="Output 1 18 3 2" xfId="39104" xr:uid="{00000000-0005-0000-0000-000097980000}"/>
    <cellStyle name="Output 1 18 4" xfId="39105" xr:uid="{00000000-0005-0000-0000-000098980000}"/>
    <cellStyle name="Output 1 18 4 2" xfId="39106" xr:uid="{00000000-0005-0000-0000-000099980000}"/>
    <cellStyle name="Output 1 18 5" xfId="39107" xr:uid="{00000000-0005-0000-0000-00009A980000}"/>
    <cellStyle name="Output 1 18 5 2" xfId="39108" xr:uid="{00000000-0005-0000-0000-00009B980000}"/>
    <cellStyle name="Output 1 18 6" xfId="39109" xr:uid="{00000000-0005-0000-0000-00009C980000}"/>
    <cellStyle name="Output 1 18 6 2" xfId="39110" xr:uid="{00000000-0005-0000-0000-00009D980000}"/>
    <cellStyle name="Output 1 18 7" xfId="39111" xr:uid="{00000000-0005-0000-0000-00009E980000}"/>
    <cellStyle name="Output 1 18 7 2" xfId="39112" xr:uid="{00000000-0005-0000-0000-00009F980000}"/>
    <cellStyle name="Output 1 18 8" xfId="39113" xr:uid="{00000000-0005-0000-0000-0000A0980000}"/>
    <cellStyle name="Output 1 19" xfId="39114" xr:uid="{00000000-0005-0000-0000-0000A1980000}"/>
    <cellStyle name="Output 1 2" xfId="39115" xr:uid="{00000000-0005-0000-0000-0000A2980000}"/>
    <cellStyle name="Output 1 2 10" xfId="39116" xr:uid="{00000000-0005-0000-0000-0000A3980000}"/>
    <cellStyle name="Output 1 2 10 2" xfId="39117" xr:uid="{00000000-0005-0000-0000-0000A4980000}"/>
    <cellStyle name="Output 1 2 10 2 2" xfId="39118" xr:uid="{00000000-0005-0000-0000-0000A5980000}"/>
    <cellStyle name="Output 1 2 10 2 2 2" xfId="39119" xr:uid="{00000000-0005-0000-0000-0000A6980000}"/>
    <cellStyle name="Output 1 2 10 2 2 2 2" xfId="39120" xr:uid="{00000000-0005-0000-0000-0000A7980000}"/>
    <cellStyle name="Output 1 2 10 2 2 2 2 2" xfId="39121" xr:uid="{00000000-0005-0000-0000-0000A8980000}"/>
    <cellStyle name="Output 1 2 10 2 2 2 3" xfId="39122" xr:uid="{00000000-0005-0000-0000-0000A9980000}"/>
    <cellStyle name="Output 1 2 10 2 2 2 3 2" xfId="39123" xr:uid="{00000000-0005-0000-0000-0000AA980000}"/>
    <cellStyle name="Output 1 2 10 2 2 2 4" xfId="39124" xr:uid="{00000000-0005-0000-0000-0000AB980000}"/>
    <cellStyle name="Output 1 2 10 2 2 2 4 2" xfId="39125" xr:uid="{00000000-0005-0000-0000-0000AC980000}"/>
    <cellStyle name="Output 1 2 10 2 2 2 5" xfId="39126" xr:uid="{00000000-0005-0000-0000-0000AD980000}"/>
    <cellStyle name="Output 1 2 10 2 2 2 5 2" xfId="39127" xr:uid="{00000000-0005-0000-0000-0000AE980000}"/>
    <cellStyle name="Output 1 2 10 2 2 2 6" xfId="39128" xr:uid="{00000000-0005-0000-0000-0000AF980000}"/>
    <cellStyle name="Output 1 2 10 2 2 2 6 2" xfId="39129" xr:uid="{00000000-0005-0000-0000-0000B0980000}"/>
    <cellStyle name="Output 1 2 10 2 2 2 7" xfId="39130" xr:uid="{00000000-0005-0000-0000-0000B1980000}"/>
    <cellStyle name="Output 1 2 10 2 2 2 7 2" xfId="39131" xr:uid="{00000000-0005-0000-0000-0000B2980000}"/>
    <cellStyle name="Output 1 2 10 2 2 2 8" xfId="39132" xr:uid="{00000000-0005-0000-0000-0000B3980000}"/>
    <cellStyle name="Output 1 2 10 2 2 3" xfId="39133" xr:uid="{00000000-0005-0000-0000-0000B4980000}"/>
    <cellStyle name="Output 1 2 10 2 2 3 2" xfId="39134" xr:uid="{00000000-0005-0000-0000-0000B5980000}"/>
    <cellStyle name="Output 1 2 10 2 2 4" xfId="39135" xr:uid="{00000000-0005-0000-0000-0000B6980000}"/>
    <cellStyle name="Output 1 2 10 2 2 4 2" xfId="39136" xr:uid="{00000000-0005-0000-0000-0000B7980000}"/>
    <cellStyle name="Output 1 2 10 2 2 5" xfId="39137" xr:uid="{00000000-0005-0000-0000-0000B8980000}"/>
    <cellStyle name="Output 1 2 10 2 3" xfId="39138" xr:uid="{00000000-0005-0000-0000-0000B9980000}"/>
    <cellStyle name="Output 1 2 10 2 3 2" xfId="39139" xr:uid="{00000000-0005-0000-0000-0000BA980000}"/>
    <cellStyle name="Output 1 2 10 2 3 2 2" xfId="39140" xr:uid="{00000000-0005-0000-0000-0000BB980000}"/>
    <cellStyle name="Output 1 2 10 2 3 3" xfId="39141" xr:uid="{00000000-0005-0000-0000-0000BC980000}"/>
    <cellStyle name="Output 1 2 10 2 3 3 2" xfId="39142" xr:uid="{00000000-0005-0000-0000-0000BD980000}"/>
    <cellStyle name="Output 1 2 10 2 3 4" xfId="39143" xr:uid="{00000000-0005-0000-0000-0000BE980000}"/>
    <cellStyle name="Output 1 2 10 2 3 4 2" xfId="39144" xr:uid="{00000000-0005-0000-0000-0000BF980000}"/>
    <cellStyle name="Output 1 2 10 2 3 5" xfId="39145" xr:uid="{00000000-0005-0000-0000-0000C0980000}"/>
    <cellStyle name="Output 1 2 10 2 3 5 2" xfId="39146" xr:uid="{00000000-0005-0000-0000-0000C1980000}"/>
    <cellStyle name="Output 1 2 10 2 3 6" xfId="39147" xr:uid="{00000000-0005-0000-0000-0000C2980000}"/>
    <cellStyle name="Output 1 2 10 2 3 6 2" xfId="39148" xr:uid="{00000000-0005-0000-0000-0000C3980000}"/>
    <cellStyle name="Output 1 2 10 2 3 7" xfId="39149" xr:uid="{00000000-0005-0000-0000-0000C4980000}"/>
    <cellStyle name="Output 1 2 10 2 3 7 2" xfId="39150" xr:uid="{00000000-0005-0000-0000-0000C5980000}"/>
    <cellStyle name="Output 1 2 10 2 3 8" xfId="39151" xr:uid="{00000000-0005-0000-0000-0000C6980000}"/>
    <cellStyle name="Output 1 2 10 2 4" xfId="39152" xr:uid="{00000000-0005-0000-0000-0000C7980000}"/>
    <cellStyle name="Output 1 2 10 3" xfId="39153" xr:uid="{00000000-0005-0000-0000-0000C8980000}"/>
    <cellStyle name="Output 1 2 10 3 2" xfId="39154" xr:uid="{00000000-0005-0000-0000-0000C9980000}"/>
    <cellStyle name="Output 1 2 10 3 2 2" xfId="39155" xr:uid="{00000000-0005-0000-0000-0000CA980000}"/>
    <cellStyle name="Output 1 2 10 3 2 2 2" xfId="39156" xr:uid="{00000000-0005-0000-0000-0000CB980000}"/>
    <cellStyle name="Output 1 2 10 3 2 2 2 2" xfId="39157" xr:uid="{00000000-0005-0000-0000-0000CC980000}"/>
    <cellStyle name="Output 1 2 10 3 2 2 3" xfId="39158" xr:uid="{00000000-0005-0000-0000-0000CD980000}"/>
    <cellStyle name="Output 1 2 10 3 2 2 3 2" xfId="39159" xr:uid="{00000000-0005-0000-0000-0000CE980000}"/>
    <cellStyle name="Output 1 2 10 3 2 2 4" xfId="39160" xr:uid="{00000000-0005-0000-0000-0000CF980000}"/>
    <cellStyle name="Output 1 2 10 3 2 2 4 2" xfId="39161" xr:uid="{00000000-0005-0000-0000-0000D0980000}"/>
    <cellStyle name="Output 1 2 10 3 2 2 5" xfId="39162" xr:uid="{00000000-0005-0000-0000-0000D1980000}"/>
    <cellStyle name="Output 1 2 10 3 2 2 5 2" xfId="39163" xr:uid="{00000000-0005-0000-0000-0000D2980000}"/>
    <cellStyle name="Output 1 2 10 3 2 2 6" xfId="39164" xr:uid="{00000000-0005-0000-0000-0000D3980000}"/>
    <cellStyle name="Output 1 2 10 3 2 2 6 2" xfId="39165" xr:uid="{00000000-0005-0000-0000-0000D4980000}"/>
    <cellStyle name="Output 1 2 10 3 2 2 7" xfId="39166" xr:uid="{00000000-0005-0000-0000-0000D5980000}"/>
    <cellStyle name="Output 1 2 10 3 2 2 7 2" xfId="39167" xr:uid="{00000000-0005-0000-0000-0000D6980000}"/>
    <cellStyle name="Output 1 2 10 3 2 2 8" xfId="39168" xr:uid="{00000000-0005-0000-0000-0000D7980000}"/>
    <cellStyle name="Output 1 2 10 3 2 3" xfId="39169" xr:uid="{00000000-0005-0000-0000-0000D8980000}"/>
    <cellStyle name="Output 1 2 10 3 2 3 2" xfId="39170" xr:uid="{00000000-0005-0000-0000-0000D9980000}"/>
    <cellStyle name="Output 1 2 10 3 2 4" xfId="39171" xr:uid="{00000000-0005-0000-0000-0000DA980000}"/>
    <cellStyle name="Output 1 2 10 3 2 4 2" xfId="39172" xr:uid="{00000000-0005-0000-0000-0000DB980000}"/>
    <cellStyle name="Output 1 2 10 3 2 5" xfId="39173" xr:uid="{00000000-0005-0000-0000-0000DC980000}"/>
    <cellStyle name="Output 1 2 10 3 3" xfId="39174" xr:uid="{00000000-0005-0000-0000-0000DD980000}"/>
    <cellStyle name="Output 1 2 10 3 3 2" xfId="39175" xr:uid="{00000000-0005-0000-0000-0000DE980000}"/>
    <cellStyle name="Output 1 2 10 3 3 2 2" xfId="39176" xr:uid="{00000000-0005-0000-0000-0000DF980000}"/>
    <cellStyle name="Output 1 2 10 3 3 3" xfId="39177" xr:uid="{00000000-0005-0000-0000-0000E0980000}"/>
    <cellStyle name="Output 1 2 10 3 3 3 2" xfId="39178" xr:uid="{00000000-0005-0000-0000-0000E1980000}"/>
    <cellStyle name="Output 1 2 10 3 3 4" xfId="39179" xr:uid="{00000000-0005-0000-0000-0000E2980000}"/>
    <cellStyle name="Output 1 2 10 3 3 4 2" xfId="39180" xr:uid="{00000000-0005-0000-0000-0000E3980000}"/>
    <cellStyle name="Output 1 2 10 3 3 5" xfId="39181" xr:uid="{00000000-0005-0000-0000-0000E4980000}"/>
    <cellStyle name="Output 1 2 10 3 3 5 2" xfId="39182" xr:uid="{00000000-0005-0000-0000-0000E5980000}"/>
    <cellStyle name="Output 1 2 10 3 3 6" xfId="39183" xr:uid="{00000000-0005-0000-0000-0000E6980000}"/>
    <cellStyle name="Output 1 2 10 3 3 6 2" xfId="39184" xr:uid="{00000000-0005-0000-0000-0000E7980000}"/>
    <cellStyle name="Output 1 2 10 3 3 7" xfId="39185" xr:uid="{00000000-0005-0000-0000-0000E8980000}"/>
    <cellStyle name="Output 1 2 10 3 3 7 2" xfId="39186" xr:uid="{00000000-0005-0000-0000-0000E9980000}"/>
    <cellStyle name="Output 1 2 10 3 3 8" xfId="39187" xr:uid="{00000000-0005-0000-0000-0000EA980000}"/>
    <cellStyle name="Output 1 2 10 3 4" xfId="39188" xr:uid="{00000000-0005-0000-0000-0000EB980000}"/>
    <cellStyle name="Output 1 2 10 4" xfId="39189" xr:uid="{00000000-0005-0000-0000-0000EC980000}"/>
    <cellStyle name="Output 1 2 10 4 2" xfId="39190" xr:uid="{00000000-0005-0000-0000-0000ED980000}"/>
    <cellStyle name="Output 1 2 10 4 2 2" xfId="39191" xr:uid="{00000000-0005-0000-0000-0000EE980000}"/>
    <cellStyle name="Output 1 2 10 4 2 2 2" xfId="39192" xr:uid="{00000000-0005-0000-0000-0000EF980000}"/>
    <cellStyle name="Output 1 2 10 4 2 2 2 2" xfId="39193" xr:uid="{00000000-0005-0000-0000-0000F0980000}"/>
    <cellStyle name="Output 1 2 10 4 2 2 3" xfId="39194" xr:uid="{00000000-0005-0000-0000-0000F1980000}"/>
    <cellStyle name="Output 1 2 10 4 2 2 3 2" xfId="39195" xr:uid="{00000000-0005-0000-0000-0000F2980000}"/>
    <cellStyle name="Output 1 2 10 4 2 2 4" xfId="39196" xr:uid="{00000000-0005-0000-0000-0000F3980000}"/>
    <cellStyle name="Output 1 2 10 4 2 2 4 2" xfId="39197" xr:uid="{00000000-0005-0000-0000-0000F4980000}"/>
    <cellStyle name="Output 1 2 10 4 2 2 5" xfId="39198" xr:uid="{00000000-0005-0000-0000-0000F5980000}"/>
    <cellStyle name="Output 1 2 10 4 2 2 5 2" xfId="39199" xr:uid="{00000000-0005-0000-0000-0000F6980000}"/>
    <cellStyle name="Output 1 2 10 4 2 2 6" xfId="39200" xr:uid="{00000000-0005-0000-0000-0000F7980000}"/>
    <cellStyle name="Output 1 2 10 4 2 2 6 2" xfId="39201" xr:uid="{00000000-0005-0000-0000-0000F8980000}"/>
    <cellStyle name="Output 1 2 10 4 2 2 7" xfId="39202" xr:uid="{00000000-0005-0000-0000-0000F9980000}"/>
    <cellStyle name="Output 1 2 10 4 2 2 7 2" xfId="39203" xr:uid="{00000000-0005-0000-0000-0000FA980000}"/>
    <cellStyle name="Output 1 2 10 4 2 2 8" xfId="39204" xr:uid="{00000000-0005-0000-0000-0000FB980000}"/>
    <cellStyle name="Output 1 2 10 4 2 3" xfId="39205" xr:uid="{00000000-0005-0000-0000-0000FC980000}"/>
    <cellStyle name="Output 1 2 10 4 2 3 2" xfId="39206" xr:uid="{00000000-0005-0000-0000-0000FD980000}"/>
    <cellStyle name="Output 1 2 10 4 2 4" xfId="39207" xr:uid="{00000000-0005-0000-0000-0000FE980000}"/>
    <cellStyle name="Output 1 2 10 4 2 4 2" xfId="39208" xr:uid="{00000000-0005-0000-0000-0000FF980000}"/>
    <cellStyle name="Output 1 2 10 4 2 5" xfId="39209" xr:uid="{00000000-0005-0000-0000-000000990000}"/>
    <cellStyle name="Output 1 2 10 4 3" xfId="39210" xr:uid="{00000000-0005-0000-0000-000001990000}"/>
    <cellStyle name="Output 1 2 10 4 3 2" xfId="39211" xr:uid="{00000000-0005-0000-0000-000002990000}"/>
    <cellStyle name="Output 1 2 10 4 3 2 2" xfId="39212" xr:uid="{00000000-0005-0000-0000-000003990000}"/>
    <cellStyle name="Output 1 2 10 4 3 3" xfId="39213" xr:uid="{00000000-0005-0000-0000-000004990000}"/>
    <cellStyle name="Output 1 2 10 4 3 3 2" xfId="39214" xr:uid="{00000000-0005-0000-0000-000005990000}"/>
    <cellStyle name="Output 1 2 10 4 3 4" xfId="39215" xr:uid="{00000000-0005-0000-0000-000006990000}"/>
    <cellStyle name="Output 1 2 10 4 3 4 2" xfId="39216" xr:uid="{00000000-0005-0000-0000-000007990000}"/>
    <cellStyle name="Output 1 2 10 4 3 5" xfId="39217" xr:uid="{00000000-0005-0000-0000-000008990000}"/>
    <cellStyle name="Output 1 2 10 4 3 5 2" xfId="39218" xr:uid="{00000000-0005-0000-0000-000009990000}"/>
    <cellStyle name="Output 1 2 10 4 3 6" xfId="39219" xr:uid="{00000000-0005-0000-0000-00000A990000}"/>
    <cellStyle name="Output 1 2 10 4 3 6 2" xfId="39220" xr:uid="{00000000-0005-0000-0000-00000B990000}"/>
    <cellStyle name="Output 1 2 10 4 3 7" xfId="39221" xr:uid="{00000000-0005-0000-0000-00000C990000}"/>
    <cellStyle name="Output 1 2 10 4 3 7 2" xfId="39222" xr:uid="{00000000-0005-0000-0000-00000D990000}"/>
    <cellStyle name="Output 1 2 10 4 3 8" xfId="39223" xr:uid="{00000000-0005-0000-0000-00000E990000}"/>
    <cellStyle name="Output 1 2 10 4 4" xfId="39224" xr:uid="{00000000-0005-0000-0000-00000F990000}"/>
    <cellStyle name="Output 1 2 10 5" xfId="39225" xr:uid="{00000000-0005-0000-0000-000010990000}"/>
    <cellStyle name="Output 1 2 10 5 2" xfId="39226" xr:uid="{00000000-0005-0000-0000-000011990000}"/>
    <cellStyle name="Output 1 2 10 5 2 2" xfId="39227" xr:uid="{00000000-0005-0000-0000-000012990000}"/>
    <cellStyle name="Output 1 2 10 5 2 2 2" xfId="39228" xr:uid="{00000000-0005-0000-0000-000013990000}"/>
    <cellStyle name="Output 1 2 10 5 2 3" xfId="39229" xr:uid="{00000000-0005-0000-0000-000014990000}"/>
    <cellStyle name="Output 1 2 10 5 2 3 2" xfId="39230" xr:uid="{00000000-0005-0000-0000-000015990000}"/>
    <cellStyle name="Output 1 2 10 5 2 4" xfId="39231" xr:uid="{00000000-0005-0000-0000-000016990000}"/>
    <cellStyle name="Output 1 2 10 5 2 4 2" xfId="39232" xr:uid="{00000000-0005-0000-0000-000017990000}"/>
    <cellStyle name="Output 1 2 10 5 2 5" xfId="39233" xr:uid="{00000000-0005-0000-0000-000018990000}"/>
    <cellStyle name="Output 1 2 10 5 2 5 2" xfId="39234" xr:uid="{00000000-0005-0000-0000-000019990000}"/>
    <cellStyle name="Output 1 2 10 5 2 6" xfId="39235" xr:uid="{00000000-0005-0000-0000-00001A990000}"/>
    <cellStyle name="Output 1 2 10 5 2 6 2" xfId="39236" xr:uid="{00000000-0005-0000-0000-00001B990000}"/>
    <cellStyle name="Output 1 2 10 5 2 7" xfId="39237" xr:uid="{00000000-0005-0000-0000-00001C990000}"/>
    <cellStyle name="Output 1 2 10 5 2 7 2" xfId="39238" xr:uid="{00000000-0005-0000-0000-00001D990000}"/>
    <cellStyle name="Output 1 2 10 5 2 8" xfId="39239" xr:uid="{00000000-0005-0000-0000-00001E990000}"/>
    <cellStyle name="Output 1 2 10 5 3" xfId="39240" xr:uid="{00000000-0005-0000-0000-00001F990000}"/>
    <cellStyle name="Output 1 2 10 5 3 2" xfId="39241" xr:uid="{00000000-0005-0000-0000-000020990000}"/>
    <cellStyle name="Output 1 2 10 5 4" xfId="39242" xr:uid="{00000000-0005-0000-0000-000021990000}"/>
    <cellStyle name="Output 1 2 10 5 4 2" xfId="39243" xr:uid="{00000000-0005-0000-0000-000022990000}"/>
    <cellStyle name="Output 1 2 10 5 5" xfId="39244" xr:uid="{00000000-0005-0000-0000-000023990000}"/>
    <cellStyle name="Output 1 2 10 6" xfId="39245" xr:uid="{00000000-0005-0000-0000-000024990000}"/>
    <cellStyle name="Output 1 2 10 6 2" xfId="39246" xr:uid="{00000000-0005-0000-0000-000025990000}"/>
    <cellStyle name="Output 1 2 10 6 2 2" xfId="39247" xr:uid="{00000000-0005-0000-0000-000026990000}"/>
    <cellStyle name="Output 1 2 10 6 3" xfId="39248" xr:uid="{00000000-0005-0000-0000-000027990000}"/>
    <cellStyle name="Output 1 2 10 6 3 2" xfId="39249" xr:uid="{00000000-0005-0000-0000-000028990000}"/>
    <cellStyle name="Output 1 2 10 6 4" xfId="39250" xr:uid="{00000000-0005-0000-0000-000029990000}"/>
    <cellStyle name="Output 1 2 10 6 4 2" xfId="39251" xr:uid="{00000000-0005-0000-0000-00002A990000}"/>
    <cellStyle name="Output 1 2 10 6 5" xfId="39252" xr:uid="{00000000-0005-0000-0000-00002B990000}"/>
    <cellStyle name="Output 1 2 10 6 5 2" xfId="39253" xr:uid="{00000000-0005-0000-0000-00002C990000}"/>
    <cellStyle name="Output 1 2 10 6 6" xfId="39254" xr:uid="{00000000-0005-0000-0000-00002D990000}"/>
    <cellStyle name="Output 1 2 10 6 6 2" xfId="39255" xr:uid="{00000000-0005-0000-0000-00002E990000}"/>
    <cellStyle name="Output 1 2 10 6 7" xfId="39256" xr:uid="{00000000-0005-0000-0000-00002F990000}"/>
    <cellStyle name="Output 1 2 10 6 7 2" xfId="39257" xr:uid="{00000000-0005-0000-0000-000030990000}"/>
    <cellStyle name="Output 1 2 10 6 8" xfId="39258" xr:uid="{00000000-0005-0000-0000-000031990000}"/>
    <cellStyle name="Output 1 2 10 7" xfId="39259" xr:uid="{00000000-0005-0000-0000-000032990000}"/>
    <cellStyle name="Output 1 2 11" xfId="39260" xr:uid="{00000000-0005-0000-0000-000033990000}"/>
    <cellStyle name="Output 1 2 11 2" xfId="39261" xr:uid="{00000000-0005-0000-0000-000034990000}"/>
    <cellStyle name="Output 1 2 11 2 2" xfId="39262" xr:uid="{00000000-0005-0000-0000-000035990000}"/>
    <cellStyle name="Output 1 2 11 2 2 2" xfId="39263" xr:uid="{00000000-0005-0000-0000-000036990000}"/>
    <cellStyle name="Output 1 2 11 2 2 2 2" xfId="39264" xr:uid="{00000000-0005-0000-0000-000037990000}"/>
    <cellStyle name="Output 1 2 11 2 2 2 2 2" xfId="39265" xr:uid="{00000000-0005-0000-0000-000038990000}"/>
    <cellStyle name="Output 1 2 11 2 2 2 3" xfId="39266" xr:uid="{00000000-0005-0000-0000-000039990000}"/>
    <cellStyle name="Output 1 2 11 2 2 2 3 2" xfId="39267" xr:uid="{00000000-0005-0000-0000-00003A990000}"/>
    <cellStyle name="Output 1 2 11 2 2 2 4" xfId="39268" xr:uid="{00000000-0005-0000-0000-00003B990000}"/>
    <cellStyle name="Output 1 2 11 2 2 2 4 2" xfId="39269" xr:uid="{00000000-0005-0000-0000-00003C990000}"/>
    <cellStyle name="Output 1 2 11 2 2 2 5" xfId="39270" xr:uid="{00000000-0005-0000-0000-00003D990000}"/>
    <cellStyle name="Output 1 2 11 2 2 2 5 2" xfId="39271" xr:uid="{00000000-0005-0000-0000-00003E990000}"/>
    <cellStyle name="Output 1 2 11 2 2 2 6" xfId="39272" xr:uid="{00000000-0005-0000-0000-00003F990000}"/>
    <cellStyle name="Output 1 2 11 2 2 2 6 2" xfId="39273" xr:uid="{00000000-0005-0000-0000-000040990000}"/>
    <cellStyle name="Output 1 2 11 2 2 2 7" xfId="39274" xr:uid="{00000000-0005-0000-0000-000041990000}"/>
    <cellStyle name="Output 1 2 11 2 2 2 7 2" xfId="39275" xr:uid="{00000000-0005-0000-0000-000042990000}"/>
    <cellStyle name="Output 1 2 11 2 2 2 8" xfId="39276" xr:uid="{00000000-0005-0000-0000-000043990000}"/>
    <cellStyle name="Output 1 2 11 2 2 3" xfId="39277" xr:uid="{00000000-0005-0000-0000-000044990000}"/>
    <cellStyle name="Output 1 2 11 2 2 3 2" xfId="39278" xr:uid="{00000000-0005-0000-0000-000045990000}"/>
    <cellStyle name="Output 1 2 11 2 2 4" xfId="39279" xr:uid="{00000000-0005-0000-0000-000046990000}"/>
    <cellStyle name="Output 1 2 11 2 2 4 2" xfId="39280" xr:uid="{00000000-0005-0000-0000-000047990000}"/>
    <cellStyle name="Output 1 2 11 2 2 5" xfId="39281" xr:uid="{00000000-0005-0000-0000-000048990000}"/>
    <cellStyle name="Output 1 2 11 2 3" xfId="39282" xr:uid="{00000000-0005-0000-0000-000049990000}"/>
    <cellStyle name="Output 1 2 11 2 3 2" xfId="39283" xr:uid="{00000000-0005-0000-0000-00004A990000}"/>
    <cellStyle name="Output 1 2 11 2 3 2 2" xfId="39284" xr:uid="{00000000-0005-0000-0000-00004B990000}"/>
    <cellStyle name="Output 1 2 11 2 3 3" xfId="39285" xr:uid="{00000000-0005-0000-0000-00004C990000}"/>
    <cellStyle name="Output 1 2 11 2 3 3 2" xfId="39286" xr:uid="{00000000-0005-0000-0000-00004D990000}"/>
    <cellStyle name="Output 1 2 11 2 3 4" xfId="39287" xr:uid="{00000000-0005-0000-0000-00004E990000}"/>
    <cellStyle name="Output 1 2 11 2 3 4 2" xfId="39288" xr:uid="{00000000-0005-0000-0000-00004F990000}"/>
    <cellStyle name="Output 1 2 11 2 3 5" xfId="39289" xr:uid="{00000000-0005-0000-0000-000050990000}"/>
    <cellStyle name="Output 1 2 11 2 3 5 2" xfId="39290" xr:uid="{00000000-0005-0000-0000-000051990000}"/>
    <cellStyle name="Output 1 2 11 2 3 6" xfId="39291" xr:uid="{00000000-0005-0000-0000-000052990000}"/>
    <cellStyle name="Output 1 2 11 2 3 6 2" xfId="39292" xr:uid="{00000000-0005-0000-0000-000053990000}"/>
    <cellStyle name="Output 1 2 11 2 3 7" xfId="39293" xr:uid="{00000000-0005-0000-0000-000054990000}"/>
    <cellStyle name="Output 1 2 11 2 3 7 2" xfId="39294" xr:uid="{00000000-0005-0000-0000-000055990000}"/>
    <cellStyle name="Output 1 2 11 2 3 8" xfId="39295" xr:uid="{00000000-0005-0000-0000-000056990000}"/>
    <cellStyle name="Output 1 2 11 2 4" xfId="39296" xr:uid="{00000000-0005-0000-0000-000057990000}"/>
    <cellStyle name="Output 1 2 11 3" xfId="39297" xr:uid="{00000000-0005-0000-0000-000058990000}"/>
    <cellStyle name="Output 1 2 11 3 2" xfId="39298" xr:uid="{00000000-0005-0000-0000-000059990000}"/>
    <cellStyle name="Output 1 2 11 3 2 2" xfId="39299" xr:uid="{00000000-0005-0000-0000-00005A990000}"/>
    <cellStyle name="Output 1 2 11 3 2 2 2" xfId="39300" xr:uid="{00000000-0005-0000-0000-00005B990000}"/>
    <cellStyle name="Output 1 2 11 3 2 2 2 2" xfId="39301" xr:uid="{00000000-0005-0000-0000-00005C990000}"/>
    <cellStyle name="Output 1 2 11 3 2 2 3" xfId="39302" xr:uid="{00000000-0005-0000-0000-00005D990000}"/>
    <cellStyle name="Output 1 2 11 3 2 2 3 2" xfId="39303" xr:uid="{00000000-0005-0000-0000-00005E990000}"/>
    <cellStyle name="Output 1 2 11 3 2 2 4" xfId="39304" xr:uid="{00000000-0005-0000-0000-00005F990000}"/>
    <cellStyle name="Output 1 2 11 3 2 2 4 2" xfId="39305" xr:uid="{00000000-0005-0000-0000-000060990000}"/>
    <cellStyle name="Output 1 2 11 3 2 2 5" xfId="39306" xr:uid="{00000000-0005-0000-0000-000061990000}"/>
    <cellStyle name="Output 1 2 11 3 2 2 5 2" xfId="39307" xr:uid="{00000000-0005-0000-0000-000062990000}"/>
    <cellStyle name="Output 1 2 11 3 2 2 6" xfId="39308" xr:uid="{00000000-0005-0000-0000-000063990000}"/>
    <cellStyle name="Output 1 2 11 3 2 2 6 2" xfId="39309" xr:uid="{00000000-0005-0000-0000-000064990000}"/>
    <cellStyle name="Output 1 2 11 3 2 2 7" xfId="39310" xr:uid="{00000000-0005-0000-0000-000065990000}"/>
    <cellStyle name="Output 1 2 11 3 2 2 7 2" xfId="39311" xr:uid="{00000000-0005-0000-0000-000066990000}"/>
    <cellStyle name="Output 1 2 11 3 2 2 8" xfId="39312" xr:uid="{00000000-0005-0000-0000-000067990000}"/>
    <cellStyle name="Output 1 2 11 3 2 3" xfId="39313" xr:uid="{00000000-0005-0000-0000-000068990000}"/>
    <cellStyle name="Output 1 2 11 3 2 3 2" xfId="39314" xr:uid="{00000000-0005-0000-0000-000069990000}"/>
    <cellStyle name="Output 1 2 11 3 2 4" xfId="39315" xr:uid="{00000000-0005-0000-0000-00006A990000}"/>
    <cellStyle name="Output 1 2 11 3 2 4 2" xfId="39316" xr:uid="{00000000-0005-0000-0000-00006B990000}"/>
    <cellStyle name="Output 1 2 11 3 2 5" xfId="39317" xr:uid="{00000000-0005-0000-0000-00006C990000}"/>
    <cellStyle name="Output 1 2 11 3 3" xfId="39318" xr:uid="{00000000-0005-0000-0000-00006D990000}"/>
    <cellStyle name="Output 1 2 11 3 3 2" xfId="39319" xr:uid="{00000000-0005-0000-0000-00006E990000}"/>
    <cellStyle name="Output 1 2 11 3 3 2 2" xfId="39320" xr:uid="{00000000-0005-0000-0000-00006F990000}"/>
    <cellStyle name="Output 1 2 11 3 3 3" xfId="39321" xr:uid="{00000000-0005-0000-0000-000070990000}"/>
    <cellStyle name="Output 1 2 11 3 3 3 2" xfId="39322" xr:uid="{00000000-0005-0000-0000-000071990000}"/>
    <cellStyle name="Output 1 2 11 3 3 4" xfId="39323" xr:uid="{00000000-0005-0000-0000-000072990000}"/>
    <cellStyle name="Output 1 2 11 3 3 4 2" xfId="39324" xr:uid="{00000000-0005-0000-0000-000073990000}"/>
    <cellStyle name="Output 1 2 11 3 3 5" xfId="39325" xr:uid="{00000000-0005-0000-0000-000074990000}"/>
    <cellStyle name="Output 1 2 11 3 3 5 2" xfId="39326" xr:uid="{00000000-0005-0000-0000-000075990000}"/>
    <cellStyle name="Output 1 2 11 3 3 6" xfId="39327" xr:uid="{00000000-0005-0000-0000-000076990000}"/>
    <cellStyle name="Output 1 2 11 3 3 6 2" xfId="39328" xr:uid="{00000000-0005-0000-0000-000077990000}"/>
    <cellStyle name="Output 1 2 11 3 3 7" xfId="39329" xr:uid="{00000000-0005-0000-0000-000078990000}"/>
    <cellStyle name="Output 1 2 11 3 3 7 2" xfId="39330" xr:uid="{00000000-0005-0000-0000-000079990000}"/>
    <cellStyle name="Output 1 2 11 3 3 8" xfId="39331" xr:uid="{00000000-0005-0000-0000-00007A990000}"/>
    <cellStyle name="Output 1 2 11 3 4" xfId="39332" xr:uid="{00000000-0005-0000-0000-00007B990000}"/>
    <cellStyle name="Output 1 2 11 4" xfId="39333" xr:uid="{00000000-0005-0000-0000-00007C990000}"/>
    <cellStyle name="Output 1 2 11 4 2" xfId="39334" xr:uid="{00000000-0005-0000-0000-00007D990000}"/>
    <cellStyle name="Output 1 2 11 4 2 2" xfId="39335" xr:uid="{00000000-0005-0000-0000-00007E990000}"/>
    <cellStyle name="Output 1 2 11 4 2 2 2" xfId="39336" xr:uid="{00000000-0005-0000-0000-00007F990000}"/>
    <cellStyle name="Output 1 2 11 4 2 2 2 2" xfId="39337" xr:uid="{00000000-0005-0000-0000-000080990000}"/>
    <cellStyle name="Output 1 2 11 4 2 2 3" xfId="39338" xr:uid="{00000000-0005-0000-0000-000081990000}"/>
    <cellStyle name="Output 1 2 11 4 2 2 3 2" xfId="39339" xr:uid="{00000000-0005-0000-0000-000082990000}"/>
    <cellStyle name="Output 1 2 11 4 2 2 4" xfId="39340" xr:uid="{00000000-0005-0000-0000-000083990000}"/>
    <cellStyle name="Output 1 2 11 4 2 2 4 2" xfId="39341" xr:uid="{00000000-0005-0000-0000-000084990000}"/>
    <cellStyle name="Output 1 2 11 4 2 2 5" xfId="39342" xr:uid="{00000000-0005-0000-0000-000085990000}"/>
    <cellStyle name="Output 1 2 11 4 2 2 5 2" xfId="39343" xr:uid="{00000000-0005-0000-0000-000086990000}"/>
    <cellStyle name="Output 1 2 11 4 2 2 6" xfId="39344" xr:uid="{00000000-0005-0000-0000-000087990000}"/>
    <cellStyle name="Output 1 2 11 4 2 2 6 2" xfId="39345" xr:uid="{00000000-0005-0000-0000-000088990000}"/>
    <cellStyle name="Output 1 2 11 4 2 2 7" xfId="39346" xr:uid="{00000000-0005-0000-0000-000089990000}"/>
    <cellStyle name="Output 1 2 11 4 2 2 7 2" xfId="39347" xr:uid="{00000000-0005-0000-0000-00008A990000}"/>
    <cellStyle name="Output 1 2 11 4 2 2 8" xfId="39348" xr:uid="{00000000-0005-0000-0000-00008B990000}"/>
    <cellStyle name="Output 1 2 11 4 2 3" xfId="39349" xr:uid="{00000000-0005-0000-0000-00008C990000}"/>
    <cellStyle name="Output 1 2 11 4 2 3 2" xfId="39350" xr:uid="{00000000-0005-0000-0000-00008D990000}"/>
    <cellStyle name="Output 1 2 11 4 2 4" xfId="39351" xr:uid="{00000000-0005-0000-0000-00008E990000}"/>
    <cellStyle name="Output 1 2 11 4 2 4 2" xfId="39352" xr:uid="{00000000-0005-0000-0000-00008F990000}"/>
    <cellStyle name="Output 1 2 11 4 2 5" xfId="39353" xr:uid="{00000000-0005-0000-0000-000090990000}"/>
    <cellStyle name="Output 1 2 11 4 3" xfId="39354" xr:uid="{00000000-0005-0000-0000-000091990000}"/>
    <cellStyle name="Output 1 2 11 4 3 2" xfId="39355" xr:uid="{00000000-0005-0000-0000-000092990000}"/>
    <cellStyle name="Output 1 2 11 4 3 2 2" xfId="39356" xr:uid="{00000000-0005-0000-0000-000093990000}"/>
    <cellStyle name="Output 1 2 11 4 3 3" xfId="39357" xr:uid="{00000000-0005-0000-0000-000094990000}"/>
    <cellStyle name="Output 1 2 11 4 3 3 2" xfId="39358" xr:uid="{00000000-0005-0000-0000-000095990000}"/>
    <cellStyle name="Output 1 2 11 4 3 4" xfId="39359" xr:uid="{00000000-0005-0000-0000-000096990000}"/>
    <cellStyle name="Output 1 2 11 4 3 4 2" xfId="39360" xr:uid="{00000000-0005-0000-0000-000097990000}"/>
    <cellStyle name="Output 1 2 11 4 3 5" xfId="39361" xr:uid="{00000000-0005-0000-0000-000098990000}"/>
    <cellStyle name="Output 1 2 11 4 3 5 2" xfId="39362" xr:uid="{00000000-0005-0000-0000-000099990000}"/>
    <cellStyle name="Output 1 2 11 4 3 6" xfId="39363" xr:uid="{00000000-0005-0000-0000-00009A990000}"/>
    <cellStyle name="Output 1 2 11 4 3 6 2" xfId="39364" xr:uid="{00000000-0005-0000-0000-00009B990000}"/>
    <cellStyle name="Output 1 2 11 4 3 7" xfId="39365" xr:uid="{00000000-0005-0000-0000-00009C990000}"/>
    <cellStyle name="Output 1 2 11 4 3 7 2" xfId="39366" xr:uid="{00000000-0005-0000-0000-00009D990000}"/>
    <cellStyle name="Output 1 2 11 4 3 8" xfId="39367" xr:uid="{00000000-0005-0000-0000-00009E990000}"/>
    <cellStyle name="Output 1 2 11 4 4" xfId="39368" xr:uid="{00000000-0005-0000-0000-00009F990000}"/>
    <cellStyle name="Output 1 2 11 5" xfId="39369" xr:uid="{00000000-0005-0000-0000-0000A0990000}"/>
    <cellStyle name="Output 1 2 11 5 2" xfId="39370" xr:uid="{00000000-0005-0000-0000-0000A1990000}"/>
    <cellStyle name="Output 1 2 11 5 2 2" xfId="39371" xr:uid="{00000000-0005-0000-0000-0000A2990000}"/>
    <cellStyle name="Output 1 2 11 5 2 2 2" xfId="39372" xr:uid="{00000000-0005-0000-0000-0000A3990000}"/>
    <cellStyle name="Output 1 2 11 5 2 3" xfId="39373" xr:uid="{00000000-0005-0000-0000-0000A4990000}"/>
    <cellStyle name="Output 1 2 11 5 2 3 2" xfId="39374" xr:uid="{00000000-0005-0000-0000-0000A5990000}"/>
    <cellStyle name="Output 1 2 11 5 2 4" xfId="39375" xr:uid="{00000000-0005-0000-0000-0000A6990000}"/>
    <cellStyle name="Output 1 2 11 5 2 4 2" xfId="39376" xr:uid="{00000000-0005-0000-0000-0000A7990000}"/>
    <cellStyle name="Output 1 2 11 5 2 5" xfId="39377" xr:uid="{00000000-0005-0000-0000-0000A8990000}"/>
    <cellStyle name="Output 1 2 11 5 2 5 2" xfId="39378" xr:uid="{00000000-0005-0000-0000-0000A9990000}"/>
    <cellStyle name="Output 1 2 11 5 2 6" xfId="39379" xr:uid="{00000000-0005-0000-0000-0000AA990000}"/>
    <cellStyle name="Output 1 2 11 5 2 6 2" xfId="39380" xr:uid="{00000000-0005-0000-0000-0000AB990000}"/>
    <cellStyle name="Output 1 2 11 5 2 7" xfId="39381" xr:uid="{00000000-0005-0000-0000-0000AC990000}"/>
    <cellStyle name="Output 1 2 11 5 2 7 2" xfId="39382" xr:uid="{00000000-0005-0000-0000-0000AD990000}"/>
    <cellStyle name="Output 1 2 11 5 2 8" xfId="39383" xr:uid="{00000000-0005-0000-0000-0000AE990000}"/>
    <cellStyle name="Output 1 2 11 5 3" xfId="39384" xr:uid="{00000000-0005-0000-0000-0000AF990000}"/>
    <cellStyle name="Output 1 2 11 5 3 2" xfId="39385" xr:uid="{00000000-0005-0000-0000-0000B0990000}"/>
    <cellStyle name="Output 1 2 11 5 4" xfId="39386" xr:uid="{00000000-0005-0000-0000-0000B1990000}"/>
    <cellStyle name="Output 1 2 11 5 4 2" xfId="39387" xr:uid="{00000000-0005-0000-0000-0000B2990000}"/>
    <cellStyle name="Output 1 2 11 5 5" xfId="39388" xr:uid="{00000000-0005-0000-0000-0000B3990000}"/>
    <cellStyle name="Output 1 2 11 6" xfId="39389" xr:uid="{00000000-0005-0000-0000-0000B4990000}"/>
    <cellStyle name="Output 1 2 11 6 2" xfId="39390" xr:uid="{00000000-0005-0000-0000-0000B5990000}"/>
    <cellStyle name="Output 1 2 11 6 2 2" xfId="39391" xr:uid="{00000000-0005-0000-0000-0000B6990000}"/>
    <cellStyle name="Output 1 2 11 6 3" xfId="39392" xr:uid="{00000000-0005-0000-0000-0000B7990000}"/>
    <cellStyle name="Output 1 2 11 6 3 2" xfId="39393" xr:uid="{00000000-0005-0000-0000-0000B8990000}"/>
    <cellStyle name="Output 1 2 11 6 4" xfId="39394" xr:uid="{00000000-0005-0000-0000-0000B9990000}"/>
    <cellStyle name="Output 1 2 11 6 4 2" xfId="39395" xr:uid="{00000000-0005-0000-0000-0000BA990000}"/>
    <cellStyle name="Output 1 2 11 6 5" xfId="39396" xr:uid="{00000000-0005-0000-0000-0000BB990000}"/>
    <cellStyle name="Output 1 2 11 6 5 2" xfId="39397" xr:uid="{00000000-0005-0000-0000-0000BC990000}"/>
    <cellStyle name="Output 1 2 11 6 6" xfId="39398" xr:uid="{00000000-0005-0000-0000-0000BD990000}"/>
    <cellStyle name="Output 1 2 11 6 6 2" xfId="39399" xr:uid="{00000000-0005-0000-0000-0000BE990000}"/>
    <cellStyle name="Output 1 2 11 6 7" xfId="39400" xr:uid="{00000000-0005-0000-0000-0000BF990000}"/>
    <cellStyle name="Output 1 2 11 6 7 2" xfId="39401" xr:uid="{00000000-0005-0000-0000-0000C0990000}"/>
    <cellStyle name="Output 1 2 11 6 8" xfId="39402" xr:uid="{00000000-0005-0000-0000-0000C1990000}"/>
    <cellStyle name="Output 1 2 11 7" xfId="39403" xr:uid="{00000000-0005-0000-0000-0000C2990000}"/>
    <cellStyle name="Output 1 2 12" xfId="39404" xr:uid="{00000000-0005-0000-0000-0000C3990000}"/>
    <cellStyle name="Output 1 2 12 2" xfId="39405" xr:uid="{00000000-0005-0000-0000-0000C4990000}"/>
    <cellStyle name="Output 1 2 12 2 2" xfId="39406" xr:uid="{00000000-0005-0000-0000-0000C5990000}"/>
    <cellStyle name="Output 1 2 12 2 2 2" xfId="39407" xr:uid="{00000000-0005-0000-0000-0000C6990000}"/>
    <cellStyle name="Output 1 2 12 2 2 2 2" xfId="39408" xr:uid="{00000000-0005-0000-0000-0000C7990000}"/>
    <cellStyle name="Output 1 2 12 2 2 2 2 2" xfId="39409" xr:uid="{00000000-0005-0000-0000-0000C8990000}"/>
    <cellStyle name="Output 1 2 12 2 2 2 3" xfId="39410" xr:uid="{00000000-0005-0000-0000-0000C9990000}"/>
    <cellStyle name="Output 1 2 12 2 2 2 3 2" xfId="39411" xr:uid="{00000000-0005-0000-0000-0000CA990000}"/>
    <cellStyle name="Output 1 2 12 2 2 2 4" xfId="39412" xr:uid="{00000000-0005-0000-0000-0000CB990000}"/>
    <cellStyle name="Output 1 2 12 2 2 2 4 2" xfId="39413" xr:uid="{00000000-0005-0000-0000-0000CC990000}"/>
    <cellStyle name="Output 1 2 12 2 2 2 5" xfId="39414" xr:uid="{00000000-0005-0000-0000-0000CD990000}"/>
    <cellStyle name="Output 1 2 12 2 2 2 5 2" xfId="39415" xr:uid="{00000000-0005-0000-0000-0000CE990000}"/>
    <cellStyle name="Output 1 2 12 2 2 2 6" xfId="39416" xr:uid="{00000000-0005-0000-0000-0000CF990000}"/>
    <cellStyle name="Output 1 2 12 2 2 2 6 2" xfId="39417" xr:uid="{00000000-0005-0000-0000-0000D0990000}"/>
    <cellStyle name="Output 1 2 12 2 2 2 7" xfId="39418" xr:uid="{00000000-0005-0000-0000-0000D1990000}"/>
    <cellStyle name="Output 1 2 12 2 2 2 7 2" xfId="39419" xr:uid="{00000000-0005-0000-0000-0000D2990000}"/>
    <cellStyle name="Output 1 2 12 2 2 2 8" xfId="39420" xr:uid="{00000000-0005-0000-0000-0000D3990000}"/>
    <cellStyle name="Output 1 2 12 2 2 3" xfId="39421" xr:uid="{00000000-0005-0000-0000-0000D4990000}"/>
    <cellStyle name="Output 1 2 12 2 2 3 2" xfId="39422" xr:uid="{00000000-0005-0000-0000-0000D5990000}"/>
    <cellStyle name="Output 1 2 12 2 2 4" xfId="39423" xr:uid="{00000000-0005-0000-0000-0000D6990000}"/>
    <cellStyle name="Output 1 2 12 2 2 4 2" xfId="39424" xr:uid="{00000000-0005-0000-0000-0000D7990000}"/>
    <cellStyle name="Output 1 2 12 2 2 5" xfId="39425" xr:uid="{00000000-0005-0000-0000-0000D8990000}"/>
    <cellStyle name="Output 1 2 12 2 3" xfId="39426" xr:uid="{00000000-0005-0000-0000-0000D9990000}"/>
    <cellStyle name="Output 1 2 12 2 3 2" xfId="39427" xr:uid="{00000000-0005-0000-0000-0000DA990000}"/>
    <cellStyle name="Output 1 2 12 2 3 2 2" xfId="39428" xr:uid="{00000000-0005-0000-0000-0000DB990000}"/>
    <cellStyle name="Output 1 2 12 2 3 3" xfId="39429" xr:uid="{00000000-0005-0000-0000-0000DC990000}"/>
    <cellStyle name="Output 1 2 12 2 3 3 2" xfId="39430" xr:uid="{00000000-0005-0000-0000-0000DD990000}"/>
    <cellStyle name="Output 1 2 12 2 3 4" xfId="39431" xr:uid="{00000000-0005-0000-0000-0000DE990000}"/>
    <cellStyle name="Output 1 2 12 2 3 4 2" xfId="39432" xr:uid="{00000000-0005-0000-0000-0000DF990000}"/>
    <cellStyle name="Output 1 2 12 2 3 5" xfId="39433" xr:uid="{00000000-0005-0000-0000-0000E0990000}"/>
    <cellStyle name="Output 1 2 12 2 3 5 2" xfId="39434" xr:uid="{00000000-0005-0000-0000-0000E1990000}"/>
    <cellStyle name="Output 1 2 12 2 3 6" xfId="39435" xr:uid="{00000000-0005-0000-0000-0000E2990000}"/>
    <cellStyle name="Output 1 2 12 2 3 6 2" xfId="39436" xr:uid="{00000000-0005-0000-0000-0000E3990000}"/>
    <cellStyle name="Output 1 2 12 2 3 7" xfId="39437" xr:uid="{00000000-0005-0000-0000-0000E4990000}"/>
    <cellStyle name="Output 1 2 12 2 3 7 2" xfId="39438" xr:uid="{00000000-0005-0000-0000-0000E5990000}"/>
    <cellStyle name="Output 1 2 12 2 3 8" xfId="39439" xr:uid="{00000000-0005-0000-0000-0000E6990000}"/>
    <cellStyle name="Output 1 2 12 2 4" xfId="39440" xr:uid="{00000000-0005-0000-0000-0000E7990000}"/>
    <cellStyle name="Output 1 2 12 3" xfId="39441" xr:uid="{00000000-0005-0000-0000-0000E8990000}"/>
    <cellStyle name="Output 1 2 12 3 2" xfId="39442" xr:uid="{00000000-0005-0000-0000-0000E9990000}"/>
    <cellStyle name="Output 1 2 12 3 2 2" xfId="39443" xr:uid="{00000000-0005-0000-0000-0000EA990000}"/>
    <cellStyle name="Output 1 2 12 3 2 2 2" xfId="39444" xr:uid="{00000000-0005-0000-0000-0000EB990000}"/>
    <cellStyle name="Output 1 2 12 3 2 2 2 2" xfId="39445" xr:uid="{00000000-0005-0000-0000-0000EC990000}"/>
    <cellStyle name="Output 1 2 12 3 2 2 3" xfId="39446" xr:uid="{00000000-0005-0000-0000-0000ED990000}"/>
    <cellStyle name="Output 1 2 12 3 2 2 3 2" xfId="39447" xr:uid="{00000000-0005-0000-0000-0000EE990000}"/>
    <cellStyle name="Output 1 2 12 3 2 2 4" xfId="39448" xr:uid="{00000000-0005-0000-0000-0000EF990000}"/>
    <cellStyle name="Output 1 2 12 3 2 2 4 2" xfId="39449" xr:uid="{00000000-0005-0000-0000-0000F0990000}"/>
    <cellStyle name="Output 1 2 12 3 2 2 5" xfId="39450" xr:uid="{00000000-0005-0000-0000-0000F1990000}"/>
    <cellStyle name="Output 1 2 12 3 2 2 5 2" xfId="39451" xr:uid="{00000000-0005-0000-0000-0000F2990000}"/>
    <cellStyle name="Output 1 2 12 3 2 2 6" xfId="39452" xr:uid="{00000000-0005-0000-0000-0000F3990000}"/>
    <cellStyle name="Output 1 2 12 3 2 2 6 2" xfId="39453" xr:uid="{00000000-0005-0000-0000-0000F4990000}"/>
    <cellStyle name="Output 1 2 12 3 2 2 7" xfId="39454" xr:uid="{00000000-0005-0000-0000-0000F5990000}"/>
    <cellStyle name="Output 1 2 12 3 2 2 7 2" xfId="39455" xr:uid="{00000000-0005-0000-0000-0000F6990000}"/>
    <cellStyle name="Output 1 2 12 3 2 2 8" xfId="39456" xr:uid="{00000000-0005-0000-0000-0000F7990000}"/>
    <cellStyle name="Output 1 2 12 3 2 3" xfId="39457" xr:uid="{00000000-0005-0000-0000-0000F8990000}"/>
    <cellStyle name="Output 1 2 12 3 2 3 2" xfId="39458" xr:uid="{00000000-0005-0000-0000-0000F9990000}"/>
    <cellStyle name="Output 1 2 12 3 2 4" xfId="39459" xr:uid="{00000000-0005-0000-0000-0000FA990000}"/>
    <cellStyle name="Output 1 2 12 3 2 4 2" xfId="39460" xr:uid="{00000000-0005-0000-0000-0000FB990000}"/>
    <cellStyle name="Output 1 2 12 3 2 5" xfId="39461" xr:uid="{00000000-0005-0000-0000-0000FC990000}"/>
    <cellStyle name="Output 1 2 12 3 3" xfId="39462" xr:uid="{00000000-0005-0000-0000-0000FD990000}"/>
    <cellStyle name="Output 1 2 12 3 3 2" xfId="39463" xr:uid="{00000000-0005-0000-0000-0000FE990000}"/>
    <cellStyle name="Output 1 2 12 3 3 2 2" xfId="39464" xr:uid="{00000000-0005-0000-0000-0000FF990000}"/>
    <cellStyle name="Output 1 2 12 3 3 3" xfId="39465" xr:uid="{00000000-0005-0000-0000-0000009A0000}"/>
    <cellStyle name="Output 1 2 12 3 3 3 2" xfId="39466" xr:uid="{00000000-0005-0000-0000-0000019A0000}"/>
    <cellStyle name="Output 1 2 12 3 3 4" xfId="39467" xr:uid="{00000000-0005-0000-0000-0000029A0000}"/>
    <cellStyle name="Output 1 2 12 3 3 4 2" xfId="39468" xr:uid="{00000000-0005-0000-0000-0000039A0000}"/>
    <cellStyle name="Output 1 2 12 3 3 5" xfId="39469" xr:uid="{00000000-0005-0000-0000-0000049A0000}"/>
    <cellStyle name="Output 1 2 12 3 3 5 2" xfId="39470" xr:uid="{00000000-0005-0000-0000-0000059A0000}"/>
    <cellStyle name="Output 1 2 12 3 3 6" xfId="39471" xr:uid="{00000000-0005-0000-0000-0000069A0000}"/>
    <cellStyle name="Output 1 2 12 3 3 6 2" xfId="39472" xr:uid="{00000000-0005-0000-0000-0000079A0000}"/>
    <cellStyle name="Output 1 2 12 3 3 7" xfId="39473" xr:uid="{00000000-0005-0000-0000-0000089A0000}"/>
    <cellStyle name="Output 1 2 12 3 3 7 2" xfId="39474" xr:uid="{00000000-0005-0000-0000-0000099A0000}"/>
    <cellStyle name="Output 1 2 12 3 3 8" xfId="39475" xr:uid="{00000000-0005-0000-0000-00000A9A0000}"/>
    <cellStyle name="Output 1 2 12 3 4" xfId="39476" xr:uid="{00000000-0005-0000-0000-00000B9A0000}"/>
    <cellStyle name="Output 1 2 12 4" xfId="39477" xr:uid="{00000000-0005-0000-0000-00000C9A0000}"/>
    <cellStyle name="Output 1 2 12 4 2" xfId="39478" xr:uid="{00000000-0005-0000-0000-00000D9A0000}"/>
    <cellStyle name="Output 1 2 12 4 2 2" xfId="39479" xr:uid="{00000000-0005-0000-0000-00000E9A0000}"/>
    <cellStyle name="Output 1 2 12 4 2 2 2" xfId="39480" xr:uid="{00000000-0005-0000-0000-00000F9A0000}"/>
    <cellStyle name="Output 1 2 12 4 2 2 2 2" xfId="39481" xr:uid="{00000000-0005-0000-0000-0000109A0000}"/>
    <cellStyle name="Output 1 2 12 4 2 2 3" xfId="39482" xr:uid="{00000000-0005-0000-0000-0000119A0000}"/>
    <cellStyle name="Output 1 2 12 4 2 2 3 2" xfId="39483" xr:uid="{00000000-0005-0000-0000-0000129A0000}"/>
    <cellStyle name="Output 1 2 12 4 2 2 4" xfId="39484" xr:uid="{00000000-0005-0000-0000-0000139A0000}"/>
    <cellStyle name="Output 1 2 12 4 2 2 4 2" xfId="39485" xr:uid="{00000000-0005-0000-0000-0000149A0000}"/>
    <cellStyle name="Output 1 2 12 4 2 2 5" xfId="39486" xr:uid="{00000000-0005-0000-0000-0000159A0000}"/>
    <cellStyle name="Output 1 2 12 4 2 2 5 2" xfId="39487" xr:uid="{00000000-0005-0000-0000-0000169A0000}"/>
    <cellStyle name="Output 1 2 12 4 2 2 6" xfId="39488" xr:uid="{00000000-0005-0000-0000-0000179A0000}"/>
    <cellStyle name="Output 1 2 12 4 2 2 6 2" xfId="39489" xr:uid="{00000000-0005-0000-0000-0000189A0000}"/>
    <cellStyle name="Output 1 2 12 4 2 2 7" xfId="39490" xr:uid="{00000000-0005-0000-0000-0000199A0000}"/>
    <cellStyle name="Output 1 2 12 4 2 2 7 2" xfId="39491" xr:uid="{00000000-0005-0000-0000-00001A9A0000}"/>
    <cellStyle name="Output 1 2 12 4 2 2 8" xfId="39492" xr:uid="{00000000-0005-0000-0000-00001B9A0000}"/>
    <cellStyle name="Output 1 2 12 4 2 3" xfId="39493" xr:uid="{00000000-0005-0000-0000-00001C9A0000}"/>
    <cellStyle name="Output 1 2 12 4 2 3 2" xfId="39494" xr:uid="{00000000-0005-0000-0000-00001D9A0000}"/>
    <cellStyle name="Output 1 2 12 4 2 4" xfId="39495" xr:uid="{00000000-0005-0000-0000-00001E9A0000}"/>
    <cellStyle name="Output 1 2 12 4 2 4 2" xfId="39496" xr:uid="{00000000-0005-0000-0000-00001F9A0000}"/>
    <cellStyle name="Output 1 2 12 4 2 5" xfId="39497" xr:uid="{00000000-0005-0000-0000-0000209A0000}"/>
    <cellStyle name="Output 1 2 12 4 3" xfId="39498" xr:uid="{00000000-0005-0000-0000-0000219A0000}"/>
    <cellStyle name="Output 1 2 12 4 3 2" xfId="39499" xr:uid="{00000000-0005-0000-0000-0000229A0000}"/>
    <cellStyle name="Output 1 2 12 4 3 2 2" xfId="39500" xr:uid="{00000000-0005-0000-0000-0000239A0000}"/>
    <cellStyle name="Output 1 2 12 4 3 3" xfId="39501" xr:uid="{00000000-0005-0000-0000-0000249A0000}"/>
    <cellStyle name="Output 1 2 12 4 3 3 2" xfId="39502" xr:uid="{00000000-0005-0000-0000-0000259A0000}"/>
    <cellStyle name="Output 1 2 12 4 3 4" xfId="39503" xr:uid="{00000000-0005-0000-0000-0000269A0000}"/>
    <cellStyle name="Output 1 2 12 4 3 4 2" xfId="39504" xr:uid="{00000000-0005-0000-0000-0000279A0000}"/>
    <cellStyle name="Output 1 2 12 4 3 5" xfId="39505" xr:uid="{00000000-0005-0000-0000-0000289A0000}"/>
    <cellStyle name="Output 1 2 12 4 3 5 2" xfId="39506" xr:uid="{00000000-0005-0000-0000-0000299A0000}"/>
    <cellStyle name="Output 1 2 12 4 3 6" xfId="39507" xr:uid="{00000000-0005-0000-0000-00002A9A0000}"/>
    <cellStyle name="Output 1 2 12 4 3 6 2" xfId="39508" xr:uid="{00000000-0005-0000-0000-00002B9A0000}"/>
    <cellStyle name="Output 1 2 12 4 3 7" xfId="39509" xr:uid="{00000000-0005-0000-0000-00002C9A0000}"/>
    <cellStyle name="Output 1 2 12 4 3 7 2" xfId="39510" xr:uid="{00000000-0005-0000-0000-00002D9A0000}"/>
    <cellStyle name="Output 1 2 12 4 3 8" xfId="39511" xr:uid="{00000000-0005-0000-0000-00002E9A0000}"/>
    <cellStyle name="Output 1 2 12 4 4" xfId="39512" xr:uid="{00000000-0005-0000-0000-00002F9A0000}"/>
    <cellStyle name="Output 1 2 12 5" xfId="39513" xr:uid="{00000000-0005-0000-0000-0000309A0000}"/>
    <cellStyle name="Output 1 2 12 5 2" xfId="39514" xr:uid="{00000000-0005-0000-0000-0000319A0000}"/>
    <cellStyle name="Output 1 2 12 5 2 2" xfId="39515" xr:uid="{00000000-0005-0000-0000-0000329A0000}"/>
    <cellStyle name="Output 1 2 12 5 2 2 2" xfId="39516" xr:uid="{00000000-0005-0000-0000-0000339A0000}"/>
    <cellStyle name="Output 1 2 12 5 2 3" xfId="39517" xr:uid="{00000000-0005-0000-0000-0000349A0000}"/>
    <cellStyle name="Output 1 2 12 5 2 3 2" xfId="39518" xr:uid="{00000000-0005-0000-0000-0000359A0000}"/>
    <cellStyle name="Output 1 2 12 5 2 4" xfId="39519" xr:uid="{00000000-0005-0000-0000-0000369A0000}"/>
    <cellStyle name="Output 1 2 12 5 2 4 2" xfId="39520" xr:uid="{00000000-0005-0000-0000-0000379A0000}"/>
    <cellStyle name="Output 1 2 12 5 2 5" xfId="39521" xr:uid="{00000000-0005-0000-0000-0000389A0000}"/>
    <cellStyle name="Output 1 2 12 5 2 5 2" xfId="39522" xr:uid="{00000000-0005-0000-0000-0000399A0000}"/>
    <cellStyle name="Output 1 2 12 5 2 6" xfId="39523" xr:uid="{00000000-0005-0000-0000-00003A9A0000}"/>
    <cellStyle name="Output 1 2 12 5 2 6 2" xfId="39524" xr:uid="{00000000-0005-0000-0000-00003B9A0000}"/>
    <cellStyle name="Output 1 2 12 5 2 7" xfId="39525" xr:uid="{00000000-0005-0000-0000-00003C9A0000}"/>
    <cellStyle name="Output 1 2 12 5 2 7 2" xfId="39526" xr:uid="{00000000-0005-0000-0000-00003D9A0000}"/>
    <cellStyle name="Output 1 2 12 5 2 8" xfId="39527" xr:uid="{00000000-0005-0000-0000-00003E9A0000}"/>
    <cellStyle name="Output 1 2 12 5 3" xfId="39528" xr:uid="{00000000-0005-0000-0000-00003F9A0000}"/>
    <cellStyle name="Output 1 2 12 5 3 2" xfId="39529" xr:uid="{00000000-0005-0000-0000-0000409A0000}"/>
    <cellStyle name="Output 1 2 12 5 4" xfId="39530" xr:uid="{00000000-0005-0000-0000-0000419A0000}"/>
    <cellStyle name="Output 1 2 12 5 4 2" xfId="39531" xr:uid="{00000000-0005-0000-0000-0000429A0000}"/>
    <cellStyle name="Output 1 2 12 5 5" xfId="39532" xr:uid="{00000000-0005-0000-0000-0000439A0000}"/>
    <cellStyle name="Output 1 2 12 6" xfId="39533" xr:uid="{00000000-0005-0000-0000-0000449A0000}"/>
    <cellStyle name="Output 1 2 12 6 2" xfId="39534" xr:uid="{00000000-0005-0000-0000-0000459A0000}"/>
    <cellStyle name="Output 1 2 12 6 2 2" xfId="39535" xr:uid="{00000000-0005-0000-0000-0000469A0000}"/>
    <cellStyle name="Output 1 2 12 6 3" xfId="39536" xr:uid="{00000000-0005-0000-0000-0000479A0000}"/>
    <cellStyle name="Output 1 2 12 6 3 2" xfId="39537" xr:uid="{00000000-0005-0000-0000-0000489A0000}"/>
    <cellStyle name="Output 1 2 12 6 4" xfId="39538" xr:uid="{00000000-0005-0000-0000-0000499A0000}"/>
    <cellStyle name="Output 1 2 12 6 4 2" xfId="39539" xr:uid="{00000000-0005-0000-0000-00004A9A0000}"/>
    <cellStyle name="Output 1 2 12 6 5" xfId="39540" xr:uid="{00000000-0005-0000-0000-00004B9A0000}"/>
    <cellStyle name="Output 1 2 12 6 5 2" xfId="39541" xr:uid="{00000000-0005-0000-0000-00004C9A0000}"/>
    <cellStyle name="Output 1 2 12 6 6" xfId="39542" xr:uid="{00000000-0005-0000-0000-00004D9A0000}"/>
    <cellStyle name="Output 1 2 12 6 6 2" xfId="39543" xr:uid="{00000000-0005-0000-0000-00004E9A0000}"/>
    <cellStyle name="Output 1 2 12 6 7" xfId="39544" xr:uid="{00000000-0005-0000-0000-00004F9A0000}"/>
    <cellStyle name="Output 1 2 12 6 7 2" xfId="39545" xr:uid="{00000000-0005-0000-0000-0000509A0000}"/>
    <cellStyle name="Output 1 2 12 6 8" xfId="39546" xr:uid="{00000000-0005-0000-0000-0000519A0000}"/>
    <cellStyle name="Output 1 2 12 7" xfId="39547" xr:uid="{00000000-0005-0000-0000-0000529A0000}"/>
    <cellStyle name="Output 1 2 13" xfId="39548" xr:uid="{00000000-0005-0000-0000-0000539A0000}"/>
    <cellStyle name="Output 1 2 13 2" xfId="39549" xr:uid="{00000000-0005-0000-0000-0000549A0000}"/>
    <cellStyle name="Output 1 2 13 2 2" xfId="39550" xr:uid="{00000000-0005-0000-0000-0000559A0000}"/>
    <cellStyle name="Output 1 2 13 2 2 2" xfId="39551" xr:uid="{00000000-0005-0000-0000-0000569A0000}"/>
    <cellStyle name="Output 1 2 13 2 2 2 2" xfId="39552" xr:uid="{00000000-0005-0000-0000-0000579A0000}"/>
    <cellStyle name="Output 1 2 13 2 2 3" xfId="39553" xr:uid="{00000000-0005-0000-0000-0000589A0000}"/>
    <cellStyle name="Output 1 2 13 2 2 3 2" xfId="39554" xr:uid="{00000000-0005-0000-0000-0000599A0000}"/>
    <cellStyle name="Output 1 2 13 2 2 4" xfId="39555" xr:uid="{00000000-0005-0000-0000-00005A9A0000}"/>
    <cellStyle name="Output 1 2 13 2 2 4 2" xfId="39556" xr:uid="{00000000-0005-0000-0000-00005B9A0000}"/>
    <cellStyle name="Output 1 2 13 2 2 5" xfId="39557" xr:uid="{00000000-0005-0000-0000-00005C9A0000}"/>
    <cellStyle name="Output 1 2 13 2 2 5 2" xfId="39558" xr:uid="{00000000-0005-0000-0000-00005D9A0000}"/>
    <cellStyle name="Output 1 2 13 2 2 6" xfId="39559" xr:uid="{00000000-0005-0000-0000-00005E9A0000}"/>
    <cellStyle name="Output 1 2 13 2 2 6 2" xfId="39560" xr:uid="{00000000-0005-0000-0000-00005F9A0000}"/>
    <cellStyle name="Output 1 2 13 2 2 7" xfId="39561" xr:uid="{00000000-0005-0000-0000-0000609A0000}"/>
    <cellStyle name="Output 1 2 13 2 2 7 2" xfId="39562" xr:uid="{00000000-0005-0000-0000-0000619A0000}"/>
    <cellStyle name="Output 1 2 13 2 2 8" xfId="39563" xr:uid="{00000000-0005-0000-0000-0000629A0000}"/>
    <cellStyle name="Output 1 2 13 2 3" xfId="39564" xr:uid="{00000000-0005-0000-0000-0000639A0000}"/>
    <cellStyle name="Output 1 2 13 2 3 2" xfId="39565" xr:uid="{00000000-0005-0000-0000-0000649A0000}"/>
    <cellStyle name="Output 1 2 13 2 4" xfId="39566" xr:uid="{00000000-0005-0000-0000-0000659A0000}"/>
    <cellStyle name="Output 1 2 13 2 4 2" xfId="39567" xr:uid="{00000000-0005-0000-0000-0000669A0000}"/>
    <cellStyle name="Output 1 2 13 2 5" xfId="39568" xr:uid="{00000000-0005-0000-0000-0000679A0000}"/>
    <cellStyle name="Output 1 2 13 3" xfId="39569" xr:uid="{00000000-0005-0000-0000-0000689A0000}"/>
    <cellStyle name="Output 1 2 13 3 2" xfId="39570" xr:uid="{00000000-0005-0000-0000-0000699A0000}"/>
    <cellStyle name="Output 1 2 13 3 2 2" xfId="39571" xr:uid="{00000000-0005-0000-0000-00006A9A0000}"/>
    <cellStyle name="Output 1 2 13 3 3" xfId="39572" xr:uid="{00000000-0005-0000-0000-00006B9A0000}"/>
    <cellStyle name="Output 1 2 13 3 3 2" xfId="39573" xr:uid="{00000000-0005-0000-0000-00006C9A0000}"/>
    <cellStyle name="Output 1 2 13 3 4" xfId="39574" xr:uid="{00000000-0005-0000-0000-00006D9A0000}"/>
    <cellStyle name="Output 1 2 13 3 4 2" xfId="39575" xr:uid="{00000000-0005-0000-0000-00006E9A0000}"/>
    <cellStyle name="Output 1 2 13 3 5" xfId="39576" xr:uid="{00000000-0005-0000-0000-00006F9A0000}"/>
    <cellStyle name="Output 1 2 13 3 5 2" xfId="39577" xr:uid="{00000000-0005-0000-0000-0000709A0000}"/>
    <cellStyle name="Output 1 2 13 3 6" xfId="39578" xr:uid="{00000000-0005-0000-0000-0000719A0000}"/>
    <cellStyle name="Output 1 2 13 3 6 2" xfId="39579" xr:uid="{00000000-0005-0000-0000-0000729A0000}"/>
    <cellStyle name="Output 1 2 13 3 7" xfId="39580" xr:uid="{00000000-0005-0000-0000-0000739A0000}"/>
    <cellStyle name="Output 1 2 13 3 7 2" xfId="39581" xr:uid="{00000000-0005-0000-0000-0000749A0000}"/>
    <cellStyle name="Output 1 2 13 3 8" xfId="39582" xr:uid="{00000000-0005-0000-0000-0000759A0000}"/>
    <cellStyle name="Output 1 2 13 4" xfId="39583" xr:uid="{00000000-0005-0000-0000-0000769A0000}"/>
    <cellStyle name="Output 1 2 14" xfId="39584" xr:uid="{00000000-0005-0000-0000-0000779A0000}"/>
    <cellStyle name="Output 1 2 14 2" xfId="39585" xr:uid="{00000000-0005-0000-0000-0000789A0000}"/>
    <cellStyle name="Output 1 2 14 2 2" xfId="39586" xr:uid="{00000000-0005-0000-0000-0000799A0000}"/>
    <cellStyle name="Output 1 2 14 2 2 2" xfId="39587" xr:uid="{00000000-0005-0000-0000-00007A9A0000}"/>
    <cellStyle name="Output 1 2 14 2 2 2 2" xfId="39588" xr:uid="{00000000-0005-0000-0000-00007B9A0000}"/>
    <cellStyle name="Output 1 2 14 2 2 3" xfId="39589" xr:uid="{00000000-0005-0000-0000-00007C9A0000}"/>
    <cellStyle name="Output 1 2 14 2 2 3 2" xfId="39590" xr:uid="{00000000-0005-0000-0000-00007D9A0000}"/>
    <cellStyle name="Output 1 2 14 2 2 4" xfId="39591" xr:uid="{00000000-0005-0000-0000-00007E9A0000}"/>
    <cellStyle name="Output 1 2 14 2 2 4 2" xfId="39592" xr:uid="{00000000-0005-0000-0000-00007F9A0000}"/>
    <cellStyle name="Output 1 2 14 2 2 5" xfId="39593" xr:uid="{00000000-0005-0000-0000-0000809A0000}"/>
    <cellStyle name="Output 1 2 14 2 2 5 2" xfId="39594" xr:uid="{00000000-0005-0000-0000-0000819A0000}"/>
    <cellStyle name="Output 1 2 14 2 2 6" xfId="39595" xr:uid="{00000000-0005-0000-0000-0000829A0000}"/>
    <cellStyle name="Output 1 2 14 2 2 6 2" xfId="39596" xr:uid="{00000000-0005-0000-0000-0000839A0000}"/>
    <cellStyle name="Output 1 2 14 2 2 7" xfId="39597" xr:uid="{00000000-0005-0000-0000-0000849A0000}"/>
    <cellStyle name="Output 1 2 14 2 2 7 2" xfId="39598" xr:uid="{00000000-0005-0000-0000-0000859A0000}"/>
    <cellStyle name="Output 1 2 14 2 2 8" xfId="39599" xr:uid="{00000000-0005-0000-0000-0000869A0000}"/>
    <cellStyle name="Output 1 2 14 2 3" xfId="39600" xr:uid="{00000000-0005-0000-0000-0000879A0000}"/>
    <cellStyle name="Output 1 2 14 2 3 2" xfId="39601" xr:uid="{00000000-0005-0000-0000-0000889A0000}"/>
    <cellStyle name="Output 1 2 14 2 4" xfId="39602" xr:uid="{00000000-0005-0000-0000-0000899A0000}"/>
    <cellStyle name="Output 1 2 14 2 4 2" xfId="39603" xr:uid="{00000000-0005-0000-0000-00008A9A0000}"/>
    <cellStyle name="Output 1 2 14 2 5" xfId="39604" xr:uid="{00000000-0005-0000-0000-00008B9A0000}"/>
    <cellStyle name="Output 1 2 14 3" xfId="39605" xr:uid="{00000000-0005-0000-0000-00008C9A0000}"/>
    <cellStyle name="Output 1 2 14 3 2" xfId="39606" xr:uid="{00000000-0005-0000-0000-00008D9A0000}"/>
    <cellStyle name="Output 1 2 14 3 2 2" xfId="39607" xr:uid="{00000000-0005-0000-0000-00008E9A0000}"/>
    <cellStyle name="Output 1 2 14 3 3" xfId="39608" xr:uid="{00000000-0005-0000-0000-00008F9A0000}"/>
    <cellStyle name="Output 1 2 14 3 3 2" xfId="39609" xr:uid="{00000000-0005-0000-0000-0000909A0000}"/>
    <cellStyle name="Output 1 2 14 3 4" xfId="39610" xr:uid="{00000000-0005-0000-0000-0000919A0000}"/>
    <cellStyle name="Output 1 2 14 3 4 2" xfId="39611" xr:uid="{00000000-0005-0000-0000-0000929A0000}"/>
    <cellStyle name="Output 1 2 14 3 5" xfId="39612" xr:uid="{00000000-0005-0000-0000-0000939A0000}"/>
    <cellStyle name="Output 1 2 14 3 5 2" xfId="39613" xr:uid="{00000000-0005-0000-0000-0000949A0000}"/>
    <cellStyle name="Output 1 2 14 3 6" xfId="39614" xr:uid="{00000000-0005-0000-0000-0000959A0000}"/>
    <cellStyle name="Output 1 2 14 3 6 2" xfId="39615" xr:uid="{00000000-0005-0000-0000-0000969A0000}"/>
    <cellStyle name="Output 1 2 14 3 7" xfId="39616" xr:uid="{00000000-0005-0000-0000-0000979A0000}"/>
    <cellStyle name="Output 1 2 14 3 7 2" xfId="39617" xr:uid="{00000000-0005-0000-0000-0000989A0000}"/>
    <cellStyle name="Output 1 2 14 3 8" xfId="39618" xr:uid="{00000000-0005-0000-0000-0000999A0000}"/>
    <cellStyle name="Output 1 2 14 4" xfId="39619" xr:uid="{00000000-0005-0000-0000-00009A9A0000}"/>
    <cellStyle name="Output 1 2 15" xfId="39620" xr:uid="{00000000-0005-0000-0000-00009B9A0000}"/>
    <cellStyle name="Output 1 2 15 2" xfId="39621" xr:uid="{00000000-0005-0000-0000-00009C9A0000}"/>
    <cellStyle name="Output 1 2 15 2 2" xfId="39622" xr:uid="{00000000-0005-0000-0000-00009D9A0000}"/>
    <cellStyle name="Output 1 2 15 2 2 2" xfId="39623" xr:uid="{00000000-0005-0000-0000-00009E9A0000}"/>
    <cellStyle name="Output 1 2 15 2 2 2 2" xfId="39624" xr:uid="{00000000-0005-0000-0000-00009F9A0000}"/>
    <cellStyle name="Output 1 2 15 2 2 3" xfId="39625" xr:uid="{00000000-0005-0000-0000-0000A09A0000}"/>
    <cellStyle name="Output 1 2 15 2 2 3 2" xfId="39626" xr:uid="{00000000-0005-0000-0000-0000A19A0000}"/>
    <cellStyle name="Output 1 2 15 2 2 4" xfId="39627" xr:uid="{00000000-0005-0000-0000-0000A29A0000}"/>
    <cellStyle name="Output 1 2 15 2 2 4 2" xfId="39628" xr:uid="{00000000-0005-0000-0000-0000A39A0000}"/>
    <cellStyle name="Output 1 2 15 2 2 5" xfId="39629" xr:uid="{00000000-0005-0000-0000-0000A49A0000}"/>
    <cellStyle name="Output 1 2 15 2 2 5 2" xfId="39630" xr:uid="{00000000-0005-0000-0000-0000A59A0000}"/>
    <cellStyle name="Output 1 2 15 2 2 6" xfId="39631" xr:uid="{00000000-0005-0000-0000-0000A69A0000}"/>
    <cellStyle name="Output 1 2 15 2 2 6 2" xfId="39632" xr:uid="{00000000-0005-0000-0000-0000A79A0000}"/>
    <cellStyle name="Output 1 2 15 2 2 7" xfId="39633" xr:uid="{00000000-0005-0000-0000-0000A89A0000}"/>
    <cellStyle name="Output 1 2 15 2 2 7 2" xfId="39634" xr:uid="{00000000-0005-0000-0000-0000A99A0000}"/>
    <cellStyle name="Output 1 2 15 2 2 8" xfId="39635" xr:uid="{00000000-0005-0000-0000-0000AA9A0000}"/>
    <cellStyle name="Output 1 2 15 2 3" xfId="39636" xr:uid="{00000000-0005-0000-0000-0000AB9A0000}"/>
    <cellStyle name="Output 1 2 15 2 3 2" xfId="39637" xr:uid="{00000000-0005-0000-0000-0000AC9A0000}"/>
    <cellStyle name="Output 1 2 15 2 4" xfId="39638" xr:uid="{00000000-0005-0000-0000-0000AD9A0000}"/>
    <cellStyle name="Output 1 2 15 2 4 2" xfId="39639" xr:uid="{00000000-0005-0000-0000-0000AE9A0000}"/>
    <cellStyle name="Output 1 2 15 2 5" xfId="39640" xr:uid="{00000000-0005-0000-0000-0000AF9A0000}"/>
    <cellStyle name="Output 1 2 15 3" xfId="39641" xr:uid="{00000000-0005-0000-0000-0000B09A0000}"/>
    <cellStyle name="Output 1 2 15 3 2" xfId="39642" xr:uid="{00000000-0005-0000-0000-0000B19A0000}"/>
    <cellStyle name="Output 1 2 15 3 2 2" xfId="39643" xr:uid="{00000000-0005-0000-0000-0000B29A0000}"/>
    <cellStyle name="Output 1 2 15 3 3" xfId="39644" xr:uid="{00000000-0005-0000-0000-0000B39A0000}"/>
    <cellStyle name="Output 1 2 15 3 3 2" xfId="39645" xr:uid="{00000000-0005-0000-0000-0000B49A0000}"/>
    <cellStyle name="Output 1 2 15 3 4" xfId="39646" xr:uid="{00000000-0005-0000-0000-0000B59A0000}"/>
    <cellStyle name="Output 1 2 15 3 4 2" xfId="39647" xr:uid="{00000000-0005-0000-0000-0000B69A0000}"/>
    <cellStyle name="Output 1 2 15 3 5" xfId="39648" xr:uid="{00000000-0005-0000-0000-0000B79A0000}"/>
    <cellStyle name="Output 1 2 15 3 5 2" xfId="39649" xr:uid="{00000000-0005-0000-0000-0000B89A0000}"/>
    <cellStyle name="Output 1 2 15 3 6" xfId="39650" xr:uid="{00000000-0005-0000-0000-0000B99A0000}"/>
    <cellStyle name="Output 1 2 15 3 6 2" xfId="39651" xr:uid="{00000000-0005-0000-0000-0000BA9A0000}"/>
    <cellStyle name="Output 1 2 15 3 7" xfId="39652" xr:uid="{00000000-0005-0000-0000-0000BB9A0000}"/>
    <cellStyle name="Output 1 2 15 3 7 2" xfId="39653" xr:uid="{00000000-0005-0000-0000-0000BC9A0000}"/>
    <cellStyle name="Output 1 2 15 3 8" xfId="39654" xr:uid="{00000000-0005-0000-0000-0000BD9A0000}"/>
    <cellStyle name="Output 1 2 15 4" xfId="39655" xr:uid="{00000000-0005-0000-0000-0000BE9A0000}"/>
    <cellStyle name="Output 1 2 16" xfId="39656" xr:uid="{00000000-0005-0000-0000-0000BF9A0000}"/>
    <cellStyle name="Output 1 2 16 2" xfId="39657" xr:uid="{00000000-0005-0000-0000-0000C09A0000}"/>
    <cellStyle name="Output 1 2 16 2 2" xfId="39658" xr:uid="{00000000-0005-0000-0000-0000C19A0000}"/>
    <cellStyle name="Output 1 2 16 2 2 2" xfId="39659" xr:uid="{00000000-0005-0000-0000-0000C29A0000}"/>
    <cellStyle name="Output 1 2 16 2 3" xfId="39660" xr:uid="{00000000-0005-0000-0000-0000C39A0000}"/>
    <cellStyle name="Output 1 2 16 2 3 2" xfId="39661" xr:uid="{00000000-0005-0000-0000-0000C49A0000}"/>
    <cellStyle name="Output 1 2 16 2 4" xfId="39662" xr:uid="{00000000-0005-0000-0000-0000C59A0000}"/>
    <cellStyle name="Output 1 2 16 2 4 2" xfId="39663" xr:uid="{00000000-0005-0000-0000-0000C69A0000}"/>
    <cellStyle name="Output 1 2 16 2 5" xfId="39664" xr:uid="{00000000-0005-0000-0000-0000C79A0000}"/>
    <cellStyle name="Output 1 2 16 2 5 2" xfId="39665" xr:uid="{00000000-0005-0000-0000-0000C89A0000}"/>
    <cellStyle name="Output 1 2 16 2 6" xfId="39666" xr:uid="{00000000-0005-0000-0000-0000C99A0000}"/>
    <cellStyle name="Output 1 2 16 2 6 2" xfId="39667" xr:uid="{00000000-0005-0000-0000-0000CA9A0000}"/>
    <cellStyle name="Output 1 2 16 2 7" xfId="39668" xr:uid="{00000000-0005-0000-0000-0000CB9A0000}"/>
    <cellStyle name="Output 1 2 16 2 7 2" xfId="39669" xr:uid="{00000000-0005-0000-0000-0000CC9A0000}"/>
    <cellStyle name="Output 1 2 16 2 8" xfId="39670" xr:uid="{00000000-0005-0000-0000-0000CD9A0000}"/>
    <cellStyle name="Output 1 2 16 3" xfId="39671" xr:uid="{00000000-0005-0000-0000-0000CE9A0000}"/>
    <cellStyle name="Output 1 2 16 3 2" xfId="39672" xr:uid="{00000000-0005-0000-0000-0000CF9A0000}"/>
    <cellStyle name="Output 1 2 16 4" xfId="39673" xr:uid="{00000000-0005-0000-0000-0000D09A0000}"/>
    <cellStyle name="Output 1 2 16 4 2" xfId="39674" xr:uid="{00000000-0005-0000-0000-0000D19A0000}"/>
    <cellStyle name="Output 1 2 16 5" xfId="39675" xr:uid="{00000000-0005-0000-0000-0000D29A0000}"/>
    <cellStyle name="Output 1 2 17" xfId="39676" xr:uid="{00000000-0005-0000-0000-0000D39A0000}"/>
    <cellStyle name="Output 1 2 17 2" xfId="39677" xr:uid="{00000000-0005-0000-0000-0000D49A0000}"/>
    <cellStyle name="Output 1 2 17 2 2" xfId="39678" xr:uid="{00000000-0005-0000-0000-0000D59A0000}"/>
    <cellStyle name="Output 1 2 17 3" xfId="39679" xr:uid="{00000000-0005-0000-0000-0000D69A0000}"/>
    <cellStyle name="Output 1 2 17 3 2" xfId="39680" xr:uid="{00000000-0005-0000-0000-0000D79A0000}"/>
    <cellStyle name="Output 1 2 17 4" xfId="39681" xr:uid="{00000000-0005-0000-0000-0000D89A0000}"/>
    <cellStyle name="Output 1 2 17 4 2" xfId="39682" xr:uid="{00000000-0005-0000-0000-0000D99A0000}"/>
    <cellStyle name="Output 1 2 17 5" xfId="39683" xr:uid="{00000000-0005-0000-0000-0000DA9A0000}"/>
    <cellStyle name="Output 1 2 17 5 2" xfId="39684" xr:uid="{00000000-0005-0000-0000-0000DB9A0000}"/>
    <cellStyle name="Output 1 2 17 6" xfId="39685" xr:uid="{00000000-0005-0000-0000-0000DC9A0000}"/>
    <cellStyle name="Output 1 2 17 6 2" xfId="39686" xr:uid="{00000000-0005-0000-0000-0000DD9A0000}"/>
    <cellStyle name="Output 1 2 17 7" xfId="39687" xr:uid="{00000000-0005-0000-0000-0000DE9A0000}"/>
    <cellStyle name="Output 1 2 17 7 2" xfId="39688" xr:uid="{00000000-0005-0000-0000-0000DF9A0000}"/>
    <cellStyle name="Output 1 2 17 8" xfId="39689" xr:uid="{00000000-0005-0000-0000-0000E09A0000}"/>
    <cellStyle name="Output 1 2 18" xfId="39690" xr:uid="{00000000-0005-0000-0000-0000E19A0000}"/>
    <cellStyle name="Output 1 2 2" xfId="39691" xr:uid="{00000000-0005-0000-0000-0000E29A0000}"/>
    <cellStyle name="Output 1 2 2 2" xfId="39692" xr:uid="{00000000-0005-0000-0000-0000E39A0000}"/>
    <cellStyle name="Output 1 2 2 2 2" xfId="39693" xr:uid="{00000000-0005-0000-0000-0000E49A0000}"/>
    <cellStyle name="Output 1 2 2 2 2 2" xfId="39694" xr:uid="{00000000-0005-0000-0000-0000E59A0000}"/>
    <cellStyle name="Output 1 2 2 2 2 2 2" xfId="39695" xr:uid="{00000000-0005-0000-0000-0000E69A0000}"/>
    <cellStyle name="Output 1 2 2 2 2 2 2 2" xfId="39696" xr:uid="{00000000-0005-0000-0000-0000E79A0000}"/>
    <cellStyle name="Output 1 2 2 2 2 2 3" xfId="39697" xr:uid="{00000000-0005-0000-0000-0000E89A0000}"/>
    <cellStyle name="Output 1 2 2 2 2 2 3 2" xfId="39698" xr:uid="{00000000-0005-0000-0000-0000E99A0000}"/>
    <cellStyle name="Output 1 2 2 2 2 2 4" xfId="39699" xr:uid="{00000000-0005-0000-0000-0000EA9A0000}"/>
    <cellStyle name="Output 1 2 2 2 2 2 4 2" xfId="39700" xr:uid="{00000000-0005-0000-0000-0000EB9A0000}"/>
    <cellStyle name="Output 1 2 2 2 2 2 5" xfId="39701" xr:uid="{00000000-0005-0000-0000-0000EC9A0000}"/>
    <cellStyle name="Output 1 2 2 2 2 2 5 2" xfId="39702" xr:uid="{00000000-0005-0000-0000-0000ED9A0000}"/>
    <cellStyle name="Output 1 2 2 2 2 2 6" xfId="39703" xr:uid="{00000000-0005-0000-0000-0000EE9A0000}"/>
    <cellStyle name="Output 1 2 2 2 2 2 6 2" xfId="39704" xr:uid="{00000000-0005-0000-0000-0000EF9A0000}"/>
    <cellStyle name="Output 1 2 2 2 2 2 7" xfId="39705" xr:uid="{00000000-0005-0000-0000-0000F09A0000}"/>
    <cellStyle name="Output 1 2 2 2 2 2 7 2" xfId="39706" xr:uid="{00000000-0005-0000-0000-0000F19A0000}"/>
    <cellStyle name="Output 1 2 2 2 2 2 8" xfId="39707" xr:uid="{00000000-0005-0000-0000-0000F29A0000}"/>
    <cellStyle name="Output 1 2 2 2 2 3" xfId="39708" xr:uid="{00000000-0005-0000-0000-0000F39A0000}"/>
    <cellStyle name="Output 1 2 2 2 2 3 2" xfId="39709" xr:uid="{00000000-0005-0000-0000-0000F49A0000}"/>
    <cellStyle name="Output 1 2 2 2 2 4" xfId="39710" xr:uid="{00000000-0005-0000-0000-0000F59A0000}"/>
    <cellStyle name="Output 1 2 2 2 2 4 2" xfId="39711" xr:uid="{00000000-0005-0000-0000-0000F69A0000}"/>
    <cellStyle name="Output 1 2 2 2 2 5" xfId="39712" xr:uid="{00000000-0005-0000-0000-0000F79A0000}"/>
    <cellStyle name="Output 1 2 2 2 3" xfId="39713" xr:uid="{00000000-0005-0000-0000-0000F89A0000}"/>
    <cellStyle name="Output 1 2 2 2 3 2" xfId="39714" xr:uid="{00000000-0005-0000-0000-0000F99A0000}"/>
    <cellStyle name="Output 1 2 2 2 3 2 2" xfId="39715" xr:uid="{00000000-0005-0000-0000-0000FA9A0000}"/>
    <cellStyle name="Output 1 2 2 2 3 3" xfId="39716" xr:uid="{00000000-0005-0000-0000-0000FB9A0000}"/>
    <cellStyle name="Output 1 2 2 2 3 3 2" xfId="39717" xr:uid="{00000000-0005-0000-0000-0000FC9A0000}"/>
    <cellStyle name="Output 1 2 2 2 3 4" xfId="39718" xr:uid="{00000000-0005-0000-0000-0000FD9A0000}"/>
    <cellStyle name="Output 1 2 2 2 3 4 2" xfId="39719" xr:uid="{00000000-0005-0000-0000-0000FE9A0000}"/>
    <cellStyle name="Output 1 2 2 2 3 5" xfId="39720" xr:uid="{00000000-0005-0000-0000-0000FF9A0000}"/>
    <cellStyle name="Output 1 2 2 2 3 5 2" xfId="39721" xr:uid="{00000000-0005-0000-0000-0000009B0000}"/>
    <cellStyle name="Output 1 2 2 2 3 6" xfId="39722" xr:uid="{00000000-0005-0000-0000-0000019B0000}"/>
    <cellStyle name="Output 1 2 2 2 3 6 2" xfId="39723" xr:uid="{00000000-0005-0000-0000-0000029B0000}"/>
    <cellStyle name="Output 1 2 2 2 3 7" xfId="39724" xr:uid="{00000000-0005-0000-0000-0000039B0000}"/>
    <cellStyle name="Output 1 2 2 2 3 7 2" xfId="39725" xr:uid="{00000000-0005-0000-0000-0000049B0000}"/>
    <cellStyle name="Output 1 2 2 2 3 8" xfId="39726" xr:uid="{00000000-0005-0000-0000-0000059B0000}"/>
    <cellStyle name="Output 1 2 2 2 4" xfId="39727" xr:uid="{00000000-0005-0000-0000-0000069B0000}"/>
    <cellStyle name="Output 1 2 2 3" xfId="39728" xr:uid="{00000000-0005-0000-0000-0000079B0000}"/>
    <cellStyle name="Output 1 2 2 3 2" xfId="39729" xr:uid="{00000000-0005-0000-0000-0000089B0000}"/>
    <cellStyle name="Output 1 2 2 3 2 2" xfId="39730" xr:uid="{00000000-0005-0000-0000-0000099B0000}"/>
    <cellStyle name="Output 1 2 2 3 2 2 2" xfId="39731" xr:uid="{00000000-0005-0000-0000-00000A9B0000}"/>
    <cellStyle name="Output 1 2 2 3 2 2 2 2" xfId="39732" xr:uid="{00000000-0005-0000-0000-00000B9B0000}"/>
    <cellStyle name="Output 1 2 2 3 2 2 3" xfId="39733" xr:uid="{00000000-0005-0000-0000-00000C9B0000}"/>
    <cellStyle name="Output 1 2 2 3 2 2 3 2" xfId="39734" xr:uid="{00000000-0005-0000-0000-00000D9B0000}"/>
    <cellStyle name="Output 1 2 2 3 2 2 4" xfId="39735" xr:uid="{00000000-0005-0000-0000-00000E9B0000}"/>
    <cellStyle name="Output 1 2 2 3 2 2 4 2" xfId="39736" xr:uid="{00000000-0005-0000-0000-00000F9B0000}"/>
    <cellStyle name="Output 1 2 2 3 2 2 5" xfId="39737" xr:uid="{00000000-0005-0000-0000-0000109B0000}"/>
    <cellStyle name="Output 1 2 2 3 2 2 5 2" xfId="39738" xr:uid="{00000000-0005-0000-0000-0000119B0000}"/>
    <cellStyle name="Output 1 2 2 3 2 2 6" xfId="39739" xr:uid="{00000000-0005-0000-0000-0000129B0000}"/>
    <cellStyle name="Output 1 2 2 3 2 2 6 2" xfId="39740" xr:uid="{00000000-0005-0000-0000-0000139B0000}"/>
    <cellStyle name="Output 1 2 2 3 2 2 7" xfId="39741" xr:uid="{00000000-0005-0000-0000-0000149B0000}"/>
    <cellStyle name="Output 1 2 2 3 2 2 7 2" xfId="39742" xr:uid="{00000000-0005-0000-0000-0000159B0000}"/>
    <cellStyle name="Output 1 2 2 3 2 2 8" xfId="39743" xr:uid="{00000000-0005-0000-0000-0000169B0000}"/>
    <cellStyle name="Output 1 2 2 3 2 3" xfId="39744" xr:uid="{00000000-0005-0000-0000-0000179B0000}"/>
    <cellStyle name="Output 1 2 2 3 2 3 2" xfId="39745" xr:uid="{00000000-0005-0000-0000-0000189B0000}"/>
    <cellStyle name="Output 1 2 2 3 2 4" xfId="39746" xr:uid="{00000000-0005-0000-0000-0000199B0000}"/>
    <cellStyle name="Output 1 2 2 3 2 4 2" xfId="39747" xr:uid="{00000000-0005-0000-0000-00001A9B0000}"/>
    <cellStyle name="Output 1 2 2 3 2 5" xfId="39748" xr:uid="{00000000-0005-0000-0000-00001B9B0000}"/>
    <cellStyle name="Output 1 2 2 3 3" xfId="39749" xr:uid="{00000000-0005-0000-0000-00001C9B0000}"/>
    <cellStyle name="Output 1 2 2 3 3 2" xfId="39750" xr:uid="{00000000-0005-0000-0000-00001D9B0000}"/>
    <cellStyle name="Output 1 2 2 3 3 2 2" xfId="39751" xr:uid="{00000000-0005-0000-0000-00001E9B0000}"/>
    <cellStyle name="Output 1 2 2 3 3 3" xfId="39752" xr:uid="{00000000-0005-0000-0000-00001F9B0000}"/>
    <cellStyle name="Output 1 2 2 3 3 3 2" xfId="39753" xr:uid="{00000000-0005-0000-0000-0000209B0000}"/>
    <cellStyle name="Output 1 2 2 3 3 4" xfId="39754" xr:uid="{00000000-0005-0000-0000-0000219B0000}"/>
    <cellStyle name="Output 1 2 2 3 3 4 2" xfId="39755" xr:uid="{00000000-0005-0000-0000-0000229B0000}"/>
    <cellStyle name="Output 1 2 2 3 3 5" xfId="39756" xr:uid="{00000000-0005-0000-0000-0000239B0000}"/>
    <cellStyle name="Output 1 2 2 3 3 5 2" xfId="39757" xr:uid="{00000000-0005-0000-0000-0000249B0000}"/>
    <cellStyle name="Output 1 2 2 3 3 6" xfId="39758" xr:uid="{00000000-0005-0000-0000-0000259B0000}"/>
    <cellStyle name="Output 1 2 2 3 3 6 2" xfId="39759" xr:uid="{00000000-0005-0000-0000-0000269B0000}"/>
    <cellStyle name="Output 1 2 2 3 3 7" xfId="39760" xr:uid="{00000000-0005-0000-0000-0000279B0000}"/>
    <cellStyle name="Output 1 2 2 3 3 7 2" xfId="39761" xr:uid="{00000000-0005-0000-0000-0000289B0000}"/>
    <cellStyle name="Output 1 2 2 3 3 8" xfId="39762" xr:uid="{00000000-0005-0000-0000-0000299B0000}"/>
    <cellStyle name="Output 1 2 2 3 4" xfId="39763" xr:uid="{00000000-0005-0000-0000-00002A9B0000}"/>
    <cellStyle name="Output 1 2 2 4" xfId="39764" xr:uid="{00000000-0005-0000-0000-00002B9B0000}"/>
    <cellStyle name="Output 1 2 2 4 2" xfId="39765" xr:uid="{00000000-0005-0000-0000-00002C9B0000}"/>
    <cellStyle name="Output 1 2 2 4 2 2" xfId="39766" xr:uid="{00000000-0005-0000-0000-00002D9B0000}"/>
    <cellStyle name="Output 1 2 2 4 2 2 2" xfId="39767" xr:uid="{00000000-0005-0000-0000-00002E9B0000}"/>
    <cellStyle name="Output 1 2 2 4 2 2 2 2" xfId="39768" xr:uid="{00000000-0005-0000-0000-00002F9B0000}"/>
    <cellStyle name="Output 1 2 2 4 2 2 3" xfId="39769" xr:uid="{00000000-0005-0000-0000-0000309B0000}"/>
    <cellStyle name="Output 1 2 2 4 2 2 3 2" xfId="39770" xr:uid="{00000000-0005-0000-0000-0000319B0000}"/>
    <cellStyle name="Output 1 2 2 4 2 2 4" xfId="39771" xr:uid="{00000000-0005-0000-0000-0000329B0000}"/>
    <cellStyle name="Output 1 2 2 4 2 2 4 2" xfId="39772" xr:uid="{00000000-0005-0000-0000-0000339B0000}"/>
    <cellStyle name="Output 1 2 2 4 2 2 5" xfId="39773" xr:uid="{00000000-0005-0000-0000-0000349B0000}"/>
    <cellStyle name="Output 1 2 2 4 2 2 5 2" xfId="39774" xr:uid="{00000000-0005-0000-0000-0000359B0000}"/>
    <cellStyle name="Output 1 2 2 4 2 2 6" xfId="39775" xr:uid="{00000000-0005-0000-0000-0000369B0000}"/>
    <cellStyle name="Output 1 2 2 4 2 2 6 2" xfId="39776" xr:uid="{00000000-0005-0000-0000-0000379B0000}"/>
    <cellStyle name="Output 1 2 2 4 2 2 7" xfId="39777" xr:uid="{00000000-0005-0000-0000-0000389B0000}"/>
    <cellStyle name="Output 1 2 2 4 2 2 7 2" xfId="39778" xr:uid="{00000000-0005-0000-0000-0000399B0000}"/>
    <cellStyle name="Output 1 2 2 4 2 2 8" xfId="39779" xr:uid="{00000000-0005-0000-0000-00003A9B0000}"/>
    <cellStyle name="Output 1 2 2 4 2 3" xfId="39780" xr:uid="{00000000-0005-0000-0000-00003B9B0000}"/>
    <cellStyle name="Output 1 2 2 4 2 3 2" xfId="39781" xr:uid="{00000000-0005-0000-0000-00003C9B0000}"/>
    <cellStyle name="Output 1 2 2 4 2 4" xfId="39782" xr:uid="{00000000-0005-0000-0000-00003D9B0000}"/>
    <cellStyle name="Output 1 2 2 4 2 4 2" xfId="39783" xr:uid="{00000000-0005-0000-0000-00003E9B0000}"/>
    <cellStyle name="Output 1 2 2 4 2 5" xfId="39784" xr:uid="{00000000-0005-0000-0000-00003F9B0000}"/>
    <cellStyle name="Output 1 2 2 4 3" xfId="39785" xr:uid="{00000000-0005-0000-0000-0000409B0000}"/>
    <cellStyle name="Output 1 2 2 4 3 2" xfId="39786" xr:uid="{00000000-0005-0000-0000-0000419B0000}"/>
    <cellStyle name="Output 1 2 2 4 3 2 2" xfId="39787" xr:uid="{00000000-0005-0000-0000-0000429B0000}"/>
    <cellStyle name="Output 1 2 2 4 3 3" xfId="39788" xr:uid="{00000000-0005-0000-0000-0000439B0000}"/>
    <cellStyle name="Output 1 2 2 4 3 3 2" xfId="39789" xr:uid="{00000000-0005-0000-0000-0000449B0000}"/>
    <cellStyle name="Output 1 2 2 4 3 4" xfId="39790" xr:uid="{00000000-0005-0000-0000-0000459B0000}"/>
    <cellStyle name="Output 1 2 2 4 3 4 2" xfId="39791" xr:uid="{00000000-0005-0000-0000-0000469B0000}"/>
    <cellStyle name="Output 1 2 2 4 3 5" xfId="39792" xr:uid="{00000000-0005-0000-0000-0000479B0000}"/>
    <cellStyle name="Output 1 2 2 4 3 5 2" xfId="39793" xr:uid="{00000000-0005-0000-0000-0000489B0000}"/>
    <cellStyle name="Output 1 2 2 4 3 6" xfId="39794" xr:uid="{00000000-0005-0000-0000-0000499B0000}"/>
    <cellStyle name="Output 1 2 2 4 3 6 2" xfId="39795" xr:uid="{00000000-0005-0000-0000-00004A9B0000}"/>
    <cellStyle name="Output 1 2 2 4 3 7" xfId="39796" xr:uid="{00000000-0005-0000-0000-00004B9B0000}"/>
    <cellStyle name="Output 1 2 2 4 3 7 2" xfId="39797" xr:uid="{00000000-0005-0000-0000-00004C9B0000}"/>
    <cellStyle name="Output 1 2 2 4 3 8" xfId="39798" xr:uid="{00000000-0005-0000-0000-00004D9B0000}"/>
    <cellStyle name="Output 1 2 2 4 4" xfId="39799" xr:uid="{00000000-0005-0000-0000-00004E9B0000}"/>
    <cellStyle name="Output 1 2 2 5" xfId="39800" xr:uid="{00000000-0005-0000-0000-00004F9B0000}"/>
    <cellStyle name="Output 1 2 2 5 2" xfId="39801" xr:uid="{00000000-0005-0000-0000-0000509B0000}"/>
    <cellStyle name="Output 1 2 2 5 2 2" xfId="39802" xr:uid="{00000000-0005-0000-0000-0000519B0000}"/>
    <cellStyle name="Output 1 2 2 5 2 2 2" xfId="39803" xr:uid="{00000000-0005-0000-0000-0000529B0000}"/>
    <cellStyle name="Output 1 2 2 5 2 3" xfId="39804" xr:uid="{00000000-0005-0000-0000-0000539B0000}"/>
    <cellStyle name="Output 1 2 2 5 2 3 2" xfId="39805" xr:uid="{00000000-0005-0000-0000-0000549B0000}"/>
    <cellStyle name="Output 1 2 2 5 2 4" xfId="39806" xr:uid="{00000000-0005-0000-0000-0000559B0000}"/>
    <cellStyle name="Output 1 2 2 5 2 4 2" xfId="39807" xr:uid="{00000000-0005-0000-0000-0000569B0000}"/>
    <cellStyle name="Output 1 2 2 5 2 5" xfId="39808" xr:uid="{00000000-0005-0000-0000-0000579B0000}"/>
    <cellStyle name="Output 1 2 2 5 2 5 2" xfId="39809" xr:uid="{00000000-0005-0000-0000-0000589B0000}"/>
    <cellStyle name="Output 1 2 2 5 2 6" xfId="39810" xr:uid="{00000000-0005-0000-0000-0000599B0000}"/>
    <cellStyle name="Output 1 2 2 5 2 6 2" xfId="39811" xr:uid="{00000000-0005-0000-0000-00005A9B0000}"/>
    <cellStyle name="Output 1 2 2 5 2 7" xfId="39812" xr:uid="{00000000-0005-0000-0000-00005B9B0000}"/>
    <cellStyle name="Output 1 2 2 5 2 7 2" xfId="39813" xr:uid="{00000000-0005-0000-0000-00005C9B0000}"/>
    <cellStyle name="Output 1 2 2 5 2 8" xfId="39814" xr:uid="{00000000-0005-0000-0000-00005D9B0000}"/>
    <cellStyle name="Output 1 2 2 5 3" xfId="39815" xr:uid="{00000000-0005-0000-0000-00005E9B0000}"/>
    <cellStyle name="Output 1 2 2 5 3 2" xfId="39816" xr:uid="{00000000-0005-0000-0000-00005F9B0000}"/>
    <cellStyle name="Output 1 2 2 5 4" xfId="39817" xr:uid="{00000000-0005-0000-0000-0000609B0000}"/>
    <cellStyle name="Output 1 2 2 5 4 2" xfId="39818" xr:uid="{00000000-0005-0000-0000-0000619B0000}"/>
    <cellStyle name="Output 1 2 2 5 5" xfId="39819" xr:uid="{00000000-0005-0000-0000-0000629B0000}"/>
    <cellStyle name="Output 1 2 2 6" xfId="39820" xr:uid="{00000000-0005-0000-0000-0000639B0000}"/>
    <cellStyle name="Output 1 2 2 6 2" xfId="39821" xr:uid="{00000000-0005-0000-0000-0000649B0000}"/>
    <cellStyle name="Output 1 2 2 6 2 2" xfId="39822" xr:uid="{00000000-0005-0000-0000-0000659B0000}"/>
    <cellStyle name="Output 1 2 2 6 3" xfId="39823" xr:uid="{00000000-0005-0000-0000-0000669B0000}"/>
    <cellStyle name="Output 1 2 2 6 3 2" xfId="39824" xr:uid="{00000000-0005-0000-0000-0000679B0000}"/>
    <cellStyle name="Output 1 2 2 6 4" xfId="39825" xr:uid="{00000000-0005-0000-0000-0000689B0000}"/>
    <cellStyle name="Output 1 2 2 6 4 2" xfId="39826" xr:uid="{00000000-0005-0000-0000-0000699B0000}"/>
    <cellStyle name="Output 1 2 2 6 5" xfId="39827" xr:uid="{00000000-0005-0000-0000-00006A9B0000}"/>
    <cellStyle name="Output 1 2 2 6 5 2" xfId="39828" xr:uid="{00000000-0005-0000-0000-00006B9B0000}"/>
    <cellStyle name="Output 1 2 2 6 6" xfId="39829" xr:uid="{00000000-0005-0000-0000-00006C9B0000}"/>
    <cellStyle name="Output 1 2 2 6 6 2" xfId="39830" xr:uid="{00000000-0005-0000-0000-00006D9B0000}"/>
    <cellStyle name="Output 1 2 2 6 7" xfId="39831" xr:uid="{00000000-0005-0000-0000-00006E9B0000}"/>
    <cellStyle name="Output 1 2 2 6 7 2" xfId="39832" xr:uid="{00000000-0005-0000-0000-00006F9B0000}"/>
    <cellStyle name="Output 1 2 2 6 8" xfId="39833" xr:uid="{00000000-0005-0000-0000-0000709B0000}"/>
    <cellStyle name="Output 1 2 2 7" xfId="39834" xr:uid="{00000000-0005-0000-0000-0000719B0000}"/>
    <cellStyle name="Output 1 2 3" xfId="39835" xr:uid="{00000000-0005-0000-0000-0000729B0000}"/>
    <cellStyle name="Output 1 2 3 2" xfId="39836" xr:uid="{00000000-0005-0000-0000-0000739B0000}"/>
    <cellStyle name="Output 1 2 3 2 2" xfId="39837" xr:uid="{00000000-0005-0000-0000-0000749B0000}"/>
    <cellStyle name="Output 1 2 3 2 2 2" xfId="39838" xr:uid="{00000000-0005-0000-0000-0000759B0000}"/>
    <cellStyle name="Output 1 2 3 2 2 2 2" xfId="39839" xr:uid="{00000000-0005-0000-0000-0000769B0000}"/>
    <cellStyle name="Output 1 2 3 2 2 2 2 2" xfId="39840" xr:uid="{00000000-0005-0000-0000-0000779B0000}"/>
    <cellStyle name="Output 1 2 3 2 2 2 3" xfId="39841" xr:uid="{00000000-0005-0000-0000-0000789B0000}"/>
    <cellStyle name="Output 1 2 3 2 2 2 3 2" xfId="39842" xr:uid="{00000000-0005-0000-0000-0000799B0000}"/>
    <cellStyle name="Output 1 2 3 2 2 2 4" xfId="39843" xr:uid="{00000000-0005-0000-0000-00007A9B0000}"/>
    <cellStyle name="Output 1 2 3 2 2 2 4 2" xfId="39844" xr:uid="{00000000-0005-0000-0000-00007B9B0000}"/>
    <cellStyle name="Output 1 2 3 2 2 2 5" xfId="39845" xr:uid="{00000000-0005-0000-0000-00007C9B0000}"/>
    <cellStyle name="Output 1 2 3 2 2 2 5 2" xfId="39846" xr:uid="{00000000-0005-0000-0000-00007D9B0000}"/>
    <cellStyle name="Output 1 2 3 2 2 2 6" xfId="39847" xr:uid="{00000000-0005-0000-0000-00007E9B0000}"/>
    <cellStyle name="Output 1 2 3 2 2 2 6 2" xfId="39848" xr:uid="{00000000-0005-0000-0000-00007F9B0000}"/>
    <cellStyle name="Output 1 2 3 2 2 2 7" xfId="39849" xr:uid="{00000000-0005-0000-0000-0000809B0000}"/>
    <cellStyle name="Output 1 2 3 2 2 2 7 2" xfId="39850" xr:uid="{00000000-0005-0000-0000-0000819B0000}"/>
    <cellStyle name="Output 1 2 3 2 2 2 8" xfId="39851" xr:uid="{00000000-0005-0000-0000-0000829B0000}"/>
    <cellStyle name="Output 1 2 3 2 2 3" xfId="39852" xr:uid="{00000000-0005-0000-0000-0000839B0000}"/>
    <cellStyle name="Output 1 2 3 2 2 3 2" xfId="39853" xr:uid="{00000000-0005-0000-0000-0000849B0000}"/>
    <cellStyle name="Output 1 2 3 2 2 4" xfId="39854" xr:uid="{00000000-0005-0000-0000-0000859B0000}"/>
    <cellStyle name="Output 1 2 3 2 2 4 2" xfId="39855" xr:uid="{00000000-0005-0000-0000-0000869B0000}"/>
    <cellStyle name="Output 1 2 3 2 2 5" xfId="39856" xr:uid="{00000000-0005-0000-0000-0000879B0000}"/>
    <cellStyle name="Output 1 2 3 2 3" xfId="39857" xr:uid="{00000000-0005-0000-0000-0000889B0000}"/>
    <cellStyle name="Output 1 2 3 2 3 2" xfId="39858" xr:uid="{00000000-0005-0000-0000-0000899B0000}"/>
    <cellStyle name="Output 1 2 3 2 3 2 2" xfId="39859" xr:uid="{00000000-0005-0000-0000-00008A9B0000}"/>
    <cellStyle name="Output 1 2 3 2 3 3" xfId="39860" xr:uid="{00000000-0005-0000-0000-00008B9B0000}"/>
    <cellStyle name="Output 1 2 3 2 3 3 2" xfId="39861" xr:uid="{00000000-0005-0000-0000-00008C9B0000}"/>
    <cellStyle name="Output 1 2 3 2 3 4" xfId="39862" xr:uid="{00000000-0005-0000-0000-00008D9B0000}"/>
    <cellStyle name="Output 1 2 3 2 3 4 2" xfId="39863" xr:uid="{00000000-0005-0000-0000-00008E9B0000}"/>
    <cellStyle name="Output 1 2 3 2 3 5" xfId="39864" xr:uid="{00000000-0005-0000-0000-00008F9B0000}"/>
    <cellStyle name="Output 1 2 3 2 3 5 2" xfId="39865" xr:uid="{00000000-0005-0000-0000-0000909B0000}"/>
    <cellStyle name="Output 1 2 3 2 3 6" xfId="39866" xr:uid="{00000000-0005-0000-0000-0000919B0000}"/>
    <cellStyle name="Output 1 2 3 2 3 6 2" xfId="39867" xr:uid="{00000000-0005-0000-0000-0000929B0000}"/>
    <cellStyle name="Output 1 2 3 2 3 7" xfId="39868" xr:uid="{00000000-0005-0000-0000-0000939B0000}"/>
    <cellStyle name="Output 1 2 3 2 3 7 2" xfId="39869" xr:uid="{00000000-0005-0000-0000-0000949B0000}"/>
    <cellStyle name="Output 1 2 3 2 3 8" xfId="39870" xr:uid="{00000000-0005-0000-0000-0000959B0000}"/>
    <cellStyle name="Output 1 2 3 2 4" xfId="39871" xr:uid="{00000000-0005-0000-0000-0000969B0000}"/>
    <cellStyle name="Output 1 2 3 3" xfId="39872" xr:uid="{00000000-0005-0000-0000-0000979B0000}"/>
    <cellStyle name="Output 1 2 3 3 2" xfId="39873" xr:uid="{00000000-0005-0000-0000-0000989B0000}"/>
    <cellStyle name="Output 1 2 3 3 2 2" xfId="39874" xr:uid="{00000000-0005-0000-0000-0000999B0000}"/>
    <cellStyle name="Output 1 2 3 3 2 2 2" xfId="39875" xr:uid="{00000000-0005-0000-0000-00009A9B0000}"/>
    <cellStyle name="Output 1 2 3 3 2 2 2 2" xfId="39876" xr:uid="{00000000-0005-0000-0000-00009B9B0000}"/>
    <cellStyle name="Output 1 2 3 3 2 2 3" xfId="39877" xr:uid="{00000000-0005-0000-0000-00009C9B0000}"/>
    <cellStyle name="Output 1 2 3 3 2 2 3 2" xfId="39878" xr:uid="{00000000-0005-0000-0000-00009D9B0000}"/>
    <cellStyle name="Output 1 2 3 3 2 2 4" xfId="39879" xr:uid="{00000000-0005-0000-0000-00009E9B0000}"/>
    <cellStyle name="Output 1 2 3 3 2 2 4 2" xfId="39880" xr:uid="{00000000-0005-0000-0000-00009F9B0000}"/>
    <cellStyle name="Output 1 2 3 3 2 2 5" xfId="39881" xr:uid="{00000000-0005-0000-0000-0000A09B0000}"/>
    <cellStyle name="Output 1 2 3 3 2 2 5 2" xfId="39882" xr:uid="{00000000-0005-0000-0000-0000A19B0000}"/>
    <cellStyle name="Output 1 2 3 3 2 2 6" xfId="39883" xr:uid="{00000000-0005-0000-0000-0000A29B0000}"/>
    <cellStyle name="Output 1 2 3 3 2 2 6 2" xfId="39884" xr:uid="{00000000-0005-0000-0000-0000A39B0000}"/>
    <cellStyle name="Output 1 2 3 3 2 2 7" xfId="39885" xr:uid="{00000000-0005-0000-0000-0000A49B0000}"/>
    <cellStyle name="Output 1 2 3 3 2 2 7 2" xfId="39886" xr:uid="{00000000-0005-0000-0000-0000A59B0000}"/>
    <cellStyle name="Output 1 2 3 3 2 2 8" xfId="39887" xr:uid="{00000000-0005-0000-0000-0000A69B0000}"/>
    <cellStyle name="Output 1 2 3 3 2 3" xfId="39888" xr:uid="{00000000-0005-0000-0000-0000A79B0000}"/>
    <cellStyle name="Output 1 2 3 3 2 3 2" xfId="39889" xr:uid="{00000000-0005-0000-0000-0000A89B0000}"/>
    <cellStyle name="Output 1 2 3 3 2 4" xfId="39890" xr:uid="{00000000-0005-0000-0000-0000A99B0000}"/>
    <cellStyle name="Output 1 2 3 3 2 4 2" xfId="39891" xr:uid="{00000000-0005-0000-0000-0000AA9B0000}"/>
    <cellStyle name="Output 1 2 3 3 2 5" xfId="39892" xr:uid="{00000000-0005-0000-0000-0000AB9B0000}"/>
    <cellStyle name="Output 1 2 3 3 3" xfId="39893" xr:uid="{00000000-0005-0000-0000-0000AC9B0000}"/>
    <cellStyle name="Output 1 2 3 3 3 2" xfId="39894" xr:uid="{00000000-0005-0000-0000-0000AD9B0000}"/>
    <cellStyle name="Output 1 2 3 3 3 2 2" xfId="39895" xr:uid="{00000000-0005-0000-0000-0000AE9B0000}"/>
    <cellStyle name="Output 1 2 3 3 3 3" xfId="39896" xr:uid="{00000000-0005-0000-0000-0000AF9B0000}"/>
    <cellStyle name="Output 1 2 3 3 3 3 2" xfId="39897" xr:uid="{00000000-0005-0000-0000-0000B09B0000}"/>
    <cellStyle name="Output 1 2 3 3 3 4" xfId="39898" xr:uid="{00000000-0005-0000-0000-0000B19B0000}"/>
    <cellStyle name="Output 1 2 3 3 3 4 2" xfId="39899" xr:uid="{00000000-0005-0000-0000-0000B29B0000}"/>
    <cellStyle name="Output 1 2 3 3 3 5" xfId="39900" xr:uid="{00000000-0005-0000-0000-0000B39B0000}"/>
    <cellStyle name="Output 1 2 3 3 3 5 2" xfId="39901" xr:uid="{00000000-0005-0000-0000-0000B49B0000}"/>
    <cellStyle name="Output 1 2 3 3 3 6" xfId="39902" xr:uid="{00000000-0005-0000-0000-0000B59B0000}"/>
    <cellStyle name="Output 1 2 3 3 3 6 2" xfId="39903" xr:uid="{00000000-0005-0000-0000-0000B69B0000}"/>
    <cellStyle name="Output 1 2 3 3 3 7" xfId="39904" xr:uid="{00000000-0005-0000-0000-0000B79B0000}"/>
    <cellStyle name="Output 1 2 3 3 3 7 2" xfId="39905" xr:uid="{00000000-0005-0000-0000-0000B89B0000}"/>
    <cellStyle name="Output 1 2 3 3 3 8" xfId="39906" xr:uid="{00000000-0005-0000-0000-0000B99B0000}"/>
    <cellStyle name="Output 1 2 3 3 4" xfId="39907" xr:uid="{00000000-0005-0000-0000-0000BA9B0000}"/>
    <cellStyle name="Output 1 2 3 4" xfId="39908" xr:uid="{00000000-0005-0000-0000-0000BB9B0000}"/>
    <cellStyle name="Output 1 2 3 4 2" xfId="39909" xr:uid="{00000000-0005-0000-0000-0000BC9B0000}"/>
    <cellStyle name="Output 1 2 3 4 2 2" xfId="39910" xr:uid="{00000000-0005-0000-0000-0000BD9B0000}"/>
    <cellStyle name="Output 1 2 3 4 2 2 2" xfId="39911" xr:uid="{00000000-0005-0000-0000-0000BE9B0000}"/>
    <cellStyle name="Output 1 2 3 4 2 2 2 2" xfId="39912" xr:uid="{00000000-0005-0000-0000-0000BF9B0000}"/>
    <cellStyle name="Output 1 2 3 4 2 2 3" xfId="39913" xr:uid="{00000000-0005-0000-0000-0000C09B0000}"/>
    <cellStyle name="Output 1 2 3 4 2 2 3 2" xfId="39914" xr:uid="{00000000-0005-0000-0000-0000C19B0000}"/>
    <cellStyle name="Output 1 2 3 4 2 2 4" xfId="39915" xr:uid="{00000000-0005-0000-0000-0000C29B0000}"/>
    <cellStyle name="Output 1 2 3 4 2 2 4 2" xfId="39916" xr:uid="{00000000-0005-0000-0000-0000C39B0000}"/>
    <cellStyle name="Output 1 2 3 4 2 2 5" xfId="39917" xr:uid="{00000000-0005-0000-0000-0000C49B0000}"/>
    <cellStyle name="Output 1 2 3 4 2 2 5 2" xfId="39918" xr:uid="{00000000-0005-0000-0000-0000C59B0000}"/>
    <cellStyle name="Output 1 2 3 4 2 2 6" xfId="39919" xr:uid="{00000000-0005-0000-0000-0000C69B0000}"/>
    <cellStyle name="Output 1 2 3 4 2 2 6 2" xfId="39920" xr:uid="{00000000-0005-0000-0000-0000C79B0000}"/>
    <cellStyle name="Output 1 2 3 4 2 2 7" xfId="39921" xr:uid="{00000000-0005-0000-0000-0000C89B0000}"/>
    <cellStyle name="Output 1 2 3 4 2 2 7 2" xfId="39922" xr:uid="{00000000-0005-0000-0000-0000C99B0000}"/>
    <cellStyle name="Output 1 2 3 4 2 2 8" xfId="39923" xr:uid="{00000000-0005-0000-0000-0000CA9B0000}"/>
    <cellStyle name="Output 1 2 3 4 2 3" xfId="39924" xr:uid="{00000000-0005-0000-0000-0000CB9B0000}"/>
    <cellStyle name="Output 1 2 3 4 2 3 2" xfId="39925" xr:uid="{00000000-0005-0000-0000-0000CC9B0000}"/>
    <cellStyle name="Output 1 2 3 4 2 4" xfId="39926" xr:uid="{00000000-0005-0000-0000-0000CD9B0000}"/>
    <cellStyle name="Output 1 2 3 4 2 4 2" xfId="39927" xr:uid="{00000000-0005-0000-0000-0000CE9B0000}"/>
    <cellStyle name="Output 1 2 3 4 2 5" xfId="39928" xr:uid="{00000000-0005-0000-0000-0000CF9B0000}"/>
    <cellStyle name="Output 1 2 3 4 3" xfId="39929" xr:uid="{00000000-0005-0000-0000-0000D09B0000}"/>
    <cellStyle name="Output 1 2 3 4 3 2" xfId="39930" xr:uid="{00000000-0005-0000-0000-0000D19B0000}"/>
    <cellStyle name="Output 1 2 3 4 3 2 2" xfId="39931" xr:uid="{00000000-0005-0000-0000-0000D29B0000}"/>
    <cellStyle name="Output 1 2 3 4 3 3" xfId="39932" xr:uid="{00000000-0005-0000-0000-0000D39B0000}"/>
    <cellStyle name="Output 1 2 3 4 3 3 2" xfId="39933" xr:uid="{00000000-0005-0000-0000-0000D49B0000}"/>
    <cellStyle name="Output 1 2 3 4 3 4" xfId="39934" xr:uid="{00000000-0005-0000-0000-0000D59B0000}"/>
    <cellStyle name="Output 1 2 3 4 3 4 2" xfId="39935" xr:uid="{00000000-0005-0000-0000-0000D69B0000}"/>
    <cellStyle name="Output 1 2 3 4 3 5" xfId="39936" xr:uid="{00000000-0005-0000-0000-0000D79B0000}"/>
    <cellStyle name="Output 1 2 3 4 3 5 2" xfId="39937" xr:uid="{00000000-0005-0000-0000-0000D89B0000}"/>
    <cellStyle name="Output 1 2 3 4 3 6" xfId="39938" xr:uid="{00000000-0005-0000-0000-0000D99B0000}"/>
    <cellStyle name="Output 1 2 3 4 3 6 2" xfId="39939" xr:uid="{00000000-0005-0000-0000-0000DA9B0000}"/>
    <cellStyle name="Output 1 2 3 4 3 7" xfId="39940" xr:uid="{00000000-0005-0000-0000-0000DB9B0000}"/>
    <cellStyle name="Output 1 2 3 4 3 7 2" xfId="39941" xr:uid="{00000000-0005-0000-0000-0000DC9B0000}"/>
    <cellStyle name="Output 1 2 3 4 3 8" xfId="39942" xr:uid="{00000000-0005-0000-0000-0000DD9B0000}"/>
    <cellStyle name="Output 1 2 3 4 4" xfId="39943" xr:uid="{00000000-0005-0000-0000-0000DE9B0000}"/>
    <cellStyle name="Output 1 2 3 5" xfId="39944" xr:uid="{00000000-0005-0000-0000-0000DF9B0000}"/>
    <cellStyle name="Output 1 2 3 5 2" xfId="39945" xr:uid="{00000000-0005-0000-0000-0000E09B0000}"/>
    <cellStyle name="Output 1 2 3 5 2 2" xfId="39946" xr:uid="{00000000-0005-0000-0000-0000E19B0000}"/>
    <cellStyle name="Output 1 2 3 5 2 2 2" xfId="39947" xr:uid="{00000000-0005-0000-0000-0000E29B0000}"/>
    <cellStyle name="Output 1 2 3 5 2 3" xfId="39948" xr:uid="{00000000-0005-0000-0000-0000E39B0000}"/>
    <cellStyle name="Output 1 2 3 5 2 3 2" xfId="39949" xr:uid="{00000000-0005-0000-0000-0000E49B0000}"/>
    <cellStyle name="Output 1 2 3 5 2 4" xfId="39950" xr:uid="{00000000-0005-0000-0000-0000E59B0000}"/>
    <cellStyle name="Output 1 2 3 5 2 4 2" xfId="39951" xr:uid="{00000000-0005-0000-0000-0000E69B0000}"/>
    <cellStyle name="Output 1 2 3 5 2 5" xfId="39952" xr:uid="{00000000-0005-0000-0000-0000E79B0000}"/>
    <cellStyle name="Output 1 2 3 5 2 5 2" xfId="39953" xr:uid="{00000000-0005-0000-0000-0000E89B0000}"/>
    <cellStyle name="Output 1 2 3 5 2 6" xfId="39954" xr:uid="{00000000-0005-0000-0000-0000E99B0000}"/>
    <cellStyle name="Output 1 2 3 5 2 6 2" xfId="39955" xr:uid="{00000000-0005-0000-0000-0000EA9B0000}"/>
    <cellStyle name="Output 1 2 3 5 2 7" xfId="39956" xr:uid="{00000000-0005-0000-0000-0000EB9B0000}"/>
    <cellStyle name="Output 1 2 3 5 2 7 2" xfId="39957" xr:uid="{00000000-0005-0000-0000-0000EC9B0000}"/>
    <cellStyle name="Output 1 2 3 5 2 8" xfId="39958" xr:uid="{00000000-0005-0000-0000-0000ED9B0000}"/>
    <cellStyle name="Output 1 2 3 5 3" xfId="39959" xr:uid="{00000000-0005-0000-0000-0000EE9B0000}"/>
    <cellStyle name="Output 1 2 3 5 3 2" xfId="39960" xr:uid="{00000000-0005-0000-0000-0000EF9B0000}"/>
    <cellStyle name="Output 1 2 3 5 4" xfId="39961" xr:uid="{00000000-0005-0000-0000-0000F09B0000}"/>
    <cellStyle name="Output 1 2 3 5 4 2" xfId="39962" xr:uid="{00000000-0005-0000-0000-0000F19B0000}"/>
    <cellStyle name="Output 1 2 3 5 5" xfId="39963" xr:uid="{00000000-0005-0000-0000-0000F29B0000}"/>
    <cellStyle name="Output 1 2 3 6" xfId="39964" xr:uid="{00000000-0005-0000-0000-0000F39B0000}"/>
    <cellStyle name="Output 1 2 3 6 2" xfId="39965" xr:uid="{00000000-0005-0000-0000-0000F49B0000}"/>
    <cellStyle name="Output 1 2 3 6 2 2" xfId="39966" xr:uid="{00000000-0005-0000-0000-0000F59B0000}"/>
    <cellStyle name="Output 1 2 3 6 3" xfId="39967" xr:uid="{00000000-0005-0000-0000-0000F69B0000}"/>
    <cellStyle name="Output 1 2 3 6 3 2" xfId="39968" xr:uid="{00000000-0005-0000-0000-0000F79B0000}"/>
    <cellStyle name="Output 1 2 3 6 4" xfId="39969" xr:uid="{00000000-0005-0000-0000-0000F89B0000}"/>
    <cellStyle name="Output 1 2 3 6 4 2" xfId="39970" xr:uid="{00000000-0005-0000-0000-0000F99B0000}"/>
    <cellStyle name="Output 1 2 3 6 5" xfId="39971" xr:uid="{00000000-0005-0000-0000-0000FA9B0000}"/>
    <cellStyle name="Output 1 2 3 6 5 2" xfId="39972" xr:uid="{00000000-0005-0000-0000-0000FB9B0000}"/>
    <cellStyle name="Output 1 2 3 6 6" xfId="39973" xr:uid="{00000000-0005-0000-0000-0000FC9B0000}"/>
    <cellStyle name="Output 1 2 3 6 6 2" xfId="39974" xr:uid="{00000000-0005-0000-0000-0000FD9B0000}"/>
    <cellStyle name="Output 1 2 3 6 7" xfId="39975" xr:uid="{00000000-0005-0000-0000-0000FE9B0000}"/>
    <cellStyle name="Output 1 2 3 6 7 2" xfId="39976" xr:uid="{00000000-0005-0000-0000-0000FF9B0000}"/>
    <cellStyle name="Output 1 2 3 6 8" xfId="39977" xr:uid="{00000000-0005-0000-0000-0000009C0000}"/>
    <cellStyle name="Output 1 2 3 7" xfId="39978" xr:uid="{00000000-0005-0000-0000-0000019C0000}"/>
    <cellStyle name="Output 1 2 4" xfId="39979" xr:uid="{00000000-0005-0000-0000-0000029C0000}"/>
    <cellStyle name="Output 1 2 4 2" xfId="39980" xr:uid="{00000000-0005-0000-0000-0000039C0000}"/>
    <cellStyle name="Output 1 2 4 2 2" xfId="39981" xr:uid="{00000000-0005-0000-0000-0000049C0000}"/>
    <cellStyle name="Output 1 2 4 2 2 2" xfId="39982" xr:uid="{00000000-0005-0000-0000-0000059C0000}"/>
    <cellStyle name="Output 1 2 4 2 2 2 2" xfId="39983" xr:uid="{00000000-0005-0000-0000-0000069C0000}"/>
    <cellStyle name="Output 1 2 4 2 2 2 2 2" xfId="39984" xr:uid="{00000000-0005-0000-0000-0000079C0000}"/>
    <cellStyle name="Output 1 2 4 2 2 2 3" xfId="39985" xr:uid="{00000000-0005-0000-0000-0000089C0000}"/>
    <cellStyle name="Output 1 2 4 2 2 2 3 2" xfId="39986" xr:uid="{00000000-0005-0000-0000-0000099C0000}"/>
    <cellStyle name="Output 1 2 4 2 2 2 4" xfId="39987" xr:uid="{00000000-0005-0000-0000-00000A9C0000}"/>
    <cellStyle name="Output 1 2 4 2 2 2 4 2" xfId="39988" xr:uid="{00000000-0005-0000-0000-00000B9C0000}"/>
    <cellStyle name="Output 1 2 4 2 2 2 5" xfId="39989" xr:uid="{00000000-0005-0000-0000-00000C9C0000}"/>
    <cellStyle name="Output 1 2 4 2 2 2 5 2" xfId="39990" xr:uid="{00000000-0005-0000-0000-00000D9C0000}"/>
    <cellStyle name="Output 1 2 4 2 2 2 6" xfId="39991" xr:uid="{00000000-0005-0000-0000-00000E9C0000}"/>
    <cellStyle name="Output 1 2 4 2 2 2 6 2" xfId="39992" xr:uid="{00000000-0005-0000-0000-00000F9C0000}"/>
    <cellStyle name="Output 1 2 4 2 2 2 7" xfId="39993" xr:uid="{00000000-0005-0000-0000-0000109C0000}"/>
    <cellStyle name="Output 1 2 4 2 2 2 7 2" xfId="39994" xr:uid="{00000000-0005-0000-0000-0000119C0000}"/>
    <cellStyle name="Output 1 2 4 2 2 2 8" xfId="39995" xr:uid="{00000000-0005-0000-0000-0000129C0000}"/>
    <cellStyle name="Output 1 2 4 2 2 3" xfId="39996" xr:uid="{00000000-0005-0000-0000-0000139C0000}"/>
    <cellStyle name="Output 1 2 4 2 2 3 2" xfId="39997" xr:uid="{00000000-0005-0000-0000-0000149C0000}"/>
    <cellStyle name="Output 1 2 4 2 2 4" xfId="39998" xr:uid="{00000000-0005-0000-0000-0000159C0000}"/>
    <cellStyle name="Output 1 2 4 2 2 4 2" xfId="39999" xr:uid="{00000000-0005-0000-0000-0000169C0000}"/>
    <cellStyle name="Output 1 2 4 2 2 5" xfId="40000" xr:uid="{00000000-0005-0000-0000-0000179C0000}"/>
    <cellStyle name="Output 1 2 4 2 3" xfId="40001" xr:uid="{00000000-0005-0000-0000-0000189C0000}"/>
    <cellStyle name="Output 1 2 4 2 3 2" xfId="40002" xr:uid="{00000000-0005-0000-0000-0000199C0000}"/>
    <cellStyle name="Output 1 2 4 2 3 2 2" xfId="40003" xr:uid="{00000000-0005-0000-0000-00001A9C0000}"/>
    <cellStyle name="Output 1 2 4 2 3 3" xfId="40004" xr:uid="{00000000-0005-0000-0000-00001B9C0000}"/>
    <cellStyle name="Output 1 2 4 2 3 3 2" xfId="40005" xr:uid="{00000000-0005-0000-0000-00001C9C0000}"/>
    <cellStyle name="Output 1 2 4 2 3 4" xfId="40006" xr:uid="{00000000-0005-0000-0000-00001D9C0000}"/>
    <cellStyle name="Output 1 2 4 2 3 4 2" xfId="40007" xr:uid="{00000000-0005-0000-0000-00001E9C0000}"/>
    <cellStyle name="Output 1 2 4 2 3 5" xfId="40008" xr:uid="{00000000-0005-0000-0000-00001F9C0000}"/>
    <cellStyle name="Output 1 2 4 2 3 5 2" xfId="40009" xr:uid="{00000000-0005-0000-0000-0000209C0000}"/>
    <cellStyle name="Output 1 2 4 2 3 6" xfId="40010" xr:uid="{00000000-0005-0000-0000-0000219C0000}"/>
    <cellStyle name="Output 1 2 4 2 3 6 2" xfId="40011" xr:uid="{00000000-0005-0000-0000-0000229C0000}"/>
    <cellStyle name="Output 1 2 4 2 3 7" xfId="40012" xr:uid="{00000000-0005-0000-0000-0000239C0000}"/>
    <cellStyle name="Output 1 2 4 2 3 7 2" xfId="40013" xr:uid="{00000000-0005-0000-0000-0000249C0000}"/>
    <cellStyle name="Output 1 2 4 2 3 8" xfId="40014" xr:uid="{00000000-0005-0000-0000-0000259C0000}"/>
    <cellStyle name="Output 1 2 4 2 4" xfId="40015" xr:uid="{00000000-0005-0000-0000-0000269C0000}"/>
    <cellStyle name="Output 1 2 4 3" xfId="40016" xr:uid="{00000000-0005-0000-0000-0000279C0000}"/>
    <cellStyle name="Output 1 2 4 3 2" xfId="40017" xr:uid="{00000000-0005-0000-0000-0000289C0000}"/>
    <cellStyle name="Output 1 2 4 3 2 2" xfId="40018" xr:uid="{00000000-0005-0000-0000-0000299C0000}"/>
    <cellStyle name="Output 1 2 4 3 2 2 2" xfId="40019" xr:uid="{00000000-0005-0000-0000-00002A9C0000}"/>
    <cellStyle name="Output 1 2 4 3 2 2 2 2" xfId="40020" xr:uid="{00000000-0005-0000-0000-00002B9C0000}"/>
    <cellStyle name="Output 1 2 4 3 2 2 3" xfId="40021" xr:uid="{00000000-0005-0000-0000-00002C9C0000}"/>
    <cellStyle name="Output 1 2 4 3 2 2 3 2" xfId="40022" xr:uid="{00000000-0005-0000-0000-00002D9C0000}"/>
    <cellStyle name="Output 1 2 4 3 2 2 4" xfId="40023" xr:uid="{00000000-0005-0000-0000-00002E9C0000}"/>
    <cellStyle name="Output 1 2 4 3 2 2 4 2" xfId="40024" xr:uid="{00000000-0005-0000-0000-00002F9C0000}"/>
    <cellStyle name="Output 1 2 4 3 2 2 5" xfId="40025" xr:uid="{00000000-0005-0000-0000-0000309C0000}"/>
    <cellStyle name="Output 1 2 4 3 2 2 5 2" xfId="40026" xr:uid="{00000000-0005-0000-0000-0000319C0000}"/>
    <cellStyle name="Output 1 2 4 3 2 2 6" xfId="40027" xr:uid="{00000000-0005-0000-0000-0000329C0000}"/>
    <cellStyle name="Output 1 2 4 3 2 2 6 2" xfId="40028" xr:uid="{00000000-0005-0000-0000-0000339C0000}"/>
    <cellStyle name="Output 1 2 4 3 2 2 7" xfId="40029" xr:uid="{00000000-0005-0000-0000-0000349C0000}"/>
    <cellStyle name="Output 1 2 4 3 2 2 7 2" xfId="40030" xr:uid="{00000000-0005-0000-0000-0000359C0000}"/>
    <cellStyle name="Output 1 2 4 3 2 2 8" xfId="40031" xr:uid="{00000000-0005-0000-0000-0000369C0000}"/>
    <cellStyle name="Output 1 2 4 3 2 3" xfId="40032" xr:uid="{00000000-0005-0000-0000-0000379C0000}"/>
    <cellStyle name="Output 1 2 4 3 2 3 2" xfId="40033" xr:uid="{00000000-0005-0000-0000-0000389C0000}"/>
    <cellStyle name="Output 1 2 4 3 2 4" xfId="40034" xr:uid="{00000000-0005-0000-0000-0000399C0000}"/>
    <cellStyle name="Output 1 2 4 3 2 4 2" xfId="40035" xr:uid="{00000000-0005-0000-0000-00003A9C0000}"/>
    <cellStyle name="Output 1 2 4 3 2 5" xfId="40036" xr:uid="{00000000-0005-0000-0000-00003B9C0000}"/>
    <cellStyle name="Output 1 2 4 3 3" xfId="40037" xr:uid="{00000000-0005-0000-0000-00003C9C0000}"/>
    <cellStyle name="Output 1 2 4 3 3 2" xfId="40038" xr:uid="{00000000-0005-0000-0000-00003D9C0000}"/>
    <cellStyle name="Output 1 2 4 3 3 2 2" xfId="40039" xr:uid="{00000000-0005-0000-0000-00003E9C0000}"/>
    <cellStyle name="Output 1 2 4 3 3 3" xfId="40040" xr:uid="{00000000-0005-0000-0000-00003F9C0000}"/>
    <cellStyle name="Output 1 2 4 3 3 3 2" xfId="40041" xr:uid="{00000000-0005-0000-0000-0000409C0000}"/>
    <cellStyle name="Output 1 2 4 3 3 4" xfId="40042" xr:uid="{00000000-0005-0000-0000-0000419C0000}"/>
    <cellStyle name="Output 1 2 4 3 3 4 2" xfId="40043" xr:uid="{00000000-0005-0000-0000-0000429C0000}"/>
    <cellStyle name="Output 1 2 4 3 3 5" xfId="40044" xr:uid="{00000000-0005-0000-0000-0000439C0000}"/>
    <cellStyle name="Output 1 2 4 3 3 5 2" xfId="40045" xr:uid="{00000000-0005-0000-0000-0000449C0000}"/>
    <cellStyle name="Output 1 2 4 3 3 6" xfId="40046" xr:uid="{00000000-0005-0000-0000-0000459C0000}"/>
    <cellStyle name="Output 1 2 4 3 3 6 2" xfId="40047" xr:uid="{00000000-0005-0000-0000-0000469C0000}"/>
    <cellStyle name="Output 1 2 4 3 3 7" xfId="40048" xr:uid="{00000000-0005-0000-0000-0000479C0000}"/>
    <cellStyle name="Output 1 2 4 3 3 7 2" xfId="40049" xr:uid="{00000000-0005-0000-0000-0000489C0000}"/>
    <cellStyle name="Output 1 2 4 3 3 8" xfId="40050" xr:uid="{00000000-0005-0000-0000-0000499C0000}"/>
    <cellStyle name="Output 1 2 4 3 4" xfId="40051" xr:uid="{00000000-0005-0000-0000-00004A9C0000}"/>
    <cellStyle name="Output 1 2 4 4" xfId="40052" xr:uid="{00000000-0005-0000-0000-00004B9C0000}"/>
    <cellStyle name="Output 1 2 4 4 2" xfId="40053" xr:uid="{00000000-0005-0000-0000-00004C9C0000}"/>
    <cellStyle name="Output 1 2 4 4 2 2" xfId="40054" xr:uid="{00000000-0005-0000-0000-00004D9C0000}"/>
    <cellStyle name="Output 1 2 4 4 2 2 2" xfId="40055" xr:uid="{00000000-0005-0000-0000-00004E9C0000}"/>
    <cellStyle name="Output 1 2 4 4 2 2 2 2" xfId="40056" xr:uid="{00000000-0005-0000-0000-00004F9C0000}"/>
    <cellStyle name="Output 1 2 4 4 2 2 3" xfId="40057" xr:uid="{00000000-0005-0000-0000-0000509C0000}"/>
    <cellStyle name="Output 1 2 4 4 2 2 3 2" xfId="40058" xr:uid="{00000000-0005-0000-0000-0000519C0000}"/>
    <cellStyle name="Output 1 2 4 4 2 2 4" xfId="40059" xr:uid="{00000000-0005-0000-0000-0000529C0000}"/>
    <cellStyle name="Output 1 2 4 4 2 2 4 2" xfId="40060" xr:uid="{00000000-0005-0000-0000-0000539C0000}"/>
    <cellStyle name="Output 1 2 4 4 2 2 5" xfId="40061" xr:uid="{00000000-0005-0000-0000-0000549C0000}"/>
    <cellStyle name="Output 1 2 4 4 2 2 5 2" xfId="40062" xr:uid="{00000000-0005-0000-0000-0000559C0000}"/>
    <cellStyle name="Output 1 2 4 4 2 2 6" xfId="40063" xr:uid="{00000000-0005-0000-0000-0000569C0000}"/>
    <cellStyle name="Output 1 2 4 4 2 2 6 2" xfId="40064" xr:uid="{00000000-0005-0000-0000-0000579C0000}"/>
    <cellStyle name="Output 1 2 4 4 2 2 7" xfId="40065" xr:uid="{00000000-0005-0000-0000-0000589C0000}"/>
    <cellStyle name="Output 1 2 4 4 2 2 7 2" xfId="40066" xr:uid="{00000000-0005-0000-0000-0000599C0000}"/>
    <cellStyle name="Output 1 2 4 4 2 2 8" xfId="40067" xr:uid="{00000000-0005-0000-0000-00005A9C0000}"/>
    <cellStyle name="Output 1 2 4 4 2 3" xfId="40068" xr:uid="{00000000-0005-0000-0000-00005B9C0000}"/>
    <cellStyle name="Output 1 2 4 4 2 3 2" xfId="40069" xr:uid="{00000000-0005-0000-0000-00005C9C0000}"/>
    <cellStyle name="Output 1 2 4 4 2 4" xfId="40070" xr:uid="{00000000-0005-0000-0000-00005D9C0000}"/>
    <cellStyle name="Output 1 2 4 4 2 4 2" xfId="40071" xr:uid="{00000000-0005-0000-0000-00005E9C0000}"/>
    <cellStyle name="Output 1 2 4 4 2 5" xfId="40072" xr:uid="{00000000-0005-0000-0000-00005F9C0000}"/>
    <cellStyle name="Output 1 2 4 4 3" xfId="40073" xr:uid="{00000000-0005-0000-0000-0000609C0000}"/>
    <cellStyle name="Output 1 2 4 4 3 2" xfId="40074" xr:uid="{00000000-0005-0000-0000-0000619C0000}"/>
    <cellStyle name="Output 1 2 4 4 3 2 2" xfId="40075" xr:uid="{00000000-0005-0000-0000-0000629C0000}"/>
    <cellStyle name="Output 1 2 4 4 3 3" xfId="40076" xr:uid="{00000000-0005-0000-0000-0000639C0000}"/>
    <cellStyle name="Output 1 2 4 4 3 3 2" xfId="40077" xr:uid="{00000000-0005-0000-0000-0000649C0000}"/>
    <cellStyle name="Output 1 2 4 4 3 4" xfId="40078" xr:uid="{00000000-0005-0000-0000-0000659C0000}"/>
    <cellStyle name="Output 1 2 4 4 3 4 2" xfId="40079" xr:uid="{00000000-0005-0000-0000-0000669C0000}"/>
    <cellStyle name="Output 1 2 4 4 3 5" xfId="40080" xr:uid="{00000000-0005-0000-0000-0000679C0000}"/>
    <cellStyle name="Output 1 2 4 4 3 5 2" xfId="40081" xr:uid="{00000000-0005-0000-0000-0000689C0000}"/>
    <cellStyle name="Output 1 2 4 4 3 6" xfId="40082" xr:uid="{00000000-0005-0000-0000-0000699C0000}"/>
    <cellStyle name="Output 1 2 4 4 3 6 2" xfId="40083" xr:uid="{00000000-0005-0000-0000-00006A9C0000}"/>
    <cellStyle name="Output 1 2 4 4 3 7" xfId="40084" xr:uid="{00000000-0005-0000-0000-00006B9C0000}"/>
    <cellStyle name="Output 1 2 4 4 3 7 2" xfId="40085" xr:uid="{00000000-0005-0000-0000-00006C9C0000}"/>
    <cellStyle name="Output 1 2 4 4 3 8" xfId="40086" xr:uid="{00000000-0005-0000-0000-00006D9C0000}"/>
    <cellStyle name="Output 1 2 4 4 4" xfId="40087" xr:uid="{00000000-0005-0000-0000-00006E9C0000}"/>
    <cellStyle name="Output 1 2 4 5" xfId="40088" xr:uid="{00000000-0005-0000-0000-00006F9C0000}"/>
    <cellStyle name="Output 1 2 4 5 2" xfId="40089" xr:uid="{00000000-0005-0000-0000-0000709C0000}"/>
    <cellStyle name="Output 1 2 4 5 2 2" xfId="40090" xr:uid="{00000000-0005-0000-0000-0000719C0000}"/>
    <cellStyle name="Output 1 2 4 5 2 2 2" xfId="40091" xr:uid="{00000000-0005-0000-0000-0000729C0000}"/>
    <cellStyle name="Output 1 2 4 5 2 3" xfId="40092" xr:uid="{00000000-0005-0000-0000-0000739C0000}"/>
    <cellStyle name="Output 1 2 4 5 2 3 2" xfId="40093" xr:uid="{00000000-0005-0000-0000-0000749C0000}"/>
    <cellStyle name="Output 1 2 4 5 2 4" xfId="40094" xr:uid="{00000000-0005-0000-0000-0000759C0000}"/>
    <cellStyle name="Output 1 2 4 5 2 4 2" xfId="40095" xr:uid="{00000000-0005-0000-0000-0000769C0000}"/>
    <cellStyle name="Output 1 2 4 5 2 5" xfId="40096" xr:uid="{00000000-0005-0000-0000-0000779C0000}"/>
    <cellStyle name="Output 1 2 4 5 2 5 2" xfId="40097" xr:uid="{00000000-0005-0000-0000-0000789C0000}"/>
    <cellStyle name="Output 1 2 4 5 2 6" xfId="40098" xr:uid="{00000000-0005-0000-0000-0000799C0000}"/>
    <cellStyle name="Output 1 2 4 5 2 6 2" xfId="40099" xr:uid="{00000000-0005-0000-0000-00007A9C0000}"/>
    <cellStyle name="Output 1 2 4 5 2 7" xfId="40100" xr:uid="{00000000-0005-0000-0000-00007B9C0000}"/>
    <cellStyle name="Output 1 2 4 5 2 7 2" xfId="40101" xr:uid="{00000000-0005-0000-0000-00007C9C0000}"/>
    <cellStyle name="Output 1 2 4 5 2 8" xfId="40102" xr:uid="{00000000-0005-0000-0000-00007D9C0000}"/>
    <cellStyle name="Output 1 2 4 5 3" xfId="40103" xr:uid="{00000000-0005-0000-0000-00007E9C0000}"/>
    <cellStyle name="Output 1 2 4 5 3 2" xfId="40104" xr:uid="{00000000-0005-0000-0000-00007F9C0000}"/>
    <cellStyle name="Output 1 2 4 5 4" xfId="40105" xr:uid="{00000000-0005-0000-0000-0000809C0000}"/>
    <cellStyle name="Output 1 2 4 5 4 2" xfId="40106" xr:uid="{00000000-0005-0000-0000-0000819C0000}"/>
    <cellStyle name="Output 1 2 4 5 5" xfId="40107" xr:uid="{00000000-0005-0000-0000-0000829C0000}"/>
    <cellStyle name="Output 1 2 4 6" xfId="40108" xr:uid="{00000000-0005-0000-0000-0000839C0000}"/>
    <cellStyle name="Output 1 2 4 6 2" xfId="40109" xr:uid="{00000000-0005-0000-0000-0000849C0000}"/>
    <cellStyle name="Output 1 2 4 6 2 2" xfId="40110" xr:uid="{00000000-0005-0000-0000-0000859C0000}"/>
    <cellStyle name="Output 1 2 4 6 3" xfId="40111" xr:uid="{00000000-0005-0000-0000-0000869C0000}"/>
    <cellStyle name="Output 1 2 4 6 3 2" xfId="40112" xr:uid="{00000000-0005-0000-0000-0000879C0000}"/>
    <cellStyle name="Output 1 2 4 6 4" xfId="40113" xr:uid="{00000000-0005-0000-0000-0000889C0000}"/>
    <cellStyle name="Output 1 2 4 6 4 2" xfId="40114" xr:uid="{00000000-0005-0000-0000-0000899C0000}"/>
    <cellStyle name="Output 1 2 4 6 5" xfId="40115" xr:uid="{00000000-0005-0000-0000-00008A9C0000}"/>
    <cellStyle name="Output 1 2 4 6 5 2" xfId="40116" xr:uid="{00000000-0005-0000-0000-00008B9C0000}"/>
    <cellStyle name="Output 1 2 4 6 6" xfId="40117" xr:uid="{00000000-0005-0000-0000-00008C9C0000}"/>
    <cellStyle name="Output 1 2 4 6 6 2" xfId="40118" xr:uid="{00000000-0005-0000-0000-00008D9C0000}"/>
    <cellStyle name="Output 1 2 4 6 7" xfId="40119" xr:uid="{00000000-0005-0000-0000-00008E9C0000}"/>
    <cellStyle name="Output 1 2 4 6 7 2" xfId="40120" xr:uid="{00000000-0005-0000-0000-00008F9C0000}"/>
    <cellStyle name="Output 1 2 4 6 8" xfId="40121" xr:uid="{00000000-0005-0000-0000-0000909C0000}"/>
    <cellStyle name="Output 1 2 4 7" xfId="40122" xr:uid="{00000000-0005-0000-0000-0000919C0000}"/>
    <cellStyle name="Output 1 2 5" xfId="40123" xr:uid="{00000000-0005-0000-0000-0000929C0000}"/>
    <cellStyle name="Output 1 2 5 2" xfId="40124" xr:uid="{00000000-0005-0000-0000-0000939C0000}"/>
    <cellStyle name="Output 1 2 5 2 2" xfId="40125" xr:uid="{00000000-0005-0000-0000-0000949C0000}"/>
    <cellStyle name="Output 1 2 5 2 2 2" xfId="40126" xr:uid="{00000000-0005-0000-0000-0000959C0000}"/>
    <cellStyle name="Output 1 2 5 2 2 2 2" xfId="40127" xr:uid="{00000000-0005-0000-0000-0000969C0000}"/>
    <cellStyle name="Output 1 2 5 2 2 2 2 2" xfId="40128" xr:uid="{00000000-0005-0000-0000-0000979C0000}"/>
    <cellStyle name="Output 1 2 5 2 2 2 3" xfId="40129" xr:uid="{00000000-0005-0000-0000-0000989C0000}"/>
    <cellStyle name="Output 1 2 5 2 2 2 3 2" xfId="40130" xr:uid="{00000000-0005-0000-0000-0000999C0000}"/>
    <cellStyle name="Output 1 2 5 2 2 2 4" xfId="40131" xr:uid="{00000000-0005-0000-0000-00009A9C0000}"/>
    <cellStyle name="Output 1 2 5 2 2 2 4 2" xfId="40132" xr:uid="{00000000-0005-0000-0000-00009B9C0000}"/>
    <cellStyle name="Output 1 2 5 2 2 2 5" xfId="40133" xr:uid="{00000000-0005-0000-0000-00009C9C0000}"/>
    <cellStyle name="Output 1 2 5 2 2 2 5 2" xfId="40134" xr:uid="{00000000-0005-0000-0000-00009D9C0000}"/>
    <cellStyle name="Output 1 2 5 2 2 2 6" xfId="40135" xr:uid="{00000000-0005-0000-0000-00009E9C0000}"/>
    <cellStyle name="Output 1 2 5 2 2 2 6 2" xfId="40136" xr:uid="{00000000-0005-0000-0000-00009F9C0000}"/>
    <cellStyle name="Output 1 2 5 2 2 2 7" xfId="40137" xr:uid="{00000000-0005-0000-0000-0000A09C0000}"/>
    <cellStyle name="Output 1 2 5 2 2 2 7 2" xfId="40138" xr:uid="{00000000-0005-0000-0000-0000A19C0000}"/>
    <cellStyle name="Output 1 2 5 2 2 2 8" xfId="40139" xr:uid="{00000000-0005-0000-0000-0000A29C0000}"/>
    <cellStyle name="Output 1 2 5 2 2 3" xfId="40140" xr:uid="{00000000-0005-0000-0000-0000A39C0000}"/>
    <cellStyle name="Output 1 2 5 2 2 3 2" xfId="40141" xr:uid="{00000000-0005-0000-0000-0000A49C0000}"/>
    <cellStyle name="Output 1 2 5 2 2 4" xfId="40142" xr:uid="{00000000-0005-0000-0000-0000A59C0000}"/>
    <cellStyle name="Output 1 2 5 2 2 4 2" xfId="40143" xr:uid="{00000000-0005-0000-0000-0000A69C0000}"/>
    <cellStyle name="Output 1 2 5 2 2 5" xfId="40144" xr:uid="{00000000-0005-0000-0000-0000A79C0000}"/>
    <cellStyle name="Output 1 2 5 2 3" xfId="40145" xr:uid="{00000000-0005-0000-0000-0000A89C0000}"/>
    <cellStyle name="Output 1 2 5 2 3 2" xfId="40146" xr:uid="{00000000-0005-0000-0000-0000A99C0000}"/>
    <cellStyle name="Output 1 2 5 2 3 2 2" xfId="40147" xr:uid="{00000000-0005-0000-0000-0000AA9C0000}"/>
    <cellStyle name="Output 1 2 5 2 3 3" xfId="40148" xr:uid="{00000000-0005-0000-0000-0000AB9C0000}"/>
    <cellStyle name="Output 1 2 5 2 3 3 2" xfId="40149" xr:uid="{00000000-0005-0000-0000-0000AC9C0000}"/>
    <cellStyle name="Output 1 2 5 2 3 4" xfId="40150" xr:uid="{00000000-0005-0000-0000-0000AD9C0000}"/>
    <cellStyle name="Output 1 2 5 2 3 4 2" xfId="40151" xr:uid="{00000000-0005-0000-0000-0000AE9C0000}"/>
    <cellStyle name="Output 1 2 5 2 3 5" xfId="40152" xr:uid="{00000000-0005-0000-0000-0000AF9C0000}"/>
    <cellStyle name="Output 1 2 5 2 3 5 2" xfId="40153" xr:uid="{00000000-0005-0000-0000-0000B09C0000}"/>
    <cellStyle name="Output 1 2 5 2 3 6" xfId="40154" xr:uid="{00000000-0005-0000-0000-0000B19C0000}"/>
    <cellStyle name="Output 1 2 5 2 3 6 2" xfId="40155" xr:uid="{00000000-0005-0000-0000-0000B29C0000}"/>
    <cellStyle name="Output 1 2 5 2 3 7" xfId="40156" xr:uid="{00000000-0005-0000-0000-0000B39C0000}"/>
    <cellStyle name="Output 1 2 5 2 3 7 2" xfId="40157" xr:uid="{00000000-0005-0000-0000-0000B49C0000}"/>
    <cellStyle name="Output 1 2 5 2 3 8" xfId="40158" xr:uid="{00000000-0005-0000-0000-0000B59C0000}"/>
    <cellStyle name="Output 1 2 5 2 4" xfId="40159" xr:uid="{00000000-0005-0000-0000-0000B69C0000}"/>
    <cellStyle name="Output 1 2 5 3" xfId="40160" xr:uid="{00000000-0005-0000-0000-0000B79C0000}"/>
    <cellStyle name="Output 1 2 5 3 2" xfId="40161" xr:uid="{00000000-0005-0000-0000-0000B89C0000}"/>
    <cellStyle name="Output 1 2 5 3 2 2" xfId="40162" xr:uid="{00000000-0005-0000-0000-0000B99C0000}"/>
    <cellStyle name="Output 1 2 5 3 2 2 2" xfId="40163" xr:uid="{00000000-0005-0000-0000-0000BA9C0000}"/>
    <cellStyle name="Output 1 2 5 3 2 2 2 2" xfId="40164" xr:uid="{00000000-0005-0000-0000-0000BB9C0000}"/>
    <cellStyle name="Output 1 2 5 3 2 2 3" xfId="40165" xr:uid="{00000000-0005-0000-0000-0000BC9C0000}"/>
    <cellStyle name="Output 1 2 5 3 2 2 3 2" xfId="40166" xr:uid="{00000000-0005-0000-0000-0000BD9C0000}"/>
    <cellStyle name="Output 1 2 5 3 2 2 4" xfId="40167" xr:uid="{00000000-0005-0000-0000-0000BE9C0000}"/>
    <cellStyle name="Output 1 2 5 3 2 2 4 2" xfId="40168" xr:uid="{00000000-0005-0000-0000-0000BF9C0000}"/>
    <cellStyle name="Output 1 2 5 3 2 2 5" xfId="40169" xr:uid="{00000000-0005-0000-0000-0000C09C0000}"/>
    <cellStyle name="Output 1 2 5 3 2 2 5 2" xfId="40170" xr:uid="{00000000-0005-0000-0000-0000C19C0000}"/>
    <cellStyle name="Output 1 2 5 3 2 2 6" xfId="40171" xr:uid="{00000000-0005-0000-0000-0000C29C0000}"/>
    <cellStyle name="Output 1 2 5 3 2 2 6 2" xfId="40172" xr:uid="{00000000-0005-0000-0000-0000C39C0000}"/>
    <cellStyle name="Output 1 2 5 3 2 2 7" xfId="40173" xr:uid="{00000000-0005-0000-0000-0000C49C0000}"/>
    <cellStyle name="Output 1 2 5 3 2 2 7 2" xfId="40174" xr:uid="{00000000-0005-0000-0000-0000C59C0000}"/>
    <cellStyle name="Output 1 2 5 3 2 2 8" xfId="40175" xr:uid="{00000000-0005-0000-0000-0000C69C0000}"/>
    <cellStyle name="Output 1 2 5 3 2 3" xfId="40176" xr:uid="{00000000-0005-0000-0000-0000C79C0000}"/>
    <cellStyle name="Output 1 2 5 3 2 3 2" xfId="40177" xr:uid="{00000000-0005-0000-0000-0000C89C0000}"/>
    <cellStyle name="Output 1 2 5 3 2 4" xfId="40178" xr:uid="{00000000-0005-0000-0000-0000C99C0000}"/>
    <cellStyle name="Output 1 2 5 3 2 4 2" xfId="40179" xr:uid="{00000000-0005-0000-0000-0000CA9C0000}"/>
    <cellStyle name="Output 1 2 5 3 2 5" xfId="40180" xr:uid="{00000000-0005-0000-0000-0000CB9C0000}"/>
    <cellStyle name="Output 1 2 5 3 3" xfId="40181" xr:uid="{00000000-0005-0000-0000-0000CC9C0000}"/>
    <cellStyle name="Output 1 2 5 3 3 2" xfId="40182" xr:uid="{00000000-0005-0000-0000-0000CD9C0000}"/>
    <cellStyle name="Output 1 2 5 3 3 2 2" xfId="40183" xr:uid="{00000000-0005-0000-0000-0000CE9C0000}"/>
    <cellStyle name="Output 1 2 5 3 3 3" xfId="40184" xr:uid="{00000000-0005-0000-0000-0000CF9C0000}"/>
    <cellStyle name="Output 1 2 5 3 3 3 2" xfId="40185" xr:uid="{00000000-0005-0000-0000-0000D09C0000}"/>
    <cellStyle name="Output 1 2 5 3 3 4" xfId="40186" xr:uid="{00000000-0005-0000-0000-0000D19C0000}"/>
    <cellStyle name="Output 1 2 5 3 3 4 2" xfId="40187" xr:uid="{00000000-0005-0000-0000-0000D29C0000}"/>
    <cellStyle name="Output 1 2 5 3 3 5" xfId="40188" xr:uid="{00000000-0005-0000-0000-0000D39C0000}"/>
    <cellStyle name="Output 1 2 5 3 3 5 2" xfId="40189" xr:uid="{00000000-0005-0000-0000-0000D49C0000}"/>
    <cellStyle name="Output 1 2 5 3 3 6" xfId="40190" xr:uid="{00000000-0005-0000-0000-0000D59C0000}"/>
    <cellStyle name="Output 1 2 5 3 3 6 2" xfId="40191" xr:uid="{00000000-0005-0000-0000-0000D69C0000}"/>
    <cellStyle name="Output 1 2 5 3 3 7" xfId="40192" xr:uid="{00000000-0005-0000-0000-0000D79C0000}"/>
    <cellStyle name="Output 1 2 5 3 3 7 2" xfId="40193" xr:uid="{00000000-0005-0000-0000-0000D89C0000}"/>
    <cellStyle name="Output 1 2 5 3 3 8" xfId="40194" xr:uid="{00000000-0005-0000-0000-0000D99C0000}"/>
    <cellStyle name="Output 1 2 5 3 4" xfId="40195" xr:uid="{00000000-0005-0000-0000-0000DA9C0000}"/>
    <cellStyle name="Output 1 2 5 4" xfId="40196" xr:uid="{00000000-0005-0000-0000-0000DB9C0000}"/>
    <cellStyle name="Output 1 2 5 4 2" xfId="40197" xr:uid="{00000000-0005-0000-0000-0000DC9C0000}"/>
    <cellStyle name="Output 1 2 5 4 2 2" xfId="40198" xr:uid="{00000000-0005-0000-0000-0000DD9C0000}"/>
    <cellStyle name="Output 1 2 5 4 2 2 2" xfId="40199" xr:uid="{00000000-0005-0000-0000-0000DE9C0000}"/>
    <cellStyle name="Output 1 2 5 4 2 2 2 2" xfId="40200" xr:uid="{00000000-0005-0000-0000-0000DF9C0000}"/>
    <cellStyle name="Output 1 2 5 4 2 2 3" xfId="40201" xr:uid="{00000000-0005-0000-0000-0000E09C0000}"/>
    <cellStyle name="Output 1 2 5 4 2 2 3 2" xfId="40202" xr:uid="{00000000-0005-0000-0000-0000E19C0000}"/>
    <cellStyle name="Output 1 2 5 4 2 2 4" xfId="40203" xr:uid="{00000000-0005-0000-0000-0000E29C0000}"/>
    <cellStyle name="Output 1 2 5 4 2 2 4 2" xfId="40204" xr:uid="{00000000-0005-0000-0000-0000E39C0000}"/>
    <cellStyle name="Output 1 2 5 4 2 2 5" xfId="40205" xr:uid="{00000000-0005-0000-0000-0000E49C0000}"/>
    <cellStyle name="Output 1 2 5 4 2 2 5 2" xfId="40206" xr:uid="{00000000-0005-0000-0000-0000E59C0000}"/>
    <cellStyle name="Output 1 2 5 4 2 2 6" xfId="40207" xr:uid="{00000000-0005-0000-0000-0000E69C0000}"/>
    <cellStyle name="Output 1 2 5 4 2 2 6 2" xfId="40208" xr:uid="{00000000-0005-0000-0000-0000E79C0000}"/>
    <cellStyle name="Output 1 2 5 4 2 2 7" xfId="40209" xr:uid="{00000000-0005-0000-0000-0000E89C0000}"/>
    <cellStyle name="Output 1 2 5 4 2 2 7 2" xfId="40210" xr:uid="{00000000-0005-0000-0000-0000E99C0000}"/>
    <cellStyle name="Output 1 2 5 4 2 2 8" xfId="40211" xr:uid="{00000000-0005-0000-0000-0000EA9C0000}"/>
    <cellStyle name="Output 1 2 5 4 2 3" xfId="40212" xr:uid="{00000000-0005-0000-0000-0000EB9C0000}"/>
    <cellStyle name="Output 1 2 5 4 2 3 2" xfId="40213" xr:uid="{00000000-0005-0000-0000-0000EC9C0000}"/>
    <cellStyle name="Output 1 2 5 4 2 4" xfId="40214" xr:uid="{00000000-0005-0000-0000-0000ED9C0000}"/>
    <cellStyle name="Output 1 2 5 4 2 4 2" xfId="40215" xr:uid="{00000000-0005-0000-0000-0000EE9C0000}"/>
    <cellStyle name="Output 1 2 5 4 2 5" xfId="40216" xr:uid="{00000000-0005-0000-0000-0000EF9C0000}"/>
    <cellStyle name="Output 1 2 5 4 3" xfId="40217" xr:uid="{00000000-0005-0000-0000-0000F09C0000}"/>
    <cellStyle name="Output 1 2 5 4 3 2" xfId="40218" xr:uid="{00000000-0005-0000-0000-0000F19C0000}"/>
    <cellStyle name="Output 1 2 5 4 3 2 2" xfId="40219" xr:uid="{00000000-0005-0000-0000-0000F29C0000}"/>
    <cellStyle name="Output 1 2 5 4 3 3" xfId="40220" xr:uid="{00000000-0005-0000-0000-0000F39C0000}"/>
    <cellStyle name="Output 1 2 5 4 3 3 2" xfId="40221" xr:uid="{00000000-0005-0000-0000-0000F49C0000}"/>
    <cellStyle name="Output 1 2 5 4 3 4" xfId="40222" xr:uid="{00000000-0005-0000-0000-0000F59C0000}"/>
    <cellStyle name="Output 1 2 5 4 3 4 2" xfId="40223" xr:uid="{00000000-0005-0000-0000-0000F69C0000}"/>
    <cellStyle name="Output 1 2 5 4 3 5" xfId="40224" xr:uid="{00000000-0005-0000-0000-0000F79C0000}"/>
    <cellStyle name="Output 1 2 5 4 3 5 2" xfId="40225" xr:uid="{00000000-0005-0000-0000-0000F89C0000}"/>
    <cellStyle name="Output 1 2 5 4 3 6" xfId="40226" xr:uid="{00000000-0005-0000-0000-0000F99C0000}"/>
    <cellStyle name="Output 1 2 5 4 3 6 2" xfId="40227" xr:uid="{00000000-0005-0000-0000-0000FA9C0000}"/>
    <cellStyle name="Output 1 2 5 4 3 7" xfId="40228" xr:uid="{00000000-0005-0000-0000-0000FB9C0000}"/>
    <cellStyle name="Output 1 2 5 4 3 7 2" xfId="40229" xr:uid="{00000000-0005-0000-0000-0000FC9C0000}"/>
    <cellStyle name="Output 1 2 5 4 3 8" xfId="40230" xr:uid="{00000000-0005-0000-0000-0000FD9C0000}"/>
    <cellStyle name="Output 1 2 5 4 4" xfId="40231" xr:uid="{00000000-0005-0000-0000-0000FE9C0000}"/>
    <cellStyle name="Output 1 2 5 5" xfId="40232" xr:uid="{00000000-0005-0000-0000-0000FF9C0000}"/>
    <cellStyle name="Output 1 2 5 5 2" xfId="40233" xr:uid="{00000000-0005-0000-0000-0000009D0000}"/>
    <cellStyle name="Output 1 2 5 5 2 2" xfId="40234" xr:uid="{00000000-0005-0000-0000-0000019D0000}"/>
    <cellStyle name="Output 1 2 5 5 2 2 2" xfId="40235" xr:uid="{00000000-0005-0000-0000-0000029D0000}"/>
    <cellStyle name="Output 1 2 5 5 2 3" xfId="40236" xr:uid="{00000000-0005-0000-0000-0000039D0000}"/>
    <cellStyle name="Output 1 2 5 5 2 3 2" xfId="40237" xr:uid="{00000000-0005-0000-0000-0000049D0000}"/>
    <cellStyle name="Output 1 2 5 5 2 4" xfId="40238" xr:uid="{00000000-0005-0000-0000-0000059D0000}"/>
    <cellStyle name="Output 1 2 5 5 2 4 2" xfId="40239" xr:uid="{00000000-0005-0000-0000-0000069D0000}"/>
    <cellStyle name="Output 1 2 5 5 2 5" xfId="40240" xr:uid="{00000000-0005-0000-0000-0000079D0000}"/>
    <cellStyle name="Output 1 2 5 5 2 5 2" xfId="40241" xr:uid="{00000000-0005-0000-0000-0000089D0000}"/>
    <cellStyle name="Output 1 2 5 5 2 6" xfId="40242" xr:uid="{00000000-0005-0000-0000-0000099D0000}"/>
    <cellStyle name="Output 1 2 5 5 2 6 2" xfId="40243" xr:uid="{00000000-0005-0000-0000-00000A9D0000}"/>
    <cellStyle name="Output 1 2 5 5 2 7" xfId="40244" xr:uid="{00000000-0005-0000-0000-00000B9D0000}"/>
    <cellStyle name="Output 1 2 5 5 2 7 2" xfId="40245" xr:uid="{00000000-0005-0000-0000-00000C9D0000}"/>
    <cellStyle name="Output 1 2 5 5 2 8" xfId="40246" xr:uid="{00000000-0005-0000-0000-00000D9D0000}"/>
    <cellStyle name="Output 1 2 5 5 3" xfId="40247" xr:uid="{00000000-0005-0000-0000-00000E9D0000}"/>
    <cellStyle name="Output 1 2 5 5 3 2" xfId="40248" xr:uid="{00000000-0005-0000-0000-00000F9D0000}"/>
    <cellStyle name="Output 1 2 5 5 4" xfId="40249" xr:uid="{00000000-0005-0000-0000-0000109D0000}"/>
    <cellStyle name="Output 1 2 5 5 4 2" xfId="40250" xr:uid="{00000000-0005-0000-0000-0000119D0000}"/>
    <cellStyle name="Output 1 2 5 5 5" xfId="40251" xr:uid="{00000000-0005-0000-0000-0000129D0000}"/>
    <cellStyle name="Output 1 2 5 6" xfId="40252" xr:uid="{00000000-0005-0000-0000-0000139D0000}"/>
    <cellStyle name="Output 1 2 5 6 2" xfId="40253" xr:uid="{00000000-0005-0000-0000-0000149D0000}"/>
    <cellStyle name="Output 1 2 5 6 2 2" xfId="40254" xr:uid="{00000000-0005-0000-0000-0000159D0000}"/>
    <cellStyle name="Output 1 2 5 6 3" xfId="40255" xr:uid="{00000000-0005-0000-0000-0000169D0000}"/>
    <cellStyle name="Output 1 2 5 6 3 2" xfId="40256" xr:uid="{00000000-0005-0000-0000-0000179D0000}"/>
    <cellStyle name="Output 1 2 5 6 4" xfId="40257" xr:uid="{00000000-0005-0000-0000-0000189D0000}"/>
    <cellStyle name="Output 1 2 5 6 4 2" xfId="40258" xr:uid="{00000000-0005-0000-0000-0000199D0000}"/>
    <cellStyle name="Output 1 2 5 6 5" xfId="40259" xr:uid="{00000000-0005-0000-0000-00001A9D0000}"/>
    <cellStyle name="Output 1 2 5 6 5 2" xfId="40260" xr:uid="{00000000-0005-0000-0000-00001B9D0000}"/>
    <cellStyle name="Output 1 2 5 6 6" xfId="40261" xr:uid="{00000000-0005-0000-0000-00001C9D0000}"/>
    <cellStyle name="Output 1 2 5 6 6 2" xfId="40262" xr:uid="{00000000-0005-0000-0000-00001D9D0000}"/>
    <cellStyle name="Output 1 2 5 6 7" xfId="40263" xr:uid="{00000000-0005-0000-0000-00001E9D0000}"/>
    <cellStyle name="Output 1 2 5 6 7 2" xfId="40264" xr:uid="{00000000-0005-0000-0000-00001F9D0000}"/>
    <cellStyle name="Output 1 2 5 6 8" xfId="40265" xr:uid="{00000000-0005-0000-0000-0000209D0000}"/>
    <cellStyle name="Output 1 2 5 7" xfId="40266" xr:uid="{00000000-0005-0000-0000-0000219D0000}"/>
    <cellStyle name="Output 1 2 6" xfId="40267" xr:uid="{00000000-0005-0000-0000-0000229D0000}"/>
    <cellStyle name="Output 1 2 6 2" xfId="40268" xr:uid="{00000000-0005-0000-0000-0000239D0000}"/>
    <cellStyle name="Output 1 2 6 2 2" xfId="40269" xr:uid="{00000000-0005-0000-0000-0000249D0000}"/>
    <cellStyle name="Output 1 2 6 2 2 2" xfId="40270" xr:uid="{00000000-0005-0000-0000-0000259D0000}"/>
    <cellStyle name="Output 1 2 6 2 2 2 2" xfId="40271" xr:uid="{00000000-0005-0000-0000-0000269D0000}"/>
    <cellStyle name="Output 1 2 6 2 2 2 2 2" xfId="40272" xr:uid="{00000000-0005-0000-0000-0000279D0000}"/>
    <cellStyle name="Output 1 2 6 2 2 2 3" xfId="40273" xr:uid="{00000000-0005-0000-0000-0000289D0000}"/>
    <cellStyle name="Output 1 2 6 2 2 2 3 2" xfId="40274" xr:uid="{00000000-0005-0000-0000-0000299D0000}"/>
    <cellStyle name="Output 1 2 6 2 2 2 4" xfId="40275" xr:uid="{00000000-0005-0000-0000-00002A9D0000}"/>
    <cellStyle name="Output 1 2 6 2 2 2 4 2" xfId="40276" xr:uid="{00000000-0005-0000-0000-00002B9D0000}"/>
    <cellStyle name="Output 1 2 6 2 2 2 5" xfId="40277" xr:uid="{00000000-0005-0000-0000-00002C9D0000}"/>
    <cellStyle name="Output 1 2 6 2 2 2 5 2" xfId="40278" xr:uid="{00000000-0005-0000-0000-00002D9D0000}"/>
    <cellStyle name="Output 1 2 6 2 2 2 6" xfId="40279" xr:uid="{00000000-0005-0000-0000-00002E9D0000}"/>
    <cellStyle name="Output 1 2 6 2 2 2 6 2" xfId="40280" xr:uid="{00000000-0005-0000-0000-00002F9D0000}"/>
    <cellStyle name="Output 1 2 6 2 2 2 7" xfId="40281" xr:uid="{00000000-0005-0000-0000-0000309D0000}"/>
    <cellStyle name="Output 1 2 6 2 2 2 7 2" xfId="40282" xr:uid="{00000000-0005-0000-0000-0000319D0000}"/>
    <cellStyle name="Output 1 2 6 2 2 2 8" xfId="40283" xr:uid="{00000000-0005-0000-0000-0000329D0000}"/>
    <cellStyle name="Output 1 2 6 2 2 3" xfId="40284" xr:uid="{00000000-0005-0000-0000-0000339D0000}"/>
    <cellStyle name="Output 1 2 6 2 2 3 2" xfId="40285" xr:uid="{00000000-0005-0000-0000-0000349D0000}"/>
    <cellStyle name="Output 1 2 6 2 2 4" xfId="40286" xr:uid="{00000000-0005-0000-0000-0000359D0000}"/>
    <cellStyle name="Output 1 2 6 2 2 4 2" xfId="40287" xr:uid="{00000000-0005-0000-0000-0000369D0000}"/>
    <cellStyle name="Output 1 2 6 2 2 5" xfId="40288" xr:uid="{00000000-0005-0000-0000-0000379D0000}"/>
    <cellStyle name="Output 1 2 6 2 3" xfId="40289" xr:uid="{00000000-0005-0000-0000-0000389D0000}"/>
    <cellStyle name="Output 1 2 6 2 3 2" xfId="40290" xr:uid="{00000000-0005-0000-0000-0000399D0000}"/>
    <cellStyle name="Output 1 2 6 2 3 2 2" xfId="40291" xr:uid="{00000000-0005-0000-0000-00003A9D0000}"/>
    <cellStyle name="Output 1 2 6 2 3 3" xfId="40292" xr:uid="{00000000-0005-0000-0000-00003B9D0000}"/>
    <cellStyle name="Output 1 2 6 2 3 3 2" xfId="40293" xr:uid="{00000000-0005-0000-0000-00003C9D0000}"/>
    <cellStyle name="Output 1 2 6 2 3 4" xfId="40294" xr:uid="{00000000-0005-0000-0000-00003D9D0000}"/>
    <cellStyle name="Output 1 2 6 2 3 4 2" xfId="40295" xr:uid="{00000000-0005-0000-0000-00003E9D0000}"/>
    <cellStyle name="Output 1 2 6 2 3 5" xfId="40296" xr:uid="{00000000-0005-0000-0000-00003F9D0000}"/>
    <cellStyle name="Output 1 2 6 2 3 5 2" xfId="40297" xr:uid="{00000000-0005-0000-0000-0000409D0000}"/>
    <cellStyle name="Output 1 2 6 2 3 6" xfId="40298" xr:uid="{00000000-0005-0000-0000-0000419D0000}"/>
    <cellStyle name="Output 1 2 6 2 3 6 2" xfId="40299" xr:uid="{00000000-0005-0000-0000-0000429D0000}"/>
    <cellStyle name="Output 1 2 6 2 3 7" xfId="40300" xr:uid="{00000000-0005-0000-0000-0000439D0000}"/>
    <cellStyle name="Output 1 2 6 2 3 7 2" xfId="40301" xr:uid="{00000000-0005-0000-0000-0000449D0000}"/>
    <cellStyle name="Output 1 2 6 2 3 8" xfId="40302" xr:uid="{00000000-0005-0000-0000-0000459D0000}"/>
    <cellStyle name="Output 1 2 6 2 4" xfId="40303" xr:uid="{00000000-0005-0000-0000-0000469D0000}"/>
    <cellStyle name="Output 1 2 6 3" xfId="40304" xr:uid="{00000000-0005-0000-0000-0000479D0000}"/>
    <cellStyle name="Output 1 2 6 3 2" xfId="40305" xr:uid="{00000000-0005-0000-0000-0000489D0000}"/>
    <cellStyle name="Output 1 2 6 3 2 2" xfId="40306" xr:uid="{00000000-0005-0000-0000-0000499D0000}"/>
    <cellStyle name="Output 1 2 6 3 2 2 2" xfId="40307" xr:uid="{00000000-0005-0000-0000-00004A9D0000}"/>
    <cellStyle name="Output 1 2 6 3 2 2 2 2" xfId="40308" xr:uid="{00000000-0005-0000-0000-00004B9D0000}"/>
    <cellStyle name="Output 1 2 6 3 2 2 3" xfId="40309" xr:uid="{00000000-0005-0000-0000-00004C9D0000}"/>
    <cellStyle name="Output 1 2 6 3 2 2 3 2" xfId="40310" xr:uid="{00000000-0005-0000-0000-00004D9D0000}"/>
    <cellStyle name="Output 1 2 6 3 2 2 4" xfId="40311" xr:uid="{00000000-0005-0000-0000-00004E9D0000}"/>
    <cellStyle name="Output 1 2 6 3 2 2 4 2" xfId="40312" xr:uid="{00000000-0005-0000-0000-00004F9D0000}"/>
    <cellStyle name="Output 1 2 6 3 2 2 5" xfId="40313" xr:uid="{00000000-0005-0000-0000-0000509D0000}"/>
    <cellStyle name="Output 1 2 6 3 2 2 5 2" xfId="40314" xr:uid="{00000000-0005-0000-0000-0000519D0000}"/>
    <cellStyle name="Output 1 2 6 3 2 2 6" xfId="40315" xr:uid="{00000000-0005-0000-0000-0000529D0000}"/>
    <cellStyle name="Output 1 2 6 3 2 2 6 2" xfId="40316" xr:uid="{00000000-0005-0000-0000-0000539D0000}"/>
    <cellStyle name="Output 1 2 6 3 2 2 7" xfId="40317" xr:uid="{00000000-0005-0000-0000-0000549D0000}"/>
    <cellStyle name="Output 1 2 6 3 2 2 7 2" xfId="40318" xr:uid="{00000000-0005-0000-0000-0000559D0000}"/>
    <cellStyle name="Output 1 2 6 3 2 2 8" xfId="40319" xr:uid="{00000000-0005-0000-0000-0000569D0000}"/>
    <cellStyle name="Output 1 2 6 3 2 3" xfId="40320" xr:uid="{00000000-0005-0000-0000-0000579D0000}"/>
    <cellStyle name="Output 1 2 6 3 2 3 2" xfId="40321" xr:uid="{00000000-0005-0000-0000-0000589D0000}"/>
    <cellStyle name="Output 1 2 6 3 2 4" xfId="40322" xr:uid="{00000000-0005-0000-0000-0000599D0000}"/>
    <cellStyle name="Output 1 2 6 3 2 4 2" xfId="40323" xr:uid="{00000000-0005-0000-0000-00005A9D0000}"/>
    <cellStyle name="Output 1 2 6 3 2 5" xfId="40324" xr:uid="{00000000-0005-0000-0000-00005B9D0000}"/>
    <cellStyle name="Output 1 2 6 3 3" xfId="40325" xr:uid="{00000000-0005-0000-0000-00005C9D0000}"/>
    <cellStyle name="Output 1 2 6 3 3 2" xfId="40326" xr:uid="{00000000-0005-0000-0000-00005D9D0000}"/>
    <cellStyle name="Output 1 2 6 3 3 2 2" xfId="40327" xr:uid="{00000000-0005-0000-0000-00005E9D0000}"/>
    <cellStyle name="Output 1 2 6 3 3 3" xfId="40328" xr:uid="{00000000-0005-0000-0000-00005F9D0000}"/>
    <cellStyle name="Output 1 2 6 3 3 3 2" xfId="40329" xr:uid="{00000000-0005-0000-0000-0000609D0000}"/>
    <cellStyle name="Output 1 2 6 3 3 4" xfId="40330" xr:uid="{00000000-0005-0000-0000-0000619D0000}"/>
    <cellStyle name="Output 1 2 6 3 3 4 2" xfId="40331" xr:uid="{00000000-0005-0000-0000-0000629D0000}"/>
    <cellStyle name="Output 1 2 6 3 3 5" xfId="40332" xr:uid="{00000000-0005-0000-0000-0000639D0000}"/>
    <cellStyle name="Output 1 2 6 3 3 5 2" xfId="40333" xr:uid="{00000000-0005-0000-0000-0000649D0000}"/>
    <cellStyle name="Output 1 2 6 3 3 6" xfId="40334" xr:uid="{00000000-0005-0000-0000-0000659D0000}"/>
    <cellStyle name="Output 1 2 6 3 3 6 2" xfId="40335" xr:uid="{00000000-0005-0000-0000-0000669D0000}"/>
    <cellStyle name="Output 1 2 6 3 3 7" xfId="40336" xr:uid="{00000000-0005-0000-0000-0000679D0000}"/>
    <cellStyle name="Output 1 2 6 3 3 7 2" xfId="40337" xr:uid="{00000000-0005-0000-0000-0000689D0000}"/>
    <cellStyle name="Output 1 2 6 3 3 8" xfId="40338" xr:uid="{00000000-0005-0000-0000-0000699D0000}"/>
    <cellStyle name="Output 1 2 6 3 4" xfId="40339" xr:uid="{00000000-0005-0000-0000-00006A9D0000}"/>
    <cellStyle name="Output 1 2 6 4" xfId="40340" xr:uid="{00000000-0005-0000-0000-00006B9D0000}"/>
    <cellStyle name="Output 1 2 6 4 2" xfId="40341" xr:uid="{00000000-0005-0000-0000-00006C9D0000}"/>
    <cellStyle name="Output 1 2 6 4 2 2" xfId="40342" xr:uid="{00000000-0005-0000-0000-00006D9D0000}"/>
    <cellStyle name="Output 1 2 6 4 2 2 2" xfId="40343" xr:uid="{00000000-0005-0000-0000-00006E9D0000}"/>
    <cellStyle name="Output 1 2 6 4 2 2 2 2" xfId="40344" xr:uid="{00000000-0005-0000-0000-00006F9D0000}"/>
    <cellStyle name="Output 1 2 6 4 2 2 3" xfId="40345" xr:uid="{00000000-0005-0000-0000-0000709D0000}"/>
    <cellStyle name="Output 1 2 6 4 2 2 3 2" xfId="40346" xr:uid="{00000000-0005-0000-0000-0000719D0000}"/>
    <cellStyle name="Output 1 2 6 4 2 2 4" xfId="40347" xr:uid="{00000000-0005-0000-0000-0000729D0000}"/>
    <cellStyle name="Output 1 2 6 4 2 2 4 2" xfId="40348" xr:uid="{00000000-0005-0000-0000-0000739D0000}"/>
    <cellStyle name="Output 1 2 6 4 2 2 5" xfId="40349" xr:uid="{00000000-0005-0000-0000-0000749D0000}"/>
    <cellStyle name="Output 1 2 6 4 2 2 5 2" xfId="40350" xr:uid="{00000000-0005-0000-0000-0000759D0000}"/>
    <cellStyle name="Output 1 2 6 4 2 2 6" xfId="40351" xr:uid="{00000000-0005-0000-0000-0000769D0000}"/>
    <cellStyle name="Output 1 2 6 4 2 2 6 2" xfId="40352" xr:uid="{00000000-0005-0000-0000-0000779D0000}"/>
    <cellStyle name="Output 1 2 6 4 2 2 7" xfId="40353" xr:uid="{00000000-0005-0000-0000-0000789D0000}"/>
    <cellStyle name="Output 1 2 6 4 2 2 7 2" xfId="40354" xr:uid="{00000000-0005-0000-0000-0000799D0000}"/>
    <cellStyle name="Output 1 2 6 4 2 2 8" xfId="40355" xr:uid="{00000000-0005-0000-0000-00007A9D0000}"/>
    <cellStyle name="Output 1 2 6 4 2 3" xfId="40356" xr:uid="{00000000-0005-0000-0000-00007B9D0000}"/>
    <cellStyle name="Output 1 2 6 4 2 3 2" xfId="40357" xr:uid="{00000000-0005-0000-0000-00007C9D0000}"/>
    <cellStyle name="Output 1 2 6 4 2 4" xfId="40358" xr:uid="{00000000-0005-0000-0000-00007D9D0000}"/>
    <cellStyle name="Output 1 2 6 4 2 4 2" xfId="40359" xr:uid="{00000000-0005-0000-0000-00007E9D0000}"/>
    <cellStyle name="Output 1 2 6 4 2 5" xfId="40360" xr:uid="{00000000-0005-0000-0000-00007F9D0000}"/>
    <cellStyle name="Output 1 2 6 4 3" xfId="40361" xr:uid="{00000000-0005-0000-0000-0000809D0000}"/>
    <cellStyle name="Output 1 2 6 4 3 2" xfId="40362" xr:uid="{00000000-0005-0000-0000-0000819D0000}"/>
    <cellStyle name="Output 1 2 6 4 3 2 2" xfId="40363" xr:uid="{00000000-0005-0000-0000-0000829D0000}"/>
    <cellStyle name="Output 1 2 6 4 3 3" xfId="40364" xr:uid="{00000000-0005-0000-0000-0000839D0000}"/>
    <cellStyle name="Output 1 2 6 4 3 3 2" xfId="40365" xr:uid="{00000000-0005-0000-0000-0000849D0000}"/>
    <cellStyle name="Output 1 2 6 4 3 4" xfId="40366" xr:uid="{00000000-0005-0000-0000-0000859D0000}"/>
    <cellStyle name="Output 1 2 6 4 3 4 2" xfId="40367" xr:uid="{00000000-0005-0000-0000-0000869D0000}"/>
    <cellStyle name="Output 1 2 6 4 3 5" xfId="40368" xr:uid="{00000000-0005-0000-0000-0000879D0000}"/>
    <cellStyle name="Output 1 2 6 4 3 5 2" xfId="40369" xr:uid="{00000000-0005-0000-0000-0000889D0000}"/>
    <cellStyle name="Output 1 2 6 4 3 6" xfId="40370" xr:uid="{00000000-0005-0000-0000-0000899D0000}"/>
    <cellStyle name="Output 1 2 6 4 3 6 2" xfId="40371" xr:uid="{00000000-0005-0000-0000-00008A9D0000}"/>
    <cellStyle name="Output 1 2 6 4 3 7" xfId="40372" xr:uid="{00000000-0005-0000-0000-00008B9D0000}"/>
    <cellStyle name="Output 1 2 6 4 3 7 2" xfId="40373" xr:uid="{00000000-0005-0000-0000-00008C9D0000}"/>
    <cellStyle name="Output 1 2 6 4 3 8" xfId="40374" xr:uid="{00000000-0005-0000-0000-00008D9D0000}"/>
    <cellStyle name="Output 1 2 6 4 4" xfId="40375" xr:uid="{00000000-0005-0000-0000-00008E9D0000}"/>
    <cellStyle name="Output 1 2 6 5" xfId="40376" xr:uid="{00000000-0005-0000-0000-00008F9D0000}"/>
    <cellStyle name="Output 1 2 6 5 2" xfId="40377" xr:uid="{00000000-0005-0000-0000-0000909D0000}"/>
    <cellStyle name="Output 1 2 6 5 2 2" xfId="40378" xr:uid="{00000000-0005-0000-0000-0000919D0000}"/>
    <cellStyle name="Output 1 2 6 5 2 2 2" xfId="40379" xr:uid="{00000000-0005-0000-0000-0000929D0000}"/>
    <cellStyle name="Output 1 2 6 5 2 3" xfId="40380" xr:uid="{00000000-0005-0000-0000-0000939D0000}"/>
    <cellStyle name="Output 1 2 6 5 2 3 2" xfId="40381" xr:uid="{00000000-0005-0000-0000-0000949D0000}"/>
    <cellStyle name="Output 1 2 6 5 2 4" xfId="40382" xr:uid="{00000000-0005-0000-0000-0000959D0000}"/>
    <cellStyle name="Output 1 2 6 5 2 4 2" xfId="40383" xr:uid="{00000000-0005-0000-0000-0000969D0000}"/>
    <cellStyle name="Output 1 2 6 5 2 5" xfId="40384" xr:uid="{00000000-0005-0000-0000-0000979D0000}"/>
    <cellStyle name="Output 1 2 6 5 2 5 2" xfId="40385" xr:uid="{00000000-0005-0000-0000-0000989D0000}"/>
    <cellStyle name="Output 1 2 6 5 2 6" xfId="40386" xr:uid="{00000000-0005-0000-0000-0000999D0000}"/>
    <cellStyle name="Output 1 2 6 5 2 6 2" xfId="40387" xr:uid="{00000000-0005-0000-0000-00009A9D0000}"/>
    <cellStyle name="Output 1 2 6 5 2 7" xfId="40388" xr:uid="{00000000-0005-0000-0000-00009B9D0000}"/>
    <cellStyle name="Output 1 2 6 5 2 7 2" xfId="40389" xr:uid="{00000000-0005-0000-0000-00009C9D0000}"/>
    <cellStyle name="Output 1 2 6 5 2 8" xfId="40390" xr:uid="{00000000-0005-0000-0000-00009D9D0000}"/>
    <cellStyle name="Output 1 2 6 5 3" xfId="40391" xr:uid="{00000000-0005-0000-0000-00009E9D0000}"/>
    <cellStyle name="Output 1 2 6 5 3 2" xfId="40392" xr:uid="{00000000-0005-0000-0000-00009F9D0000}"/>
    <cellStyle name="Output 1 2 6 5 4" xfId="40393" xr:uid="{00000000-0005-0000-0000-0000A09D0000}"/>
    <cellStyle name="Output 1 2 6 5 4 2" xfId="40394" xr:uid="{00000000-0005-0000-0000-0000A19D0000}"/>
    <cellStyle name="Output 1 2 6 5 5" xfId="40395" xr:uid="{00000000-0005-0000-0000-0000A29D0000}"/>
    <cellStyle name="Output 1 2 6 6" xfId="40396" xr:uid="{00000000-0005-0000-0000-0000A39D0000}"/>
    <cellStyle name="Output 1 2 6 6 2" xfId="40397" xr:uid="{00000000-0005-0000-0000-0000A49D0000}"/>
    <cellStyle name="Output 1 2 6 6 2 2" xfId="40398" xr:uid="{00000000-0005-0000-0000-0000A59D0000}"/>
    <cellStyle name="Output 1 2 6 6 3" xfId="40399" xr:uid="{00000000-0005-0000-0000-0000A69D0000}"/>
    <cellStyle name="Output 1 2 6 6 3 2" xfId="40400" xr:uid="{00000000-0005-0000-0000-0000A79D0000}"/>
    <cellStyle name="Output 1 2 6 6 4" xfId="40401" xr:uid="{00000000-0005-0000-0000-0000A89D0000}"/>
    <cellStyle name="Output 1 2 6 6 4 2" xfId="40402" xr:uid="{00000000-0005-0000-0000-0000A99D0000}"/>
    <cellStyle name="Output 1 2 6 6 5" xfId="40403" xr:uid="{00000000-0005-0000-0000-0000AA9D0000}"/>
    <cellStyle name="Output 1 2 6 6 5 2" xfId="40404" xr:uid="{00000000-0005-0000-0000-0000AB9D0000}"/>
    <cellStyle name="Output 1 2 6 6 6" xfId="40405" xr:uid="{00000000-0005-0000-0000-0000AC9D0000}"/>
    <cellStyle name="Output 1 2 6 6 6 2" xfId="40406" xr:uid="{00000000-0005-0000-0000-0000AD9D0000}"/>
    <cellStyle name="Output 1 2 6 6 7" xfId="40407" xr:uid="{00000000-0005-0000-0000-0000AE9D0000}"/>
    <cellStyle name="Output 1 2 6 6 7 2" xfId="40408" xr:uid="{00000000-0005-0000-0000-0000AF9D0000}"/>
    <cellStyle name="Output 1 2 6 6 8" xfId="40409" xr:uid="{00000000-0005-0000-0000-0000B09D0000}"/>
    <cellStyle name="Output 1 2 6 7" xfId="40410" xr:uid="{00000000-0005-0000-0000-0000B19D0000}"/>
    <cellStyle name="Output 1 2 7" xfId="40411" xr:uid="{00000000-0005-0000-0000-0000B29D0000}"/>
    <cellStyle name="Output 1 2 7 2" xfId="40412" xr:uid="{00000000-0005-0000-0000-0000B39D0000}"/>
    <cellStyle name="Output 1 2 7 2 2" xfId="40413" xr:uid="{00000000-0005-0000-0000-0000B49D0000}"/>
    <cellStyle name="Output 1 2 7 2 2 2" xfId="40414" xr:uid="{00000000-0005-0000-0000-0000B59D0000}"/>
    <cellStyle name="Output 1 2 7 2 2 2 2" xfId="40415" xr:uid="{00000000-0005-0000-0000-0000B69D0000}"/>
    <cellStyle name="Output 1 2 7 2 2 2 2 2" xfId="40416" xr:uid="{00000000-0005-0000-0000-0000B79D0000}"/>
    <cellStyle name="Output 1 2 7 2 2 2 3" xfId="40417" xr:uid="{00000000-0005-0000-0000-0000B89D0000}"/>
    <cellStyle name="Output 1 2 7 2 2 2 3 2" xfId="40418" xr:uid="{00000000-0005-0000-0000-0000B99D0000}"/>
    <cellStyle name="Output 1 2 7 2 2 2 4" xfId="40419" xr:uid="{00000000-0005-0000-0000-0000BA9D0000}"/>
    <cellStyle name="Output 1 2 7 2 2 2 4 2" xfId="40420" xr:uid="{00000000-0005-0000-0000-0000BB9D0000}"/>
    <cellStyle name="Output 1 2 7 2 2 2 5" xfId="40421" xr:uid="{00000000-0005-0000-0000-0000BC9D0000}"/>
    <cellStyle name="Output 1 2 7 2 2 2 5 2" xfId="40422" xr:uid="{00000000-0005-0000-0000-0000BD9D0000}"/>
    <cellStyle name="Output 1 2 7 2 2 2 6" xfId="40423" xr:uid="{00000000-0005-0000-0000-0000BE9D0000}"/>
    <cellStyle name="Output 1 2 7 2 2 2 6 2" xfId="40424" xr:uid="{00000000-0005-0000-0000-0000BF9D0000}"/>
    <cellStyle name="Output 1 2 7 2 2 2 7" xfId="40425" xr:uid="{00000000-0005-0000-0000-0000C09D0000}"/>
    <cellStyle name="Output 1 2 7 2 2 2 7 2" xfId="40426" xr:uid="{00000000-0005-0000-0000-0000C19D0000}"/>
    <cellStyle name="Output 1 2 7 2 2 2 8" xfId="40427" xr:uid="{00000000-0005-0000-0000-0000C29D0000}"/>
    <cellStyle name="Output 1 2 7 2 2 3" xfId="40428" xr:uid="{00000000-0005-0000-0000-0000C39D0000}"/>
    <cellStyle name="Output 1 2 7 2 2 3 2" xfId="40429" xr:uid="{00000000-0005-0000-0000-0000C49D0000}"/>
    <cellStyle name="Output 1 2 7 2 2 4" xfId="40430" xr:uid="{00000000-0005-0000-0000-0000C59D0000}"/>
    <cellStyle name="Output 1 2 7 2 2 4 2" xfId="40431" xr:uid="{00000000-0005-0000-0000-0000C69D0000}"/>
    <cellStyle name="Output 1 2 7 2 2 5" xfId="40432" xr:uid="{00000000-0005-0000-0000-0000C79D0000}"/>
    <cellStyle name="Output 1 2 7 2 3" xfId="40433" xr:uid="{00000000-0005-0000-0000-0000C89D0000}"/>
    <cellStyle name="Output 1 2 7 2 3 2" xfId="40434" xr:uid="{00000000-0005-0000-0000-0000C99D0000}"/>
    <cellStyle name="Output 1 2 7 2 3 2 2" xfId="40435" xr:uid="{00000000-0005-0000-0000-0000CA9D0000}"/>
    <cellStyle name="Output 1 2 7 2 3 3" xfId="40436" xr:uid="{00000000-0005-0000-0000-0000CB9D0000}"/>
    <cellStyle name="Output 1 2 7 2 3 3 2" xfId="40437" xr:uid="{00000000-0005-0000-0000-0000CC9D0000}"/>
    <cellStyle name="Output 1 2 7 2 3 4" xfId="40438" xr:uid="{00000000-0005-0000-0000-0000CD9D0000}"/>
    <cellStyle name="Output 1 2 7 2 3 4 2" xfId="40439" xr:uid="{00000000-0005-0000-0000-0000CE9D0000}"/>
    <cellStyle name="Output 1 2 7 2 3 5" xfId="40440" xr:uid="{00000000-0005-0000-0000-0000CF9D0000}"/>
    <cellStyle name="Output 1 2 7 2 3 5 2" xfId="40441" xr:uid="{00000000-0005-0000-0000-0000D09D0000}"/>
    <cellStyle name="Output 1 2 7 2 3 6" xfId="40442" xr:uid="{00000000-0005-0000-0000-0000D19D0000}"/>
    <cellStyle name="Output 1 2 7 2 3 6 2" xfId="40443" xr:uid="{00000000-0005-0000-0000-0000D29D0000}"/>
    <cellStyle name="Output 1 2 7 2 3 7" xfId="40444" xr:uid="{00000000-0005-0000-0000-0000D39D0000}"/>
    <cellStyle name="Output 1 2 7 2 3 7 2" xfId="40445" xr:uid="{00000000-0005-0000-0000-0000D49D0000}"/>
    <cellStyle name="Output 1 2 7 2 3 8" xfId="40446" xr:uid="{00000000-0005-0000-0000-0000D59D0000}"/>
    <cellStyle name="Output 1 2 7 2 4" xfId="40447" xr:uid="{00000000-0005-0000-0000-0000D69D0000}"/>
    <cellStyle name="Output 1 2 7 3" xfId="40448" xr:uid="{00000000-0005-0000-0000-0000D79D0000}"/>
    <cellStyle name="Output 1 2 7 3 2" xfId="40449" xr:uid="{00000000-0005-0000-0000-0000D89D0000}"/>
    <cellStyle name="Output 1 2 7 3 2 2" xfId="40450" xr:uid="{00000000-0005-0000-0000-0000D99D0000}"/>
    <cellStyle name="Output 1 2 7 3 2 2 2" xfId="40451" xr:uid="{00000000-0005-0000-0000-0000DA9D0000}"/>
    <cellStyle name="Output 1 2 7 3 2 2 2 2" xfId="40452" xr:uid="{00000000-0005-0000-0000-0000DB9D0000}"/>
    <cellStyle name="Output 1 2 7 3 2 2 3" xfId="40453" xr:uid="{00000000-0005-0000-0000-0000DC9D0000}"/>
    <cellStyle name="Output 1 2 7 3 2 2 3 2" xfId="40454" xr:uid="{00000000-0005-0000-0000-0000DD9D0000}"/>
    <cellStyle name="Output 1 2 7 3 2 2 4" xfId="40455" xr:uid="{00000000-0005-0000-0000-0000DE9D0000}"/>
    <cellStyle name="Output 1 2 7 3 2 2 4 2" xfId="40456" xr:uid="{00000000-0005-0000-0000-0000DF9D0000}"/>
    <cellStyle name="Output 1 2 7 3 2 2 5" xfId="40457" xr:uid="{00000000-0005-0000-0000-0000E09D0000}"/>
    <cellStyle name="Output 1 2 7 3 2 2 5 2" xfId="40458" xr:uid="{00000000-0005-0000-0000-0000E19D0000}"/>
    <cellStyle name="Output 1 2 7 3 2 2 6" xfId="40459" xr:uid="{00000000-0005-0000-0000-0000E29D0000}"/>
    <cellStyle name="Output 1 2 7 3 2 2 6 2" xfId="40460" xr:uid="{00000000-0005-0000-0000-0000E39D0000}"/>
    <cellStyle name="Output 1 2 7 3 2 2 7" xfId="40461" xr:uid="{00000000-0005-0000-0000-0000E49D0000}"/>
    <cellStyle name="Output 1 2 7 3 2 2 7 2" xfId="40462" xr:uid="{00000000-0005-0000-0000-0000E59D0000}"/>
    <cellStyle name="Output 1 2 7 3 2 2 8" xfId="40463" xr:uid="{00000000-0005-0000-0000-0000E69D0000}"/>
    <cellStyle name="Output 1 2 7 3 2 3" xfId="40464" xr:uid="{00000000-0005-0000-0000-0000E79D0000}"/>
    <cellStyle name="Output 1 2 7 3 2 3 2" xfId="40465" xr:uid="{00000000-0005-0000-0000-0000E89D0000}"/>
    <cellStyle name="Output 1 2 7 3 2 4" xfId="40466" xr:uid="{00000000-0005-0000-0000-0000E99D0000}"/>
    <cellStyle name="Output 1 2 7 3 2 4 2" xfId="40467" xr:uid="{00000000-0005-0000-0000-0000EA9D0000}"/>
    <cellStyle name="Output 1 2 7 3 2 5" xfId="40468" xr:uid="{00000000-0005-0000-0000-0000EB9D0000}"/>
    <cellStyle name="Output 1 2 7 3 3" xfId="40469" xr:uid="{00000000-0005-0000-0000-0000EC9D0000}"/>
    <cellStyle name="Output 1 2 7 3 3 2" xfId="40470" xr:uid="{00000000-0005-0000-0000-0000ED9D0000}"/>
    <cellStyle name="Output 1 2 7 3 3 2 2" xfId="40471" xr:uid="{00000000-0005-0000-0000-0000EE9D0000}"/>
    <cellStyle name="Output 1 2 7 3 3 3" xfId="40472" xr:uid="{00000000-0005-0000-0000-0000EF9D0000}"/>
    <cellStyle name="Output 1 2 7 3 3 3 2" xfId="40473" xr:uid="{00000000-0005-0000-0000-0000F09D0000}"/>
    <cellStyle name="Output 1 2 7 3 3 4" xfId="40474" xr:uid="{00000000-0005-0000-0000-0000F19D0000}"/>
    <cellStyle name="Output 1 2 7 3 3 4 2" xfId="40475" xr:uid="{00000000-0005-0000-0000-0000F29D0000}"/>
    <cellStyle name="Output 1 2 7 3 3 5" xfId="40476" xr:uid="{00000000-0005-0000-0000-0000F39D0000}"/>
    <cellStyle name="Output 1 2 7 3 3 5 2" xfId="40477" xr:uid="{00000000-0005-0000-0000-0000F49D0000}"/>
    <cellStyle name="Output 1 2 7 3 3 6" xfId="40478" xr:uid="{00000000-0005-0000-0000-0000F59D0000}"/>
    <cellStyle name="Output 1 2 7 3 3 6 2" xfId="40479" xr:uid="{00000000-0005-0000-0000-0000F69D0000}"/>
    <cellStyle name="Output 1 2 7 3 3 7" xfId="40480" xr:uid="{00000000-0005-0000-0000-0000F79D0000}"/>
    <cellStyle name="Output 1 2 7 3 3 7 2" xfId="40481" xr:uid="{00000000-0005-0000-0000-0000F89D0000}"/>
    <cellStyle name="Output 1 2 7 3 3 8" xfId="40482" xr:uid="{00000000-0005-0000-0000-0000F99D0000}"/>
    <cellStyle name="Output 1 2 7 3 4" xfId="40483" xr:uid="{00000000-0005-0000-0000-0000FA9D0000}"/>
    <cellStyle name="Output 1 2 7 4" xfId="40484" xr:uid="{00000000-0005-0000-0000-0000FB9D0000}"/>
    <cellStyle name="Output 1 2 7 4 2" xfId="40485" xr:uid="{00000000-0005-0000-0000-0000FC9D0000}"/>
    <cellStyle name="Output 1 2 7 4 2 2" xfId="40486" xr:uid="{00000000-0005-0000-0000-0000FD9D0000}"/>
    <cellStyle name="Output 1 2 7 4 2 2 2" xfId="40487" xr:uid="{00000000-0005-0000-0000-0000FE9D0000}"/>
    <cellStyle name="Output 1 2 7 4 2 2 2 2" xfId="40488" xr:uid="{00000000-0005-0000-0000-0000FF9D0000}"/>
    <cellStyle name="Output 1 2 7 4 2 2 3" xfId="40489" xr:uid="{00000000-0005-0000-0000-0000009E0000}"/>
    <cellStyle name="Output 1 2 7 4 2 2 3 2" xfId="40490" xr:uid="{00000000-0005-0000-0000-0000019E0000}"/>
    <cellStyle name="Output 1 2 7 4 2 2 4" xfId="40491" xr:uid="{00000000-0005-0000-0000-0000029E0000}"/>
    <cellStyle name="Output 1 2 7 4 2 2 4 2" xfId="40492" xr:uid="{00000000-0005-0000-0000-0000039E0000}"/>
    <cellStyle name="Output 1 2 7 4 2 2 5" xfId="40493" xr:uid="{00000000-0005-0000-0000-0000049E0000}"/>
    <cellStyle name="Output 1 2 7 4 2 2 5 2" xfId="40494" xr:uid="{00000000-0005-0000-0000-0000059E0000}"/>
    <cellStyle name="Output 1 2 7 4 2 2 6" xfId="40495" xr:uid="{00000000-0005-0000-0000-0000069E0000}"/>
    <cellStyle name="Output 1 2 7 4 2 2 6 2" xfId="40496" xr:uid="{00000000-0005-0000-0000-0000079E0000}"/>
    <cellStyle name="Output 1 2 7 4 2 2 7" xfId="40497" xr:uid="{00000000-0005-0000-0000-0000089E0000}"/>
    <cellStyle name="Output 1 2 7 4 2 2 7 2" xfId="40498" xr:uid="{00000000-0005-0000-0000-0000099E0000}"/>
    <cellStyle name="Output 1 2 7 4 2 2 8" xfId="40499" xr:uid="{00000000-0005-0000-0000-00000A9E0000}"/>
    <cellStyle name="Output 1 2 7 4 2 3" xfId="40500" xr:uid="{00000000-0005-0000-0000-00000B9E0000}"/>
    <cellStyle name="Output 1 2 7 4 2 3 2" xfId="40501" xr:uid="{00000000-0005-0000-0000-00000C9E0000}"/>
    <cellStyle name="Output 1 2 7 4 2 4" xfId="40502" xr:uid="{00000000-0005-0000-0000-00000D9E0000}"/>
    <cellStyle name="Output 1 2 7 4 2 4 2" xfId="40503" xr:uid="{00000000-0005-0000-0000-00000E9E0000}"/>
    <cellStyle name="Output 1 2 7 4 2 5" xfId="40504" xr:uid="{00000000-0005-0000-0000-00000F9E0000}"/>
    <cellStyle name="Output 1 2 7 4 3" xfId="40505" xr:uid="{00000000-0005-0000-0000-0000109E0000}"/>
    <cellStyle name="Output 1 2 7 4 3 2" xfId="40506" xr:uid="{00000000-0005-0000-0000-0000119E0000}"/>
    <cellStyle name="Output 1 2 7 4 3 2 2" xfId="40507" xr:uid="{00000000-0005-0000-0000-0000129E0000}"/>
    <cellStyle name="Output 1 2 7 4 3 3" xfId="40508" xr:uid="{00000000-0005-0000-0000-0000139E0000}"/>
    <cellStyle name="Output 1 2 7 4 3 3 2" xfId="40509" xr:uid="{00000000-0005-0000-0000-0000149E0000}"/>
    <cellStyle name="Output 1 2 7 4 3 4" xfId="40510" xr:uid="{00000000-0005-0000-0000-0000159E0000}"/>
    <cellStyle name="Output 1 2 7 4 3 4 2" xfId="40511" xr:uid="{00000000-0005-0000-0000-0000169E0000}"/>
    <cellStyle name="Output 1 2 7 4 3 5" xfId="40512" xr:uid="{00000000-0005-0000-0000-0000179E0000}"/>
    <cellStyle name="Output 1 2 7 4 3 5 2" xfId="40513" xr:uid="{00000000-0005-0000-0000-0000189E0000}"/>
    <cellStyle name="Output 1 2 7 4 3 6" xfId="40514" xr:uid="{00000000-0005-0000-0000-0000199E0000}"/>
    <cellStyle name="Output 1 2 7 4 3 6 2" xfId="40515" xr:uid="{00000000-0005-0000-0000-00001A9E0000}"/>
    <cellStyle name="Output 1 2 7 4 3 7" xfId="40516" xr:uid="{00000000-0005-0000-0000-00001B9E0000}"/>
    <cellStyle name="Output 1 2 7 4 3 7 2" xfId="40517" xr:uid="{00000000-0005-0000-0000-00001C9E0000}"/>
    <cellStyle name="Output 1 2 7 4 3 8" xfId="40518" xr:uid="{00000000-0005-0000-0000-00001D9E0000}"/>
    <cellStyle name="Output 1 2 7 4 4" xfId="40519" xr:uid="{00000000-0005-0000-0000-00001E9E0000}"/>
    <cellStyle name="Output 1 2 7 5" xfId="40520" xr:uid="{00000000-0005-0000-0000-00001F9E0000}"/>
    <cellStyle name="Output 1 2 7 5 2" xfId="40521" xr:uid="{00000000-0005-0000-0000-0000209E0000}"/>
    <cellStyle name="Output 1 2 7 5 2 2" xfId="40522" xr:uid="{00000000-0005-0000-0000-0000219E0000}"/>
    <cellStyle name="Output 1 2 7 5 2 2 2" xfId="40523" xr:uid="{00000000-0005-0000-0000-0000229E0000}"/>
    <cellStyle name="Output 1 2 7 5 2 3" xfId="40524" xr:uid="{00000000-0005-0000-0000-0000239E0000}"/>
    <cellStyle name="Output 1 2 7 5 2 3 2" xfId="40525" xr:uid="{00000000-0005-0000-0000-0000249E0000}"/>
    <cellStyle name="Output 1 2 7 5 2 4" xfId="40526" xr:uid="{00000000-0005-0000-0000-0000259E0000}"/>
    <cellStyle name="Output 1 2 7 5 2 4 2" xfId="40527" xr:uid="{00000000-0005-0000-0000-0000269E0000}"/>
    <cellStyle name="Output 1 2 7 5 2 5" xfId="40528" xr:uid="{00000000-0005-0000-0000-0000279E0000}"/>
    <cellStyle name="Output 1 2 7 5 2 5 2" xfId="40529" xr:uid="{00000000-0005-0000-0000-0000289E0000}"/>
    <cellStyle name="Output 1 2 7 5 2 6" xfId="40530" xr:uid="{00000000-0005-0000-0000-0000299E0000}"/>
    <cellStyle name="Output 1 2 7 5 2 6 2" xfId="40531" xr:uid="{00000000-0005-0000-0000-00002A9E0000}"/>
    <cellStyle name="Output 1 2 7 5 2 7" xfId="40532" xr:uid="{00000000-0005-0000-0000-00002B9E0000}"/>
    <cellStyle name="Output 1 2 7 5 2 7 2" xfId="40533" xr:uid="{00000000-0005-0000-0000-00002C9E0000}"/>
    <cellStyle name="Output 1 2 7 5 2 8" xfId="40534" xr:uid="{00000000-0005-0000-0000-00002D9E0000}"/>
    <cellStyle name="Output 1 2 7 5 3" xfId="40535" xr:uid="{00000000-0005-0000-0000-00002E9E0000}"/>
    <cellStyle name="Output 1 2 7 5 3 2" xfId="40536" xr:uid="{00000000-0005-0000-0000-00002F9E0000}"/>
    <cellStyle name="Output 1 2 7 5 4" xfId="40537" xr:uid="{00000000-0005-0000-0000-0000309E0000}"/>
    <cellStyle name="Output 1 2 7 5 4 2" xfId="40538" xr:uid="{00000000-0005-0000-0000-0000319E0000}"/>
    <cellStyle name="Output 1 2 7 5 5" xfId="40539" xr:uid="{00000000-0005-0000-0000-0000329E0000}"/>
    <cellStyle name="Output 1 2 7 6" xfId="40540" xr:uid="{00000000-0005-0000-0000-0000339E0000}"/>
    <cellStyle name="Output 1 2 7 6 2" xfId="40541" xr:uid="{00000000-0005-0000-0000-0000349E0000}"/>
    <cellStyle name="Output 1 2 7 6 2 2" xfId="40542" xr:uid="{00000000-0005-0000-0000-0000359E0000}"/>
    <cellStyle name="Output 1 2 7 6 3" xfId="40543" xr:uid="{00000000-0005-0000-0000-0000369E0000}"/>
    <cellStyle name="Output 1 2 7 6 3 2" xfId="40544" xr:uid="{00000000-0005-0000-0000-0000379E0000}"/>
    <cellStyle name="Output 1 2 7 6 4" xfId="40545" xr:uid="{00000000-0005-0000-0000-0000389E0000}"/>
    <cellStyle name="Output 1 2 7 6 4 2" xfId="40546" xr:uid="{00000000-0005-0000-0000-0000399E0000}"/>
    <cellStyle name="Output 1 2 7 6 5" xfId="40547" xr:uid="{00000000-0005-0000-0000-00003A9E0000}"/>
    <cellStyle name="Output 1 2 7 6 5 2" xfId="40548" xr:uid="{00000000-0005-0000-0000-00003B9E0000}"/>
    <cellStyle name="Output 1 2 7 6 6" xfId="40549" xr:uid="{00000000-0005-0000-0000-00003C9E0000}"/>
    <cellStyle name="Output 1 2 7 6 6 2" xfId="40550" xr:uid="{00000000-0005-0000-0000-00003D9E0000}"/>
    <cellStyle name="Output 1 2 7 6 7" xfId="40551" xr:uid="{00000000-0005-0000-0000-00003E9E0000}"/>
    <cellStyle name="Output 1 2 7 6 7 2" xfId="40552" xr:uid="{00000000-0005-0000-0000-00003F9E0000}"/>
    <cellStyle name="Output 1 2 7 6 8" xfId="40553" xr:uid="{00000000-0005-0000-0000-0000409E0000}"/>
    <cellStyle name="Output 1 2 7 7" xfId="40554" xr:uid="{00000000-0005-0000-0000-0000419E0000}"/>
    <cellStyle name="Output 1 2 8" xfId="40555" xr:uid="{00000000-0005-0000-0000-0000429E0000}"/>
    <cellStyle name="Output 1 2 8 2" xfId="40556" xr:uid="{00000000-0005-0000-0000-0000439E0000}"/>
    <cellStyle name="Output 1 2 8 2 2" xfId="40557" xr:uid="{00000000-0005-0000-0000-0000449E0000}"/>
    <cellStyle name="Output 1 2 8 2 2 2" xfId="40558" xr:uid="{00000000-0005-0000-0000-0000459E0000}"/>
    <cellStyle name="Output 1 2 8 2 2 2 2" xfId="40559" xr:uid="{00000000-0005-0000-0000-0000469E0000}"/>
    <cellStyle name="Output 1 2 8 2 2 2 2 2" xfId="40560" xr:uid="{00000000-0005-0000-0000-0000479E0000}"/>
    <cellStyle name="Output 1 2 8 2 2 2 3" xfId="40561" xr:uid="{00000000-0005-0000-0000-0000489E0000}"/>
    <cellStyle name="Output 1 2 8 2 2 2 3 2" xfId="40562" xr:uid="{00000000-0005-0000-0000-0000499E0000}"/>
    <cellStyle name="Output 1 2 8 2 2 2 4" xfId="40563" xr:uid="{00000000-0005-0000-0000-00004A9E0000}"/>
    <cellStyle name="Output 1 2 8 2 2 2 4 2" xfId="40564" xr:uid="{00000000-0005-0000-0000-00004B9E0000}"/>
    <cellStyle name="Output 1 2 8 2 2 2 5" xfId="40565" xr:uid="{00000000-0005-0000-0000-00004C9E0000}"/>
    <cellStyle name="Output 1 2 8 2 2 2 5 2" xfId="40566" xr:uid="{00000000-0005-0000-0000-00004D9E0000}"/>
    <cellStyle name="Output 1 2 8 2 2 2 6" xfId="40567" xr:uid="{00000000-0005-0000-0000-00004E9E0000}"/>
    <cellStyle name="Output 1 2 8 2 2 2 6 2" xfId="40568" xr:uid="{00000000-0005-0000-0000-00004F9E0000}"/>
    <cellStyle name="Output 1 2 8 2 2 2 7" xfId="40569" xr:uid="{00000000-0005-0000-0000-0000509E0000}"/>
    <cellStyle name="Output 1 2 8 2 2 2 7 2" xfId="40570" xr:uid="{00000000-0005-0000-0000-0000519E0000}"/>
    <cellStyle name="Output 1 2 8 2 2 2 8" xfId="40571" xr:uid="{00000000-0005-0000-0000-0000529E0000}"/>
    <cellStyle name="Output 1 2 8 2 2 3" xfId="40572" xr:uid="{00000000-0005-0000-0000-0000539E0000}"/>
    <cellStyle name="Output 1 2 8 2 2 3 2" xfId="40573" xr:uid="{00000000-0005-0000-0000-0000549E0000}"/>
    <cellStyle name="Output 1 2 8 2 2 4" xfId="40574" xr:uid="{00000000-0005-0000-0000-0000559E0000}"/>
    <cellStyle name="Output 1 2 8 2 2 4 2" xfId="40575" xr:uid="{00000000-0005-0000-0000-0000569E0000}"/>
    <cellStyle name="Output 1 2 8 2 2 5" xfId="40576" xr:uid="{00000000-0005-0000-0000-0000579E0000}"/>
    <cellStyle name="Output 1 2 8 2 3" xfId="40577" xr:uid="{00000000-0005-0000-0000-0000589E0000}"/>
    <cellStyle name="Output 1 2 8 2 3 2" xfId="40578" xr:uid="{00000000-0005-0000-0000-0000599E0000}"/>
    <cellStyle name="Output 1 2 8 2 3 2 2" xfId="40579" xr:uid="{00000000-0005-0000-0000-00005A9E0000}"/>
    <cellStyle name="Output 1 2 8 2 3 3" xfId="40580" xr:uid="{00000000-0005-0000-0000-00005B9E0000}"/>
    <cellStyle name="Output 1 2 8 2 3 3 2" xfId="40581" xr:uid="{00000000-0005-0000-0000-00005C9E0000}"/>
    <cellStyle name="Output 1 2 8 2 3 4" xfId="40582" xr:uid="{00000000-0005-0000-0000-00005D9E0000}"/>
    <cellStyle name="Output 1 2 8 2 3 4 2" xfId="40583" xr:uid="{00000000-0005-0000-0000-00005E9E0000}"/>
    <cellStyle name="Output 1 2 8 2 3 5" xfId="40584" xr:uid="{00000000-0005-0000-0000-00005F9E0000}"/>
    <cellStyle name="Output 1 2 8 2 3 5 2" xfId="40585" xr:uid="{00000000-0005-0000-0000-0000609E0000}"/>
    <cellStyle name="Output 1 2 8 2 3 6" xfId="40586" xr:uid="{00000000-0005-0000-0000-0000619E0000}"/>
    <cellStyle name="Output 1 2 8 2 3 6 2" xfId="40587" xr:uid="{00000000-0005-0000-0000-0000629E0000}"/>
    <cellStyle name="Output 1 2 8 2 3 7" xfId="40588" xr:uid="{00000000-0005-0000-0000-0000639E0000}"/>
    <cellStyle name="Output 1 2 8 2 3 7 2" xfId="40589" xr:uid="{00000000-0005-0000-0000-0000649E0000}"/>
    <cellStyle name="Output 1 2 8 2 3 8" xfId="40590" xr:uid="{00000000-0005-0000-0000-0000659E0000}"/>
    <cellStyle name="Output 1 2 8 2 4" xfId="40591" xr:uid="{00000000-0005-0000-0000-0000669E0000}"/>
    <cellStyle name="Output 1 2 8 3" xfId="40592" xr:uid="{00000000-0005-0000-0000-0000679E0000}"/>
    <cellStyle name="Output 1 2 8 3 2" xfId="40593" xr:uid="{00000000-0005-0000-0000-0000689E0000}"/>
    <cellStyle name="Output 1 2 8 3 2 2" xfId="40594" xr:uid="{00000000-0005-0000-0000-0000699E0000}"/>
    <cellStyle name="Output 1 2 8 3 2 2 2" xfId="40595" xr:uid="{00000000-0005-0000-0000-00006A9E0000}"/>
    <cellStyle name="Output 1 2 8 3 2 2 2 2" xfId="40596" xr:uid="{00000000-0005-0000-0000-00006B9E0000}"/>
    <cellStyle name="Output 1 2 8 3 2 2 3" xfId="40597" xr:uid="{00000000-0005-0000-0000-00006C9E0000}"/>
    <cellStyle name="Output 1 2 8 3 2 2 3 2" xfId="40598" xr:uid="{00000000-0005-0000-0000-00006D9E0000}"/>
    <cellStyle name="Output 1 2 8 3 2 2 4" xfId="40599" xr:uid="{00000000-0005-0000-0000-00006E9E0000}"/>
    <cellStyle name="Output 1 2 8 3 2 2 4 2" xfId="40600" xr:uid="{00000000-0005-0000-0000-00006F9E0000}"/>
    <cellStyle name="Output 1 2 8 3 2 2 5" xfId="40601" xr:uid="{00000000-0005-0000-0000-0000709E0000}"/>
    <cellStyle name="Output 1 2 8 3 2 2 5 2" xfId="40602" xr:uid="{00000000-0005-0000-0000-0000719E0000}"/>
    <cellStyle name="Output 1 2 8 3 2 2 6" xfId="40603" xr:uid="{00000000-0005-0000-0000-0000729E0000}"/>
    <cellStyle name="Output 1 2 8 3 2 2 6 2" xfId="40604" xr:uid="{00000000-0005-0000-0000-0000739E0000}"/>
    <cellStyle name="Output 1 2 8 3 2 2 7" xfId="40605" xr:uid="{00000000-0005-0000-0000-0000749E0000}"/>
    <cellStyle name="Output 1 2 8 3 2 2 7 2" xfId="40606" xr:uid="{00000000-0005-0000-0000-0000759E0000}"/>
    <cellStyle name="Output 1 2 8 3 2 2 8" xfId="40607" xr:uid="{00000000-0005-0000-0000-0000769E0000}"/>
    <cellStyle name="Output 1 2 8 3 2 3" xfId="40608" xr:uid="{00000000-0005-0000-0000-0000779E0000}"/>
    <cellStyle name="Output 1 2 8 3 2 3 2" xfId="40609" xr:uid="{00000000-0005-0000-0000-0000789E0000}"/>
    <cellStyle name="Output 1 2 8 3 2 4" xfId="40610" xr:uid="{00000000-0005-0000-0000-0000799E0000}"/>
    <cellStyle name="Output 1 2 8 3 2 4 2" xfId="40611" xr:uid="{00000000-0005-0000-0000-00007A9E0000}"/>
    <cellStyle name="Output 1 2 8 3 2 5" xfId="40612" xr:uid="{00000000-0005-0000-0000-00007B9E0000}"/>
    <cellStyle name="Output 1 2 8 3 3" xfId="40613" xr:uid="{00000000-0005-0000-0000-00007C9E0000}"/>
    <cellStyle name="Output 1 2 8 3 3 2" xfId="40614" xr:uid="{00000000-0005-0000-0000-00007D9E0000}"/>
    <cellStyle name="Output 1 2 8 3 3 2 2" xfId="40615" xr:uid="{00000000-0005-0000-0000-00007E9E0000}"/>
    <cellStyle name="Output 1 2 8 3 3 3" xfId="40616" xr:uid="{00000000-0005-0000-0000-00007F9E0000}"/>
    <cellStyle name="Output 1 2 8 3 3 3 2" xfId="40617" xr:uid="{00000000-0005-0000-0000-0000809E0000}"/>
    <cellStyle name="Output 1 2 8 3 3 4" xfId="40618" xr:uid="{00000000-0005-0000-0000-0000819E0000}"/>
    <cellStyle name="Output 1 2 8 3 3 4 2" xfId="40619" xr:uid="{00000000-0005-0000-0000-0000829E0000}"/>
    <cellStyle name="Output 1 2 8 3 3 5" xfId="40620" xr:uid="{00000000-0005-0000-0000-0000839E0000}"/>
    <cellStyle name="Output 1 2 8 3 3 5 2" xfId="40621" xr:uid="{00000000-0005-0000-0000-0000849E0000}"/>
    <cellStyle name="Output 1 2 8 3 3 6" xfId="40622" xr:uid="{00000000-0005-0000-0000-0000859E0000}"/>
    <cellStyle name="Output 1 2 8 3 3 6 2" xfId="40623" xr:uid="{00000000-0005-0000-0000-0000869E0000}"/>
    <cellStyle name="Output 1 2 8 3 3 7" xfId="40624" xr:uid="{00000000-0005-0000-0000-0000879E0000}"/>
    <cellStyle name="Output 1 2 8 3 3 7 2" xfId="40625" xr:uid="{00000000-0005-0000-0000-0000889E0000}"/>
    <cellStyle name="Output 1 2 8 3 3 8" xfId="40626" xr:uid="{00000000-0005-0000-0000-0000899E0000}"/>
    <cellStyle name="Output 1 2 8 3 4" xfId="40627" xr:uid="{00000000-0005-0000-0000-00008A9E0000}"/>
    <cellStyle name="Output 1 2 8 4" xfId="40628" xr:uid="{00000000-0005-0000-0000-00008B9E0000}"/>
    <cellStyle name="Output 1 2 8 4 2" xfId="40629" xr:uid="{00000000-0005-0000-0000-00008C9E0000}"/>
    <cellStyle name="Output 1 2 8 4 2 2" xfId="40630" xr:uid="{00000000-0005-0000-0000-00008D9E0000}"/>
    <cellStyle name="Output 1 2 8 4 2 2 2" xfId="40631" xr:uid="{00000000-0005-0000-0000-00008E9E0000}"/>
    <cellStyle name="Output 1 2 8 4 2 2 2 2" xfId="40632" xr:uid="{00000000-0005-0000-0000-00008F9E0000}"/>
    <cellStyle name="Output 1 2 8 4 2 2 3" xfId="40633" xr:uid="{00000000-0005-0000-0000-0000909E0000}"/>
    <cellStyle name="Output 1 2 8 4 2 2 3 2" xfId="40634" xr:uid="{00000000-0005-0000-0000-0000919E0000}"/>
    <cellStyle name="Output 1 2 8 4 2 2 4" xfId="40635" xr:uid="{00000000-0005-0000-0000-0000929E0000}"/>
    <cellStyle name="Output 1 2 8 4 2 2 4 2" xfId="40636" xr:uid="{00000000-0005-0000-0000-0000939E0000}"/>
    <cellStyle name="Output 1 2 8 4 2 2 5" xfId="40637" xr:uid="{00000000-0005-0000-0000-0000949E0000}"/>
    <cellStyle name="Output 1 2 8 4 2 2 5 2" xfId="40638" xr:uid="{00000000-0005-0000-0000-0000959E0000}"/>
    <cellStyle name="Output 1 2 8 4 2 2 6" xfId="40639" xr:uid="{00000000-0005-0000-0000-0000969E0000}"/>
    <cellStyle name="Output 1 2 8 4 2 2 6 2" xfId="40640" xr:uid="{00000000-0005-0000-0000-0000979E0000}"/>
    <cellStyle name="Output 1 2 8 4 2 2 7" xfId="40641" xr:uid="{00000000-0005-0000-0000-0000989E0000}"/>
    <cellStyle name="Output 1 2 8 4 2 2 7 2" xfId="40642" xr:uid="{00000000-0005-0000-0000-0000999E0000}"/>
    <cellStyle name="Output 1 2 8 4 2 2 8" xfId="40643" xr:uid="{00000000-0005-0000-0000-00009A9E0000}"/>
    <cellStyle name="Output 1 2 8 4 2 3" xfId="40644" xr:uid="{00000000-0005-0000-0000-00009B9E0000}"/>
    <cellStyle name="Output 1 2 8 4 2 3 2" xfId="40645" xr:uid="{00000000-0005-0000-0000-00009C9E0000}"/>
    <cellStyle name="Output 1 2 8 4 2 4" xfId="40646" xr:uid="{00000000-0005-0000-0000-00009D9E0000}"/>
    <cellStyle name="Output 1 2 8 4 2 4 2" xfId="40647" xr:uid="{00000000-0005-0000-0000-00009E9E0000}"/>
    <cellStyle name="Output 1 2 8 4 2 5" xfId="40648" xr:uid="{00000000-0005-0000-0000-00009F9E0000}"/>
    <cellStyle name="Output 1 2 8 4 3" xfId="40649" xr:uid="{00000000-0005-0000-0000-0000A09E0000}"/>
    <cellStyle name="Output 1 2 8 4 3 2" xfId="40650" xr:uid="{00000000-0005-0000-0000-0000A19E0000}"/>
    <cellStyle name="Output 1 2 8 4 3 2 2" xfId="40651" xr:uid="{00000000-0005-0000-0000-0000A29E0000}"/>
    <cellStyle name="Output 1 2 8 4 3 3" xfId="40652" xr:uid="{00000000-0005-0000-0000-0000A39E0000}"/>
    <cellStyle name="Output 1 2 8 4 3 3 2" xfId="40653" xr:uid="{00000000-0005-0000-0000-0000A49E0000}"/>
    <cellStyle name="Output 1 2 8 4 3 4" xfId="40654" xr:uid="{00000000-0005-0000-0000-0000A59E0000}"/>
    <cellStyle name="Output 1 2 8 4 3 4 2" xfId="40655" xr:uid="{00000000-0005-0000-0000-0000A69E0000}"/>
    <cellStyle name="Output 1 2 8 4 3 5" xfId="40656" xr:uid="{00000000-0005-0000-0000-0000A79E0000}"/>
    <cellStyle name="Output 1 2 8 4 3 5 2" xfId="40657" xr:uid="{00000000-0005-0000-0000-0000A89E0000}"/>
    <cellStyle name="Output 1 2 8 4 3 6" xfId="40658" xr:uid="{00000000-0005-0000-0000-0000A99E0000}"/>
    <cellStyle name="Output 1 2 8 4 3 6 2" xfId="40659" xr:uid="{00000000-0005-0000-0000-0000AA9E0000}"/>
    <cellStyle name="Output 1 2 8 4 3 7" xfId="40660" xr:uid="{00000000-0005-0000-0000-0000AB9E0000}"/>
    <cellStyle name="Output 1 2 8 4 3 7 2" xfId="40661" xr:uid="{00000000-0005-0000-0000-0000AC9E0000}"/>
    <cellStyle name="Output 1 2 8 4 3 8" xfId="40662" xr:uid="{00000000-0005-0000-0000-0000AD9E0000}"/>
    <cellStyle name="Output 1 2 8 4 4" xfId="40663" xr:uid="{00000000-0005-0000-0000-0000AE9E0000}"/>
    <cellStyle name="Output 1 2 8 5" xfId="40664" xr:uid="{00000000-0005-0000-0000-0000AF9E0000}"/>
    <cellStyle name="Output 1 2 8 5 2" xfId="40665" xr:uid="{00000000-0005-0000-0000-0000B09E0000}"/>
    <cellStyle name="Output 1 2 8 5 2 2" xfId="40666" xr:uid="{00000000-0005-0000-0000-0000B19E0000}"/>
    <cellStyle name="Output 1 2 8 5 2 2 2" xfId="40667" xr:uid="{00000000-0005-0000-0000-0000B29E0000}"/>
    <cellStyle name="Output 1 2 8 5 2 3" xfId="40668" xr:uid="{00000000-0005-0000-0000-0000B39E0000}"/>
    <cellStyle name="Output 1 2 8 5 2 3 2" xfId="40669" xr:uid="{00000000-0005-0000-0000-0000B49E0000}"/>
    <cellStyle name="Output 1 2 8 5 2 4" xfId="40670" xr:uid="{00000000-0005-0000-0000-0000B59E0000}"/>
    <cellStyle name="Output 1 2 8 5 2 4 2" xfId="40671" xr:uid="{00000000-0005-0000-0000-0000B69E0000}"/>
    <cellStyle name="Output 1 2 8 5 2 5" xfId="40672" xr:uid="{00000000-0005-0000-0000-0000B79E0000}"/>
    <cellStyle name="Output 1 2 8 5 2 5 2" xfId="40673" xr:uid="{00000000-0005-0000-0000-0000B89E0000}"/>
    <cellStyle name="Output 1 2 8 5 2 6" xfId="40674" xr:uid="{00000000-0005-0000-0000-0000B99E0000}"/>
    <cellStyle name="Output 1 2 8 5 2 6 2" xfId="40675" xr:uid="{00000000-0005-0000-0000-0000BA9E0000}"/>
    <cellStyle name="Output 1 2 8 5 2 7" xfId="40676" xr:uid="{00000000-0005-0000-0000-0000BB9E0000}"/>
    <cellStyle name="Output 1 2 8 5 2 7 2" xfId="40677" xr:uid="{00000000-0005-0000-0000-0000BC9E0000}"/>
    <cellStyle name="Output 1 2 8 5 2 8" xfId="40678" xr:uid="{00000000-0005-0000-0000-0000BD9E0000}"/>
    <cellStyle name="Output 1 2 8 5 3" xfId="40679" xr:uid="{00000000-0005-0000-0000-0000BE9E0000}"/>
    <cellStyle name="Output 1 2 8 5 3 2" xfId="40680" xr:uid="{00000000-0005-0000-0000-0000BF9E0000}"/>
    <cellStyle name="Output 1 2 8 5 4" xfId="40681" xr:uid="{00000000-0005-0000-0000-0000C09E0000}"/>
    <cellStyle name="Output 1 2 8 5 4 2" xfId="40682" xr:uid="{00000000-0005-0000-0000-0000C19E0000}"/>
    <cellStyle name="Output 1 2 8 5 5" xfId="40683" xr:uid="{00000000-0005-0000-0000-0000C29E0000}"/>
    <cellStyle name="Output 1 2 8 6" xfId="40684" xr:uid="{00000000-0005-0000-0000-0000C39E0000}"/>
    <cellStyle name="Output 1 2 8 6 2" xfId="40685" xr:uid="{00000000-0005-0000-0000-0000C49E0000}"/>
    <cellStyle name="Output 1 2 8 6 2 2" xfId="40686" xr:uid="{00000000-0005-0000-0000-0000C59E0000}"/>
    <cellStyle name="Output 1 2 8 6 3" xfId="40687" xr:uid="{00000000-0005-0000-0000-0000C69E0000}"/>
    <cellStyle name="Output 1 2 8 6 3 2" xfId="40688" xr:uid="{00000000-0005-0000-0000-0000C79E0000}"/>
    <cellStyle name="Output 1 2 8 6 4" xfId="40689" xr:uid="{00000000-0005-0000-0000-0000C89E0000}"/>
    <cellStyle name="Output 1 2 8 6 4 2" xfId="40690" xr:uid="{00000000-0005-0000-0000-0000C99E0000}"/>
    <cellStyle name="Output 1 2 8 6 5" xfId="40691" xr:uid="{00000000-0005-0000-0000-0000CA9E0000}"/>
    <cellStyle name="Output 1 2 8 6 5 2" xfId="40692" xr:uid="{00000000-0005-0000-0000-0000CB9E0000}"/>
    <cellStyle name="Output 1 2 8 6 6" xfId="40693" xr:uid="{00000000-0005-0000-0000-0000CC9E0000}"/>
    <cellStyle name="Output 1 2 8 6 6 2" xfId="40694" xr:uid="{00000000-0005-0000-0000-0000CD9E0000}"/>
    <cellStyle name="Output 1 2 8 6 7" xfId="40695" xr:uid="{00000000-0005-0000-0000-0000CE9E0000}"/>
    <cellStyle name="Output 1 2 8 6 7 2" xfId="40696" xr:uid="{00000000-0005-0000-0000-0000CF9E0000}"/>
    <cellStyle name="Output 1 2 8 6 8" xfId="40697" xr:uid="{00000000-0005-0000-0000-0000D09E0000}"/>
    <cellStyle name="Output 1 2 8 7" xfId="40698" xr:uid="{00000000-0005-0000-0000-0000D19E0000}"/>
    <cellStyle name="Output 1 2 9" xfId="40699" xr:uid="{00000000-0005-0000-0000-0000D29E0000}"/>
    <cellStyle name="Output 1 2 9 2" xfId="40700" xr:uid="{00000000-0005-0000-0000-0000D39E0000}"/>
    <cellStyle name="Output 1 2 9 2 2" xfId="40701" xr:uid="{00000000-0005-0000-0000-0000D49E0000}"/>
    <cellStyle name="Output 1 2 9 2 2 2" xfId="40702" xr:uid="{00000000-0005-0000-0000-0000D59E0000}"/>
    <cellStyle name="Output 1 2 9 2 2 2 2" xfId="40703" xr:uid="{00000000-0005-0000-0000-0000D69E0000}"/>
    <cellStyle name="Output 1 2 9 2 2 2 2 2" xfId="40704" xr:uid="{00000000-0005-0000-0000-0000D79E0000}"/>
    <cellStyle name="Output 1 2 9 2 2 2 3" xfId="40705" xr:uid="{00000000-0005-0000-0000-0000D89E0000}"/>
    <cellStyle name="Output 1 2 9 2 2 2 3 2" xfId="40706" xr:uid="{00000000-0005-0000-0000-0000D99E0000}"/>
    <cellStyle name="Output 1 2 9 2 2 2 4" xfId="40707" xr:uid="{00000000-0005-0000-0000-0000DA9E0000}"/>
    <cellStyle name="Output 1 2 9 2 2 2 4 2" xfId="40708" xr:uid="{00000000-0005-0000-0000-0000DB9E0000}"/>
    <cellStyle name="Output 1 2 9 2 2 2 5" xfId="40709" xr:uid="{00000000-0005-0000-0000-0000DC9E0000}"/>
    <cellStyle name="Output 1 2 9 2 2 2 5 2" xfId="40710" xr:uid="{00000000-0005-0000-0000-0000DD9E0000}"/>
    <cellStyle name="Output 1 2 9 2 2 2 6" xfId="40711" xr:uid="{00000000-0005-0000-0000-0000DE9E0000}"/>
    <cellStyle name="Output 1 2 9 2 2 2 6 2" xfId="40712" xr:uid="{00000000-0005-0000-0000-0000DF9E0000}"/>
    <cellStyle name="Output 1 2 9 2 2 2 7" xfId="40713" xr:uid="{00000000-0005-0000-0000-0000E09E0000}"/>
    <cellStyle name="Output 1 2 9 2 2 2 7 2" xfId="40714" xr:uid="{00000000-0005-0000-0000-0000E19E0000}"/>
    <cellStyle name="Output 1 2 9 2 2 2 8" xfId="40715" xr:uid="{00000000-0005-0000-0000-0000E29E0000}"/>
    <cellStyle name="Output 1 2 9 2 2 3" xfId="40716" xr:uid="{00000000-0005-0000-0000-0000E39E0000}"/>
    <cellStyle name="Output 1 2 9 2 2 3 2" xfId="40717" xr:uid="{00000000-0005-0000-0000-0000E49E0000}"/>
    <cellStyle name="Output 1 2 9 2 2 4" xfId="40718" xr:uid="{00000000-0005-0000-0000-0000E59E0000}"/>
    <cellStyle name="Output 1 2 9 2 2 4 2" xfId="40719" xr:uid="{00000000-0005-0000-0000-0000E69E0000}"/>
    <cellStyle name="Output 1 2 9 2 2 5" xfId="40720" xr:uid="{00000000-0005-0000-0000-0000E79E0000}"/>
    <cellStyle name="Output 1 2 9 2 3" xfId="40721" xr:uid="{00000000-0005-0000-0000-0000E89E0000}"/>
    <cellStyle name="Output 1 2 9 2 3 2" xfId="40722" xr:uid="{00000000-0005-0000-0000-0000E99E0000}"/>
    <cellStyle name="Output 1 2 9 2 3 2 2" xfId="40723" xr:uid="{00000000-0005-0000-0000-0000EA9E0000}"/>
    <cellStyle name="Output 1 2 9 2 3 3" xfId="40724" xr:uid="{00000000-0005-0000-0000-0000EB9E0000}"/>
    <cellStyle name="Output 1 2 9 2 3 3 2" xfId="40725" xr:uid="{00000000-0005-0000-0000-0000EC9E0000}"/>
    <cellStyle name="Output 1 2 9 2 3 4" xfId="40726" xr:uid="{00000000-0005-0000-0000-0000ED9E0000}"/>
    <cellStyle name="Output 1 2 9 2 3 4 2" xfId="40727" xr:uid="{00000000-0005-0000-0000-0000EE9E0000}"/>
    <cellStyle name="Output 1 2 9 2 3 5" xfId="40728" xr:uid="{00000000-0005-0000-0000-0000EF9E0000}"/>
    <cellStyle name="Output 1 2 9 2 3 5 2" xfId="40729" xr:uid="{00000000-0005-0000-0000-0000F09E0000}"/>
    <cellStyle name="Output 1 2 9 2 3 6" xfId="40730" xr:uid="{00000000-0005-0000-0000-0000F19E0000}"/>
    <cellStyle name="Output 1 2 9 2 3 6 2" xfId="40731" xr:uid="{00000000-0005-0000-0000-0000F29E0000}"/>
    <cellStyle name="Output 1 2 9 2 3 7" xfId="40732" xr:uid="{00000000-0005-0000-0000-0000F39E0000}"/>
    <cellStyle name="Output 1 2 9 2 3 7 2" xfId="40733" xr:uid="{00000000-0005-0000-0000-0000F49E0000}"/>
    <cellStyle name="Output 1 2 9 2 3 8" xfId="40734" xr:uid="{00000000-0005-0000-0000-0000F59E0000}"/>
    <cellStyle name="Output 1 2 9 2 4" xfId="40735" xr:uid="{00000000-0005-0000-0000-0000F69E0000}"/>
    <cellStyle name="Output 1 2 9 3" xfId="40736" xr:uid="{00000000-0005-0000-0000-0000F79E0000}"/>
    <cellStyle name="Output 1 2 9 3 2" xfId="40737" xr:uid="{00000000-0005-0000-0000-0000F89E0000}"/>
    <cellStyle name="Output 1 2 9 3 2 2" xfId="40738" xr:uid="{00000000-0005-0000-0000-0000F99E0000}"/>
    <cellStyle name="Output 1 2 9 3 2 2 2" xfId="40739" xr:uid="{00000000-0005-0000-0000-0000FA9E0000}"/>
    <cellStyle name="Output 1 2 9 3 2 2 2 2" xfId="40740" xr:uid="{00000000-0005-0000-0000-0000FB9E0000}"/>
    <cellStyle name="Output 1 2 9 3 2 2 3" xfId="40741" xr:uid="{00000000-0005-0000-0000-0000FC9E0000}"/>
    <cellStyle name="Output 1 2 9 3 2 2 3 2" xfId="40742" xr:uid="{00000000-0005-0000-0000-0000FD9E0000}"/>
    <cellStyle name="Output 1 2 9 3 2 2 4" xfId="40743" xr:uid="{00000000-0005-0000-0000-0000FE9E0000}"/>
    <cellStyle name="Output 1 2 9 3 2 2 4 2" xfId="40744" xr:uid="{00000000-0005-0000-0000-0000FF9E0000}"/>
    <cellStyle name="Output 1 2 9 3 2 2 5" xfId="40745" xr:uid="{00000000-0005-0000-0000-0000009F0000}"/>
    <cellStyle name="Output 1 2 9 3 2 2 5 2" xfId="40746" xr:uid="{00000000-0005-0000-0000-0000019F0000}"/>
    <cellStyle name="Output 1 2 9 3 2 2 6" xfId="40747" xr:uid="{00000000-0005-0000-0000-0000029F0000}"/>
    <cellStyle name="Output 1 2 9 3 2 2 6 2" xfId="40748" xr:uid="{00000000-0005-0000-0000-0000039F0000}"/>
    <cellStyle name="Output 1 2 9 3 2 2 7" xfId="40749" xr:uid="{00000000-0005-0000-0000-0000049F0000}"/>
    <cellStyle name="Output 1 2 9 3 2 2 7 2" xfId="40750" xr:uid="{00000000-0005-0000-0000-0000059F0000}"/>
    <cellStyle name="Output 1 2 9 3 2 2 8" xfId="40751" xr:uid="{00000000-0005-0000-0000-0000069F0000}"/>
    <cellStyle name="Output 1 2 9 3 2 3" xfId="40752" xr:uid="{00000000-0005-0000-0000-0000079F0000}"/>
    <cellStyle name="Output 1 2 9 3 2 3 2" xfId="40753" xr:uid="{00000000-0005-0000-0000-0000089F0000}"/>
    <cellStyle name="Output 1 2 9 3 2 4" xfId="40754" xr:uid="{00000000-0005-0000-0000-0000099F0000}"/>
    <cellStyle name="Output 1 2 9 3 2 4 2" xfId="40755" xr:uid="{00000000-0005-0000-0000-00000A9F0000}"/>
    <cellStyle name="Output 1 2 9 3 2 5" xfId="40756" xr:uid="{00000000-0005-0000-0000-00000B9F0000}"/>
    <cellStyle name="Output 1 2 9 3 3" xfId="40757" xr:uid="{00000000-0005-0000-0000-00000C9F0000}"/>
    <cellStyle name="Output 1 2 9 3 3 2" xfId="40758" xr:uid="{00000000-0005-0000-0000-00000D9F0000}"/>
    <cellStyle name="Output 1 2 9 3 3 2 2" xfId="40759" xr:uid="{00000000-0005-0000-0000-00000E9F0000}"/>
    <cellStyle name="Output 1 2 9 3 3 3" xfId="40760" xr:uid="{00000000-0005-0000-0000-00000F9F0000}"/>
    <cellStyle name="Output 1 2 9 3 3 3 2" xfId="40761" xr:uid="{00000000-0005-0000-0000-0000109F0000}"/>
    <cellStyle name="Output 1 2 9 3 3 4" xfId="40762" xr:uid="{00000000-0005-0000-0000-0000119F0000}"/>
    <cellStyle name="Output 1 2 9 3 3 4 2" xfId="40763" xr:uid="{00000000-0005-0000-0000-0000129F0000}"/>
    <cellStyle name="Output 1 2 9 3 3 5" xfId="40764" xr:uid="{00000000-0005-0000-0000-0000139F0000}"/>
    <cellStyle name="Output 1 2 9 3 3 5 2" xfId="40765" xr:uid="{00000000-0005-0000-0000-0000149F0000}"/>
    <cellStyle name="Output 1 2 9 3 3 6" xfId="40766" xr:uid="{00000000-0005-0000-0000-0000159F0000}"/>
    <cellStyle name="Output 1 2 9 3 3 6 2" xfId="40767" xr:uid="{00000000-0005-0000-0000-0000169F0000}"/>
    <cellStyle name="Output 1 2 9 3 3 7" xfId="40768" xr:uid="{00000000-0005-0000-0000-0000179F0000}"/>
    <cellStyle name="Output 1 2 9 3 3 7 2" xfId="40769" xr:uid="{00000000-0005-0000-0000-0000189F0000}"/>
    <cellStyle name="Output 1 2 9 3 3 8" xfId="40770" xr:uid="{00000000-0005-0000-0000-0000199F0000}"/>
    <cellStyle name="Output 1 2 9 3 4" xfId="40771" xr:uid="{00000000-0005-0000-0000-00001A9F0000}"/>
    <cellStyle name="Output 1 2 9 4" xfId="40772" xr:uid="{00000000-0005-0000-0000-00001B9F0000}"/>
    <cellStyle name="Output 1 2 9 4 2" xfId="40773" xr:uid="{00000000-0005-0000-0000-00001C9F0000}"/>
    <cellStyle name="Output 1 2 9 4 2 2" xfId="40774" xr:uid="{00000000-0005-0000-0000-00001D9F0000}"/>
    <cellStyle name="Output 1 2 9 4 2 2 2" xfId="40775" xr:uid="{00000000-0005-0000-0000-00001E9F0000}"/>
    <cellStyle name="Output 1 2 9 4 2 2 2 2" xfId="40776" xr:uid="{00000000-0005-0000-0000-00001F9F0000}"/>
    <cellStyle name="Output 1 2 9 4 2 2 3" xfId="40777" xr:uid="{00000000-0005-0000-0000-0000209F0000}"/>
    <cellStyle name="Output 1 2 9 4 2 2 3 2" xfId="40778" xr:uid="{00000000-0005-0000-0000-0000219F0000}"/>
    <cellStyle name="Output 1 2 9 4 2 2 4" xfId="40779" xr:uid="{00000000-0005-0000-0000-0000229F0000}"/>
    <cellStyle name="Output 1 2 9 4 2 2 4 2" xfId="40780" xr:uid="{00000000-0005-0000-0000-0000239F0000}"/>
    <cellStyle name="Output 1 2 9 4 2 2 5" xfId="40781" xr:uid="{00000000-0005-0000-0000-0000249F0000}"/>
    <cellStyle name="Output 1 2 9 4 2 2 5 2" xfId="40782" xr:uid="{00000000-0005-0000-0000-0000259F0000}"/>
    <cellStyle name="Output 1 2 9 4 2 2 6" xfId="40783" xr:uid="{00000000-0005-0000-0000-0000269F0000}"/>
    <cellStyle name="Output 1 2 9 4 2 2 6 2" xfId="40784" xr:uid="{00000000-0005-0000-0000-0000279F0000}"/>
    <cellStyle name="Output 1 2 9 4 2 2 7" xfId="40785" xr:uid="{00000000-0005-0000-0000-0000289F0000}"/>
    <cellStyle name="Output 1 2 9 4 2 2 7 2" xfId="40786" xr:uid="{00000000-0005-0000-0000-0000299F0000}"/>
    <cellStyle name="Output 1 2 9 4 2 2 8" xfId="40787" xr:uid="{00000000-0005-0000-0000-00002A9F0000}"/>
    <cellStyle name="Output 1 2 9 4 2 3" xfId="40788" xr:uid="{00000000-0005-0000-0000-00002B9F0000}"/>
    <cellStyle name="Output 1 2 9 4 2 3 2" xfId="40789" xr:uid="{00000000-0005-0000-0000-00002C9F0000}"/>
    <cellStyle name="Output 1 2 9 4 2 4" xfId="40790" xr:uid="{00000000-0005-0000-0000-00002D9F0000}"/>
    <cellStyle name="Output 1 2 9 4 2 4 2" xfId="40791" xr:uid="{00000000-0005-0000-0000-00002E9F0000}"/>
    <cellStyle name="Output 1 2 9 4 2 5" xfId="40792" xr:uid="{00000000-0005-0000-0000-00002F9F0000}"/>
    <cellStyle name="Output 1 2 9 4 3" xfId="40793" xr:uid="{00000000-0005-0000-0000-0000309F0000}"/>
    <cellStyle name="Output 1 2 9 4 3 2" xfId="40794" xr:uid="{00000000-0005-0000-0000-0000319F0000}"/>
    <cellStyle name="Output 1 2 9 4 3 2 2" xfId="40795" xr:uid="{00000000-0005-0000-0000-0000329F0000}"/>
    <cellStyle name="Output 1 2 9 4 3 3" xfId="40796" xr:uid="{00000000-0005-0000-0000-0000339F0000}"/>
    <cellStyle name="Output 1 2 9 4 3 3 2" xfId="40797" xr:uid="{00000000-0005-0000-0000-0000349F0000}"/>
    <cellStyle name="Output 1 2 9 4 3 4" xfId="40798" xr:uid="{00000000-0005-0000-0000-0000359F0000}"/>
    <cellStyle name="Output 1 2 9 4 3 4 2" xfId="40799" xr:uid="{00000000-0005-0000-0000-0000369F0000}"/>
    <cellStyle name="Output 1 2 9 4 3 5" xfId="40800" xr:uid="{00000000-0005-0000-0000-0000379F0000}"/>
    <cellStyle name="Output 1 2 9 4 3 5 2" xfId="40801" xr:uid="{00000000-0005-0000-0000-0000389F0000}"/>
    <cellStyle name="Output 1 2 9 4 3 6" xfId="40802" xr:uid="{00000000-0005-0000-0000-0000399F0000}"/>
    <cellStyle name="Output 1 2 9 4 3 6 2" xfId="40803" xr:uid="{00000000-0005-0000-0000-00003A9F0000}"/>
    <cellStyle name="Output 1 2 9 4 3 7" xfId="40804" xr:uid="{00000000-0005-0000-0000-00003B9F0000}"/>
    <cellStyle name="Output 1 2 9 4 3 7 2" xfId="40805" xr:uid="{00000000-0005-0000-0000-00003C9F0000}"/>
    <cellStyle name="Output 1 2 9 4 3 8" xfId="40806" xr:uid="{00000000-0005-0000-0000-00003D9F0000}"/>
    <cellStyle name="Output 1 2 9 4 4" xfId="40807" xr:uid="{00000000-0005-0000-0000-00003E9F0000}"/>
    <cellStyle name="Output 1 2 9 5" xfId="40808" xr:uid="{00000000-0005-0000-0000-00003F9F0000}"/>
    <cellStyle name="Output 1 2 9 5 2" xfId="40809" xr:uid="{00000000-0005-0000-0000-0000409F0000}"/>
    <cellStyle name="Output 1 2 9 5 2 2" xfId="40810" xr:uid="{00000000-0005-0000-0000-0000419F0000}"/>
    <cellStyle name="Output 1 2 9 5 2 2 2" xfId="40811" xr:uid="{00000000-0005-0000-0000-0000429F0000}"/>
    <cellStyle name="Output 1 2 9 5 2 3" xfId="40812" xr:uid="{00000000-0005-0000-0000-0000439F0000}"/>
    <cellStyle name="Output 1 2 9 5 2 3 2" xfId="40813" xr:uid="{00000000-0005-0000-0000-0000449F0000}"/>
    <cellStyle name="Output 1 2 9 5 2 4" xfId="40814" xr:uid="{00000000-0005-0000-0000-0000459F0000}"/>
    <cellStyle name="Output 1 2 9 5 2 4 2" xfId="40815" xr:uid="{00000000-0005-0000-0000-0000469F0000}"/>
    <cellStyle name="Output 1 2 9 5 2 5" xfId="40816" xr:uid="{00000000-0005-0000-0000-0000479F0000}"/>
    <cellStyle name="Output 1 2 9 5 2 5 2" xfId="40817" xr:uid="{00000000-0005-0000-0000-0000489F0000}"/>
    <cellStyle name="Output 1 2 9 5 2 6" xfId="40818" xr:uid="{00000000-0005-0000-0000-0000499F0000}"/>
    <cellStyle name="Output 1 2 9 5 2 6 2" xfId="40819" xr:uid="{00000000-0005-0000-0000-00004A9F0000}"/>
    <cellStyle name="Output 1 2 9 5 2 7" xfId="40820" xr:uid="{00000000-0005-0000-0000-00004B9F0000}"/>
    <cellStyle name="Output 1 2 9 5 2 7 2" xfId="40821" xr:uid="{00000000-0005-0000-0000-00004C9F0000}"/>
    <cellStyle name="Output 1 2 9 5 2 8" xfId="40822" xr:uid="{00000000-0005-0000-0000-00004D9F0000}"/>
    <cellStyle name="Output 1 2 9 5 3" xfId="40823" xr:uid="{00000000-0005-0000-0000-00004E9F0000}"/>
    <cellStyle name="Output 1 2 9 5 3 2" xfId="40824" xr:uid="{00000000-0005-0000-0000-00004F9F0000}"/>
    <cellStyle name="Output 1 2 9 5 4" xfId="40825" xr:uid="{00000000-0005-0000-0000-0000509F0000}"/>
    <cellStyle name="Output 1 2 9 5 4 2" xfId="40826" xr:uid="{00000000-0005-0000-0000-0000519F0000}"/>
    <cellStyle name="Output 1 2 9 5 5" xfId="40827" xr:uid="{00000000-0005-0000-0000-0000529F0000}"/>
    <cellStyle name="Output 1 2 9 6" xfId="40828" xr:uid="{00000000-0005-0000-0000-0000539F0000}"/>
    <cellStyle name="Output 1 2 9 6 2" xfId="40829" xr:uid="{00000000-0005-0000-0000-0000549F0000}"/>
    <cellStyle name="Output 1 2 9 6 2 2" xfId="40830" xr:uid="{00000000-0005-0000-0000-0000559F0000}"/>
    <cellStyle name="Output 1 2 9 6 3" xfId="40831" xr:uid="{00000000-0005-0000-0000-0000569F0000}"/>
    <cellStyle name="Output 1 2 9 6 3 2" xfId="40832" xr:uid="{00000000-0005-0000-0000-0000579F0000}"/>
    <cellStyle name="Output 1 2 9 6 4" xfId="40833" xr:uid="{00000000-0005-0000-0000-0000589F0000}"/>
    <cellStyle name="Output 1 2 9 6 4 2" xfId="40834" xr:uid="{00000000-0005-0000-0000-0000599F0000}"/>
    <cellStyle name="Output 1 2 9 6 5" xfId="40835" xr:uid="{00000000-0005-0000-0000-00005A9F0000}"/>
    <cellStyle name="Output 1 2 9 6 5 2" xfId="40836" xr:uid="{00000000-0005-0000-0000-00005B9F0000}"/>
    <cellStyle name="Output 1 2 9 6 6" xfId="40837" xr:uid="{00000000-0005-0000-0000-00005C9F0000}"/>
    <cellStyle name="Output 1 2 9 6 6 2" xfId="40838" xr:uid="{00000000-0005-0000-0000-00005D9F0000}"/>
    <cellStyle name="Output 1 2 9 6 7" xfId="40839" xr:uid="{00000000-0005-0000-0000-00005E9F0000}"/>
    <cellStyle name="Output 1 2 9 6 7 2" xfId="40840" xr:uid="{00000000-0005-0000-0000-00005F9F0000}"/>
    <cellStyle name="Output 1 2 9 6 8" xfId="40841" xr:uid="{00000000-0005-0000-0000-0000609F0000}"/>
    <cellStyle name="Output 1 2 9 7" xfId="40842" xr:uid="{00000000-0005-0000-0000-0000619F0000}"/>
    <cellStyle name="Output 1 3" xfId="40843" xr:uid="{00000000-0005-0000-0000-0000629F0000}"/>
    <cellStyle name="Output 1 3 2" xfId="40844" xr:uid="{00000000-0005-0000-0000-0000639F0000}"/>
    <cellStyle name="Output 1 3 2 2" xfId="40845" xr:uid="{00000000-0005-0000-0000-0000649F0000}"/>
    <cellStyle name="Output 1 3 2 2 2" xfId="40846" xr:uid="{00000000-0005-0000-0000-0000659F0000}"/>
    <cellStyle name="Output 1 3 2 2 2 2" xfId="40847" xr:uid="{00000000-0005-0000-0000-0000669F0000}"/>
    <cellStyle name="Output 1 3 2 2 2 2 2" xfId="40848" xr:uid="{00000000-0005-0000-0000-0000679F0000}"/>
    <cellStyle name="Output 1 3 2 2 2 3" xfId="40849" xr:uid="{00000000-0005-0000-0000-0000689F0000}"/>
    <cellStyle name="Output 1 3 2 2 2 3 2" xfId="40850" xr:uid="{00000000-0005-0000-0000-0000699F0000}"/>
    <cellStyle name="Output 1 3 2 2 2 4" xfId="40851" xr:uid="{00000000-0005-0000-0000-00006A9F0000}"/>
    <cellStyle name="Output 1 3 2 2 2 4 2" xfId="40852" xr:uid="{00000000-0005-0000-0000-00006B9F0000}"/>
    <cellStyle name="Output 1 3 2 2 2 5" xfId="40853" xr:uid="{00000000-0005-0000-0000-00006C9F0000}"/>
    <cellStyle name="Output 1 3 2 2 2 5 2" xfId="40854" xr:uid="{00000000-0005-0000-0000-00006D9F0000}"/>
    <cellStyle name="Output 1 3 2 2 2 6" xfId="40855" xr:uid="{00000000-0005-0000-0000-00006E9F0000}"/>
    <cellStyle name="Output 1 3 2 2 2 6 2" xfId="40856" xr:uid="{00000000-0005-0000-0000-00006F9F0000}"/>
    <cellStyle name="Output 1 3 2 2 2 7" xfId="40857" xr:uid="{00000000-0005-0000-0000-0000709F0000}"/>
    <cellStyle name="Output 1 3 2 2 2 7 2" xfId="40858" xr:uid="{00000000-0005-0000-0000-0000719F0000}"/>
    <cellStyle name="Output 1 3 2 2 2 8" xfId="40859" xr:uid="{00000000-0005-0000-0000-0000729F0000}"/>
    <cellStyle name="Output 1 3 2 2 3" xfId="40860" xr:uid="{00000000-0005-0000-0000-0000739F0000}"/>
    <cellStyle name="Output 1 3 2 2 3 2" xfId="40861" xr:uid="{00000000-0005-0000-0000-0000749F0000}"/>
    <cellStyle name="Output 1 3 2 2 4" xfId="40862" xr:uid="{00000000-0005-0000-0000-0000759F0000}"/>
    <cellStyle name="Output 1 3 2 2 4 2" xfId="40863" xr:uid="{00000000-0005-0000-0000-0000769F0000}"/>
    <cellStyle name="Output 1 3 2 2 5" xfId="40864" xr:uid="{00000000-0005-0000-0000-0000779F0000}"/>
    <cellStyle name="Output 1 3 2 3" xfId="40865" xr:uid="{00000000-0005-0000-0000-0000789F0000}"/>
    <cellStyle name="Output 1 3 2 3 2" xfId="40866" xr:uid="{00000000-0005-0000-0000-0000799F0000}"/>
    <cellStyle name="Output 1 3 2 3 2 2" xfId="40867" xr:uid="{00000000-0005-0000-0000-00007A9F0000}"/>
    <cellStyle name="Output 1 3 2 3 3" xfId="40868" xr:uid="{00000000-0005-0000-0000-00007B9F0000}"/>
    <cellStyle name="Output 1 3 2 3 3 2" xfId="40869" xr:uid="{00000000-0005-0000-0000-00007C9F0000}"/>
    <cellStyle name="Output 1 3 2 3 4" xfId="40870" xr:uid="{00000000-0005-0000-0000-00007D9F0000}"/>
    <cellStyle name="Output 1 3 2 3 4 2" xfId="40871" xr:uid="{00000000-0005-0000-0000-00007E9F0000}"/>
    <cellStyle name="Output 1 3 2 3 5" xfId="40872" xr:uid="{00000000-0005-0000-0000-00007F9F0000}"/>
    <cellStyle name="Output 1 3 2 3 5 2" xfId="40873" xr:uid="{00000000-0005-0000-0000-0000809F0000}"/>
    <cellStyle name="Output 1 3 2 3 6" xfId="40874" xr:uid="{00000000-0005-0000-0000-0000819F0000}"/>
    <cellStyle name="Output 1 3 2 3 6 2" xfId="40875" xr:uid="{00000000-0005-0000-0000-0000829F0000}"/>
    <cellStyle name="Output 1 3 2 3 7" xfId="40876" xr:uid="{00000000-0005-0000-0000-0000839F0000}"/>
    <cellStyle name="Output 1 3 2 3 7 2" xfId="40877" xr:uid="{00000000-0005-0000-0000-0000849F0000}"/>
    <cellStyle name="Output 1 3 2 3 8" xfId="40878" xr:uid="{00000000-0005-0000-0000-0000859F0000}"/>
    <cellStyle name="Output 1 3 2 4" xfId="40879" xr:uid="{00000000-0005-0000-0000-0000869F0000}"/>
    <cellStyle name="Output 1 3 3" xfId="40880" xr:uid="{00000000-0005-0000-0000-0000879F0000}"/>
    <cellStyle name="Output 1 3 3 2" xfId="40881" xr:uid="{00000000-0005-0000-0000-0000889F0000}"/>
    <cellStyle name="Output 1 3 3 2 2" xfId="40882" xr:uid="{00000000-0005-0000-0000-0000899F0000}"/>
    <cellStyle name="Output 1 3 3 2 2 2" xfId="40883" xr:uid="{00000000-0005-0000-0000-00008A9F0000}"/>
    <cellStyle name="Output 1 3 3 2 2 2 2" xfId="40884" xr:uid="{00000000-0005-0000-0000-00008B9F0000}"/>
    <cellStyle name="Output 1 3 3 2 2 3" xfId="40885" xr:uid="{00000000-0005-0000-0000-00008C9F0000}"/>
    <cellStyle name="Output 1 3 3 2 2 3 2" xfId="40886" xr:uid="{00000000-0005-0000-0000-00008D9F0000}"/>
    <cellStyle name="Output 1 3 3 2 2 4" xfId="40887" xr:uid="{00000000-0005-0000-0000-00008E9F0000}"/>
    <cellStyle name="Output 1 3 3 2 2 4 2" xfId="40888" xr:uid="{00000000-0005-0000-0000-00008F9F0000}"/>
    <cellStyle name="Output 1 3 3 2 2 5" xfId="40889" xr:uid="{00000000-0005-0000-0000-0000909F0000}"/>
    <cellStyle name="Output 1 3 3 2 2 5 2" xfId="40890" xr:uid="{00000000-0005-0000-0000-0000919F0000}"/>
    <cellStyle name="Output 1 3 3 2 2 6" xfId="40891" xr:uid="{00000000-0005-0000-0000-0000929F0000}"/>
    <cellStyle name="Output 1 3 3 2 2 6 2" xfId="40892" xr:uid="{00000000-0005-0000-0000-0000939F0000}"/>
    <cellStyle name="Output 1 3 3 2 2 7" xfId="40893" xr:uid="{00000000-0005-0000-0000-0000949F0000}"/>
    <cellStyle name="Output 1 3 3 2 2 7 2" xfId="40894" xr:uid="{00000000-0005-0000-0000-0000959F0000}"/>
    <cellStyle name="Output 1 3 3 2 2 8" xfId="40895" xr:uid="{00000000-0005-0000-0000-0000969F0000}"/>
    <cellStyle name="Output 1 3 3 2 3" xfId="40896" xr:uid="{00000000-0005-0000-0000-0000979F0000}"/>
    <cellStyle name="Output 1 3 3 2 3 2" xfId="40897" xr:uid="{00000000-0005-0000-0000-0000989F0000}"/>
    <cellStyle name="Output 1 3 3 2 4" xfId="40898" xr:uid="{00000000-0005-0000-0000-0000999F0000}"/>
    <cellStyle name="Output 1 3 3 2 4 2" xfId="40899" xr:uid="{00000000-0005-0000-0000-00009A9F0000}"/>
    <cellStyle name="Output 1 3 3 2 5" xfId="40900" xr:uid="{00000000-0005-0000-0000-00009B9F0000}"/>
    <cellStyle name="Output 1 3 3 3" xfId="40901" xr:uid="{00000000-0005-0000-0000-00009C9F0000}"/>
    <cellStyle name="Output 1 3 3 3 2" xfId="40902" xr:uid="{00000000-0005-0000-0000-00009D9F0000}"/>
    <cellStyle name="Output 1 3 3 3 2 2" xfId="40903" xr:uid="{00000000-0005-0000-0000-00009E9F0000}"/>
    <cellStyle name="Output 1 3 3 3 3" xfId="40904" xr:uid="{00000000-0005-0000-0000-00009F9F0000}"/>
    <cellStyle name="Output 1 3 3 3 3 2" xfId="40905" xr:uid="{00000000-0005-0000-0000-0000A09F0000}"/>
    <cellStyle name="Output 1 3 3 3 4" xfId="40906" xr:uid="{00000000-0005-0000-0000-0000A19F0000}"/>
    <cellStyle name="Output 1 3 3 3 4 2" xfId="40907" xr:uid="{00000000-0005-0000-0000-0000A29F0000}"/>
    <cellStyle name="Output 1 3 3 3 5" xfId="40908" xr:uid="{00000000-0005-0000-0000-0000A39F0000}"/>
    <cellStyle name="Output 1 3 3 3 5 2" xfId="40909" xr:uid="{00000000-0005-0000-0000-0000A49F0000}"/>
    <cellStyle name="Output 1 3 3 3 6" xfId="40910" xr:uid="{00000000-0005-0000-0000-0000A59F0000}"/>
    <cellStyle name="Output 1 3 3 3 6 2" xfId="40911" xr:uid="{00000000-0005-0000-0000-0000A69F0000}"/>
    <cellStyle name="Output 1 3 3 3 7" xfId="40912" xr:uid="{00000000-0005-0000-0000-0000A79F0000}"/>
    <cellStyle name="Output 1 3 3 3 7 2" xfId="40913" xr:uid="{00000000-0005-0000-0000-0000A89F0000}"/>
    <cellStyle name="Output 1 3 3 3 8" xfId="40914" xr:uid="{00000000-0005-0000-0000-0000A99F0000}"/>
    <cellStyle name="Output 1 3 3 4" xfId="40915" xr:uid="{00000000-0005-0000-0000-0000AA9F0000}"/>
    <cellStyle name="Output 1 3 4" xfId="40916" xr:uid="{00000000-0005-0000-0000-0000AB9F0000}"/>
    <cellStyle name="Output 1 3 4 2" xfId="40917" xr:uid="{00000000-0005-0000-0000-0000AC9F0000}"/>
    <cellStyle name="Output 1 3 4 2 2" xfId="40918" xr:uid="{00000000-0005-0000-0000-0000AD9F0000}"/>
    <cellStyle name="Output 1 3 4 2 2 2" xfId="40919" xr:uid="{00000000-0005-0000-0000-0000AE9F0000}"/>
    <cellStyle name="Output 1 3 4 2 2 2 2" xfId="40920" xr:uid="{00000000-0005-0000-0000-0000AF9F0000}"/>
    <cellStyle name="Output 1 3 4 2 2 3" xfId="40921" xr:uid="{00000000-0005-0000-0000-0000B09F0000}"/>
    <cellStyle name="Output 1 3 4 2 2 3 2" xfId="40922" xr:uid="{00000000-0005-0000-0000-0000B19F0000}"/>
    <cellStyle name="Output 1 3 4 2 2 4" xfId="40923" xr:uid="{00000000-0005-0000-0000-0000B29F0000}"/>
    <cellStyle name="Output 1 3 4 2 2 4 2" xfId="40924" xr:uid="{00000000-0005-0000-0000-0000B39F0000}"/>
    <cellStyle name="Output 1 3 4 2 2 5" xfId="40925" xr:uid="{00000000-0005-0000-0000-0000B49F0000}"/>
    <cellStyle name="Output 1 3 4 2 2 5 2" xfId="40926" xr:uid="{00000000-0005-0000-0000-0000B59F0000}"/>
    <cellStyle name="Output 1 3 4 2 2 6" xfId="40927" xr:uid="{00000000-0005-0000-0000-0000B69F0000}"/>
    <cellStyle name="Output 1 3 4 2 2 6 2" xfId="40928" xr:uid="{00000000-0005-0000-0000-0000B79F0000}"/>
    <cellStyle name="Output 1 3 4 2 2 7" xfId="40929" xr:uid="{00000000-0005-0000-0000-0000B89F0000}"/>
    <cellStyle name="Output 1 3 4 2 2 7 2" xfId="40930" xr:uid="{00000000-0005-0000-0000-0000B99F0000}"/>
    <cellStyle name="Output 1 3 4 2 2 8" xfId="40931" xr:uid="{00000000-0005-0000-0000-0000BA9F0000}"/>
    <cellStyle name="Output 1 3 4 2 3" xfId="40932" xr:uid="{00000000-0005-0000-0000-0000BB9F0000}"/>
    <cellStyle name="Output 1 3 4 2 3 2" xfId="40933" xr:uid="{00000000-0005-0000-0000-0000BC9F0000}"/>
    <cellStyle name="Output 1 3 4 2 4" xfId="40934" xr:uid="{00000000-0005-0000-0000-0000BD9F0000}"/>
    <cellStyle name="Output 1 3 4 2 4 2" xfId="40935" xr:uid="{00000000-0005-0000-0000-0000BE9F0000}"/>
    <cellStyle name="Output 1 3 4 2 5" xfId="40936" xr:uid="{00000000-0005-0000-0000-0000BF9F0000}"/>
    <cellStyle name="Output 1 3 4 3" xfId="40937" xr:uid="{00000000-0005-0000-0000-0000C09F0000}"/>
    <cellStyle name="Output 1 3 4 3 2" xfId="40938" xr:uid="{00000000-0005-0000-0000-0000C19F0000}"/>
    <cellStyle name="Output 1 3 4 3 2 2" xfId="40939" xr:uid="{00000000-0005-0000-0000-0000C29F0000}"/>
    <cellStyle name="Output 1 3 4 3 3" xfId="40940" xr:uid="{00000000-0005-0000-0000-0000C39F0000}"/>
    <cellStyle name="Output 1 3 4 3 3 2" xfId="40941" xr:uid="{00000000-0005-0000-0000-0000C49F0000}"/>
    <cellStyle name="Output 1 3 4 3 4" xfId="40942" xr:uid="{00000000-0005-0000-0000-0000C59F0000}"/>
    <cellStyle name="Output 1 3 4 3 4 2" xfId="40943" xr:uid="{00000000-0005-0000-0000-0000C69F0000}"/>
    <cellStyle name="Output 1 3 4 3 5" xfId="40944" xr:uid="{00000000-0005-0000-0000-0000C79F0000}"/>
    <cellStyle name="Output 1 3 4 3 5 2" xfId="40945" xr:uid="{00000000-0005-0000-0000-0000C89F0000}"/>
    <cellStyle name="Output 1 3 4 3 6" xfId="40946" xr:uid="{00000000-0005-0000-0000-0000C99F0000}"/>
    <cellStyle name="Output 1 3 4 3 6 2" xfId="40947" xr:uid="{00000000-0005-0000-0000-0000CA9F0000}"/>
    <cellStyle name="Output 1 3 4 3 7" xfId="40948" xr:uid="{00000000-0005-0000-0000-0000CB9F0000}"/>
    <cellStyle name="Output 1 3 4 3 7 2" xfId="40949" xr:uid="{00000000-0005-0000-0000-0000CC9F0000}"/>
    <cellStyle name="Output 1 3 4 3 8" xfId="40950" xr:uid="{00000000-0005-0000-0000-0000CD9F0000}"/>
    <cellStyle name="Output 1 3 4 4" xfId="40951" xr:uid="{00000000-0005-0000-0000-0000CE9F0000}"/>
    <cellStyle name="Output 1 3 5" xfId="40952" xr:uid="{00000000-0005-0000-0000-0000CF9F0000}"/>
    <cellStyle name="Output 1 3 5 2" xfId="40953" xr:uid="{00000000-0005-0000-0000-0000D09F0000}"/>
    <cellStyle name="Output 1 3 5 2 2" xfId="40954" xr:uid="{00000000-0005-0000-0000-0000D19F0000}"/>
    <cellStyle name="Output 1 3 5 2 2 2" xfId="40955" xr:uid="{00000000-0005-0000-0000-0000D29F0000}"/>
    <cellStyle name="Output 1 3 5 2 3" xfId="40956" xr:uid="{00000000-0005-0000-0000-0000D39F0000}"/>
    <cellStyle name="Output 1 3 5 2 3 2" xfId="40957" xr:uid="{00000000-0005-0000-0000-0000D49F0000}"/>
    <cellStyle name="Output 1 3 5 2 4" xfId="40958" xr:uid="{00000000-0005-0000-0000-0000D59F0000}"/>
    <cellStyle name="Output 1 3 5 2 4 2" xfId="40959" xr:uid="{00000000-0005-0000-0000-0000D69F0000}"/>
    <cellStyle name="Output 1 3 5 2 5" xfId="40960" xr:uid="{00000000-0005-0000-0000-0000D79F0000}"/>
    <cellStyle name="Output 1 3 5 2 5 2" xfId="40961" xr:uid="{00000000-0005-0000-0000-0000D89F0000}"/>
    <cellStyle name="Output 1 3 5 2 6" xfId="40962" xr:uid="{00000000-0005-0000-0000-0000D99F0000}"/>
    <cellStyle name="Output 1 3 5 2 6 2" xfId="40963" xr:uid="{00000000-0005-0000-0000-0000DA9F0000}"/>
    <cellStyle name="Output 1 3 5 2 7" xfId="40964" xr:uid="{00000000-0005-0000-0000-0000DB9F0000}"/>
    <cellStyle name="Output 1 3 5 2 7 2" xfId="40965" xr:uid="{00000000-0005-0000-0000-0000DC9F0000}"/>
    <cellStyle name="Output 1 3 5 2 8" xfId="40966" xr:uid="{00000000-0005-0000-0000-0000DD9F0000}"/>
    <cellStyle name="Output 1 3 5 3" xfId="40967" xr:uid="{00000000-0005-0000-0000-0000DE9F0000}"/>
    <cellStyle name="Output 1 3 5 3 2" xfId="40968" xr:uid="{00000000-0005-0000-0000-0000DF9F0000}"/>
    <cellStyle name="Output 1 3 5 4" xfId="40969" xr:uid="{00000000-0005-0000-0000-0000E09F0000}"/>
    <cellStyle name="Output 1 3 5 4 2" xfId="40970" xr:uid="{00000000-0005-0000-0000-0000E19F0000}"/>
    <cellStyle name="Output 1 3 5 5" xfId="40971" xr:uid="{00000000-0005-0000-0000-0000E29F0000}"/>
    <cellStyle name="Output 1 3 6" xfId="40972" xr:uid="{00000000-0005-0000-0000-0000E39F0000}"/>
    <cellStyle name="Output 1 3 6 2" xfId="40973" xr:uid="{00000000-0005-0000-0000-0000E49F0000}"/>
    <cellStyle name="Output 1 3 6 2 2" xfId="40974" xr:uid="{00000000-0005-0000-0000-0000E59F0000}"/>
    <cellStyle name="Output 1 3 6 3" xfId="40975" xr:uid="{00000000-0005-0000-0000-0000E69F0000}"/>
    <cellStyle name="Output 1 3 6 3 2" xfId="40976" xr:uid="{00000000-0005-0000-0000-0000E79F0000}"/>
    <cellStyle name="Output 1 3 6 4" xfId="40977" xr:uid="{00000000-0005-0000-0000-0000E89F0000}"/>
    <cellStyle name="Output 1 3 6 4 2" xfId="40978" xr:uid="{00000000-0005-0000-0000-0000E99F0000}"/>
    <cellStyle name="Output 1 3 6 5" xfId="40979" xr:uid="{00000000-0005-0000-0000-0000EA9F0000}"/>
    <cellStyle name="Output 1 3 6 5 2" xfId="40980" xr:uid="{00000000-0005-0000-0000-0000EB9F0000}"/>
    <cellStyle name="Output 1 3 6 6" xfId="40981" xr:uid="{00000000-0005-0000-0000-0000EC9F0000}"/>
    <cellStyle name="Output 1 3 6 6 2" xfId="40982" xr:uid="{00000000-0005-0000-0000-0000ED9F0000}"/>
    <cellStyle name="Output 1 3 6 7" xfId="40983" xr:uid="{00000000-0005-0000-0000-0000EE9F0000}"/>
    <cellStyle name="Output 1 3 6 7 2" xfId="40984" xr:uid="{00000000-0005-0000-0000-0000EF9F0000}"/>
    <cellStyle name="Output 1 3 6 8" xfId="40985" xr:uid="{00000000-0005-0000-0000-0000F09F0000}"/>
    <cellStyle name="Output 1 3 7" xfId="40986" xr:uid="{00000000-0005-0000-0000-0000F19F0000}"/>
    <cellStyle name="Output 1 4" xfId="40987" xr:uid="{00000000-0005-0000-0000-0000F29F0000}"/>
    <cellStyle name="Output 1 4 2" xfId="40988" xr:uid="{00000000-0005-0000-0000-0000F39F0000}"/>
    <cellStyle name="Output 1 4 2 2" xfId="40989" xr:uid="{00000000-0005-0000-0000-0000F49F0000}"/>
    <cellStyle name="Output 1 4 2 2 2" xfId="40990" xr:uid="{00000000-0005-0000-0000-0000F59F0000}"/>
    <cellStyle name="Output 1 4 2 2 2 2" xfId="40991" xr:uid="{00000000-0005-0000-0000-0000F69F0000}"/>
    <cellStyle name="Output 1 4 2 2 2 2 2" xfId="40992" xr:uid="{00000000-0005-0000-0000-0000F79F0000}"/>
    <cellStyle name="Output 1 4 2 2 2 3" xfId="40993" xr:uid="{00000000-0005-0000-0000-0000F89F0000}"/>
    <cellStyle name="Output 1 4 2 2 2 3 2" xfId="40994" xr:uid="{00000000-0005-0000-0000-0000F99F0000}"/>
    <cellStyle name="Output 1 4 2 2 2 4" xfId="40995" xr:uid="{00000000-0005-0000-0000-0000FA9F0000}"/>
    <cellStyle name="Output 1 4 2 2 2 4 2" xfId="40996" xr:uid="{00000000-0005-0000-0000-0000FB9F0000}"/>
    <cellStyle name="Output 1 4 2 2 2 5" xfId="40997" xr:uid="{00000000-0005-0000-0000-0000FC9F0000}"/>
    <cellStyle name="Output 1 4 2 2 2 5 2" xfId="40998" xr:uid="{00000000-0005-0000-0000-0000FD9F0000}"/>
    <cellStyle name="Output 1 4 2 2 2 6" xfId="40999" xr:uid="{00000000-0005-0000-0000-0000FE9F0000}"/>
    <cellStyle name="Output 1 4 2 2 2 6 2" xfId="41000" xr:uid="{00000000-0005-0000-0000-0000FF9F0000}"/>
    <cellStyle name="Output 1 4 2 2 2 7" xfId="41001" xr:uid="{00000000-0005-0000-0000-000000A00000}"/>
    <cellStyle name="Output 1 4 2 2 2 7 2" xfId="41002" xr:uid="{00000000-0005-0000-0000-000001A00000}"/>
    <cellStyle name="Output 1 4 2 2 2 8" xfId="41003" xr:uid="{00000000-0005-0000-0000-000002A00000}"/>
    <cellStyle name="Output 1 4 2 2 3" xfId="41004" xr:uid="{00000000-0005-0000-0000-000003A00000}"/>
    <cellStyle name="Output 1 4 2 2 3 2" xfId="41005" xr:uid="{00000000-0005-0000-0000-000004A00000}"/>
    <cellStyle name="Output 1 4 2 2 4" xfId="41006" xr:uid="{00000000-0005-0000-0000-000005A00000}"/>
    <cellStyle name="Output 1 4 2 2 4 2" xfId="41007" xr:uid="{00000000-0005-0000-0000-000006A00000}"/>
    <cellStyle name="Output 1 4 2 2 5" xfId="41008" xr:uid="{00000000-0005-0000-0000-000007A00000}"/>
    <cellStyle name="Output 1 4 2 3" xfId="41009" xr:uid="{00000000-0005-0000-0000-000008A00000}"/>
    <cellStyle name="Output 1 4 2 3 2" xfId="41010" xr:uid="{00000000-0005-0000-0000-000009A00000}"/>
    <cellStyle name="Output 1 4 2 3 2 2" xfId="41011" xr:uid="{00000000-0005-0000-0000-00000AA00000}"/>
    <cellStyle name="Output 1 4 2 3 3" xfId="41012" xr:uid="{00000000-0005-0000-0000-00000BA00000}"/>
    <cellStyle name="Output 1 4 2 3 3 2" xfId="41013" xr:uid="{00000000-0005-0000-0000-00000CA00000}"/>
    <cellStyle name="Output 1 4 2 3 4" xfId="41014" xr:uid="{00000000-0005-0000-0000-00000DA00000}"/>
    <cellStyle name="Output 1 4 2 3 4 2" xfId="41015" xr:uid="{00000000-0005-0000-0000-00000EA00000}"/>
    <cellStyle name="Output 1 4 2 3 5" xfId="41016" xr:uid="{00000000-0005-0000-0000-00000FA00000}"/>
    <cellStyle name="Output 1 4 2 3 5 2" xfId="41017" xr:uid="{00000000-0005-0000-0000-000010A00000}"/>
    <cellStyle name="Output 1 4 2 3 6" xfId="41018" xr:uid="{00000000-0005-0000-0000-000011A00000}"/>
    <cellStyle name="Output 1 4 2 3 6 2" xfId="41019" xr:uid="{00000000-0005-0000-0000-000012A00000}"/>
    <cellStyle name="Output 1 4 2 3 7" xfId="41020" xr:uid="{00000000-0005-0000-0000-000013A00000}"/>
    <cellStyle name="Output 1 4 2 3 7 2" xfId="41021" xr:uid="{00000000-0005-0000-0000-000014A00000}"/>
    <cellStyle name="Output 1 4 2 3 8" xfId="41022" xr:uid="{00000000-0005-0000-0000-000015A00000}"/>
    <cellStyle name="Output 1 4 2 4" xfId="41023" xr:uid="{00000000-0005-0000-0000-000016A00000}"/>
    <cellStyle name="Output 1 4 3" xfId="41024" xr:uid="{00000000-0005-0000-0000-000017A00000}"/>
    <cellStyle name="Output 1 4 3 2" xfId="41025" xr:uid="{00000000-0005-0000-0000-000018A00000}"/>
    <cellStyle name="Output 1 4 3 2 2" xfId="41026" xr:uid="{00000000-0005-0000-0000-000019A00000}"/>
    <cellStyle name="Output 1 4 3 2 2 2" xfId="41027" xr:uid="{00000000-0005-0000-0000-00001AA00000}"/>
    <cellStyle name="Output 1 4 3 2 2 2 2" xfId="41028" xr:uid="{00000000-0005-0000-0000-00001BA00000}"/>
    <cellStyle name="Output 1 4 3 2 2 3" xfId="41029" xr:uid="{00000000-0005-0000-0000-00001CA00000}"/>
    <cellStyle name="Output 1 4 3 2 2 3 2" xfId="41030" xr:uid="{00000000-0005-0000-0000-00001DA00000}"/>
    <cellStyle name="Output 1 4 3 2 2 4" xfId="41031" xr:uid="{00000000-0005-0000-0000-00001EA00000}"/>
    <cellStyle name="Output 1 4 3 2 2 4 2" xfId="41032" xr:uid="{00000000-0005-0000-0000-00001FA00000}"/>
    <cellStyle name="Output 1 4 3 2 2 5" xfId="41033" xr:uid="{00000000-0005-0000-0000-000020A00000}"/>
    <cellStyle name="Output 1 4 3 2 2 5 2" xfId="41034" xr:uid="{00000000-0005-0000-0000-000021A00000}"/>
    <cellStyle name="Output 1 4 3 2 2 6" xfId="41035" xr:uid="{00000000-0005-0000-0000-000022A00000}"/>
    <cellStyle name="Output 1 4 3 2 2 6 2" xfId="41036" xr:uid="{00000000-0005-0000-0000-000023A00000}"/>
    <cellStyle name="Output 1 4 3 2 2 7" xfId="41037" xr:uid="{00000000-0005-0000-0000-000024A00000}"/>
    <cellStyle name="Output 1 4 3 2 2 7 2" xfId="41038" xr:uid="{00000000-0005-0000-0000-000025A00000}"/>
    <cellStyle name="Output 1 4 3 2 2 8" xfId="41039" xr:uid="{00000000-0005-0000-0000-000026A00000}"/>
    <cellStyle name="Output 1 4 3 2 3" xfId="41040" xr:uid="{00000000-0005-0000-0000-000027A00000}"/>
    <cellStyle name="Output 1 4 3 2 3 2" xfId="41041" xr:uid="{00000000-0005-0000-0000-000028A00000}"/>
    <cellStyle name="Output 1 4 3 2 4" xfId="41042" xr:uid="{00000000-0005-0000-0000-000029A00000}"/>
    <cellStyle name="Output 1 4 3 2 4 2" xfId="41043" xr:uid="{00000000-0005-0000-0000-00002AA00000}"/>
    <cellStyle name="Output 1 4 3 2 5" xfId="41044" xr:uid="{00000000-0005-0000-0000-00002BA00000}"/>
    <cellStyle name="Output 1 4 3 3" xfId="41045" xr:uid="{00000000-0005-0000-0000-00002CA00000}"/>
    <cellStyle name="Output 1 4 3 3 2" xfId="41046" xr:uid="{00000000-0005-0000-0000-00002DA00000}"/>
    <cellStyle name="Output 1 4 3 3 2 2" xfId="41047" xr:uid="{00000000-0005-0000-0000-00002EA00000}"/>
    <cellStyle name="Output 1 4 3 3 3" xfId="41048" xr:uid="{00000000-0005-0000-0000-00002FA00000}"/>
    <cellStyle name="Output 1 4 3 3 3 2" xfId="41049" xr:uid="{00000000-0005-0000-0000-000030A00000}"/>
    <cellStyle name="Output 1 4 3 3 4" xfId="41050" xr:uid="{00000000-0005-0000-0000-000031A00000}"/>
    <cellStyle name="Output 1 4 3 3 4 2" xfId="41051" xr:uid="{00000000-0005-0000-0000-000032A00000}"/>
    <cellStyle name="Output 1 4 3 3 5" xfId="41052" xr:uid="{00000000-0005-0000-0000-000033A00000}"/>
    <cellStyle name="Output 1 4 3 3 5 2" xfId="41053" xr:uid="{00000000-0005-0000-0000-000034A00000}"/>
    <cellStyle name="Output 1 4 3 3 6" xfId="41054" xr:uid="{00000000-0005-0000-0000-000035A00000}"/>
    <cellStyle name="Output 1 4 3 3 6 2" xfId="41055" xr:uid="{00000000-0005-0000-0000-000036A00000}"/>
    <cellStyle name="Output 1 4 3 3 7" xfId="41056" xr:uid="{00000000-0005-0000-0000-000037A00000}"/>
    <cellStyle name="Output 1 4 3 3 7 2" xfId="41057" xr:uid="{00000000-0005-0000-0000-000038A00000}"/>
    <cellStyle name="Output 1 4 3 3 8" xfId="41058" xr:uid="{00000000-0005-0000-0000-000039A00000}"/>
    <cellStyle name="Output 1 4 3 4" xfId="41059" xr:uid="{00000000-0005-0000-0000-00003AA00000}"/>
    <cellStyle name="Output 1 4 4" xfId="41060" xr:uid="{00000000-0005-0000-0000-00003BA00000}"/>
    <cellStyle name="Output 1 4 4 2" xfId="41061" xr:uid="{00000000-0005-0000-0000-00003CA00000}"/>
    <cellStyle name="Output 1 4 4 2 2" xfId="41062" xr:uid="{00000000-0005-0000-0000-00003DA00000}"/>
    <cellStyle name="Output 1 4 4 2 2 2" xfId="41063" xr:uid="{00000000-0005-0000-0000-00003EA00000}"/>
    <cellStyle name="Output 1 4 4 2 2 2 2" xfId="41064" xr:uid="{00000000-0005-0000-0000-00003FA00000}"/>
    <cellStyle name="Output 1 4 4 2 2 3" xfId="41065" xr:uid="{00000000-0005-0000-0000-000040A00000}"/>
    <cellStyle name="Output 1 4 4 2 2 3 2" xfId="41066" xr:uid="{00000000-0005-0000-0000-000041A00000}"/>
    <cellStyle name="Output 1 4 4 2 2 4" xfId="41067" xr:uid="{00000000-0005-0000-0000-000042A00000}"/>
    <cellStyle name="Output 1 4 4 2 2 4 2" xfId="41068" xr:uid="{00000000-0005-0000-0000-000043A00000}"/>
    <cellStyle name="Output 1 4 4 2 2 5" xfId="41069" xr:uid="{00000000-0005-0000-0000-000044A00000}"/>
    <cellStyle name="Output 1 4 4 2 2 5 2" xfId="41070" xr:uid="{00000000-0005-0000-0000-000045A00000}"/>
    <cellStyle name="Output 1 4 4 2 2 6" xfId="41071" xr:uid="{00000000-0005-0000-0000-000046A00000}"/>
    <cellStyle name="Output 1 4 4 2 2 6 2" xfId="41072" xr:uid="{00000000-0005-0000-0000-000047A00000}"/>
    <cellStyle name="Output 1 4 4 2 2 7" xfId="41073" xr:uid="{00000000-0005-0000-0000-000048A00000}"/>
    <cellStyle name="Output 1 4 4 2 2 7 2" xfId="41074" xr:uid="{00000000-0005-0000-0000-000049A00000}"/>
    <cellStyle name="Output 1 4 4 2 2 8" xfId="41075" xr:uid="{00000000-0005-0000-0000-00004AA00000}"/>
    <cellStyle name="Output 1 4 4 2 3" xfId="41076" xr:uid="{00000000-0005-0000-0000-00004BA00000}"/>
    <cellStyle name="Output 1 4 4 2 3 2" xfId="41077" xr:uid="{00000000-0005-0000-0000-00004CA00000}"/>
    <cellStyle name="Output 1 4 4 2 4" xfId="41078" xr:uid="{00000000-0005-0000-0000-00004DA00000}"/>
    <cellStyle name="Output 1 4 4 2 4 2" xfId="41079" xr:uid="{00000000-0005-0000-0000-00004EA00000}"/>
    <cellStyle name="Output 1 4 4 2 5" xfId="41080" xr:uid="{00000000-0005-0000-0000-00004FA00000}"/>
    <cellStyle name="Output 1 4 4 3" xfId="41081" xr:uid="{00000000-0005-0000-0000-000050A00000}"/>
    <cellStyle name="Output 1 4 4 3 2" xfId="41082" xr:uid="{00000000-0005-0000-0000-000051A00000}"/>
    <cellStyle name="Output 1 4 4 3 2 2" xfId="41083" xr:uid="{00000000-0005-0000-0000-000052A00000}"/>
    <cellStyle name="Output 1 4 4 3 3" xfId="41084" xr:uid="{00000000-0005-0000-0000-000053A00000}"/>
    <cellStyle name="Output 1 4 4 3 3 2" xfId="41085" xr:uid="{00000000-0005-0000-0000-000054A00000}"/>
    <cellStyle name="Output 1 4 4 3 4" xfId="41086" xr:uid="{00000000-0005-0000-0000-000055A00000}"/>
    <cellStyle name="Output 1 4 4 3 4 2" xfId="41087" xr:uid="{00000000-0005-0000-0000-000056A00000}"/>
    <cellStyle name="Output 1 4 4 3 5" xfId="41088" xr:uid="{00000000-0005-0000-0000-000057A00000}"/>
    <cellStyle name="Output 1 4 4 3 5 2" xfId="41089" xr:uid="{00000000-0005-0000-0000-000058A00000}"/>
    <cellStyle name="Output 1 4 4 3 6" xfId="41090" xr:uid="{00000000-0005-0000-0000-000059A00000}"/>
    <cellStyle name="Output 1 4 4 3 6 2" xfId="41091" xr:uid="{00000000-0005-0000-0000-00005AA00000}"/>
    <cellStyle name="Output 1 4 4 3 7" xfId="41092" xr:uid="{00000000-0005-0000-0000-00005BA00000}"/>
    <cellStyle name="Output 1 4 4 3 7 2" xfId="41093" xr:uid="{00000000-0005-0000-0000-00005CA00000}"/>
    <cellStyle name="Output 1 4 4 3 8" xfId="41094" xr:uid="{00000000-0005-0000-0000-00005DA00000}"/>
    <cellStyle name="Output 1 4 4 4" xfId="41095" xr:uid="{00000000-0005-0000-0000-00005EA00000}"/>
    <cellStyle name="Output 1 4 5" xfId="41096" xr:uid="{00000000-0005-0000-0000-00005FA00000}"/>
    <cellStyle name="Output 1 4 5 2" xfId="41097" xr:uid="{00000000-0005-0000-0000-000060A00000}"/>
    <cellStyle name="Output 1 4 5 2 2" xfId="41098" xr:uid="{00000000-0005-0000-0000-000061A00000}"/>
    <cellStyle name="Output 1 4 5 2 2 2" xfId="41099" xr:uid="{00000000-0005-0000-0000-000062A00000}"/>
    <cellStyle name="Output 1 4 5 2 3" xfId="41100" xr:uid="{00000000-0005-0000-0000-000063A00000}"/>
    <cellStyle name="Output 1 4 5 2 3 2" xfId="41101" xr:uid="{00000000-0005-0000-0000-000064A00000}"/>
    <cellStyle name="Output 1 4 5 2 4" xfId="41102" xr:uid="{00000000-0005-0000-0000-000065A00000}"/>
    <cellStyle name="Output 1 4 5 2 4 2" xfId="41103" xr:uid="{00000000-0005-0000-0000-000066A00000}"/>
    <cellStyle name="Output 1 4 5 2 5" xfId="41104" xr:uid="{00000000-0005-0000-0000-000067A00000}"/>
    <cellStyle name="Output 1 4 5 2 5 2" xfId="41105" xr:uid="{00000000-0005-0000-0000-000068A00000}"/>
    <cellStyle name="Output 1 4 5 2 6" xfId="41106" xr:uid="{00000000-0005-0000-0000-000069A00000}"/>
    <cellStyle name="Output 1 4 5 2 6 2" xfId="41107" xr:uid="{00000000-0005-0000-0000-00006AA00000}"/>
    <cellStyle name="Output 1 4 5 2 7" xfId="41108" xr:uid="{00000000-0005-0000-0000-00006BA00000}"/>
    <cellStyle name="Output 1 4 5 2 7 2" xfId="41109" xr:uid="{00000000-0005-0000-0000-00006CA00000}"/>
    <cellStyle name="Output 1 4 5 2 8" xfId="41110" xr:uid="{00000000-0005-0000-0000-00006DA00000}"/>
    <cellStyle name="Output 1 4 5 3" xfId="41111" xr:uid="{00000000-0005-0000-0000-00006EA00000}"/>
    <cellStyle name="Output 1 4 5 3 2" xfId="41112" xr:uid="{00000000-0005-0000-0000-00006FA00000}"/>
    <cellStyle name="Output 1 4 5 4" xfId="41113" xr:uid="{00000000-0005-0000-0000-000070A00000}"/>
    <cellStyle name="Output 1 4 5 4 2" xfId="41114" xr:uid="{00000000-0005-0000-0000-000071A00000}"/>
    <cellStyle name="Output 1 4 5 5" xfId="41115" xr:uid="{00000000-0005-0000-0000-000072A00000}"/>
    <cellStyle name="Output 1 4 6" xfId="41116" xr:uid="{00000000-0005-0000-0000-000073A00000}"/>
    <cellStyle name="Output 1 4 6 2" xfId="41117" xr:uid="{00000000-0005-0000-0000-000074A00000}"/>
    <cellStyle name="Output 1 4 6 2 2" xfId="41118" xr:uid="{00000000-0005-0000-0000-000075A00000}"/>
    <cellStyle name="Output 1 4 6 3" xfId="41119" xr:uid="{00000000-0005-0000-0000-000076A00000}"/>
    <cellStyle name="Output 1 4 6 3 2" xfId="41120" xr:uid="{00000000-0005-0000-0000-000077A00000}"/>
    <cellStyle name="Output 1 4 6 4" xfId="41121" xr:uid="{00000000-0005-0000-0000-000078A00000}"/>
    <cellStyle name="Output 1 4 6 4 2" xfId="41122" xr:uid="{00000000-0005-0000-0000-000079A00000}"/>
    <cellStyle name="Output 1 4 6 5" xfId="41123" xr:uid="{00000000-0005-0000-0000-00007AA00000}"/>
    <cellStyle name="Output 1 4 6 5 2" xfId="41124" xr:uid="{00000000-0005-0000-0000-00007BA00000}"/>
    <cellStyle name="Output 1 4 6 6" xfId="41125" xr:uid="{00000000-0005-0000-0000-00007CA00000}"/>
    <cellStyle name="Output 1 4 6 6 2" xfId="41126" xr:uid="{00000000-0005-0000-0000-00007DA00000}"/>
    <cellStyle name="Output 1 4 6 7" xfId="41127" xr:uid="{00000000-0005-0000-0000-00007EA00000}"/>
    <cellStyle name="Output 1 4 6 7 2" xfId="41128" xr:uid="{00000000-0005-0000-0000-00007FA00000}"/>
    <cellStyle name="Output 1 4 6 8" xfId="41129" xr:uid="{00000000-0005-0000-0000-000080A00000}"/>
    <cellStyle name="Output 1 4 7" xfId="41130" xr:uid="{00000000-0005-0000-0000-000081A00000}"/>
    <cellStyle name="Output 1 5" xfId="41131" xr:uid="{00000000-0005-0000-0000-000082A00000}"/>
    <cellStyle name="Output 1 5 2" xfId="41132" xr:uid="{00000000-0005-0000-0000-000083A00000}"/>
    <cellStyle name="Output 1 5 2 2" xfId="41133" xr:uid="{00000000-0005-0000-0000-000084A00000}"/>
    <cellStyle name="Output 1 5 2 2 2" xfId="41134" xr:uid="{00000000-0005-0000-0000-000085A00000}"/>
    <cellStyle name="Output 1 5 2 2 2 2" xfId="41135" xr:uid="{00000000-0005-0000-0000-000086A00000}"/>
    <cellStyle name="Output 1 5 2 2 2 2 2" xfId="41136" xr:uid="{00000000-0005-0000-0000-000087A00000}"/>
    <cellStyle name="Output 1 5 2 2 2 3" xfId="41137" xr:uid="{00000000-0005-0000-0000-000088A00000}"/>
    <cellStyle name="Output 1 5 2 2 2 3 2" xfId="41138" xr:uid="{00000000-0005-0000-0000-000089A00000}"/>
    <cellStyle name="Output 1 5 2 2 2 4" xfId="41139" xr:uid="{00000000-0005-0000-0000-00008AA00000}"/>
    <cellStyle name="Output 1 5 2 2 2 4 2" xfId="41140" xr:uid="{00000000-0005-0000-0000-00008BA00000}"/>
    <cellStyle name="Output 1 5 2 2 2 5" xfId="41141" xr:uid="{00000000-0005-0000-0000-00008CA00000}"/>
    <cellStyle name="Output 1 5 2 2 2 5 2" xfId="41142" xr:uid="{00000000-0005-0000-0000-00008DA00000}"/>
    <cellStyle name="Output 1 5 2 2 2 6" xfId="41143" xr:uid="{00000000-0005-0000-0000-00008EA00000}"/>
    <cellStyle name="Output 1 5 2 2 2 6 2" xfId="41144" xr:uid="{00000000-0005-0000-0000-00008FA00000}"/>
    <cellStyle name="Output 1 5 2 2 2 7" xfId="41145" xr:uid="{00000000-0005-0000-0000-000090A00000}"/>
    <cellStyle name="Output 1 5 2 2 2 7 2" xfId="41146" xr:uid="{00000000-0005-0000-0000-000091A00000}"/>
    <cellStyle name="Output 1 5 2 2 2 8" xfId="41147" xr:uid="{00000000-0005-0000-0000-000092A00000}"/>
    <cellStyle name="Output 1 5 2 2 3" xfId="41148" xr:uid="{00000000-0005-0000-0000-000093A00000}"/>
    <cellStyle name="Output 1 5 2 2 3 2" xfId="41149" xr:uid="{00000000-0005-0000-0000-000094A00000}"/>
    <cellStyle name="Output 1 5 2 2 4" xfId="41150" xr:uid="{00000000-0005-0000-0000-000095A00000}"/>
    <cellStyle name="Output 1 5 2 2 4 2" xfId="41151" xr:uid="{00000000-0005-0000-0000-000096A00000}"/>
    <cellStyle name="Output 1 5 2 2 5" xfId="41152" xr:uid="{00000000-0005-0000-0000-000097A00000}"/>
    <cellStyle name="Output 1 5 2 3" xfId="41153" xr:uid="{00000000-0005-0000-0000-000098A00000}"/>
    <cellStyle name="Output 1 5 2 3 2" xfId="41154" xr:uid="{00000000-0005-0000-0000-000099A00000}"/>
    <cellStyle name="Output 1 5 2 3 2 2" xfId="41155" xr:uid="{00000000-0005-0000-0000-00009AA00000}"/>
    <cellStyle name="Output 1 5 2 3 3" xfId="41156" xr:uid="{00000000-0005-0000-0000-00009BA00000}"/>
    <cellStyle name="Output 1 5 2 3 3 2" xfId="41157" xr:uid="{00000000-0005-0000-0000-00009CA00000}"/>
    <cellStyle name="Output 1 5 2 3 4" xfId="41158" xr:uid="{00000000-0005-0000-0000-00009DA00000}"/>
    <cellStyle name="Output 1 5 2 3 4 2" xfId="41159" xr:uid="{00000000-0005-0000-0000-00009EA00000}"/>
    <cellStyle name="Output 1 5 2 3 5" xfId="41160" xr:uid="{00000000-0005-0000-0000-00009FA00000}"/>
    <cellStyle name="Output 1 5 2 3 5 2" xfId="41161" xr:uid="{00000000-0005-0000-0000-0000A0A00000}"/>
    <cellStyle name="Output 1 5 2 3 6" xfId="41162" xr:uid="{00000000-0005-0000-0000-0000A1A00000}"/>
    <cellStyle name="Output 1 5 2 3 6 2" xfId="41163" xr:uid="{00000000-0005-0000-0000-0000A2A00000}"/>
    <cellStyle name="Output 1 5 2 3 7" xfId="41164" xr:uid="{00000000-0005-0000-0000-0000A3A00000}"/>
    <cellStyle name="Output 1 5 2 3 7 2" xfId="41165" xr:uid="{00000000-0005-0000-0000-0000A4A00000}"/>
    <cellStyle name="Output 1 5 2 3 8" xfId="41166" xr:uid="{00000000-0005-0000-0000-0000A5A00000}"/>
    <cellStyle name="Output 1 5 2 4" xfId="41167" xr:uid="{00000000-0005-0000-0000-0000A6A00000}"/>
    <cellStyle name="Output 1 5 3" xfId="41168" xr:uid="{00000000-0005-0000-0000-0000A7A00000}"/>
    <cellStyle name="Output 1 5 3 2" xfId="41169" xr:uid="{00000000-0005-0000-0000-0000A8A00000}"/>
    <cellStyle name="Output 1 5 3 2 2" xfId="41170" xr:uid="{00000000-0005-0000-0000-0000A9A00000}"/>
    <cellStyle name="Output 1 5 3 2 2 2" xfId="41171" xr:uid="{00000000-0005-0000-0000-0000AAA00000}"/>
    <cellStyle name="Output 1 5 3 2 2 2 2" xfId="41172" xr:uid="{00000000-0005-0000-0000-0000ABA00000}"/>
    <cellStyle name="Output 1 5 3 2 2 3" xfId="41173" xr:uid="{00000000-0005-0000-0000-0000ACA00000}"/>
    <cellStyle name="Output 1 5 3 2 2 3 2" xfId="41174" xr:uid="{00000000-0005-0000-0000-0000ADA00000}"/>
    <cellStyle name="Output 1 5 3 2 2 4" xfId="41175" xr:uid="{00000000-0005-0000-0000-0000AEA00000}"/>
    <cellStyle name="Output 1 5 3 2 2 4 2" xfId="41176" xr:uid="{00000000-0005-0000-0000-0000AFA00000}"/>
    <cellStyle name="Output 1 5 3 2 2 5" xfId="41177" xr:uid="{00000000-0005-0000-0000-0000B0A00000}"/>
    <cellStyle name="Output 1 5 3 2 2 5 2" xfId="41178" xr:uid="{00000000-0005-0000-0000-0000B1A00000}"/>
    <cellStyle name="Output 1 5 3 2 2 6" xfId="41179" xr:uid="{00000000-0005-0000-0000-0000B2A00000}"/>
    <cellStyle name="Output 1 5 3 2 2 6 2" xfId="41180" xr:uid="{00000000-0005-0000-0000-0000B3A00000}"/>
    <cellStyle name="Output 1 5 3 2 2 7" xfId="41181" xr:uid="{00000000-0005-0000-0000-0000B4A00000}"/>
    <cellStyle name="Output 1 5 3 2 2 7 2" xfId="41182" xr:uid="{00000000-0005-0000-0000-0000B5A00000}"/>
    <cellStyle name="Output 1 5 3 2 2 8" xfId="41183" xr:uid="{00000000-0005-0000-0000-0000B6A00000}"/>
    <cellStyle name="Output 1 5 3 2 3" xfId="41184" xr:uid="{00000000-0005-0000-0000-0000B7A00000}"/>
    <cellStyle name="Output 1 5 3 2 3 2" xfId="41185" xr:uid="{00000000-0005-0000-0000-0000B8A00000}"/>
    <cellStyle name="Output 1 5 3 2 4" xfId="41186" xr:uid="{00000000-0005-0000-0000-0000B9A00000}"/>
    <cellStyle name="Output 1 5 3 2 4 2" xfId="41187" xr:uid="{00000000-0005-0000-0000-0000BAA00000}"/>
    <cellStyle name="Output 1 5 3 2 5" xfId="41188" xr:uid="{00000000-0005-0000-0000-0000BBA00000}"/>
    <cellStyle name="Output 1 5 3 3" xfId="41189" xr:uid="{00000000-0005-0000-0000-0000BCA00000}"/>
    <cellStyle name="Output 1 5 3 3 2" xfId="41190" xr:uid="{00000000-0005-0000-0000-0000BDA00000}"/>
    <cellStyle name="Output 1 5 3 3 2 2" xfId="41191" xr:uid="{00000000-0005-0000-0000-0000BEA00000}"/>
    <cellStyle name="Output 1 5 3 3 3" xfId="41192" xr:uid="{00000000-0005-0000-0000-0000BFA00000}"/>
    <cellStyle name="Output 1 5 3 3 3 2" xfId="41193" xr:uid="{00000000-0005-0000-0000-0000C0A00000}"/>
    <cellStyle name="Output 1 5 3 3 4" xfId="41194" xr:uid="{00000000-0005-0000-0000-0000C1A00000}"/>
    <cellStyle name="Output 1 5 3 3 4 2" xfId="41195" xr:uid="{00000000-0005-0000-0000-0000C2A00000}"/>
    <cellStyle name="Output 1 5 3 3 5" xfId="41196" xr:uid="{00000000-0005-0000-0000-0000C3A00000}"/>
    <cellStyle name="Output 1 5 3 3 5 2" xfId="41197" xr:uid="{00000000-0005-0000-0000-0000C4A00000}"/>
    <cellStyle name="Output 1 5 3 3 6" xfId="41198" xr:uid="{00000000-0005-0000-0000-0000C5A00000}"/>
    <cellStyle name="Output 1 5 3 3 6 2" xfId="41199" xr:uid="{00000000-0005-0000-0000-0000C6A00000}"/>
    <cellStyle name="Output 1 5 3 3 7" xfId="41200" xr:uid="{00000000-0005-0000-0000-0000C7A00000}"/>
    <cellStyle name="Output 1 5 3 3 7 2" xfId="41201" xr:uid="{00000000-0005-0000-0000-0000C8A00000}"/>
    <cellStyle name="Output 1 5 3 3 8" xfId="41202" xr:uid="{00000000-0005-0000-0000-0000C9A00000}"/>
    <cellStyle name="Output 1 5 3 4" xfId="41203" xr:uid="{00000000-0005-0000-0000-0000CAA00000}"/>
    <cellStyle name="Output 1 5 4" xfId="41204" xr:uid="{00000000-0005-0000-0000-0000CBA00000}"/>
    <cellStyle name="Output 1 5 4 2" xfId="41205" xr:uid="{00000000-0005-0000-0000-0000CCA00000}"/>
    <cellStyle name="Output 1 5 4 2 2" xfId="41206" xr:uid="{00000000-0005-0000-0000-0000CDA00000}"/>
    <cellStyle name="Output 1 5 4 2 2 2" xfId="41207" xr:uid="{00000000-0005-0000-0000-0000CEA00000}"/>
    <cellStyle name="Output 1 5 4 2 2 2 2" xfId="41208" xr:uid="{00000000-0005-0000-0000-0000CFA00000}"/>
    <cellStyle name="Output 1 5 4 2 2 3" xfId="41209" xr:uid="{00000000-0005-0000-0000-0000D0A00000}"/>
    <cellStyle name="Output 1 5 4 2 2 3 2" xfId="41210" xr:uid="{00000000-0005-0000-0000-0000D1A00000}"/>
    <cellStyle name="Output 1 5 4 2 2 4" xfId="41211" xr:uid="{00000000-0005-0000-0000-0000D2A00000}"/>
    <cellStyle name="Output 1 5 4 2 2 4 2" xfId="41212" xr:uid="{00000000-0005-0000-0000-0000D3A00000}"/>
    <cellStyle name="Output 1 5 4 2 2 5" xfId="41213" xr:uid="{00000000-0005-0000-0000-0000D4A00000}"/>
    <cellStyle name="Output 1 5 4 2 2 5 2" xfId="41214" xr:uid="{00000000-0005-0000-0000-0000D5A00000}"/>
    <cellStyle name="Output 1 5 4 2 2 6" xfId="41215" xr:uid="{00000000-0005-0000-0000-0000D6A00000}"/>
    <cellStyle name="Output 1 5 4 2 2 6 2" xfId="41216" xr:uid="{00000000-0005-0000-0000-0000D7A00000}"/>
    <cellStyle name="Output 1 5 4 2 2 7" xfId="41217" xr:uid="{00000000-0005-0000-0000-0000D8A00000}"/>
    <cellStyle name="Output 1 5 4 2 2 7 2" xfId="41218" xr:uid="{00000000-0005-0000-0000-0000D9A00000}"/>
    <cellStyle name="Output 1 5 4 2 2 8" xfId="41219" xr:uid="{00000000-0005-0000-0000-0000DAA00000}"/>
    <cellStyle name="Output 1 5 4 2 3" xfId="41220" xr:uid="{00000000-0005-0000-0000-0000DBA00000}"/>
    <cellStyle name="Output 1 5 4 2 3 2" xfId="41221" xr:uid="{00000000-0005-0000-0000-0000DCA00000}"/>
    <cellStyle name="Output 1 5 4 2 4" xfId="41222" xr:uid="{00000000-0005-0000-0000-0000DDA00000}"/>
    <cellStyle name="Output 1 5 4 2 4 2" xfId="41223" xr:uid="{00000000-0005-0000-0000-0000DEA00000}"/>
    <cellStyle name="Output 1 5 4 2 5" xfId="41224" xr:uid="{00000000-0005-0000-0000-0000DFA00000}"/>
    <cellStyle name="Output 1 5 4 3" xfId="41225" xr:uid="{00000000-0005-0000-0000-0000E0A00000}"/>
    <cellStyle name="Output 1 5 4 3 2" xfId="41226" xr:uid="{00000000-0005-0000-0000-0000E1A00000}"/>
    <cellStyle name="Output 1 5 4 3 2 2" xfId="41227" xr:uid="{00000000-0005-0000-0000-0000E2A00000}"/>
    <cellStyle name="Output 1 5 4 3 3" xfId="41228" xr:uid="{00000000-0005-0000-0000-0000E3A00000}"/>
    <cellStyle name="Output 1 5 4 3 3 2" xfId="41229" xr:uid="{00000000-0005-0000-0000-0000E4A00000}"/>
    <cellStyle name="Output 1 5 4 3 4" xfId="41230" xr:uid="{00000000-0005-0000-0000-0000E5A00000}"/>
    <cellStyle name="Output 1 5 4 3 4 2" xfId="41231" xr:uid="{00000000-0005-0000-0000-0000E6A00000}"/>
    <cellStyle name="Output 1 5 4 3 5" xfId="41232" xr:uid="{00000000-0005-0000-0000-0000E7A00000}"/>
    <cellStyle name="Output 1 5 4 3 5 2" xfId="41233" xr:uid="{00000000-0005-0000-0000-0000E8A00000}"/>
    <cellStyle name="Output 1 5 4 3 6" xfId="41234" xr:uid="{00000000-0005-0000-0000-0000E9A00000}"/>
    <cellStyle name="Output 1 5 4 3 6 2" xfId="41235" xr:uid="{00000000-0005-0000-0000-0000EAA00000}"/>
    <cellStyle name="Output 1 5 4 3 7" xfId="41236" xr:uid="{00000000-0005-0000-0000-0000EBA00000}"/>
    <cellStyle name="Output 1 5 4 3 7 2" xfId="41237" xr:uid="{00000000-0005-0000-0000-0000ECA00000}"/>
    <cellStyle name="Output 1 5 4 3 8" xfId="41238" xr:uid="{00000000-0005-0000-0000-0000EDA00000}"/>
    <cellStyle name="Output 1 5 4 4" xfId="41239" xr:uid="{00000000-0005-0000-0000-0000EEA00000}"/>
    <cellStyle name="Output 1 5 5" xfId="41240" xr:uid="{00000000-0005-0000-0000-0000EFA00000}"/>
    <cellStyle name="Output 1 5 5 2" xfId="41241" xr:uid="{00000000-0005-0000-0000-0000F0A00000}"/>
    <cellStyle name="Output 1 5 5 2 2" xfId="41242" xr:uid="{00000000-0005-0000-0000-0000F1A00000}"/>
    <cellStyle name="Output 1 5 5 2 2 2" xfId="41243" xr:uid="{00000000-0005-0000-0000-0000F2A00000}"/>
    <cellStyle name="Output 1 5 5 2 3" xfId="41244" xr:uid="{00000000-0005-0000-0000-0000F3A00000}"/>
    <cellStyle name="Output 1 5 5 2 3 2" xfId="41245" xr:uid="{00000000-0005-0000-0000-0000F4A00000}"/>
    <cellStyle name="Output 1 5 5 2 4" xfId="41246" xr:uid="{00000000-0005-0000-0000-0000F5A00000}"/>
    <cellStyle name="Output 1 5 5 2 4 2" xfId="41247" xr:uid="{00000000-0005-0000-0000-0000F6A00000}"/>
    <cellStyle name="Output 1 5 5 2 5" xfId="41248" xr:uid="{00000000-0005-0000-0000-0000F7A00000}"/>
    <cellStyle name="Output 1 5 5 2 5 2" xfId="41249" xr:uid="{00000000-0005-0000-0000-0000F8A00000}"/>
    <cellStyle name="Output 1 5 5 2 6" xfId="41250" xr:uid="{00000000-0005-0000-0000-0000F9A00000}"/>
    <cellStyle name="Output 1 5 5 2 6 2" xfId="41251" xr:uid="{00000000-0005-0000-0000-0000FAA00000}"/>
    <cellStyle name="Output 1 5 5 2 7" xfId="41252" xr:uid="{00000000-0005-0000-0000-0000FBA00000}"/>
    <cellStyle name="Output 1 5 5 2 7 2" xfId="41253" xr:uid="{00000000-0005-0000-0000-0000FCA00000}"/>
    <cellStyle name="Output 1 5 5 2 8" xfId="41254" xr:uid="{00000000-0005-0000-0000-0000FDA00000}"/>
    <cellStyle name="Output 1 5 5 3" xfId="41255" xr:uid="{00000000-0005-0000-0000-0000FEA00000}"/>
    <cellStyle name="Output 1 5 5 3 2" xfId="41256" xr:uid="{00000000-0005-0000-0000-0000FFA00000}"/>
    <cellStyle name="Output 1 5 5 4" xfId="41257" xr:uid="{00000000-0005-0000-0000-000000A10000}"/>
    <cellStyle name="Output 1 5 5 4 2" xfId="41258" xr:uid="{00000000-0005-0000-0000-000001A10000}"/>
    <cellStyle name="Output 1 5 5 5" xfId="41259" xr:uid="{00000000-0005-0000-0000-000002A10000}"/>
    <cellStyle name="Output 1 5 6" xfId="41260" xr:uid="{00000000-0005-0000-0000-000003A10000}"/>
    <cellStyle name="Output 1 5 6 2" xfId="41261" xr:uid="{00000000-0005-0000-0000-000004A10000}"/>
    <cellStyle name="Output 1 5 6 2 2" xfId="41262" xr:uid="{00000000-0005-0000-0000-000005A10000}"/>
    <cellStyle name="Output 1 5 6 3" xfId="41263" xr:uid="{00000000-0005-0000-0000-000006A10000}"/>
    <cellStyle name="Output 1 5 6 3 2" xfId="41264" xr:uid="{00000000-0005-0000-0000-000007A10000}"/>
    <cellStyle name="Output 1 5 6 4" xfId="41265" xr:uid="{00000000-0005-0000-0000-000008A10000}"/>
    <cellStyle name="Output 1 5 6 4 2" xfId="41266" xr:uid="{00000000-0005-0000-0000-000009A10000}"/>
    <cellStyle name="Output 1 5 6 5" xfId="41267" xr:uid="{00000000-0005-0000-0000-00000AA10000}"/>
    <cellStyle name="Output 1 5 6 5 2" xfId="41268" xr:uid="{00000000-0005-0000-0000-00000BA10000}"/>
    <cellStyle name="Output 1 5 6 6" xfId="41269" xr:uid="{00000000-0005-0000-0000-00000CA10000}"/>
    <cellStyle name="Output 1 5 6 6 2" xfId="41270" xr:uid="{00000000-0005-0000-0000-00000DA10000}"/>
    <cellStyle name="Output 1 5 6 7" xfId="41271" xr:uid="{00000000-0005-0000-0000-00000EA10000}"/>
    <cellStyle name="Output 1 5 6 7 2" xfId="41272" xr:uid="{00000000-0005-0000-0000-00000FA10000}"/>
    <cellStyle name="Output 1 5 6 8" xfId="41273" xr:uid="{00000000-0005-0000-0000-000010A10000}"/>
    <cellStyle name="Output 1 5 7" xfId="41274" xr:uid="{00000000-0005-0000-0000-000011A10000}"/>
    <cellStyle name="Output 1 6" xfId="41275" xr:uid="{00000000-0005-0000-0000-000012A10000}"/>
    <cellStyle name="Output 1 6 2" xfId="41276" xr:uid="{00000000-0005-0000-0000-000013A10000}"/>
    <cellStyle name="Output 1 6 2 2" xfId="41277" xr:uid="{00000000-0005-0000-0000-000014A10000}"/>
    <cellStyle name="Output 1 6 2 2 2" xfId="41278" xr:uid="{00000000-0005-0000-0000-000015A10000}"/>
    <cellStyle name="Output 1 6 2 2 2 2" xfId="41279" xr:uid="{00000000-0005-0000-0000-000016A10000}"/>
    <cellStyle name="Output 1 6 2 2 2 2 2" xfId="41280" xr:uid="{00000000-0005-0000-0000-000017A10000}"/>
    <cellStyle name="Output 1 6 2 2 2 3" xfId="41281" xr:uid="{00000000-0005-0000-0000-000018A10000}"/>
    <cellStyle name="Output 1 6 2 2 2 3 2" xfId="41282" xr:uid="{00000000-0005-0000-0000-000019A10000}"/>
    <cellStyle name="Output 1 6 2 2 2 4" xfId="41283" xr:uid="{00000000-0005-0000-0000-00001AA10000}"/>
    <cellStyle name="Output 1 6 2 2 2 4 2" xfId="41284" xr:uid="{00000000-0005-0000-0000-00001BA10000}"/>
    <cellStyle name="Output 1 6 2 2 2 5" xfId="41285" xr:uid="{00000000-0005-0000-0000-00001CA10000}"/>
    <cellStyle name="Output 1 6 2 2 2 5 2" xfId="41286" xr:uid="{00000000-0005-0000-0000-00001DA10000}"/>
    <cellStyle name="Output 1 6 2 2 2 6" xfId="41287" xr:uid="{00000000-0005-0000-0000-00001EA10000}"/>
    <cellStyle name="Output 1 6 2 2 2 6 2" xfId="41288" xr:uid="{00000000-0005-0000-0000-00001FA10000}"/>
    <cellStyle name="Output 1 6 2 2 2 7" xfId="41289" xr:uid="{00000000-0005-0000-0000-000020A10000}"/>
    <cellStyle name="Output 1 6 2 2 2 7 2" xfId="41290" xr:uid="{00000000-0005-0000-0000-000021A10000}"/>
    <cellStyle name="Output 1 6 2 2 2 8" xfId="41291" xr:uid="{00000000-0005-0000-0000-000022A10000}"/>
    <cellStyle name="Output 1 6 2 2 3" xfId="41292" xr:uid="{00000000-0005-0000-0000-000023A10000}"/>
    <cellStyle name="Output 1 6 2 2 3 2" xfId="41293" xr:uid="{00000000-0005-0000-0000-000024A10000}"/>
    <cellStyle name="Output 1 6 2 2 4" xfId="41294" xr:uid="{00000000-0005-0000-0000-000025A10000}"/>
    <cellStyle name="Output 1 6 2 2 4 2" xfId="41295" xr:uid="{00000000-0005-0000-0000-000026A10000}"/>
    <cellStyle name="Output 1 6 2 2 5" xfId="41296" xr:uid="{00000000-0005-0000-0000-000027A10000}"/>
    <cellStyle name="Output 1 6 2 3" xfId="41297" xr:uid="{00000000-0005-0000-0000-000028A10000}"/>
    <cellStyle name="Output 1 6 2 3 2" xfId="41298" xr:uid="{00000000-0005-0000-0000-000029A10000}"/>
    <cellStyle name="Output 1 6 2 3 2 2" xfId="41299" xr:uid="{00000000-0005-0000-0000-00002AA10000}"/>
    <cellStyle name="Output 1 6 2 3 3" xfId="41300" xr:uid="{00000000-0005-0000-0000-00002BA10000}"/>
    <cellStyle name="Output 1 6 2 3 3 2" xfId="41301" xr:uid="{00000000-0005-0000-0000-00002CA10000}"/>
    <cellStyle name="Output 1 6 2 3 4" xfId="41302" xr:uid="{00000000-0005-0000-0000-00002DA10000}"/>
    <cellStyle name="Output 1 6 2 3 4 2" xfId="41303" xr:uid="{00000000-0005-0000-0000-00002EA10000}"/>
    <cellStyle name="Output 1 6 2 3 5" xfId="41304" xr:uid="{00000000-0005-0000-0000-00002FA10000}"/>
    <cellStyle name="Output 1 6 2 3 5 2" xfId="41305" xr:uid="{00000000-0005-0000-0000-000030A10000}"/>
    <cellStyle name="Output 1 6 2 3 6" xfId="41306" xr:uid="{00000000-0005-0000-0000-000031A10000}"/>
    <cellStyle name="Output 1 6 2 3 6 2" xfId="41307" xr:uid="{00000000-0005-0000-0000-000032A10000}"/>
    <cellStyle name="Output 1 6 2 3 7" xfId="41308" xr:uid="{00000000-0005-0000-0000-000033A10000}"/>
    <cellStyle name="Output 1 6 2 3 7 2" xfId="41309" xr:uid="{00000000-0005-0000-0000-000034A10000}"/>
    <cellStyle name="Output 1 6 2 3 8" xfId="41310" xr:uid="{00000000-0005-0000-0000-000035A10000}"/>
    <cellStyle name="Output 1 6 2 4" xfId="41311" xr:uid="{00000000-0005-0000-0000-000036A10000}"/>
    <cellStyle name="Output 1 6 3" xfId="41312" xr:uid="{00000000-0005-0000-0000-000037A10000}"/>
    <cellStyle name="Output 1 6 3 2" xfId="41313" xr:uid="{00000000-0005-0000-0000-000038A10000}"/>
    <cellStyle name="Output 1 6 3 2 2" xfId="41314" xr:uid="{00000000-0005-0000-0000-000039A10000}"/>
    <cellStyle name="Output 1 6 3 2 2 2" xfId="41315" xr:uid="{00000000-0005-0000-0000-00003AA10000}"/>
    <cellStyle name="Output 1 6 3 2 2 2 2" xfId="41316" xr:uid="{00000000-0005-0000-0000-00003BA10000}"/>
    <cellStyle name="Output 1 6 3 2 2 3" xfId="41317" xr:uid="{00000000-0005-0000-0000-00003CA10000}"/>
    <cellStyle name="Output 1 6 3 2 2 3 2" xfId="41318" xr:uid="{00000000-0005-0000-0000-00003DA10000}"/>
    <cellStyle name="Output 1 6 3 2 2 4" xfId="41319" xr:uid="{00000000-0005-0000-0000-00003EA10000}"/>
    <cellStyle name="Output 1 6 3 2 2 4 2" xfId="41320" xr:uid="{00000000-0005-0000-0000-00003FA10000}"/>
    <cellStyle name="Output 1 6 3 2 2 5" xfId="41321" xr:uid="{00000000-0005-0000-0000-000040A10000}"/>
    <cellStyle name="Output 1 6 3 2 2 5 2" xfId="41322" xr:uid="{00000000-0005-0000-0000-000041A10000}"/>
    <cellStyle name="Output 1 6 3 2 2 6" xfId="41323" xr:uid="{00000000-0005-0000-0000-000042A10000}"/>
    <cellStyle name="Output 1 6 3 2 2 6 2" xfId="41324" xr:uid="{00000000-0005-0000-0000-000043A10000}"/>
    <cellStyle name="Output 1 6 3 2 2 7" xfId="41325" xr:uid="{00000000-0005-0000-0000-000044A10000}"/>
    <cellStyle name="Output 1 6 3 2 2 7 2" xfId="41326" xr:uid="{00000000-0005-0000-0000-000045A10000}"/>
    <cellStyle name="Output 1 6 3 2 2 8" xfId="41327" xr:uid="{00000000-0005-0000-0000-000046A10000}"/>
    <cellStyle name="Output 1 6 3 2 3" xfId="41328" xr:uid="{00000000-0005-0000-0000-000047A10000}"/>
    <cellStyle name="Output 1 6 3 2 3 2" xfId="41329" xr:uid="{00000000-0005-0000-0000-000048A10000}"/>
    <cellStyle name="Output 1 6 3 2 4" xfId="41330" xr:uid="{00000000-0005-0000-0000-000049A10000}"/>
    <cellStyle name="Output 1 6 3 2 4 2" xfId="41331" xr:uid="{00000000-0005-0000-0000-00004AA10000}"/>
    <cellStyle name="Output 1 6 3 2 5" xfId="41332" xr:uid="{00000000-0005-0000-0000-00004BA10000}"/>
    <cellStyle name="Output 1 6 3 3" xfId="41333" xr:uid="{00000000-0005-0000-0000-00004CA10000}"/>
    <cellStyle name="Output 1 6 3 3 2" xfId="41334" xr:uid="{00000000-0005-0000-0000-00004DA10000}"/>
    <cellStyle name="Output 1 6 3 3 2 2" xfId="41335" xr:uid="{00000000-0005-0000-0000-00004EA10000}"/>
    <cellStyle name="Output 1 6 3 3 3" xfId="41336" xr:uid="{00000000-0005-0000-0000-00004FA10000}"/>
    <cellStyle name="Output 1 6 3 3 3 2" xfId="41337" xr:uid="{00000000-0005-0000-0000-000050A10000}"/>
    <cellStyle name="Output 1 6 3 3 4" xfId="41338" xr:uid="{00000000-0005-0000-0000-000051A10000}"/>
    <cellStyle name="Output 1 6 3 3 4 2" xfId="41339" xr:uid="{00000000-0005-0000-0000-000052A10000}"/>
    <cellStyle name="Output 1 6 3 3 5" xfId="41340" xr:uid="{00000000-0005-0000-0000-000053A10000}"/>
    <cellStyle name="Output 1 6 3 3 5 2" xfId="41341" xr:uid="{00000000-0005-0000-0000-000054A10000}"/>
    <cellStyle name="Output 1 6 3 3 6" xfId="41342" xr:uid="{00000000-0005-0000-0000-000055A10000}"/>
    <cellStyle name="Output 1 6 3 3 6 2" xfId="41343" xr:uid="{00000000-0005-0000-0000-000056A10000}"/>
    <cellStyle name="Output 1 6 3 3 7" xfId="41344" xr:uid="{00000000-0005-0000-0000-000057A10000}"/>
    <cellStyle name="Output 1 6 3 3 7 2" xfId="41345" xr:uid="{00000000-0005-0000-0000-000058A10000}"/>
    <cellStyle name="Output 1 6 3 3 8" xfId="41346" xr:uid="{00000000-0005-0000-0000-000059A10000}"/>
    <cellStyle name="Output 1 6 3 4" xfId="41347" xr:uid="{00000000-0005-0000-0000-00005AA10000}"/>
    <cellStyle name="Output 1 6 4" xfId="41348" xr:uid="{00000000-0005-0000-0000-00005BA10000}"/>
    <cellStyle name="Output 1 6 4 2" xfId="41349" xr:uid="{00000000-0005-0000-0000-00005CA10000}"/>
    <cellStyle name="Output 1 6 4 2 2" xfId="41350" xr:uid="{00000000-0005-0000-0000-00005DA10000}"/>
    <cellStyle name="Output 1 6 4 2 2 2" xfId="41351" xr:uid="{00000000-0005-0000-0000-00005EA10000}"/>
    <cellStyle name="Output 1 6 4 2 2 2 2" xfId="41352" xr:uid="{00000000-0005-0000-0000-00005FA10000}"/>
    <cellStyle name="Output 1 6 4 2 2 3" xfId="41353" xr:uid="{00000000-0005-0000-0000-000060A10000}"/>
    <cellStyle name="Output 1 6 4 2 2 3 2" xfId="41354" xr:uid="{00000000-0005-0000-0000-000061A10000}"/>
    <cellStyle name="Output 1 6 4 2 2 4" xfId="41355" xr:uid="{00000000-0005-0000-0000-000062A10000}"/>
    <cellStyle name="Output 1 6 4 2 2 4 2" xfId="41356" xr:uid="{00000000-0005-0000-0000-000063A10000}"/>
    <cellStyle name="Output 1 6 4 2 2 5" xfId="41357" xr:uid="{00000000-0005-0000-0000-000064A10000}"/>
    <cellStyle name="Output 1 6 4 2 2 5 2" xfId="41358" xr:uid="{00000000-0005-0000-0000-000065A10000}"/>
    <cellStyle name="Output 1 6 4 2 2 6" xfId="41359" xr:uid="{00000000-0005-0000-0000-000066A10000}"/>
    <cellStyle name="Output 1 6 4 2 2 6 2" xfId="41360" xr:uid="{00000000-0005-0000-0000-000067A10000}"/>
    <cellStyle name="Output 1 6 4 2 2 7" xfId="41361" xr:uid="{00000000-0005-0000-0000-000068A10000}"/>
    <cellStyle name="Output 1 6 4 2 2 7 2" xfId="41362" xr:uid="{00000000-0005-0000-0000-000069A10000}"/>
    <cellStyle name="Output 1 6 4 2 2 8" xfId="41363" xr:uid="{00000000-0005-0000-0000-00006AA10000}"/>
    <cellStyle name="Output 1 6 4 2 3" xfId="41364" xr:uid="{00000000-0005-0000-0000-00006BA10000}"/>
    <cellStyle name="Output 1 6 4 2 3 2" xfId="41365" xr:uid="{00000000-0005-0000-0000-00006CA10000}"/>
    <cellStyle name="Output 1 6 4 2 4" xfId="41366" xr:uid="{00000000-0005-0000-0000-00006DA10000}"/>
    <cellStyle name="Output 1 6 4 2 4 2" xfId="41367" xr:uid="{00000000-0005-0000-0000-00006EA10000}"/>
    <cellStyle name="Output 1 6 4 2 5" xfId="41368" xr:uid="{00000000-0005-0000-0000-00006FA10000}"/>
    <cellStyle name="Output 1 6 4 3" xfId="41369" xr:uid="{00000000-0005-0000-0000-000070A10000}"/>
    <cellStyle name="Output 1 6 4 3 2" xfId="41370" xr:uid="{00000000-0005-0000-0000-000071A10000}"/>
    <cellStyle name="Output 1 6 4 3 2 2" xfId="41371" xr:uid="{00000000-0005-0000-0000-000072A10000}"/>
    <cellStyle name="Output 1 6 4 3 3" xfId="41372" xr:uid="{00000000-0005-0000-0000-000073A10000}"/>
    <cellStyle name="Output 1 6 4 3 3 2" xfId="41373" xr:uid="{00000000-0005-0000-0000-000074A10000}"/>
    <cellStyle name="Output 1 6 4 3 4" xfId="41374" xr:uid="{00000000-0005-0000-0000-000075A10000}"/>
    <cellStyle name="Output 1 6 4 3 4 2" xfId="41375" xr:uid="{00000000-0005-0000-0000-000076A10000}"/>
    <cellStyle name="Output 1 6 4 3 5" xfId="41376" xr:uid="{00000000-0005-0000-0000-000077A10000}"/>
    <cellStyle name="Output 1 6 4 3 5 2" xfId="41377" xr:uid="{00000000-0005-0000-0000-000078A10000}"/>
    <cellStyle name="Output 1 6 4 3 6" xfId="41378" xr:uid="{00000000-0005-0000-0000-000079A10000}"/>
    <cellStyle name="Output 1 6 4 3 6 2" xfId="41379" xr:uid="{00000000-0005-0000-0000-00007AA10000}"/>
    <cellStyle name="Output 1 6 4 3 7" xfId="41380" xr:uid="{00000000-0005-0000-0000-00007BA10000}"/>
    <cellStyle name="Output 1 6 4 3 7 2" xfId="41381" xr:uid="{00000000-0005-0000-0000-00007CA10000}"/>
    <cellStyle name="Output 1 6 4 3 8" xfId="41382" xr:uid="{00000000-0005-0000-0000-00007DA10000}"/>
    <cellStyle name="Output 1 6 4 4" xfId="41383" xr:uid="{00000000-0005-0000-0000-00007EA10000}"/>
    <cellStyle name="Output 1 6 5" xfId="41384" xr:uid="{00000000-0005-0000-0000-00007FA10000}"/>
    <cellStyle name="Output 1 6 5 2" xfId="41385" xr:uid="{00000000-0005-0000-0000-000080A10000}"/>
    <cellStyle name="Output 1 6 5 2 2" xfId="41386" xr:uid="{00000000-0005-0000-0000-000081A10000}"/>
    <cellStyle name="Output 1 6 5 2 2 2" xfId="41387" xr:uid="{00000000-0005-0000-0000-000082A10000}"/>
    <cellStyle name="Output 1 6 5 2 3" xfId="41388" xr:uid="{00000000-0005-0000-0000-000083A10000}"/>
    <cellStyle name="Output 1 6 5 2 3 2" xfId="41389" xr:uid="{00000000-0005-0000-0000-000084A10000}"/>
    <cellStyle name="Output 1 6 5 2 4" xfId="41390" xr:uid="{00000000-0005-0000-0000-000085A10000}"/>
    <cellStyle name="Output 1 6 5 2 4 2" xfId="41391" xr:uid="{00000000-0005-0000-0000-000086A10000}"/>
    <cellStyle name="Output 1 6 5 2 5" xfId="41392" xr:uid="{00000000-0005-0000-0000-000087A10000}"/>
    <cellStyle name="Output 1 6 5 2 5 2" xfId="41393" xr:uid="{00000000-0005-0000-0000-000088A10000}"/>
    <cellStyle name="Output 1 6 5 2 6" xfId="41394" xr:uid="{00000000-0005-0000-0000-000089A10000}"/>
    <cellStyle name="Output 1 6 5 2 6 2" xfId="41395" xr:uid="{00000000-0005-0000-0000-00008AA10000}"/>
    <cellStyle name="Output 1 6 5 2 7" xfId="41396" xr:uid="{00000000-0005-0000-0000-00008BA10000}"/>
    <cellStyle name="Output 1 6 5 2 7 2" xfId="41397" xr:uid="{00000000-0005-0000-0000-00008CA10000}"/>
    <cellStyle name="Output 1 6 5 2 8" xfId="41398" xr:uid="{00000000-0005-0000-0000-00008DA10000}"/>
    <cellStyle name="Output 1 6 5 3" xfId="41399" xr:uid="{00000000-0005-0000-0000-00008EA10000}"/>
    <cellStyle name="Output 1 6 5 3 2" xfId="41400" xr:uid="{00000000-0005-0000-0000-00008FA10000}"/>
    <cellStyle name="Output 1 6 5 4" xfId="41401" xr:uid="{00000000-0005-0000-0000-000090A10000}"/>
    <cellStyle name="Output 1 6 5 4 2" xfId="41402" xr:uid="{00000000-0005-0000-0000-000091A10000}"/>
    <cellStyle name="Output 1 6 5 5" xfId="41403" xr:uid="{00000000-0005-0000-0000-000092A10000}"/>
    <cellStyle name="Output 1 6 6" xfId="41404" xr:uid="{00000000-0005-0000-0000-000093A10000}"/>
    <cellStyle name="Output 1 6 6 2" xfId="41405" xr:uid="{00000000-0005-0000-0000-000094A10000}"/>
    <cellStyle name="Output 1 6 6 2 2" xfId="41406" xr:uid="{00000000-0005-0000-0000-000095A10000}"/>
    <cellStyle name="Output 1 6 6 3" xfId="41407" xr:uid="{00000000-0005-0000-0000-000096A10000}"/>
    <cellStyle name="Output 1 6 6 3 2" xfId="41408" xr:uid="{00000000-0005-0000-0000-000097A10000}"/>
    <cellStyle name="Output 1 6 6 4" xfId="41409" xr:uid="{00000000-0005-0000-0000-000098A10000}"/>
    <cellStyle name="Output 1 6 6 4 2" xfId="41410" xr:uid="{00000000-0005-0000-0000-000099A10000}"/>
    <cellStyle name="Output 1 6 6 5" xfId="41411" xr:uid="{00000000-0005-0000-0000-00009AA10000}"/>
    <cellStyle name="Output 1 6 6 5 2" xfId="41412" xr:uid="{00000000-0005-0000-0000-00009BA10000}"/>
    <cellStyle name="Output 1 6 6 6" xfId="41413" xr:uid="{00000000-0005-0000-0000-00009CA10000}"/>
    <cellStyle name="Output 1 6 6 6 2" xfId="41414" xr:uid="{00000000-0005-0000-0000-00009DA10000}"/>
    <cellStyle name="Output 1 6 6 7" xfId="41415" xr:uid="{00000000-0005-0000-0000-00009EA10000}"/>
    <cellStyle name="Output 1 6 6 7 2" xfId="41416" xr:uid="{00000000-0005-0000-0000-00009FA10000}"/>
    <cellStyle name="Output 1 6 6 8" xfId="41417" xr:uid="{00000000-0005-0000-0000-0000A0A10000}"/>
    <cellStyle name="Output 1 6 7" xfId="41418" xr:uid="{00000000-0005-0000-0000-0000A1A10000}"/>
    <cellStyle name="Output 1 7" xfId="41419" xr:uid="{00000000-0005-0000-0000-0000A2A10000}"/>
    <cellStyle name="Output 1 7 2" xfId="41420" xr:uid="{00000000-0005-0000-0000-0000A3A10000}"/>
    <cellStyle name="Output 1 7 2 2" xfId="41421" xr:uid="{00000000-0005-0000-0000-0000A4A10000}"/>
    <cellStyle name="Output 1 7 2 2 2" xfId="41422" xr:uid="{00000000-0005-0000-0000-0000A5A10000}"/>
    <cellStyle name="Output 1 7 2 2 2 2" xfId="41423" xr:uid="{00000000-0005-0000-0000-0000A6A10000}"/>
    <cellStyle name="Output 1 7 2 2 2 2 2" xfId="41424" xr:uid="{00000000-0005-0000-0000-0000A7A10000}"/>
    <cellStyle name="Output 1 7 2 2 2 3" xfId="41425" xr:uid="{00000000-0005-0000-0000-0000A8A10000}"/>
    <cellStyle name="Output 1 7 2 2 2 3 2" xfId="41426" xr:uid="{00000000-0005-0000-0000-0000A9A10000}"/>
    <cellStyle name="Output 1 7 2 2 2 4" xfId="41427" xr:uid="{00000000-0005-0000-0000-0000AAA10000}"/>
    <cellStyle name="Output 1 7 2 2 2 4 2" xfId="41428" xr:uid="{00000000-0005-0000-0000-0000ABA10000}"/>
    <cellStyle name="Output 1 7 2 2 2 5" xfId="41429" xr:uid="{00000000-0005-0000-0000-0000ACA10000}"/>
    <cellStyle name="Output 1 7 2 2 2 5 2" xfId="41430" xr:uid="{00000000-0005-0000-0000-0000ADA10000}"/>
    <cellStyle name="Output 1 7 2 2 2 6" xfId="41431" xr:uid="{00000000-0005-0000-0000-0000AEA10000}"/>
    <cellStyle name="Output 1 7 2 2 2 6 2" xfId="41432" xr:uid="{00000000-0005-0000-0000-0000AFA10000}"/>
    <cellStyle name="Output 1 7 2 2 2 7" xfId="41433" xr:uid="{00000000-0005-0000-0000-0000B0A10000}"/>
    <cellStyle name="Output 1 7 2 2 2 7 2" xfId="41434" xr:uid="{00000000-0005-0000-0000-0000B1A10000}"/>
    <cellStyle name="Output 1 7 2 2 2 8" xfId="41435" xr:uid="{00000000-0005-0000-0000-0000B2A10000}"/>
    <cellStyle name="Output 1 7 2 2 3" xfId="41436" xr:uid="{00000000-0005-0000-0000-0000B3A10000}"/>
    <cellStyle name="Output 1 7 2 2 3 2" xfId="41437" xr:uid="{00000000-0005-0000-0000-0000B4A10000}"/>
    <cellStyle name="Output 1 7 2 2 4" xfId="41438" xr:uid="{00000000-0005-0000-0000-0000B5A10000}"/>
    <cellStyle name="Output 1 7 2 2 4 2" xfId="41439" xr:uid="{00000000-0005-0000-0000-0000B6A10000}"/>
    <cellStyle name="Output 1 7 2 2 5" xfId="41440" xr:uid="{00000000-0005-0000-0000-0000B7A10000}"/>
    <cellStyle name="Output 1 7 2 3" xfId="41441" xr:uid="{00000000-0005-0000-0000-0000B8A10000}"/>
    <cellStyle name="Output 1 7 2 3 2" xfId="41442" xr:uid="{00000000-0005-0000-0000-0000B9A10000}"/>
    <cellStyle name="Output 1 7 2 3 2 2" xfId="41443" xr:uid="{00000000-0005-0000-0000-0000BAA10000}"/>
    <cellStyle name="Output 1 7 2 3 3" xfId="41444" xr:uid="{00000000-0005-0000-0000-0000BBA10000}"/>
    <cellStyle name="Output 1 7 2 3 3 2" xfId="41445" xr:uid="{00000000-0005-0000-0000-0000BCA10000}"/>
    <cellStyle name="Output 1 7 2 3 4" xfId="41446" xr:uid="{00000000-0005-0000-0000-0000BDA10000}"/>
    <cellStyle name="Output 1 7 2 3 4 2" xfId="41447" xr:uid="{00000000-0005-0000-0000-0000BEA10000}"/>
    <cellStyle name="Output 1 7 2 3 5" xfId="41448" xr:uid="{00000000-0005-0000-0000-0000BFA10000}"/>
    <cellStyle name="Output 1 7 2 3 5 2" xfId="41449" xr:uid="{00000000-0005-0000-0000-0000C0A10000}"/>
    <cellStyle name="Output 1 7 2 3 6" xfId="41450" xr:uid="{00000000-0005-0000-0000-0000C1A10000}"/>
    <cellStyle name="Output 1 7 2 3 6 2" xfId="41451" xr:uid="{00000000-0005-0000-0000-0000C2A10000}"/>
    <cellStyle name="Output 1 7 2 3 7" xfId="41452" xr:uid="{00000000-0005-0000-0000-0000C3A10000}"/>
    <cellStyle name="Output 1 7 2 3 7 2" xfId="41453" xr:uid="{00000000-0005-0000-0000-0000C4A10000}"/>
    <cellStyle name="Output 1 7 2 3 8" xfId="41454" xr:uid="{00000000-0005-0000-0000-0000C5A10000}"/>
    <cellStyle name="Output 1 7 2 4" xfId="41455" xr:uid="{00000000-0005-0000-0000-0000C6A10000}"/>
    <cellStyle name="Output 1 7 3" xfId="41456" xr:uid="{00000000-0005-0000-0000-0000C7A10000}"/>
    <cellStyle name="Output 1 7 3 2" xfId="41457" xr:uid="{00000000-0005-0000-0000-0000C8A10000}"/>
    <cellStyle name="Output 1 7 3 2 2" xfId="41458" xr:uid="{00000000-0005-0000-0000-0000C9A10000}"/>
    <cellStyle name="Output 1 7 3 2 2 2" xfId="41459" xr:uid="{00000000-0005-0000-0000-0000CAA10000}"/>
    <cellStyle name="Output 1 7 3 2 2 2 2" xfId="41460" xr:uid="{00000000-0005-0000-0000-0000CBA10000}"/>
    <cellStyle name="Output 1 7 3 2 2 3" xfId="41461" xr:uid="{00000000-0005-0000-0000-0000CCA10000}"/>
    <cellStyle name="Output 1 7 3 2 2 3 2" xfId="41462" xr:uid="{00000000-0005-0000-0000-0000CDA10000}"/>
    <cellStyle name="Output 1 7 3 2 2 4" xfId="41463" xr:uid="{00000000-0005-0000-0000-0000CEA10000}"/>
    <cellStyle name="Output 1 7 3 2 2 4 2" xfId="41464" xr:uid="{00000000-0005-0000-0000-0000CFA10000}"/>
    <cellStyle name="Output 1 7 3 2 2 5" xfId="41465" xr:uid="{00000000-0005-0000-0000-0000D0A10000}"/>
    <cellStyle name="Output 1 7 3 2 2 5 2" xfId="41466" xr:uid="{00000000-0005-0000-0000-0000D1A10000}"/>
    <cellStyle name="Output 1 7 3 2 2 6" xfId="41467" xr:uid="{00000000-0005-0000-0000-0000D2A10000}"/>
    <cellStyle name="Output 1 7 3 2 2 6 2" xfId="41468" xr:uid="{00000000-0005-0000-0000-0000D3A10000}"/>
    <cellStyle name="Output 1 7 3 2 2 7" xfId="41469" xr:uid="{00000000-0005-0000-0000-0000D4A10000}"/>
    <cellStyle name="Output 1 7 3 2 2 7 2" xfId="41470" xr:uid="{00000000-0005-0000-0000-0000D5A10000}"/>
    <cellStyle name="Output 1 7 3 2 2 8" xfId="41471" xr:uid="{00000000-0005-0000-0000-0000D6A10000}"/>
    <cellStyle name="Output 1 7 3 2 3" xfId="41472" xr:uid="{00000000-0005-0000-0000-0000D7A10000}"/>
    <cellStyle name="Output 1 7 3 2 3 2" xfId="41473" xr:uid="{00000000-0005-0000-0000-0000D8A10000}"/>
    <cellStyle name="Output 1 7 3 2 4" xfId="41474" xr:uid="{00000000-0005-0000-0000-0000D9A10000}"/>
    <cellStyle name="Output 1 7 3 2 4 2" xfId="41475" xr:uid="{00000000-0005-0000-0000-0000DAA10000}"/>
    <cellStyle name="Output 1 7 3 2 5" xfId="41476" xr:uid="{00000000-0005-0000-0000-0000DBA10000}"/>
    <cellStyle name="Output 1 7 3 3" xfId="41477" xr:uid="{00000000-0005-0000-0000-0000DCA10000}"/>
    <cellStyle name="Output 1 7 3 3 2" xfId="41478" xr:uid="{00000000-0005-0000-0000-0000DDA10000}"/>
    <cellStyle name="Output 1 7 3 3 2 2" xfId="41479" xr:uid="{00000000-0005-0000-0000-0000DEA10000}"/>
    <cellStyle name="Output 1 7 3 3 3" xfId="41480" xr:uid="{00000000-0005-0000-0000-0000DFA10000}"/>
    <cellStyle name="Output 1 7 3 3 3 2" xfId="41481" xr:uid="{00000000-0005-0000-0000-0000E0A10000}"/>
    <cellStyle name="Output 1 7 3 3 4" xfId="41482" xr:uid="{00000000-0005-0000-0000-0000E1A10000}"/>
    <cellStyle name="Output 1 7 3 3 4 2" xfId="41483" xr:uid="{00000000-0005-0000-0000-0000E2A10000}"/>
    <cellStyle name="Output 1 7 3 3 5" xfId="41484" xr:uid="{00000000-0005-0000-0000-0000E3A10000}"/>
    <cellStyle name="Output 1 7 3 3 5 2" xfId="41485" xr:uid="{00000000-0005-0000-0000-0000E4A10000}"/>
    <cellStyle name="Output 1 7 3 3 6" xfId="41486" xr:uid="{00000000-0005-0000-0000-0000E5A10000}"/>
    <cellStyle name="Output 1 7 3 3 6 2" xfId="41487" xr:uid="{00000000-0005-0000-0000-0000E6A10000}"/>
    <cellStyle name="Output 1 7 3 3 7" xfId="41488" xr:uid="{00000000-0005-0000-0000-0000E7A10000}"/>
    <cellStyle name="Output 1 7 3 3 7 2" xfId="41489" xr:uid="{00000000-0005-0000-0000-0000E8A10000}"/>
    <cellStyle name="Output 1 7 3 3 8" xfId="41490" xr:uid="{00000000-0005-0000-0000-0000E9A10000}"/>
    <cellStyle name="Output 1 7 3 4" xfId="41491" xr:uid="{00000000-0005-0000-0000-0000EAA10000}"/>
    <cellStyle name="Output 1 7 4" xfId="41492" xr:uid="{00000000-0005-0000-0000-0000EBA10000}"/>
    <cellStyle name="Output 1 7 4 2" xfId="41493" xr:uid="{00000000-0005-0000-0000-0000ECA10000}"/>
    <cellStyle name="Output 1 7 4 2 2" xfId="41494" xr:uid="{00000000-0005-0000-0000-0000EDA10000}"/>
    <cellStyle name="Output 1 7 4 2 2 2" xfId="41495" xr:uid="{00000000-0005-0000-0000-0000EEA10000}"/>
    <cellStyle name="Output 1 7 4 2 2 2 2" xfId="41496" xr:uid="{00000000-0005-0000-0000-0000EFA10000}"/>
    <cellStyle name="Output 1 7 4 2 2 3" xfId="41497" xr:uid="{00000000-0005-0000-0000-0000F0A10000}"/>
    <cellStyle name="Output 1 7 4 2 2 3 2" xfId="41498" xr:uid="{00000000-0005-0000-0000-0000F1A10000}"/>
    <cellStyle name="Output 1 7 4 2 2 4" xfId="41499" xr:uid="{00000000-0005-0000-0000-0000F2A10000}"/>
    <cellStyle name="Output 1 7 4 2 2 4 2" xfId="41500" xr:uid="{00000000-0005-0000-0000-0000F3A10000}"/>
    <cellStyle name="Output 1 7 4 2 2 5" xfId="41501" xr:uid="{00000000-0005-0000-0000-0000F4A10000}"/>
    <cellStyle name="Output 1 7 4 2 2 5 2" xfId="41502" xr:uid="{00000000-0005-0000-0000-0000F5A10000}"/>
    <cellStyle name="Output 1 7 4 2 2 6" xfId="41503" xr:uid="{00000000-0005-0000-0000-0000F6A10000}"/>
    <cellStyle name="Output 1 7 4 2 2 6 2" xfId="41504" xr:uid="{00000000-0005-0000-0000-0000F7A10000}"/>
    <cellStyle name="Output 1 7 4 2 2 7" xfId="41505" xr:uid="{00000000-0005-0000-0000-0000F8A10000}"/>
    <cellStyle name="Output 1 7 4 2 2 7 2" xfId="41506" xr:uid="{00000000-0005-0000-0000-0000F9A10000}"/>
    <cellStyle name="Output 1 7 4 2 2 8" xfId="41507" xr:uid="{00000000-0005-0000-0000-0000FAA10000}"/>
    <cellStyle name="Output 1 7 4 2 3" xfId="41508" xr:uid="{00000000-0005-0000-0000-0000FBA10000}"/>
    <cellStyle name="Output 1 7 4 2 3 2" xfId="41509" xr:uid="{00000000-0005-0000-0000-0000FCA10000}"/>
    <cellStyle name="Output 1 7 4 2 4" xfId="41510" xr:uid="{00000000-0005-0000-0000-0000FDA10000}"/>
    <cellStyle name="Output 1 7 4 2 4 2" xfId="41511" xr:uid="{00000000-0005-0000-0000-0000FEA10000}"/>
    <cellStyle name="Output 1 7 4 2 5" xfId="41512" xr:uid="{00000000-0005-0000-0000-0000FFA10000}"/>
    <cellStyle name="Output 1 7 4 3" xfId="41513" xr:uid="{00000000-0005-0000-0000-000000A20000}"/>
    <cellStyle name="Output 1 7 4 3 2" xfId="41514" xr:uid="{00000000-0005-0000-0000-000001A20000}"/>
    <cellStyle name="Output 1 7 4 3 2 2" xfId="41515" xr:uid="{00000000-0005-0000-0000-000002A20000}"/>
    <cellStyle name="Output 1 7 4 3 3" xfId="41516" xr:uid="{00000000-0005-0000-0000-000003A20000}"/>
    <cellStyle name="Output 1 7 4 3 3 2" xfId="41517" xr:uid="{00000000-0005-0000-0000-000004A20000}"/>
    <cellStyle name="Output 1 7 4 3 4" xfId="41518" xr:uid="{00000000-0005-0000-0000-000005A20000}"/>
    <cellStyle name="Output 1 7 4 3 4 2" xfId="41519" xr:uid="{00000000-0005-0000-0000-000006A20000}"/>
    <cellStyle name="Output 1 7 4 3 5" xfId="41520" xr:uid="{00000000-0005-0000-0000-000007A20000}"/>
    <cellStyle name="Output 1 7 4 3 5 2" xfId="41521" xr:uid="{00000000-0005-0000-0000-000008A20000}"/>
    <cellStyle name="Output 1 7 4 3 6" xfId="41522" xr:uid="{00000000-0005-0000-0000-000009A20000}"/>
    <cellStyle name="Output 1 7 4 3 6 2" xfId="41523" xr:uid="{00000000-0005-0000-0000-00000AA20000}"/>
    <cellStyle name="Output 1 7 4 3 7" xfId="41524" xr:uid="{00000000-0005-0000-0000-00000BA20000}"/>
    <cellStyle name="Output 1 7 4 3 7 2" xfId="41525" xr:uid="{00000000-0005-0000-0000-00000CA20000}"/>
    <cellStyle name="Output 1 7 4 3 8" xfId="41526" xr:uid="{00000000-0005-0000-0000-00000DA20000}"/>
    <cellStyle name="Output 1 7 4 4" xfId="41527" xr:uid="{00000000-0005-0000-0000-00000EA20000}"/>
    <cellStyle name="Output 1 7 5" xfId="41528" xr:uid="{00000000-0005-0000-0000-00000FA20000}"/>
    <cellStyle name="Output 1 7 5 2" xfId="41529" xr:uid="{00000000-0005-0000-0000-000010A20000}"/>
    <cellStyle name="Output 1 7 5 2 2" xfId="41530" xr:uid="{00000000-0005-0000-0000-000011A20000}"/>
    <cellStyle name="Output 1 7 5 2 2 2" xfId="41531" xr:uid="{00000000-0005-0000-0000-000012A20000}"/>
    <cellStyle name="Output 1 7 5 2 3" xfId="41532" xr:uid="{00000000-0005-0000-0000-000013A20000}"/>
    <cellStyle name="Output 1 7 5 2 3 2" xfId="41533" xr:uid="{00000000-0005-0000-0000-000014A20000}"/>
    <cellStyle name="Output 1 7 5 2 4" xfId="41534" xr:uid="{00000000-0005-0000-0000-000015A20000}"/>
    <cellStyle name="Output 1 7 5 2 4 2" xfId="41535" xr:uid="{00000000-0005-0000-0000-000016A20000}"/>
    <cellStyle name="Output 1 7 5 2 5" xfId="41536" xr:uid="{00000000-0005-0000-0000-000017A20000}"/>
    <cellStyle name="Output 1 7 5 2 5 2" xfId="41537" xr:uid="{00000000-0005-0000-0000-000018A20000}"/>
    <cellStyle name="Output 1 7 5 2 6" xfId="41538" xr:uid="{00000000-0005-0000-0000-000019A20000}"/>
    <cellStyle name="Output 1 7 5 2 6 2" xfId="41539" xr:uid="{00000000-0005-0000-0000-00001AA20000}"/>
    <cellStyle name="Output 1 7 5 2 7" xfId="41540" xr:uid="{00000000-0005-0000-0000-00001BA20000}"/>
    <cellStyle name="Output 1 7 5 2 7 2" xfId="41541" xr:uid="{00000000-0005-0000-0000-00001CA20000}"/>
    <cellStyle name="Output 1 7 5 2 8" xfId="41542" xr:uid="{00000000-0005-0000-0000-00001DA20000}"/>
    <cellStyle name="Output 1 7 5 3" xfId="41543" xr:uid="{00000000-0005-0000-0000-00001EA20000}"/>
    <cellStyle name="Output 1 7 5 3 2" xfId="41544" xr:uid="{00000000-0005-0000-0000-00001FA20000}"/>
    <cellStyle name="Output 1 7 5 4" xfId="41545" xr:uid="{00000000-0005-0000-0000-000020A20000}"/>
    <cellStyle name="Output 1 7 5 4 2" xfId="41546" xr:uid="{00000000-0005-0000-0000-000021A20000}"/>
    <cellStyle name="Output 1 7 5 5" xfId="41547" xr:uid="{00000000-0005-0000-0000-000022A20000}"/>
    <cellStyle name="Output 1 7 6" xfId="41548" xr:uid="{00000000-0005-0000-0000-000023A20000}"/>
    <cellStyle name="Output 1 7 6 2" xfId="41549" xr:uid="{00000000-0005-0000-0000-000024A20000}"/>
    <cellStyle name="Output 1 7 6 2 2" xfId="41550" xr:uid="{00000000-0005-0000-0000-000025A20000}"/>
    <cellStyle name="Output 1 7 6 3" xfId="41551" xr:uid="{00000000-0005-0000-0000-000026A20000}"/>
    <cellStyle name="Output 1 7 6 3 2" xfId="41552" xr:uid="{00000000-0005-0000-0000-000027A20000}"/>
    <cellStyle name="Output 1 7 6 4" xfId="41553" xr:uid="{00000000-0005-0000-0000-000028A20000}"/>
    <cellStyle name="Output 1 7 6 4 2" xfId="41554" xr:uid="{00000000-0005-0000-0000-000029A20000}"/>
    <cellStyle name="Output 1 7 6 5" xfId="41555" xr:uid="{00000000-0005-0000-0000-00002AA20000}"/>
    <cellStyle name="Output 1 7 6 5 2" xfId="41556" xr:uid="{00000000-0005-0000-0000-00002BA20000}"/>
    <cellStyle name="Output 1 7 6 6" xfId="41557" xr:uid="{00000000-0005-0000-0000-00002CA20000}"/>
    <cellStyle name="Output 1 7 6 6 2" xfId="41558" xr:uid="{00000000-0005-0000-0000-00002DA20000}"/>
    <cellStyle name="Output 1 7 6 7" xfId="41559" xr:uid="{00000000-0005-0000-0000-00002EA20000}"/>
    <cellStyle name="Output 1 7 6 7 2" xfId="41560" xr:uid="{00000000-0005-0000-0000-00002FA20000}"/>
    <cellStyle name="Output 1 7 6 8" xfId="41561" xr:uid="{00000000-0005-0000-0000-000030A20000}"/>
    <cellStyle name="Output 1 7 7" xfId="41562" xr:uid="{00000000-0005-0000-0000-000031A20000}"/>
    <cellStyle name="Output 1 8" xfId="41563" xr:uid="{00000000-0005-0000-0000-000032A20000}"/>
    <cellStyle name="Output 1 8 2" xfId="41564" xr:uid="{00000000-0005-0000-0000-000033A20000}"/>
    <cellStyle name="Output 1 8 2 2" xfId="41565" xr:uid="{00000000-0005-0000-0000-000034A20000}"/>
    <cellStyle name="Output 1 8 2 2 2" xfId="41566" xr:uid="{00000000-0005-0000-0000-000035A20000}"/>
    <cellStyle name="Output 1 8 2 2 2 2" xfId="41567" xr:uid="{00000000-0005-0000-0000-000036A20000}"/>
    <cellStyle name="Output 1 8 2 2 2 2 2" xfId="41568" xr:uid="{00000000-0005-0000-0000-000037A20000}"/>
    <cellStyle name="Output 1 8 2 2 2 3" xfId="41569" xr:uid="{00000000-0005-0000-0000-000038A20000}"/>
    <cellStyle name="Output 1 8 2 2 2 3 2" xfId="41570" xr:uid="{00000000-0005-0000-0000-000039A20000}"/>
    <cellStyle name="Output 1 8 2 2 2 4" xfId="41571" xr:uid="{00000000-0005-0000-0000-00003AA20000}"/>
    <cellStyle name="Output 1 8 2 2 2 4 2" xfId="41572" xr:uid="{00000000-0005-0000-0000-00003BA20000}"/>
    <cellStyle name="Output 1 8 2 2 2 5" xfId="41573" xr:uid="{00000000-0005-0000-0000-00003CA20000}"/>
    <cellStyle name="Output 1 8 2 2 2 5 2" xfId="41574" xr:uid="{00000000-0005-0000-0000-00003DA20000}"/>
    <cellStyle name="Output 1 8 2 2 2 6" xfId="41575" xr:uid="{00000000-0005-0000-0000-00003EA20000}"/>
    <cellStyle name="Output 1 8 2 2 2 6 2" xfId="41576" xr:uid="{00000000-0005-0000-0000-00003FA20000}"/>
    <cellStyle name="Output 1 8 2 2 2 7" xfId="41577" xr:uid="{00000000-0005-0000-0000-000040A20000}"/>
    <cellStyle name="Output 1 8 2 2 2 7 2" xfId="41578" xr:uid="{00000000-0005-0000-0000-000041A20000}"/>
    <cellStyle name="Output 1 8 2 2 2 8" xfId="41579" xr:uid="{00000000-0005-0000-0000-000042A20000}"/>
    <cellStyle name="Output 1 8 2 2 3" xfId="41580" xr:uid="{00000000-0005-0000-0000-000043A20000}"/>
    <cellStyle name="Output 1 8 2 2 3 2" xfId="41581" xr:uid="{00000000-0005-0000-0000-000044A20000}"/>
    <cellStyle name="Output 1 8 2 2 4" xfId="41582" xr:uid="{00000000-0005-0000-0000-000045A20000}"/>
    <cellStyle name="Output 1 8 2 2 4 2" xfId="41583" xr:uid="{00000000-0005-0000-0000-000046A20000}"/>
    <cellStyle name="Output 1 8 2 2 5" xfId="41584" xr:uid="{00000000-0005-0000-0000-000047A20000}"/>
    <cellStyle name="Output 1 8 2 3" xfId="41585" xr:uid="{00000000-0005-0000-0000-000048A20000}"/>
    <cellStyle name="Output 1 8 2 3 2" xfId="41586" xr:uid="{00000000-0005-0000-0000-000049A20000}"/>
    <cellStyle name="Output 1 8 2 3 2 2" xfId="41587" xr:uid="{00000000-0005-0000-0000-00004AA20000}"/>
    <cellStyle name="Output 1 8 2 3 3" xfId="41588" xr:uid="{00000000-0005-0000-0000-00004BA20000}"/>
    <cellStyle name="Output 1 8 2 3 3 2" xfId="41589" xr:uid="{00000000-0005-0000-0000-00004CA20000}"/>
    <cellStyle name="Output 1 8 2 3 4" xfId="41590" xr:uid="{00000000-0005-0000-0000-00004DA20000}"/>
    <cellStyle name="Output 1 8 2 3 4 2" xfId="41591" xr:uid="{00000000-0005-0000-0000-00004EA20000}"/>
    <cellStyle name="Output 1 8 2 3 5" xfId="41592" xr:uid="{00000000-0005-0000-0000-00004FA20000}"/>
    <cellStyle name="Output 1 8 2 3 5 2" xfId="41593" xr:uid="{00000000-0005-0000-0000-000050A20000}"/>
    <cellStyle name="Output 1 8 2 3 6" xfId="41594" xr:uid="{00000000-0005-0000-0000-000051A20000}"/>
    <cellStyle name="Output 1 8 2 3 6 2" xfId="41595" xr:uid="{00000000-0005-0000-0000-000052A20000}"/>
    <cellStyle name="Output 1 8 2 3 7" xfId="41596" xr:uid="{00000000-0005-0000-0000-000053A20000}"/>
    <cellStyle name="Output 1 8 2 3 7 2" xfId="41597" xr:uid="{00000000-0005-0000-0000-000054A20000}"/>
    <cellStyle name="Output 1 8 2 3 8" xfId="41598" xr:uid="{00000000-0005-0000-0000-000055A20000}"/>
    <cellStyle name="Output 1 8 2 4" xfId="41599" xr:uid="{00000000-0005-0000-0000-000056A20000}"/>
    <cellStyle name="Output 1 8 3" xfId="41600" xr:uid="{00000000-0005-0000-0000-000057A20000}"/>
    <cellStyle name="Output 1 8 3 2" xfId="41601" xr:uid="{00000000-0005-0000-0000-000058A20000}"/>
    <cellStyle name="Output 1 8 3 2 2" xfId="41602" xr:uid="{00000000-0005-0000-0000-000059A20000}"/>
    <cellStyle name="Output 1 8 3 2 2 2" xfId="41603" xr:uid="{00000000-0005-0000-0000-00005AA20000}"/>
    <cellStyle name="Output 1 8 3 2 2 2 2" xfId="41604" xr:uid="{00000000-0005-0000-0000-00005BA20000}"/>
    <cellStyle name="Output 1 8 3 2 2 3" xfId="41605" xr:uid="{00000000-0005-0000-0000-00005CA20000}"/>
    <cellStyle name="Output 1 8 3 2 2 3 2" xfId="41606" xr:uid="{00000000-0005-0000-0000-00005DA20000}"/>
    <cellStyle name="Output 1 8 3 2 2 4" xfId="41607" xr:uid="{00000000-0005-0000-0000-00005EA20000}"/>
    <cellStyle name="Output 1 8 3 2 2 4 2" xfId="41608" xr:uid="{00000000-0005-0000-0000-00005FA20000}"/>
    <cellStyle name="Output 1 8 3 2 2 5" xfId="41609" xr:uid="{00000000-0005-0000-0000-000060A20000}"/>
    <cellStyle name="Output 1 8 3 2 2 5 2" xfId="41610" xr:uid="{00000000-0005-0000-0000-000061A20000}"/>
    <cellStyle name="Output 1 8 3 2 2 6" xfId="41611" xr:uid="{00000000-0005-0000-0000-000062A20000}"/>
    <cellStyle name="Output 1 8 3 2 2 6 2" xfId="41612" xr:uid="{00000000-0005-0000-0000-000063A20000}"/>
    <cellStyle name="Output 1 8 3 2 2 7" xfId="41613" xr:uid="{00000000-0005-0000-0000-000064A20000}"/>
    <cellStyle name="Output 1 8 3 2 2 7 2" xfId="41614" xr:uid="{00000000-0005-0000-0000-000065A20000}"/>
    <cellStyle name="Output 1 8 3 2 2 8" xfId="41615" xr:uid="{00000000-0005-0000-0000-000066A20000}"/>
    <cellStyle name="Output 1 8 3 2 3" xfId="41616" xr:uid="{00000000-0005-0000-0000-000067A20000}"/>
    <cellStyle name="Output 1 8 3 2 3 2" xfId="41617" xr:uid="{00000000-0005-0000-0000-000068A20000}"/>
    <cellStyle name="Output 1 8 3 2 4" xfId="41618" xr:uid="{00000000-0005-0000-0000-000069A20000}"/>
    <cellStyle name="Output 1 8 3 2 4 2" xfId="41619" xr:uid="{00000000-0005-0000-0000-00006AA20000}"/>
    <cellStyle name="Output 1 8 3 2 5" xfId="41620" xr:uid="{00000000-0005-0000-0000-00006BA20000}"/>
    <cellStyle name="Output 1 8 3 3" xfId="41621" xr:uid="{00000000-0005-0000-0000-00006CA20000}"/>
    <cellStyle name="Output 1 8 3 3 2" xfId="41622" xr:uid="{00000000-0005-0000-0000-00006DA20000}"/>
    <cellStyle name="Output 1 8 3 3 2 2" xfId="41623" xr:uid="{00000000-0005-0000-0000-00006EA20000}"/>
    <cellStyle name="Output 1 8 3 3 3" xfId="41624" xr:uid="{00000000-0005-0000-0000-00006FA20000}"/>
    <cellStyle name="Output 1 8 3 3 3 2" xfId="41625" xr:uid="{00000000-0005-0000-0000-000070A20000}"/>
    <cellStyle name="Output 1 8 3 3 4" xfId="41626" xr:uid="{00000000-0005-0000-0000-000071A20000}"/>
    <cellStyle name="Output 1 8 3 3 4 2" xfId="41627" xr:uid="{00000000-0005-0000-0000-000072A20000}"/>
    <cellStyle name="Output 1 8 3 3 5" xfId="41628" xr:uid="{00000000-0005-0000-0000-000073A20000}"/>
    <cellStyle name="Output 1 8 3 3 5 2" xfId="41629" xr:uid="{00000000-0005-0000-0000-000074A20000}"/>
    <cellStyle name="Output 1 8 3 3 6" xfId="41630" xr:uid="{00000000-0005-0000-0000-000075A20000}"/>
    <cellStyle name="Output 1 8 3 3 6 2" xfId="41631" xr:uid="{00000000-0005-0000-0000-000076A20000}"/>
    <cellStyle name="Output 1 8 3 3 7" xfId="41632" xr:uid="{00000000-0005-0000-0000-000077A20000}"/>
    <cellStyle name="Output 1 8 3 3 7 2" xfId="41633" xr:uid="{00000000-0005-0000-0000-000078A20000}"/>
    <cellStyle name="Output 1 8 3 3 8" xfId="41634" xr:uid="{00000000-0005-0000-0000-000079A20000}"/>
    <cellStyle name="Output 1 8 3 4" xfId="41635" xr:uid="{00000000-0005-0000-0000-00007AA20000}"/>
    <cellStyle name="Output 1 8 4" xfId="41636" xr:uid="{00000000-0005-0000-0000-00007BA20000}"/>
    <cellStyle name="Output 1 8 4 2" xfId="41637" xr:uid="{00000000-0005-0000-0000-00007CA20000}"/>
    <cellStyle name="Output 1 8 4 2 2" xfId="41638" xr:uid="{00000000-0005-0000-0000-00007DA20000}"/>
    <cellStyle name="Output 1 8 4 2 2 2" xfId="41639" xr:uid="{00000000-0005-0000-0000-00007EA20000}"/>
    <cellStyle name="Output 1 8 4 2 2 2 2" xfId="41640" xr:uid="{00000000-0005-0000-0000-00007FA20000}"/>
    <cellStyle name="Output 1 8 4 2 2 3" xfId="41641" xr:uid="{00000000-0005-0000-0000-000080A20000}"/>
    <cellStyle name="Output 1 8 4 2 2 3 2" xfId="41642" xr:uid="{00000000-0005-0000-0000-000081A20000}"/>
    <cellStyle name="Output 1 8 4 2 2 4" xfId="41643" xr:uid="{00000000-0005-0000-0000-000082A20000}"/>
    <cellStyle name="Output 1 8 4 2 2 4 2" xfId="41644" xr:uid="{00000000-0005-0000-0000-000083A20000}"/>
    <cellStyle name="Output 1 8 4 2 2 5" xfId="41645" xr:uid="{00000000-0005-0000-0000-000084A20000}"/>
    <cellStyle name="Output 1 8 4 2 2 5 2" xfId="41646" xr:uid="{00000000-0005-0000-0000-000085A20000}"/>
    <cellStyle name="Output 1 8 4 2 2 6" xfId="41647" xr:uid="{00000000-0005-0000-0000-000086A20000}"/>
    <cellStyle name="Output 1 8 4 2 2 6 2" xfId="41648" xr:uid="{00000000-0005-0000-0000-000087A20000}"/>
    <cellStyle name="Output 1 8 4 2 2 7" xfId="41649" xr:uid="{00000000-0005-0000-0000-000088A20000}"/>
    <cellStyle name="Output 1 8 4 2 2 7 2" xfId="41650" xr:uid="{00000000-0005-0000-0000-000089A20000}"/>
    <cellStyle name="Output 1 8 4 2 2 8" xfId="41651" xr:uid="{00000000-0005-0000-0000-00008AA20000}"/>
    <cellStyle name="Output 1 8 4 2 3" xfId="41652" xr:uid="{00000000-0005-0000-0000-00008BA20000}"/>
    <cellStyle name="Output 1 8 4 2 3 2" xfId="41653" xr:uid="{00000000-0005-0000-0000-00008CA20000}"/>
    <cellStyle name="Output 1 8 4 2 4" xfId="41654" xr:uid="{00000000-0005-0000-0000-00008DA20000}"/>
    <cellStyle name="Output 1 8 4 2 4 2" xfId="41655" xr:uid="{00000000-0005-0000-0000-00008EA20000}"/>
    <cellStyle name="Output 1 8 4 2 5" xfId="41656" xr:uid="{00000000-0005-0000-0000-00008FA20000}"/>
    <cellStyle name="Output 1 8 4 3" xfId="41657" xr:uid="{00000000-0005-0000-0000-000090A20000}"/>
    <cellStyle name="Output 1 8 4 3 2" xfId="41658" xr:uid="{00000000-0005-0000-0000-000091A20000}"/>
    <cellStyle name="Output 1 8 4 3 2 2" xfId="41659" xr:uid="{00000000-0005-0000-0000-000092A20000}"/>
    <cellStyle name="Output 1 8 4 3 3" xfId="41660" xr:uid="{00000000-0005-0000-0000-000093A20000}"/>
    <cellStyle name="Output 1 8 4 3 3 2" xfId="41661" xr:uid="{00000000-0005-0000-0000-000094A20000}"/>
    <cellStyle name="Output 1 8 4 3 4" xfId="41662" xr:uid="{00000000-0005-0000-0000-000095A20000}"/>
    <cellStyle name="Output 1 8 4 3 4 2" xfId="41663" xr:uid="{00000000-0005-0000-0000-000096A20000}"/>
    <cellStyle name="Output 1 8 4 3 5" xfId="41664" xr:uid="{00000000-0005-0000-0000-000097A20000}"/>
    <cellStyle name="Output 1 8 4 3 5 2" xfId="41665" xr:uid="{00000000-0005-0000-0000-000098A20000}"/>
    <cellStyle name="Output 1 8 4 3 6" xfId="41666" xr:uid="{00000000-0005-0000-0000-000099A20000}"/>
    <cellStyle name="Output 1 8 4 3 6 2" xfId="41667" xr:uid="{00000000-0005-0000-0000-00009AA20000}"/>
    <cellStyle name="Output 1 8 4 3 7" xfId="41668" xr:uid="{00000000-0005-0000-0000-00009BA20000}"/>
    <cellStyle name="Output 1 8 4 3 7 2" xfId="41669" xr:uid="{00000000-0005-0000-0000-00009CA20000}"/>
    <cellStyle name="Output 1 8 4 3 8" xfId="41670" xr:uid="{00000000-0005-0000-0000-00009DA20000}"/>
    <cellStyle name="Output 1 8 4 4" xfId="41671" xr:uid="{00000000-0005-0000-0000-00009EA20000}"/>
    <cellStyle name="Output 1 8 5" xfId="41672" xr:uid="{00000000-0005-0000-0000-00009FA20000}"/>
    <cellStyle name="Output 1 8 5 2" xfId="41673" xr:uid="{00000000-0005-0000-0000-0000A0A20000}"/>
    <cellStyle name="Output 1 8 5 2 2" xfId="41674" xr:uid="{00000000-0005-0000-0000-0000A1A20000}"/>
    <cellStyle name="Output 1 8 5 2 2 2" xfId="41675" xr:uid="{00000000-0005-0000-0000-0000A2A20000}"/>
    <cellStyle name="Output 1 8 5 2 3" xfId="41676" xr:uid="{00000000-0005-0000-0000-0000A3A20000}"/>
    <cellStyle name="Output 1 8 5 2 3 2" xfId="41677" xr:uid="{00000000-0005-0000-0000-0000A4A20000}"/>
    <cellStyle name="Output 1 8 5 2 4" xfId="41678" xr:uid="{00000000-0005-0000-0000-0000A5A20000}"/>
    <cellStyle name="Output 1 8 5 2 4 2" xfId="41679" xr:uid="{00000000-0005-0000-0000-0000A6A20000}"/>
    <cellStyle name="Output 1 8 5 2 5" xfId="41680" xr:uid="{00000000-0005-0000-0000-0000A7A20000}"/>
    <cellStyle name="Output 1 8 5 2 5 2" xfId="41681" xr:uid="{00000000-0005-0000-0000-0000A8A20000}"/>
    <cellStyle name="Output 1 8 5 2 6" xfId="41682" xr:uid="{00000000-0005-0000-0000-0000A9A20000}"/>
    <cellStyle name="Output 1 8 5 2 6 2" xfId="41683" xr:uid="{00000000-0005-0000-0000-0000AAA20000}"/>
    <cellStyle name="Output 1 8 5 2 7" xfId="41684" xr:uid="{00000000-0005-0000-0000-0000ABA20000}"/>
    <cellStyle name="Output 1 8 5 2 7 2" xfId="41685" xr:uid="{00000000-0005-0000-0000-0000ACA20000}"/>
    <cellStyle name="Output 1 8 5 2 8" xfId="41686" xr:uid="{00000000-0005-0000-0000-0000ADA20000}"/>
    <cellStyle name="Output 1 8 5 3" xfId="41687" xr:uid="{00000000-0005-0000-0000-0000AEA20000}"/>
    <cellStyle name="Output 1 8 5 3 2" xfId="41688" xr:uid="{00000000-0005-0000-0000-0000AFA20000}"/>
    <cellStyle name="Output 1 8 5 4" xfId="41689" xr:uid="{00000000-0005-0000-0000-0000B0A20000}"/>
    <cellStyle name="Output 1 8 5 4 2" xfId="41690" xr:uid="{00000000-0005-0000-0000-0000B1A20000}"/>
    <cellStyle name="Output 1 8 5 5" xfId="41691" xr:uid="{00000000-0005-0000-0000-0000B2A20000}"/>
    <cellStyle name="Output 1 8 6" xfId="41692" xr:uid="{00000000-0005-0000-0000-0000B3A20000}"/>
    <cellStyle name="Output 1 8 6 2" xfId="41693" xr:uid="{00000000-0005-0000-0000-0000B4A20000}"/>
    <cellStyle name="Output 1 8 6 2 2" xfId="41694" xr:uid="{00000000-0005-0000-0000-0000B5A20000}"/>
    <cellStyle name="Output 1 8 6 3" xfId="41695" xr:uid="{00000000-0005-0000-0000-0000B6A20000}"/>
    <cellStyle name="Output 1 8 6 3 2" xfId="41696" xr:uid="{00000000-0005-0000-0000-0000B7A20000}"/>
    <cellStyle name="Output 1 8 6 4" xfId="41697" xr:uid="{00000000-0005-0000-0000-0000B8A20000}"/>
    <cellStyle name="Output 1 8 6 4 2" xfId="41698" xr:uid="{00000000-0005-0000-0000-0000B9A20000}"/>
    <cellStyle name="Output 1 8 6 5" xfId="41699" xr:uid="{00000000-0005-0000-0000-0000BAA20000}"/>
    <cellStyle name="Output 1 8 6 5 2" xfId="41700" xr:uid="{00000000-0005-0000-0000-0000BBA20000}"/>
    <cellStyle name="Output 1 8 6 6" xfId="41701" xr:uid="{00000000-0005-0000-0000-0000BCA20000}"/>
    <cellStyle name="Output 1 8 6 6 2" xfId="41702" xr:uid="{00000000-0005-0000-0000-0000BDA20000}"/>
    <cellStyle name="Output 1 8 6 7" xfId="41703" xr:uid="{00000000-0005-0000-0000-0000BEA20000}"/>
    <cellStyle name="Output 1 8 6 7 2" xfId="41704" xr:uid="{00000000-0005-0000-0000-0000BFA20000}"/>
    <cellStyle name="Output 1 8 6 8" xfId="41705" xr:uid="{00000000-0005-0000-0000-0000C0A20000}"/>
    <cellStyle name="Output 1 8 7" xfId="41706" xr:uid="{00000000-0005-0000-0000-0000C1A20000}"/>
    <cellStyle name="Output 1 9" xfId="41707" xr:uid="{00000000-0005-0000-0000-0000C2A20000}"/>
    <cellStyle name="Output 1 9 2" xfId="41708" xr:uid="{00000000-0005-0000-0000-0000C3A20000}"/>
    <cellStyle name="Output 1 9 2 2" xfId="41709" xr:uid="{00000000-0005-0000-0000-0000C4A20000}"/>
    <cellStyle name="Output 1 9 2 2 2" xfId="41710" xr:uid="{00000000-0005-0000-0000-0000C5A20000}"/>
    <cellStyle name="Output 1 9 2 2 2 2" xfId="41711" xr:uid="{00000000-0005-0000-0000-0000C6A20000}"/>
    <cellStyle name="Output 1 9 2 2 2 2 2" xfId="41712" xr:uid="{00000000-0005-0000-0000-0000C7A20000}"/>
    <cellStyle name="Output 1 9 2 2 2 3" xfId="41713" xr:uid="{00000000-0005-0000-0000-0000C8A20000}"/>
    <cellStyle name="Output 1 9 2 2 2 3 2" xfId="41714" xr:uid="{00000000-0005-0000-0000-0000C9A20000}"/>
    <cellStyle name="Output 1 9 2 2 2 4" xfId="41715" xr:uid="{00000000-0005-0000-0000-0000CAA20000}"/>
    <cellStyle name="Output 1 9 2 2 2 4 2" xfId="41716" xr:uid="{00000000-0005-0000-0000-0000CBA20000}"/>
    <cellStyle name="Output 1 9 2 2 2 5" xfId="41717" xr:uid="{00000000-0005-0000-0000-0000CCA20000}"/>
    <cellStyle name="Output 1 9 2 2 2 5 2" xfId="41718" xr:uid="{00000000-0005-0000-0000-0000CDA20000}"/>
    <cellStyle name="Output 1 9 2 2 2 6" xfId="41719" xr:uid="{00000000-0005-0000-0000-0000CEA20000}"/>
    <cellStyle name="Output 1 9 2 2 2 6 2" xfId="41720" xr:uid="{00000000-0005-0000-0000-0000CFA20000}"/>
    <cellStyle name="Output 1 9 2 2 2 7" xfId="41721" xr:uid="{00000000-0005-0000-0000-0000D0A20000}"/>
    <cellStyle name="Output 1 9 2 2 2 7 2" xfId="41722" xr:uid="{00000000-0005-0000-0000-0000D1A20000}"/>
    <cellStyle name="Output 1 9 2 2 2 8" xfId="41723" xr:uid="{00000000-0005-0000-0000-0000D2A20000}"/>
    <cellStyle name="Output 1 9 2 2 3" xfId="41724" xr:uid="{00000000-0005-0000-0000-0000D3A20000}"/>
    <cellStyle name="Output 1 9 2 2 3 2" xfId="41725" xr:uid="{00000000-0005-0000-0000-0000D4A20000}"/>
    <cellStyle name="Output 1 9 2 2 4" xfId="41726" xr:uid="{00000000-0005-0000-0000-0000D5A20000}"/>
    <cellStyle name="Output 1 9 2 2 4 2" xfId="41727" xr:uid="{00000000-0005-0000-0000-0000D6A20000}"/>
    <cellStyle name="Output 1 9 2 2 5" xfId="41728" xr:uid="{00000000-0005-0000-0000-0000D7A20000}"/>
    <cellStyle name="Output 1 9 2 3" xfId="41729" xr:uid="{00000000-0005-0000-0000-0000D8A20000}"/>
    <cellStyle name="Output 1 9 2 3 2" xfId="41730" xr:uid="{00000000-0005-0000-0000-0000D9A20000}"/>
    <cellStyle name="Output 1 9 2 3 2 2" xfId="41731" xr:uid="{00000000-0005-0000-0000-0000DAA20000}"/>
    <cellStyle name="Output 1 9 2 3 3" xfId="41732" xr:uid="{00000000-0005-0000-0000-0000DBA20000}"/>
    <cellStyle name="Output 1 9 2 3 3 2" xfId="41733" xr:uid="{00000000-0005-0000-0000-0000DCA20000}"/>
    <cellStyle name="Output 1 9 2 3 4" xfId="41734" xr:uid="{00000000-0005-0000-0000-0000DDA20000}"/>
    <cellStyle name="Output 1 9 2 3 4 2" xfId="41735" xr:uid="{00000000-0005-0000-0000-0000DEA20000}"/>
    <cellStyle name="Output 1 9 2 3 5" xfId="41736" xr:uid="{00000000-0005-0000-0000-0000DFA20000}"/>
    <cellStyle name="Output 1 9 2 3 5 2" xfId="41737" xr:uid="{00000000-0005-0000-0000-0000E0A20000}"/>
    <cellStyle name="Output 1 9 2 3 6" xfId="41738" xr:uid="{00000000-0005-0000-0000-0000E1A20000}"/>
    <cellStyle name="Output 1 9 2 3 6 2" xfId="41739" xr:uid="{00000000-0005-0000-0000-0000E2A20000}"/>
    <cellStyle name="Output 1 9 2 3 7" xfId="41740" xr:uid="{00000000-0005-0000-0000-0000E3A20000}"/>
    <cellStyle name="Output 1 9 2 3 7 2" xfId="41741" xr:uid="{00000000-0005-0000-0000-0000E4A20000}"/>
    <cellStyle name="Output 1 9 2 3 8" xfId="41742" xr:uid="{00000000-0005-0000-0000-0000E5A20000}"/>
    <cellStyle name="Output 1 9 2 4" xfId="41743" xr:uid="{00000000-0005-0000-0000-0000E6A20000}"/>
    <cellStyle name="Output 1 9 3" xfId="41744" xr:uid="{00000000-0005-0000-0000-0000E7A20000}"/>
    <cellStyle name="Output 1 9 3 2" xfId="41745" xr:uid="{00000000-0005-0000-0000-0000E8A20000}"/>
    <cellStyle name="Output 1 9 3 2 2" xfId="41746" xr:uid="{00000000-0005-0000-0000-0000E9A20000}"/>
    <cellStyle name="Output 1 9 3 2 2 2" xfId="41747" xr:uid="{00000000-0005-0000-0000-0000EAA20000}"/>
    <cellStyle name="Output 1 9 3 2 2 2 2" xfId="41748" xr:uid="{00000000-0005-0000-0000-0000EBA20000}"/>
    <cellStyle name="Output 1 9 3 2 2 3" xfId="41749" xr:uid="{00000000-0005-0000-0000-0000ECA20000}"/>
    <cellStyle name="Output 1 9 3 2 2 3 2" xfId="41750" xr:uid="{00000000-0005-0000-0000-0000EDA20000}"/>
    <cellStyle name="Output 1 9 3 2 2 4" xfId="41751" xr:uid="{00000000-0005-0000-0000-0000EEA20000}"/>
    <cellStyle name="Output 1 9 3 2 2 4 2" xfId="41752" xr:uid="{00000000-0005-0000-0000-0000EFA20000}"/>
    <cellStyle name="Output 1 9 3 2 2 5" xfId="41753" xr:uid="{00000000-0005-0000-0000-0000F0A20000}"/>
    <cellStyle name="Output 1 9 3 2 2 5 2" xfId="41754" xr:uid="{00000000-0005-0000-0000-0000F1A20000}"/>
    <cellStyle name="Output 1 9 3 2 2 6" xfId="41755" xr:uid="{00000000-0005-0000-0000-0000F2A20000}"/>
    <cellStyle name="Output 1 9 3 2 2 6 2" xfId="41756" xr:uid="{00000000-0005-0000-0000-0000F3A20000}"/>
    <cellStyle name="Output 1 9 3 2 2 7" xfId="41757" xr:uid="{00000000-0005-0000-0000-0000F4A20000}"/>
    <cellStyle name="Output 1 9 3 2 2 7 2" xfId="41758" xr:uid="{00000000-0005-0000-0000-0000F5A20000}"/>
    <cellStyle name="Output 1 9 3 2 2 8" xfId="41759" xr:uid="{00000000-0005-0000-0000-0000F6A20000}"/>
    <cellStyle name="Output 1 9 3 2 3" xfId="41760" xr:uid="{00000000-0005-0000-0000-0000F7A20000}"/>
    <cellStyle name="Output 1 9 3 2 3 2" xfId="41761" xr:uid="{00000000-0005-0000-0000-0000F8A20000}"/>
    <cellStyle name="Output 1 9 3 2 4" xfId="41762" xr:uid="{00000000-0005-0000-0000-0000F9A20000}"/>
    <cellStyle name="Output 1 9 3 2 4 2" xfId="41763" xr:uid="{00000000-0005-0000-0000-0000FAA20000}"/>
    <cellStyle name="Output 1 9 3 2 5" xfId="41764" xr:uid="{00000000-0005-0000-0000-0000FBA20000}"/>
    <cellStyle name="Output 1 9 3 3" xfId="41765" xr:uid="{00000000-0005-0000-0000-0000FCA20000}"/>
    <cellStyle name="Output 1 9 3 3 2" xfId="41766" xr:uid="{00000000-0005-0000-0000-0000FDA20000}"/>
    <cellStyle name="Output 1 9 3 3 2 2" xfId="41767" xr:uid="{00000000-0005-0000-0000-0000FEA20000}"/>
    <cellStyle name="Output 1 9 3 3 3" xfId="41768" xr:uid="{00000000-0005-0000-0000-0000FFA20000}"/>
    <cellStyle name="Output 1 9 3 3 3 2" xfId="41769" xr:uid="{00000000-0005-0000-0000-000000A30000}"/>
    <cellStyle name="Output 1 9 3 3 4" xfId="41770" xr:uid="{00000000-0005-0000-0000-000001A30000}"/>
    <cellStyle name="Output 1 9 3 3 4 2" xfId="41771" xr:uid="{00000000-0005-0000-0000-000002A30000}"/>
    <cellStyle name="Output 1 9 3 3 5" xfId="41772" xr:uid="{00000000-0005-0000-0000-000003A30000}"/>
    <cellStyle name="Output 1 9 3 3 5 2" xfId="41773" xr:uid="{00000000-0005-0000-0000-000004A30000}"/>
    <cellStyle name="Output 1 9 3 3 6" xfId="41774" xr:uid="{00000000-0005-0000-0000-000005A30000}"/>
    <cellStyle name="Output 1 9 3 3 6 2" xfId="41775" xr:uid="{00000000-0005-0000-0000-000006A30000}"/>
    <cellStyle name="Output 1 9 3 3 7" xfId="41776" xr:uid="{00000000-0005-0000-0000-000007A30000}"/>
    <cellStyle name="Output 1 9 3 3 7 2" xfId="41777" xr:uid="{00000000-0005-0000-0000-000008A30000}"/>
    <cellStyle name="Output 1 9 3 3 8" xfId="41778" xr:uid="{00000000-0005-0000-0000-000009A30000}"/>
    <cellStyle name="Output 1 9 3 4" xfId="41779" xr:uid="{00000000-0005-0000-0000-00000AA30000}"/>
    <cellStyle name="Output 1 9 4" xfId="41780" xr:uid="{00000000-0005-0000-0000-00000BA30000}"/>
    <cellStyle name="Output 1 9 4 2" xfId="41781" xr:uid="{00000000-0005-0000-0000-00000CA30000}"/>
    <cellStyle name="Output 1 9 4 2 2" xfId="41782" xr:uid="{00000000-0005-0000-0000-00000DA30000}"/>
    <cellStyle name="Output 1 9 4 2 2 2" xfId="41783" xr:uid="{00000000-0005-0000-0000-00000EA30000}"/>
    <cellStyle name="Output 1 9 4 2 2 2 2" xfId="41784" xr:uid="{00000000-0005-0000-0000-00000FA30000}"/>
    <cellStyle name="Output 1 9 4 2 2 3" xfId="41785" xr:uid="{00000000-0005-0000-0000-000010A30000}"/>
    <cellStyle name="Output 1 9 4 2 2 3 2" xfId="41786" xr:uid="{00000000-0005-0000-0000-000011A30000}"/>
    <cellStyle name="Output 1 9 4 2 2 4" xfId="41787" xr:uid="{00000000-0005-0000-0000-000012A30000}"/>
    <cellStyle name="Output 1 9 4 2 2 4 2" xfId="41788" xr:uid="{00000000-0005-0000-0000-000013A30000}"/>
    <cellStyle name="Output 1 9 4 2 2 5" xfId="41789" xr:uid="{00000000-0005-0000-0000-000014A30000}"/>
    <cellStyle name="Output 1 9 4 2 2 5 2" xfId="41790" xr:uid="{00000000-0005-0000-0000-000015A30000}"/>
    <cellStyle name="Output 1 9 4 2 2 6" xfId="41791" xr:uid="{00000000-0005-0000-0000-000016A30000}"/>
    <cellStyle name="Output 1 9 4 2 2 6 2" xfId="41792" xr:uid="{00000000-0005-0000-0000-000017A30000}"/>
    <cellStyle name="Output 1 9 4 2 2 7" xfId="41793" xr:uid="{00000000-0005-0000-0000-000018A30000}"/>
    <cellStyle name="Output 1 9 4 2 2 7 2" xfId="41794" xr:uid="{00000000-0005-0000-0000-000019A30000}"/>
    <cellStyle name="Output 1 9 4 2 2 8" xfId="41795" xr:uid="{00000000-0005-0000-0000-00001AA30000}"/>
    <cellStyle name="Output 1 9 4 2 3" xfId="41796" xr:uid="{00000000-0005-0000-0000-00001BA30000}"/>
    <cellStyle name="Output 1 9 4 2 3 2" xfId="41797" xr:uid="{00000000-0005-0000-0000-00001CA30000}"/>
    <cellStyle name="Output 1 9 4 2 4" xfId="41798" xr:uid="{00000000-0005-0000-0000-00001DA30000}"/>
    <cellStyle name="Output 1 9 4 2 4 2" xfId="41799" xr:uid="{00000000-0005-0000-0000-00001EA30000}"/>
    <cellStyle name="Output 1 9 4 2 5" xfId="41800" xr:uid="{00000000-0005-0000-0000-00001FA30000}"/>
    <cellStyle name="Output 1 9 4 3" xfId="41801" xr:uid="{00000000-0005-0000-0000-000020A30000}"/>
    <cellStyle name="Output 1 9 4 3 2" xfId="41802" xr:uid="{00000000-0005-0000-0000-000021A30000}"/>
    <cellStyle name="Output 1 9 4 3 2 2" xfId="41803" xr:uid="{00000000-0005-0000-0000-000022A30000}"/>
    <cellStyle name="Output 1 9 4 3 3" xfId="41804" xr:uid="{00000000-0005-0000-0000-000023A30000}"/>
    <cellStyle name="Output 1 9 4 3 3 2" xfId="41805" xr:uid="{00000000-0005-0000-0000-000024A30000}"/>
    <cellStyle name="Output 1 9 4 3 4" xfId="41806" xr:uid="{00000000-0005-0000-0000-000025A30000}"/>
    <cellStyle name="Output 1 9 4 3 4 2" xfId="41807" xr:uid="{00000000-0005-0000-0000-000026A30000}"/>
    <cellStyle name="Output 1 9 4 3 5" xfId="41808" xr:uid="{00000000-0005-0000-0000-000027A30000}"/>
    <cellStyle name="Output 1 9 4 3 5 2" xfId="41809" xr:uid="{00000000-0005-0000-0000-000028A30000}"/>
    <cellStyle name="Output 1 9 4 3 6" xfId="41810" xr:uid="{00000000-0005-0000-0000-000029A30000}"/>
    <cellStyle name="Output 1 9 4 3 6 2" xfId="41811" xr:uid="{00000000-0005-0000-0000-00002AA30000}"/>
    <cellStyle name="Output 1 9 4 3 7" xfId="41812" xr:uid="{00000000-0005-0000-0000-00002BA30000}"/>
    <cellStyle name="Output 1 9 4 3 7 2" xfId="41813" xr:uid="{00000000-0005-0000-0000-00002CA30000}"/>
    <cellStyle name="Output 1 9 4 3 8" xfId="41814" xr:uid="{00000000-0005-0000-0000-00002DA30000}"/>
    <cellStyle name="Output 1 9 4 4" xfId="41815" xr:uid="{00000000-0005-0000-0000-00002EA30000}"/>
    <cellStyle name="Output 1 9 5" xfId="41816" xr:uid="{00000000-0005-0000-0000-00002FA30000}"/>
    <cellStyle name="Output 1 9 5 2" xfId="41817" xr:uid="{00000000-0005-0000-0000-000030A30000}"/>
    <cellStyle name="Output 1 9 5 2 2" xfId="41818" xr:uid="{00000000-0005-0000-0000-000031A30000}"/>
    <cellStyle name="Output 1 9 5 2 2 2" xfId="41819" xr:uid="{00000000-0005-0000-0000-000032A30000}"/>
    <cellStyle name="Output 1 9 5 2 3" xfId="41820" xr:uid="{00000000-0005-0000-0000-000033A30000}"/>
    <cellStyle name="Output 1 9 5 2 3 2" xfId="41821" xr:uid="{00000000-0005-0000-0000-000034A30000}"/>
    <cellStyle name="Output 1 9 5 2 4" xfId="41822" xr:uid="{00000000-0005-0000-0000-000035A30000}"/>
    <cellStyle name="Output 1 9 5 2 4 2" xfId="41823" xr:uid="{00000000-0005-0000-0000-000036A30000}"/>
    <cellStyle name="Output 1 9 5 2 5" xfId="41824" xr:uid="{00000000-0005-0000-0000-000037A30000}"/>
    <cellStyle name="Output 1 9 5 2 5 2" xfId="41825" xr:uid="{00000000-0005-0000-0000-000038A30000}"/>
    <cellStyle name="Output 1 9 5 2 6" xfId="41826" xr:uid="{00000000-0005-0000-0000-000039A30000}"/>
    <cellStyle name="Output 1 9 5 2 6 2" xfId="41827" xr:uid="{00000000-0005-0000-0000-00003AA30000}"/>
    <cellStyle name="Output 1 9 5 2 7" xfId="41828" xr:uid="{00000000-0005-0000-0000-00003BA30000}"/>
    <cellStyle name="Output 1 9 5 2 7 2" xfId="41829" xr:uid="{00000000-0005-0000-0000-00003CA30000}"/>
    <cellStyle name="Output 1 9 5 2 8" xfId="41830" xr:uid="{00000000-0005-0000-0000-00003DA30000}"/>
    <cellStyle name="Output 1 9 5 3" xfId="41831" xr:uid="{00000000-0005-0000-0000-00003EA30000}"/>
    <cellStyle name="Output 1 9 5 3 2" xfId="41832" xr:uid="{00000000-0005-0000-0000-00003FA30000}"/>
    <cellStyle name="Output 1 9 5 4" xfId="41833" xr:uid="{00000000-0005-0000-0000-000040A30000}"/>
    <cellStyle name="Output 1 9 5 4 2" xfId="41834" xr:uid="{00000000-0005-0000-0000-000041A30000}"/>
    <cellStyle name="Output 1 9 5 5" xfId="41835" xr:uid="{00000000-0005-0000-0000-000042A30000}"/>
    <cellStyle name="Output 1 9 6" xfId="41836" xr:uid="{00000000-0005-0000-0000-000043A30000}"/>
    <cellStyle name="Output 1 9 6 2" xfId="41837" xr:uid="{00000000-0005-0000-0000-000044A30000}"/>
    <cellStyle name="Output 1 9 6 2 2" xfId="41838" xr:uid="{00000000-0005-0000-0000-000045A30000}"/>
    <cellStyle name="Output 1 9 6 3" xfId="41839" xr:uid="{00000000-0005-0000-0000-000046A30000}"/>
    <cellStyle name="Output 1 9 6 3 2" xfId="41840" xr:uid="{00000000-0005-0000-0000-000047A30000}"/>
    <cellStyle name="Output 1 9 6 4" xfId="41841" xr:uid="{00000000-0005-0000-0000-000048A30000}"/>
    <cellStyle name="Output 1 9 6 4 2" xfId="41842" xr:uid="{00000000-0005-0000-0000-000049A30000}"/>
    <cellStyle name="Output 1 9 6 5" xfId="41843" xr:uid="{00000000-0005-0000-0000-00004AA30000}"/>
    <cellStyle name="Output 1 9 6 5 2" xfId="41844" xr:uid="{00000000-0005-0000-0000-00004BA30000}"/>
    <cellStyle name="Output 1 9 6 6" xfId="41845" xr:uid="{00000000-0005-0000-0000-00004CA30000}"/>
    <cellStyle name="Output 1 9 6 6 2" xfId="41846" xr:uid="{00000000-0005-0000-0000-00004DA30000}"/>
    <cellStyle name="Output 1 9 6 7" xfId="41847" xr:uid="{00000000-0005-0000-0000-00004EA30000}"/>
    <cellStyle name="Output 1 9 6 7 2" xfId="41848" xr:uid="{00000000-0005-0000-0000-00004FA30000}"/>
    <cellStyle name="Output 1 9 6 8" xfId="41849" xr:uid="{00000000-0005-0000-0000-000050A30000}"/>
    <cellStyle name="Output 1 9 7" xfId="41850" xr:uid="{00000000-0005-0000-0000-000051A30000}"/>
    <cellStyle name="Output 2" xfId="3092" xr:uid="{00000000-0005-0000-0000-000052A30000}"/>
    <cellStyle name="Output 2 10" xfId="41851" xr:uid="{00000000-0005-0000-0000-000053A30000}"/>
    <cellStyle name="Output 2 10 2" xfId="41852" xr:uid="{00000000-0005-0000-0000-000054A30000}"/>
    <cellStyle name="Output 2 10 2 2" xfId="41853" xr:uid="{00000000-0005-0000-0000-000055A30000}"/>
    <cellStyle name="Output 2 10 2 2 2" xfId="41854" xr:uid="{00000000-0005-0000-0000-000056A30000}"/>
    <cellStyle name="Output 2 10 2 2 2 2" xfId="41855" xr:uid="{00000000-0005-0000-0000-000057A30000}"/>
    <cellStyle name="Output 2 10 2 2 2 2 2" xfId="41856" xr:uid="{00000000-0005-0000-0000-000058A30000}"/>
    <cellStyle name="Output 2 10 2 2 2 3" xfId="41857" xr:uid="{00000000-0005-0000-0000-000059A30000}"/>
    <cellStyle name="Output 2 10 2 2 2 3 2" xfId="41858" xr:uid="{00000000-0005-0000-0000-00005AA30000}"/>
    <cellStyle name="Output 2 10 2 2 2 4" xfId="41859" xr:uid="{00000000-0005-0000-0000-00005BA30000}"/>
    <cellStyle name="Output 2 10 2 2 2 4 2" xfId="41860" xr:uid="{00000000-0005-0000-0000-00005CA30000}"/>
    <cellStyle name="Output 2 10 2 2 2 5" xfId="41861" xr:uid="{00000000-0005-0000-0000-00005DA30000}"/>
    <cellStyle name="Output 2 10 2 2 2 5 2" xfId="41862" xr:uid="{00000000-0005-0000-0000-00005EA30000}"/>
    <cellStyle name="Output 2 10 2 2 2 6" xfId="41863" xr:uid="{00000000-0005-0000-0000-00005FA30000}"/>
    <cellStyle name="Output 2 10 2 2 2 6 2" xfId="41864" xr:uid="{00000000-0005-0000-0000-000060A30000}"/>
    <cellStyle name="Output 2 10 2 2 2 7" xfId="41865" xr:uid="{00000000-0005-0000-0000-000061A30000}"/>
    <cellStyle name="Output 2 10 2 2 2 7 2" xfId="41866" xr:uid="{00000000-0005-0000-0000-000062A30000}"/>
    <cellStyle name="Output 2 10 2 2 2 8" xfId="41867" xr:uid="{00000000-0005-0000-0000-000063A30000}"/>
    <cellStyle name="Output 2 10 2 2 3" xfId="41868" xr:uid="{00000000-0005-0000-0000-000064A30000}"/>
    <cellStyle name="Output 2 10 2 2 3 2" xfId="41869" xr:uid="{00000000-0005-0000-0000-000065A30000}"/>
    <cellStyle name="Output 2 10 2 2 4" xfId="41870" xr:uid="{00000000-0005-0000-0000-000066A30000}"/>
    <cellStyle name="Output 2 10 2 2 4 2" xfId="41871" xr:uid="{00000000-0005-0000-0000-000067A30000}"/>
    <cellStyle name="Output 2 10 2 2 5" xfId="41872" xr:uid="{00000000-0005-0000-0000-000068A30000}"/>
    <cellStyle name="Output 2 10 2 3" xfId="41873" xr:uid="{00000000-0005-0000-0000-000069A30000}"/>
    <cellStyle name="Output 2 10 2 3 2" xfId="41874" xr:uid="{00000000-0005-0000-0000-00006AA30000}"/>
    <cellStyle name="Output 2 10 2 3 2 2" xfId="41875" xr:uid="{00000000-0005-0000-0000-00006BA30000}"/>
    <cellStyle name="Output 2 10 2 3 3" xfId="41876" xr:uid="{00000000-0005-0000-0000-00006CA30000}"/>
    <cellStyle name="Output 2 10 2 3 3 2" xfId="41877" xr:uid="{00000000-0005-0000-0000-00006DA30000}"/>
    <cellStyle name="Output 2 10 2 3 4" xfId="41878" xr:uid="{00000000-0005-0000-0000-00006EA30000}"/>
    <cellStyle name="Output 2 10 2 3 4 2" xfId="41879" xr:uid="{00000000-0005-0000-0000-00006FA30000}"/>
    <cellStyle name="Output 2 10 2 3 5" xfId="41880" xr:uid="{00000000-0005-0000-0000-000070A30000}"/>
    <cellStyle name="Output 2 10 2 3 5 2" xfId="41881" xr:uid="{00000000-0005-0000-0000-000071A30000}"/>
    <cellStyle name="Output 2 10 2 3 6" xfId="41882" xr:uid="{00000000-0005-0000-0000-000072A30000}"/>
    <cellStyle name="Output 2 10 2 3 6 2" xfId="41883" xr:uid="{00000000-0005-0000-0000-000073A30000}"/>
    <cellStyle name="Output 2 10 2 3 7" xfId="41884" xr:uid="{00000000-0005-0000-0000-000074A30000}"/>
    <cellStyle name="Output 2 10 2 3 7 2" xfId="41885" xr:uid="{00000000-0005-0000-0000-000075A30000}"/>
    <cellStyle name="Output 2 10 2 3 8" xfId="41886" xr:uid="{00000000-0005-0000-0000-000076A30000}"/>
    <cellStyle name="Output 2 10 2 4" xfId="41887" xr:uid="{00000000-0005-0000-0000-000077A30000}"/>
    <cellStyle name="Output 2 10 3" xfId="41888" xr:uid="{00000000-0005-0000-0000-000078A30000}"/>
    <cellStyle name="Output 2 10 3 2" xfId="41889" xr:uid="{00000000-0005-0000-0000-000079A30000}"/>
    <cellStyle name="Output 2 10 3 2 2" xfId="41890" xr:uid="{00000000-0005-0000-0000-00007AA30000}"/>
    <cellStyle name="Output 2 10 3 2 2 2" xfId="41891" xr:uid="{00000000-0005-0000-0000-00007BA30000}"/>
    <cellStyle name="Output 2 10 3 2 2 2 2" xfId="41892" xr:uid="{00000000-0005-0000-0000-00007CA30000}"/>
    <cellStyle name="Output 2 10 3 2 2 3" xfId="41893" xr:uid="{00000000-0005-0000-0000-00007DA30000}"/>
    <cellStyle name="Output 2 10 3 2 2 3 2" xfId="41894" xr:uid="{00000000-0005-0000-0000-00007EA30000}"/>
    <cellStyle name="Output 2 10 3 2 2 4" xfId="41895" xr:uid="{00000000-0005-0000-0000-00007FA30000}"/>
    <cellStyle name="Output 2 10 3 2 2 4 2" xfId="41896" xr:uid="{00000000-0005-0000-0000-000080A30000}"/>
    <cellStyle name="Output 2 10 3 2 2 5" xfId="41897" xr:uid="{00000000-0005-0000-0000-000081A30000}"/>
    <cellStyle name="Output 2 10 3 2 2 5 2" xfId="41898" xr:uid="{00000000-0005-0000-0000-000082A30000}"/>
    <cellStyle name="Output 2 10 3 2 2 6" xfId="41899" xr:uid="{00000000-0005-0000-0000-000083A30000}"/>
    <cellStyle name="Output 2 10 3 2 2 6 2" xfId="41900" xr:uid="{00000000-0005-0000-0000-000084A30000}"/>
    <cellStyle name="Output 2 10 3 2 2 7" xfId="41901" xr:uid="{00000000-0005-0000-0000-000085A30000}"/>
    <cellStyle name="Output 2 10 3 2 2 7 2" xfId="41902" xr:uid="{00000000-0005-0000-0000-000086A30000}"/>
    <cellStyle name="Output 2 10 3 2 2 8" xfId="41903" xr:uid="{00000000-0005-0000-0000-000087A30000}"/>
    <cellStyle name="Output 2 10 3 2 3" xfId="41904" xr:uid="{00000000-0005-0000-0000-000088A30000}"/>
    <cellStyle name="Output 2 10 3 2 3 2" xfId="41905" xr:uid="{00000000-0005-0000-0000-000089A30000}"/>
    <cellStyle name="Output 2 10 3 2 4" xfId="41906" xr:uid="{00000000-0005-0000-0000-00008AA30000}"/>
    <cellStyle name="Output 2 10 3 2 4 2" xfId="41907" xr:uid="{00000000-0005-0000-0000-00008BA30000}"/>
    <cellStyle name="Output 2 10 3 2 5" xfId="41908" xr:uid="{00000000-0005-0000-0000-00008CA30000}"/>
    <cellStyle name="Output 2 10 3 3" xfId="41909" xr:uid="{00000000-0005-0000-0000-00008DA30000}"/>
    <cellStyle name="Output 2 10 3 3 2" xfId="41910" xr:uid="{00000000-0005-0000-0000-00008EA30000}"/>
    <cellStyle name="Output 2 10 3 3 2 2" xfId="41911" xr:uid="{00000000-0005-0000-0000-00008FA30000}"/>
    <cellStyle name="Output 2 10 3 3 3" xfId="41912" xr:uid="{00000000-0005-0000-0000-000090A30000}"/>
    <cellStyle name="Output 2 10 3 3 3 2" xfId="41913" xr:uid="{00000000-0005-0000-0000-000091A30000}"/>
    <cellStyle name="Output 2 10 3 3 4" xfId="41914" xr:uid="{00000000-0005-0000-0000-000092A30000}"/>
    <cellStyle name="Output 2 10 3 3 4 2" xfId="41915" xr:uid="{00000000-0005-0000-0000-000093A30000}"/>
    <cellStyle name="Output 2 10 3 3 5" xfId="41916" xr:uid="{00000000-0005-0000-0000-000094A30000}"/>
    <cellStyle name="Output 2 10 3 3 5 2" xfId="41917" xr:uid="{00000000-0005-0000-0000-000095A30000}"/>
    <cellStyle name="Output 2 10 3 3 6" xfId="41918" xr:uid="{00000000-0005-0000-0000-000096A30000}"/>
    <cellStyle name="Output 2 10 3 3 6 2" xfId="41919" xr:uid="{00000000-0005-0000-0000-000097A30000}"/>
    <cellStyle name="Output 2 10 3 3 7" xfId="41920" xr:uid="{00000000-0005-0000-0000-000098A30000}"/>
    <cellStyle name="Output 2 10 3 3 7 2" xfId="41921" xr:uid="{00000000-0005-0000-0000-000099A30000}"/>
    <cellStyle name="Output 2 10 3 3 8" xfId="41922" xr:uid="{00000000-0005-0000-0000-00009AA30000}"/>
    <cellStyle name="Output 2 10 3 4" xfId="41923" xr:uid="{00000000-0005-0000-0000-00009BA30000}"/>
    <cellStyle name="Output 2 10 4" xfId="41924" xr:uid="{00000000-0005-0000-0000-00009CA30000}"/>
    <cellStyle name="Output 2 10 4 2" xfId="41925" xr:uid="{00000000-0005-0000-0000-00009DA30000}"/>
    <cellStyle name="Output 2 10 4 2 2" xfId="41926" xr:uid="{00000000-0005-0000-0000-00009EA30000}"/>
    <cellStyle name="Output 2 10 4 2 2 2" xfId="41927" xr:uid="{00000000-0005-0000-0000-00009FA30000}"/>
    <cellStyle name="Output 2 10 4 2 2 2 2" xfId="41928" xr:uid="{00000000-0005-0000-0000-0000A0A30000}"/>
    <cellStyle name="Output 2 10 4 2 2 3" xfId="41929" xr:uid="{00000000-0005-0000-0000-0000A1A30000}"/>
    <cellStyle name="Output 2 10 4 2 2 3 2" xfId="41930" xr:uid="{00000000-0005-0000-0000-0000A2A30000}"/>
    <cellStyle name="Output 2 10 4 2 2 4" xfId="41931" xr:uid="{00000000-0005-0000-0000-0000A3A30000}"/>
    <cellStyle name="Output 2 10 4 2 2 4 2" xfId="41932" xr:uid="{00000000-0005-0000-0000-0000A4A30000}"/>
    <cellStyle name="Output 2 10 4 2 2 5" xfId="41933" xr:uid="{00000000-0005-0000-0000-0000A5A30000}"/>
    <cellStyle name="Output 2 10 4 2 2 5 2" xfId="41934" xr:uid="{00000000-0005-0000-0000-0000A6A30000}"/>
    <cellStyle name="Output 2 10 4 2 2 6" xfId="41935" xr:uid="{00000000-0005-0000-0000-0000A7A30000}"/>
    <cellStyle name="Output 2 10 4 2 2 6 2" xfId="41936" xr:uid="{00000000-0005-0000-0000-0000A8A30000}"/>
    <cellStyle name="Output 2 10 4 2 2 7" xfId="41937" xr:uid="{00000000-0005-0000-0000-0000A9A30000}"/>
    <cellStyle name="Output 2 10 4 2 2 7 2" xfId="41938" xr:uid="{00000000-0005-0000-0000-0000AAA30000}"/>
    <cellStyle name="Output 2 10 4 2 2 8" xfId="41939" xr:uid="{00000000-0005-0000-0000-0000ABA30000}"/>
    <cellStyle name="Output 2 10 4 2 3" xfId="41940" xr:uid="{00000000-0005-0000-0000-0000ACA30000}"/>
    <cellStyle name="Output 2 10 4 2 3 2" xfId="41941" xr:uid="{00000000-0005-0000-0000-0000ADA30000}"/>
    <cellStyle name="Output 2 10 4 2 4" xfId="41942" xr:uid="{00000000-0005-0000-0000-0000AEA30000}"/>
    <cellStyle name="Output 2 10 4 2 4 2" xfId="41943" xr:uid="{00000000-0005-0000-0000-0000AFA30000}"/>
    <cellStyle name="Output 2 10 4 2 5" xfId="41944" xr:uid="{00000000-0005-0000-0000-0000B0A30000}"/>
    <cellStyle name="Output 2 10 4 3" xfId="41945" xr:uid="{00000000-0005-0000-0000-0000B1A30000}"/>
    <cellStyle name="Output 2 10 4 3 2" xfId="41946" xr:uid="{00000000-0005-0000-0000-0000B2A30000}"/>
    <cellStyle name="Output 2 10 4 3 2 2" xfId="41947" xr:uid="{00000000-0005-0000-0000-0000B3A30000}"/>
    <cellStyle name="Output 2 10 4 3 3" xfId="41948" xr:uid="{00000000-0005-0000-0000-0000B4A30000}"/>
    <cellStyle name="Output 2 10 4 3 3 2" xfId="41949" xr:uid="{00000000-0005-0000-0000-0000B5A30000}"/>
    <cellStyle name="Output 2 10 4 3 4" xfId="41950" xr:uid="{00000000-0005-0000-0000-0000B6A30000}"/>
    <cellStyle name="Output 2 10 4 3 4 2" xfId="41951" xr:uid="{00000000-0005-0000-0000-0000B7A30000}"/>
    <cellStyle name="Output 2 10 4 3 5" xfId="41952" xr:uid="{00000000-0005-0000-0000-0000B8A30000}"/>
    <cellStyle name="Output 2 10 4 3 5 2" xfId="41953" xr:uid="{00000000-0005-0000-0000-0000B9A30000}"/>
    <cellStyle name="Output 2 10 4 3 6" xfId="41954" xr:uid="{00000000-0005-0000-0000-0000BAA30000}"/>
    <cellStyle name="Output 2 10 4 3 6 2" xfId="41955" xr:uid="{00000000-0005-0000-0000-0000BBA30000}"/>
    <cellStyle name="Output 2 10 4 3 7" xfId="41956" xr:uid="{00000000-0005-0000-0000-0000BCA30000}"/>
    <cellStyle name="Output 2 10 4 3 7 2" xfId="41957" xr:uid="{00000000-0005-0000-0000-0000BDA30000}"/>
    <cellStyle name="Output 2 10 4 3 8" xfId="41958" xr:uid="{00000000-0005-0000-0000-0000BEA30000}"/>
    <cellStyle name="Output 2 10 4 4" xfId="41959" xr:uid="{00000000-0005-0000-0000-0000BFA30000}"/>
    <cellStyle name="Output 2 10 5" xfId="41960" xr:uid="{00000000-0005-0000-0000-0000C0A30000}"/>
    <cellStyle name="Output 2 10 5 2" xfId="41961" xr:uid="{00000000-0005-0000-0000-0000C1A30000}"/>
    <cellStyle name="Output 2 10 5 2 2" xfId="41962" xr:uid="{00000000-0005-0000-0000-0000C2A30000}"/>
    <cellStyle name="Output 2 10 5 2 2 2" xfId="41963" xr:uid="{00000000-0005-0000-0000-0000C3A30000}"/>
    <cellStyle name="Output 2 10 5 2 3" xfId="41964" xr:uid="{00000000-0005-0000-0000-0000C4A30000}"/>
    <cellStyle name="Output 2 10 5 2 3 2" xfId="41965" xr:uid="{00000000-0005-0000-0000-0000C5A30000}"/>
    <cellStyle name="Output 2 10 5 2 4" xfId="41966" xr:uid="{00000000-0005-0000-0000-0000C6A30000}"/>
    <cellStyle name="Output 2 10 5 2 4 2" xfId="41967" xr:uid="{00000000-0005-0000-0000-0000C7A30000}"/>
    <cellStyle name="Output 2 10 5 2 5" xfId="41968" xr:uid="{00000000-0005-0000-0000-0000C8A30000}"/>
    <cellStyle name="Output 2 10 5 2 5 2" xfId="41969" xr:uid="{00000000-0005-0000-0000-0000C9A30000}"/>
    <cellStyle name="Output 2 10 5 2 6" xfId="41970" xr:uid="{00000000-0005-0000-0000-0000CAA30000}"/>
    <cellStyle name="Output 2 10 5 2 6 2" xfId="41971" xr:uid="{00000000-0005-0000-0000-0000CBA30000}"/>
    <cellStyle name="Output 2 10 5 2 7" xfId="41972" xr:uid="{00000000-0005-0000-0000-0000CCA30000}"/>
    <cellStyle name="Output 2 10 5 2 7 2" xfId="41973" xr:uid="{00000000-0005-0000-0000-0000CDA30000}"/>
    <cellStyle name="Output 2 10 5 2 8" xfId="41974" xr:uid="{00000000-0005-0000-0000-0000CEA30000}"/>
    <cellStyle name="Output 2 10 5 3" xfId="41975" xr:uid="{00000000-0005-0000-0000-0000CFA30000}"/>
    <cellStyle name="Output 2 10 5 3 2" xfId="41976" xr:uid="{00000000-0005-0000-0000-0000D0A30000}"/>
    <cellStyle name="Output 2 10 5 4" xfId="41977" xr:uid="{00000000-0005-0000-0000-0000D1A30000}"/>
    <cellStyle name="Output 2 10 5 4 2" xfId="41978" xr:uid="{00000000-0005-0000-0000-0000D2A30000}"/>
    <cellStyle name="Output 2 10 5 5" xfId="41979" xr:uid="{00000000-0005-0000-0000-0000D3A30000}"/>
    <cellStyle name="Output 2 10 6" xfId="41980" xr:uid="{00000000-0005-0000-0000-0000D4A30000}"/>
    <cellStyle name="Output 2 10 6 2" xfId="41981" xr:uid="{00000000-0005-0000-0000-0000D5A30000}"/>
    <cellStyle name="Output 2 10 6 2 2" xfId="41982" xr:uid="{00000000-0005-0000-0000-0000D6A30000}"/>
    <cellStyle name="Output 2 10 6 3" xfId="41983" xr:uid="{00000000-0005-0000-0000-0000D7A30000}"/>
    <cellStyle name="Output 2 10 6 3 2" xfId="41984" xr:uid="{00000000-0005-0000-0000-0000D8A30000}"/>
    <cellStyle name="Output 2 10 6 4" xfId="41985" xr:uid="{00000000-0005-0000-0000-0000D9A30000}"/>
    <cellStyle name="Output 2 10 6 4 2" xfId="41986" xr:uid="{00000000-0005-0000-0000-0000DAA30000}"/>
    <cellStyle name="Output 2 10 6 5" xfId="41987" xr:uid="{00000000-0005-0000-0000-0000DBA30000}"/>
    <cellStyle name="Output 2 10 6 5 2" xfId="41988" xr:uid="{00000000-0005-0000-0000-0000DCA30000}"/>
    <cellStyle name="Output 2 10 6 6" xfId="41989" xr:uid="{00000000-0005-0000-0000-0000DDA30000}"/>
    <cellStyle name="Output 2 10 6 6 2" xfId="41990" xr:uid="{00000000-0005-0000-0000-0000DEA30000}"/>
    <cellStyle name="Output 2 10 6 7" xfId="41991" xr:uid="{00000000-0005-0000-0000-0000DFA30000}"/>
    <cellStyle name="Output 2 10 6 7 2" xfId="41992" xr:uid="{00000000-0005-0000-0000-0000E0A30000}"/>
    <cellStyle name="Output 2 10 6 8" xfId="41993" xr:uid="{00000000-0005-0000-0000-0000E1A30000}"/>
    <cellStyle name="Output 2 10 7" xfId="41994" xr:uid="{00000000-0005-0000-0000-0000E2A30000}"/>
    <cellStyle name="Output 2 11" xfId="41995" xr:uid="{00000000-0005-0000-0000-0000E3A30000}"/>
    <cellStyle name="Output 2 11 2" xfId="41996" xr:uid="{00000000-0005-0000-0000-0000E4A30000}"/>
    <cellStyle name="Output 2 11 2 2" xfId="41997" xr:uid="{00000000-0005-0000-0000-0000E5A30000}"/>
    <cellStyle name="Output 2 11 2 2 2" xfId="41998" xr:uid="{00000000-0005-0000-0000-0000E6A30000}"/>
    <cellStyle name="Output 2 11 2 2 2 2" xfId="41999" xr:uid="{00000000-0005-0000-0000-0000E7A30000}"/>
    <cellStyle name="Output 2 11 2 2 2 2 2" xfId="42000" xr:uid="{00000000-0005-0000-0000-0000E8A30000}"/>
    <cellStyle name="Output 2 11 2 2 2 3" xfId="42001" xr:uid="{00000000-0005-0000-0000-0000E9A30000}"/>
    <cellStyle name="Output 2 11 2 2 2 3 2" xfId="42002" xr:uid="{00000000-0005-0000-0000-0000EAA30000}"/>
    <cellStyle name="Output 2 11 2 2 2 4" xfId="42003" xr:uid="{00000000-0005-0000-0000-0000EBA30000}"/>
    <cellStyle name="Output 2 11 2 2 2 4 2" xfId="42004" xr:uid="{00000000-0005-0000-0000-0000ECA30000}"/>
    <cellStyle name="Output 2 11 2 2 2 5" xfId="42005" xr:uid="{00000000-0005-0000-0000-0000EDA30000}"/>
    <cellStyle name="Output 2 11 2 2 2 5 2" xfId="42006" xr:uid="{00000000-0005-0000-0000-0000EEA30000}"/>
    <cellStyle name="Output 2 11 2 2 2 6" xfId="42007" xr:uid="{00000000-0005-0000-0000-0000EFA30000}"/>
    <cellStyle name="Output 2 11 2 2 2 6 2" xfId="42008" xr:uid="{00000000-0005-0000-0000-0000F0A30000}"/>
    <cellStyle name="Output 2 11 2 2 2 7" xfId="42009" xr:uid="{00000000-0005-0000-0000-0000F1A30000}"/>
    <cellStyle name="Output 2 11 2 2 2 7 2" xfId="42010" xr:uid="{00000000-0005-0000-0000-0000F2A30000}"/>
    <cellStyle name="Output 2 11 2 2 2 8" xfId="42011" xr:uid="{00000000-0005-0000-0000-0000F3A30000}"/>
    <cellStyle name="Output 2 11 2 2 3" xfId="42012" xr:uid="{00000000-0005-0000-0000-0000F4A30000}"/>
    <cellStyle name="Output 2 11 2 2 3 2" xfId="42013" xr:uid="{00000000-0005-0000-0000-0000F5A30000}"/>
    <cellStyle name="Output 2 11 2 2 4" xfId="42014" xr:uid="{00000000-0005-0000-0000-0000F6A30000}"/>
    <cellStyle name="Output 2 11 2 2 4 2" xfId="42015" xr:uid="{00000000-0005-0000-0000-0000F7A30000}"/>
    <cellStyle name="Output 2 11 2 2 5" xfId="42016" xr:uid="{00000000-0005-0000-0000-0000F8A30000}"/>
    <cellStyle name="Output 2 11 2 3" xfId="42017" xr:uid="{00000000-0005-0000-0000-0000F9A30000}"/>
    <cellStyle name="Output 2 11 2 3 2" xfId="42018" xr:uid="{00000000-0005-0000-0000-0000FAA30000}"/>
    <cellStyle name="Output 2 11 2 3 2 2" xfId="42019" xr:uid="{00000000-0005-0000-0000-0000FBA30000}"/>
    <cellStyle name="Output 2 11 2 3 3" xfId="42020" xr:uid="{00000000-0005-0000-0000-0000FCA30000}"/>
    <cellStyle name="Output 2 11 2 3 3 2" xfId="42021" xr:uid="{00000000-0005-0000-0000-0000FDA30000}"/>
    <cellStyle name="Output 2 11 2 3 4" xfId="42022" xr:uid="{00000000-0005-0000-0000-0000FEA30000}"/>
    <cellStyle name="Output 2 11 2 3 4 2" xfId="42023" xr:uid="{00000000-0005-0000-0000-0000FFA30000}"/>
    <cellStyle name="Output 2 11 2 3 5" xfId="42024" xr:uid="{00000000-0005-0000-0000-000000A40000}"/>
    <cellStyle name="Output 2 11 2 3 5 2" xfId="42025" xr:uid="{00000000-0005-0000-0000-000001A40000}"/>
    <cellStyle name="Output 2 11 2 3 6" xfId="42026" xr:uid="{00000000-0005-0000-0000-000002A40000}"/>
    <cellStyle name="Output 2 11 2 3 6 2" xfId="42027" xr:uid="{00000000-0005-0000-0000-000003A40000}"/>
    <cellStyle name="Output 2 11 2 3 7" xfId="42028" xr:uid="{00000000-0005-0000-0000-000004A40000}"/>
    <cellStyle name="Output 2 11 2 3 7 2" xfId="42029" xr:uid="{00000000-0005-0000-0000-000005A40000}"/>
    <cellStyle name="Output 2 11 2 3 8" xfId="42030" xr:uid="{00000000-0005-0000-0000-000006A40000}"/>
    <cellStyle name="Output 2 11 2 4" xfId="42031" xr:uid="{00000000-0005-0000-0000-000007A40000}"/>
    <cellStyle name="Output 2 11 3" xfId="42032" xr:uid="{00000000-0005-0000-0000-000008A40000}"/>
    <cellStyle name="Output 2 11 3 2" xfId="42033" xr:uid="{00000000-0005-0000-0000-000009A40000}"/>
    <cellStyle name="Output 2 11 3 2 2" xfId="42034" xr:uid="{00000000-0005-0000-0000-00000AA40000}"/>
    <cellStyle name="Output 2 11 3 2 2 2" xfId="42035" xr:uid="{00000000-0005-0000-0000-00000BA40000}"/>
    <cellStyle name="Output 2 11 3 2 2 2 2" xfId="42036" xr:uid="{00000000-0005-0000-0000-00000CA40000}"/>
    <cellStyle name="Output 2 11 3 2 2 3" xfId="42037" xr:uid="{00000000-0005-0000-0000-00000DA40000}"/>
    <cellStyle name="Output 2 11 3 2 2 3 2" xfId="42038" xr:uid="{00000000-0005-0000-0000-00000EA40000}"/>
    <cellStyle name="Output 2 11 3 2 2 4" xfId="42039" xr:uid="{00000000-0005-0000-0000-00000FA40000}"/>
    <cellStyle name="Output 2 11 3 2 2 4 2" xfId="42040" xr:uid="{00000000-0005-0000-0000-000010A40000}"/>
    <cellStyle name="Output 2 11 3 2 2 5" xfId="42041" xr:uid="{00000000-0005-0000-0000-000011A40000}"/>
    <cellStyle name="Output 2 11 3 2 2 5 2" xfId="42042" xr:uid="{00000000-0005-0000-0000-000012A40000}"/>
    <cellStyle name="Output 2 11 3 2 2 6" xfId="42043" xr:uid="{00000000-0005-0000-0000-000013A40000}"/>
    <cellStyle name="Output 2 11 3 2 2 6 2" xfId="42044" xr:uid="{00000000-0005-0000-0000-000014A40000}"/>
    <cellStyle name="Output 2 11 3 2 2 7" xfId="42045" xr:uid="{00000000-0005-0000-0000-000015A40000}"/>
    <cellStyle name="Output 2 11 3 2 2 7 2" xfId="42046" xr:uid="{00000000-0005-0000-0000-000016A40000}"/>
    <cellStyle name="Output 2 11 3 2 2 8" xfId="42047" xr:uid="{00000000-0005-0000-0000-000017A40000}"/>
    <cellStyle name="Output 2 11 3 2 3" xfId="42048" xr:uid="{00000000-0005-0000-0000-000018A40000}"/>
    <cellStyle name="Output 2 11 3 2 3 2" xfId="42049" xr:uid="{00000000-0005-0000-0000-000019A40000}"/>
    <cellStyle name="Output 2 11 3 2 4" xfId="42050" xr:uid="{00000000-0005-0000-0000-00001AA40000}"/>
    <cellStyle name="Output 2 11 3 2 4 2" xfId="42051" xr:uid="{00000000-0005-0000-0000-00001BA40000}"/>
    <cellStyle name="Output 2 11 3 2 5" xfId="42052" xr:uid="{00000000-0005-0000-0000-00001CA40000}"/>
    <cellStyle name="Output 2 11 3 3" xfId="42053" xr:uid="{00000000-0005-0000-0000-00001DA40000}"/>
    <cellStyle name="Output 2 11 3 3 2" xfId="42054" xr:uid="{00000000-0005-0000-0000-00001EA40000}"/>
    <cellStyle name="Output 2 11 3 3 2 2" xfId="42055" xr:uid="{00000000-0005-0000-0000-00001FA40000}"/>
    <cellStyle name="Output 2 11 3 3 3" xfId="42056" xr:uid="{00000000-0005-0000-0000-000020A40000}"/>
    <cellStyle name="Output 2 11 3 3 3 2" xfId="42057" xr:uid="{00000000-0005-0000-0000-000021A40000}"/>
    <cellStyle name="Output 2 11 3 3 4" xfId="42058" xr:uid="{00000000-0005-0000-0000-000022A40000}"/>
    <cellStyle name="Output 2 11 3 3 4 2" xfId="42059" xr:uid="{00000000-0005-0000-0000-000023A40000}"/>
    <cellStyle name="Output 2 11 3 3 5" xfId="42060" xr:uid="{00000000-0005-0000-0000-000024A40000}"/>
    <cellStyle name="Output 2 11 3 3 5 2" xfId="42061" xr:uid="{00000000-0005-0000-0000-000025A40000}"/>
    <cellStyle name="Output 2 11 3 3 6" xfId="42062" xr:uid="{00000000-0005-0000-0000-000026A40000}"/>
    <cellStyle name="Output 2 11 3 3 6 2" xfId="42063" xr:uid="{00000000-0005-0000-0000-000027A40000}"/>
    <cellStyle name="Output 2 11 3 3 7" xfId="42064" xr:uid="{00000000-0005-0000-0000-000028A40000}"/>
    <cellStyle name="Output 2 11 3 3 7 2" xfId="42065" xr:uid="{00000000-0005-0000-0000-000029A40000}"/>
    <cellStyle name="Output 2 11 3 3 8" xfId="42066" xr:uid="{00000000-0005-0000-0000-00002AA40000}"/>
    <cellStyle name="Output 2 11 3 4" xfId="42067" xr:uid="{00000000-0005-0000-0000-00002BA40000}"/>
    <cellStyle name="Output 2 11 4" xfId="42068" xr:uid="{00000000-0005-0000-0000-00002CA40000}"/>
    <cellStyle name="Output 2 11 4 2" xfId="42069" xr:uid="{00000000-0005-0000-0000-00002DA40000}"/>
    <cellStyle name="Output 2 11 4 2 2" xfId="42070" xr:uid="{00000000-0005-0000-0000-00002EA40000}"/>
    <cellStyle name="Output 2 11 4 2 2 2" xfId="42071" xr:uid="{00000000-0005-0000-0000-00002FA40000}"/>
    <cellStyle name="Output 2 11 4 2 2 2 2" xfId="42072" xr:uid="{00000000-0005-0000-0000-000030A40000}"/>
    <cellStyle name="Output 2 11 4 2 2 3" xfId="42073" xr:uid="{00000000-0005-0000-0000-000031A40000}"/>
    <cellStyle name="Output 2 11 4 2 2 3 2" xfId="42074" xr:uid="{00000000-0005-0000-0000-000032A40000}"/>
    <cellStyle name="Output 2 11 4 2 2 4" xfId="42075" xr:uid="{00000000-0005-0000-0000-000033A40000}"/>
    <cellStyle name="Output 2 11 4 2 2 4 2" xfId="42076" xr:uid="{00000000-0005-0000-0000-000034A40000}"/>
    <cellStyle name="Output 2 11 4 2 2 5" xfId="42077" xr:uid="{00000000-0005-0000-0000-000035A40000}"/>
    <cellStyle name="Output 2 11 4 2 2 5 2" xfId="42078" xr:uid="{00000000-0005-0000-0000-000036A40000}"/>
    <cellStyle name="Output 2 11 4 2 2 6" xfId="42079" xr:uid="{00000000-0005-0000-0000-000037A40000}"/>
    <cellStyle name="Output 2 11 4 2 2 6 2" xfId="42080" xr:uid="{00000000-0005-0000-0000-000038A40000}"/>
    <cellStyle name="Output 2 11 4 2 2 7" xfId="42081" xr:uid="{00000000-0005-0000-0000-000039A40000}"/>
    <cellStyle name="Output 2 11 4 2 2 7 2" xfId="42082" xr:uid="{00000000-0005-0000-0000-00003AA40000}"/>
    <cellStyle name="Output 2 11 4 2 2 8" xfId="42083" xr:uid="{00000000-0005-0000-0000-00003BA40000}"/>
    <cellStyle name="Output 2 11 4 2 3" xfId="42084" xr:uid="{00000000-0005-0000-0000-00003CA40000}"/>
    <cellStyle name="Output 2 11 4 2 3 2" xfId="42085" xr:uid="{00000000-0005-0000-0000-00003DA40000}"/>
    <cellStyle name="Output 2 11 4 2 4" xfId="42086" xr:uid="{00000000-0005-0000-0000-00003EA40000}"/>
    <cellStyle name="Output 2 11 4 2 4 2" xfId="42087" xr:uid="{00000000-0005-0000-0000-00003FA40000}"/>
    <cellStyle name="Output 2 11 4 2 5" xfId="42088" xr:uid="{00000000-0005-0000-0000-000040A40000}"/>
    <cellStyle name="Output 2 11 4 3" xfId="42089" xr:uid="{00000000-0005-0000-0000-000041A40000}"/>
    <cellStyle name="Output 2 11 4 3 2" xfId="42090" xr:uid="{00000000-0005-0000-0000-000042A40000}"/>
    <cellStyle name="Output 2 11 4 3 2 2" xfId="42091" xr:uid="{00000000-0005-0000-0000-000043A40000}"/>
    <cellStyle name="Output 2 11 4 3 3" xfId="42092" xr:uid="{00000000-0005-0000-0000-000044A40000}"/>
    <cellStyle name="Output 2 11 4 3 3 2" xfId="42093" xr:uid="{00000000-0005-0000-0000-000045A40000}"/>
    <cellStyle name="Output 2 11 4 3 4" xfId="42094" xr:uid="{00000000-0005-0000-0000-000046A40000}"/>
    <cellStyle name="Output 2 11 4 3 4 2" xfId="42095" xr:uid="{00000000-0005-0000-0000-000047A40000}"/>
    <cellStyle name="Output 2 11 4 3 5" xfId="42096" xr:uid="{00000000-0005-0000-0000-000048A40000}"/>
    <cellStyle name="Output 2 11 4 3 5 2" xfId="42097" xr:uid="{00000000-0005-0000-0000-000049A40000}"/>
    <cellStyle name="Output 2 11 4 3 6" xfId="42098" xr:uid="{00000000-0005-0000-0000-00004AA40000}"/>
    <cellStyle name="Output 2 11 4 3 6 2" xfId="42099" xr:uid="{00000000-0005-0000-0000-00004BA40000}"/>
    <cellStyle name="Output 2 11 4 3 7" xfId="42100" xr:uid="{00000000-0005-0000-0000-00004CA40000}"/>
    <cellStyle name="Output 2 11 4 3 7 2" xfId="42101" xr:uid="{00000000-0005-0000-0000-00004DA40000}"/>
    <cellStyle name="Output 2 11 4 3 8" xfId="42102" xr:uid="{00000000-0005-0000-0000-00004EA40000}"/>
    <cellStyle name="Output 2 11 4 4" xfId="42103" xr:uid="{00000000-0005-0000-0000-00004FA40000}"/>
    <cellStyle name="Output 2 11 5" xfId="42104" xr:uid="{00000000-0005-0000-0000-000050A40000}"/>
    <cellStyle name="Output 2 11 5 2" xfId="42105" xr:uid="{00000000-0005-0000-0000-000051A40000}"/>
    <cellStyle name="Output 2 11 5 2 2" xfId="42106" xr:uid="{00000000-0005-0000-0000-000052A40000}"/>
    <cellStyle name="Output 2 11 5 2 2 2" xfId="42107" xr:uid="{00000000-0005-0000-0000-000053A40000}"/>
    <cellStyle name="Output 2 11 5 2 3" xfId="42108" xr:uid="{00000000-0005-0000-0000-000054A40000}"/>
    <cellStyle name="Output 2 11 5 2 3 2" xfId="42109" xr:uid="{00000000-0005-0000-0000-000055A40000}"/>
    <cellStyle name="Output 2 11 5 2 4" xfId="42110" xr:uid="{00000000-0005-0000-0000-000056A40000}"/>
    <cellStyle name="Output 2 11 5 2 4 2" xfId="42111" xr:uid="{00000000-0005-0000-0000-000057A40000}"/>
    <cellStyle name="Output 2 11 5 2 5" xfId="42112" xr:uid="{00000000-0005-0000-0000-000058A40000}"/>
    <cellStyle name="Output 2 11 5 2 5 2" xfId="42113" xr:uid="{00000000-0005-0000-0000-000059A40000}"/>
    <cellStyle name="Output 2 11 5 2 6" xfId="42114" xr:uid="{00000000-0005-0000-0000-00005AA40000}"/>
    <cellStyle name="Output 2 11 5 2 6 2" xfId="42115" xr:uid="{00000000-0005-0000-0000-00005BA40000}"/>
    <cellStyle name="Output 2 11 5 2 7" xfId="42116" xr:uid="{00000000-0005-0000-0000-00005CA40000}"/>
    <cellStyle name="Output 2 11 5 2 7 2" xfId="42117" xr:uid="{00000000-0005-0000-0000-00005DA40000}"/>
    <cellStyle name="Output 2 11 5 2 8" xfId="42118" xr:uid="{00000000-0005-0000-0000-00005EA40000}"/>
    <cellStyle name="Output 2 11 5 3" xfId="42119" xr:uid="{00000000-0005-0000-0000-00005FA40000}"/>
    <cellStyle name="Output 2 11 5 3 2" xfId="42120" xr:uid="{00000000-0005-0000-0000-000060A40000}"/>
    <cellStyle name="Output 2 11 5 4" xfId="42121" xr:uid="{00000000-0005-0000-0000-000061A40000}"/>
    <cellStyle name="Output 2 11 5 4 2" xfId="42122" xr:uid="{00000000-0005-0000-0000-000062A40000}"/>
    <cellStyle name="Output 2 11 5 5" xfId="42123" xr:uid="{00000000-0005-0000-0000-000063A40000}"/>
    <cellStyle name="Output 2 11 6" xfId="42124" xr:uid="{00000000-0005-0000-0000-000064A40000}"/>
    <cellStyle name="Output 2 11 6 2" xfId="42125" xr:uid="{00000000-0005-0000-0000-000065A40000}"/>
    <cellStyle name="Output 2 11 6 2 2" xfId="42126" xr:uid="{00000000-0005-0000-0000-000066A40000}"/>
    <cellStyle name="Output 2 11 6 3" xfId="42127" xr:uid="{00000000-0005-0000-0000-000067A40000}"/>
    <cellStyle name="Output 2 11 6 3 2" xfId="42128" xr:uid="{00000000-0005-0000-0000-000068A40000}"/>
    <cellStyle name="Output 2 11 6 4" xfId="42129" xr:uid="{00000000-0005-0000-0000-000069A40000}"/>
    <cellStyle name="Output 2 11 6 4 2" xfId="42130" xr:uid="{00000000-0005-0000-0000-00006AA40000}"/>
    <cellStyle name="Output 2 11 6 5" xfId="42131" xr:uid="{00000000-0005-0000-0000-00006BA40000}"/>
    <cellStyle name="Output 2 11 6 5 2" xfId="42132" xr:uid="{00000000-0005-0000-0000-00006CA40000}"/>
    <cellStyle name="Output 2 11 6 6" xfId="42133" xr:uid="{00000000-0005-0000-0000-00006DA40000}"/>
    <cellStyle name="Output 2 11 6 6 2" xfId="42134" xr:uid="{00000000-0005-0000-0000-00006EA40000}"/>
    <cellStyle name="Output 2 11 6 7" xfId="42135" xr:uid="{00000000-0005-0000-0000-00006FA40000}"/>
    <cellStyle name="Output 2 11 6 7 2" xfId="42136" xr:uid="{00000000-0005-0000-0000-000070A40000}"/>
    <cellStyle name="Output 2 11 6 8" xfId="42137" xr:uid="{00000000-0005-0000-0000-000071A40000}"/>
    <cellStyle name="Output 2 11 7" xfId="42138" xr:uid="{00000000-0005-0000-0000-000072A40000}"/>
    <cellStyle name="Output 2 12" xfId="42139" xr:uid="{00000000-0005-0000-0000-000073A40000}"/>
    <cellStyle name="Output 2 12 2" xfId="42140" xr:uid="{00000000-0005-0000-0000-000074A40000}"/>
    <cellStyle name="Output 2 12 2 2" xfId="42141" xr:uid="{00000000-0005-0000-0000-000075A40000}"/>
    <cellStyle name="Output 2 12 2 2 2" xfId="42142" xr:uid="{00000000-0005-0000-0000-000076A40000}"/>
    <cellStyle name="Output 2 12 2 2 2 2" xfId="42143" xr:uid="{00000000-0005-0000-0000-000077A40000}"/>
    <cellStyle name="Output 2 12 2 2 2 2 2" xfId="42144" xr:uid="{00000000-0005-0000-0000-000078A40000}"/>
    <cellStyle name="Output 2 12 2 2 2 3" xfId="42145" xr:uid="{00000000-0005-0000-0000-000079A40000}"/>
    <cellStyle name="Output 2 12 2 2 2 3 2" xfId="42146" xr:uid="{00000000-0005-0000-0000-00007AA40000}"/>
    <cellStyle name="Output 2 12 2 2 2 4" xfId="42147" xr:uid="{00000000-0005-0000-0000-00007BA40000}"/>
    <cellStyle name="Output 2 12 2 2 2 4 2" xfId="42148" xr:uid="{00000000-0005-0000-0000-00007CA40000}"/>
    <cellStyle name="Output 2 12 2 2 2 5" xfId="42149" xr:uid="{00000000-0005-0000-0000-00007DA40000}"/>
    <cellStyle name="Output 2 12 2 2 2 5 2" xfId="42150" xr:uid="{00000000-0005-0000-0000-00007EA40000}"/>
    <cellStyle name="Output 2 12 2 2 2 6" xfId="42151" xr:uid="{00000000-0005-0000-0000-00007FA40000}"/>
    <cellStyle name="Output 2 12 2 2 2 6 2" xfId="42152" xr:uid="{00000000-0005-0000-0000-000080A40000}"/>
    <cellStyle name="Output 2 12 2 2 2 7" xfId="42153" xr:uid="{00000000-0005-0000-0000-000081A40000}"/>
    <cellStyle name="Output 2 12 2 2 2 7 2" xfId="42154" xr:uid="{00000000-0005-0000-0000-000082A40000}"/>
    <cellStyle name="Output 2 12 2 2 2 8" xfId="42155" xr:uid="{00000000-0005-0000-0000-000083A40000}"/>
    <cellStyle name="Output 2 12 2 2 3" xfId="42156" xr:uid="{00000000-0005-0000-0000-000084A40000}"/>
    <cellStyle name="Output 2 12 2 2 3 2" xfId="42157" xr:uid="{00000000-0005-0000-0000-000085A40000}"/>
    <cellStyle name="Output 2 12 2 2 4" xfId="42158" xr:uid="{00000000-0005-0000-0000-000086A40000}"/>
    <cellStyle name="Output 2 12 2 2 4 2" xfId="42159" xr:uid="{00000000-0005-0000-0000-000087A40000}"/>
    <cellStyle name="Output 2 12 2 2 5" xfId="42160" xr:uid="{00000000-0005-0000-0000-000088A40000}"/>
    <cellStyle name="Output 2 12 2 3" xfId="42161" xr:uid="{00000000-0005-0000-0000-000089A40000}"/>
    <cellStyle name="Output 2 12 2 3 2" xfId="42162" xr:uid="{00000000-0005-0000-0000-00008AA40000}"/>
    <cellStyle name="Output 2 12 2 3 2 2" xfId="42163" xr:uid="{00000000-0005-0000-0000-00008BA40000}"/>
    <cellStyle name="Output 2 12 2 3 3" xfId="42164" xr:uid="{00000000-0005-0000-0000-00008CA40000}"/>
    <cellStyle name="Output 2 12 2 3 3 2" xfId="42165" xr:uid="{00000000-0005-0000-0000-00008DA40000}"/>
    <cellStyle name="Output 2 12 2 3 4" xfId="42166" xr:uid="{00000000-0005-0000-0000-00008EA40000}"/>
    <cellStyle name="Output 2 12 2 3 4 2" xfId="42167" xr:uid="{00000000-0005-0000-0000-00008FA40000}"/>
    <cellStyle name="Output 2 12 2 3 5" xfId="42168" xr:uid="{00000000-0005-0000-0000-000090A40000}"/>
    <cellStyle name="Output 2 12 2 3 5 2" xfId="42169" xr:uid="{00000000-0005-0000-0000-000091A40000}"/>
    <cellStyle name="Output 2 12 2 3 6" xfId="42170" xr:uid="{00000000-0005-0000-0000-000092A40000}"/>
    <cellStyle name="Output 2 12 2 3 6 2" xfId="42171" xr:uid="{00000000-0005-0000-0000-000093A40000}"/>
    <cellStyle name="Output 2 12 2 3 7" xfId="42172" xr:uid="{00000000-0005-0000-0000-000094A40000}"/>
    <cellStyle name="Output 2 12 2 3 7 2" xfId="42173" xr:uid="{00000000-0005-0000-0000-000095A40000}"/>
    <cellStyle name="Output 2 12 2 3 8" xfId="42174" xr:uid="{00000000-0005-0000-0000-000096A40000}"/>
    <cellStyle name="Output 2 12 2 4" xfId="42175" xr:uid="{00000000-0005-0000-0000-000097A40000}"/>
    <cellStyle name="Output 2 12 3" xfId="42176" xr:uid="{00000000-0005-0000-0000-000098A40000}"/>
    <cellStyle name="Output 2 12 3 2" xfId="42177" xr:uid="{00000000-0005-0000-0000-000099A40000}"/>
    <cellStyle name="Output 2 12 3 2 2" xfId="42178" xr:uid="{00000000-0005-0000-0000-00009AA40000}"/>
    <cellStyle name="Output 2 12 3 2 2 2" xfId="42179" xr:uid="{00000000-0005-0000-0000-00009BA40000}"/>
    <cellStyle name="Output 2 12 3 2 2 2 2" xfId="42180" xr:uid="{00000000-0005-0000-0000-00009CA40000}"/>
    <cellStyle name="Output 2 12 3 2 2 3" xfId="42181" xr:uid="{00000000-0005-0000-0000-00009DA40000}"/>
    <cellStyle name="Output 2 12 3 2 2 3 2" xfId="42182" xr:uid="{00000000-0005-0000-0000-00009EA40000}"/>
    <cellStyle name="Output 2 12 3 2 2 4" xfId="42183" xr:uid="{00000000-0005-0000-0000-00009FA40000}"/>
    <cellStyle name="Output 2 12 3 2 2 4 2" xfId="42184" xr:uid="{00000000-0005-0000-0000-0000A0A40000}"/>
    <cellStyle name="Output 2 12 3 2 2 5" xfId="42185" xr:uid="{00000000-0005-0000-0000-0000A1A40000}"/>
    <cellStyle name="Output 2 12 3 2 2 5 2" xfId="42186" xr:uid="{00000000-0005-0000-0000-0000A2A40000}"/>
    <cellStyle name="Output 2 12 3 2 2 6" xfId="42187" xr:uid="{00000000-0005-0000-0000-0000A3A40000}"/>
    <cellStyle name="Output 2 12 3 2 2 6 2" xfId="42188" xr:uid="{00000000-0005-0000-0000-0000A4A40000}"/>
    <cellStyle name="Output 2 12 3 2 2 7" xfId="42189" xr:uid="{00000000-0005-0000-0000-0000A5A40000}"/>
    <cellStyle name="Output 2 12 3 2 2 7 2" xfId="42190" xr:uid="{00000000-0005-0000-0000-0000A6A40000}"/>
    <cellStyle name="Output 2 12 3 2 2 8" xfId="42191" xr:uid="{00000000-0005-0000-0000-0000A7A40000}"/>
    <cellStyle name="Output 2 12 3 2 3" xfId="42192" xr:uid="{00000000-0005-0000-0000-0000A8A40000}"/>
    <cellStyle name="Output 2 12 3 2 3 2" xfId="42193" xr:uid="{00000000-0005-0000-0000-0000A9A40000}"/>
    <cellStyle name="Output 2 12 3 2 4" xfId="42194" xr:uid="{00000000-0005-0000-0000-0000AAA40000}"/>
    <cellStyle name="Output 2 12 3 2 4 2" xfId="42195" xr:uid="{00000000-0005-0000-0000-0000ABA40000}"/>
    <cellStyle name="Output 2 12 3 2 5" xfId="42196" xr:uid="{00000000-0005-0000-0000-0000ACA40000}"/>
    <cellStyle name="Output 2 12 3 3" xfId="42197" xr:uid="{00000000-0005-0000-0000-0000ADA40000}"/>
    <cellStyle name="Output 2 12 3 3 2" xfId="42198" xr:uid="{00000000-0005-0000-0000-0000AEA40000}"/>
    <cellStyle name="Output 2 12 3 3 2 2" xfId="42199" xr:uid="{00000000-0005-0000-0000-0000AFA40000}"/>
    <cellStyle name="Output 2 12 3 3 3" xfId="42200" xr:uid="{00000000-0005-0000-0000-0000B0A40000}"/>
    <cellStyle name="Output 2 12 3 3 3 2" xfId="42201" xr:uid="{00000000-0005-0000-0000-0000B1A40000}"/>
    <cellStyle name="Output 2 12 3 3 4" xfId="42202" xr:uid="{00000000-0005-0000-0000-0000B2A40000}"/>
    <cellStyle name="Output 2 12 3 3 4 2" xfId="42203" xr:uid="{00000000-0005-0000-0000-0000B3A40000}"/>
    <cellStyle name="Output 2 12 3 3 5" xfId="42204" xr:uid="{00000000-0005-0000-0000-0000B4A40000}"/>
    <cellStyle name="Output 2 12 3 3 5 2" xfId="42205" xr:uid="{00000000-0005-0000-0000-0000B5A40000}"/>
    <cellStyle name="Output 2 12 3 3 6" xfId="42206" xr:uid="{00000000-0005-0000-0000-0000B6A40000}"/>
    <cellStyle name="Output 2 12 3 3 6 2" xfId="42207" xr:uid="{00000000-0005-0000-0000-0000B7A40000}"/>
    <cellStyle name="Output 2 12 3 3 7" xfId="42208" xr:uid="{00000000-0005-0000-0000-0000B8A40000}"/>
    <cellStyle name="Output 2 12 3 3 7 2" xfId="42209" xr:uid="{00000000-0005-0000-0000-0000B9A40000}"/>
    <cellStyle name="Output 2 12 3 3 8" xfId="42210" xr:uid="{00000000-0005-0000-0000-0000BAA40000}"/>
    <cellStyle name="Output 2 12 3 4" xfId="42211" xr:uid="{00000000-0005-0000-0000-0000BBA40000}"/>
    <cellStyle name="Output 2 12 4" xfId="42212" xr:uid="{00000000-0005-0000-0000-0000BCA40000}"/>
    <cellStyle name="Output 2 12 4 2" xfId="42213" xr:uid="{00000000-0005-0000-0000-0000BDA40000}"/>
    <cellStyle name="Output 2 12 4 2 2" xfId="42214" xr:uid="{00000000-0005-0000-0000-0000BEA40000}"/>
    <cellStyle name="Output 2 12 4 2 2 2" xfId="42215" xr:uid="{00000000-0005-0000-0000-0000BFA40000}"/>
    <cellStyle name="Output 2 12 4 2 2 2 2" xfId="42216" xr:uid="{00000000-0005-0000-0000-0000C0A40000}"/>
    <cellStyle name="Output 2 12 4 2 2 3" xfId="42217" xr:uid="{00000000-0005-0000-0000-0000C1A40000}"/>
    <cellStyle name="Output 2 12 4 2 2 3 2" xfId="42218" xr:uid="{00000000-0005-0000-0000-0000C2A40000}"/>
    <cellStyle name="Output 2 12 4 2 2 4" xfId="42219" xr:uid="{00000000-0005-0000-0000-0000C3A40000}"/>
    <cellStyle name="Output 2 12 4 2 2 4 2" xfId="42220" xr:uid="{00000000-0005-0000-0000-0000C4A40000}"/>
    <cellStyle name="Output 2 12 4 2 2 5" xfId="42221" xr:uid="{00000000-0005-0000-0000-0000C5A40000}"/>
    <cellStyle name="Output 2 12 4 2 2 5 2" xfId="42222" xr:uid="{00000000-0005-0000-0000-0000C6A40000}"/>
    <cellStyle name="Output 2 12 4 2 2 6" xfId="42223" xr:uid="{00000000-0005-0000-0000-0000C7A40000}"/>
    <cellStyle name="Output 2 12 4 2 2 6 2" xfId="42224" xr:uid="{00000000-0005-0000-0000-0000C8A40000}"/>
    <cellStyle name="Output 2 12 4 2 2 7" xfId="42225" xr:uid="{00000000-0005-0000-0000-0000C9A40000}"/>
    <cellStyle name="Output 2 12 4 2 2 7 2" xfId="42226" xr:uid="{00000000-0005-0000-0000-0000CAA40000}"/>
    <cellStyle name="Output 2 12 4 2 2 8" xfId="42227" xr:uid="{00000000-0005-0000-0000-0000CBA40000}"/>
    <cellStyle name="Output 2 12 4 2 3" xfId="42228" xr:uid="{00000000-0005-0000-0000-0000CCA40000}"/>
    <cellStyle name="Output 2 12 4 2 3 2" xfId="42229" xr:uid="{00000000-0005-0000-0000-0000CDA40000}"/>
    <cellStyle name="Output 2 12 4 2 4" xfId="42230" xr:uid="{00000000-0005-0000-0000-0000CEA40000}"/>
    <cellStyle name="Output 2 12 4 2 4 2" xfId="42231" xr:uid="{00000000-0005-0000-0000-0000CFA40000}"/>
    <cellStyle name="Output 2 12 4 2 5" xfId="42232" xr:uid="{00000000-0005-0000-0000-0000D0A40000}"/>
    <cellStyle name="Output 2 12 4 3" xfId="42233" xr:uid="{00000000-0005-0000-0000-0000D1A40000}"/>
    <cellStyle name="Output 2 12 4 3 2" xfId="42234" xr:uid="{00000000-0005-0000-0000-0000D2A40000}"/>
    <cellStyle name="Output 2 12 4 3 2 2" xfId="42235" xr:uid="{00000000-0005-0000-0000-0000D3A40000}"/>
    <cellStyle name="Output 2 12 4 3 3" xfId="42236" xr:uid="{00000000-0005-0000-0000-0000D4A40000}"/>
    <cellStyle name="Output 2 12 4 3 3 2" xfId="42237" xr:uid="{00000000-0005-0000-0000-0000D5A40000}"/>
    <cellStyle name="Output 2 12 4 3 4" xfId="42238" xr:uid="{00000000-0005-0000-0000-0000D6A40000}"/>
    <cellStyle name="Output 2 12 4 3 4 2" xfId="42239" xr:uid="{00000000-0005-0000-0000-0000D7A40000}"/>
    <cellStyle name="Output 2 12 4 3 5" xfId="42240" xr:uid="{00000000-0005-0000-0000-0000D8A40000}"/>
    <cellStyle name="Output 2 12 4 3 5 2" xfId="42241" xr:uid="{00000000-0005-0000-0000-0000D9A40000}"/>
    <cellStyle name="Output 2 12 4 3 6" xfId="42242" xr:uid="{00000000-0005-0000-0000-0000DAA40000}"/>
    <cellStyle name="Output 2 12 4 3 6 2" xfId="42243" xr:uid="{00000000-0005-0000-0000-0000DBA40000}"/>
    <cellStyle name="Output 2 12 4 3 7" xfId="42244" xr:uid="{00000000-0005-0000-0000-0000DCA40000}"/>
    <cellStyle name="Output 2 12 4 3 7 2" xfId="42245" xr:uid="{00000000-0005-0000-0000-0000DDA40000}"/>
    <cellStyle name="Output 2 12 4 3 8" xfId="42246" xr:uid="{00000000-0005-0000-0000-0000DEA40000}"/>
    <cellStyle name="Output 2 12 4 4" xfId="42247" xr:uid="{00000000-0005-0000-0000-0000DFA40000}"/>
    <cellStyle name="Output 2 12 5" xfId="42248" xr:uid="{00000000-0005-0000-0000-0000E0A40000}"/>
    <cellStyle name="Output 2 12 5 2" xfId="42249" xr:uid="{00000000-0005-0000-0000-0000E1A40000}"/>
    <cellStyle name="Output 2 12 5 2 2" xfId="42250" xr:uid="{00000000-0005-0000-0000-0000E2A40000}"/>
    <cellStyle name="Output 2 12 5 2 2 2" xfId="42251" xr:uid="{00000000-0005-0000-0000-0000E3A40000}"/>
    <cellStyle name="Output 2 12 5 2 3" xfId="42252" xr:uid="{00000000-0005-0000-0000-0000E4A40000}"/>
    <cellStyle name="Output 2 12 5 2 3 2" xfId="42253" xr:uid="{00000000-0005-0000-0000-0000E5A40000}"/>
    <cellStyle name="Output 2 12 5 2 4" xfId="42254" xr:uid="{00000000-0005-0000-0000-0000E6A40000}"/>
    <cellStyle name="Output 2 12 5 2 4 2" xfId="42255" xr:uid="{00000000-0005-0000-0000-0000E7A40000}"/>
    <cellStyle name="Output 2 12 5 2 5" xfId="42256" xr:uid="{00000000-0005-0000-0000-0000E8A40000}"/>
    <cellStyle name="Output 2 12 5 2 5 2" xfId="42257" xr:uid="{00000000-0005-0000-0000-0000E9A40000}"/>
    <cellStyle name="Output 2 12 5 2 6" xfId="42258" xr:uid="{00000000-0005-0000-0000-0000EAA40000}"/>
    <cellStyle name="Output 2 12 5 2 6 2" xfId="42259" xr:uid="{00000000-0005-0000-0000-0000EBA40000}"/>
    <cellStyle name="Output 2 12 5 2 7" xfId="42260" xr:uid="{00000000-0005-0000-0000-0000ECA40000}"/>
    <cellStyle name="Output 2 12 5 2 7 2" xfId="42261" xr:uid="{00000000-0005-0000-0000-0000EDA40000}"/>
    <cellStyle name="Output 2 12 5 2 8" xfId="42262" xr:uid="{00000000-0005-0000-0000-0000EEA40000}"/>
    <cellStyle name="Output 2 12 5 3" xfId="42263" xr:uid="{00000000-0005-0000-0000-0000EFA40000}"/>
    <cellStyle name="Output 2 12 5 3 2" xfId="42264" xr:uid="{00000000-0005-0000-0000-0000F0A40000}"/>
    <cellStyle name="Output 2 12 5 4" xfId="42265" xr:uid="{00000000-0005-0000-0000-0000F1A40000}"/>
    <cellStyle name="Output 2 12 5 4 2" xfId="42266" xr:uid="{00000000-0005-0000-0000-0000F2A40000}"/>
    <cellStyle name="Output 2 12 5 5" xfId="42267" xr:uid="{00000000-0005-0000-0000-0000F3A40000}"/>
    <cellStyle name="Output 2 12 6" xfId="42268" xr:uid="{00000000-0005-0000-0000-0000F4A40000}"/>
    <cellStyle name="Output 2 12 6 2" xfId="42269" xr:uid="{00000000-0005-0000-0000-0000F5A40000}"/>
    <cellStyle name="Output 2 12 6 2 2" xfId="42270" xr:uid="{00000000-0005-0000-0000-0000F6A40000}"/>
    <cellStyle name="Output 2 12 6 3" xfId="42271" xr:uid="{00000000-0005-0000-0000-0000F7A40000}"/>
    <cellStyle name="Output 2 12 6 3 2" xfId="42272" xr:uid="{00000000-0005-0000-0000-0000F8A40000}"/>
    <cellStyle name="Output 2 12 6 4" xfId="42273" xr:uid="{00000000-0005-0000-0000-0000F9A40000}"/>
    <cellStyle name="Output 2 12 6 4 2" xfId="42274" xr:uid="{00000000-0005-0000-0000-0000FAA40000}"/>
    <cellStyle name="Output 2 12 6 5" xfId="42275" xr:uid="{00000000-0005-0000-0000-0000FBA40000}"/>
    <cellStyle name="Output 2 12 6 5 2" xfId="42276" xr:uid="{00000000-0005-0000-0000-0000FCA40000}"/>
    <cellStyle name="Output 2 12 6 6" xfId="42277" xr:uid="{00000000-0005-0000-0000-0000FDA40000}"/>
    <cellStyle name="Output 2 12 6 6 2" xfId="42278" xr:uid="{00000000-0005-0000-0000-0000FEA40000}"/>
    <cellStyle name="Output 2 12 6 7" xfId="42279" xr:uid="{00000000-0005-0000-0000-0000FFA40000}"/>
    <cellStyle name="Output 2 12 6 7 2" xfId="42280" xr:uid="{00000000-0005-0000-0000-000000A50000}"/>
    <cellStyle name="Output 2 12 6 8" xfId="42281" xr:uid="{00000000-0005-0000-0000-000001A50000}"/>
    <cellStyle name="Output 2 12 7" xfId="42282" xr:uid="{00000000-0005-0000-0000-000002A50000}"/>
    <cellStyle name="Output 2 13" xfId="42283" xr:uid="{00000000-0005-0000-0000-000003A50000}"/>
    <cellStyle name="Output 2 13 2" xfId="42284" xr:uid="{00000000-0005-0000-0000-000004A50000}"/>
    <cellStyle name="Output 2 13 2 2" xfId="42285" xr:uid="{00000000-0005-0000-0000-000005A50000}"/>
    <cellStyle name="Output 2 13 2 2 2" xfId="42286" xr:uid="{00000000-0005-0000-0000-000006A50000}"/>
    <cellStyle name="Output 2 13 2 2 2 2" xfId="42287" xr:uid="{00000000-0005-0000-0000-000007A50000}"/>
    <cellStyle name="Output 2 13 2 2 3" xfId="42288" xr:uid="{00000000-0005-0000-0000-000008A50000}"/>
    <cellStyle name="Output 2 13 2 2 3 2" xfId="42289" xr:uid="{00000000-0005-0000-0000-000009A50000}"/>
    <cellStyle name="Output 2 13 2 2 4" xfId="42290" xr:uid="{00000000-0005-0000-0000-00000AA50000}"/>
    <cellStyle name="Output 2 13 2 2 4 2" xfId="42291" xr:uid="{00000000-0005-0000-0000-00000BA50000}"/>
    <cellStyle name="Output 2 13 2 2 5" xfId="42292" xr:uid="{00000000-0005-0000-0000-00000CA50000}"/>
    <cellStyle name="Output 2 13 2 2 5 2" xfId="42293" xr:uid="{00000000-0005-0000-0000-00000DA50000}"/>
    <cellStyle name="Output 2 13 2 2 6" xfId="42294" xr:uid="{00000000-0005-0000-0000-00000EA50000}"/>
    <cellStyle name="Output 2 13 2 2 6 2" xfId="42295" xr:uid="{00000000-0005-0000-0000-00000FA50000}"/>
    <cellStyle name="Output 2 13 2 2 7" xfId="42296" xr:uid="{00000000-0005-0000-0000-000010A50000}"/>
    <cellStyle name="Output 2 13 2 2 7 2" xfId="42297" xr:uid="{00000000-0005-0000-0000-000011A50000}"/>
    <cellStyle name="Output 2 13 2 2 8" xfId="42298" xr:uid="{00000000-0005-0000-0000-000012A50000}"/>
    <cellStyle name="Output 2 13 2 3" xfId="42299" xr:uid="{00000000-0005-0000-0000-000013A50000}"/>
    <cellStyle name="Output 2 13 2 3 2" xfId="42300" xr:uid="{00000000-0005-0000-0000-000014A50000}"/>
    <cellStyle name="Output 2 13 2 4" xfId="42301" xr:uid="{00000000-0005-0000-0000-000015A50000}"/>
    <cellStyle name="Output 2 13 2 4 2" xfId="42302" xr:uid="{00000000-0005-0000-0000-000016A50000}"/>
    <cellStyle name="Output 2 13 2 5" xfId="42303" xr:uid="{00000000-0005-0000-0000-000017A50000}"/>
    <cellStyle name="Output 2 13 3" xfId="42304" xr:uid="{00000000-0005-0000-0000-000018A50000}"/>
    <cellStyle name="Output 2 13 3 2" xfId="42305" xr:uid="{00000000-0005-0000-0000-000019A50000}"/>
    <cellStyle name="Output 2 13 3 2 2" xfId="42306" xr:uid="{00000000-0005-0000-0000-00001AA50000}"/>
    <cellStyle name="Output 2 13 3 3" xfId="42307" xr:uid="{00000000-0005-0000-0000-00001BA50000}"/>
    <cellStyle name="Output 2 13 3 3 2" xfId="42308" xr:uid="{00000000-0005-0000-0000-00001CA50000}"/>
    <cellStyle name="Output 2 13 3 4" xfId="42309" xr:uid="{00000000-0005-0000-0000-00001DA50000}"/>
    <cellStyle name="Output 2 13 3 4 2" xfId="42310" xr:uid="{00000000-0005-0000-0000-00001EA50000}"/>
    <cellStyle name="Output 2 13 3 5" xfId="42311" xr:uid="{00000000-0005-0000-0000-00001FA50000}"/>
    <cellStyle name="Output 2 13 3 5 2" xfId="42312" xr:uid="{00000000-0005-0000-0000-000020A50000}"/>
    <cellStyle name="Output 2 13 3 6" xfId="42313" xr:uid="{00000000-0005-0000-0000-000021A50000}"/>
    <cellStyle name="Output 2 13 3 6 2" xfId="42314" xr:uid="{00000000-0005-0000-0000-000022A50000}"/>
    <cellStyle name="Output 2 13 3 7" xfId="42315" xr:uid="{00000000-0005-0000-0000-000023A50000}"/>
    <cellStyle name="Output 2 13 3 7 2" xfId="42316" xr:uid="{00000000-0005-0000-0000-000024A50000}"/>
    <cellStyle name="Output 2 13 3 8" xfId="42317" xr:uid="{00000000-0005-0000-0000-000025A50000}"/>
    <cellStyle name="Output 2 13 4" xfId="42318" xr:uid="{00000000-0005-0000-0000-000026A50000}"/>
    <cellStyle name="Output 2 14" xfId="42319" xr:uid="{00000000-0005-0000-0000-000027A50000}"/>
    <cellStyle name="Output 2 14 2" xfId="42320" xr:uid="{00000000-0005-0000-0000-000028A50000}"/>
    <cellStyle name="Output 2 14 2 2" xfId="42321" xr:uid="{00000000-0005-0000-0000-000029A50000}"/>
    <cellStyle name="Output 2 14 2 2 2" xfId="42322" xr:uid="{00000000-0005-0000-0000-00002AA50000}"/>
    <cellStyle name="Output 2 14 2 2 2 2" xfId="42323" xr:uid="{00000000-0005-0000-0000-00002BA50000}"/>
    <cellStyle name="Output 2 14 2 2 3" xfId="42324" xr:uid="{00000000-0005-0000-0000-00002CA50000}"/>
    <cellStyle name="Output 2 14 2 2 3 2" xfId="42325" xr:uid="{00000000-0005-0000-0000-00002DA50000}"/>
    <cellStyle name="Output 2 14 2 2 4" xfId="42326" xr:uid="{00000000-0005-0000-0000-00002EA50000}"/>
    <cellStyle name="Output 2 14 2 2 4 2" xfId="42327" xr:uid="{00000000-0005-0000-0000-00002FA50000}"/>
    <cellStyle name="Output 2 14 2 2 5" xfId="42328" xr:uid="{00000000-0005-0000-0000-000030A50000}"/>
    <cellStyle name="Output 2 14 2 2 5 2" xfId="42329" xr:uid="{00000000-0005-0000-0000-000031A50000}"/>
    <cellStyle name="Output 2 14 2 2 6" xfId="42330" xr:uid="{00000000-0005-0000-0000-000032A50000}"/>
    <cellStyle name="Output 2 14 2 2 6 2" xfId="42331" xr:uid="{00000000-0005-0000-0000-000033A50000}"/>
    <cellStyle name="Output 2 14 2 2 7" xfId="42332" xr:uid="{00000000-0005-0000-0000-000034A50000}"/>
    <cellStyle name="Output 2 14 2 2 7 2" xfId="42333" xr:uid="{00000000-0005-0000-0000-000035A50000}"/>
    <cellStyle name="Output 2 14 2 2 8" xfId="42334" xr:uid="{00000000-0005-0000-0000-000036A50000}"/>
    <cellStyle name="Output 2 14 2 3" xfId="42335" xr:uid="{00000000-0005-0000-0000-000037A50000}"/>
    <cellStyle name="Output 2 14 2 3 2" xfId="42336" xr:uid="{00000000-0005-0000-0000-000038A50000}"/>
    <cellStyle name="Output 2 14 2 4" xfId="42337" xr:uid="{00000000-0005-0000-0000-000039A50000}"/>
    <cellStyle name="Output 2 14 2 4 2" xfId="42338" xr:uid="{00000000-0005-0000-0000-00003AA50000}"/>
    <cellStyle name="Output 2 14 2 5" xfId="42339" xr:uid="{00000000-0005-0000-0000-00003BA50000}"/>
    <cellStyle name="Output 2 14 3" xfId="42340" xr:uid="{00000000-0005-0000-0000-00003CA50000}"/>
    <cellStyle name="Output 2 14 3 2" xfId="42341" xr:uid="{00000000-0005-0000-0000-00003DA50000}"/>
    <cellStyle name="Output 2 14 3 2 2" xfId="42342" xr:uid="{00000000-0005-0000-0000-00003EA50000}"/>
    <cellStyle name="Output 2 14 3 3" xfId="42343" xr:uid="{00000000-0005-0000-0000-00003FA50000}"/>
    <cellStyle name="Output 2 14 3 3 2" xfId="42344" xr:uid="{00000000-0005-0000-0000-000040A50000}"/>
    <cellStyle name="Output 2 14 3 4" xfId="42345" xr:uid="{00000000-0005-0000-0000-000041A50000}"/>
    <cellStyle name="Output 2 14 3 4 2" xfId="42346" xr:uid="{00000000-0005-0000-0000-000042A50000}"/>
    <cellStyle name="Output 2 14 3 5" xfId="42347" xr:uid="{00000000-0005-0000-0000-000043A50000}"/>
    <cellStyle name="Output 2 14 3 5 2" xfId="42348" xr:uid="{00000000-0005-0000-0000-000044A50000}"/>
    <cellStyle name="Output 2 14 3 6" xfId="42349" xr:uid="{00000000-0005-0000-0000-000045A50000}"/>
    <cellStyle name="Output 2 14 3 6 2" xfId="42350" xr:uid="{00000000-0005-0000-0000-000046A50000}"/>
    <cellStyle name="Output 2 14 3 7" xfId="42351" xr:uid="{00000000-0005-0000-0000-000047A50000}"/>
    <cellStyle name="Output 2 14 3 7 2" xfId="42352" xr:uid="{00000000-0005-0000-0000-000048A50000}"/>
    <cellStyle name="Output 2 14 3 8" xfId="42353" xr:uid="{00000000-0005-0000-0000-000049A50000}"/>
    <cellStyle name="Output 2 14 4" xfId="42354" xr:uid="{00000000-0005-0000-0000-00004AA50000}"/>
    <cellStyle name="Output 2 15" xfId="42355" xr:uid="{00000000-0005-0000-0000-00004BA50000}"/>
    <cellStyle name="Output 2 15 2" xfId="42356" xr:uid="{00000000-0005-0000-0000-00004CA50000}"/>
    <cellStyle name="Output 2 15 2 2" xfId="42357" xr:uid="{00000000-0005-0000-0000-00004DA50000}"/>
    <cellStyle name="Output 2 15 2 2 2" xfId="42358" xr:uid="{00000000-0005-0000-0000-00004EA50000}"/>
    <cellStyle name="Output 2 15 2 2 2 2" xfId="42359" xr:uid="{00000000-0005-0000-0000-00004FA50000}"/>
    <cellStyle name="Output 2 15 2 2 3" xfId="42360" xr:uid="{00000000-0005-0000-0000-000050A50000}"/>
    <cellStyle name="Output 2 15 2 2 3 2" xfId="42361" xr:uid="{00000000-0005-0000-0000-000051A50000}"/>
    <cellStyle name="Output 2 15 2 2 4" xfId="42362" xr:uid="{00000000-0005-0000-0000-000052A50000}"/>
    <cellStyle name="Output 2 15 2 2 4 2" xfId="42363" xr:uid="{00000000-0005-0000-0000-000053A50000}"/>
    <cellStyle name="Output 2 15 2 2 5" xfId="42364" xr:uid="{00000000-0005-0000-0000-000054A50000}"/>
    <cellStyle name="Output 2 15 2 2 5 2" xfId="42365" xr:uid="{00000000-0005-0000-0000-000055A50000}"/>
    <cellStyle name="Output 2 15 2 2 6" xfId="42366" xr:uid="{00000000-0005-0000-0000-000056A50000}"/>
    <cellStyle name="Output 2 15 2 2 6 2" xfId="42367" xr:uid="{00000000-0005-0000-0000-000057A50000}"/>
    <cellStyle name="Output 2 15 2 2 7" xfId="42368" xr:uid="{00000000-0005-0000-0000-000058A50000}"/>
    <cellStyle name="Output 2 15 2 2 7 2" xfId="42369" xr:uid="{00000000-0005-0000-0000-000059A50000}"/>
    <cellStyle name="Output 2 15 2 2 8" xfId="42370" xr:uid="{00000000-0005-0000-0000-00005AA50000}"/>
    <cellStyle name="Output 2 15 2 3" xfId="42371" xr:uid="{00000000-0005-0000-0000-00005BA50000}"/>
    <cellStyle name="Output 2 15 2 3 2" xfId="42372" xr:uid="{00000000-0005-0000-0000-00005CA50000}"/>
    <cellStyle name="Output 2 15 2 4" xfId="42373" xr:uid="{00000000-0005-0000-0000-00005DA50000}"/>
    <cellStyle name="Output 2 15 2 4 2" xfId="42374" xr:uid="{00000000-0005-0000-0000-00005EA50000}"/>
    <cellStyle name="Output 2 15 2 5" xfId="42375" xr:uid="{00000000-0005-0000-0000-00005FA50000}"/>
    <cellStyle name="Output 2 15 3" xfId="42376" xr:uid="{00000000-0005-0000-0000-000060A50000}"/>
    <cellStyle name="Output 2 15 3 2" xfId="42377" xr:uid="{00000000-0005-0000-0000-000061A50000}"/>
    <cellStyle name="Output 2 15 3 2 2" xfId="42378" xr:uid="{00000000-0005-0000-0000-000062A50000}"/>
    <cellStyle name="Output 2 15 3 3" xfId="42379" xr:uid="{00000000-0005-0000-0000-000063A50000}"/>
    <cellStyle name="Output 2 15 3 3 2" xfId="42380" xr:uid="{00000000-0005-0000-0000-000064A50000}"/>
    <cellStyle name="Output 2 15 3 4" xfId="42381" xr:uid="{00000000-0005-0000-0000-000065A50000}"/>
    <cellStyle name="Output 2 15 3 4 2" xfId="42382" xr:uid="{00000000-0005-0000-0000-000066A50000}"/>
    <cellStyle name="Output 2 15 3 5" xfId="42383" xr:uid="{00000000-0005-0000-0000-000067A50000}"/>
    <cellStyle name="Output 2 15 3 5 2" xfId="42384" xr:uid="{00000000-0005-0000-0000-000068A50000}"/>
    <cellStyle name="Output 2 15 3 6" xfId="42385" xr:uid="{00000000-0005-0000-0000-000069A50000}"/>
    <cellStyle name="Output 2 15 3 6 2" xfId="42386" xr:uid="{00000000-0005-0000-0000-00006AA50000}"/>
    <cellStyle name="Output 2 15 3 7" xfId="42387" xr:uid="{00000000-0005-0000-0000-00006BA50000}"/>
    <cellStyle name="Output 2 15 3 7 2" xfId="42388" xr:uid="{00000000-0005-0000-0000-00006CA50000}"/>
    <cellStyle name="Output 2 15 3 8" xfId="42389" xr:uid="{00000000-0005-0000-0000-00006DA50000}"/>
    <cellStyle name="Output 2 15 4" xfId="42390" xr:uid="{00000000-0005-0000-0000-00006EA50000}"/>
    <cellStyle name="Output 2 16" xfId="42391" xr:uid="{00000000-0005-0000-0000-00006FA50000}"/>
    <cellStyle name="Output 2 16 2" xfId="42392" xr:uid="{00000000-0005-0000-0000-000070A50000}"/>
    <cellStyle name="Output 2 16 2 2" xfId="42393" xr:uid="{00000000-0005-0000-0000-000071A50000}"/>
    <cellStyle name="Output 2 16 2 2 2" xfId="42394" xr:uid="{00000000-0005-0000-0000-000072A50000}"/>
    <cellStyle name="Output 2 16 2 3" xfId="42395" xr:uid="{00000000-0005-0000-0000-000073A50000}"/>
    <cellStyle name="Output 2 16 2 3 2" xfId="42396" xr:uid="{00000000-0005-0000-0000-000074A50000}"/>
    <cellStyle name="Output 2 16 2 4" xfId="42397" xr:uid="{00000000-0005-0000-0000-000075A50000}"/>
    <cellStyle name="Output 2 16 2 4 2" xfId="42398" xr:uid="{00000000-0005-0000-0000-000076A50000}"/>
    <cellStyle name="Output 2 16 2 5" xfId="42399" xr:uid="{00000000-0005-0000-0000-000077A50000}"/>
    <cellStyle name="Output 2 16 2 5 2" xfId="42400" xr:uid="{00000000-0005-0000-0000-000078A50000}"/>
    <cellStyle name="Output 2 16 2 6" xfId="42401" xr:uid="{00000000-0005-0000-0000-000079A50000}"/>
    <cellStyle name="Output 2 16 2 6 2" xfId="42402" xr:uid="{00000000-0005-0000-0000-00007AA50000}"/>
    <cellStyle name="Output 2 16 2 7" xfId="42403" xr:uid="{00000000-0005-0000-0000-00007BA50000}"/>
    <cellStyle name="Output 2 16 2 7 2" xfId="42404" xr:uid="{00000000-0005-0000-0000-00007CA50000}"/>
    <cellStyle name="Output 2 16 2 8" xfId="42405" xr:uid="{00000000-0005-0000-0000-00007DA50000}"/>
    <cellStyle name="Output 2 16 3" xfId="42406" xr:uid="{00000000-0005-0000-0000-00007EA50000}"/>
    <cellStyle name="Output 2 16 3 2" xfId="42407" xr:uid="{00000000-0005-0000-0000-00007FA50000}"/>
    <cellStyle name="Output 2 16 4" xfId="42408" xr:uid="{00000000-0005-0000-0000-000080A50000}"/>
    <cellStyle name="Output 2 16 4 2" xfId="42409" xr:uid="{00000000-0005-0000-0000-000081A50000}"/>
    <cellStyle name="Output 2 16 5" xfId="42410" xr:uid="{00000000-0005-0000-0000-000082A50000}"/>
    <cellStyle name="Output 2 17" xfId="42411" xr:uid="{00000000-0005-0000-0000-000083A50000}"/>
    <cellStyle name="Output 2 17 2" xfId="42412" xr:uid="{00000000-0005-0000-0000-000084A50000}"/>
    <cellStyle name="Output 2 17 2 2" xfId="42413" xr:uid="{00000000-0005-0000-0000-000085A50000}"/>
    <cellStyle name="Output 2 17 3" xfId="42414" xr:uid="{00000000-0005-0000-0000-000086A50000}"/>
    <cellStyle name="Output 2 17 3 2" xfId="42415" xr:uid="{00000000-0005-0000-0000-000087A50000}"/>
    <cellStyle name="Output 2 17 4" xfId="42416" xr:uid="{00000000-0005-0000-0000-000088A50000}"/>
    <cellStyle name="Output 2 17 4 2" xfId="42417" xr:uid="{00000000-0005-0000-0000-000089A50000}"/>
    <cellStyle name="Output 2 17 5" xfId="42418" xr:uid="{00000000-0005-0000-0000-00008AA50000}"/>
    <cellStyle name="Output 2 17 5 2" xfId="42419" xr:uid="{00000000-0005-0000-0000-00008BA50000}"/>
    <cellStyle name="Output 2 17 6" xfId="42420" xr:uid="{00000000-0005-0000-0000-00008CA50000}"/>
    <cellStyle name="Output 2 17 6 2" xfId="42421" xr:uid="{00000000-0005-0000-0000-00008DA50000}"/>
    <cellStyle name="Output 2 17 7" xfId="42422" xr:uid="{00000000-0005-0000-0000-00008EA50000}"/>
    <cellStyle name="Output 2 17 7 2" xfId="42423" xr:uid="{00000000-0005-0000-0000-00008FA50000}"/>
    <cellStyle name="Output 2 17 8" xfId="42424" xr:uid="{00000000-0005-0000-0000-000090A50000}"/>
    <cellStyle name="Output 2 18" xfId="42425" xr:uid="{00000000-0005-0000-0000-000091A50000}"/>
    <cellStyle name="Output 2 18 2" xfId="42426" xr:uid="{00000000-0005-0000-0000-000092A50000}"/>
    <cellStyle name="Output 2 19" xfId="42427" xr:uid="{00000000-0005-0000-0000-000093A50000}"/>
    <cellStyle name="Output 2 2" xfId="42428" xr:uid="{00000000-0005-0000-0000-000094A50000}"/>
    <cellStyle name="Output 2 2 2" xfId="42429" xr:uid="{00000000-0005-0000-0000-000095A50000}"/>
    <cellStyle name="Output 2 2 2 2" xfId="42430" xr:uid="{00000000-0005-0000-0000-000096A50000}"/>
    <cellStyle name="Output 2 2 2 2 2" xfId="42431" xr:uid="{00000000-0005-0000-0000-000097A50000}"/>
    <cellStyle name="Output 2 2 2 2 2 2" xfId="42432" xr:uid="{00000000-0005-0000-0000-000098A50000}"/>
    <cellStyle name="Output 2 2 2 2 2 2 2" xfId="42433" xr:uid="{00000000-0005-0000-0000-000099A50000}"/>
    <cellStyle name="Output 2 2 2 2 2 3" xfId="42434" xr:uid="{00000000-0005-0000-0000-00009AA50000}"/>
    <cellStyle name="Output 2 2 2 2 2 3 2" xfId="42435" xr:uid="{00000000-0005-0000-0000-00009BA50000}"/>
    <cellStyle name="Output 2 2 2 2 2 4" xfId="42436" xr:uid="{00000000-0005-0000-0000-00009CA50000}"/>
    <cellStyle name="Output 2 2 2 2 2 4 2" xfId="42437" xr:uid="{00000000-0005-0000-0000-00009DA50000}"/>
    <cellStyle name="Output 2 2 2 2 2 5" xfId="42438" xr:uid="{00000000-0005-0000-0000-00009EA50000}"/>
    <cellStyle name="Output 2 2 2 2 2 5 2" xfId="42439" xr:uid="{00000000-0005-0000-0000-00009FA50000}"/>
    <cellStyle name="Output 2 2 2 2 2 6" xfId="42440" xr:uid="{00000000-0005-0000-0000-0000A0A50000}"/>
    <cellStyle name="Output 2 2 2 2 2 6 2" xfId="42441" xr:uid="{00000000-0005-0000-0000-0000A1A50000}"/>
    <cellStyle name="Output 2 2 2 2 2 7" xfId="42442" xr:uid="{00000000-0005-0000-0000-0000A2A50000}"/>
    <cellStyle name="Output 2 2 2 2 2 7 2" xfId="42443" xr:uid="{00000000-0005-0000-0000-0000A3A50000}"/>
    <cellStyle name="Output 2 2 2 2 2 8" xfId="42444" xr:uid="{00000000-0005-0000-0000-0000A4A50000}"/>
    <cellStyle name="Output 2 2 2 2 3" xfId="42445" xr:uid="{00000000-0005-0000-0000-0000A5A50000}"/>
    <cellStyle name="Output 2 2 2 2 3 2" xfId="42446" xr:uid="{00000000-0005-0000-0000-0000A6A50000}"/>
    <cellStyle name="Output 2 2 2 2 4" xfId="42447" xr:uid="{00000000-0005-0000-0000-0000A7A50000}"/>
    <cellStyle name="Output 2 2 2 2 4 2" xfId="42448" xr:uid="{00000000-0005-0000-0000-0000A8A50000}"/>
    <cellStyle name="Output 2 2 2 2 5" xfId="42449" xr:uid="{00000000-0005-0000-0000-0000A9A50000}"/>
    <cellStyle name="Output 2 2 2 3" xfId="42450" xr:uid="{00000000-0005-0000-0000-0000AAA50000}"/>
    <cellStyle name="Output 2 2 2 3 2" xfId="42451" xr:uid="{00000000-0005-0000-0000-0000ABA50000}"/>
    <cellStyle name="Output 2 2 2 3 2 2" xfId="42452" xr:uid="{00000000-0005-0000-0000-0000ACA50000}"/>
    <cellStyle name="Output 2 2 2 3 3" xfId="42453" xr:uid="{00000000-0005-0000-0000-0000ADA50000}"/>
    <cellStyle name="Output 2 2 2 3 3 2" xfId="42454" xr:uid="{00000000-0005-0000-0000-0000AEA50000}"/>
    <cellStyle name="Output 2 2 2 3 4" xfId="42455" xr:uid="{00000000-0005-0000-0000-0000AFA50000}"/>
    <cellStyle name="Output 2 2 2 3 4 2" xfId="42456" xr:uid="{00000000-0005-0000-0000-0000B0A50000}"/>
    <cellStyle name="Output 2 2 2 3 5" xfId="42457" xr:uid="{00000000-0005-0000-0000-0000B1A50000}"/>
    <cellStyle name="Output 2 2 2 3 5 2" xfId="42458" xr:uid="{00000000-0005-0000-0000-0000B2A50000}"/>
    <cellStyle name="Output 2 2 2 3 6" xfId="42459" xr:uid="{00000000-0005-0000-0000-0000B3A50000}"/>
    <cellStyle name="Output 2 2 2 3 6 2" xfId="42460" xr:uid="{00000000-0005-0000-0000-0000B4A50000}"/>
    <cellStyle name="Output 2 2 2 3 7" xfId="42461" xr:uid="{00000000-0005-0000-0000-0000B5A50000}"/>
    <cellStyle name="Output 2 2 2 3 7 2" xfId="42462" xr:uid="{00000000-0005-0000-0000-0000B6A50000}"/>
    <cellStyle name="Output 2 2 2 3 8" xfId="42463" xr:uid="{00000000-0005-0000-0000-0000B7A50000}"/>
    <cellStyle name="Output 2 2 2 4" xfId="42464" xr:uid="{00000000-0005-0000-0000-0000B8A50000}"/>
    <cellStyle name="Output 2 2 3" xfId="42465" xr:uid="{00000000-0005-0000-0000-0000B9A50000}"/>
    <cellStyle name="Output 2 2 3 2" xfId="42466" xr:uid="{00000000-0005-0000-0000-0000BAA50000}"/>
    <cellStyle name="Output 2 2 3 2 2" xfId="42467" xr:uid="{00000000-0005-0000-0000-0000BBA50000}"/>
    <cellStyle name="Output 2 2 3 2 2 2" xfId="42468" xr:uid="{00000000-0005-0000-0000-0000BCA50000}"/>
    <cellStyle name="Output 2 2 3 2 2 2 2" xfId="42469" xr:uid="{00000000-0005-0000-0000-0000BDA50000}"/>
    <cellStyle name="Output 2 2 3 2 2 3" xfId="42470" xr:uid="{00000000-0005-0000-0000-0000BEA50000}"/>
    <cellStyle name="Output 2 2 3 2 2 3 2" xfId="42471" xr:uid="{00000000-0005-0000-0000-0000BFA50000}"/>
    <cellStyle name="Output 2 2 3 2 2 4" xfId="42472" xr:uid="{00000000-0005-0000-0000-0000C0A50000}"/>
    <cellStyle name="Output 2 2 3 2 2 4 2" xfId="42473" xr:uid="{00000000-0005-0000-0000-0000C1A50000}"/>
    <cellStyle name="Output 2 2 3 2 2 5" xfId="42474" xr:uid="{00000000-0005-0000-0000-0000C2A50000}"/>
    <cellStyle name="Output 2 2 3 2 2 5 2" xfId="42475" xr:uid="{00000000-0005-0000-0000-0000C3A50000}"/>
    <cellStyle name="Output 2 2 3 2 2 6" xfId="42476" xr:uid="{00000000-0005-0000-0000-0000C4A50000}"/>
    <cellStyle name="Output 2 2 3 2 2 6 2" xfId="42477" xr:uid="{00000000-0005-0000-0000-0000C5A50000}"/>
    <cellStyle name="Output 2 2 3 2 2 7" xfId="42478" xr:uid="{00000000-0005-0000-0000-0000C6A50000}"/>
    <cellStyle name="Output 2 2 3 2 2 7 2" xfId="42479" xr:uid="{00000000-0005-0000-0000-0000C7A50000}"/>
    <cellStyle name="Output 2 2 3 2 2 8" xfId="42480" xr:uid="{00000000-0005-0000-0000-0000C8A50000}"/>
    <cellStyle name="Output 2 2 3 2 3" xfId="42481" xr:uid="{00000000-0005-0000-0000-0000C9A50000}"/>
    <cellStyle name="Output 2 2 3 2 3 2" xfId="42482" xr:uid="{00000000-0005-0000-0000-0000CAA50000}"/>
    <cellStyle name="Output 2 2 3 2 4" xfId="42483" xr:uid="{00000000-0005-0000-0000-0000CBA50000}"/>
    <cellStyle name="Output 2 2 3 2 4 2" xfId="42484" xr:uid="{00000000-0005-0000-0000-0000CCA50000}"/>
    <cellStyle name="Output 2 2 3 2 5" xfId="42485" xr:uid="{00000000-0005-0000-0000-0000CDA50000}"/>
    <cellStyle name="Output 2 2 3 3" xfId="42486" xr:uid="{00000000-0005-0000-0000-0000CEA50000}"/>
    <cellStyle name="Output 2 2 3 3 2" xfId="42487" xr:uid="{00000000-0005-0000-0000-0000CFA50000}"/>
    <cellStyle name="Output 2 2 3 3 2 2" xfId="42488" xr:uid="{00000000-0005-0000-0000-0000D0A50000}"/>
    <cellStyle name="Output 2 2 3 3 3" xfId="42489" xr:uid="{00000000-0005-0000-0000-0000D1A50000}"/>
    <cellStyle name="Output 2 2 3 3 3 2" xfId="42490" xr:uid="{00000000-0005-0000-0000-0000D2A50000}"/>
    <cellStyle name="Output 2 2 3 3 4" xfId="42491" xr:uid="{00000000-0005-0000-0000-0000D3A50000}"/>
    <cellStyle name="Output 2 2 3 3 4 2" xfId="42492" xr:uid="{00000000-0005-0000-0000-0000D4A50000}"/>
    <cellStyle name="Output 2 2 3 3 5" xfId="42493" xr:uid="{00000000-0005-0000-0000-0000D5A50000}"/>
    <cellStyle name="Output 2 2 3 3 5 2" xfId="42494" xr:uid="{00000000-0005-0000-0000-0000D6A50000}"/>
    <cellStyle name="Output 2 2 3 3 6" xfId="42495" xr:uid="{00000000-0005-0000-0000-0000D7A50000}"/>
    <cellStyle name="Output 2 2 3 3 6 2" xfId="42496" xr:uid="{00000000-0005-0000-0000-0000D8A50000}"/>
    <cellStyle name="Output 2 2 3 3 7" xfId="42497" xr:uid="{00000000-0005-0000-0000-0000D9A50000}"/>
    <cellStyle name="Output 2 2 3 3 7 2" xfId="42498" xr:uid="{00000000-0005-0000-0000-0000DAA50000}"/>
    <cellStyle name="Output 2 2 3 3 8" xfId="42499" xr:uid="{00000000-0005-0000-0000-0000DBA50000}"/>
    <cellStyle name="Output 2 2 3 4" xfId="42500" xr:uid="{00000000-0005-0000-0000-0000DCA50000}"/>
    <cellStyle name="Output 2 2 4" xfId="42501" xr:uid="{00000000-0005-0000-0000-0000DDA50000}"/>
    <cellStyle name="Output 2 2 4 2" xfId="42502" xr:uid="{00000000-0005-0000-0000-0000DEA50000}"/>
    <cellStyle name="Output 2 2 4 2 2" xfId="42503" xr:uid="{00000000-0005-0000-0000-0000DFA50000}"/>
    <cellStyle name="Output 2 2 4 2 2 2" xfId="42504" xr:uid="{00000000-0005-0000-0000-0000E0A50000}"/>
    <cellStyle name="Output 2 2 4 2 2 2 2" xfId="42505" xr:uid="{00000000-0005-0000-0000-0000E1A50000}"/>
    <cellStyle name="Output 2 2 4 2 2 3" xfId="42506" xr:uid="{00000000-0005-0000-0000-0000E2A50000}"/>
    <cellStyle name="Output 2 2 4 2 2 3 2" xfId="42507" xr:uid="{00000000-0005-0000-0000-0000E3A50000}"/>
    <cellStyle name="Output 2 2 4 2 2 4" xfId="42508" xr:uid="{00000000-0005-0000-0000-0000E4A50000}"/>
    <cellStyle name="Output 2 2 4 2 2 4 2" xfId="42509" xr:uid="{00000000-0005-0000-0000-0000E5A50000}"/>
    <cellStyle name="Output 2 2 4 2 2 5" xfId="42510" xr:uid="{00000000-0005-0000-0000-0000E6A50000}"/>
    <cellStyle name="Output 2 2 4 2 2 5 2" xfId="42511" xr:uid="{00000000-0005-0000-0000-0000E7A50000}"/>
    <cellStyle name="Output 2 2 4 2 2 6" xfId="42512" xr:uid="{00000000-0005-0000-0000-0000E8A50000}"/>
    <cellStyle name="Output 2 2 4 2 2 6 2" xfId="42513" xr:uid="{00000000-0005-0000-0000-0000E9A50000}"/>
    <cellStyle name="Output 2 2 4 2 2 7" xfId="42514" xr:uid="{00000000-0005-0000-0000-0000EAA50000}"/>
    <cellStyle name="Output 2 2 4 2 2 7 2" xfId="42515" xr:uid="{00000000-0005-0000-0000-0000EBA50000}"/>
    <cellStyle name="Output 2 2 4 2 2 8" xfId="42516" xr:uid="{00000000-0005-0000-0000-0000ECA50000}"/>
    <cellStyle name="Output 2 2 4 2 3" xfId="42517" xr:uid="{00000000-0005-0000-0000-0000EDA50000}"/>
    <cellStyle name="Output 2 2 4 2 3 2" xfId="42518" xr:uid="{00000000-0005-0000-0000-0000EEA50000}"/>
    <cellStyle name="Output 2 2 4 2 4" xfId="42519" xr:uid="{00000000-0005-0000-0000-0000EFA50000}"/>
    <cellStyle name="Output 2 2 4 2 4 2" xfId="42520" xr:uid="{00000000-0005-0000-0000-0000F0A50000}"/>
    <cellStyle name="Output 2 2 4 2 5" xfId="42521" xr:uid="{00000000-0005-0000-0000-0000F1A50000}"/>
    <cellStyle name="Output 2 2 4 3" xfId="42522" xr:uid="{00000000-0005-0000-0000-0000F2A50000}"/>
    <cellStyle name="Output 2 2 4 3 2" xfId="42523" xr:uid="{00000000-0005-0000-0000-0000F3A50000}"/>
    <cellStyle name="Output 2 2 4 3 2 2" xfId="42524" xr:uid="{00000000-0005-0000-0000-0000F4A50000}"/>
    <cellStyle name="Output 2 2 4 3 3" xfId="42525" xr:uid="{00000000-0005-0000-0000-0000F5A50000}"/>
    <cellStyle name="Output 2 2 4 3 3 2" xfId="42526" xr:uid="{00000000-0005-0000-0000-0000F6A50000}"/>
    <cellStyle name="Output 2 2 4 3 4" xfId="42527" xr:uid="{00000000-0005-0000-0000-0000F7A50000}"/>
    <cellStyle name="Output 2 2 4 3 4 2" xfId="42528" xr:uid="{00000000-0005-0000-0000-0000F8A50000}"/>
    <cellStyle name="Output 2 2 4 3 5" xfId="42529" xr:uid="{00000000-0005-0000-0000-0000F9A50000}"/>
    <cellStyle name="Output 2 2 4 3 5 2" xfId="42530" xr:uid="{00000000-0005-0000-0000-0000FAA50000}"/>
    <cellStyle name="Output 2 2 4 3 6" xfId="42531" xr:uid="{00000000-0005-0000-0000-0000FBA50000}"/>
    <cellStyle name="Output 2 2 4 3 6 2" xfId="42532" xr:uid="{00000000-0005-0000-0000-0000FCA50000}"/>
    <cellStyle name="Output 2 2 4 3 7" xfId="42533" xr:uid="{00000000-0005-0000-0000-0000FDA50000}"/>
    <cellStyle name="Output 2 2 4 3 7 2" xfId="42534" xr:uid="{00000000-0005-0000-0000-0000FEA50000}"/>
    <cellStyle name="Output 2 2 4 3 8" xfId="42535" xr:uid="{00000000-0005-0000-0000-0000FFA50000}"/>
    <cellStyle name="Output 2 2 4 4" xfId="42536" xr:uid="{00000000-0005-0000-0000-000000A60000}"/>
    <cellStyle name="Output 2 2 5" xfId="42537" xr:uid="{00000000-0005-0000-0000-000001A60000}"/>
    <cellStyle name="Output 2 2 5 2" xfId="42538" xr:uid="{00000000-0005-0000-0000-000002A60000}"/>
    <cellStyle name="Output 2 2 5 2 2" xfId="42539" xr:uid="{00000000-0005-0000-0000-000003A60000}"/>
    <cellStyle name="Output 2 2 5 2 2 2" xfId="42540" xr:uid="{00000000-0005-0000-0000-000004A60000}"/>
    <cellStyle name="Output 2 2 5 2 3" xfId="42541" xr:uid="{00000000-0005-0000-0000-000005A60000}"/>
    <cellStyle name="Output 2 2 5 2 3 2" xfId="42542" xr:uid="{00000000-0005-0000-0000-000006A60000}"/>
    <cellStyle name="Output 2 2 5 2 4" xfId="42543" xr:uid="{00000000-0005-0000-0000-000007A60000}"/>
    <cellStyle name="Output 2 2 5 2 4 2" xfId="42544" xr:uid="{00000000-0005-0000-0000-000008A60000}"/>
    <cellStyle name="Output 2 2 5 2 5" xfId="42545" xr:uid="{00000000-0005-0000-0000-000009A60000}"/>
    <cellStyle name="Output 2 2 5 2 5 2" xfId="42546" xr:uid="{00000000-0005-0000-0000-00000AA60000}"/>
    <cellStyle name="Output 2 2 5 2 6" xfId="42547" xr:uid="{00000000-0005-0000-0000-00000BA60000}"/>
    <cellStyle name="Output 2 2 5 2 6 2" xfId="42548" xr:uid="{00000000-0005-0000-0000-00000CA60000}"/>
    <cellStyle name="Output 2 2 5 2 7" xfId="42549" xr:uid="{00000000-0005-0000-0000-00000DA60000}"/>
    <cellStyle name="Output 2 2 5 2 7 2" xfId="42550" xr:uid="{00000000-0005-0000-0000-00000EA60000}"/>
    <cellStyle name="Output 2 2 5 2 8" xfId="42551" xr:uid="{00000000-0005-0000-0000-00000FA60000}"/>
    <cellStyle name="Output 2 2 5 3" xfId="42552" xr:uid="{00000000-0005-0000-0000-000010A60000}"/>
    <cellStyle name="Output 2 2 5 3 2" xfId="42553" xr:uid="{00000000-0005-0000-0000-000011A60000}"/>
    <cellStyle name="Output 2 2 5 4" xfId="42554" xr:uid="{00000000-0005-0000-0000-000012A60000}"/>
    <cellStyle name="Output 2 2 5 4 2" xfId="42555" xr:uid="{00000000-0005-0000-0000-000013A60000}"/>
    <cellStyle name="Output 2 2 5 5" xfId="42556" xr:uid="{00000000-0005-0000-0000-000014A60000}"/>
    <cellStyle name="Output 2 2 6" xfId="42557" xr:uid="{00000000-0005-0000-0000-000015A60000}"/>
    <cellStyle name="Output 2 2 6 2" xfId="42558" xr:uid="{00000000-0005-0000-0000-000016A60000}"/>
    <cellStyle name="Output 2 2 6 2 2" xfId="42559" xr:uid="{00000000-0005-0000-0000-000017A60000}"/>
    <cellStyle name="Output 2 2 6 3" xfId="42560" xr:uid="{00000000-0005-0000-0000-000018A60000}"/>
    <cellStyle name="Output 2 2 6 3 2" xfId="42561" xr:uid="{00000000-0005-0000-0000-000019A60000}"/>
    <cellStyle name="Output 2 2 6 4" xfId="42562" xr:uid="{00000000-0005-0000-0000-00001AA60000}"/>
    <cellStyle name="Output 2 2 6 4 2" xfId="42563" xr:uid="{00000000-0005-0000-0000-00001BA60000}"/>
    <cellStyle name="Output 2 2 6 5" xfId="42564" xr:uid="{00000000-0005-0000-0000-00001CA60000}"/>
    <cellStyle name="Output 2 2 6 5 2" xfId="42565" xr:uid="{00000000-0005-0000-0000-00001DA60000}"/>
    <cellStyle name="Output 2 2 6 6" xfId="42566" xr:uid="{00000000-0005-0000-0000-00001EA60000}"/>
    <cellStyle name="Output 2 2 6 6 2" xfId="42567" xr:uid="{00000000-0005-0000-0000-00001FA60000}"/>
    <cellStyle name="Output 2 2 6 7" xfId="42568" xr:uid="{00000000-0005-0000-0000-000020A60000}"/>
    <cellStyle name="Output 2 2 6 7 2" xfId="42569" xr:uid="{00000000-0005-0000-0000-000021A60000}"/>
    <cellStyle name="Output 2 2 6 8" xfId="42570" xr:uid="{00000000-0005-0000-0000-000022A60000}"/>
    <cellStyle name="Output 2 2 7" xfId="42571" xr:uid="{00000000-0005-0000-0000-000023A60000}"/>
    <cellStyle name="Output 2 3" xfId="42572" xr:uid="{00000000-0005-0000-0000-000024A60000}"/>
    <cellStyle name="Output 2 3 2" xfId="42573" xr:uid="{00000000-0005-0000-0000-000025A60000}"/>
    <cellStyle name="Output 2 3 2 2" xfId="42574" xr:uid="{00000000-0005-0000-0000-000026A60000}"/>
    <cellStyle name="Output 2 3 2 2 2" xfId="42575" xr:uid="{00000000-0005-0000-0000-000027A60000}"/>
    <cellStyle name="Output 2 3 2 2 2 2" xfId="42576" xr:uid="{00000000-0005-0000-0000-000028A60000}"/>
    <cellStyle name="Output 2 3 2 2 2 2 2" xfId="42577" xr:uid="{00000000-0005-0000-0000-000029A60000}"/>
    <cellStyle name="Output 2 3 2 2 2 3" xfId="42578" xr:uid="{00000000-0005-0000-0000-00002AA60000}"/>
    <cellStyle name="Output 2 3 2 2 2 3 2" xfId="42579" xr:uid="{00000000-0005-0000-0000-00002BA60000}"/>
    <cellStyle name="Output 2 3 2 2 2 4" xfId="42580" xr:uid="{00000000-0005-0000-0000-00002CA60000}"/>
    <cellStyle name="Output 2 3 2 2 2 4 2" xfId="42581" xr:uid="{00000000-0005-0000-0000-00002DA60000}"/>
    <cellStyle name="Output 2 3 2 2 2 5" xfId="42582" xr:uid="{00000000-0005-0000-0000-00002EA60000}"/>
    <cellStyle name="Output 2 3 2 2 2 5 2" xfId="42583" xr:uid="{00000000-0005-0000-0000-00002FA60000}"/>
    <cellStyle name="Output 2 3 2 2 2 6" xfId="42584" xr:uid="{00000000-0005-0000-0000-000030A60000}"/>
    <cellStyle name="Output 2 3 2 2 2 6 2" xfId="42585" xr:uid="{00000000-0005-0000-0000-000031A60000}"/>
    <cellStyle name="Output 2 3 2 2 2 7" xfId="42586" xr:uid="{00000000-0005-0000-0000-000032A60000}"/>
    <cellStyle name="Output 2 3 2 2 2 7 2" xfId="42587" xr:uid="{00000000-0005-0000-0000-000033A60000}"/>
    <cellStyle name="Output 2 3 2 2 2 8" xfId="42588" xr:uid="{00000000-0005-0000-0000-000034A60000}"/>
    <cellStyle name="Output 2 3 2 2 3" xfId="42589" xr:uid="{00000000-0005-0000-0000-000035A60000}"/>
    <cellStyle name="Output 2 3 2 2 3 2" xfId="42590" xr:uid="{00000000-0005-0000-0000-000036A60000}"/>
    <cellStyle name="Output 2 3 2 2 4" xfId="42591" xr:uid="{00000000-0005-0000-0000-000037A60000}"/>
    <cellStyle name="Output 2 3 2 2 4 2" xfId="42592" xr:uid="{00000000-0005-0000-0000-000038A60000}"/>
    <cellStyle name="Output 2 3 2 2 5" xfId="42593" xr:uid="{00000000-0005-0000-0000-000039A60000}"/>
    <cellStyle name="Output 2 3 2 3" xfId="42594" xr:uid="{00000000-0005-0000-0000-00003AA60000}"/>
    <cellStyle name="Output 2 3 2 3 2" xfId="42595" xr:uid="{00000000-0005-0000-0000-00003BA60000}"/>
    <cellStyle name="Output 2 3 2 3 2 2" xfId="42596" xr:uid="{00000000-0005-0000-0000-00003CA60000}"/>
    <cellStyle name="Output 2 3 2 3 3" xfId="42597" xr:uid="{00000000-0005-0000-0000-00003DA60000}"/>
    <cellStyle name="Output 2 3 2 3 3 2" xfId="42598" xr:uid="{00000000-0005-0000-0000-00003EA60000}"/>
    <cellStyle name="Output 2 3 2 3 4" xfId="42599" xr:uid="{00000000-0005-0000-0000-00003FA60000}"/>
    <cellStyle name="Output 2 3 2 3 4 2" xfId="42600" xr:uid="{00000000-0005-0000-0000-000040A60000}"/>
    <cellStyle name="Output 2 3 2 3 5" xfId="42601" xr:uid="{00000000-0005-0000-0000-000041A60000}"/>
    <cellStyle name="Output 2 3 2 3 5 2" xfId="42602" xr:uid="{00000000-0005-0000-0000-000042A60000}"/>
    <cellStyle name="Output 2 3 2 3 6" xfId="42603" xr:uid="{00000000-0005-0000-0000-000043A60000}"/>
    <cellStyle name="Output 2 3 2 3 6 2" xfId="42604" xr:uid="{00000000-0005-0000-0000-000044A60000}"/>
    <cellStyle name="Output 2 3 2 3 7" xfId="42605" xr:uid="{00000000-0005-0000-0000-000045A60000}"/>
    <cellStyle name="Output 2 3 2 3 7 2" xfId="42606" xr:uid="{00000000-0005-0000-0000-000046A60000}"/>
    <cellStyle name="Output 2 3 2 3 8" xfId="42607" xr:uid="{00000000-0005-0000-0000-000047A60000}"/>
    <cellStyle name="Output 2 3 2 4" xfId="42608" xr:uid="{00000000-0005-0000-0000-000048A60000}"/>
    <cellStyle name="Output 2 3 3" xfId="42609" xr:uid="{00000000-0005-0000-0000-000049A60000}"/>
    <cellStyle name="Output 2 3 3 2" xfId="42610" xr:uid="{00000000-0005-0000-0000-00004AA60000}"/>
    <cellStyle name="Output 2 3 3 2 2" xfId="42611" xr:uid="{00000000-0005-0000-0000-00004BA60000}"/>
    <cellStyle name="Output 2 3 3 2 2 2" xfId="42612" xr:uid="{00000000-0005-0000-0000-00004CA60000}"/>
    <cellStyle name="Output 2 3 3 2 2 2 2" xfId="42613" xr:uid="{00000000-0005-0000-0000-00004DA60000}"/>
    <cellStyle name="Output 2 3 3 2 2 3" xfId="42614" xr:uid="{00000000-0005-0000-0000-00004EA60000}"/>
    <cellStyle name="Output 2 3 3 2 2 3 2" xfId="42615" xr:uid="{00000000-0005-0000-0000-00004FA60000}"/>
    <cellStyle name="Output 2 3 3 2 2 4" xfId="42616" xr:uid="{00000000-0005-0000-0000-000050A60000}"/>
    <cellStyle name="Output 2 3 3 2 2 4 2" xfId="42617" xr:uid="{00000000-0005-0000-0000-000051A60000}"/>
    <cellStyle name="Output 2 3 3 2 2 5" xfId="42618" xr:uid="{00000000-0005-0000-0000-000052A60000}"/>
    <cellStyle name="Output 2 3 3 2 2 5 2" xfId="42619" xr:uid="{00000000-0005-0000-0000-000053A60000}"/>
    <cellStyle name="Output 2 3 3 2 2 6" xfId="42620" xr:uid="{00000000-0005-0000-0000-000054A60000}"/>
    <cellStyle name="Output 2 3 3 2 2 6 2" xfId="42621" xr:uid="{00000000-0005-0000-0000-000055A60000}"/>
    <cellStyle name="Output 2 3 3 2 2 7" xfId="42622" xr:uid="{00000000-0005-0000-0000-000056A60000}"/>
    <cellStyle name="Output 2 3 3 2 2 7 2" xfId="42623" xr:uid="{00000000-0005-0000-0000-000057A60000}"/>
    <cellStyle name="Output 2 3 3 2 2 8" xfId="42624" xr:uid="{00000000-0005-0000-0000-000058A60000}"/>
    <cellStyle name="Output 2 3 3 2 3" xfId="42625" xr:uid="{00000000-0005-0000-0000-000059A60000}"/>
    <cellStyle name="Output 2 3 3 2 3 2" xfId="42626" xr:uid="{00000000-0005-0000-0000-00005AA60000}"/>
    <cellStyle name="Output 2 3 3 2 4" xfId="42627" xr:uid="{00000000-0005-0000-0000-00005BA60000}"/>
    <cellStyle name="Output 2 3 3 2 4 2" xfId="42628" xr:uid="{00000000-0005-0000-0000-00005CA60000}"/>
    <cellStyle name="Output 2 3 3 2 5" xfId="42629" xr:uid="{00000000-0005-0000-0000-00005DA60000}"/>
    <cellStyle name="Output 2 3 3 3" xfId="42630" xr:uid="{00000000-0005-0000-0000-00005EA60000}"/>
    <cellStyle name="Output 2 3 3 3 2" xfId="42631" xr:uid="{00000000-0005-0000-0000-00005FA60000}"/>
    <cellStyle name="Output 2 3 3 3 2 2" xfId="42632" xr:uid="{00000000-0005-0000-0000-000060A60000}"/>
    <cellStyle name="Output 2 3 3 3 3" xfId="42633" xr:uid="{00000000-0005-0000-0000-000061A60000}"/>
    <cellStyle name="Output 2 3 3 3 3 2" xfId="42634" xr:uid="{00000000-0005-0000-0000-000062A60000}"/>
    <cellStyle name="Output 2 3 3 3 4" xfId="42635" xr:uid="{00000000-0005-0000-0000-000063A60000}"/>
    <cellStyle name="Output 2 3 3 3 4 2" xfId="42636" xr:uid="{00000000-0005-0000-0000-000064A60000}"/>
    <cellStyle name="Output 2 3 3 3 5" xfId="42637" xr:uid="{00000000-0005-0000-0000-000065A60000}"/>
    <cellStyle name="Output 2 3 3 3 5 2" xfId="42638" xr:uid="{00000000-0005-0000-0000-000066A60000}"/>
    <cellStyle name="Output 2 3 3 3 6" xfId="42639" xr:uid="{00000000-0005-0000-0000-000067A60000}"/>
    <cellStyle name="Output 2 3 3 3 6 2" xfId="42640" xr:uid="{00000000-0005-0000-0000-000068A60000}"/>
    <cellStyle name="Output 2 3 3 3 7" xfId="42641" xr:uid="{00000000-0005-0000-0000-000069A60000}"/>
    <cellStyle name="Output 2 3 3 3 7 2" xfId="42642" xr:uid="{00000000-0005-0000-0000-00006AA60000}"/>
    <cellStyle name="Output 2 3 3 3 8" xfId="42643" xr:uid="{00000000-0005-0000-0000-00006BA60000}"/>
    <cellStyle name="Output 2 3 3 4" xfId="42644" xr:uid="{00000000-0005-0000-0000-00006CA60000}"/>
    <cellStyle name="Output 2 3 4" xfId="42645" xr:uid="{00000000-0005-0000-0000-00006DA60000}"/>
    <cellStyle name="Output 2 3 4 2" xfId="42646" xr:uid="{00000000-0005-0000-0000-00006EA60000}"/>
    <cellStyle name="Output 2 3 4 2 2" xfId="42647" xr:uid="{00000000-0005-0000-0000-00006FA60000}"/>
    <cellStyle name="Output 2 3 4 2 2 2" xfId="42648" xr:uid="{00000000-0005-0000-0000-000070A60000}"/>
    <cellStyle name="Output 2 3 4 2 2 2 2" xfId="42649" xr:uid="{00000000-0005-0000-0000-000071A60000}"/>
    <cellStyle name="Output 2 3 4 2 2 3" xfId="42650" xr:uid="{00000000-0005-0000-0000-000072A60000}"/>
    <cellStyle name="Output 2 3 4 2 2 3 2" xfId="42651" xr:uid="{00000000-0005-0000-0000-000073A60000}"/>
    <cellStyle name="Output 2 3 4 2 2 4" xfId="42652" xr:uid="{00000000-0005-0000-0000-000074A60000}"/>
    <cellStyle name="Output 2 3 4 2 2 4 2" xfId="42653" xr:uid="{00000000-0005-0000-0000-000075A60000}"/>
    <cellStyle name="Output 2 3 4 2 2 5" xfId="42654" xr:uid="{00000000-0005-0000-0000-000076A60000}"/>
    <cellStyle name="Output 2 3 4 2 2 5 2" xfId="42655" xr:uid="{00000000-0005-0000-0000-000077A60000}"/>
    <cellStyle name="Output 2 3 4 2 2 6" xfId="42656" xr:uid="{00000000-0005-0000-0000-000078A60000}"/>
    <cellStyle name="Output 2 3 4 2 2 6 2" xfId="42657" xr:uid="{00000000-0005-0000-0000-000079A60000}"/>
    <cellStyle name="Output 2 3 4 2 2 7" xfId="42658" xr:uid="{00000000-0005-0000-0000-00007AA60000}"/>
    <cellStyle name="Output 2 3 4 2 2 7 2" xfId="42659" xr:uid="{00000000-0005-0000-0000-00007BA60000}"/>
    <cellStyle name="Output 2 3 4 2 2 8" xfId="42660" xr:uid="{00000000-0005-0000-0000-00007CA60000}"/>
    <cellStyle name="Output 2 3 4 2 3" xfId="42661" xr:uid="{00000000-0005-0000-0000-00007DA60000}"/>
    <cellStyle name="Output 2 3 4 2 3 2" xfId="42662" xr:uid="{00000000-0005-0000-0000-00007EA60000}"/>
    <cellStyle name="Output 2 3 4 2 4" xfId="42663" xr:uid="{00000000-0005-0000-0000-00007FA60000}"/>
    <cellStyle name="Output 2 3 4 2 4 2" xfId="42664" xr:uid="{00000000-0005-0000-0000-000080A60000}"/>
    <cellStyle name="Output 2 3 4 2 5" xfId="42665" xr:uid="{00000000-0005-0000-0000-000081A60000}"/>
    <cellStyle name="Output 2 3 4 3" xfId="42666" xr:uid="{00000000-0005-0000-0000-000082A60000}"/>
    <cellStyle name="Output 2 3 4 3 2" xfId="42667" xr:uid="{00000000-0005-0000-0000-000083A60000}"/>
    <cellStyle name="Output 2 3 4 3 2 2" xfId="42668" xr:uid="{00000000-0005-0000-0000-000084A60000}"/>
    <cellStyle name="Output 2 3 4 3 3" xfId="42669" xr:uid="{00000000-0005-0000-0000-000085A60000}"/>
    <cellStyle name="Output 2 3 4 3 3 2" xfId="42670" xr:uid="{00000000-0005-0000-0000-000086A60000}"/>
    <cellStyle name="Output 2 3 4 3 4" xfId="42671" xr:uid="{00000000-0005-0000-0000-000087A60000}"/>
    <cellStyle name="Output 2 3 4 3 4 2" xfId="42672" xr:uid="{00000000-0005-0000-0000-000088A60000}"/>
    <cellStyle name="Output 2 3 4 3 5" xfId="42673" xr:uid="{00000000-0005-0000-0000-000089A60000}"/>
    <cellStyle name="Output 2 3 4 3 5 2" xfId="42674" xr:uid="{00000000-0005-0000-0000-00008AA60000}"/>
    <cellStyle name="Output 2 3 4 3 6" xfId="42675" xr:uid="{00000000-0005-0000-0000-00008BA60000}"/>
    <cellStyle name="Output 2 3 4 3 6 2" xfId="42676" xr:uid="{00000000-0005-0000-0000-00008CA60000}"/>
    <cellStyle name="Output 2 3 4 3 7" xfId="42677" xr:uid="{00000000-0005-0000-0000-00008DA60000}"/>
    <cellStyle name="Output 2 3 4 3 7 2" xfId="42678" xr:uid="{00000000-0005-0000-0000-00008EA60000}"/>
    <cellStyle name="Output 2 3 4 3 8" xfId="42679" xr:uid="{00000000-0005-0000-0000-00008FA60000}"/>
    <cellStyle name="Output 2 3 4 4" xfId="42680" xr:uid="{00000000-0005-0000-0000-000090A60000}"/>
    <cellStyle name="Output 2 3 5" xfId="42681" xr:uid="{00000000-0005-0000-0000-000091A60000}"/>
    <cellStyle name="Output 2 3 5 2" xfId="42682" xr:uid="{00000000-0005-0000-0000-000092A60000}"/>
    <cellStyle name="Output 2 3 5 2 2" xfId="42683" xr:uid="{00000000-0005-0000-0000-000093A60000}"/>
    <cellStyle name="Output 2 3 5 2 2 2" xfId="42684" xr:uid="{00000000-0005-0000-0000-000094A60000}"/>
    <cellStyle name="Output 2 3 5 2 3" xfId="42685" xr:uid="{00000000-0005-0000-0000-000095A60000}"/>
    <cellStyle name="Output 2 3 5 2 3 2" xfId="42686" xr:uid="{00000000-0005-0000-0000-000096A60000}"/>
    <cellStyle name="Output 2 3 5 2 4" xfId="42687" xr:uid="{00000000-0005-0000-0000-000097A60000}"/>
    <cellStyle name="Output 2 3 5 2 4 2" xfId="42688" xr:uid="{00000000-0005-0000-0000-000098A60000}"/>
    <cellStyle name="Output 2 3 5 2 5" xfId="42689" xr:uid="{00000000-0005-0000-0000-000099A60000}"/>
    <cellStyle name="Output 2 3 5 2 5 2" xfId="42690" xr:uid="{00000000-0005-0000-0000-00009AA60000}"/>
    <cellStyle name="Output 2 3 5 2 6" xfId="42691" xr:uid="{00000000-0005-0000-0000-00009BA60000}"/>
    <cellStyle name="Output 2 3 5 2 6 2" xfId="42692" xr:uid="{00000000-0005-0000-0000-00009CA60000}"/>
    <cellStyle name="Output 2 3 5 2 7" xfId="42693" xr:uid="{00000000-0005-0000-0000-00009DA60000}"/>
    <cellStyle name="Output 2 3 5 2 7 2" xfId="42694" xr:uid="{00000000-0005-0000-0000-00009EA60000}"/>
    <cellStyle name="Output 2 3 5 2 8" xfId="42695" xr:uid="{00000000-0005-0000-0000-00009FA60000}"/>
    <cellStyle name="Output 2 3 5 3" xfId="42696" xr:uid="{00000000-0005-0000-0000-0000A0A60000}"/>
    <cellStyle name="Output 2 3 5 3 2" xfId="42697" xr:uid="{00000000-0005-0000-0000-0000A1A60000}"/>
    <cellStyle name="Output 2 3 5 4" xfId="42698" xr:uid="{00000000-0005-0000-0000-0000A2A60000}"/>
    <cellStyle name="Output 2 3 5 4 2" xfId="42699" xr:uid="{00000000-0005-0000-0000-0000A3A60000}"/>
    <cellStyle name="Output 2 3 5 5" xfId="42700" xr:uid="{00000000-0005-0000-0000-0000A4A60000}"/>
    <cellStyle name="Output 2 3 6" xfId="42701" xr:uid="{00000000-0005-0000-0000-0000A5A60000}"/>
    <cellStyle name="Output 2 3 6 2" xfId="42702" xr:uid="{00000000-0005-0000-0000-0000A6A60000}"/>
    <cellStyle name="Output 2 3 6 2 2" xfId="42703" xr:uid="{00000000-0005-0000-0000-0000A7A60000}"/>
    <cellStyle name="Output 2 3 6 3" xfId="42704" xr:uid="{00000000-0005-0000-0000-0000A8A60000}"/>
    <cellStyle name="Output 2 3 6 3 2" xfId="42705" xr:uid="{00000000-0005-0000-0000-0000A9A60000}"/>
    <cellStyle name="Output 2 3 6 4" xfId="42706" xr:uid="{00000000-0005-0000-0000-0000AAA60000}"/>
    <cellStyle name="Output 2 3 6 4 2" xfId="42707" xr:uid="{00000000-0005-0000-0000-0000ABA60000}"/>
    <cellStyle name="Output 2 3 6 5" xfId="42708" xr:uid="{00000000-0005-0000-0000-0000ACA60000}"/>
    <cellStyle name="Output 2 3 6 5 2" xfId="42709" xr:uid="{00000000-0005-0000-0000-0000ADA60000}"/>
    <cellStyle name="Output 2 3 6 6" xfId="42710" xr:uid="{00000000-0005-0000-0000-0000AEA60000}"/>
    <cellStyle name="Output 2 3 6 6 2" xfId="42711" xr:uid="{00000000-0005-0000-0000-0000AFA60000}"/>
    <cellStyle name="Output 2 3 6 7" xfId="42712" xr:uid="{00000000-0005-0000-0000-0000B0A60000}"/>
    <cellStyle name="Output 2 3 6 7 2" xfId="42713" xr:uid="{00000000-0005-0000-0000-0000B1A60000}"/>
    <cellStyle name="Output 2 3 6 8" xfId="42714" xr:uid="{00000000-0005-0000-0000-0000B2A60000}"/>
    <cellStyle name="Output 2 3 7" xfId="42715" xr:uid="{00000000-0005-0000-0000-0000B3A60000}"/>
    <cellStyle name="Output 2 4" xfId="42716" xr:uid="{00000000-0005-0000-0000-0000B4A60000}"/>
    <cellStyle name="Output 2 4 2" xfId="42717" xr:uid="{00000000-0005-0000-0000-0000B5A60000}"/>
    <cellStyle name="Output 2 4 2 2" xfId="42718" xr:uid="{00000000-0005-0000-0000-0000B6A60000}"/>
    <cellStyle name="Output 2 4 2 2 2" xfId="42719" xr:uid="{00000000-0005-0000-0000-0000B7A60000}"/>
    <cellStyle name="Output 2 4 2 2 2 2" xfId="42720" xr:uid="{00000000-0005-0000-0000-0000B8A60000}"/>
    <cellStyle name="Output 2 4 2 2 2 2 2" xfId="42721" xr:uid="{00000000-0005-0000-0000-0000B9A60000}"/>
    <cellStyle name="Output 2 4 2 2 2 3" xfId="42722" xr:uid="{00000000-0005-0000-0000-0000BAA60000}"/>
    <cellStyle name="Output 2 4 2 2 2 3 2" xfId="42723" xr:uid="{00000000-0005-0000-0000-0000BBA60000}"/>
    <cellStyle name="Output 2 4 2 2 2 4" xfId="42724" xr:uid="{00000000-0005-0000-0000-0000BCA60000}"/>
    <cellStyle name="Output 2 4 2 2 2 4 2" xfId="42725" xr:uid="{00000000-0005-0000-0000-0000BDA60000}"/>
    <cellStyle name="Output 2 4 2 2 2 5" xfId="42726" xr:uid="{00000000-0005-0000-0000-0000BEA60000}"/>
    <cellStyle name="Output 2 4 2 2 2 5 2" xfId="42727" xr:uid="{00000000-0005-0000-0000-0000BFA60000}"/>
    <cellStyle name="Output 2 4 2 2 2 6" xfId="42728" xr:uid="{00000000-0005-0000-0000-0000C0A60000}"/>
    <cellStyle name="Output 2 4 2 2 2 6 2" xfId="42729" xr:uid="{00000000-0005-0000-0000-0000C1A60000}"/>
    <cellStyle name="Output 2 4 2 2 2 7" xfId="42730" xr:uid="{00000000-0005-0000-0000-0000C2A60000}"/>
    <cellStyle name="Output 2 4 2 2 2 7 2" xfId="42731" xr:uid="{00000000-0005-0000-0000-0000C3A60000}"/>
    <cellStyle name="Output 2 4 2 2 2 8" xfId="42732" xr:uid="{00000000-0005-0000-0000-0000C4A60000}"/>
    <cellStyle name="Output 2 4 2 2 3" xfId="42733" xr:uid="{00000000-0005-0000-0000-0000C5A60000}"/>
    <cellStyle name="Output 2 4 2 2 3 2" xfId="42734" xr:uid="{00000000-0005-0000-0000-0000C6A60000}"/>
    <cellStyle name="Output 2 4 2 2 4" xfId="42735" xr:uid="{00000000-0005-0000-0000-0000C7A60000}"/>
    <cellStyle name="Output 2 4 2 2 4 2" xfId="42736" xr:uid="{00000000-0005-0000-0000-0000C8A60000}"/>
    <cellStyle name="Output 2 4 2 2 5" xfId="42737" xr:uid="{00000000-0005-0000-0000-0000C9A60000}"/>
    <cellStyle name="Output 2 4 2 3" xfId="42738" xr:uid="{00000000-0005-0000-0000-0000CAA60000}"/>
    <cellStyle name="Output 2 4 2 3 2" xfId="42739" xr:uid="{00000000-0005-0000-0000-0000CBA60000}"/>
    <cellStyle name="Output 2 4 2 3 2 2" xfId="42740" xr:uid="{00000000-0005-0000-0000-0000CCA60000}"/>
    <cellStyle name="Output 2 4 2 3 3" xfId="42741" xr:uid="{00000000-0005-0000-0000-0000CDA60000}"/>
    <cellStyle name="Output 2 4 2 3 3 2" xfId="42742" xr:uid="{00000000-0005-0000-0000-0000CEA60000}"/>
    <cellStyle name="Output 2 4 2 3 4" xfId="42743" xr:uid="{00000000-0005-0000-0000-0000CFA60000}"/>
    <cellStyle name="Output 2 4 2 3 4 2" xfId="42744" xr:uid="{00000000-0005-0000-0000-0000D0A60000}"/>
    <cellStyle name="Output 2 4 2 3 5" xfId="42745" xr:uid="{00000000-0005-0000-0000-0000D1A60000}"/>
    <cellStyle name="Output 2 4 2 3 5 2" xfId="42746" xr:uid="{00000000-0005-0000-0000-0000D2A60000}"/>
    <cellStyle name="Output 2 4 2 3 6" xfId="42747" xr:uid="{00000000-0005-0000-0000-0000D3A60000}"/>
    <cellStyle name="Output 2 4 2 3 6 2" xfId="42748" xr:uid="{00000000-0005-0000-0000-0000D4A60000}"/>
    <cellStyle name="Output 2 4 2 3 7" xfId="42749" xr:uid="{00000000-0005-0000-0000-0000D5A60000}"/>
    <cellStyle name="Output 2 4 2 3 7 2" xfId="42750" xr:uid="{00000000-0005-0000-0000-0000D6A60000}"/>
    <cellStyle name="Output 2 4 2 3 8" xfId="42751" xr:uid="{00000000-0005-0000-0000-0000D7A60000}"/>
    <cellStyle name="Output 2 4 2 4" xfId="42752" xr:uid="{00000000-0005-0000-0000-0000D8A60000}"/>
    <cellStyle name="Output 2 4 3" xfId="42753" xr:uid="{00000000-0005-0000-0000-0000D9A60000}"/>
    <cellStyle name="Output 2 4 3 2" xfId="42754" xr:uid="{00000000-0005-0000-0000-0000DAA60000}"/>
    <cellStyle name="Output 2 4 3 2 2" xfId="42755" xr:uid="{00000000-0005-0000-0000-0000DBA60000}"/>
    <cellStyle name="Output 2 4 3 2 2 2" xfId="42756" xr:uid="{00000000-0005-0000-0000-0000DCA60000}"/>
    <cellStyle name="Output 2 4 3 2 2 2 2" xfId="42757" xr:uid="{00000000-0005-0000-0000-0000DDA60000}"/>
    <cellStyle name="Output 2 4 3 2 2 3" xfId="42758" xr:uid="{00000000-0005-0000-0000-0000DEA60000}"/>
    <cellStyle name="Output 2 4 3 2 2 3 2" xfId="42759" xr:uid="{00000000-0005-0000-0000-0000DFA60000}"/>
    <cellStyle name="Output 2 4 3 2 2 4" xfId="42760" xr:uid="{00000000-0005-0000-0000-0000E0A60000}"/>
    <cellStyle name="Output 2 4 3 2 2 4 2" xfId="42761" xr:uid="{00000000-0005-0000-0000-0000E1A60000}"/>
    <cellStyle name="Output 2 4 3 2 2 5" xfId="42762" xr:uid="{00000000-0005-0000-0000-0000E2A60000}"/>
    <cellStyle name="Output 2 4 3 2 2 5 2" xfId="42763" xr:uid="{00000000-0005-0000-0000-0000E3A60000}"/>
    <cellStyle name="Output 2 4 3 2 2 6" xfId="42764" xr:uid="{00000000-0005-0000-0000-0000E4A60000}"/>
    <cellStyle name="Output 2 4 3 2 2 6 2" xfId="42765" xr:uid="{00000000-0005-0000-0000-0000E5A60000}"/>
    <cellStyle name="Output 2 4 3 2 2 7" xfId="42766" xr:uid="{00000000-0005-0000-0000-0000E6A60000}"/>
    <cellStyle name="Output 2 4 3 2 2 7 2" xfId="42767" xr:uid="{00000000-0005-0000-0000-0000E7A60000}"/>
    <cellStyle name="Output 2 4 3 2 2 8" xfId="42768" xr:uid="{00000000-0005-0000-0000-0000E8A60000}"/>
    <cellStyle name="Output 2 4 3 2 3" xfId="42769" xr:uid="{00000000-0005-0000-0000-0000E9A60000}"/>
    <cellStyle name="Output 2 4 3 2 3 2" xfId="42770" xr:uid="{00000000-0005-0000-0000-0000EAA60000}"/>
    <cellStyle name="Output 2 4 3 2 4" xfId="42771" xr:uid="{00000000-0005-0000-0000-0000EBA60000}"/>
    <cellStyle name="Output 2 4 3 2 4 2" xfId="42772" xr:uid="{00000000-0005-0000-0000-0000ECA60000}"/>
    <cellStyle name="Output 2 4 3 2 5" xfId="42773" xr:uid="{00000000-0005-0000-0000-0000EDA60000}"/>
    <cellStyle name="Output 2 4 3 3" xfId="42774" xr:uid="{00000000-0005-0000-0000-0000EEA60000}"/>
    <cellStyle name="Output 2 4 3 3 2" xfId="42775" xr:uid="{00000000-0005-0000-0000-0000EFA60000}"/>
    <cellStyle name="Output 2 4 3 3 2 2" xfId="42776" xr:uid="{00000000-0005-0000-0000-0000F0A60000}"/>
    <cellStyle name="Output 2 4 3 3 3" xfId="42777" xr:uid="{00000000-0005-0000-0000-0000F1A60000}"/>
    <cellStyle name="Output 2 4 3 3 3 2" xfId="42778" xr:uid="{00000000-0005-0000-0000-0000F2A60000}"/>
    <cellStyle name="Output 2 4 3 3 4" xfId="42779" xr:uid="{00000000-0005-0000-0000-0000F3A60000}"/>
    <cellStyle name="Output 2 4 3 3 4 2" xfId="42780" xr:uid="{00000000-0005-0000-0000-0000F4A60000}"/>
    <cellStyle name="Output 2 4 3 3 5" xfId="42781" xr:uid="{00000000-0005-0000-0000-0000F5A60000}"/>
    <cellStyle name="Output 2 4 3 3 5 2" xfId="42782" xr:uid="{00000000-0005-0000-0000-0000F6A60000}"/>
    <cellStyle name="Output 2 4 3 3 6" xfId="42783" xr:uid="{00000000-0005-0000-0000-0000F7A60000}"/>
    <cellStyle name="Output 2 4 3 3 6 2" xfId="42784" xr:uid="{00000000-0005-0000-0000-0000F8A60000}"/>
    <cellStyle name="Output 2 4 3 3 7" xfId="42785" xr:uid="{00000000-0005-0000-0000-0000F9A60000}"/>
    <cellStyle name="Output 2 4 3 3 7 2" xfId="42786" xr:uid="{00000000-0005-0000-0000-0000FAA60000}"/>
    <cellStyle name="Output 2 4 3 3 8" xfId="42787" xr:uid="{00000000-0005-0000-0000-0000FBA60000}"/>
    <cellStyle name="Output 2 4 3 4" xfId="42788" xr:uid="{00000000-0005-0000-0000-0000FCA60000}"/>
    <cellStyle name="Output 2 4 4" xfId="42789" xr:uid="{00000000-0005-0000-0000-0000FDA60000}"/>
    <cellStyle name="Output 2 4 4 2" xfId="42790" xr:uid="{00000000-0005-0000-0000-0000FEA60000}"/>
    <cellStyle name="Output 2 4 4 2 2" xfId="42791" xr:uid="{00000000-0005-0000-0000-0000FFA60000}"/>
    <cellStyle name="Output 2 4 4 2 2 2" xfId="42792" xr:uid="{00000000-0005-0000-0000-000000A70000}"/>
    <cellStyle name="Output 2 4 4 2 2 2 2" xfId="42793" xr:uid="{00000000-0005-0000-0000-000001A70000}"/>
    <cellStyle name="Output 2 4 4 2 2 3" xfId="42794" xr:uid="{00000000-0005-0000-0000-000002A70000}"/>
    <cellStyle name="Output 2 4 4 2 2 3 2" xfId="42795" xr:uid="{00000000-0005-0000-0000-000003A70000}"/>
    <cellStyle name="Output 2 4 4 2 2 4" xfId="42796" xr:uid="{00000000-0005-0000-0000-000004A70000}"/>
    <cellStyle name="Output 2 4 4 2 2 4 2" xfId="42797" xr:uid="{00000000-0005-0000-0000-000005A70000}"/>
    <cellStyle name="Output 2 4 4 2 2 5" xfId="42798" xr:uid="{00000000-0005-0000-0000-000006A70000}"/>
    <cellStyle name="Output 2 4 4 2 2 5 2" xfId="42799" xr:uid="{00000000-0005-0000-0000-000007A70000}"/>
    <cellStyle name="Output 2 4 4 2 2 6" xfId="42800" xr:uid="{00000000-0005-0000-0000-000008A70000}"/>
    <cellStyle name="Output 2 4 4 2 2 6 2" xfId="42801" xr:uid="{00000000-0005-0000-0000-000009A70000}"/>
    <cellStyle name="Output 2 4 4 2 2 7" xfId="42802" xr:uid="{00000000-0005-0000-0000-00000AA70000}"/>
    <cellStyle name="Output 2 4 4 2 2 7 2" xfId="42803" xr:uid="{00000000-0005-0000-0000-00000BA70000}"/>
    <cellStyle name="Output 2 4 4 2 2 8" xfId="42804" xr:uid="{00000000-0005-0000-0000-00000CA70000}"/>
    <cellStyle name="Output 2 4 4 2 3" xfId="42805" xr:uid="{00000000-0005-0000-0000-00000DA70000}"/>
    <cellStyle name="Output 2 4 4 2 3 2" xfId="42806" xr:uid="{00000000-0005-0000-0000-00000EA70000}"/>
    <cellStyle name="Output 2 4 4 2 4" xfId="42807" xr:uid="{00000000-0005-0000-0000-00000FA70000}"/>
    <cellStyle name="Output 2 4 4 2 4 2" xfId="42808" xr:uid="{00000000-0005-0000-0000-000010A70000}"/>
    <cellStyle name="Output 2 4 4 2 5" xfId="42809" xr:uid="{00000000-0005-0000-0000-000011A70000}"/>
    <cellStyle name="Output 2 4 4 3" xfId="42810" xr:uid="{00000000-0005-0000-0000-000012A70000}"/>
    <cellStyle name="Output 2 4 4 3 2" xfId="42811" xr:uid="{00000000-0005-0000-0000-000013A70000}"/>
    <cellStyle name="Output 2 4 4 3 2 2" xfId="42812" xr:uid="{00000000-0005-0000-0000-000014A70000}"/>
    <cellStyle name="Output 2 4 4 3 3" xfId="42813" xr:uid="{00000000-0005-0000-0000-000015A70000}"/>
    <cellStyle name="Output 2 4 4 3 3 2" xfId="42814" xr:uid="{00000000-0005-0000-0000-000016A70000}"/>
    <cellStyle name="Output 2 4 4 3 4" xfId="42815" xr:uid="{00000000-0005-0000-0000-000017A70000}"/>
    <cellStyle name="Output 2 4 4 3 4 2" xfId="42816" xr:uid="{00000000-0005-0000-0000-000018A70000}"/>
    <cellStyle name="Output 2 4 4 3 5" xfId="42817" xr:uid="{00000000-0005-0000-0000-000019A70000}"/>
    <cellStyle name="Output 2 4 4 3 5 2" xfId="42818" xr:uid="{00000000-0005-0000-0000-00001AA70000}"/>
    <cellStyle name="Output 2 4 4 3 6" xfId="42819" xr:uid="{00000000-0005-0000-0000-00001BA70000}"/>
    <cellStyle name="Output 2 4 4 3 6 2" xfId="42820" xr:uid="{00000000-0005-0000-0000-00001CA70000}"/>
    <cellStyle name="Output 2 4 4 3 7" xfId="42821" xr:uid="{00000000-0005-0000-0000-00001DA70000}"/>
    <cellStyle name="Output 2 4 4 3 7 2" xfId="42822" xr:uid="{00000000-0005-0000-0000-00001EA70000}"/>
    <cellStyle name="Output 2 4 4 3 8" xfId="42823" xr:uid="{00000000-0005-0000-0000-00001FA70000}"/>
    <cellStyle name="Output 2 4 4 4" xfId="42824" xr:uid="{00000000-0005-0000-0000-000020A70000}"/>
    <cellStyle name="Output 2 4 5" xfId="42825" xr:uid="{00000000-0005-0000-0000-000021A70000}"/>
    <cellStyle name="Output 2 4 5 2" xfId="42826" xr:uid="{00000000-0005-0000-0000-000022A70000}"/>
    <cellStyle name="Output 2 4 5 2 2" xfId="42827" xr:uid="{00000000-0005-0000-0000-000023A70000}"/>
    <cellStyle name="Output 2 4 5 2 2 2" xfId="42828" xr:uid="{00000000-0005-0000-0000-000024A70000}"/>
    <cellStyle name="Output 2 4 5 2 3" xfId="42829" xr:uid="{00000000-0005-0000-0000-000025A70000}"/>
    <cellStyle name="Output 2 4 5 2 3 2" xfId="42830" xr:uid="{00000000-0005-0000-0000-000026A70000}"/>
    <cellStyle name="Output 2 4 5 2 4" xfId="42831" xr:uid="{00000000-0005-0000-0000-000027A70000}"/>
    <cellStyle name="Output 2 4 5 2 4 2" xfId="42832" xr:uid="{00000000-0005-0000-0000-000028A70000}"/>
    <cellStyle name="Output 2 4 5 2 5" xfId="42833" xr:uid="{00000000-0005-0000-0000-000029A70000}"/>
    <cellStyle name="Output 2 4 5 2 5 2" xfId="42834" xr:uid="{00000000-0005-0000-0000-00002AA70000}"/>
    <cellStyle name="Output 2 4 5 2 6" xfId="42835" xr:uid="{00000000-0005-0000-0000-00002BA70000}"/>
    <cellStyle name="Output 2 4 5 2 6 2" xfId="42836" xr:uid="{00000000-0005-0000-0000-00002CA70000}"/>
    <cellStyle name="Output 2 4 5 2 7" xfId="42837" xr:uid="{00000000-0005-0000-0000-00002DA70000}"/>
    <cellStyle name="Output 2 4 5 2 7 2" xfId="42838" xr:uid="{00000000-0005-0000-0000-00002EA70000}"/>
    <cellStyle name="Output 2 4 5 2 8" xfId="42839" xr:uid="{00000000-0005-0000-0000-00002FA70000}"/>
    <cellStyle name="Output 2 4 5 3" xfId="42840" xr:uid="{00000000-0005-0000-0000-000030A70000}"/>
    <cellStyle name="Output 2 4 5 3 2" xfId="42841" xr:uid="{00000000-0005-0000-0000-000031A70000}"/>
    <cellStyle name="Output 2 4 5 4" xfId="42842" xr:uid="{00000000-0005-0000-0000-000032A70000}"/>
    <cellStyle name="Output 2 4 5 4 2" xfId="42843" xr:uid="{00000000-0005-0000-0000-000033A70000}"/>
    <cellStyle name="Output 2 4 5 5" xfId="42844" xr:uid="{00000000-0005-0000-0000-000034A70000}"/>
    <cellStyle name="Output 2 4 6" xfId="42845" xr:uid="{00000000-0005-0000-0000-000035A70000}"/>
    <cellStyle name="Output 2 4 6 2" xfId="42846" xr:uid="{00000000-0005-0000-0000-000036A70000}"/>
    <cellStyle name="Output 2 4 6 2 2" xfId="42847" xr:uid="{00000000-0005-0000-0000-000037A70000}"/>
    <cellStyle name="Output 2 4 6 3" xfId="42848" xr:uid="{00000000-0005-0000-0000-000038A70000}"/>
    <cellStyle name="Output 2 4 6 3 2" xfId="42849" xr:uid="{00000000-0005-0000-0000-000039A70000}"/>
    <cellStyle name="Output 2 4 6 4" xfId="42850" xr:uid="{00000000-0005-0000-0000-00003AA70000}"/>
    <cellStyle name="Output 2 4 6 4 2" xfId="42851" xr:uid="{00000000-0005-0000-0000-00003BA70000}"/>
    <cellStyle name="Output 2 4 6 5" xfId="42852" xr:uid="{00000000-0005-0000-0000-00003CA70000}"/>
    <cellStyle name="Output 2 4 6 5 2" xfId="42853" xr:uid="{00000000-0005-0000-0000-00003DA70000}"/>
    <cellStyle name="Output 2 4 6 6" xfId="42854" xr:uid="{00000000-0005-0000-0000-00003EA70000}"/>
    <cellStyle name="Output 2 4 6 6 2" xfId="42855" xr:uid="{00000000-0005-0000-0000-00003FA70000}"/>
    <cellStyle name="Output 2 4 6 7" xfId="42856" xr:uid="{00000000-0005-0000-0000-000040A70000}"/>
    <cellStyle name="Output 2 4 6 7 2" xfId="42857" xr:uid="{00000000-0005-0000-0000-000041A70000}"/>
    <cellStyle name="Output 2 4 6 8" xfId="42858" xr:uid="{00000000-0005-0000-0000-000042A70000}"/>
    <cellStyle name="Output 2 4 7" xfId="42859" xr:uid="{00000000-0005-0000-0000-000043A70000}"/>
    <cellStyle name="Output 2 5" xfId="42860" xr:uid="{00000000-0005-0000-0000-000044A70000}"/>
    <cellStyle name="Output 2 5 2" xfId="42861" xr:uid="{00000000-0005-0000-0000-000045A70000}"/>
    <cellStyle name="Output 2 5 2 2" xfId="42862" xr:uid="{00000000-0005-0000-0000-000046A70000}"/>
    <cellStyle name="Output 2 5 2 2 2" xfId="42863" xr:uid="{00000000-0005-0000-0000-000047A70000}"/>
    <cellStyle name="Output 2 5 2 2 2 2" xfId="42864" xr:uid="{00000000-0005-0000-0000-000048A70000}"/>
    <cellStyle name="Output 2 5 2 2 2 2 2" xfId="42865" xr:uid="{00000000-0005-0000-0000-000049A70000}"/>
    <cellStyle name="Output 2 5 2 2 2 3" xfId="42866" xr:uid="{00000000-0005-0000-0000-00004AA70000}"/>
    <cellStyle name="Output 2 5 2 2 2 3 2" xfId="42867" xr:uid="{00000000-0005-0000-0000-00004BA70000}"/>
    <cellStyle name="Output 2 5 2 2 2 4" xfId="42868" xr:uid="{00000000-0005-0000-0000-00004CA70000}"/>
    <cellStyle name="Output 2 5 2 2 2 4 2" xfId="42869" xr:uid="{00000000-0005-0000-0000-00004DA70000}"/>
    <cellStyle name="Output 2 5 2 2 2 5" xfId="42870" xr:uid="{00000000-0005-0000-0000-00004EA70000}"/>
    <cellStyle name="Output 2 5 2 2 2 5 2" xfId="42871" xr:uid="{00000000-0005-0000-0000-00004FA70000}"/>
    <cellStyle name="Output 2 5 2 2 2 6" xfId="42872" xr:uid="{00000000-0005-0000-0000-000050A70000}"/>
    <cellStyle name="Output 2 5 2 2 2 6 2" xfId="42873" xr:uid="{00000000-0005-0000-0000-000051A70000}"/>
    <cellStyle name="Output 2 5 2 2 2 7" xfId="42874" xr:uid="{00000000-0005-0000-0000-000052A70000}"/>
    <cellStyle name="Output 2 5 2 2 2 7 2" xfId="42875" xr:uid="{00000000-0005-0000-0000-000053A70000}"/>
    <cellStyle name="Output 2 5 2 2 2 8" xfId="42876" xr:uid="{00000000-0005-0000-0000-000054A70000}"/>
    <cellStyle name="Output 2 5 2 2 3" xfId="42877" xr:uid="{00000000-0005-0000-0000-000055A70000}"/>
    <cellStyle name="Output 2 5 2 2 3 2" xfId="42878" xr:uid="{00000000-0005-0000-0000-000056A70000}"/>
    <cellStyle name="Output 2 5 2 2 4" xfId="42879" xr:uid="{00000000-0005-0000-0000-000057A70000}"/>
    <cellStyle name="Output 2 5 2 2 4 2" xfId="42880" xr:uid="{00000000-0005-0000-0000-000058A70000}"/>
    <cellStyle name="Output 2 5 2 2 5" xfId="42881" xr:uid="{00000000-0005-0000-0000-000059A70000}"/>
    <cellStyle name="Output 2 5 2 3" xfId="42882" xr:uid="{00000000-0005-0000-0000-00005AA70000}"/>
    <cellStyle name="Output 2 5 2 3 2" xfId="42883" xr:uid="{00000000-0005-0000-0000-00005BA70000}"/>
    <cellStyle name="Output 2 5 2 3 2 2" xfId="42884" xr:uid="{00000000-0005-0000-0000-00005CA70000}"/>
    <cellStyle name="Output 2 5 2 3 3" xfId="42885" xr:uid="{00000000-0005-0000-0000-00005DA70000}"/>
    <cellStyle name="Output 2 5 2 3 3 2" xfId="42886" xr:uid="{00000000-0005-0000-0000-00005EA70000}"/>
    <cellStyle name="Output 2 5 2 3 4" xfId="42887" xr:uid="{00000000-0005-0000-0000-00005FA70000}"/>
    <cellStyle name="Output 2 5 2 3 4 2" xfId="42888" xr:uid="{00000000-0005-0000-0000-000060A70000}"/>
    <cellStyle name="Output 2 5 2 3 5" xfId="42889" xr:uid="{00000000-0005-0000-0000-000061A70000}"/>
    <cellStyle name="Output 2 5 2 3 5 2" xfId="42890" xr:uid="{00000000-0005-0000-0000-000062A70000}"/>
    <cellStyle name="Output 2 5 2 3 6" xfId="42891" xr:uid="{00000000-0005-0000-0000-000063A70000}"/>
    <cellStyle name="Output 2 5 2 3 6 2" xfId="42892" xr:uid="{00000000-0005-0000-0000-000064A70000}"/>
    <cellStyle name="Output 2 5 2 3 7" xfId="42893" xr:uid="{00000000-0005-0000-0000-000065A70000}"/>
    <cellStyle name="Output 2 5 2 3 7 2" xfId="42894" xr:uid="{00000000-0005-0000-0000-000066A70000}"/>
    <cellStyle name="Output 2 5 2 3 8" xfId="42895" xr:uid="{00000000-0005-0000-0000-000067A70000}"/>
    <cellStyle name="Output 2 5 2 4" xfId="42896" xr:uid="{00000000-0005-0000-0000-000068A70000}"/>
    <cellStyle name="Output 2 5 3" xfId="42897" xr:uid="{00000000-0005-0000-0000-000069A70000}"/>
    <cellStyle name="Output 2 5 3 2" xfId="42898" xr:uid="{00000000-0005-0000-0000-00006AA70000}"/>
    <cellStyle name="Output 2 5 3 2 2" xfId="42899" xr:uid="{00000000-0005-0000-0000-00006BA70000}"/>
    <cellStyle name="Output 2 5 3 2 2 2" xfId="42900" xr:uid="{00000000-0005-0000-0000-00006CA70000}"/>
    <cellStyle name="Output 2 5 3 2 2 2 2" xfId="42901" xr:uid="{00000000-0005-0000-0000-00006DA70000}"/>
    <cellStyle name="Output 2 5 3 2 2 3" xfId="42902" xr:uid="{00000000-0005-0000-0000-00006EA70000}"/>
    <cellStyle name="Output 2 5 3 2 2 3 2" xfId="42903" xr:uid="{00000000-0005-0000-0000-00006FA70000}"/>
    <cellStyle name="Output 2 5 3 2 2 4" xfId="42904" xr:uid="{00000000-0005-0000-0000-000070A70000}"/>
    <cellStyle name="Output 2 5 3 2 2 4 2" xfId="42905" xr:uid="{00000000-0005-0000-0000-000071A70000}"/>
    <cellStyle name="Output 2 5 3 2 2 5" xfId="42906" xr:uid="{00000000-0005-0000-0000-000072A70000}"/>
    <cellStyle name="Output 2 5 3 2 2 5 2" xfId="42907" xr:uid="{00000000-0005-0000-0000-000073A70000}"/>
    <cellStyle name="Output 2 5 3 2 2 6" xfId="42908" xr:uid="{00000000-0005-0000-0000-000074A70000}"/>
    <cellStyle name="Output 2 5 3 2 2 6 2" xfId="42909" xr:uid="{00000000-0005-0000-0000-000075A70000}"/>
    <cellStyle name="Output 2 5 3 2 2 7" xfId="42910" xr:uid="{00000000-0005-0000-0000-000076A70000}"/>
    <cellStyle name="Output 2 5 3 2 2 7 2" xfId="42911" xr:uid="{00000000-0005-0000-0000-000077A70000}"/>
    <cellStyle name="Output 2 5 3 2 2 8" xfId="42912" xr:uid="{00000000-0005-0000-0000-000078A70000}"/>
    <cellStyle name="Output 2 5 3 2 3" xfId="42913" xr:uid="{00000000-0005-0000-0000-000079A70000}"/>
    <cellStyle name="Output 2 5 3 2 3 2" xfId="42914" xr:uid="{00000000-0005-0000-0000-00007AA70000}"/>
    <cellStyle name="Output 2 5 3 2 4" xfId="42915" xr:uid="{00000000-0005-0000-0000-00007BA70000}"/>
    <cellStyle name="Output 2 5 3 2 4 2" xfId="42916" xr:uid="{00000000-0005-0000-0000-00007CA70000}"/>
    <cellStyle name="Output 2 5 3 2 5" xfId="42917" xr:uid="{00000000-0005-0000-0000-00007DA70000}"/>
    <cellStyle name="Output 2 5 3 3" xfId="42918" xr:uid="{00000000-0005-0000-0000-00007EA70000}"/>
    <cellStyle name="Output 2 5 3 3 2" xfId="42919" xr:uid="{00000000-0005-0000-0000-00007FA70000}"/>
    <cellStyle name="Output 2 5 3 3 2 2" xfId="42920" xr:uid="{00000000-0005-0000-0000-000080A70000}"/>
    <cellStyle name="Output 2 5 3 3 3" xfId="42921" xr:uid="{00000000-0005-0000-0000-000081A70000}"/>
    <cellStyle name="Output 2 5 3 3 3 2" xfId="42922" xr:uid="{00000000-0005-0000-0000-000082A70000}"/>
    <cellStyle name="Output 2 5 3 3 4" xfId="42923" xr:uid="{00000000-0005-0000-0000-000083A70000}"/>
    <cellStyle name="Output 2 5 3 3 4 2" xfId="42924" xr:uid="{00000000-0005-0000-0000-000084A70000}"/>
    <cellStyle name="Output 2 5 3 3 5" xfId="42925" xr:uid="{00000000-0005-0000-0000-000085A70000}"/>
    <cellStyle name="Output 2 5 3 3 5 2" xfId="42926" xr:uid="{00000000-0005-0000-0000-000086A70000}"/>
    <cellStyle name="Output 2 5 3 3 6" xfId="42927" xr:uid="{00000000-0005-0000-0000-000087A70000}"/>
    <cellStyle name="Output 2 5 3 3 6 2" xfId="42928" xr:uid="{00000000-0005-0000-0000-000088A70000}"/>
    <cellStyle name="Output 2 5 3 3 7" xfId="42929" xr:uid="{00000000-0005-0000-0000-000089A70000}"/>
    <cellStyle name="Output 2 5 3 3 7 2" xfId="42930" xr:uid="{00000000-0005-0000-0000-00008AA70000}"/>
    <cellStyle name="Output 2 5 3 3 8" xfId="42931" xr:uid="{00000000-0005-0000-0000-00008BA70000}"/>
    <cellStyle name="Output 2 5 3 4" xfId="42932" xr:uid="{00000000-0005-0000-0000-00008CA70000}"/>
    <cellStyle name="Output 2 5 4" xfId="42933" xr:uid="{00000000-0005-0000-0000-00008DA70000}"/>
    <cellStyle name="Output 2 5 4 2" xfId="42934" xr:uid="{00000000-0005-0000-0000-00008EA70000}"/>
    <cellStyle name="Output 2 5 4 2 2" xfId="42935" xr:uid="{00000000-0005-0000-0000-00008FA70000}"/>
    <cellStyle name="Output 2 5 4 2 2 2" xfId="42936" xr:uid="{00000000-0005-0000-0000-000090A70000}"/>
    <cellStyle name="Output 2 5 4 2 2 2 2" xfId="42937" xr:uid="{00000000-0005-0000-0000-000091A70000}"/>
    <cellStyle name="Output 2 5 4 2 2 3" xfId="42938" xr:uid="{00000000-0005-0000-0000-000092A70000}"/>
    <cellStyle name="Output 2 5 4 2 2 3 2" xfId="42939" xr:uid="{00000000-0005-0000-0000-000093A70000}"/>
    <cellStyle name="Output 2 5 4 2 2 4" xfId="42940" xr:uid="{00000000-0005-0000-0000-000094A70000}"/>
    <cellStyle name="Output 2 5 4 2 2 4 2" xfId="42941" xr:uid="{00000000-0005-0000-0000-000095A70000}"/>
    <cellStyle name="Output 2 5 4 2 2 5" xfId="42942" xr:uid="{00000000-0005-0000-0000-000096A70000}"/>
    <cellStyle name="Output 2 5 4 2 2 5 2" xfId="42943" xr:uid="{00000000-0005-0000-0000-000097A70000}"/>
    <cellStyle name="Output 2 5 4 2 2 6" xfId="42944" xr:uid="{00000000-0005-0000-0000-000098A70000}"/>
    <cellStyle name="Output 2 5 4 2 2 6 2" xfId="42945" xr:uid="{00000000-0005-0000-0000-000099A70000}"/>
    <cellStyle name="Output 2 5 4 2 2 7" xfId="42946" xr:uid="{00000000-0005-0000-0000-00009AA70000}"/>
    <cellStyle name="Output 2 5 4 2 2 7 2" xfId="42947" xr:uid="{00000000-0005-0000-0000-00009BA70000}"/>
    <cellStyle name="Output 2 5 4 2 2 8" xfId="42948" xr:uid="{00000000-0005-0000-0000-00009CA70000}"/>
    <cellStyle name="Output 2 5 4 2 3" xfId="42949" xr:uid="{00000000-0005-0000-0000-00009DA70000}"/>
    <cellStyle name="Output 2 5 4 2 3 2" xfId="42950" xr:uid="{00000000-0005-0000-0000-00009EA70000}"/>
    <cellStyle name="Output 2 5 4 2 4" xfId="42951" xr:uid="{00000000-0005-0000-0000-00009FA70000}"/>
    <cellStyle name="Output 2 5 4 2 4 2" xfId="42952" xr:uid="{00000000-0005-0000-0000-0000A0A70000}"/>
    <cellStyle name="Output 2 5 4 2 5" xfId="42953" xr:uid="{00000000-0005-0000-0000-0000A1A70000}"/>
    <cellStyle name="Output 2 5 4 3" xfId="42954" xr:uid="{00000000-0005-0000-0000-0000A2A70000}"/>
    <cellStyle name="Output 2 5 4 3 2" xfId="42955" xr:uid="{00000000-0005-0000-0000-0000A3A70000}"/>
    <cellStyle name="Output 2 5 4 3 2 2" xfId="42956" xr:uid="{00000000-0005-0000-0000-0000A4A70000}"/>
    <cellStyle name="Output 2 5 4 3 3" xfId="42957" xr:uid="{00000000-0005-0000-0000-0000A5A70000}"/>
    <cellStyle name="Output 2 5 4 3 3 2" xfId="42958" xr:uid="{00000000-0005-0000-0000-0000A6A70000}"/>
    <cellStyle name="Output 2 5 4 3 4" xfId="42959" xr:uid="{00000000-0005-0000-0000-0000A7A70000}"/>
    <cellStyle name="Output 2 5 4 3 4 2" xfId="42960" xr:uid="{00000000-0005-0000-0000-0000A8A70000}"/>
    <cellStyle name="Output 2 5 4 3 5" xfId="42961" xr:uid="{00000000-0005-0000-0000-0000A9A70000}"/>
    <cellStyle name="Output 2 5 4 3 5 2" xfId="42962" xr:uid="{00000000-0005-0000-0000-0000AAA70000}"/>
    <cellStyle name="Output 2 5 4 3 6" xfId="42963" xr:uid="{00000000-0005-0000-0000-0000ABA70000}"/>
    <cellStyle name="Output 2 5 4 3 6 2" xfId="42964" xr:uid="{00000000-0005-0000-0000-0000ACA70000}"/>
    <cellStyle name="Output 2 5 4 3 7" xfId="42965" xr:uid="{00000000-0005-0000-0000-0000ADA70000}"/>
    <cellStyle name="Output 2 5 4 3 7 2" xfId="42966" xr:uid="{00000000-0005-0000-0000-0000AEA70000}"/>
    <cellStyle name="Output 2 5 4 3 8" xfId="42967" xr:uid="{00000000-0005-0000-0000-0000AFA70000}"/>
    <cellStyle name="Output 2 5 4 4" xfId="42968" xr:uid="{00000000-0005-0000-0000-0000B0A70000}"/>
    <cellStyle name="Output 2 5 5" xfId="42969" xr:uid="{00000000-0005-0000-0000-0000B1A70000}"/>
    <cellStyle name="Output 2 5 5 2" xfId="42970" xr:uid="{00000000-0005-0000-0000-0000B2A70000}"/>
    <cellStyle name="Output 2 5 5 2 2" xfId="42971" xr:uid="{00000000-0005-0000-0000-0000B3A70000}"/>
    <cellStyle name="Output 2 5 5 2 2 2" xfId="42972" xr:uid="{00000000-0005-0000-0000-0000B4A70000}"/>
    <cellStyle name="Output 2 5 5 2 3" xfId="42973" xr:uid="{00000000-0005-0000-0000-0000B5A70000}"/>
    <cellStyle name="Output 2 5 5 2 3 2" xfId="42974" xr:uid="{00000000-0005-0000-0000-0000B6A70000}"/>
    <cellStyle name="Output 2 5 5 2 4" xfId="42975" xr:uid="{00000000-0005-0000-0000-0000B7A70000}"/>
    <cellStyle name="Output 2 5 5 2 4 2" xfId="42976" xr:uid="{00000000-0005-0000-0000-0000B8A70000}"/>
    <cellStyle name="Output 2 5 5 2 5" xfId="42977" xr:uid="{00000000-0005-0000-0000-0000B9A70000}"/>
    <cellStyle name="Output 2 5 5 2 5 2" xfId="42978" xr:uid="{00000000-0005-0000-0000-0000BAA70000}"/>
    <cellStyle name="Output 2 5 5 2 6" xfId="42979" xr:uid="{00000000-0005-0000-0000-0000BBA70000}"/>
    <cellStyle name="Output 2 5 5 2 6 2" xfId="42980" xr:uid="{00000000-0005-0000-0000-0000BCA70000}"/>
    <cellStyle name="Output 2 5 5 2 7" xfId="42981" xr:uid="{00000000-0005-0000-0000-0000BDA70000}"/>
    <cellStyle name="Output 2 5 5 2 7 2" xfId="42982" xr:uid="{00000000-0005-0000-0000-0000BEA70000}"/>
    <cellStyle name="Output 2 5 5 2 8" xfId="42983" xr:uid="{00000000-0005-0000-0000-0000BFA70000}"/>
    <cellStyle name="Output 2 5 5 3" xfId="42984" xr:uid="{00000000-0005-0000-0000-0000C0A70000}"/>
    <cellStyle name="Output 2 5 5 3 2" xfId="42985" xr:uid="{00000000-0005-0000-0000-0000C1A70000}"/>
    <cellStyle name="Output 2 5 5 4" xfId="42986" xr:uid="{00000000-0005-0000-0000-0000C2A70000}"/>
    <cellStyle name="Output 2 5 5 4 2" xfId="42987" xr:uid="{00000000-0005-0000-0000-0000C3A70000}"/>
    <cellStyle name="Output 2 5 5 5" xfId="42988" xr:uid="{00000000-0005-0000-0000-0000C4A70000}"/>
    <cellStyle name="Output 2 5 6" xfId="42989" xr:uid="{00000000-0005-0000-0000-0000C5A70000}"/>
    <cellStyle name="Output 2 5 6 2" xfId="42990" xr:uid="{00000000-0005-0000-0000-0000C6A70000}"/>
    <cellStyle name="Output 2 5 6 2 2" xfId="42991" xr:uid="{00000000-0005-0000-0000-0000C7A70000}"/>
    <cellStyle name="Output 2 5 6 3" xfId="42992" xr:uid="{00000000-0005-0000-0000-0000C8A70000}"/>
    <cellStyle name="Output 2 5 6 3 2" xfId="42993" xr:uid="{00000000-0005-0000-0000-0000C9A70000}"/>
    <cellStyle name="Output 2 5 6 4" xfId="42994" xr:uid="{00000000-0005-0000-0000-0000CAA70000}"/>
    <cellStyle name="Output 2 5 6 4 2" xfId="42995" xr:uid="{00000000-0005-0000-0000-0000CBA70000}"/>
    <cellStyle name="Output 2 5 6 5" xfId="42996" xr:uid="{00000000-0005-0000-0000-0000CCA70000}"/>
    <cellStyle name="Output 2 5 6 5 2" xfId="42997" xr:uid="{00000000-0005-0000-0000-0000CDA70000}"/>
    <cellStyle name="Output 2 5 6 6" xfId="42998" xr:uid="{00000000-0005-0000-0000-0000CEA70000}"/>
    <cellStyle name="Output 2 5 6 6 2" xfId="42999" xr:uid="{00000000-0005-0000-0000-0000CFA70000}"/>
    <cellStyle name="Output 2 5 6 7" xfId="43000" xr:uid="{00000000-0005-0000-0000-0000D0A70000}"/>
    <cellStyle name="Output 2 5 6 7 2" xfId="43001" xr:uid="{00000000-0005-0000-0000-0000D1A70000}"/>
    <cellStyle name="Output 2 5 6 8" xfId="43002" xr:uid="{00000000-0005-0000-0000-0000D2A70000}"/>
    <cellStyle name="Output 2 5 7" xfId="43003" xr:uid="{00000000-0005-0000-0000-0000D3A70000}"/>
    <cellStyle name="Output 2 6" xfId="43004" xr:uid="{00000000-0005-0000-0000-0000D4A70000}"/>
    <cellStyle name="Output 2 6 2" xfId="43005" xr:uid="{00000000-0005-0000-0000-0000D5A70000}"/>
    <cellStyle name="Output 2 6 2 2" xfId="43006" xr:uid="{00000000-0005-0000-0000-0000D6A70000}"/>
    <cellStyle name="Output 2 6 2 2 2" xfId="43007" xr:uid="{00000000-0005-0000-0000-0000D7A70000}"/>
    <cellStyle name="Output 2 6 2 2 2 2" xfId="43008" xr:uid="{00000000-0005-0000-0000-0000D8A70000}"/>
    <cellStyle name="Output 2 6 2 2 2 2 2" xfId="43009" xr:uid="{00000000-0005-0000-0000-0000D9A70000}"/>
    <cellStyle name="Output 2 6 2 2 2 3" xfId="43010" xr:uid="{00000000-0005-0000-0000-0000DAA70000}"/>
    <cellStyle name="Output 2 6 2 2 2 3 2" xfId="43011" xr:uid="{00000000-0005-0000-0000-0000DBA70000}"/>
    <cellStyle name="Output 2 6 2 2 2 4" xfId="43012" xr:uid="{00000000-0005-0000-0000-0000DCA70000}"/>
    <cellStyle name="Output 2 6 2 2 2 4 2" xfId="43013" xr:uid="{00000000-0005-0000-0000-0000DDA70000}"/>
    <cellStyle name="Output 2 6 2 2 2 5" xfId="43014" xr:uid="{00000000-0005-0000-0000-0000DEA70000}"/>
    <cellStyle name="Output 2 6 2 2 2 5 2" xfId="43015" xr:uid="{00000000-0005-0000-0000-0000DFA70000}"/>
    <cellStyle name="Output 2 6 2 2 2 6" xfId="43016" xr:uid="{00000000-0005-0000-0000-0000E0A70000}"/>
    <cellStyle name="Output 2 6 2 2 2 6 2" xfId="43017" xr:uid="{00000000-0005-0000-0000-0000E1A70000}"/>
    <cellStyle name="Output 2 6 2 2 2 7" xfId="43018" xr:uid="{00000000-0005-0000-0000-0000E2A70000}"/>
    <cellStyle name="Output 2 6 2 2 2 7 2" xfId="43019" xr:uid="{00000000-0005-0000-0000-0000E3A70000}"/>
    <cellStyle name="Output 2 6 2 2 2 8" xfId="43020" xr:uid="{00000000-0005-0000-0000-0000E4A70000}"/>
    <cellStyle name="Output 2 6 2 2 3" xfId="43021" xr:uid="{00000000-0005-0000-0000-0000E5A70000}"/>
    <cellStyle name="Output 2 6 2 2 3 2" xfId="43022" xr:uid="{00000000-0005-0000-0000-0000E6A70000}"/>
    <cellStyle name="Output 2 6 2 2 4" xfId="43023" xr:uid="{00000000-0005-0000-0000-0000E7A70000}"/>
    <cellStyle name="Output 2 6 2 2 4 2" xfId="43024" xr:uid="{00000000-0005-0000-0000-0000E8A70000}"/>
    <cellStyle name="Output 2 6 2 2 5" xfId="43025" xr:uid="{00000000-0005-0000-0000-0000E9A70000}"/>
    <cellStyle name="Output 2 6 2 3" xfId="43026" xr:uid="{00000000-0005-0000-0000-0000EAA70000}"/>
    <cellStyle name="Output 2 6 2 3 2" xfId="43027" xr:uid="{00000000-0005-0000-0000-0000EBA70000}"/>
    <cellStyle name="Output 2 6 2 3 2 2" xfId="43028" xr:uid="{00000000-0005-0000-0000-0000ECA70000}"/>
    <cellStyle name="Output 2 6 2 3 3" xfId="43029" xr:uid="{00000000-0005-0000-0000-0000EDA70000}"/>
    <cellStyle name="Output 2 6 2 3 3 2" xfId="43030" xr:uid="{00000000-0005-0000-0000-0000EEA70000}"/>
    <cellStyle name="Output 2 6 2 3 4" xfId="43031" xr:uid="{00000000-0005-0000-0000-0000EFA70000}"/>
    <cellStyle name="Output 2 6 2 3 4 2" xfId="43032" xr:uid="{00000000-0005-0000-0000-0000F0A70000}"/>
    <cellStyle name="Output 2 6 2 3 5" xfId="43033" xr:uid="{00000000-0005-0000-0000-0000F1A70000}"/>
    <cellStyle name="Output 2 6 2 3 5 2" xfId="43034" xr:uid="{00000000-0005-0000-0000-0000F2A70000}"/>
    <cellStyle name="Output 2 6 2 3 6" xfId="43035" xr:uid="{00000000-0005-0000-0000-0000F3A70000}"/>
    <cellStyle name="Output 2 6 2 3 6 2" xfId="43036" xr:uid="{00000000-0005-0000-0000-0000F4A70000}"/>
    <cellStyle name="Output 2 6 2 3 7" xfId="43037" xr:uid="{00000000-0005-0000-0000-0000F5A70000}"/>
    <cellStyle name="Output 2 6 2 3 7 2" xfId="43038" xr:uid="{00000000-0005-0000-0000-0000F6A70000}"/>
    <cellStyle name="Output 2 6 2 3 8" xfId="43039" xr:uid="{00000000-0005-0000-0000-0000F7A70000}"/>
    <cellStyle name="Output 2 6 2 4" xfId="43040" xr:uid="{00000000-0005-0000-0000-0000F8A70000}"/>
    <cellStyle name="Output 2 6 3" xfId="43041" xr:uid="{00000000-0005-0000-0000-0000F9A70000}"/>
    <cellStyle name="Output 2 6 3 2" xfId="43042" xr:uid="{00000000-0005-0000-0000-0000FAA70000}"/>
    <cellStyle name="Output 2 6 3 2 2" xfId="43043" xr:uid="{00000000-0005-0000-0000-0000FBA70000}"/>
    <cellStyle name="Output 2 6 3 2 2 2" xfId="43044" xr:uid="{00000000-0005-0000-0000-0000FCA70000}"/>
    <cellStyle name="Output 2 6 3 2 2 2 2" xfId="43045" xr:uid="{00000000-0005-0000-0000-0000FDA70000}"/>
    <cellStyle name="Output 2 6 3 2 2 3" xfId="43046" xr:uid="{00000000-0005-0000-0000-0000FEA70000}"/>
    <cellStyle name="Output 2 6 3 2 2 3 2" xfId="43047" xr:uid="{00000000-0005-0000-0000-0000FFA70000}"/>
    <cellStyle name="Output 2 6 3 2 2 4" xfId="43048" xr:uid="{00000000-0005-0000-0000-000000A80000}"/>
    <cellStyle name="Output 2 6 3 2 2 4 2" xfId="43049" xr:uid="{00000000-0005-0000-0000-000001A80000}"/>
    <cellStyle name="Output 2 6 3 2 2 5" xfId="43050" xr:uid="{00000000-0005-0000-0000-000002A80000}"/>
    <cellStyle name="Output 2 6 3 2 2 5 2" xfId="43051" xr:uid="{00000000-0005-0000-0000-000003A80000}"/>
    <cellStyle name="Output 2 6 3 2 2 6" xfId="43052" xr:uid="{00000000-0005-0000-0000-000004A80000}"/>
    <cellStyle name="Output 2 6 3 2 2 6 2" xfId="43053" xr:uid="{00000000-0005-0000-0000-000005A80000}"/>
    <cellStyle name="Output 2 6 3 2 2 7" xfId="43054" xr:uid="{00000000-0005-0000-0000-000006A80000}"/>
    <cellStyle name="Output 2 6 3 2 2 7 2" xfId="43055" xr:uid="{00000000-0005-0000-0000-000007A80000}"/>
    <cellStyle name="Output 2 6 3 2 2 8" xfId="43056" xr:uid="{00000000-0005-0000-0000-000008A80000}"/>
    <cellStyle name="Output 2 6 3 2 3" xfId="43057" xr:uid="{00000000-0005-0000-0000-000009A80000}"/>
    <cellStyle name="Output 2 6 3 2 3 2" xfId="43058" xr:uid="{00000000-0005-0000-0000-00000AA80000}"/>
    <cellStyle name="Output 2 6 3 2 4" xfId="43059" xr:uid="{00000000-0005-0000-0000-00000BA80000}"/>
    <cellStyle name="Output 2 6 3 2 4 2" xfId="43060" xr:uid="{00000000-0005-0000-0000-00000CA80000}"/>
    <cellStyle name="Output 2 6 3 2 5" xfId="43061" xr:uid="{00000000-0005-0000-0000-00000DA80000}"/>
    <cellStyle name="Output 2 6 3 3" xfId="43062" xr:uid="{00000000-0005-0000-0000-00000EA80000}"/>
    <cellStyle name="Output 2 6 3 3 2" xfId="43063" xr:uid="{00000000-0005-0000-0000-00000FA80000}"/>
    <cellStyle name="Output 2 6 3 3 2 2" xfId="43064" xr:uid="{00000000-0005-0000-0000-000010A80000}"/>
    <cellStyle name="Output 2 6 3 3 3" xfId="43065" xr:uid="{00000000-0005-0000-0000-000011A80000}"/>
    <cellStyle name="Output 2 6 3 3 3 2" xfId="43066" xr:uid="{00000000-0005-0000-0000-000012A80000}"/>
    <cellStyle name="Output 2 6 3 3 4" xfId="43067" xr:uid="{00000000-0005-0000-0000-000013A80000}"/>
    <cellStyle name="Output 2 6 3 3 4 2" xfId="43068" xr:uid="{00000000-0005-0000-0000-000014A80000}"/>
    <cellStyle name="Output 2 6 3 3 5" xfId="43069" xr:uid="{00000000-0005-0000-0000-000015A80000}"/>
    <cellStyle name="Output 2 6 3 3 5 2" xfId="43070" xr:uid="{00000000-0005-0000-0000-000016A80000}"/>
    <cellStyle name="Output 2 6 3 3 6" xfId="43071" xr:uid="{00000000-0005-0000-0000-000017A80000}"/>
    <cellStyle name="Output 2 6 3 3 6 2" xfId="43072" xr:uid="{00000000-0005-0000-0000-000018A80000}"/>
    <cellStyle name="Output 2 6 3 3 7" xfId="43073" xr:uid="{00000000-0005-0000-0000-000019A80000}"/>
    <cellStyle name="Output 2 6 3 3 7 2" xfId="43074" xr:uid="{00000000-0005-0000-0000-00001AA80000}"/>
    <cellStyle name="Output 2 6 3 3 8" xfId="43075" xr:uid="{00000000-0005-0000-0000-00001BA80000}"/>
    <cellStyle name="Output 2 6 3 4" xfId="43076" xr:uid="{00000000-0005-0000-0000-00001CA80000}"/>
    <cellStyle name="Output 2 6 4" xfId="43077" xr:uid="{00000000-0005-0000-0000-00001DA80000}"/>
    <cellStyle name="Output 2 6 4 2" xfId="43078" xr:uid="{00000000-0005-0000-0000-00001EA80000}"/>
    <cellStyle name="Output 2 6 4 2 2" xfId="43079" xr:uid="{00000000-0005-0000-0000-00001FA80000}"/>
    <cellStyle name="Output 2 6 4 2 2 2" xfId="43080" xr:uid="{00000000-0005-0000-0000-000020A80000}"/>
    <cellStyle name="Output 2 6 4 2 2 2 2" xfId="43081" xr:uid="{00000000-0005-0000-0000-000021A80000}"/>
    <cellStyle name="Output 2 6 4 2 2 3" xfId="43082" xr:uid="{00000000-0005-0000-0000-000022A80000}"/>
    <cellStyle name="Output 2 6 4 2 2 3 2" xfId="43083" xr:uid="{00000000-0005-0000-0000-000023A80000}"/>
    <cellStyle name="Output 2 6 4 2 2 4" xfId="43084" xr:uid="{00000000-0005-0000-0000-000024A80000}"/>
    <cellStyle name="Output 2 6 4 2 2 4 2" xfId="43085" xr:uid="{00000000-0005-0000-0000-000025A80000}"/>
    <cellStyle name="Output 2 6 4 2 2 5" xfId="43086" xr:uid="{00000000-0005-0000-0000-000026A80000}"/>
    <cellStyle name="Output 2 6 4 2 2 5 2" xfId="43087" xr:uid="{00000000-0005-0000-0000-000027A80000}"/>
    <cellStyle name="Output 2 6 4 2 2 6" xfId="43088" xr:uid="{00000000-0005-0000-0000-000028A80000}"/>
    <cellStyle name="Output 2 6 4 2 2 6 2" xfId="43089" xr:uid="{00000000-0005-0000-0000-000029A80000}"/>
    <cellStyle name="Output 2 6 4 2 2 7" xfId="43090" xr:uid="{00000000-0005-0000-0000-00002AA80000}"/>
    <cellStyle name="Output 2 6 4 2 2 7 2" xfId="43091" xr:uid="{00000000-0005-0000-0000-00002BA80000}"/>
    <cellStyle name="Output 2 6 4 2 2 8" xfId="43092" xr:uid="{00000000-0005-0000-0000-00002CA80000}"/>
    <cellStyle name="Output 2 6 4 2 3" xfId="43093" xr:uid="{00000000-0005-0000-0000-00002DA80000}"/>
    <cellStyle name="Output 2 6 4 2 3 2" xfId="43094" xr:uid="{00000000-0005-0000-0000-00002EA80000}"/>
    <cellStyle name="Output 2 6 4 2 4" xfId="43095" xr:uid="{00000000-0005-0000-0000-00002FA80000}"/>
    <cellStyle name="Output 2 6 4 2 4 2" xfId="43096" xr:uid="{00000000-0005-0000-0000-000030A80000}"/>
    <cellStyle name="Output 2 6 4 2 5" xfId="43097" xr:uid="{00000000-0005-0000-0000-000031A80000}"/>
    <cellStyle name="Output 2 6 4 3" xfId="43098" xr:uid="{00000000-0005-0000-0000-000032A80000}"/>
    <cellStyle name="Output 2 6 4 3 2" xfId="43099" xr:uid="{00000000-0005-0000-0000-000033A80000}"/>
    <cellStyle name="Output 2 6 4 3 2 2" xfId="43100" xr:uid="{00000000-0005-0000-0000-000034A80000}"/>
    <cellStyle name="Output 2 6 4 3 3" xfId="43101" xr:uid="{00000000-0005-0000-0000-000035A80000}"/>
    <cellStyle name="Output 2 6 4 3 3 2" xfId="43102" xr:uid="{00000000-0005-0000-0000-000036A80000}"/>
    <cellStyle name="Output 2 6 4 3 4" xfId="43103" xr:uid="{00000000-0005-0000-0000-000037A80000}"/>
    <cellStyle name="Output 2 6 4 3 4 2" xfId="43104" xr:uid="{00000000-0005-0000-0000-000038A80000}"/>
    <cellStyle name="Output 2 6 4 3 5" xfId="43105" xr:uid="{00000000-0005-0000-0000-000039A80000}"/>
    <cellStyle name="Output 2 6 4 3 5 2" xfId="43106" xr:uid="{00000000-0005-0000-0000-00003AA80000}"/>
    <cellStyle name="Output 2 6 4 3 6" xfId="43107" xr:uid="{00000000-0005-0000-0000-00003BA80000}"/>
    <cellStyle name="Output 2 6 4 3 6 2" xfId="43108" xr:uid="{00000000-0005-0000-0000-00003CA80000}"/>
    <cellStyle name="Output 2 6 4 3 7" xfId="43109" xr:uid="{00000000-0005-0000-0000-00003DA80000}"/>
    <cellStyle name="Output 2 6 4 3 7 2" xfId="43110" xr:uid="{00000000-0005-0000-0000-00003EA80000}"/>
    <cellStyle name="Output 2 6 4 3 8" xfId="43111" xr:uid="{00000000-0005-0000-0000-00003FA80000}"/>
    <cellStyle name="Output 2 6 4 4" xfId="43112" xr:uid="{00000000-0005-0000-0000-000040A80000}"/>
    <cellStyle name="Output 2 6 5" xfId="43113" xr:uid="{00000000-0005-0000-0000-000041A80000}"/>
    <cellStyle name="Output 2 6 5 2" xfId="43114" xr:uid="{00000000-0005-0000-0000-000042A80000}"/>
    <cellStyle name="Output 2 6 5 2 2" xfId="43115" xr:uid="{00000000-0005-0000-0000-000043A80000}"/>
    <cellStyle name="Output 2 6 5 2 2 2" xfId="43116" xr:uid="{00000000-0005-0000-0000-000044A80000}"/>
    <cellStyle name="Output 2 6 5 2 3" xfId="43117" xr:uid="{00000000-0005-0000-0000-000045A80000}"/>
    <cellStyle name="Output 2 6 5 2 3 2" xfId="43118" xr:uid="{00000000-0005-0000-0000-000046A80000}"/>
    <cellStyle name="Output 2 6 5 2 4" xfId="43119" xr:uid="{00000000-0005-0000-0000-000047A80000}"/>
    <cellStyle name="Output 2 6 5 2 4 2" xfId="43120" xr:uid="{00000000-0005-0000-0000-000048A80000}"/>
    <cellStyle name="Output 2 6 5 2 5" xfId="43121" xr:uid="{00000000-0005-0000-0000-000049A80000}"/>
    <cellStyle name="Output 2 6 5 2 5 2" xfId="43122" xr:uid="{00000000-0005-0000-0000-00004AA80000}"/>
    <cellStyle name="Output 2 6 5 2 6" xfId="43123" xr:uid="{00000000-0005-0000-0000-00004BA80000}"/>
    <cellStyle name="Output 2 6 5 2 6 2" xfId="43124" xr:uid="{00000000-0005-0000-0000-00004CA80000}"/>
    <cellStyle name="Output 2 6 5 2 7" xfId="43125" xr:uid="{00000000-0005-0000-0000-00004DA80000}"/>
    <cellStyle name="Output 2 6 5 2 7 2" xfId="43126" xr:uid="{00000000-0005-0000-0000-00004EA80000}"/>
    <cellStyle name="Output 2 6 5 2 8" xfId="43127" xr:uid="{00000000-0005-0000-0000-00004FA80000}"/>
    <cellStyle name="Output 2 6 5 3" xfId="43128" xr:uid="{00000000-0005-0000-0000-000050A80000}"/>
    <cellStyle name="Output 2 6 5 3 2" xfId="43129" xr:uid="{00000000-0005-0000-0000-000051A80000}"/>
    <cellStyle name="Output 2 6 5 4" xfId="43130" xr:uid="{00000000-0005-0000-0000-000052A80000}"/>
    <cellStyle name="Output 2 6 5 4 2" xfId="43131" xr:uid="{00000000-0005-0000-0000-000053A80000}"/>
    <cellStyle name="Output 2 6 5 5" xfId="43132" xr:uid="{00000000-0005-0000-0000-000054A80000}"/>
    <cellStyle name="Output 2 6 6" xfId="43133" xr:uid="{00000000-0005-0000-0000-000055A80000}"/>
    <cellStyle name="Output 2 6 6 2" xfId="43134" xr:uid="{00000000-0005-0000-0000-000056A80000}"/>
    <cellStyle name="Output 2 6 6 2 2" xfId="43135" xr:uid="{00000000-0005-0000-0000-000057A80000}"/>
    <cellStyle name="Output 2 6 6 3" xfId="43136" xr:uid="{00000000-0005-0000-0000-000058A80000}"/>
    <cellStyle name="Output 2 6 6 3 2" xfId="43137" xr:uid="{00000000-0005-0000-0000-000059A80000}"/>
    <cellStyle name="Output 2 6 6 4" xfId="43138" xr:uid="{00000000-0005-0000-0000-00005AA80000}"/>
    <cellStyle name="Output 2 6 6 4 2" xfId="43139" xr:uid="{00000000-0005-0000-0000-00005BA80000}"/>
    <cellStyle name="Output 2 6 6 5" xfId="43140" xr:uid="{00000000-0005-0000-0000-00005CA80000}"/>
    <cellStyle name="Output 2 6 6 5 2" xfId="43141" xr:uid="{00000000-0005-0000-0000-00005DA80000}"/>
    <cellStyle name="Output 2 6 6 6" xfId="43142" xr:uid="{00000000-0005-0000-0000-00005EA80000}"/>
    <cellStyle name="Output 2 6 6 6 2" xfId="43143" xr:uid="{00000000-0005-0000-0000-00005FA80000}"/>
    <cellStyle name="Output 2 6 6 7" xfId="43144" xr:uid="{00000000-0005-0000-0000-000060A80000}"/>
    <cellStyle name="Output 2 6 6 7 2" xfId="43145" xr:uid="{00000000-0005-0000-0000-000061A80000}"/>
    <cellStyle name="Output 2 6 6 8" xfId="43146" xr:uid="{00000000-0005-0000-0000-000062A80000}"/>
    <cellStyle name="Output 2 6 7" xfId="43147" xr:uid="{00000000-0005-0000-0000-000063A80000}"/>
    <cellStyle name="Output 2 7" xfId="43148" xr:uid="{00000000-0005-0000-0000-000064A80000}"/>
    <cellStyle name="Output 2 7 2" xfId="43149" xr:uid="{00000000-0005-0000-0000-000065A80000}"/>
    <cellStyle name="Output 2 7 2 2" xfId="43150" xr:uid="{00000000-0005-0000-0000-000066A80000}"/>
    <cellStyle name="Output 2 7 2 2 2" xfId="43151" xr:uid="{00000000-0005-0000-0000-000067A80000}"/>
    <cellStyle name="Output 2 7 2 2 2 2" xfId="43152" xr:uid="{00000000-0005-0000-0000-000068A80000}"/>
    <cellStyle name="Output 2 7 2 2 2 2 2" xfId="43153" xr:uid="{00000000-0005-0000-0000-000069A80000}"/>
    <cellStyle name="Output 2 7 2 2 2 3" xfId="43154" xr:uid="{00000000-0005-0000-0000-00006AA80000}"/>
    <cellStyle name="Output 2 7 2 2 2 3 2" xfId="43155" xr:uid="{00000000-0005-0000-0000-00006BA80000}"/>
    <cellStyle name="Output 2 7 2 2 2 4" xfId="43156" xr:uid="{00000000-0005-0000-0000-00006CA80000}"/>
    <cellStyle name="Output 2 7 2 2 2 4 2" xfId="43157" xr:uid="{00000000-0005-0000-0000-00006DA80000}"/>
    <cellStyle name="Output 2 7 2 2 2 5" xfId="43158" xr:uid="{00000000-0005-0000-0000-00006EA80000}"/>
    <cellStyle name="Output 2 7 2 2 2 5 2" xfId="43159" xr:uid="{00000000-0005-0000-0000-00006FA80000}"/>
    <cellStyle name="Output 2 7 2 2 2 6" xfId="43160" xr:uid="{00000000-0005-0000-0000-000070A80000}"/>
    <cellStyle name="Output 2 7 2 2 2 6 2" xfId="43161" xr:uid="{00000000-0005-0000-0000-000071A80000}"/>
    <cellStyle name="Output 2 7 2 2 2 7" xfId="43162" xr:uid="{00000000-0005-0000-0000-000072A80000}"/>
    <cellStyle name="Output 2 7 2 2 2 7 2" xfId="43163" xr:uid="{00000000-0005-0000-0000-000073A80000}"/>
    <cellStyle name="Output 2 7 2 2 2 8" xfId="43164" xr:uid="{00000000-0005-0000-0000-000074A80000}"/>
    <cellStyle name="Output 2 7 2 2 3" xfId="43165" xr:uid="{00000000-0005-0000-0000-000075A80000}"/>
    <cellStyle name="Output 2 7 2 2 3 2" xfId="43166" xr:uid="{00000000-0005-0000-0000-000076A80000}"/>
    <cellStyle name="Output 2 7 2 2 4" xfId="43167" xr:uid="{00000000-0005-0000-0000-000077A80000}"/>
    <cellStyle name="Output 2 7 2 2 4 2" xfId="43168" xr:uid="{00000000-0005-0000-0000-000078A80000}"/>
    <cellStyle name="Output 2 7 2 2 5" xfId="43169" xr:uid="{00000000-0005-0000-0000-000079A80000}"/>
    <cellStyle name="Output 2 7 2 3" xfId="43170" xr:uid="{00000000-0005-0000-0000-00007AA80000}"/>
    <cellStyle name="Output 2 7 2 3 2" xfId="43171" xr:uid="{00000000-0005-0000-0000-00007BA80000}"/>
    <cellStyle name="Output 2 7 2 3 2 2" xfId="43172" xr:uid="{00000000-0005-0000-0000-00007CA80000}"/>
    <cellStyle name="Output 2 7 2 3 3" xfId="43173" xr:uid="{00000000-0005-0000-0000-00007DA80000}"/>
    <cellStyle name="Output 2 7 2 3 3 2" xfId="43174" xr:uid="{00000000-0005-0000-0000-00007EA80000}"/>
    <cellStyle name="Output 2 7 2 3 4" xfId="43175" xr:uid="{00000000-0005-0000-0000-00007FA80000}"/>
    <cellStyle name="Output 2 7 2 3 4 2" xfId="43176" xr:uid="{00000000-0005-0000-0000-000080A80000}"/>
    <cellStyle name="Output 2 7 2 3 5" xfId="43177" xr:uid="{00000000-0005-0000-0000-000081A80000}"/>
    <cellStyle name="Output 2 7 2 3 5 2" xfId="43178" xr:uid="{00000000-0005-0000-0000-000082A80000}"/>
    <cellStyle name="Output 2 7 2 3 6" xfId="43179" xr:uid="{00000000-0005-0000-0000-000083A80000}"/>
    <cellStyle name="Output 2 7 2 3 6 2" xfId="43180" xr:uid="{00000000-0005-0000-0000-000084A80000}"/>
    <cellStyle name="Output 2 7 2 3 7" xfId="43181" xr:uid="{00000000-0005-0000-0000-000085A80000}"/>
    <cellStyle name="Output 2 7 2 3 7 2" xfId="43182" xr:uid="{00000000-0005-0000-0000-000086A80000}"/>
    <cellStyle name="Output 2 7 2 3 8" xfId="43183" xr:uid="{00000000-0005-0000-0000-000087A80000}"/>
    <cellStyle name="Output 2 7 2 4" xfId="43184" xr:uid="{00000000-0005-0000-0000-000088A80000}"/>
    <cellStyle name="Output 2 7 3" xfId="43185" xr:uid="{00000000-0005-0000-0000-000089A80000}"/>
    <cellStyle name="Output 2 7 3 2" xfId="43186" xr:uid="{00000000-0005-0000-0000-00008AA80000}"/>
    <cellStyle name="Output 2 7 3 2 2" xfId="43187" xr:uid="{00000000-0005-0000-0000-00008BA80000}"/>
    <cellStyle name="Output 2 7 3 2 2 2" xfId="43188" xr:uid="{00000000-0005-0000-0000-00008CA80000}"/>
    <cellStyle name="Output 2 7 3 2 2 2 2" xfId="43189" xr:uid="{00000000-0005-0000-0000-00008DA80000}"/>
    <cellStyle name="Output 2 7 3 2 2 3" xfId="43190" xr:uid="{00000000-0005-0000-0000-00008EA80000}"/>
    <cellStyle name="Output 2 7 3 2 2 3 2" xfId="43191" xr:uid="{00000000-0005-0000-0000-00008FA80000}"/>
    <cellStyle name="Output 2 7 3 2 2 4" xfId="43192" xr:uid="{00000000-0005-0000-0000-000090A80000}"/>
    <cellStyle name="Output 2 7 3 2 2 4 2" xfId="43193" xr:uid="{00000000-0005-0000-0000-000091A80000}"/>
    <cellStyle name="Output 2 7 3 2 2 5" xfId="43194" xr:uid="{00000000-0005-0000-0000-000092A80000}"/>
    <cellStyle name="Output 2 7 3 2 2 5 2" xfId="43195" xr:uid="{00000000-0005-0000-0000-000093A80000}"/>
    <cellStyle name="Output 2 7 3 2 2 6" xfId="43196" xr:uid="{00000000-0005-0000-0000-000094A80000}"/>
    <cellStyle name="Output 2 7 3 2 2 6 2" xfId="43197" xr:uid="{00000000-0005-0000-0000-000095A80000}"/>
    <cellStyle name="Output 2 7 3 2 2 7" xfId="43198" xr:uid="{00000000-0005-0000-0000-000096A80000}"/>
    <cellStyle name="Output 2 7 3 2 2 7 2" xfId="43199" xr:uid="{00000000-0005-0000-0000-000097A80000}"/>
    <cellStyle name="Output 2 7 3 2 2 8" xfId="43200" xr:uid="{00000000-0005-0000-0000-000098A80000}"/>
    <cellStyle name="Output 2 7 3 2 3" xfId="43201" xr:uid="{00000000-0005-0000-0000-000099A80000}"/>
    <cellStyle name="Output 2 7 3 2 3 2" xfId="43202" xr:uid="{00000000-0005-0000-0000-00009AA80000}"/>
    <cellStyle name="Output 2 7 3 2 4" xfId="43203" xr:uid="{00000000-0005-0000-0000-00009BA80000}"/>
    <cellStyle name="Output 2 7 3 2 4 2" xfId="43204" xr:uid="{00000000-0005-0000-0000-00009CA80000}"/>
    <cellStyle name="Output 2 7 3 2 5" xfId="43205" xr:uid="{00000000-0005-0000-0000-00009DA80000}"/>
    <cellStyle name="Output 2 7 3 3" xfId="43206" xr:uid="{00000000-0005-0000-0000-00009EA80000}"/>
    <cellStyle name="Output 2 7 3 3 2" xfId="43207" xr:uid="{00000000-0005-0000-0000-00009FA80000}"/>
    <cellStyle name="Output 2 7 3 3 2 2" xfId="43208" xr:uid="{00000000-0005-0000-0000-0000A0A80000}"/>
    <cellStyle name="Output 2 7 3 3 3" xfId="43209" xr:uid="{00000000-0005-0000-0000-0000A1A80000}"/>
    <cellStyle name="Output 2 7 3 3 3 2" xfId="43210" xr:uid="{00000000-0005-0000-0000-0000A2A80000}"/>
    <cellStyle name="Output 2 7 3 3 4" xfId="43211" xr:uid="{00000000-0005-0000-0000-0000A3A80000}"/>
    <cellStyle name="Output 2 7 3 3 4 2" xfId="43212" xr:uid="{00000000-0005-0000-0000-0000A4A80000}"/>
    <cellStyle name="Output 2 7 3 3 5" xfId="43213" xr:uid="{00000000-0005-0000-0000-0000A5A80000}"/>
    <cellStyle name="Output 2 7 3 3 5 2" xfId="43214" xr:uid="{00000000-0005-0000-0000-0000A6A80000}"/>
    <cellStyle name="Output 2 7 3 3 6" xfId="43215" xr:uid="{00000000-0005-0000-0000-0000A7A80000}"/>
    <cellStyle name="Output 2 7 3 3 6 2" xfId="43216" xr:uid="{00000000-0005-0000-0000-0000A8A80000}"/>
    <cellStyle name="Output 2 7 3 3 7" xfId="43217" xr:uid="{00000000-0005-0000-0000-0000A9A80000}"/>
    <cellStyle name="Output 2 7 3 3 7 2" xfId="43218" xr:uid="{00000000-0005-0000-0000-0000AAA80000}"/>
    <cellStyle name="Output 2 7 3 3 8" xfId="43219" xr:uid="{00000000-0005-0000-0000-0000ABA80000}"/>
    <cellStyle name="Output 2 7 3 4" xfId="43220" xr:uid="{00000000-0005-0000-0000-0000ACA80000}"/>
    <cellStyle name="Output 2 7 4" xfId="43221" xr:uid="{00000000-0005-0000-0000-0000ADA80000}"/>
    <cellStyle name="Output 2 7 4 2" xfId="43222" xr:uid="{00000000-0005-0000-0000-0000AEA80000}"/>
    <cellStyle name="Output 2 7 4 2 2" xfId="43223" xr:uid="{00000000-0005-0000-0000-0000AFA80000}"/>
    <cellStyle name="Output 2 7 4 2 2 2" xfId="43224" xr:uid="{00000000-0005-0000-0000-0000B0A80000}"/>
    <cellStyle name="Output 2 7 4 2 2 2 2" xfId="43225" xr:uid="{00000000-0005-0000-0000-0000B1A80000}"/>
    <cellStyle name="Output 2 7 4 2 2 3" xfId="43226" xr:uid="{00000000-0005-0000-0000-0000B2A80000}"/>
    <cellStyle name="Output 2 7 4 2 2 3 2" xfId="43227" xr:uid="{00000000-0005-0000-0000-0000B3A80000}"/>
    <cellStyle name="Output 2 7 4 2 2 4" xfId="43228" xr:uid="{00000000-0005-0000-0000-0000B4A80000}"/>
    <cellStyle name="Output 2 7 4 2 2 4 2" xfId="43229" xr:uid="{00000000-0005-0000-0000-0000B5A80000}"/>
    <cellStyle name="Output 2 7 4 2 2 5" xfId="43230" xr:uid="{00000000-0005-0000-0000-0000B6A80000}"/>
    <cellStyle name="Output 2 7 4 2 2 5 2" xfId="43231" xr:uid="{00000000-0005-0000-0000-0000B7A80000}"/>
    <cellStyle name="Output 2 7 4 2 2 6" xfId="43232" xr:uid="{00000000-0005-0000-0000-0000B8A80000}"/>
    <cellStyle name="Output 2 7 4 2 2 6 2" xfId="43233" xr:uid="{00000000-0005-0000-0000-0000B9A80000}"/>
    <cellStyle name="Output 2 7 4 2 2 7" xfId="43234" xr:uid="{00000000-0005-0000-0000-0000BAA80000}"/>
    <cellStyle name="Output 2 7 4 2 2 7 2" xfId="43235" xr:uid="{00000000-0005-0000-0000-0000BBA80000}"/>
    <cellStyle name="Output 2 7 4 2 2 8" xfId="43236" xr:uid="{00000000-0005-0000-0000-0000BCA80000}"/>
    <cellStyle name="Output 2 7 4 2 3" xfId="43237" xr:uid="{00000000-0005-0000-0000-0000BDA80000}"/>
    <cellStyle name="Output 2 7 4 2 3 2" xfId="43238" xr:uid="{00000000-0005-0000-0000-0000BEA80000}"/>
    <cellStyle name="Output 2 7 4 2 4" xfId="43239" xr:uid="{00000000-0005-0000-0000-0000BFA80000}"/>
    <cellStyle name="Output 2 7 4 2 4 2" xfId="43240" xr:uid="{00000000-0005-0000-0000-0000C0A80000}"/>
    <cellStyle name="Output 2 7 4 2 5" xfId="43241" xr:uid="{00000000-0005-0000-0000-0000C1A80000}"/>
    <cellStyle name="Output 2 7 4 3" xfId="43242" xr:uid="{00000000-0005-0000-0000-0000C2A80000}"/>
    <cellStyle name="Output 2 7 4 3 2" xfId="43243" xr:uid="{00000000-0005-0000-0000-0000C3A80000}"/>
    <cellStyle name="Output 2 7 4 3 2 2" xfId="43244" xr:uid="{00000000-0005-0000-0000-0000C4A80000}"/>
    <cellStyle name="Output 2 7 4 3 3" xfId="43245" xr:uid="{00000000-0005-0000-0000-0000C5A80000}"/>
    <cellStyle name="Output 2 7 4 3 3 2" xfId="43246" xr:uid="{00000000-0005-0000-0000-0000C6A80000}"/>
    <cellStyle name="Output 2 7 4 3 4" xfId="43247" xr:uid="{00000000-0005-0000-0000-0000C7A80000}"/>
    <cellStyle name="Output 2 7 4 3 4 2" xfId="43248" xr:uid="{00000000-0005-0000-0000-0000C8A80000}"/>
    <cellStyle name="Output 2 7 4 3 5" xfId="43249" xr:uid="{00000000-0005-0000-0000-0000C9A80000}"/>
    <cellStyle name="Output 2 7 4 3 5 2" xfId="43250" xr:uid="{00000000-0005-0000-0000-0000CAA80000}"/>
    <cellStyle name="Output 2 7 4 3 6" xfId="43251" xr:uid="{00000000-0005-0000-0000-0000CBA80000}"/>
    <cellStyle name="Output 2 7 4 3 6 2" xfId="43252" xr:uid="{00000000-0005-0000-0000-0000CCA80000}"/>
    <cellStyle name="Output 2 7 4 3 7" xfId="43253" xr:uid="{00000000-0005-0000-0000-0000CDA80000}"/>
    <cellStyle name="Output 2 7 4 3 7 2" xfId="43254" xr:uid="{00000000-0005-0000-0000-0000CEA80000}"/>
    <cellStyle name="Output 2 7 4 3 8" xfId="43255" xr:uid="{00000000-0005-0000-0000-0000CFA80000}"/>
    <cellStyle name="Output 2 7 4 4" xfId="43256" xr:uid="{00000000-0005-0000-0000-0000D0A80000}"/>
    <cellStyle name="Output 2 7 5" xfId="43257" xr:uid="{00000000-0005-0000-0000-0000D1A80000}"/>
    <cellStyle name="Output 2 7 5 2" xfId="43258" xr:uid="{00000000-0005-0000-0000-0000D2A80000}"/>
    <cellStyle name="Output 2 7 5 2 2" xfId="43259" xr:uid="{00000000-0005-0000-0000-0000D3A80000}"/>
    <cellStyle name="Output 2 7 5 2 2 2" xfId="43260" xr:uid="{00000000-0005-0000-0000-0000D4A80000}"/>
    <cellStyle name="Output 2 7 5 2 3" xfId="43261" xr:uid="{00000000-0005-0000-0000-0000D5A80000}"/>
    <cellStyle name="Output 2 7 5 2 3 2" xfId="43262" xr:uid="{00000000-0005-0000-0000-0000D6A80000}"/>
    <cellStyle name="Output 2 7 5 2 4" xfId="43263" xr:uid="{00000000-0005-0000-0000-0000D7A80000}"/>
    <cellStyle name="Output 2 7 5 2 4 2" xfId="43264" xr:uid="{00000000-0005-0000-0000-0000D8A80000}"/>
    <cellStyle name="Output 2 7 5 2 5" xfId="43265" xr:uid="{00000000-0005-0000-0000-0000D9A80000}"/>
    <cellStyle name="Output 2 7 5 2 5 2" xfId="43266" xr:uid="{00000000-0005-0000-0000-0000DAA80000}"/>
    <cellStyle name="Output 2 7 5 2 6" xfId="43267" xr:uid="{00000000-0005-0000-0000-0000DBA80000}"/>
    <cellStyle name="Output 2 7 5 2 6 2" xfId="43268" xr:uid="{00000000-0005-0000-0000-0000DCA80000}"/>
    <cellStyle name="Output 2 7 5 2 7" xfId="43269" xr:uid="{00000000-0005-0000-0000-0000DDA80000}"/>
    <cellStyle name="Output 2 7 5 2 7 2" xfId="43270" xr:uid="{00000000-0005-0000-0000-0000DEA80000}"/>
    <cellStyle name="Output 2 7 5 2 8" xfId="43271" xr:uid="{00000000-0005-0000-0000-0000DFA80000}"/>
    <cellStyle name="Output 2 7 5 3" xfId="43272" xr:uid="{00000000-0005-0000-0000-0000E0A80000}"/>
    <cellStyle name="Output 2 7 5 3 2" xfId="43273" xr:uid="{00000000-0005-0000-0000-0000E1A80000}"/>
    <cellStyle name="Output 2 7 5 4" xfId="43274" xr:uid="{00000000-0005-0000-0000-0000E2A80000}"/>
    <cellStyle name="Output 2 7 5 4 2" xfId="43275" xr:uid="{00000000-0005-0000-0000-0000E3A80000}"/>
    <cellStyle name="Output 2 7 5 5" xfId="43276" xr:uid="{00000000-0005-0000-0000-0000E4A80000}"/>
    <cellStyle name="Output 2 7 6" xfId="43277" xr:uid="{00000000-0005-0000-0000-0000E5A80000}"/>
    <cellStyle name="Output 2 7 6 2" xfId="43278" xr:uid="{00000000-0005-0000-0000-0000E6A80000}"/>
    <cellStyle name="Output 2 7 6 2 2" xfId="43279" xr:uid="{00000000-0005-0000-0000-0000E7A80000}"/>
    <cellStyle name="Output 2 7 6 3" xfId="43280" xr:uid="{00000000-0005-0000-0000-0000E8A80000}"/>
    <cellStyle name="Output 2 7 6 3 2" xfId="43281" xr:uid="{00000000-0005-0000-0000-0000E9A80000}"/>
    <cellStyle name="Output 2 7 6 4" xfId="43282" xr:uid="{00000000-0005-0000-0000-0000EAA80000}"/>
    <cellStyle name="Output 2 7 6 4 2" xfId="43283" xr:uid="{00000000-0005-0000-0000-0000EBA80000}"/>
    <cellStyle name="Output 2 7 6 5" xfId="43284" xr:uid="{00000000-0005-0000-0000-0000ECA80000}"/>
    <cellStyle name="Output 2 7 6 5 2" xfId="43285" xr:uid="{00000000-0005-0000-0000-0000EDA80000}"/>
    <cellStyle name="Output 2 7 6 6" xfId="43286" xr:uid="{00000000-0005-0000-0000-0000EEA80000}"/>
    <cellStyle name="Output 2 7 6 6 2" xfId="43287" xr:uid="{00000000-0005-0000-0000-0000EFA80000}"/>
    <cellStyle name="Output 2 7 6 7" xfId="43288" xr:uid="{00000000-0005-0000-0000-0000F0A80000}"/>
    <cellStyle name="Output 2 7 6 7 2" xfId="43289" xr:uid="{00000000-0005-0000-0000-0000F1A80000}"/>
    <cellStyle name="Output 2 7 6 8" xfId="43290" xr:uid="{00000000-0005-0000-0000-0000F2A80000}"/>
    <cellStyle name="Output 2 7 7" xfId="43291" xr:uid="{00000000-0005-0000-0000-0000F3A80000}"/>
    <cellStyle name="Output 2 8" xfId="43292" xr:uid="{00000000-0005-0000-0000-0000F4A80000}"/>
    <cellStyle name="Output 2 8 2" xfId="43293" xr:uid="{00000000-0005-0000-0000-0000F5A80000}"/>
    <cellStyle name="Output 2 8 2 2" xfId="43294" xr:uid="{00000000-0005-0000-0000-0000F6A80000}"/>
    <cellStyle name="Output 2 8 2 2 2" xfId="43295" xr:uid="{00000000-0005-0000-0000-0000F7A80000}"/>
    <cellStyle name="Output 2 8 2 2 2 2" xfId="43296" xr:uid="{00000000-0005-0000-0000-0000F8A80000}"/>
    <cellStyle name="Output 2 8 2 2 2 2 2" xfId="43297" xr:uid="{00000000-0005-0000-0000-0000F9A80000}"/>
    <cellStyle name="Output 2 8 2 2 2 3" xfId="43298" xr:uid="{00000000-0005-0000-0000-0000FAA80000}"/>
    <cellStyle name="Output 2 8 2 2 2 3 2" xfId="43299" xr:uid="{00000000-0005-0000-0000-0000FBA80000}"/>
    <cellStyle name="Output 2 8 2 2 2 4" xfId="43300" xr:uid="{00000000-0005-0000-0000-0000FCA80000}"/>
    <cellStyle name="Output 2 8 2 2 2 4 2" xfId="43301" xr:uid="{00000000-0005-0000-0000-0000FDA80000}"/>
    <cellStyle name="Output 2 8 2 2 2 5" xfId="43302" xr:uid="{00000000-0005-0000-0000-0000FEA80000}"/>
    <cellStyle name="Output 2 8 2 2 2 5 2" xfId="43303" xr:uid="{00000000-0005-0000-0000-0000FFA80000}"/>
    <cellStyle name="Output 2 8 2 2 2 6" xfId="43304" xr:uid="{00000000-0005-0000-0000-000000A90000}"/>
    <cellStyle name="Output 2 8 2 2 2 6 2" xfId="43305" xr:uid="{00000000-0005-0000-0000-000001A90000}"/>
    <cellStyle name="Output 2 8 2 2 2 7" xfId="43306" xr:uid="{00000000-0005-0000-0000-000002A90000}"/>
    <cellStyle name="Output 2 8 2 2 2 7 2" xfId="43307" xr:uid="{00000000-0005-0000-0000-000003A90000}"/>
    <cellStyle name="Output 2 8 2 2 2 8" xfId="43308" xr:uid="{00000000-0005-0000-0000-000004A90000}"/>
    <cellStyle name="Output 2 8 2 2 3" xfId="43309" xr:uid="{00000000-0005-0000-0000-000005A90000}"/>
    <cellStyle name="Output 2 8 2 2 3 2" xfId="43310" xr:uid="{00000000-0005-0000-0000-000006A90000}"/>
    <cellStyle name="Output 2 8 2 2 4" xfId="43311" xr:uid="{00000000-0005-0000-0000-000007A90000}"/>
    <cellStyle name="Output 2 8 2 2 4 2" xfId="43312" xr:uid="{00000000-0005-0000-0000-000008A90000}"/>
    <cellStyle name="Output 2 8 2 2 5" xfId="43313" xr:uid="{00000000-0005-0000-0000-000009A90000}"/>
    <cellStyle name="Output 2 8 2 3" xfId="43314" xr:uid="{00000000-0005-0000-0000-00000AA90000}"/>
    <cellStyle name="Output 2 8 2 3 2" xfId="43315" xr:uid="{00000000-0005-0000-0000-00000BA90000}"/>
    <cellStyle name="Output 2 8 2 3 2 2" xfId="43316" xr:uid="{00000000-0005-0000-0000-00000CA90000}"/>
    <cellStyle name="Output 2 8 2 3 3" xfId="43317" xr:uid="{00000000-0005-0000-0000-00000DA90000}"/>
    <cellStyle name="Output 2 8 2 3 3 2" xfId="43318" xr:uid="{00000000-0005-0000-0000-00000EA90000}"/>
    <cellStyle name="Output 2 8 2 3 4" xfId="43319" xr:uid="{00000000-0005-0000-0000-00000FA90000}"/>
    <cellStyle name="Output 2 8 2 3 4 2" xfId="43320" xr:uid="{00000000-0005-0000-0000-000010A90000}"/>
    <cellStyle name="Output 2 8 2 3 5" xfId="43321" xr:uid="{00000000-0005-0000-0000-000011A90000}"/>
    <cellStyle name="Output 2 8 2 3 5 2" xfId="43322" xr:uid="{00000000-0005-0000-0000-000012A90000}"/>
    <cellStyle name="Output 2 8 2 3 6" xfId="43323" xr:uid="{00000000-0005-0000-0000-000013A90000}"/>
    <cellStyle name="Output 2 8 2 3 6 2" xfId="43324" xr:uid="{00000000-0005-0000-0000-000014A90000}"/>
    <cellStyle name="Output 2 8 2 3 7" xfId="43325" xr:uid="{00000000-0005-0000-0000-000015A90000}"/>
    <cellStyle name="Output 2 8 2 3 7 2" xfId="43326" xr:uid="{00000000-0005-0000-0000-000016A90000}"/>
    <cellStyle name="Output 2 8 2 3 8" xfId="43327" xr:uid="{00000000-0005-0000-0000-000017A90000}"/>
    <cellStyle name="Output 2 8 2 4" xfId="43328" xr:uid="{00000000-0005-0000-0000-000018A90000}"/>
    <cellStyle name="Output 2 8 3" xfId="43329" xr:uid="{00000000-0005-0000-0000-000019A90000}"/>
    <cellStyle name="Output 2 8 3 2" xfId="43330" xr:uid="{00000000-0005-0000-0000-00001AA90000}"/>
    <cellStyle name="Output 2 8 3 2 2" xfId="43331" xr:uid="{00000000-0005-0000-0000-00001BA90000}"/>
    <cellStyle name="Output 2 8 3 2 2 2" xfId="43332" xr:uid="{00000000-0005-0000-0000-00001CA90000}"/>
    <cellStyle name="Output 2 8 3 2 2 2 2" xfId="43333" xr:uid="{00000000-0005-0000-0000-00001DA90000}"/>
    <cellStyle name="Output 2 8 3 2 2 3" xfId="43334" xr:uid="{00000000-0005-0000-0000-00001EA90000}"/>
    <cellStyle name="Output 2 8 3 2 2 3 2" xfId="43335" xr:uid="{00000000-0005-0000-0000-00001FA90000}"/>
    <cellStyle name="Output 2 8 3 2 2 4" xfId="43336" xr:uid="{00000000-0005-0000-0000-000020A90000}"/>
    <cellStyle name="Output 2 8 3 2 2 4 2" xfId="43337" xr:uid="{00000000-0005-0000-0000-000021A90000}"/>
    <cellStyle name="Output 2 8 3 2 2 5" xfId="43338" xr:uid="{00000000-0005-0000-0000-000022A90000}"/>
    <cellStyle name="Output 2 8 3 2 2 5 2" xfId="43339" xr:uid="{00000000-0005-0000-0000-000023A90000}"/>
    <cellStyle name="Output 2 8 3 2 2 6" xfId="43340" xr:uid="{00000000-0005-0000-0000-000024A90000}"/>
    <cellStyle name="Output 2 8 3 2 2 6 2" xfId="43341" xr:uid="{00000000-0005-0000-0000-000025A90000}"/>
    <cellStyle name="Output 2 8 3 2 2 7" xfId="43342" xr:uid="{00000000-0005-0000-0000-000026A90000}"/>
    <cellStyle name="Output 2 8 3 2 2 7 2" xfId="43343" xr:uid="{00000000-0005-0000-0000-000027A90000}"/>
    <cellStyle name="Output 2 8 3 2 2 8" xfId="43344" xr:uid="{00000000-0005-0000-0000-000028A90000}"/>
    <cellStyle name="Output 2 8 3 2 3" xfId="43345" xr:uid="{00000000-0005-0000-0000-000029A90000}"/>
    <cellStyle name="Output 2 8 3 2 3 2" xfId="43346" xr:uid="{00000000-0005-0000-0000-00002AA90000}"/>
    <cellStyle name="Output 2 8 3 2 4" xfId="43347" xr:uid="{00000000-0005-0000-0000-00002BA90000}"/>
    <cellStyle name="Output 2 8 3 2 4 2" xfId="43348" xr:uid="{00000000-0005-0000-0000-00002CA90000}"/>
    <cellStyle name="Output 2 8 3 2 5" xfId="43349" xr:uid="{00000000-0005-0000-0000-00002DA90000}"/>
    <cellStyle name="Output 2 8 3 3" xfId="43350" xr:uid="{00000000-0005-0000-0000-00002EA90000}"/>
    <cellStyle name="Output 2 8 3 3 2" xfId="43351" xr:uid="{00000000-0005-0000-0000-00002FA90000}"/>
    <cellStyle name="Output 2 8 3 3 2 2" xfId="43352" xr:uid="{00000000-0005-0000-0000-000030A90000}"/>
    <cellStyle name="Output 2 8 3 3 3" xfId="43353" xr:uid="{00000000-0005-0000-0000-000031A90000}"/>
    <cellStyle name="Output 2 8 3 3 3 2" xfId="43354" xr:uid="{00000000-0005-0000-0000-000032A90000}"/>
    <cellStyle name="Output 2 8 3 3 4" xfId="43355" xr:uid="{00000000-0005-0000-0000-000033A90000}"/>
    <cellStyle name="Output 2 8 3 3 4 2" xfId="43356" xr:uid="{00000000-0005-0000-0000-000034A90000}"/>
    <cellStyle name="Output 2 8 3 3 5" xfId="43357" xr:uid="{00000000-0005-0000-0000-000035A90000}"/>
    <cellStyle name="Output 2 8 3 3 5 2" xfId="43358" xr:uid="{00000000-0005-0000-0000-000036A90000}"/>
    <cellStyle name="Output 2 8 3 3 6" xfId="43359" xr:uid="{00000000-0005-0000-0000-000037A90000}"/>
    <cellStyle name="Output 2 8 3 3 6 2" xfId="43360" xr:uid="{00000000-0005-0000-0000-000038A90000}"/>
    <cellStyle name="Output 2 8 3 3 7" xfId="43361" xr:uid="{00000000-0005-0000-0000-000039A90000}"/>
    <cellStyle name="Output 2 8 3 3 7 2" xfId="43362" xr:uid="{00000000-0005-0000-0000-00003AA90000}"/>
    <cellStyle name="Output 2 8 3 3 8" xfId="43363" xr:uid="{00000000-0005-0000-0000-00003BA90000}"/>
    <cellStyle name="Output 2 8 3 4" xfId="43364" xr:uid="{00000000-0005-0000-0000-00003CA90000}"/>
    <cellStyle name="Output 2 8 4" xfId="43365" xr:uid="{00000000-0005-0000-0000-00003DA90000}"/>
    <cellStyle name="Output 2 8 4 2" xfId="43366" xr:uid="{00000000-0005-0000-0000-00003EA90000}"/>
    <cellStyle name="Output 2 8 4 2 2" xfId="43367" xr:uid="{00000000-0005-0000-0000-00003FA90000}"/>
    <cellStyle name="Output 2 8 4 2 2 2" xfId="43368" xr:uid="{00000000-0005-0000-0000-000040A90000}"/>
    <cellStyle name="Output 2 8 4 2 2 2 2" xfId="43369" xr:uid="{00000000-0005-0000-0000-000041A90000}"/>
    <cellStyle name="Output 2 8 4 2 2 3" xfId="43370" xr:uid="{00000000-0005-0000-0000-000042A90000}"/>
    <cellStyle name="Output 2 8 4 2 2 3 2" xfId="43371" xr:uid="{00000000-0005-0000-0000-000043A90000}"/>
    <cellStyle name="Output 2 8 4 2 2 4" xfId="43372" xr:uid="{00000000-0005-0000-0000-000044A90000}"/>
    <cellStyle name="Output 2 8 4 2 2 4 2" xfId="43373" xr:uid="{00000000-0005-0000-0000-000045A90000}"/>
    <cellStyle name="Output 2 8 4 2 2 5" xfId="43374" xr:uid="{00000000-0005-0000-0000-000046A90000}"/>
    <cellStyle name="Output 2 8 4 2 2 5 2" xfId="43375" xr:uid="{00000000-0005-0000-0000-000047A90000}"/>
    <cellStyle name="Output 2 8 4 2 2 6" xfId="43376" xr:uid="{00000000-0005-0000-0000-000048A90000}"/>
    <cellStyle name="Output 2 8 4 2 2 6 2" xfId="43377" xr:uid="{00000000-0005-0000-0000-000049A90000}"/>
    <cellStyle name="Output 2 8 4 2 2 7" xfId="43378" xr:uid="{00000000-0005-0000-0000-00004AA90000}"/>
    <cellStyle name="Output 2 8 4 2 2 7 2" xfId="43379" xr:uid="{00000000-0005-0000-0000-00004BA90000}"/>
    <cellStyle name="Output 2 8 4 2 2 8" xfId="43380" xr:uid="{00000000-0005-0000-0000-00004CA90000}"/>
    <cellStyle name="Output 2 8 4 2 3" xfId="43381" xr:uid="{00000000-0005-0000-0000-00004DA90000}"/>
    <cellStyle name="Output 2 8 4 2 3 2" xfId="43382" xr:uid="{00000000-0005-0000-0000-00004EA90000}"/>
    <cellStyle name="Output 2 8 4 2 4" xfId="43383" xr:uid="{00000000-0005-0000-0000-00004FA90000}"/>
    <cellStyle name="Output 2 8 4 2 4 2" xfId="43384" xr:uid="{00000000-0005-0000-0000-000050A90000}"/>
    <cellStyle name="Output 2 8 4 2 5" xfId="43385" xr:uid="{00000000-0005-0000-0000-000051A90000}"/>
    <cellStyle name="Output 2 8 4 3" xfId="43386" xr:uid="{00000000-0005-0000-0000-000052A90000}"/>
    <cellStyle name="Output 2 8 4 3 2" xfId="43387" xr:uid="{00000000-0005-0000-0000-000053A90000}"/>
    <cellStyle name="Output 2 8 4 3 2 2" xfId="43388" xr:uid="{00000000-0005-0000-0000-000054A90000}"/>
    <cellStyle name="Output 2 8 4 3 3" xfId="43389" xr:uid="{00000000-0005-0000-0000-000055A90000}"/>
    <cellStyle name="Output 2 8 4 3 3 2" xfId="43390" xr:uid="{00000000-0005-0000-0000-000056A90000}"/>
    <cellStyle name="Output 2 8 4 3 4" xfId="43391" xr:uid="{00000000-0005-0000-0000-000057A90000}"/>
    <cellStyle name="Output 2 8 4 3 4 2" xfId="43392" xr:uid="{00000000-0005-0000-0000-000058A90000}"/>
    <cellStyle name="Output 2 8 4 3 5" xfId="43393" xr:uid="{00000000-0005-0000-0000-000059A90000}"/>
    <cellStyle name="Output 2 8 4 3 5 2" xfId="43394" xr:uid="{00000000-0005-0000-0000-00005AA90000}"/>
    <cellStyle name="Output 2 8 4 3 6" xfId="43395" xr:uid="{00000000-0005-0000-0000-00005BA90000}"/>
    <cellStyle name="Output 2 8 4 3 6 2" xfId="43396" xr:uid="{00000000-0005-0000-0000-00005CA90000}"/>
    <cellStyle name="Output 2 8 4 3 7" xfId="43397" xr:uid="{00000000-0005-0000-0000-00005DA90000}"/>
    <cellStyle name="Output 2 8 4 3 7 2" xfId="43398" xr:uid="{00000000-0005-0000-0000-00005EA90000}"/>
    <cellStyle name="Output 2 8 4 3 8" xfId="43399" xr:uid="{00000000-0005-0000-0000-00005FA90000}"/>
    <cellStyle name="Output 2 8 4 4" xfId="43400" xr:uid="{00000000-0005-0000-0000-000060A90000}"/>
    <cellStyle name="Output 2 8 5" xfId="43401" xr:uid="{00000000-0005-0000-0000-000061A90000}"/>
    <cellStyle name="Output 2 8 5 2" xfId="43402" xr:uid="{00000000-0005-0000-0000-000062A90000}"/>
    <cellStyle name="Output 2 8 5 2 2" xfId="43403" xr:uid="{00000000-0005-0000-0000-000063A90000}"/>
    <cellStyle name="Output 2 8 5 2 2 2" xfId="43404" xr:uid="{00000000-0005-0000-0000-000064A90000}"/>
    <cellStyle name="Output 2 8 5 2 3" xfId="43405" xr:uid="{00000000-0005-0000-0000-000065A90000}"/>
    <cellStyle name="Output 2 8 5 2 3 2" xfId="43406" xr:uid="{00000000-0005-0000-0000-000066A90000}"/>
    <cellStyle name="Output 2 8 5 2 4" xfId="43407" xr:uid="{00000000-0005-0000-0000-000067A90000}"/>
    <cellStyle name="Output 2 8 5 2 4 2" xfId="43408" xr:uid="{00000000-0005-0000-0000-000068A90000}"/>
    <cellStyle name="Output 2 8 5 2 5" xfId="43409" xr:uid="{00000000-0005-0000-0000-000069A90000}"/>
    <cellStyle name="Output 2 8 5 2 5 2" xfId="43410" xr:uid="{00000000-0005-0000-0000-00006AA90000}"/>
    <cellStyle name="Output 2 8 5 2 6" xfId="43411" xr:uid="{00000000-0005-0000-0000-00006BA90000}"/>
    <cellStyle name="Output 2 8 5 2 6 2" xfId="43412" xr:uid="{00000000-0005-0000-0000-00006CA90000}"/>
    <cellStyle name="Output 2 8 5 2 7" xfId="43413" xr:uid="{00000000-0005-0000-0000-00006DA90000}"/>
    <cellStyle name="Output 2 8 5 2 7 2" xfId="43414" xr:uid="{00000000-0005-0000-0000-00006EA90000}"/>
    <cellStyle name="Output 2 8 5 2 8" xfId="43415" xr:uid="{00000000-0005-0000-0000-00006FA90000}"/>
    <cellStyle name="Output 2 8 5 3" xfId="43416" xr:uid="{00000000-0005-0000-0000-000070A90000}"/>
    <cellStyle name="Output 2 8 5 3 2" xfId="43417" xr:uid="{00000000-0005-0000-0000-000071A90000}"/>
    <cellStyle name="Output 2 8 5 4" xfId="43418" xr:uid="{00000000-0005-0000-0000-000072A90000}"/>
    <cellStyle name="Output 2 8 5 4 2" xfId="43419" xr:uid="{00000000-0005-0000-0000-000073A90000}"/>
    <cellStyle name="Output 2 8 5 5" xfId="43420" xr:uid="{00000000-0005-0000-0000-000074A90000}"/>
    <cellStyle name="Output 2 8 6" xfId="43421" xr:uid="{00000000-0005-0000-0000-000075A90000}"/>
    <cellStyle name="Output 2 8 6 2" xfId="43422" xr:uid="{00000000-0005-0000-0000-000076A90000}"/>
    <cellStyle name="Output 2 8 6 2 2" xfId="43423" xr:uid="{00000000-0005-0000-0000-000077A90000}"/>
    <cellStyle name="Output 2 8 6 3" xfId="43424" xr:uid="{00000000-0005-0000-0000-000078A90000}"/>
    <cellStyle name="Output 2 8 6 3 2" xfId="43425" xr:uid="{00000000-0005-0000-0000-000079A90000}"/>
    <cellStyle name="Output 2 8 6 4" xfId="43426" xr:uid="{00000000-0005-0000-0000-00007AA90000}"/>
    <cellStyle name="Output 2 8 6 4 2" xfId="43427" xr:uid="{00000000-0005-0000-0000-00007BA90000}"/>
    <cellStyle name="Output 2 8 6 5" xfId="43428" xr:uid="{00000000-0005-0000-0000-00007CA90000}"/>
    <cellStyle name="Output 2 8 6 5 2" xfId="43429" xr:uid="{00000000-0005-0000-0000-00007DA90000}"/>
    <cellStyle name="Output 2 8 6 6" xfId="43430" xr:uid="{00000000-0005-0000-0000-00007EA90000}"/>
    <cellStyle name="Output 2 8 6 6 2" xfId="43431" xr:uid="{00000000-0005-0000-0000-00007FA90000}"/>
    <cellStyle name="Output 2 8 6 7" xfId="43432" xr:uid="{00000000-0005-0000-0000-000080A90000}"/>
    <cellStyle name="Output 2 8 6 7 2" xfId="43433" xr:uid="{00000000-0005-0000-0000-000081A90000}"/>
    <cellStyle name="Output 2 8 6 8" xfId="43434" xr:uid="{00000000-0005-0000-0000-000082A90000}"/>
    <cellStyle name="Output 2 8 7" xfId="43435" xr:uid="{00000000-0005-0000-0000-000083A90000}"/>
    <cellStyle name="Output 2 9" xfId="43436" xr:uid="{00000000-0005-0000-0000-000084A90000}"/>
    <cellStyle name="Output 2 9 2" xfId="43437" xr:uid="{00000000-0005-0000-0000-000085A90000}"/>
    <cellStyle name="Output 2 9 2 2" xfId="43438" xr:uid="{00000000-0005-0000-0000-000086A90000}"/>
    <cellStyle name="Output 2 9 2 2 2" xfId="43439" xr:uid="{00000000-0005-0000-0000-000087A90000}"/>
    <cellStyle name="Output 2 9 2 2 2 2" xfId="43440" xr:uid="{00000000-0005-0000-0000-000088A90000}"/>
    <cellStyle name="Output 2 9 2 2 2 2 2" xfId="43441" xr:uid="{00000000-0005-0000-0000-000089A90000}"/>
    <cellStyle name="Output 2 9 2 2 2 3" xfId="43442" xr:uid="{00000000-0005-0000-0000-00008AA90000}"/>
    <cellStyle name="Output 2 9 2 2 2 3 2" xfId="43443" xr:uid="{00000000-0005-0000-0000-00008BA90000}"/>
    <cellStyle name="Output 2 9 2 2 2 4" xfId="43444" xr:uid="{00000000-0005-0000-0000-00008CA90000}"/>
    <cellStyle name="Output 2 9 2 2 2 4 2" xfId="43445" xr:uid="{00000000-0005-0000-0000-00008DA90000}"/>
    <cellStyle name="Output 2 9 2 2 2 5" xfId="43446" xr:uid="{00000000-0005-0000-0000-00008EA90000}"/>
    <cellStyle name="Output 2 9 2 2 2 5 2" xfId="43447" xr:uid="{00000000-0005-0000-0000-00008FA90000}"/>
    <cellStyle name="Output 2 9 2 2 2 6" xfId="43448" xr:uid="{00000000-0005-0000-0000-000090A90000}"/>
    <cellStyle name="Output 2 9 2 2 2 6 2" xfId="43449" xr:uid="{00000000-0005-0000-0000-000091A90000}"/>
    <cellStyle name="Output 2 9 2 2 2 7" xfId="43450" xr:uid="{00000000-0005-0000-0000-000092A90000}"/>
    <cellStyle name="Output 2 9 2 2 2 7 2" xfId="43451" xr:uid="{00000000-0005-0000-0000-000093A90000}"/>
    <cellStyle name="Output 2 9 2 2 2 8" xfId="43452" xr:uid="{00000000-0005-0000-0000-000094A90000}"/>
    <cellStyle name="Output 2 9 2 2 3" xfId="43453" xr:uid="{00000000-0005-0000-0000-000095A90000}"/>
    <cellStyle name="Output 2 9 2 2 3 2" xfId="43454" xr:uid="{00000000-0005-0000-0000-000096A90000}"/>
    <cellStyle name="Output 2 9 2 2 4" xfId="43455" xr:uid="{00000000-0005-0000-0000-000097A90000}"/>
    <cellStyle name="Output 2 9 2 2 4 2" xfId="43456" xr:uid="{00000000-0005-0000-0000-000098A90000}"/>
    <cellStyle name="Output 2 9 2 2 5" xfId="43457" xr:uid="{00000000-0005-0000-0000-000099A90000}"/>
    <cellStyle name="Output 2 9 2 3" xfId="43458" xr:uid="{00000000-0005-0000-0000-00009AA90000}"/>
    <cellStyle name="Output 2 9 2 3 2" xfId="43459" xr:uid="{00000000-0005-0000-0000-00009BA90000}"/>
    <cellStyle name="Output 2 9 2 3 2 2" xfId="43460" xr:uid="{00000000-0005-0000-0000-00009CA90000}"/>
    <cellStyle name="Output 2 9 2 3 3" xfId="43461" xr:uid="{00000000-0005-0000-0000-00009DA90000}"/>
    <cellStyle name="Output 2 9 2 3 3 2" xfId="43462" xr:uid="{00000000-0005-0000-0000-00009EA90000}"/>
    <cellStyle name="Output 2 9 2 3 4" xfId="43463" xr:uid="{00000000-0005-0000-0000-00009FA90000}"/>
    <cellStyle name="Output 2 9 2 3 4 2" xfId="43464" xr:uid="{00000000-0005-0000-0000-0000A0A90000}"/>
    <cellStyle name="Output 2 9 2 3 5" xfId="43465" xr:uid="{00000000-0005-0000-0000-0000A1A90000}"/>
    <cellStyle name="Output 2 9 2 3 5 2" xfId="43466" xr:uid="{00000000-0005-0000-0000-0000A2A90000}"/>
    <cellStyle name="Output 2 9 2 3 6" xfId="43467" xr:uid="{00000000-0005-0000-0000-0000A3A90000}"/>
    <cellStyle name="Output 2 9 2 3 6 2" xfId="43468" xr:uid="{00000000-0005-0000-0000-0000A4A90000}"/>
    <cellStyle name="Output 2 9 2 3 7" xfId="43469" xr:uid="{00000000-0005-0000-0000-0000A5A90000}"/>
    <cellStyle name="Output 2 9 2 3 7 2" xfId="43470" xr:uid="{00000000-0005-0000-0000-0000A6A90000}"/>
    <cellStyle name="Output 2 9 2 3 8" xfId="43471" xr:uid="{00000000-0005-0000-0000-0000A7A90000}"/>
    <cellStyle name="Output 2 9 2 4" xfId="43472" xr:uid="{00000000-0005-0000-0000-0000A8A90000}"/>
    <cellStyle name="Output 2 9 3" xfId="43473" xr:uid="{00000000-0005-0000-0000-0000A9A90000}"/>
    <cellStyle name="Output 2 9 3 2" xfId="43474" xr:uid="{00000000-0005-0000-0000-0000AAA90000}"/>
    <cellStyle name="Output 2 9 3 2 2" xfId="43475" xr:uid="{00000000-0005-0000-0000-0000ABA90000}"/>
    <cellStyle name="Output 2 9 3 2 2 2" xfId="43476" xr:uid="{00000000-0005-0000-0000-0000ACA90000}"/>
    <cellStyle name="Output 2 9 3 2 2 2 2" xfId="43477" xr:uid="{00000000-0005-0000-0000-0000ADA90000}"/>
    <cellStyle name="Output 2 9 3 2 2 3" xfId="43478" xr:uid="{00000000-0005-0000-0000-0000AEA90000}"/>
    <cellStyle name="Output 2 9 3 2 2 3 2" xfId="43479" xr:uid="{00000000-0005-0000-0000-0000AFA90000}"/>
    <cellStyle name="Output 2 9 3 2 2 4" xfId="43480" xr:uid="{00000000-0005-0000-0000-0000B0A90000}"/>
    <cellStyle name="Output 2 9 3 2 2 4 2" xfId="43481" xr:uid="{00000000-0005-0000-0000-0000B1A90000}"/>
    <cellStyle name="Output 2 9 3 2 2 5" xfId="43482" xr:uid="{00000000-0005-0000-0000-0000B2A90000}"/>
    <cellStyle name="Output 2 9 3 2 2 5 2" xfId="43483" xr:uid="{00000000-0005-0000-0000-0000B3A90000}"/>
    <cellStyle name="Output 2 9 3 2 2 6" xfId="43484" xr:uid="{00000000-0005-0000-0000-0000B4A90000}"/>
    <cellStyle name="Output 2 9 3 2 2 6 2" xfId="43485" xr:uid="{00000000-0005-0000-0000-0000B5A90000}"/>
    <cellStyle name="Output 2 9 3 2 2 7" xfId="43486" xr:uid="{00000000-0005-0000-0000-0000B6A90000}"/>
    <cellStyle name="Output 2 9 3 2 2 7 2" xfId="43487" xr:uid="{00000000-0005-0000-0000-0000B7A90000}"/>
    <cellStyle name="Output 2 9 3 2 2 8" xfId="43488" xr:uid="{00000000-0005-0000-0000-0000B8A90000}"/>
    <cellStyle name="Output 2 9 3 2 3" xfId="43489" xr:uid="{00000000-0005-0000-0000-0000B9A90000}"/>
    <cellStyle name="Output 2 9 3 2 3 2" xfId="43490" xr:uid="{00000000-0005-0000-0000-0000BAA90000}"/>
    <cellStyle name="Output 2 9 3 2 4" xfId="43491" xr:uid="{00000000-0005-0000-0000-0000BBA90000}"/>
    <cellStyle name="Output 2 9 3 2 4 2" xfId="43492" xr:uid="{00000000-0005-0000-0000-0000BCA90000}"/>
    <cellStyle name="Output 2 9 3 2 5" xfId="43493" xr:uid="{00000000-0005-0000-0000-0000BDA90000}"/>
    <cellStyle name="Output 2 9 3 3" xfId="43494" xr:uid="{00000000-0005-0000-0000-0000BEA90000}"/>
    <cellStyle name="Output 2 9 3 3 2" xfId="43495" xr:uid="{00000000-0005-0000-0000-0000BFA90000}"/>
    <cellStyle name="Output 2 9 3 3 2 2" xfId="43496" xr:uid="{00000000-0005-0000-0000-0000C0A90000}"/>
    <cellStyle name="Output 2 9 3 3 3" xfId="43497" xr:uid="{00000000-0005-0000-0000-0000C1A90000}"/>
    <cellStyle name="Output 2 9 3 3 3 2" xfId="43498" xr:uid="{00000000-0005-0000-0000-0000C2A90000}"/>
    <cellStyle name="Output 2 9 3 3 4" xfId="43499" xr:uid="{00000000-0005-0000-0000-0000C3A90000}"/>
    <cellStyle name="Output 2 9 3 3 4 2" xfId="43500" xr:uid="{00000000-0005-0000-0000-0000C4A90000}"/>
    <cellStyle name="Output 2 9 3 3 5" xfId="43501" xr:uid="{00000000-0005-0000-0000-0000C5A90000}"/>
    <cellStyle name="Output 2 9 3 3 5 2" xfId="43502" xr:uid="{00000000-0005-0000-0000-0000C6A90000}"/>
    <cellStyle name="Output 2 9 3 3 6" xfId="43503" xr:uid="{00000000-0005-0000-0000-0000C7A90000}"/>
    <cellStyle name="Output 2 9 3 3 6 2" xfId="43504" xr:uid="{00000000-0005-0000-0000-0000C8A90000}"/>
    <cellStyle name="Output 2 9 3 3 7" xfId="43505" xr:uid="{00000000-0005-0000-0000-0000C9A90000}"/>
    <cellStyle name="Output 2 9 3 3 7 2" xfId="43506" xr:uid="{00000000-0005-0000-0000-0000CAA90000}"/>
    <cellStyle name="Output 2 9 3 3 8" xfId="43507" xr:uid="{00000000-0005-0000-0000-0000CBA90000}"/>
    <cellStyle name="Output 2 9 3 4" xfId="43508" xr:uid="{00000000-0005-0000-0000-0000CCA90000}"/>
    <cellStyle name="Output 2 9 4" xfId="43509" xr:uid="{00000000-0005-0000-0000-0000CDA90000}"/>
    <cellStyle name="Output 2 9 4 2" xfId="43510" xr:uid="{00000000-0005-0000-0000-0000CEA90000}"/>
    <cellStyle name="Output 2 9 4 2 2" xfId="43511" xr:uid="{00000000-0005-0000-0000-0000CFA90000}"/>
    <cellStyle name="Output 2 9 4 2 2 2" xfId="43512" xr:uid="{00000000-0005-0000-0000-0000D0A90000}"/>
    <cellStyle name="Output 2 9 4 2 2 2 2" xfId="43513" xr:uid="{00000000-0005-0000-0000-0000D1A90000}"/>
    <cellStyle name="Output 2 9 4 2 2 3" xfId="43514" xr:uid="{00000000-0005-0000-0000-0000D2A90000}"/>
    <cellStyle name="Output 2 9 4 2 2 3 2" xfId="43515" xr:uid="{00000000-0005-0000-0000-0000D3A90000}"/>
    <cellStyle name="Output 2 9 4 2 2 4" xfId="43516" xr:uid="{00000000-0005-0000-0000-0000D4A90000}"/>
    <cellStyle name="Output 2 9 4 2 2 4 2" xfId="43517" xr:uid="{00000000-0005-0000-0000-0000D5A90000}"/>
    <cellStyle name="Output 2 9 4 2 2 5" xfId="43518" xr:uid="{00000000-0005-0000-0000-0000D6A90000}"/>
    <cellStyle name="Output 2 9 4 2 2 5 2" xfId="43519" xr:uid="{00000000-0005-0000-0000-0000D7A90000}"/>
    <cellStyle name="Output 2 9 4 2 2 6" xfId="43520" xr:uid="{00000000-0005-0000-0000-0000D8A90000}"/>
    <cellStyle name="Output 2 9 4 2 2 6 2" xfId="43521" xr:uid="{00000000-0005-0000-0000-0000D9A90000}"/>
    <cellStyle name="Output 2 9 4 2 2 7" xfId="43522" xr:uid="{00000000-0005-0000-0000-0000DAA90000}"/>
    <cellStyle name="Output 2 9 4 2 2 7 2" xfId="43523" xr:uid="{00000000-0005-0000-0000-0000DBA90000}"/>
    <cellStyle name="Output 2 9 4 2 2 8" xfId="43524" xr:uid="{00000000-0005-0000-0000-0000DCA90000}"/>
    <cellStyle name="Output 2 9 4 2 3" xfId="43525" xr:uid="{00000000-0005-0000-0000-0000DDA90000}"/>
    <cellStyle name="Output 2 9 4 2 3 2" xfId="43526" xr:uid="{00000000-0005-0000-0000-0000DEA90000}"/>
    <cellStyle name="Output 2 9 4 2 4" xfId="43527" xr:uid="{00000000-0005-0000-0000-0000DFA90000}"/>
    <cellStyle name="Output 2 9 4 2 4 2" xfId="43528" xr:uid="{00000000-0005-0000-0000-0000E0A90000}"/>
    <cellStyle name="Output 2 9 4 2 5" xfId="43529" xr:uid="{00000000-0005-0000-0000-0000E1A90000}"/>
    <cellStyle name="Output 2 9 4 3" xfId="43530" xr:uid="{00000000-0005-0000-0000-0000E2A90000}"/>
    <cellStyle name="Output 2 9 4 3 2" xfId="43531" xr:uid="{00000000-0005-0000-0000-0000E3A90000}"/>
    <cellStyle name="Output 2 9 4 3 2 2" xfId="43532" xr:uid="{00000000-0005-0000-0000-0000E4A90000}"/>
    <cellStyle name="Output 2 9 4 3 3" xfId="43533" xr:uid="{00000000-0005-0000-0000-0000E5A90000}"/>
    <cellStyle name="Output 2 9 4 3 3 2" xfId="43534" xr:uid="{00000000-0005-0000-0000-0000E6A90000}"/>
    <cellStyle name="Output 2 9 4 3 4" xfId="43535" xr:uid="{00000000-0005-0000-0000-0000E7A90000}"/>
    <cellStyle name="Output 2 9 4 3 4 2" xfId="43536" xr:uid="{00000000-0005-0000-0000-0000E8A90000}"/>
    <cellStyle name="Output 2 9 4 3 5" xfId="43537" xr:uid="{00000000-0005-0000-0000-0000E9A90000}"/>
    <cellStyle name="Output 2 9 4 3 5 2" xfId="43538" xr:uid="{00000000-0005-0000-0000-0000EAA90000}"/>
    <cellStyle name="Output 2 9 4 3 6" xfId="43539" xr:uid="{00000000-0005-0000-0000-0000EBA90000}"/>
    <cellStyle name="Output 2 9 4 3 6 2" xfId="43540" xr:uid="{00000000-0005-0000-0000-0000ECA90000}"/>
    <cellStyle name="Output 2 9 4 3 7" xfId="43541" xr:uid="{00000000-0005-0000-0000-0000EDA90000}"/>
    <cellStyle name="Output 2 9 4 3 7 2" xfId="43542" xr:uid="{00000000-0005-0000-0000-0000EEA90000}"/>
    <cellStyle name="Output 2 9 4 3 8" xfId="43543" xr:uid="{00000000-0005-0000-0000-0000EFA90000}"/>
    <cellStyle name="Output 2 9 4 4" xfId="43544" xr:uid="{00000000-0005-0000-0000-0000F0A90000}"/>
    <cellStyle name="Output 2 9 5" xfId="43545" xr:uid="{00000000-0005-0000-0000-0000F1A90000}"/>
    <cellStyle name="Output 2 9 5 2" xfId="43546" xr:uid="{00000000-0005-0000-0000-0000F2A90000}"/>
    <cellStyle name="Output 2 9 5 2 2" xfId="43547" xr:uid="{00000000-0005-0000-0000-0000F3A90000}"/>
    <cellStyle name="Output 2 9 5 2 2 2" xfId="43548" xr:uid="{00000000-0005-0000-0000-0000F4A90000}"/>
    <cellStyle name="Output 2 9 5 2 3" xfId="43549" xr:uid="{00000000-0005-0000-0000-0000F5A90000}"/>
    <cellStyle name="Output 2 9 5 2 3 2" xfId="43550" xr:uid="{00000000-0005-0000-0000-0000F6A90000}"/>
    <cellStyle name="Output 2 9 5 2 4" xfId="43551" xr:uid="{00000000-0005-0000-0000-0000F7A90000}"/>
    <cellStyle name="Output 2 9 5 2 4 2" xfId="43552" xr:uid="{00000000-0005-0000-0000-0000F8A90000}"/>
    <cellStyle name="Output 2 9 5 2 5" xfId="43553" xr:uid="{00000000-0005-0000-0000-0000F9A90000}"/>
    <cellStyle name="Output 2 9 5 2 5 2" xfId="43554" xr:uid="{00000000-0005-0000-0000-0000FAA90000}"/>
    <cellStyle name="Output 2 9 5 2 6" xfId="43555" xr:uid="{00000000-0005-0000-0000-0000FBA90000}"/>
    <cellStyle name="Output 2 9 5 2 6 2" xfId="43556" xr:uid="{00000000-0005-0000-0000-0000FCA90000}"/>
    <cellStyle name="Output 2 9 5 2 7" xfId="43557" xr:uid="{00000000-0005-0000-0000-0000FDA90000}"/>
    <cellStyle name="Output 2 9 5 2 7 2" xfId="43558" xr:uid="{00000000-0005-0000-0000-0000FEA90000}"/>
    <cellStyle name="Output 2 9 5 2 8" xfId="43559" xr:uid="{00000000-0005-0000-0000-0000FFA90000}"/>
    <cellStyle name="Output 2 9 5 3" xfId="43560" xr:uid="{00000000-0005-0000-0000-000000AA0000}"/>
    <cellStyle name="Output 2 9 5 3 2" xfId="43561" xr:uid="{00000000-0005-0000-0000-000001AA0000}"/>
    <cellStyle name="Output 2 9 5 4" xfId="43562" xr:uid="{00000000-0005-0000-0000-000002AA0000}"/>
    <cellStyle name="Output 2 9 5 4 2" xfId="43563" xr:uid="{00000000-0005-0000-0000-000003AA0000}"/>
    <cellStyle name="Output 2 9 5 5" xfId="43564" xr:uid="{00000000-0005-0000-0000-000004AA0000}"/>
    <cellStyle name="Output 2 9 6" xfId="43565" xr:uid="{00000000-0005-0000-0000-000005AA0000}"/>
    <cellStyle name="Output 2 9 6 2" xfId="43566" xr:uid="{00000000-0005-0000-0000-000006AA0000}"/>
    <cellStyle name="Output 2 9 6 2 2" xfId="43567" xr:uid="{00000000-0005-0000-0000-000007AA0000}"/>
    <cellStyle name="Output 2 9 6 3" xfId="43568" xr:uid="{00000000-0005-0000-0000-000008AA0000}"/>
    <cellStyle name="Output 2 9 6 3 2" xfId="43569" xr:uid="{00000000-0005-0000-0000-000009AA0000}"/>
    <cellStyle name="Output 2 9 6 4" xfId="43570" xr:uid="{00000000-0005-0000-0000-00000AAA0000}"/>
    <cellStyle name="Output 2 9 6 4 2" xfId="43571" xr:uid="{00000000-0005-0000-0000-00000BAA0000}"/>
    <cellStyle name="Output 2 9 6 5" xfId="43572" xr:uid="{00000000-0005-0000-0000-00000CAA0000}"/>
    <cellStyle name="Output 2 9 6 5 2" xfId="43573" xr:uid="{00000000-0005-0000-0000-00000DAA0000}"/>
    <cellStyle name="Output 2 9 6 6" xfId="43574" xr:uid="{00000000-0005-0000-0000-00000EAA0000}"/>
    <cellStyle name="Output 2 9 6 6 2" xfId="43575" xr:uid="{00000000-0005-0000-0000-00000FAA0000}"/>
    <cellStyle name="Output 2 9 6 7" xfId="43576" xr:uid="{00000000-0005-0000-0000-000010AA0000}"/>
    <cellStyle name="Output 2 9 6 7 2" xfId="43577" xr:uid="{00000000-0005-0000-0000-000011AA0000}"/>
    <cellStyle name="Output 2 9 6 8" xfId="43578" xr:uid="{00000000-0005-0000-0000-000012AA0000}"/>
    <cellStyle name="Output 2 9 7" xfId="43579" xr:uid="{00000000-0005-0000-0000-000013AA0000}"/>
    <cellStyle name="Output 3" xfId="43580" xr:uid="{00000000-0005-0000-0000-000014AA0000}"/>
    <cellStyle name="Output 3 10" xfId="43581" xr:uid="{00000000-0005-0000-0000-000015AA0000}"/>
    <cellStyle name="Output 3 10 2" xfId="43582" xr:uid="{00000000-0005-0000-0000-000016AA0000}"/>
    <cellStyle name="Output 3 10 2 2" xfId="43583" xr:uid="{00000000-0005-0000-0000-000017AA0000}"/>
    <cellStyle name="Output 3 10 2 2 2" xfId="43584" xr:uid="{00000000-0005-0000-0000-000018AA0000}"/>
    <cellStyle name="Output 3 10 2 2 2 2" xfId="43585" xr:uid="{00000000-0005-0000-0000-000019AA0000}"/>
    <cellStyle name="Output 3 10 2 2 2 2 2" xfId="43586" xr:uid="{00000000-0005-0000-0000-00001AAA0000}"/>
    <cellStyle name="Output 3 10 2 2 2 3" xfId="43587" xr:uid="{00000000-0005-0000-0000-00001BAA0000}"/>
    <cellStyle name="Output 3 10 2 2 2 3 2" xfId="43588" xr:uid="{00000000-0005-0000-0000-00001CAA0000}"/>
    <cellStyle name="Output 3 10 2 2 2 4" xfId="43589" xr:uid="{00000000-0005-0000-0000-00001DAA0000}"/>
    <cellStyle name="Output 3 10 2 2 2 4 2" xfId="43590" xr:uid="{00000000-0005-0000-0000-00001EAA0000}"/>
    <cellStyle name="Output 3 10 2 2 2 5" xfId="43591" xr:uid="{00000000-0005-0000-0000-00001FAA0000}"/>
    <cellStyle name="Output 3 10 2 2 2 5 2" xfId="43592" xr:uid="{00000000-0005-0000-0000-000020AA0000}"/>
    <cellStyle name="Output 3 10 2 2 2 6" xfId="43593" xr:uid="{00000000-0005-0000-0000-000021AA0000}"/>
    <cellStyle name="Output 3 10 2 2 2 6 2" xfId="43594" xr:uid="{00000000-0005-0000-0000-000022AA0000}"/>
    <cellStyle name="Output 3 10 2 2 2 7" xfId="43595" xr:uid="{00000000-0005-0000-0000-000023AA0000}"/>
    <cellStyle name="Output 3 10 2 2 2 7 2" xfId="43596" xr:uid="{00000000-0005-0000-0000-000024AA0000}"/>
    <cellStyle name="Output 3 10 2 2 2 8" xfId="43597" xr:uid="{00000000-0005-0000-0000-000025AA0000}"/>
    <cellStyle name="Output 3 10 2 2 3" xfId="43598" xr:uid="{00000000-0005-0000-0000-000026AA0000}"/>
    <cellStyle name="Output 3 10 2 2 3 2" xfId="43599" xr:uid="{00000000-0005-0000-0000-000027AA0000}"/>
    <cellStyle name="Output 3 10 2 2 4" xfId="43600" xr:uid="{00000000-0005-0000-0000-000028AA0000}"/>
    <cellStyle name="Output 3 10 2 2 4 2" xfId="43601" xr:uid="{00000000-0005-0000-0000-000029AA0000}"/>
    <cellStyle name="Output 3 10 2 2 5" xfId="43602" xr:uid="{00000000-0005-0000-0000-00002AAA0000}"/>
    <cellStyle name="Output 3 10 2 3" xfId="43603" xr:uid="{00000000-0005-0000-0000-00002BAA0000}"/>
    <cellStyle name="Output 3 10 2 3 2" xfId="43604" xr:uid="{00000000-0005-0000-0000-00002CAA0000}"/>
    <cellStyle name="Output 3 10 2 3 2 2" xfId="43605" xr:uid="{00000000-0005-0000-0000-00002DAA0000}"/>
    <cellStyle name="Output 3 10 2 3 3" xfId="43606" xr:uid="{00000000-0005-0000-0000-00002EAA0000}"/>
    <cellStyle name="Output 3 10 2 3 3 2" xfId="43607" xr:uid="{00000000-0005-0000-0000-00002FAA0000}"/>
    <cellStyle name="Output 3 10 2 3 4" xfId="43608" xr:uid="{00000000-0005-0000-0000-000030AA0000}"/>
    <cellStyle name="Output 3 10 2 3 4 2" xfId="43609" xr:uid="{00000000-0005-0000-0000-000031AA0000}"/>
    <cellStyle name="Output 3 10 2 3 5" xfId="43610" xr:uid="{00000000-0005-0000-0000-000032AA0000}"/>
    <cellStyle name="Output 3 10 2 3 5 2" xfId="43611" xr:uid="{00000000-0005-0000-0000-000033AA0000}"/>
    <cellStyle name="Output 3 10 2 3 6" xfId="43612" xr:uid="{00000000-0005-0000-0000-000034AA0000}"/>
    <cellStyle name="Output 3 10 2 3 6 2" xfId="43613" xr:uid="{00000000-0005-0000-0000-000035AA0000}"/>
    <cellStyle name="Output 3 10 2 3 7" xfId="43614" xr:uid="{00000000-0005-0000-0000-000036AA0000}"/>
    <cellStyle name="Output 3 10 2 3 7 2" xfId="43615" xr:uid="{00000000-0005-0000-0000-000037AA0000}"/>
    <cellStyle name="Output 3 10 2 3 8" xfId="43616" xr:uid="{00000000-0005-0000-0000-000038AA0000}"/>
    <cellStyle name="Output 3 10 2 4" xfId="43617" xr:uid="{00000000-0005-0000-0000-000039AA0000}"/>
    <cellStyle name="Output 3 10 3" xfId="43618" xr:uid="{00000000-0005-0000-0000-00003AAA0000}"/>
    <cellStyle name="Output 3 10 3 2" xfId="43619" xr:uid="{00000000-0005-0000-0000-00003BAA0000}"/>
    <cellStyle name="Output 3 10 3 2 2" xfId="43620" xr:uid="{00000000-0005-0000-0000-00003CAA0000}"/>
    <cellStyle name="Output 3 10 3 2 2 2" xfId="43621" xr:uid="{00000000-0005-0000-0000-00003DAA0000}"/>
    <cellStyle name="Output 3 10 3 2 2 2 2" xfId="43622" xr:uid="{00000000-0005-0000-0000-00003EAA0000}"/>
    <cellStyle name="Output 3 10 3 2 2 3" xfId="43623" xr:uid="{00000000-0005-0000-0000-00003FAA0000}"/>
    <cellStyle name="Output 3 10 3 2 2 3 2" xfId="43624" xr:uid="{00000000-0005-0000-0000-000040AA0000}"/>
    <cellStyle name="Output 3 10 3 2 2 4" xfId="43625" xr:uid="{00000000-0005-0000-0000-000041AA0000}"/>
    <cellStyle name="Output 3 10 3 2 2 4 2" xfId="43626" xr:uid="{00000000-0005-0000-0000-000042AA0000}"/>
    <cellStyle name="Output 3 10 3 2 2 5" xfId="43627" xr:uid="{00000000-0005-0000-0000-000043AA0000}"/>
    <cellStyle name="Output 3 10 3 2 2 5 2" xfId="43628" xr:uid="{00000000-0005-0000-0000-000044AA0000}"/>
    <cellStyle name="Output 3 10 3 2 2 6" xfId="43629" xr:uid="{00000000-0005-0000-0000-000045AA0000}"/>
    <cellStyle name="Output 3 10 3 2 2 6 2" xfId="43630" xr:uid="{00000000-0005-0000-0000-000046AA0000}"/>
    <cellStyle name="Output 3 10 3 2 2 7" xfId="43631" xr:uid="{00000000-0005-0000-0000-000047AA0000}"/>
    <cellStyle name="Output 3 10 3 2 2 7 2" xfId="43632" xr:uid="{00000000-0005-0000-0000-000048AA0000}"/>
    <cellStyle name="Output 3 10 3 2 2 8" xfId="43633" xr:uid="{00000000-0005-0000-0000-000049AA0000}"/>
    <cellStyle name="Output 3 10 3 2 3" xfId="43634" xr:uid="{00000000-0005-0000-0000-00004AAA0000}"/>
    <cellStyle name="Output 3 10 3 2 3 2" xfId="43635" xr:uid="{00000000-0005-0000-0000-00004BAA0000}"/>
    <cellStyle name="Output 3 10 3 2 4" xfId="43636" xr:uid="{00000000-0005-0000-0000-00004CAA0000}"/>
    <cellStyle name="Output 3 10 3 2 4 2" xfId="43637" xr:uid="{00000000-0005-0000-0000-00004DAA0000}"/>
    <cellStyle name="Output 3 10 3 2 5" xfId="43638" xr:uid="{00000000-0005-0000-0000-00004EAA0000}"/>
    <cellStyle name="Output 3 10 3 3" xfId="43639" xr:uid="{00000000-0005-0000-0000-00004FAA0000}"/>
    <cellStyle name="Output 3 10 3 3 2" xfId="43640" xr:uid="{00000000-0005-0000-0000-000050AA0000}"/>
    <cellStyle name="Output 3 10 3 3 2 2" xfId="43641" xr:uid="{00000000-0005-0000-0000-000051AA0000}"/>
    <cellStyle name="Output 3 10 3 3 3" xfId="43642" xr:uid="{00000000-0005-0000-0000-000052AA0000}"/>
    <cellStyle name="Output 3 10 3 3 3 2" xfId="43643" xr:uid="{00000000-0005-0000-0000-000053AA0000}"/>
    <cellStyle name="Output 3 10 3 3 4" xfId="43644" xr:uid="{00000000-0005-0000-0000-000054AA0000}"/>
    <cellStyle name="Output 3 10 3 3 4 2" xfId="43645" xr:uid="{00000000-0005-0000-0000-000055AA0000}"/>
    <cellStyle name="Output 3 10 3 3 5" xfId="43646" xr:uid="{00000000-0005-0000-0000-000056AA0000}"/>
    <cellStyle name="Output 3 10 3 3 5 2" xfId="43647" xr:uid="{00000000-0005-0000-0000-000057AA0000}"/>
    <cellStyle name="Output 3 10 3 3 6" xfId="43648" xr:uid="{00000000-0005-0000-0000-000058AA0000}"/>
    <cellStyle name="Output 3 10 3 3 6 2" xfId="43649" xr:uid="{00000000-0005-0000-0000-000059AA0000}"/>
    <cellStyle name="Output 3 10 3 3 7" xfId="43650" xr:uid="{00000000-0005-0000-0000-00005AAA0000}"/>
    <cellStyle name="Output 3 10 3 3 7 2" xfId="43651" xr:uid="{00000000-0005-0000-0000-00005BAA0000}"/>
    <cellStyle name="Output 3 10 3 3 8" xfId="43652" xr:uid="{00000000-0005-0000-0000-00005CAA0000}"/>
    <cellStyle name="Output 3 10 3 4" xfId="43653" xr:uid="{00000000-0005-0000-0000-00005DAA0000}"/>
    <cellStyle name="Output 3 10 4" xfId="43654" xr:uid="{00000000-0005-0000-0000-00005EAA0000}"/>
    <cellStyle name="Output 3 10 4 2" xfId="43655" xr:uid="{00000000-0005-0000-0000-00005FAA0000}"/>
    <cellStyle name="Output 3 10 4 2 2" xfId="43656" xr:uid="{00000000-0005-0000-0000-000060AA0000}"/>
    <cellStyle name="Output 3 10 4 2 2 2" xfId="43657" xr:uid="{00000000-0005-0000-0000-000061AA0000}"/>
    <cellStyle name="Output 3 10 4 2 2 2 2" xfId="43658" xr:uid="{00000000-0005-0000-0000-000062AA0000}"/>
    <cellStyle name="Output 3 10 4 2 2 3" xfId="43659" xr:uid="{00000000-0005-0000-0000-000063AA0000}"/>
    <cellStyle name="Output 3 10 4 2 2 3 2" xfId="43660" xr:uid="{00000000-0005-0000-0000-000064AA0000}"/>
    <cellStyle name="Output 3 10 4 2 2 4" xfId="43661" xr:uid="{00000000-0005-0000-0000-000065AA0000}"/>
    <cellStyle name="Output 3 10 4 2 2 4 2" xfId="43662" xr:uid="{00000000-0005-0000-0000-000066AA0000}"/>
    <cellStyle name="Output 3 10 4 2 2 5" xfId="43663" xr:uid="{00000000-0005-0000-0000-000067AA0000}"/>
    <cellStyle name="Output 3 10 4 2 2 5 2" xfId="43664" xr:uid="{00000000-0005-0000-0000-000068AA0000}"/>
    <cellStyle name="Output 3 10 4 2 2 6" xfId="43665" xr:uid="{00000000-0005-0000-0000-000069AA0000}"/>
    <cellStyle name="Output 3 10 4 2 2 6 2" xfId="43666" xr:uid="{00000000-0005-0000-0000-00006AAA0000}"/>
    <cellStyle name="Output 3 10 4 2 2 7" xfId="43667" xr:uid="{00000000-0005-0000-0000-00006BAA0000}"/>
    <cellStyle name="Output 3 10 4 2 2 7 2" xfId="43668" xr:uid="{00000000-0005-0000-0000-00006CAA0000}"/>
    <cellStyle name="Output 3 10 4 2 2 8" xfId="43669" xr:uid="{00000000-0005-0000-0000-00006DAA0000}"/>
    <cellStyle name="Output 3 10 4 2 3" xfId="43670" xr:uid="{00000000-0005-0000-0000-00006EAA0000}"/>
    <cellStyle name="Output 3 10 4 2 3 2" xfId="43671" xr:uid="{00000000-0005-0000-0000-00006FAA0000}"/>
    <cellStyle name="Output 3 10 4 2 4" xfId="43672" xr:uid="{00000000-0005-0000-0000-000070AA0000}"/>
    <cellStyle name="Output 3 10 4 2 4 2" xfId="43673" xr:uid="{00000000-0005-0000-0000-000071AA0000}"/>
    <cellStyle name="Output 3 10 4 2 5" xfId="43674" xr:uid="{00000000-0005-0000-0000-000072AA0000}"/>
    <cellStyle name="Output 3 10 4 3" xfId="43675" xr:uid="{00000000-0005-0000-0000-000073AA0000}"/>
    <cellStyle name="Output 3 10 4 3 2" xfId="43676" xr:uid="{00000000-0005-0000-0000-000074AA0000}"/>
    <cellStyle name="Output 3 10 4 3 2 2" xfId="43677" xr:uid="{00000000-0005-0000-0000-000075AA0000}"/>
    <cellStyle name="Output 3 10 4 3 3" xfId="43678" xr:uid="{00000000-0005-0000-0000-000076AA0000}"/>
    <cellStyle name="Output 3 10 4 3 3 2" xfId="43679" xr:uid="{00000000-0005-0000-0000-000077AA0000}"/>
    <cellStyle name="Output 3 10 4 3 4" xfId="43680" xr:uid="{00000000-0005-0000-0000-000078AA0000}"/>
    <cellStyle name="Output 3 10 4 3 4 2" xfId="43681" xr:uid="{00000000-0005-0000-0000-000079AA0000}"/>
    <cellStyle name="Output 3 10 4 3 5" xfId="43682" xr:uid="{00000000-0005-0000-0000-00007AAA0000}"/>
    <cellStyle name="Output 3 10 4 3 5 2" xfId="43683" xr:uid="{00000000-0005-0000-0000-00007BAA0000}"/>
    <cellStyle name="Output 3 10 4 3 6" xfId="43684" xr:uid="{00000000-0005-0000-0000-00007CAA0000}"/>
    <cellStyle name="Output 3 10 4 3 6 2" xfId="43685" xr:uid="{00000000-0005-0000-0000-00007DAA0000}"/>
    <cellStyle name="Output 3 10 4 3 7" xfId="43686" xr:uid="{00000000-0005-0000-0000-00007EAA0000}"/>
    <cellStyle name="Output 3 10 4 3 7 2" xfId="43687" xr:uid="{00000000-0005-0000-0000-00007FAA0000}"/>
    <cellStyle name="Output 3 10 4 3 8" xfId="43688" xr:uid="{00000000-0005-0000-0000-000080AA0000}"/>
    <cellStyle name="Output 3 10 4 4" xfId="43689" xr:uid="{00000000-0005-0000-0000-000081AA0000}"/>
    <cellStyle name="Output 3 10 5" xfId="43690" xr:uid="{00000000-0005-0000-0000-000082AA0000}"/>
    <cellStyle name="Output 3 10 5 2" xfId="43691" xr:uid="{00000000-0005-0000-0000-000083AA0000}"/>
    <cellStyle name="Output 3 10 5 2 2" xfId="43692" xr:uid="{00000000-0005-0000-0000-000084AA0000}"/>
    <cellStyle name="Output 3 10 5 2 2 2" xfId="43693" xr:uid="{00000000-0005-0000-0000-000085AA0000}"/>
    <cellStyle name="Output 3 10 5 2 3" xfId="43694" xr:uid="{00000000-0005-0000-0000-000086AA0000}"/>
    <cellStyle name="Output 3 10 5 2 3 2" xfId="43695" xr:uid="{00000000-0005-0000-0000-000087AA0000}"/>
    <cellStyle name="Output 3 10 5 2 4" xfId="43696" xr:uid="{00000000-0005-0000-0000-000088AA0000}"/>
    <cellStyle name="Output 3 10 5 2 4 2" xfId="43697" xr:uid="{00000000-0005-0000-0000-000089AA0000}"/>
    <cellStyle name="Output 3 10 5 2 5" xfId="43698" xr:uid="{00000000-0005-0000-0000-00008AAA0000}"/>
    <cellStyle name="Output 3 10 5 2 5 2" xfId="43699" xr:uid="{00000000-0005-0000-0000-00008BAA0000}"/>
    <cellStyle name="Output 3 10 5 2 6" xfId="43700" xr:uid="{00000000-0005-0000-0000-00008CAA0000}"/>
    <cellStyle name="Output 3 10 5 2 6 2" xfId="43701" xr:uid="{00000000-0005-0000-0000-00008DAA0000}"/>
    <cellStyle name="Output 3 10 5 2 7" xfId="43702" xr:uid="{00000000-0005-0000-0000-00008EAA0000}"/>
    <cellStyle name="Output 3 10 5 2 7 2" xfId="43703" xr:uid="{00000000-0005-0000-0000-00008FAA0000}"/>
    <cellStyle name="Output 3 10 5 2 8" xfId="43704" xr:uid="{00000000-0005-0000-0000-000090AA0000}"/>
    <cellStyle name="Output 3 10 5 3" xfId="43705" xr:uid="{00000000-0005-0000-0000-000091AA0000}"/>
    <cellStyle name="Output 3 10 5 3 2" xfId="43706" xr:uid="{00000000-0005-0000-0000-000092AA0000}"/>
    <cellStyle name="Output 3 10 5 4" xfId="43707" xr:uid="{00000000-0005-0000-0000-000093AA0000}"/>
    <cellStyle name="Output 3 10 5 4 2" xfId="43708" xr:uid="{00000000-0005-0000-0000-000094AA0000}"/>
    <cellStyle name="Output 3 10 5 5" xfId="43709" xr:uid="{00000000-0005-0000-0000-000095AA0000}"/>
    <cellStyle name="Output 3 10 6" xfId="43710" xr:uid="{00000000-0005-0000-0000-000096AA0000}"/>
    <cellStyle name="Output 3 10 6 2" xfId="43711" xr:uid="{00000000-0005-0000-0000-000097AA0000}"/>
    <cellStyle name="Output 3 10 6 2 2" xfId="43712" xr:uid="{00000000-0005-0000-0000-000098AA0000}"/>
    <cellStyle name="Output 3 10 6 3" xfId="43713" xr:uid="{00000000-0005-0000-0000-000099AA0000}"/>
    <cellStyle name="Output 3 10 6 3 2" xfId="43714" xr:uid="{00000000-0005-0000-0000-00009AAA0000}"/>
    <cellStyle name="Output 3 10 6 4" xfId="43715" xr:uid="{00000000-0005-0000-0000-00009BAA0000}"/>
    <cellStyle name="Output 3 10 6 4 2" xfId="43716" xr:uid="{00000000-0005-0000-0000-00009CAA0000}"/>
    <cellStyle name="Output 3 10 6 5" xfId="43717" xr:uid="{00000000-0005-0000-0000-00009DAA0000}"/>
    <cellStyle name="Output 3 10 6 5 2" xfId="43718" xr:uid="{00000000-0005-0000-0000-00009EAA0000}"/>
    <cellStyle name="Output 3 10 6 6" xfId="43719" xr:uid="{00000000-0005-0000-0000-00009FAA0000}"/>
    <cellStyle name="Output 3 10 6 6 2" xfId="43720" xr:uid="{00000000-0005-0000-0000-0000A0AA0000}"/>
    <cellStyle name="Output 3 10 6 7" xfId="43721" xr:uid="{00000000-0005-0000-0000-0000A1AA0000}"/>
    <cellStyle name="Output 3 10 6 7 2" xfId="43722" xr:uid="{00000000-0005-0000-0000-0000A2AA0000}"/>
    <cellStyle name="Output 3 10 6 8" xfId="43723" xr:uid="{00000000-0005-0000-0000-0000A3AA0000}"/>
    <cellStyle name="Output 3 10 7" xfId="43724" xr:uid="{00000000-0005-0000-0000-0000A4AA0000}"/>
    <cellStyle name="Output 3 11" xfId="43725" xr:uid="{00000000-0005-0000-0000-0000A5AA0000}"/>
    <cellStyle name="Output 3 11 2" xfId="43726" xr:uid="{00000000-0005-0000-0000-0000A6AA0000}"/>
    <cellStyle name="Output 3 11 2 2" xfId="43727" xr:uid="{00000000-0005-0000-0000-0000A7AA0000}"/>
    <cellStyle name="Output 3 11 2 2 2" xfId="43728" xr:uid="{00000000-0005-0000-0000-0000A8AA0000}"/>
    <cellStyle name="Output 3 11 2 2 2 2" xfId="43729" xr:uid="{00000000-0005-0000-0000-0000A9AA0000}"/>
    <cellStyle name="Output 3 11 2 2 2 2 2" xfId="43730" xr:uid="{00000000-0005-0000-0000-0000AAAA0000}"/>
    <cellStyle name="Output 3 11 2 2 2 3" xfId="43731" xr:uid="{00000000-0005-0000-0000-0000ABAA0000}"/>
    <cellStyle name="Output 3 11 2 2 2 3 2" xfId="43732" xr:uid="{00000000-0005-0000-0000-0000ACAA0000}"/>
    <cellStyle name="Output 3 11 2 2 2 4" xfId="43733" xr:uid="{00000000-0005-0000-0000-0000ADAA0000}"/>
    <cellStyle name="Output 3 11 2 2 2 4 2" xfId="43734" xr:uid="{00000000-0005-0000-0000-0000AEAA0000}"/>
    <cellStyle name="Output 3 11 2 2 2 5" xfId="43735" xr:uid="{00000000-0005-0000-0000-0000AFAA0000}"/>
    <cellStyle name="Output 3 11 2 2 2 5 2" xfId="43736" xr:uid="{00000000-0005-0000-0000-0000B0AA0000}"/>
    <cellStyle name="Output 3 11 2 2 2 6" xfId="43737" xr:uid="{00000000-0005-0000-0000-0000B1AA0000}"/>
    <cellStyle name="Output 3 11 2 2 2 6 2" xfId="43738" xr:uid="{00000000-0005-0000-0000-0000B2AA0000}"/>
    <cellStyle name="Output 3 11 2 2 2 7" xfId="43739" xr:uid="{00000000-0005-0000-0000-0000B3AA0000}"/>
    <cellStyle name="Output 3 11 2 2 2 7 2" xfId="43740" xr:uid="{00000000-0005-0000-0000-0000B4AA0000}"/>
    <cellStyle name="Output 3 11 2 2 2 8" xfId="43741" xr:uid="{00000000-0005-0000-0000-0000B5AA0000}"/>
    <cellStyle name="Output 3 11 2 2 3" xfId="43742" xr:uid="{00000000-0005-0000-0000-0000B6AA0000}"/>
    <cellStyle name="Output 3 11 2 2 3 2" xfId="43743" xr:uid="{00000000-0005-0000-0000-0000B7AA0000}"/>
    <cellStyle name="Output 3 11 2 2 4" xfId="43744" xr:uid="{00000000-0005-0000-0000-0000B8AA0000}"/>
    <cellStyle name="Output 3 11 2 2 4 2" xfId="43745" xr:uid="{00000000-0005-0000-0000-0000B9AA0000}"/>
    <cellStyle name="Output 3 11 2 2 5" xfId="43746" xr:uid="{00000000-0005-0000-0000-0000BAAA0000}"/>
    <cellStyle name="Output 3 11 2 3" xfId="43747" xr:uid="{00000000-0005-0000-0000-0000BBAA0000}"/>
    <cellStyle name="Output 3 11 2 3 2" xfId="43748" xr:uid="{00000000-0005-0000-0000-0000BCAA0000}"/>
    <cellStyle name="Output 3 11 2 3 2 2" xfId="43749" xr:uid="{00000000-0005-0000-0000-0000BDAA0000}"/>
    <cellStyle name="Output 3 11 2 3 3" xfId="43750" xr:uid="{00000000-0005-0000-0000-0000BEAA0000}"/>
    <cellStyle name="Output 3 11 2 3 3 2" xfId="43751" xr:uid="{00000000-0005-0000-0000-0000BFAA0000}"/>
    <cellStyle name="Output 3 11 2 3 4" xfId="43752" xr:uid="{00000000-0005-0000-0000-0000C0AA0000}"/>
    <cellStyle name="Output 3 11 2 3 4 2" xfId="43753" xr:uid="{00000000-0005-0000-0000-0000C1AA0000}"/>
    <cellStyle name="Output 3 11 2 3 5" xfId="43754" xr:uid="{00000000-0005-0000-0000-0000C2AA0000}"/>
    <cellStyle name="Output 3 11 2 3 5 2" xfId="43755" xr:uid="{00000000-0005-0000-0000-0000C3AA0000}"/>
    <cellStyle name="Output 3 11 2 3 6" xfId="43756" xr:uid="{00000000-0005-0000-0000-0000C4AA0000}"/>
    <cellStyle name="Output 3 11 2 3 6 2" xfId="43757" xr:uid="{00000000-0005-0000-0000-0000C5AA0000}"/>
    <cellStyle name="Output 3 11 2 3 7" xfId="43758" xr:uid="{00000000-0005-0000-0000-0000C6AA0000}"/>
    <cellStyle name="Output 3 11 2 3 7 2" xfId="43759" xr:uid="{00000000-0005-0000-0000-0000C7AA0000}"/>
    <cellStyle name="Output 3 11 2 3 8" xfId="43760" xr:uid="{00000000-0005-0000-0000-0000C8AA0000}"/>
    <cellStyle name="Output 3 11 2 4" xfId="43761" xr:uid="{00000000-0005-0000-0000-0000C9AA0000}"/>
    <cellStyle name="Output 3 11 3" xfId="43762" xr:uid="{00000000-0005-0000-0000-0000CAAA0000}"/>
    <cellStyle name="Output 3 11 3 2" xfId="43763" xr:uid="{00000000-0005-0000-0000-0000CBAA0000}"/>
    <cellStyle name="Output 3 11 3 2 2" xfId="43764" xr:uid="{00000000-0005-0000-0000-0000CCAA0000}"/>
    <cellStyle name="Output 3 11 3 2 2 2" xfId="43765" xr:uid="{00000000-0005-0000-0000-0000CDAA0000}"/>
    <cellStyle name="Output 3 11 3 2 2 2 2" xfId="43766" xr:uid="{00000000-0005-0000-0000-0000CEAA0000}"/>
    <cellStyle name="Output 3 11 3 2 2 3" xfId="43767" xr:uid="{00000000-0005-0000-0000-0000CFAA0000}"/>
    <cellStyle name="Output 3 11 3 2 2 3 2" xfId="43768" xr:uid="{00000000-0005-0000-0000-0000D0AA0000}"/>
    <cellStyle name="Output 3 11 3 2 2 4" xfId="43769" xr:uid="{00000000-0005-0000-0000-0000D1AA0000}"/>
    <cellStyle name="Output 3 11 3 2 2 4 2" xfId="43770" xr:uid="{00000000-0005-0000-0000-0000D2AA0000}"/>
    <cellStyle name="Output 3 11 3 2 2 5" xfId="43771" xr:uid="{00000000-0005-0000-0000-0000D3AA0000}"/>
    <cellStyle name="Output 3 11 3 2 2 5 2" xfId="43772" xr:uid="{00000000-0005-0000-0000-0000D4AA0000}"/>
    <cellStyle name="Output 3 11 3 2 2 6" xfId="43773" xr:uid="{00000000-0005-0000-0000-0000D5AA0000}"/>
    <cellStyle name="Output 3 11 3 2 2 6 2" xfId="43774" xr:uid="{00000000-0005-0000-0000-0000D6AA0000}"/>
    <cellStyle name="Output 3 11 3 2 2 7" xfId="43775" xr:uid="{00000000-0005-0000-0000-0000D7AA0000}"/>
    <cellStyle name="Output 3 11 3 2 2 7 2" xfId="43776" xr:uid="{00000000-0005-0000-0000-0000D8AA0000}"/>
    <cellStyle name="Output 3 11 3 2 2 8" xfId="43777" xr:uid="{00000000-0005-0000-0000-0000D9AA0000}"/>
    <cellStyle name="Output 3 11 3 2 3" xfId="43778" xr:uid="{00000000-0005-0000-0000-0000DAAA0000}"/>
    <cellStyle name="Output 3 11 3 2 3 2" xfId="43779" xr:uid="{00000000-0005-0000-0000-0000DBAA0000}"/>
    <cellStyle name="Output 3 11 3 2 4" xfId="43780" xr:uid="{00000000-0005-0000-0000-0000DCAA0000}"/>
    <cellStyle name="Output 3 11 3 2 4 2" xfId="43781" xr:uid="{00000000-0005-0000-0000-0000DDAA0000}"/>
    <cellStyle name="Output 3 11 3 2 5" xfId="43782" xr:uid="{00000000-0005-0000-0000-0000DEAA0000}"/>
    <cellStyle name="Output 3 11 3 3" xfId="43783" xr:uid="{00000000-0005-0000-0000-0000DFAA0000}"/>
    <cellStyle name="Output 3 11 3 3 2" xfId="43784" xr:uid="{00000000-0005-0000-0000-0000E0AA0000}"/>
    <cellStyle name="Output 3 11 3 3 2 2" xfId="43785" xr:uid="{00000000-0005-0000-0000-0000E1AA0000}"/>
    <cellStyle name="Output 3 11 3 3 3" xfId="43786" xr:uid="{00000000-0005-0000-0000-0000E2AA0000}"/>
    <cellStyle name="Output 3 11 3 3 3 2" xfId="43787" xr:uid="{00000000-0005-0000-0000-0000E3AA0000}"/>
    <cellStyle name="Output 3 11 3 3 4" xfId="43788" xr:uid="{00000000-0005-0000-0000-0000E4AA0000}"/>
    <cellStyle name="Output 3 11 3 3 4 2" xfId="43789" xr:uid="{00000000-0005-0000-0000-0000E5AA0000}"/>
    <cellStyle name="Output 3 11 3 3 5" xfId="43790" xr:uid="{00000000-0005-0000-0000-0000E6AA0000}"/>
    <cellStyle name="Output 3 11 3 3 5 2" xfId="43791" xr:uid="{00000000-0005-0000-0000-0000E7AA0000}"/>
    <cellStyle name="Output 3 11 3 3 6" xfId="43792" xr:uid="{00000000-0005-0000-0000-0000E8AA0000}"/>
    <cellStyle name="Output 3 11 3 3 6 2" xfId="43793" xr:uid="{00000000-0005-0000-0000-0000E9AA0000}"/>
    <cellStyle name="Output 3 11 3 3 7" xfId="43794" xr:uid="{00000000-0005-0000-0000-0000EAAA0000}"/>
    <cellStyle name="Output 3 11 3 3 7 2" xfId="43795" xr:uid="{00000000-0005-0000-0000-0000EBAA0000}"/>
    <cellStyle name="Output 3 11 3 3 8" xfId="43796" xr:uid="{00000000-0005-0000-0000-0000ECAA0000}"/>
    <cellStyle name="Output 3 11 3 4" xfId="43797" xr:uid="{00000000-0005-0000-0000-0000EDAA0000}"/>
    <cellStyle name="Output 3 11 4" xfId="43798" xr:uid="{00000000-0005-0000-0000-0000EEAA0000}"/>
    <cellStyle name="Output 3 11 4 2" xfId="43799" xr:uid="{00000000-0005-0000-0000-0000EFAA0000}"/>
    <cellStyle name="Output 3 11 4 2 2" xfId="43800" xr:uid="{00000000-0005-0000-0000-0000F0AA0000}"/>
    <cellStyle name="Output 3 11 4 2 2 2" xfId="43801" xr:uid="{00000000-0005-0000-0000-0000F1AA0000}"/>
    <cellStyle name="Output 3 11 4 2 2 2 2" xfId="43802" xr:uid="{00000000-0005-0000-0000-0000F2AA0000}"/>
    <cellStyle name="Output 3 11 4 2 2 3" xfId="43803" xr:uid="{00000000-0005-0000-0000-0000F3AA0000}"/>
    <cellStyle name="Output 3 11 4 2 2 3 2" xfId="43804" xr:uid="{00000000-0005-0000-0000-0000F4AA0000}"/>
    <cellStyle name="Output 3 11 4 2 2 4" xfId="43805" xr:uid="{00000000-0005-0000-0000-0000F5AA0000}"/>
    <cellStyle name="Output 3 11 4 2 2 4 2" xfId="43806" xr:uid="{00000000-0005-0000-0000-0000F6AA0000}"/>
    <cellStyle name="Output 3 11 4 2 2 5" xfId="43807" xr:uid="{00000000-0005-0000-0000-0000F7AA0000}"/>
    <cellStyle name="Output 3 11 4 2 2 5 2" xfId="43808" xr:uid="{00000000-0005-0000-0000-0000F8AA0000}"/>
    <cellStyle name="Output 3 11 4 2 2 6" xfId="43809" xr:uid="{00000000-0005-0000-0000-0000F9AA0000}"/>
    <cellStyle name="Output 3 11 4 2 2 6 2" xfId="43810" xr:uid="{00000000-0005-0000-0000-0000FAAA0000}"/>
    <cellStyle name="Output 3 11 4 2 2 7" xfId="43811" xr:uid="{00000000-0005-0000-0000-0000FBAA0000}"/>
    <cellStyle name="Output 3 11 4 2 2 7 2" xfId="43812" xr:uid="{00000000-0005-0000-0000-0000FCAA0000}"/>
    <cellStyle name="Output 3 11 4 2 2 8" xfId="43813" xr:uid="{00000000-0005-0000-0000-0000FDAA0000}"/>
    <cellStyle name="Output 3 11 4 2 3" xfId="43814" xr:uid="{00000000-0005-0000-0000-0000FEAA0000}"/>
    <cellStyle name="Output 3 11 4 2 3 2" xfId="43815" xr:uid="{00000000-0005-0000-0000-0000FFAA0000}"/>
    <cellStyle name="Output 3 11 4 2 4" xfId="43816" xr:uid="{00000000-0005-0000-0000-000000AB0000}"/>
    <cellStyle name="Output 3 11 4 2 4 2" xfId="43817" xr:uid="{00000000-0005-0000-0000-000001AB0000}"/>
    <cellStyle name="Output 3 11 4 2 5" xfId="43818" xr:uid="{00000000-0005-0000-0000-000002AB0000}"/>
    <cellStyle name="Output 3 11 4 3" xfId="43819" xr:uid="{00000000-0005-0000-0000-000003AB0000}"/>
    <cellStyle name="Output 3 11 4 3 2" xfId="43820" xr:uid="{00000000-0005-0000-0000-000004AB0000}"/>
    <cellStyle name="Output 3 11 4 3 2 2" xfId="43821" xr:uid="{00000000-0005-0000-0000-000005AB0000}"/>
    <cellStyle name="Output 3 11 4 3 3" xfId="43822" xr:uid="{00000000-0005-0000-0000-000006AB0000}"/>
    <cellStyle name="Output 3 11 4 3 3 2" xfId="43823" xr:uid="{00000000-0005-0000-0000-000007AB0000}"/>
    <cellStyle name="Output 3 11 4 3 4" xfId="43824" xr:uid="{00000000-0005-0000-0000-000008AB0000}"/>
    <cellStyle name="Output 3 11 4 3 4 2" xfId="43825" xr:uid="{00000000-0005-0000-0000-000009AB0000}"/>
    <cellStyle name="Output 3 11 4 3 5" xfId="43826" xr:uid="{00000000-0005-0000-0000-00000AAB0000}"/>
    <cellStyle name="Output 3 11 4 3 5 2" xfId="43827" xr:uid="{00000000-0005-0000-0000-00000BAB0000}"/>
    <cellStyle name="Output 3 11 4 3 6" xfId="43828" xr:uid="{00000000-0005-0000-0000-00000CAB0000}"/>
    <cellStyle name="Output 3 11 4 3 6 2" xfId="43829" xr:uid="{00000000-0005-0000-0000-00000DAB0000}"/>
    <cellStyle name="Output 3 11 4 3 7" xfId="43830" xr:uid="{00000000-0005-0000-0000-00000EAB0000}"/>
    <cellStyle name="Output 3 11 4 3 7 2" xfId="43831" xr:uid="{00000000-0005-0000-0000-00000FAB0000}"/>
    <cellStyle name="Output 3 11 4 3 8" xfId="43832" xr:uid="{00000000-0005-0000-0000-000010AB0000}"/>
    <cellStyle name="Output 3 11 4 4" xfId="43833" xr:uid="{00000000-0005-0000-0000-000011AB0000}"/>
    <cellStyle name="Output 3 11 5" xfId="43834" xr:uid="{00000000-0005-0000-0000-000012AB0000}"/>
    <cellStyle name="Output 3 11 5 2" xfId="43835" xr:uid="{00000000-0005-0000-0000-000013AB0000}"/>
    <cellStyle name="Output 3 11 5 2 2" xfId="43836" xr:uid="{00000000-0005-0000-0000-000014AB0000}"/>
    <cellStyle name="Output 3 11 5 2 2 2" xfId="43837" xr:uid="{00000000-0005-0000-0000-000015AB0000}"/>
    <cellStyle name="Output 3 11 5 2 3" xfId="43838" xr:uid="{00000000-0005-0000-0000-000016AB0000}"/>
    <cellStyle name="Output 3 11 5 2 3 2" xfId="43839" xr:uid="{00000000-0005-0000-0000-000017AB0000}"/>
    <cellStyle name="Output 3 11 5 2 4" xfId="43840" xr:uid="{00000000-0005-0000-0000-000018AB0000}"/>
    <cellStyle name="Output 3 11 5 2 4 2" xfId="43841" xr:uid="{00000000-0005-0000-0000-000019AB0000}"/>
    <cellStyle name="Output 3 11 5 2 5" xfId="43842" xr:uid="{00000000-0005-0000-0000-00001AAB0000}"/>
    <cellStyle name="Output 3 11 5 2 5 2" xfId="43843" xr:uid="{00000000-0005-0000-0000-00001BAB0000}"/>
    <cellStyle name="Output 3 11 5 2 6" xfId="43844" xr:uid="{00000000-0005-0000-0000-00001CAB0000}"/>
    <cellStyle name="Output 3 11 5 2 6 2" xfId="43845" xr:uid="{00000000-0005-0000-0000-00001DAB0000}"/>
    <cellStyle name="Output 3 11 5 2 7" xfId="43846" xr:uid="{00000000-0005-0000-0000-00001EAB0000}"/>
    <cellStyle name="Output 3 11 5 2 7 2" xfId="43847" xr:uid="{00000000-0005-0000-0000-00001FAB0000}"/>
    <cellStyle name="Output 3 11 5 2 8" xfId="43848" xr:uid="{00000000-0005-0000-0000-000020AB0000}"/>
    <cellStyle name="Output 3 11 5 3" xfId="43849" xr:uid="{00000000-0005-0000-0000-000021AB0000}"/>
    <cellStyle name="Output 3 11 5 3 2" xfId="43850" xr:uid="{00000000-0005-0000-0000-000022AB0000}"/>
    <cellStyle name="Output 3 11 5 4" xfId="43851" xr:uid="{00000000-0005-0000-0000-000023AB0000}"/>
    <cellStyle name="Output 3 11 5 4 2" xfId="43852" xr:uid="{00000000-0005-0000-0000-000024AB0000}"/>
    <cellStyle name="Output 3 11 5 5" xfId="43853" xr:uid="{00000000-0005-0000-0000-000025AB0000}"/>
    <cellStyle name="Output 3 11 6" xfId="43854" xr:uid="{00000000-0005-0000-0000-000026AB0000}"/>
    <cellStyle name="Output 3 11 6 2" xfId="43855" xr:uid="{00000000-0005-0000-0000-000027AB0000}"/>
    <cellStyle name="Output 3 11 6 2 2" xfId="43856" xr:uid="{00000000-0005-0000-0000-000028AB0000}"/>
    <cellStyle name="Output 3 11 6 3" xfId="43857" xr:uid="{00000000-0005-0000-0000-000029AB0000}"/>
    <cellStyle name="Output 3 11 6 3 2" xfId="43858" xr:uid="{00000000-0005-0000-0000-00002AAB0000}"/>
    <cellStyle name="Output 3 11 6 4" xfId="43859" xr:uid="{00000000-0005-0000-0000-00002BAB0000}"/>
    <cellStyle name="Output 3 11 6 4 2" xfId="43860" xr:uid="{00000000-0005-0000-0000-00002CAB0000}"/>
    <cellStyle name="Output 3 11 6 5" xfId="43861" xr:uid="{00000000-0005-0000-0000-00002DAB0000}"/>
    <cellStyle name="Output 3 11 6 5 2" xfId="43862" xr:uid="{00000000-0005-0000-0000-00002EAB0000}"/>
    <cellStyle name="Output 3 11 6 6" xfId="43863" xr:uid="{00000000-0005-0000-0000-00002FAB0000}"/>
    <cellStyle name="Output 3 11 6 6 2" xfId="43864" xr:uid="{00000000-0005-0000-0000-000030AB0000}"/>
    <cellStyle name="Output 3 11 6 7" xfId="43865" xr:uid="{00000000-0005-0000-0000-000031AB0000}"/>
    <cellStyle name="Output 3 11 6 7 2" xfId="43866" xr:uid="{00000000-0005-0000-0000-000032AB0000}"/>
    <cellStyle name="Output 3 11 6 8" xfId="43867" xr:uid="{00000000-0005-0000-0000-000033AB0000}"/>
    <cellStyle name="Output 3 11 7" xfId="43868" xr:uid="{00000000-0005-0000-0000-000034AB0000}"/>
    <cellStyle name="Output 3 12" xfId="43869" xr:uid="{00000000-0005-0000-0000-000035AB0000}"/>
    <cellStyle name="Output 3 12 2" xfId="43870" xr:uid="{00000000-0005-0000-0000-000036AB0000}"/>
    <cellStyle name="Output 3 12 2 2" xfId="43871" xr:uid="{00000000-0005-0000-0000-000037AB0000}"/>
    <cellStyle name="Output 3 12 2 2 2" xfId="43872" xr:uid="{00000000-0005-0000-0000-000038AB0000}"/>
    <cellStyle name="Output 3 12 2 2 2 2" xfId="43873" xr:uid="{00000000-0005-0000-0000-000039AB0000}"/>
    <cellStyle name="Output 3 12 2 2 2 2 2" xfId="43874" xr:uid="{00000000-0005-0000-0000-00003AAB0000}"/>
    <cellStyle name="Output 3 12 2 2 2 3" xfId="43875" xr:uid="{00000000-0005-0000-0000-00003BAB0000}"/>
    <cellStyle name="Output 3 12 2 2 2 3 2" xfId="43876" xr:uid="{00000000-0005-0000-0000-00003CAB0000}"/>
    <cellStyle name="Output 3 12 2 2 2 4" xfId="43877" xr:uid="{00000000-0005-0000-0000-00003DAB0000}"/>
    <cellStyle name="Output 3 12 2 2 2 4 2" xfId="43878" xr:uid="{00000000-0005-0000-0000-00003EAB0000}"/>
    <cellStyle name="Output 3 12 2 2 2 5" xfId="43879" xr:uid="{00000000-0005-0000-0000-00003FAB0000}"/>
    <cellStyle name="Output 3 12 2 2 2 5 2" xfId="43880" xr:uid="{00000000-0005-0000-0000-000040AB0000}"/>
    <cellStyle name="Output 3 12 2 2 2 6" xfId="43881" xr:uid="{00000000-0005-0000-0000-000041AB0000}"/>
    <cellStyle name="Output 3 12 2 2 2 6 2" xfId="43882" xr:uid="{00000000-0005-0000-0000-000042AB0000}"/>
    <cellStyle name="Output 3 12 2 2 2 7" xfId="43883" xr:uid="{00000000-0005-0000-0000-000043AB0000}"/>
    <cellStyle name="Output 3 12 2 2 2 7 2" xfId="43884" xr:uid="{00000000-0005-0000-0000-000044AB0000}"/>
    <cellStyle name="Output 3 12 2 2 2 8" xfId="43885" xr:uid="{00000000-0005-0000-0000-000045AB0000}"/>
    <cellStyle name="Output 3 12 2 2 3" xfId="43886" xr:uid="{00000000-0005-0000-0000-000046AB0000}"/>
    <cellStyle name="Output 3 12 2 2 3 2" xfId="43887" xr:uid="{00000000-0005-0000-0000-000047AB0000}"/>
    <cellStyle name="Output 3 12 2 2 4" xfId="43888" xr:uid="{00000000-0005-0000-0000-000048AB0000}"/>
    <cellStyle name="Output 3 12 2 2 4 2" xfId="43889" xr:uid="{00000000-0005-0000-0000-000049AB0000}"/>
    <cellStyle name="Output 3 12 2 2 5" xfId="43890" xr:uid="{00000000-0005-0000-0000-00004AAB0000}"/>
    <cellStyle name="Output 3 12 2 3" xfId="43891" xr:uid="{00000000-0005-0000-0000-00004BAB0000}"/>
    <cellStyle name="Output 3 12 2 3 2" xfId="43892" xr:uid="{00000000-0005-0000-0000-00004CAB0000}"/>
    <cellStyle name="Output 3 12 2 3 2 2" xfId="43893" xr:uid="{00000000-0005-0000-0000-00004DAB0000}"/>
    <cellStyle name="Output 3 12 2 3 3" xfId="43894" xr:uid="{00000000-0005-0000-0000-00004EAB0000}"/>
    <cellStyle name="Output 3 12 2 3 3 2" xfId="43895" xr:uid="{00000000-0005-0000-0000-00004FAB0000}"/>
    <cellStyle name="Output 3 12 2 3 4" xfId="43896" xr:uid="{00000000-0005-0000-0000-000050AB0000}"/>
    <cellStyle name="Output 3 12 2 3 4 2" xfId="43897" xr:uid="{00000000-0005-0000-0000-000051AB0000}"/>
    <cellStyle name="Output 3 12 2 3 5" xfId="43898" xr:uid="{00000000-0005-0000-0000-000052AB0000}"/>
    <cellStyle name="Output 3 12 2 3 5 2" xfId="43899" xr:uid="{00000000-0005-0000-0000-000053AB0000}"/>
    <cellStyle name="Output 3 12 2 3 6" xfId="43900" xr:uid="{00000000-0005-0000-0000-000054AB0000}"/>
    <cellStyle name="Output 3 12 2 3 6 2" xfId="43901" xr:uid="{00000000-0005-0000-0000-000055AB0000}"/>
    <cellStyle name="Output 3 12 2 3 7" xfId="43902" xr:uid="{00000000-0005-0000-0000-000056AB0000}"/>
    <cellStyle name="Output 3 12 2 3 7 2" xfId="43903" xr:uid="{00000000-0005-0000-0000-000057AB0000}"/>
    <cellStyle name="Output 3 12 2 3 8" xfId="43904" xr:uid="{00000000-0005-0000-0000-000058AB0000}"/>
    <cellStyle name="Output 3 12 2 4" xfId="43905" xr:uid="{00000000-0005-0000-0000-000059AB0000}"/>
    <cellStyle name="Output 3 12 3" xfId="43906" xr:uid="{00000000-0005-0000-0000-00005AAB0000}"/>
    <cellStyle name="Output 3 12 3 2" xfId="43907" xr:uid="{00000000-0005-0000-0000-00005BAB0000}"/>
    <cellStyle name="Output 3 12 3 2 2" xfId="43908" xr:uid="{00000000-0005-0000-0000-00005CAB0000}"/>
    <cellStyle name="Output 3 12 3 2 2 2" xfId="43909" xr:uid="{00000000-0005-0000-0000-00005DAB0000}"/>
    <cellStyle name="Output 3 12 3 2 2 2 2" xfId="43910" xr:uid="{00000000-0005-0000-0000-00005EAB0000}"/>
    <cellStyle name="Output 3 12 3 2 2 3" xfId="43911" xr:uid="{00000000-0005-0000-0000-00005FAB0000}"/>
    <cellStyle name="Output 3 12 3 2 2 3 2" xfId="43912" xr:uid="{00000000-0005-0000-0000-000060AB0000}"/>
    <cellStyle name="Output 3 12 3 2 2 4" xfId="43913" xr:uid="{00000000-0005-0000-0000-000061AB0000}"/>
    <cellStyle name="Output 3 12 3 2 2 4 2" xfId="43914" xr:uid="{00000000-0005-0000-0000-000062AB0000}"/>
    <cellStyle name="Output 3 12 3 2 2 5" xfId="43915" xr:uid="{00000000-0005-0000-0000-000063AB0000}"/>
    <cellStyle name="Output 3 12 3 2 2 5 2" xfId="43916" xr:uid="{00000000-0005-0000-0000-000064AB0000}"/>
    <cellStyle name="Output 3 12 3 2 2 6" xfId="43917" xr:uid="{00000000-0005-0000-0000-000065AB0000}"/>
    <cellStyle name="Output 3 12 3 2 2 6 2" xfId="43918" xr:uid="{00000000-0005-0000-0000-000066AB0000}"/>
    <cellStyle name="Output 3 12 3 2 2 7" xfId="43919" xr:uid="{00000000-0005-0000-0000-000067AB0000}"/>
    <cellStyle name="Output 3 12 3 2 2 7 2" xfId="43920" xr:uid="{00000000-0005-0000-0000-000068AB0000}"/>
    <cellStyle name="Output 3 12 3 2 2 8" xfId="43921" xr:uid="{00000000-0005-0000-0000-000069AB0000}"/>
    <cellStyle name="Output 3 12 3 2 3" xfId="43922" xr:uid="{00000000-0005-0000-0000-00006AAB0000}"/>
    <cellStyle name="Output 3 12 3 2 3 2" xfId="43923" xr:uid="{00000000-0005-0000-0000-00006BAB0000}"/>
    <cellStyle name="Output 3 12 3 2 4" xfId="43924" xr:uid="{00000000-0005-0000-0000-00006CAB0000}"/>
    <cellStyle name="Output 3 12 3 2 4 2" xfId="43925" xr:uid="{00000000-0005-0000-0000-00006DAB0000}"/>
    <cellStyle name="Output 3 12 3 2 5" xfId="43926" xr:uid="{00000000-0005-0000-0000-00006EAB0000}"/>
    <cellStyle name="Output 3 12 3 3" xfId="43927" xr:uid="{00000000-0005-0000-0000-00006FAB0000}"/>
    <cellStyle name="Output 3 12 3 3 2" xfId="43928" xr:uid="{00000000-0005-0000-0000-000070AB0000}"/>
    <cellStyle name="Output 3 12 3 3 2 2" xfId="43929" xr:uid="{00000000-0005-0000-0000-000071AB0000}"/>
    <cellStyle name="Output 3 12 3 3 3" xfId="43930" xr:uid="{00000000-0005-0000-0000-000072AB0000}"/>
    <cellStyle name="Output 3 12 3 3 3 2" xfId="43931" xr:uid="{00000000-0005-0000-0000-000073AB0000}"/>
    <cellStyle name="Output 3 12 3 3 4" xfId="43932" xr:uid="{00000000-0005-0000-0000-000074AB0000}"/>
    <cellStyle name="Output 3 12 3 3 4 2" xfId="43933" xr:uid="{00000000-0005-0000-0000-000075AB0000}"/>
    <cellStyle name="Output 3 12 3 3 5" xfId="43934" xr:uid="{00000000-0005-0000-0000-000076AB0000}"/>
    <cellStyle name="Output 3 12 3 3 5 2" xfId="43935" xr:uid="{00000000-0005-0000-0000-000077AB0000}"/>
    <cellStyle name="Output 3 12 3 3 6" xfId="43936" xr:uid="{00000000-0005-0000-0000-000078AB0000}"/>
    <cellStyle name="Output 3 12 3 3 6 2" xfId="43937" xr:uid="{00000000-0005-0000-0000-000079AB0000}"/>
    <cellStyle name="Output 3 12 3 3 7" xfId="43938" xr:uid="{00000000-0005-0000-0000-00007AAB0000}"/>
    <cellStyle name="Output 3 12 3 3 7 2" xfId="43939" xr:uid="{00000000-0005-0000-0000-00007BAB0000}"/>
    <cellStyle name="Output 3 12 3 3 8" xfId="43940" xr:uid="{00000000-0005-0000-0000-00007CAB0000}"/>
    <cellStyle name="Output 3 12 3 4" xfId="43941" xr:uid="{00000000-0005-0000-0000-00007DAB0000}"/>
    <cellStyle name="Output 3 12 4" xfId="43942" xr:uid="{00000000-0005-0000-0000-00007EAB0000}"/>
    <cellStyle name="Output 3 12 4 2" xfId="43943" xr:uid="{00000000-0005-0000-0000-00007FAB0000}"/>
    <cellStyle name="Output 3 12 4 2 2" xfId="43944" xr:uid="{00000000-0005-0000-0000-000080AB0000}"/>
    <cellStyle name="Output 3 12 4 2 2 2" xfId="43945" xr:uid="{00000000-0005-0000-0000-000081AB0000}"/>
    <cellStyle name="Output 3 12 4 2 2 2 2" xfId="43946" xr:uid="{00000000-0005-0000-0000-000082AB0000}"/>
    <cellStyle name="Output 3 12 4 2 2 3" xfId="43947" xr:uid="{00000000-0005-0000-0000-000083AB0000}"/>
    <cellStyle name="Output 3 12 4 2 2 3 2" xfId="43948" xr:uid="{00000000-0005-0000-0000-000084AB0000}"/>
    <cellStyle name="Output 3 12 4 2 2 4" xfId="43949" xr:uid="{00000000-0005-0000-0000-000085AB0000}"/>
    <cellStyle name="Output 3 12 4 2 2 4 2" xfId="43950" xr:uid="{00000000-0005-0000-0000-000086AB0000}"/>
    <cellStyle name="Output 3 12 4 2 2 5" xfId="43951" xr:uid="{00000000-0005-0000-0000-000087AB0000}"/>
    <cellStyle name="Output 3 12 4 2 2 5 2" xfId="43952" xr:uid="{00000000-0005-0000-0000-000088AB0000}"/>
    <cellStyle name="Output 3 12 4 2 2 6" xfId="43953" xr:uid="{00000000-0005-0000-0000-000089AB0000}"/>
    <cellStyle name="Output 3 12 4 2 2 6 2" xfId="43954" xr:uid="{00000000-0005-0000-0000-00008AAB0000}"/>
    <cellStyle name="Output 3 12 4 2 2 7" xfId="43955" xr:uid="{00000000-0005-0000-0000-00008BAB0000}"/>
    <cellStyle name="Output 3 12 4 2 2 7 2" xfId="43956" xr:uid="{00000000-0005-0000-0000-00008CAB0000}"/>
    <cellStyle name="Output 3 12 4 2 2 8" xfId="43957" xr:uid="{00000000-0005-0000-0000-00008DAB0000}"/>
    <cellStyle name="Output 3 12 4 2 3" xfId="43958" xr:uid="{00000000-0005-0000-0000-00008EAB0000}"/>
    <cellStyle name="Output 3 12 4 2 3 2" xfId="43959" xr:uid="{00000000-0005-0000-0000-00008FAB0000}"/>
    <cellStyle name="Output 3 12 4 2 4" xfId="43960" xr:uid="{00000000-0005-0000-0000-000090AB0000}"/>
    <cellStyle name="Output 3 12 4 2 4 2" xfId="43961" xr:uid="{00000000-0005-0000-0000-000091AB0000}"/>
    <cellStyle name="Output 3 12 4 2 5" xfId="43962" xr:uid="{00000000-0005-0000-0000-000092AB0000}"/>
    <cellStyle name="Output 3 12 4 3" xfId="43963" xr:uid="{00000000-0005-0000-0000-000093AB0000}"/>
    <cellStyle name="Output 3 12 4 3 2" xfId="43964" xr:uid="{00000000-0005-0000-0000-000094AB0000}"/>
    <cellStyle name="Output 3 12 4 3 2 2" xfId="43965" xr:uid="{00000000-0005-0000-0000-000095AB0000}"/>
    <cellStyle name="Output 3 12 4 3 3" xfId="43966" xr:uid="{00000000-0005-0000-0000-000096AB0000}"/>
    <cellStyle name="Output 3 12 4 3 3 2" xfId="43967" xr:uid="{00000000-0005-0000-0000-000097AB0000}"/>
    <cellStyle name="Output 3 12 4 3 4" xfId="43968" xr:uid="{00000000-0005-0000-0000-000098AB0000}"/>
    <cellStyle name="Output 3 12 4 3 4 2" xfId="43969" xr:uid="{00000000-0005-0000-0000-000099AB0000}"/>
    <cellStyle name="Output 3 12 4 3 5" xfId="43970" xr:uid="{00000000-0005-0000-0000-00009AAB0000}"/>
    <cellStyle name="Output 3 12 4 3 5 2" xfId="43971" xr:uid="{00000000-0005-0000-0000-00009BAB0000}"/>
    <cellStyle name="Output 3 12 4 3 6" xfId="43972" xr:uid="{00000000-0005-0000-0000-00009CAB0000}"/>
    <cellStyle name="Output 3 12 4 3 6 2" xfId="43973" xr:uid="{00000000-0005-0000-0000-00009DAB0000}"/>
    <cellStyle name="Output 3 12 4 3 7" xfId="43974" xr:uid="{00000000-0005-0000-0000-00009EAB0000}"/>
    <cellStyle name="Output 3 12 4 3 7 2" xfId="43975" xr:uid="{00000000-0005-0000-0000-00009FAB0000}"/>
    <cellStyle name="Output 3 12 4 3 8" xfId="43976" xr:uid="{00000000-0005-0000-0000-0000A0AB0000}"/>
    <cellStyle name="Output 3 12 4 4" xfId="43977" xr:uid="{00000000-0005-0000-0000-0000A1AB0000}"/>
    <cellStyle name="Output 3 12 5" xfId="43978" xr:uid="{00000000-0005-0000-0000-0000A2AB0000}"/>
    <cellStyle name="Output 3 12 5 2" xfId="43979" xr:uid="{00000000-0005-0000-0000-0000A3AB0000}"/>
    <cellStyle name="Output 3 12 5 2 2" xfId="43980" xr:uid="{00000000-0005-0000-0000-0000A4AB0000}"/>
    <cellStyle name="Output 3 12 5 2 2 2" xfId="43981" xr:uid="{00000000-0005-0000-0000-0000A5AB0000}"/>
    <cellStyle name="Output 3 12 5 2 3" xfId="43982" xr:uid="{00000000-0005-0000-0000-0000A6AB0000}"/>
    <cellStyle name="Output 3 12 5 2 3 2" xfId="43983" xr:uid="{00000000-0005-0000-0000-0000A7AB0000}"/>
    <cellStyle name="Output 3 12 5 2 4" xfId="43984" xr:uid="{00000000-0005-0000-0000-0000A8AB0000}"/>
    <cellStyle name="Output 3 12 5 2 4 2" xfId="43985" xr:uid="{00000000-0005-0000-0000-0000A9AB0000}"/>
    <cellStyle name="Output 3 12 5 2 5" xfId="43986" xr:uid="{00000000-0005-0000-0000-0000AAAB0000}"/>
    <cellStyle name="Output 3 12 5 2 5 2" xfId="43987" xr:uid="{00000000-0005-0000-0000-0000ABAB0000}"/>
    <cellStyle name="Output 3 12 5 2 6" xfId="43988" xr:uid="{00000000-0005-0000-0000-0000ACAB0000}"/>
    <cellStyle name="Output 3 12 5 2 6 2" xfId="43989" xr:uid="{00000000-0005-0000-0000-0000ADAB0000}"/>
    <cellStyle name="Output 3 12 5 2 7" xfId="43990" xr:uid="{00000000-0005-0000-0000-0000AEAB0000}"/>
    <cellStyle name="Output 3 12 5 2 7 2" xfId="43991" xr:uid="{00000000-0005-0000-0000-0000AFAB0000}"/>
    <cellStyle name="Output 3 12 5 2 8" xfId="43992" xr:uid="{00000000-0005-0000-0000-0000B0AB0000}"/>
    <cellStyle name="Output 3 12 5 3" xfId="43993" xr:uid="{00000000-0005-0000-0000-0000B1AB0000}"/>
    <cellStyle name="Output 3 12 5 3 2" xfId="43994" xr:uid="{00000000-0005-0000-0000-0000B2AB0000}"/>
    <cellStyle name="Output 3 12 5 4" xfId="43995" xr:uid="{00000000-0005-0000-0000-0000B3AB0000}"/>
    <cellStyle name="Output 3 12 5 4 2" xfId="43996" xr:uid="{00000000-0005-0000-0000-0000B4AB0000}"/>
    <cellStyle name="Output 3 12 5 5" xfId="43997" xr:uid="{00000000-0005-0000-0000-0000B5AB0000}"/>
    <cellStyle name="Output 3 12 6" xfId="43998" xr:uid="{00000000-0005-0000-0000-0000B6AB0000}"/>
    <cellStyle name="Output 3 12 6 2" xfId="43999" xr:uid="{00000000-0005-0000-0000-0000B7AB0000}"/>
    <cellStyle name="Output 3 12 6 2 2" xfId="44000" xr:uid="{00000000-0005-0000-0000-0000B8AB0000}"/>
    <cellStyle name="Output 3 12 6 3" xfId="44001" xr:uid="{00000000-0005-0000-0000-0000B9AB0000}"/>
    <cellStyle name="Output 3 12 6 3 2" xfId="44002" xr:uid="{00000000-0005-0000-0000-0000BAAB0000}"/>
    <cellStyle name="Output 3 12 6 4" xfId="44003" xr:uid="{00000000-0005-0000-0000-0000BBAB0000}"/>
    <cellStyle name="Output 3 12 6 4 2" xfId="44004" xr:uid="{00000000-0005-0000-0000-0000BCAB0000}"/>
    <cellStyle name="Output 3 12 6 5" xfId="44005" xr:uid="{00000000-0005-0000-0000-0000BDAB0000}"/>
    <cellStyle name="Output 3 12 6 5 2" xfId="44006" xr:uid="{00000000-0005-0000-0000-0000BEAB0000}"/>
    <cellStyle name="Output 3 12 6 6" xfId="44007" xr:uid="{00000000-0005-0000-0000-0000BFAB0000}"/>
    <cellStyle name="Output 3 12 6 6 2" xfId="44008" xr:uid="{00000000-0005-0000-0000-0000C0AB0000}"/>
    <cellStyle name="Output 3 12 6 7" xfId="44009" xr:uid="{00000000-0005-0000-0000-0000C1AB0000}"/>
    <cellStyle name="Output 3 12 6 7 2" xfId="44010" xr:uid="{00000000-0005-0000-0000-0000C2AB0000}"/>
    <cellStyle name="Output 3 12 6 8" xfId="44011" xr:uid="{00000000-0005-0000-0000-0000C3AB0000}"/>
    <cellStyle name="Output 3 12 7" xfId="44012" xr:uid="{00000000-0005-0000-0000-0000C4AB0000}"/>
    <cellStyle name="Output 3 13" xfId="44013" xr:uid="{00000000-0005-0000-0000-0000C5AB0000}"/>
    <cellStyle name="Output 3 13 2" xfId="44014" xr:uid="{00000000-0005-0000-0000-0000C6AB0000}"/>
    <cellStyle name="Output 3 13 2 2" xfId="44015" xr:uid="{00000000-0005-0000-0000-0000C7AB0000}"/>
    <cellStyle name="Output 3 13 2 2 2" xfId="44016" xr:uid="{00000000-0005-0000-0000-0000C8AB0000}"/>
    <cellStyle name="Output 3 13 2 2 2 2" xfId="44017" xr:uid="{00000000-0005-0000-0000-0000C9AB0000}"/>
    <cellStyle name="Output 3 13 2 2 3" xfId="44018" xr:uid="{00000000-0005-0000-0000-0000CAAB0000}"/>
    <cellStyle name="Output 3 13 2 2 3 2" xfId="44019" xr:uid="{00000000-0005-0000-0000-0000CBAB0000}"/>
    <cellStyle name="Output 3 13 2 2 4" xfId="44020" xr:uid="{00000000-0005-0000-0000-0000CCAB0000}"/>
    <cellStyle name="Output 3 13 2 2 4 2" xfId="44021" xr:uid="{00000000-0005-0000-0000-0000CDAB0000}"/>
    <cellStyle name="Output 3 13 2 2 5" xfId="44022" xr:uid="{00000000-0005-0000-0000-0000CEAB0000}"/>
    <cellStyle name="Output 3 13 2 2 5 2" xfId="44023" xr:uid="{00000000-0005-0000-0000-0000CFAB0000}"/>
    <cellStyle name="Output 3 13 2 2 6" xfId="44024" xr:uid="{00000000-0005-0000-0000-0000D0AB0000}"/>
    <cellStyle name="Output 3 13 2 2 6 2" xfId="44025" xr:uid="{00000000-0005-0000-0000-0000D1AB0000}"/>
    <cellStyle name="Output 3 13 2 2 7" xfId="44026" xr:uid="{00000000-0005-0000-0000-0000D2AB0000}"/>
    <cellStyle name="Output 3 13 2 2 7 2" xfId="44027" xr:uid="{00000000-0005-0000-0000-0000D3AB0000}"/>
    <cellStyle name="Output 3 13 2 2 8" xfId="44028" xr:uid="{00000000-0005-0000-0000-0000D4AB0000}"/>
    <cellStyle name="Output 3 13 2 3" xfId="44029" xr:uid="{00000000-0005-0000-0000-0000D5AB0000}"/>
    <cellStyle name="Output 3 13 2 3 2" xfId="44030" xr:uid="{00000000-0005-0000-0000-0000D6AB0000}"/>
    <cellStyle name="Output 3 13 2 4" xfId="44031" xr:uid="{00000000-0005-0000-0000-0000D7AB0000}"/>
    <cellStyle name="Output 3 13 2 4 2" xfId="44032" xr:uid="{00000000-0005-0000-0000-0000D8AB0000}"/>
    <cellStyle name="Output 3 13 2 5" xfId="44033" xr:uid="{00000000-0005-0000-0000-0000D9AB0000}"/>
    <cellStyle name="Output 3 13 3" xfId="44034" xr:uid="{00000000-0005-0000-0000-0000DAAB0000}"/>
    <cellStyle name="Output 3 13 3 2" xfId="44035" xr:uid="{00000000-0005-0000-0000-0000DBAB0000}"/>
    <cellStyle name="Output 3 13 3 2 2" xfId="44036" xr:uid="{00000000-0005-0000-0000-0000DCAB0000}"/>
    <cellStyle name="Output 3 13 3 3" xfId="44037" xr:uid="{00000000-0005-0000-0000-0000DDAB0000}"/>
    <cellStyle name="Output 3 13 3 3 2" xfId="44038" xr:uid="{00000000-0005-0000-0000-0000DEAB0000}"/>
    <cellStyle name="Output 3 13 3 4" xfId="44039" xr:uid="{00000000-0005-0000-0000-0000DFAB0000}"/>
    <cellStyle name="Output 3 13 3 4 2" xfId="44040" xr:uid="{00000000-0005-0000-0000-0000E0AB0000}"/>
    <cellStyle name="Output 3 13 3 5" xfId="44041" xr:uid="{00000000-0005-0000-0000-0000E1AB0000}"/>
    <cellStyle name="Output 3 13 3 5 2" xfId="44042" xr:uid="{00000000-0005-0000-0000-0000E2AB0000}"/>
    <cellStyle name="Output 3 13 3 6" xfId="44043" xr:uid="{00000000-0005-0000-0000-0000E3AB0000}"/>
    <cellStyle name="Output 3 13 3 6 2" xfId="44044" xr:uid="{00000000-0005-0000-0000-0000E4AB0000}"/>
    <cellStyle name="Output 3 13 3 7" xfId="44045" xr:uid="{00000000-0005-0000-0000-0000E5AB0000}"/>
    <cellStyle name="Output 3 13 3 7 2" xfId="44046" xr:uid="{00000000-0005-0000-0000-0000E6AB0000}"/>
    <cellStyle name="Output 3 13 3 8" xfId="44047" xr:uid="{00000000-0005-0000-0000-0000E7AB0000}"/>
    <cellStyle name="Output 3 13 4" xfId="44048" xr:uid="{00000000-0005-0000-0000-0000E8AB0000}"/>
    <cellStyle name="Output 3 14" xfId="44049" xr:uid="{00000000-0005-0000-0000-0000E9AB0000}"/>
    <cellStyle name="Output 3 14 2" xfId="44050" xr:uid="{00000000-0005-0000-0000-0000EAAB0000}"/>
    <cellStyle name="Output 3 14 2 2" xfId="44051" xr:uid="{00000000-0005-0000-0000-0000EBAB0000}"/>
    <cellStyle name="Output 3 14 2 2 2" xfId="44052" xr:uid="{00000000-0005-0000-0000-0000ECAB0000}"/>
    <cellStyle name="Output 3 14 2 2 2 2" xfId="44053" xr:uid="{00000000-0005-0000-0000-0000EDAB0000}"/>
    <cellStyle name="Output 3 14 2 2 3" xfId="44054" xr:uid="{00000000-0005-0000-0000-0000EEAB0000}"/>
    <cellStyle name="Output 3 14 2 2 3 2" xfId="44055" xr:uid="{00000000-0005-0000-0000-0000EFAB0000}"/>
    <cellStyle name="Output 3 14 2 2 4" xfId="44056" xr:uid="{00000000-0005-0000-0000-0000F0AB0000}"/>
    <cellStyle name="Output 3 14 2 2 4 2" xfId="44057" xr:uid="{00000000-0005-0000-0000-0000F1AB0000}"/>
    <cellStyle name="Output 3 14 2 2 5" xfId="44058" xr:uid="{00000000-0005-0000-0000-0000F2AB0000}"/>
    <cellStyle name="Output 3 14 2 2 5 2" xfId="44059" xr:uid="{00000000-0005-0000-0000-0000F3AB0000}"/>
    <cellStyle name="Output 3 14 2 2 6" xfId="44060" xr:uid="{00000000-0005-0000-0000-0000F4AB0000}"/>
    <cellStyle name="Output 3 14 2 2 6 2" xfId="44061" xr:uid="{00000000-0005-0000-0000-0000F5AB0000}"/>
    <cellStyle name="Output 3 14 2 2 7" xfId="44062" xr:uid="{00000000-0005-0000-0000-0000F6AB0000}"/>
    <cellStyle name="Output 3 14 2 2 7 2" xfId="44063" xr:uid="{00000000-0005-0000-0000-0000F7AB0000}"/>
    <cellStyle name="Output 3 14 2 2 8" xfId="44064" xr:uid="{00000000-0005-0000-0000-0000F8AB0000}"/>
    <cellStyle name="Output 3 14 2 3" xfId="44065" xr:uid="{00000000-0005-0000-0000-0000F9AB0000}"/>
    <cellStyle name="Output 3 14 2 3 2" xfId="44066" xr:uid="{00000000-0005-0000-0000-0000FAAB0000}"/>
    <cellStyle name="Output 3 14 2 4" xfId="44067" xr:uid="{00000000-0005-0000-0000-0000FBAB0000}"/>
    <cellStyle name="Output 3 14 2 4 2" xfId="44068" xr:uid="{00000000-0005-0000-0000-0000FCAB0000}"/>
    <cellStyle name="Output 3 14 2 5" xfId="44069" xr:uid="{00000000-0005-0000-0000-0000FDAB0000}"/>
    <cellStyle name="Output 3 14 3" xfId="44070" xr:uid="{00000000-0005-0000-0000-0000FEAB0000}"/>
    <cellStyle name="Output 3 14 3 2" xfId="44071" xr:uid="{00000000-0005-0000-0000-0000FFAB0000}"/>
    <cellStyle name="Output 3 14 3 2 2" xfId="44072" xr:uid="{00000000-0005-0000-0000-000000AC0000}"/>
    <cellStyle name="Output 3 14 3 3" xfId="44073" xr:uid="{00000000-0005-0000-0000-000001AC0000}"/>
    <cellStyle name="Output 3 14 3 3 2" xfId="44074" xr:uid="{00000000-0005-0000-0000-000002AC0000}"/>
    <cellStyle name="Output 3 14 3 4" xfId="44075" xr:uid="{00000000-0005-0000-0000-000003AC0000}"/>
    <cellStyle name="Output 3 14 3 4 2" xfId="44076" xr:uid="{00000000-0005-0000-0000-000004AC0000}"/>
    <cellStyle name="Output 3 14 3 5" xfId="44077" xr:uid="{00000000-0005-0000-0000-000005AC0000}"/>
    <cellStyle name="Output 3 14 3 5 2" xfId="44078" xr:uid="{00000000-0005-0000-0000-000006AC0000}"/>
    <cellStyle name="Output 3 14 3 6" xfId="44079" xr:uid="{00000000-0005-0000-0000-000007AC0000}"/>
    <cellStyle name="Output 3 14 3 6 2" xfId="44080" xr:uid="{00000000-0005-0000-0000-000008AC0000}"/>
    <cellStyle name="Output 3 14 3 7" xfId="44081" xr:uid="{00000000-0005-0000-0000-000009AC0000}"/>
    <cellStyle name="Output 3 14 3 7 2" xfId="44082" xr:uid="{00000000-0005-0000-0000-00000AAC0000}"/>
    <cellStyle name="Output 3 14 3 8" xfId="44083" xr:uid="{00000000-0005-0000-0000-00000BAC0000}"/>
    <cellStyle name="Output 3 14 4" xfId="44084" xr:uid="{00000000-0005-0000-0000-00000CAC0000}"/>
    <cellStyle name="Output 3 15" xfId="44085" xr:uid="{00000000-0005-0000-0000-00000DAC0000}"/>
    <cellStyle name="Output 3 15 2" xfId="44086" xr:uid="{00000000-0005-0000-0000-00000EAC0000}"/>
    <cellStyle name="Output 3 15 2 2" xfId="44087" xr:uid="{00000000-0005-0000-0000-00000FAC0000}"/>
    <cellStyle name="Output 3 15 2 2 2" xfId="44088" xr:uid="{00000000-0005-0000-0000-000010AC0000}"/>
    <cellStyle name="Output 3 15 2 2 2 2" xfId="44089" xr:uid="{00000000-0005-0000-0000-000011AC0000}"/>
    <cellStyle name="Output 3 15 2 2 3" xfId="44090" xr:uid="{00000000-0005-0000-0000-000012AC0000}"/>
    <cellStyle name="Output 3 15 2 2 3 2" xfId="44091" xr:uid="{00000000-0005-0000-0000-000013AC0000}"/>
    <cellStyle name="Output 3 15 2 2 4" xfId="44092" xr:uid="{00000000-0005-0000-0000-000014AC0000}"/>
    <cellStyle name="Output 3 15 2 2 4 2" xfId="44093" xr:uid="{00000000-0005-0000-0000-000015AC0000}"/>
    <cellStyle name="Output 3 15 2 2 5" xfId="44094" xr:uid="{00000000-0005-0000-0000-000016AC0000}"/>
    <cellStyle name="Output 3 15 2 2 5 2" xfId="44095" xr:uid="{00000000-0005-0000-0000-000017AC0000}"/>
    <cellStyle name="Output 3 15 2 2 6" xfId="44096" xr:uid="{00000000-0005-0000-0000-000018AC0000}"/>
    <cellStyle name="Output 3 15 2 2 6 2" xfId="44097" xr:uid="{00000000-0005-0000-0000-000019AC0000}"/>
    <cellStyle name="Output 3 15 2 2 7" xfId="44098" xr:uid="{00000000-0005-0000-0000-00001AAC0000}"/>
    <cellStyle name="Output 3 15 2 2 7 2" xfId="44099" xr:uid="{00000000-0005-0000-0000-00001BAC0000}"/>
    <cellStyle name="Output 3 15 2 2 8" xfId="44100" xr:uid="{00000000-0005-0000-0000-00001CAC0000}"/>
    <cellStyle name="Output 3 15 2 3" xfId="44101" xr:uid="{00000000-0005-0000-0000-00001DAC0000}"/>
    <cellStyle name="Output 3 15 2 3 2" xfId="44102" xr:uid="{00000000-0005-0000-0000-00001EAC0000}"/>
    <cellStyle name="Output 3 15 2 4" xfId="44103" xr:uid="{00000000-0005-0000-0000-00001FAC0000}"/>
    <cellStyle name="Output 3 15 2 4 2" xfId="44104" xr:uid="{00000000-0005-0000-0000-000020AC0000}"/>
    <cellStyle name="Output 3 15 2 5" xfId="44105" xr:uid="{00000000-0005-0000-0000-000021AC0000}"/>
    <cellStyle name="Output 3 15 3" xfId="44106" xr:uid="{00000000-0005-0000-0000-000022AC0000}"/>
    <cellStyle name="Output 3 15 3 2" xfId="44107" xr:uid="{00000000-0005-0000-0000-000023AC0000}"/>
    <cellStyle name="Output 3 15 3 2 2" xfId="44108" xr:uid="{00000000-0005-0000-0000-000024AC0000}"/>
    <cellStyle name="Output 3 15 3 3" xfId="44109" xr:uid="{00000000-0005-0000-0000-000025AC0000}"/>
    <cellStyle name="Output 3 15 3 3 2" xfId="44110" xr:uid="{00000000-0005-0000-0000-000026AC0000}"/>
    <cellStyle name="Output 3 15 3 4" xfId="44111" xr:uid="{00000000-0005-0000-0000-000027AC0000}"/>
    <cellStyle name="Output 3 15 3 4 2" xfId="44112" xr:uid="{00000000-0005-0000-0000-000028AC0000}"/>
    <cellStyle name="Output 3 15 3 5" xfId="44113" xr:uid="{00000000-0005-0000-0000-000029AC0000}"/>
    <cellStyle name="Output 3 15 3 5 2" xfId="44114" xr:uid="{00000000-0005-0000-0000-00002AAC0000}"/>
    <cellStyle name="Output 3 15 3 6" xfId="44115" xr:uid="{00000000-0005-0000-0000-00002BAC0000}"/>
    <cellStyle name="Output 3 15 3 6 2" xfId="44116" xr:uid="{00000000-0005-0000-0000-00002CAC0000}"/>
    <cellStyle name="Output 3 15 3 7" xfId="44117" xr:uid="{00000000-0005-0000-0000-00002DAC0000}"/>
    <cellStyle name="Output 3 15 3 7 2" xfId="44118" xr:uid="{00000000-0005-0000-0000-00002EAC0000}"/>
    <cellStyle name="Output 3 15 3 8" xfId="44119" xr:uid="{00000000-0005-0000-0000-00002FAC0000}"/>
    <cellStyle name="Output 3 15 4" xfId="44120" xr:uid="{00000000-0005-0000-0000-000030AC0000}"/>
    <cellStyle name="Output 3 16" xfId="44121" xr:uid="{00000000-0005-0000-0000-000031AC0000}"/>
    <cellStyle name="Output 3 16 2" xfId="44122" xr:uid="{00000000-0005-0000-0000-000032AC0000}"/>
    <cellStyle name="Output 3 16 2 2" xfId="44123" xr:uid="{00000000-0005-0000-0000-000033AC0000}"/>
    <cellStyle name="Output 3 16 2 2 2" xfId="44124" xr:uid="{00000000-0005-0000-0000-000034AC0000}"/>
    <cellStyle name="Output 3 16 2 3" xfId="44125" xr:uid="{00000000-0005-0000-0000-000035AC0000}"/>
    <cellStyle name="Output 3 16 2 3 2" xfId="44126" xr:uid="{00000000-0005-0000-0000-000036AC0000}"/>
    <cellStyle name="Output 3 16 2 4" xfId="44127" xr:uid="{00000000-0005-0000-0000-000037AC0000}"/>
    <cellStyle name="Output 3 16 2 4 2" xfId="44128" xr:uid="{00000000-0005-0000-0000-000038AC0000}"/>
    <cellStyle name="Output 3 16 2 5" xfId="44129" xr:uid="{00000000-0005-0000-0000-000039AC0000}"/>
    <cellStyle name="Output 3 16 2 5 2" xfId="44130" xr:uid="{00000000-0005-0000-0000-00003AAC0000}"/>
    <cellStyle name="Output 3 16 2 6" xfId="44131" xr:uid="{00000000-0005-0000-0000-00003BAC0000}"/>
    <cellStyle name="Output 3 16 2 6 2" xfId="44132" xr:uid="{00000000-0005-0000-0000-00003CAC0000}"/>
    <cellStyle name="Output 3 16 2 7" xfId="44133" xr:uid="{00000000-0005-0000-0000-00003DAC0000}"/>
    <cellStyle name="Output 3 16 2 7 2" xfId="44134" xr:uid="{00000000-0005-0000-0000-00003EAC0000}"/>
    <cellStyle name="Output 3 16 2 8" xfId="44135" xr:uid="{00000000-0005-0000-0000-00003FAC0000}"/>
    <cellStyle name="Output 3 16 3" xfId="44136" xr:uid="{00000000-0005-0000-0000-000040AC0000}"/>
    <cellStyle name="Output 3 16 3 2" xfId="44137" xr:uid="{00000000-0005-0000-0000-000041AC0000}"/>
    <cellStyle name="Output 3 16 4" xfId="44138" xr:uid="{00000000-0005-0000-0000-000042AC0000}"/>
    <cellStyle name="Output 3 16 4 2" xfId="44139" xr:uid="{00000000-0005-0000-0000-000043AC0000}"/>
    <cellStyle name="Output 3 16 5" xfId="44140" xr:uid="{00000000-0005-0000-0000-000044AC0000}"/>
    <cellStyle name="Output 3 17" xfId="44141" xr:uid="{00000000-0005-0000-0000-000045AC0000}"/>
    <cellStyle name="Output 3 17 2" xfId="44142" xr:uid="{00000000-0005-0000-0000-000046AC0000}"/>
    <cellStyle name="Output 3 17 2 2" xfId="44143" xr:uid="{00000000-0005-0000-0000-000047AC0000}"/>
    <cellStyle name="Output 3 17 3" xfId="44144" xr:uid="{00000000-0005-0000-0000-000048AC0000}"/>
    <cellStyle name="Output 3 17 3 2" xfId="44145" xr:uid="{00000000-0005-0000-0000-000049AC0000}"/>
    <cellStyle name="Output 3 17 4" xfId="44146" xr:uid="{00000000-0005-0000-0000-00004AAC0000}"/>
    <cellStyle name="Output 3 17 4 2" xfId="44147" xr:uid="{00000000-0005-0000-0000-00004BAC0000}"/>
    <cellStyle name="Output 3 17 5" xfId="44148" xr:uid="{00000000-0005-0000-0000-00004CAC0000}"/>
    <cellStyle name="Output 3 17 5 2" xfId="44149" xr:uid="{00000000-0005-0000-0000-00004DAC0000}"/>
    <cellStyle name="Output 3 17 6" xfId="44150" xr:uid="{00000000-0005-0000-0000-00004EAC0000}"/>
    <cellStyle name="Output 3 17 6 2" xfId="44151" xr:uid="{00000000-0005-0000-0000-00004FAC0000}"/>
    <cellStyle name="Output 3 17 7" xfId="44152" xr:uid="{00000000-0005-0000-0000-000050AC0000}"/>
    <cellStyle name="Output 3 17 7 2" xfId="44153" xr:uid="{00000000-0005-0000-0000-000051AC0000}"/>
    <cellStyle name="Output 3 17 8" xfId="44154" xr:uid="{00000000-0005-0000-0000-000052AC0000}"/>
    <cellStyle name="Output 3 18" xfId="44155" xr:uid="{00000000-0005-0000-0000-000053AC0000}"/>
    <cellStyle name="Output 3 2" xfId="44156" xr:uid="{00000000-0005-0000-0000-000054AC0000}"/>
    <cellStyle name="Output 3 2 2" xfId="44157" xr:uid="{00000000-0005-0000-0000-000055AC0000}"/>
    <cellStyle name="Output 3 2 2 2" xfId="44158" xr:uid="{00000000-0005-0000-0000-000056AC0000}"/>
    <cellStyle name="Output 3 2 2 2 2" xfId="44159" xr:uid="{00000000-0005-0000-0000-000057AC0000}"/>
    <cellStyle name="Output 3 2 2 2 2 2" xfId="44160" xr:uid="{00000000-0005-0000-0000-000058AC0000}"/>
    <cellStyle name="Output 3 2 2 2 2 2 2" xfId="44161" xr:uid="{00000000-0005-0000-0000-000059AC0000}"/>
    <cellStyle name="Output 3 2 2 2 2 3" xfId="44162" xr:uid="{00000000-0005-0000-0000-00005AAC0000}"/>
    <cellStyle name="Output 3 2 2 2 2 3 2" xfId="44163" xr:uid="{00000000-0005-0000-0000-00005BAC0000}"/>
    <cellStyle name="Output 3 2 2 2 2 4" xfId="44164" xr:uid="{00000000-0005-0000-0000-00005CAC0000}"/>
    <cellStyle name="Output 3 2 2 2 2 4 2" xfId="44165" xr:uid="{00000000-0005-0000-0000-00005DAC0000}"/>
    <cellStyle name="Output 3 2 2 2 2 5" xfId="44166" xr:uid="{00000000-0005-0000-0000-00005EAC0000}"/>
    <cellStyle name="Output 3 2 2 2 2 5 2" xfId="44167" xr:uid="{00000000-0005-0000-0000-00005FAC0000}"/>
    <cellStyle name="Output 3 2 2 2 2 6" xfId="44168" xr:uid="{00000000-0005-0000-0000-000060AC0000}"/>
    <cellStyle name="Output 3 2 2 2 2 6 2" xfId="44169" xr:uid="{00000000-0005-0000-0000-000061AC0000}"/>
    <cellStyle name="Output 3 2 2 2 2 7" xfId="44170" xr:uid="{00000000-0005-0000-0000-000062AC0000}"/>
    <cellStyle name="Output 3 2 2 2 2 7 2" xfId="44171" xr:uid="{00000000-0005-0000-0000-000063AC0000}"/>
    <cellStyle name="Output 3 2 2 2 2 8" xfId="44172" xr:uid="{00000000-0005-0000-0000-000064AC0000}"/>
    <cellStyle name="Output 3 2 2 2 3" xfId="44173" xr:uid="{00000000-0005-0000-0000-000065AC0000}"/>
    <cellStyle name="Output 3 2 2 2 3 2" xfId="44174" xr:uid="{00000000-0005-0000-0000-000066AC0000}"/>
    <cellStyle name="Output 3 2 2 2 4" xfId="44175" xr:uid="{00000000-0005-0000-0000-000067AC0000}"/>
    <cellStyle name="Output 3 2 2 2 4 2" xfId="44176" xr:uid="{00000000-0005-0000-0000-000068AC0000}"/>
    <cellStyle name="Output 3 2 2 2 5" xfId="44177" xr:uid="{00000000-0005-0000-0000-000069AC0000}"/>
    <cellStyle name="Output 3 2 2 3" xfId="44178" xr:uid="{00000000-0005-0000-0000-00006AAC0000}"/>
    <cellStyle name="Output 3 2 2 3 2" xfId="44179" xr:uid="{00000000-0005-0000-0000-00006BAC0000}"/>
    <cellStyle name="Output 3 2 2 3 2 2" xfId="44180" xr:uid="{00000000-0005-0000-0000-00006CAC0000}"/>
    <cellStyle name="Output 3 2 2 3 3" xfId="44181" xr:uid="{00000000-0005-0000-0000-00006DAC0000}"/>
    <cellStyle name="Output 3 2 2 3 3 2" xfId="44182" xr:uid="{00000000-0005-0000-0000-00006EAC0000}"/>
    <cellStyle name="Output 3 2 2 3 4" xfId="44183" xr:uid="{00000000-0005-0000-0000-00006FAC0000}"/>
    <cellStyle name="Output 3 2 2 3 4 2" xfId="44184" xr:uid="{00000000-0005-0000-0000-000070AC0000}"/>
    <cellStyle name="Output 3 2 2 3 5" xfId="44185" xr:uid="{00000000-0005-0000-0000-000071AC0000}"/>
    <cellStyle name="Output 3 2 2 3 5 2" xfId="44186" xr:uid="{00000000-0005-0000-0000-000072AC0000}"/>
    <cellStyle name="Output 3 2 2 3 6" xfId="44187" xr:uid="{00000000-0005-0000-0000-000073AC0000}"/>
    <cellStyle name="Output 3 2 2 3 6 2" xfId="44188" xr:uid="{00000000-0005-0000-0000-000074AC0000}"/>
    <cellStyle name="Output 3 2 2 3 7" xfId="44189" xr:uid="{00000000-0005-0000-0000-000075AC0000}"/>
    <cellStyle name="Output 3 2 2 3 7 2" xfId="44190" xr:uid="{00000000-0005-0000-0000-000076AC0000}"/>
    <cellStyle name="Output 3 2 2 3 8" xfId="44191" xr:uid="{00000000-0005-0000-0000-000077AC0000}"/>
    <cellStyle name="Output 3 2 2 4" xfId="44192" xr:uid="{00000000-0005-0000-0000-000078AC0000}"/>
    <cellStyle name="Output 3 2 3" xfId="44193" xr:uid="{00000000-0005-0000-0000-000079AC0000}"/>
    <cellStyle name="Output 3 2 3 2" xfId="44194" xr:uid="{00000000-0005-0000-0000-00007AAC0000}"/>
    <cellStyle name="Output 3 2 3 2 2" xfId="44195" xr:uid="{00000000-0005-0000-0000-00007BAC0000}"/>
    <cellStyle name="Output 3 2 3 2 2 2" xfId="44196" xr:uid="{00000000-0005-0000-0000-00007CAC0000}"/>
    <cellStyle name="Output 3 2 3 2 2 2 2" xfId="44197" xr:uid="{00000000-0005-0000-0000-00007DAC0000}"/>
    <cellStyle name="Output 3 2 3 2 2 3" xfId="44198" xr:uid="{00000000-0005-0000-0000-00007EAC0000}"/>
    <cellStyle name="Output 3 2 3 2 2 3 2" xfId="44199" xr:uid="{00000000-0005-0000-0000-00007FAC0000}"/>
    <cellStyle name="Output 3 2 3 2 2 4" xfId="44200" xr:uid="{00000000-0005-0000-0000-000080AC0000}"/>
    <cellStyle name="Output 3 2 3 2 2 4 2" xfId="44201" xr:uid="{00000000-0005-0000-0000-000081AC0000}"/>
    <cellStyle name="Output 3 2 3 2 2 5" xfId="44202" xr:uid="{00000000-0005-0000-0000-000082AC0000}"/>
    <cellStyle name="Output 3 2 3 2 2 5 2" xfId="44203" xr:uid="{00000000-0005-0000-0000-000083AC0000}"/>
    <cellStyle name="Output 3 2 3 2 2 6" xfId="44204" xr:uid="{00000000-0005-0000-0000-000084AC0000}"/>
    <cellStyle name="Output 3 2 3 2 2 6 2" xfId="44205" xr:uid="{00000000-0005-0000-0000-000085AC0000}"/>
    <cellStyle name="Output 3 2 3 2 2 7" xfId="44206" xr:uid="{00000000-0005-0000-0000-000086AC0000}"/>
    <cellStyle name="Output 3 2 3 2 2 7 2" xfId="44207" xr:uid="{00000000-0005-0000-0000-000087AC0000}"/>
    <cellStyle name="Output 3 2 3 2 2 8" xfId="44208" xr:uid="{00000000-0005-0000-0000-000088AC0000}"/>
    <cellStyle name="Output 3 2 3 2 3" xfId="44209" xr:uid="{00000000-0005-0000-0000-000089AC0000}"/>
    <cellStyle name="Output 3 2 3 2 3 2" xfId="44210" xr:uid="{00000000-0005-0000-0000-00008AAC0000}"/>
    <cellStyle name="Output 3 2 3 2 4" xfId="44211" xr:uid="{00000000-0005-0000-0000-00008BAC0000}"/>
    <cellStyle name="Output 3 2 3 2 4 2" xfId="44212" xr:uid="{00000000-0005-0000-0000-00008CAC0000}"/>
    <cellStyle name="Output 3 2 3 2 5" xfId="44213" xr:uid="{00000000-0005-0000-0000-00008DAC0000}"/>
    <cellStyle name="Output 3 2 3 3" xfId="44214" xr:uid="{00000000-0005-0000-0000-00008EAC0000}"/>
    <cellStyle name="Output 3 2 3 3 2" xfId="44215" xr:uid="{00000000-0005-0000-0000-00008FAC0000}"/>
    <cellStyle name="Output 3 2 3 3 2 2" xfId="44216" xr:uid="{00000000-0005-0000-0000-000090AC0000}"/>
    <cellStyle name="Output 3 2 3 3 3" xfId="44217" xr:uid="{00000000-0005-0000-0000-000091AC0000}"/>
    <cellStyle name="Output 3 2 3 3 3 2" xfId="44218" xr:uid="{00000000-0005-0000-0000-000092AC0000}"/>
    <cellStyle name="Output 3 2 3 3 4" xfId="44219" xr:uid="{00000000-0005-0000-0000-000093AC0000}"/>
    <cellStyle name="Output 3 2 3 3 4 2" xfId="44220" xr:uid="{00000000-0005-0000-0000-000094AC0000}"/>
    <cellStyle name="Output 3 2 3 3 5" xfId="44221" xr:uid="{00000000-0005-0000-0000-000095AC0000}"/>
    <cellStyle name="Output 3 2 3 3 5 2" xfId="44222" xr:uid="{00000000-0005-0000-0000-000096AC0000}"/>
    <cellStyle name="Output 3 2 3 3 6" xfId="44223" xr:uid="{00000000-0005-0000-0000-000097AC0000}"/>
    <cellStyle name="Output 3 2 3 3 6 2" xfId="44224" xr:uid="{00000000-0005-0000-0000-000098AC0000}"/>
    <cellStyle name="Output 3 2 3 3 7" xfId="44225" xr:uid="{00000000-0005-0000-0000-000099AC0000}"/>
    <cellStyle name="Output 3 2 3 3 7 2" xfId="44226" xr:uid="{00000000-0005-0000-0000-00009AAC0000}"/>
    <cellStyle name="Output 3 2 3 3 8" xfId="44227" xr:uid="{00000000-0005-0000-0000-00009BAC0000}"/>
    <cellStyle name="Output 3 2 3 4" xfId="44228" xr:uid="{00000000-0005-0000-0000-00009CAC0000}"/>
    <cellStyle name="Output 3 2 4" xfId="44229" xr:uid="{00000000-0005-0000-0000-00009DAC0000}"/>
    <cellStyle name="Output 3 2 4 2" xfId="44230" xr:uid="{00000000-0005-0000-0000-00009EAC0000}"/>
    <cellStyle name="Output 3 2 4 2 2" xfId="44231" xr:uid="{00000000-0005-0000-0000-00009FAC0000}"/>
    <cellStyle name="Output 3 2 4 2 2 2" xfId="44232" xr:uid="{00000000-0005-0000-0000-0000A0AC0000}"/>
    <cellStyle name="Output 3 2 4 2 2 2 2" xfId="44233" xr:uid="{00000000-0005-0000-0000-0000A1AC0000}"/>
    <cellStyle name="Output 3 2 4 2 2 3" xfId="44234" xr:uid="{00000000-0005-0000-0000-0000A2AC0000}"/>
    <cellStyle name="Output 3 2 4 2 2 3 2" xfId="44235" xr:uid="{00000000-0005-0000-0000-0000A3AC0000}"/>
    <cellStyle name="Output 3 2 4 2 2 4" xfId="44236" xr:uid="{00000000-0005-0000-0000-0000A4AC0000}"/>
    <cellStyle name="Output 3 2 4 2 2 4 2" xfId="44237" xr:uid="{00000000-0005-0000-0000-0000A5AC0000}"/>
    <cellStyle name="Output 3 2 4 2 2 5" xfId="44238" xr:uid="{00000000-0005-0000-0000-0000A6AC0000}"/>
    <cellStyle name="Output 3 2 4 2 2 5 2" xfId="44239" xr:uid="{00000000-0005-0000-0000-0000A7AC0000}"/>
    <cellStyle name="Output 3 2 4 2 2 6" xfId="44240" xr:uid="{00000000-0005-0000-0000-0000A8AC0000}"/>
    <cellStyle name="Output 3 2 4 2 2 6 2" xfId="44241" xr:uid="{00000000-0005-0000-0000-0000A9AC0000}"/>
    <cellStyle name="Output 3 2 4 2 2 7" xfId="44242" xr:uid="{00000000-0005-0000-0000-0000AAAC0000}"/>
    <cellStyle name="Output 3 2 4 2 2 7 2" xfId="44243" xr:uid="{00000000-0005-0000-0000-0000ABAC0000}"/>
    <cellStyle name="Output 3 2 4 2 2 8" xfId="44244" xr:uid="{00000000-0005-0000-0000-0000ACAC0000}"/>
    <cellStyle name="Output 3 2 4 2 3" xfId="44245" xr:uid="{00000000-0005-0000-0000-0000ADAC0000}"/>
    <cellStyle name="Output 3 2 4 2 3 2" xfId="44246" xr:uid="{00000000-0005-0000-0000-0000AEAC0000}"/>
    <cellStyle name="Output 3 2 4 2 4" xfId="44247" xr:uid="{00000000-0005-0000-0000-0000AFAC0000}"/>
    <cellStyle name="Output 3 2 4 2 4 2" xfId="44248" xr:uid="{00000000-0005-0000-0000-0000B0AC0000}"/>
    <cellStyle name="Output 3 2 4 2 5" xfId="44249" xr:uid="{00000000-0005-0000-0000-0000B1AC0000}"/>
    <cellStyle name="Output 3 2 4 3" xfId="44250" xr:uid="{00000000-0005-0000-0000-0000B2AC0000}"/>
    <cellStyle name="Output 3 2 4 3 2" xfId="44251" xr:uid="{00000000-0005-0000-0000-0000B3AC0000}"/>
    <cellStyle name="Output 3 2 4 3 2 2" xfId="44252" xr:uid="{00000000-0005-0000-0000-0000B4AC0000}"/>
    <cellStyle name="Output 3 2 4 3 3" xfId="44253" xr:uid="{00000000-0005-0000-0000-0000B5AC0000}"/>
    <cellStyle name="Output 3 2 4 3 3 2" xfId="44254" xr:uid="{00000000-0005-0000-0000-0000B6AC0000}"/>
    <cellStyle name="Output 3 2 4 3 4" xfId="44255" xr:uid="{00000000-0005-0000-0000-0000B7AC0000}"/>
    <cellStyle name="Output 3 2 4 3 4 2" xfId="44256" xr:uid="{00000000-0005-0000-0000-0000B8AC0000}"/>
    <cellStyle name="Output 3 2 4 3 5" xfId="44257" xr:uid="{00000000-0005-0000-0000-0000B9AC0000}"/>
    <cellStyle name="Output 3 2 4 3 5 2" xfId="44258" xr:uid="{00000000-0005-0000-0000-0000BAAC0000}"/>
    <cellStyle name="Output 3 2 4 3 6" xfId="44259" xr:uid="{00000000-0005-0000-0000-0000BBAC0000}"/>
    <cellStyle name="Output 3 2 4 3 6 2" xfId="44260" xr:uid="{00000000-0005-0000-0000-0000BCAC0000}"/>
    <cellStyle name="Output 3 2 4 3 7" xfId="44261" xr:uid="{00000000-0005-0000-0000-0000BDAC0000}"/>
    <cellStyle name="Output 3 2 4 3 7 2" xfId="44262" xr:uid="{00000000-0005-0000-0000-0000BEAC0000}"/>
    <cellStyle name="Output 3 2 4 3 8" xfId="44263" xr:uid="{00000000-0005-0000-0000-0000BFAC0000}"/>
    <cellStyle name="Output 3 2 4 4" xfId="44264" xr:uid="{00000000-0005-0000-0000-0000C0AC0000}"/>
    <cellStyle name="Output 3 2 5" xfId="44265" xr:uid="{00000000-0005-0000-0000-0000C1AC0000}"/>
    <cellStyle name="Output 3 2 5 2" xfId="44266" xr:uid="{00000000-0005-0000-0000-0000C2AC0000}"/>
    <cellStyle name="Output 3 2 5 2 2" xfId="44267" xr:uid="{00000000-0005-0000-0000-0000C3AC0000}"/>
    <cellStyle name="Output 3 2 5 2 2 2" xfId="44268" xr:uid="{00000000-0005-0000-0000-0000C4AC0000}"/>
    <cellStyle name="Output 3 2 5 2 3" xfId="44269" xr:uid="{00000000-0005-0000-0000-0000C5AC0000}"/>
    <cellStyle name="Output 3 2 5 2 3 2" xfId="44270" xr:uid="{00000000-0005-0000-0000-0000C6AC0000}"/>
    <cellStyle name="Output 3 2 5 2 4" xfId="44271" xr:uid="{00000000-0005-0000-0000-0000C7AC0000}"/>
    <cellStyle name="Output 3 2 5 2 4 2" xfId="44272" xr:uid="{00000000-0005-0000-0000-0000C8AC0000}"/>
    <cellStyle name="Output 3 2 5 2 5" xfId="44273" xr:uid="{00000000-0005-0000-0000-0000C9AC0000}"/>
    <cellStyle name="Output 3 2 5 2 5 2" xfId="44274" xr:uid="{00000000-0005-0000-0000-0000CAAC0000}"/>
    <cellStyle name="Output 3 2 5 2 6" xfId="44275" xr:uid="{00000000-0005-0000-0000-0000CBAC0000}"/>
    <cellStyle name="Output 3 2 5 2 6 2" xfId="44276" xr:uid="{00000000-0005-0000-0000-0000CCAC0000}"/>
    <cellStyle name="Output 3 2 5 2 7" xfId="44277" xr:uid="{00000000-0005-0000-0000-0000CDAC0000}"/>
    <cellStyle name="Output 3 2 5 2 7 2" xfId="44278" xr:uid="{00000000-0005-0000-0000-0000CEAC0000}"/>
    <cellStyle name="Output 3 2 5 2 8" xfId="44279" xr:uid="{00000000-0005-0000-0000-0000CFAC0000}"/>
    <cellStyle name="Output 3 2 5 3" xfId="44280" xr:uid="{00000000-0005-0000-0000-0000D0AC0000}"/>
    <cellStyle name="Output 3 2 5 3 2" xfId="44281" xr:uid="{00000000-0005-0000-0000-0000D1AC0000}"/>
    <cellStyle name="Output 3 2 5 4" xfId="44282" xr:uid="{00000000-0005-0000-0000-0000D2AC0000}"/>
    <cellStyle name="Output 3 2 5 4 2" xfId="44283" xr:uid="{00000000-0005-0000-0000-0000D3AC0000}"/>
    <cellStyle name="Output 3 2 5 5" xfId="44284" xr:uid="{00000000-0005-0000-0000-0000D4AC0000}"/>
    <cellStyle name="Output 3 2 6" xfId="44285" xr:uid="{00000000-0005-0000-0000-0000D5AC0000}"/>
    <cellStyle name="Output 3 2 6 2" xfId="44286" xr:uid="{00000000-0005-0000-0000-0000D6AC0000}"/>
    <cellStyle name="Output 3 2 6 2 2" xfId="44287" xr:uid="{00000000-0005-0000-0000-0000D7AC0000}"/>
    <cellStyle name="Output 3 2 6 3" xfId="44288" xr:uid="{00000000-0005-0000-0000-0000D8AC0000}"/>
    <cellStyle name="Output 3 2 6 3 2" xfId="44289" xr:uid="{00000000-0005-0000-0000-0000D9AC0000}"/>
    <cellStyle name="Output 3 2 6 4" xfId="44290" xr:uid="{00000000-0005-0000-0000-0000DAAC0000}"/>
    <cellStyle name="Output 3 2 6 4 2" xfId="44291" xr:uid="{00000000-0005-0000-0000-0000DBAC0000}"/>
    <cellStyle name="Output 3 2 6 5" xfId="44292" xr:uid="{00000000-0005-0000-0000-0000DCAC0000}"/>
    <cellStyle name="Output 3 2 6 5 2" xfId="44293" xr:uid="{00000000-0005-0000-0000-0000DDAC0000}"/>
    <cellStyle name="Output 3 2 6 6" xfId="44294" xr:uid="{00000000-0005-0000-0000-0000DEAC0000}"/>
    <cellStyle name="Output 3 2 6 6 2" xfId="44295" xr:uid="{00000000-0005-0000-0000-0000DFAC0000}"/>
    <cellStyle name="Output 3 2 6 7" xfId="44296" xr:uid="{00000000-0005-0000-0000-0000E0AC0000}"/>
    <cellStyle name="Output 3 2 6 7 2" xfId="44297" xr:uid="{00000000-0005-0000-0000-0000E1AC0000}"/>
    <cellStyle name="Output 3 2 6 8" xfId="44298" xr:uid="{00000000-0005-0000-0000-0000E2AC0000}"/>
    <cellStyle name="Output 3 2 7" xfId="44299" xr:uid="{00000000-0005-0000-0000-0000E3AC0000}"/>
    <cellStyle name="Output 3 3" xfId="44300" xr:uid="{00000000-0005-0000-0000-0000E4AC0000}"/>
    <cellStyle name="Output 3 3 2" xfId="44301" xr:uid="{00000000-0005-0000-0000-0000E5AC0000}"/>
    <cellStyle name="Output 3 3 2 2" xfId="44302" xr:uid="{00000000-0005-0000-0000-0000E6AC0000}"/>
    <cellStyle name="Output 3 3 2 2 2" xfId="44303" xr:uid="{00000000-0005-0000-0000-0000E7AC0000}"/>
    <cellStyle name="Output 3 3 2 2 2 2" xfId="44304" xr:uid="{00000000-0005-0000-0000-0000E8AC0000}"/>
    <cellStyle name="Output 3 3 2 2 2 2 2" xfId="44305" xr:uid="{00000000-0005-0000-0000-0000E9AC0000}"/>
    <cellStyle name="Output 3 3 2 2 2 3" xfId="44306" xr:uid="{00000000-0005-0000-0000-0000EAAC0000}"/>
    <cellStyle name="Output 3 3 2 2 2 3 2" xfId="44307" xr:uid="{00000000-0005-0000-0000-0000EBAC0000}"/>
    <cellStyle name="Output 3 3 2 2 2 4" xfId="44308" xr:uid="{00000000-0005-0000-0000-0000ECAC0000}"/>
    <cellStyle name="Output 3 3 2 2 2 4 2" xfId="44309" xr:uid="{00000000-0005-0000-0000-0000EDAC0000}"/>
    <cellStyle name="Output 3 3 2 2 2 5" xfId="44310" xr:uid="{00000000-0005-0000-0000-0000EEAC0000}"/>
    <cellStyle name="Output 3 3 2 2 2 5 2" xfId="44311" xr:uid="{00000000-0005-0000-0000-0000EFAC0000}"/>
    <cellStyle name="Output 3 3 2 2 2 6" xfId="44312" xr:uid="{00000000-0005-0000-0000-0000F0AC0000}"/>
    <cellStyle name="Output 3 3 2 2 2 6 2" xfId="44313" xr:uid="{00000000-0005-0000-0000-0000F1AC0000}"/>
    <cellStyle name="Output 3 3 2 2 2 7" xfId="44314" xr:uid="{00000000-0005-0000-0000-0000F2AC0000}"/>
    <cellStyle name="Output 3 3 2 2 2 7 2" xfId="44315" xr:uid="{00000000-0005-0000-0000-0000F3AC0000}"/>
    <cellStyle name="Output 3 3 2 2 2 8" xfId="44316" xr:uid="{00000000-0005-0000-0000-0000F4AC0000}"/>
    <cellStyle name="Output 3 3 2 2 3" xfId="44317" xr:uid="{00000000-0005-0000-0000-0000F5AC0000}"/>
    <cellStyle name="Output 3 3 2 2 3 2" xfId="44318" xr:uid="{00000000-0005-0000-0000-0000F6AC0000}"/>
    <cellStyle name="Output 3 3 2 2 4" xfId="44319" xr:uid="{00000000-0005-0000-0000-0000F7AC0000}"/>
    <cellStyle name="Output 3 3 2 2 4 2" xfId="44320" xr:uid="{00000000-0005-0000-0000-0000F8AC0000}"/>
    <cellStyle name="Output 3 3 2 2 5" xfId="44321" xr:uid="{00000000-0005-0000-0000-0000F9AC0000}"/>
    <cellStyle name="Output 3 3 2 3" xfId="44322" xr:uid="{00000000-0005-0000-0000-0000FAAC0000}"/>
    <cellStyle name="Output 3 3 2 3 2" xfId="44323" xr:uid="{00000000-0005-0000-0000-0000FBAC0000}"/>
    <cellStyle name="Output 3 3 2 3 2 2" xfId="44324" xr:uid="{00000000-0005-0000-0000-0000FCAC0000}"/>
    <cellStyle name="Output 3 3 2 3 3" xfId="44325" xr:uid="{00000000-0005-0000-0000-0000FDAC0000}"/>
    <cellStyle name="Output 3 3 2 3 3 2" xfId="44326" xr:uid="{00000000-0005-0000-0000-0000FEAC0000}"/>
    <cellStyle name="Output 3 3 2 3 4" xfId="44327" xr:uid="{00000000-0005-0000-0000-0000FFAC0000}"/>
    <cellStyle name="Output 3 3 2 3 4 2" xfId="44328" xr:uid="{00000000-0005-0000-0000-000000AD0000}"/>
    <cellStyle name="Output 3 3 2 3 5" xfId="44329" xr:uid="{00000000-0005-0000-0000-000001AD0000}"/>
    <cellStyle name="Output 3 3 2 3 5 2" xfId="44330" xr:uid="{00000000-0005-0000-0000-000002AD0000}"/>
    <cellStyle name="Output 3 3 2 3 6" xfId="44331" xr:uid="{00000000-0005-0000-0000-000003AD0000}"/>
    <cellStyle name="Output 3 3 2 3 6 2" xfId="44332" xr:uid="{00000000-0005-0000-0000-000004AD0000}"/>
    <cellStyle name="Output 3 3 2 3 7" xfId="44333" xr:uid="{00000000-0005-0000-0000-000005AD0000}"/>
    <cellStyle name="Output 3 3 2 3 7 2" xfId="44334" xr:uid="{00000000-0005-0000-0000-000006AD0000}"/>
    <cellStyle name="Output 3 3 2 3 8" xfId="44335" xr:uid="{00000000-0005-0000-0000-000007AD0000}"/>
    <cellStyle name="Output 3 3 2 4" xfId="44336" xr:uid="{00000000-0005-0000-0000-000008AD0000}"/>
    <cellStyle name="Output 3 3 3" xfId="44337" xr:uid="{00000000-0005-0000-0000-000009AD0000}"/>
    <cellStyle name="Output 3 3 3 2" xfId="44338" xr:uid="{00000000-0005-0000-0000-00000AAD0000}"/>
    <cellStyle name="Output 3 3 3 2 2" xfId="44339" xr:uid="{00000000-0005-0000-0000-00000BAD0000}"/>
    <cellStyle name="Output 3 3 3 2 2 2" xfId="44340" xr:uid="{00000000-0005-0000-0000-00000CAD0000}"/>
    <cellStyle name="Output 3 3 3 2 2 2 2" xfId="44341" xr:uid="{00000000-0005-0000-0000-00000DAD0000}"/>
    <cellStyle name="Output 3 3 3 2 2 3" xfId="44342" xr:uid="{00000000-0005-0000-0000-00000EAD0000}"/>
    <cellStyle name="Output 3 3 3 2 2 3 2" xfId="44343" xr:uid="{00000000-0005-0000-0000-00000FAD0000}"/>
    <cellStyle name="Output 3 3 3 2 2 4" xfId="44344" xr:uid="{00000000-0005-0000-0000-000010AD0000}"/>
    <cellStyle name="Output 3 3 3 2 2 4 2" xfId="44345" xr:uid="{00000000-0005-0000-0000-000011AD0000}"/>
    <cellStyle name="Output 3 3 3 2 2 5" xfId="44346" xr:uid="{00000000-0005-0000-0000-000012AD0000}"/>
    <cellStyle name="Output 3 3 3 2 2 5 2" xfId="44347" xr:uid="{00000000-0005-0000-0000-000013AD0000}"/>
    <cellStyle name="Output 3 3 3 2 2 6" xfId="44348" xr:uid="{00000000-0005-0000-0000-000014AD0000}"/>
    <cellStyle name="Output 3 3 3 2 2 6 2" xfId="44349" xr:uid="{00000000-0005-0000-0000-000015AD0000}"/>
    <cellStyle name="Output 3 3 3 2 2 7" xfId="44350" xr:uid="{00000000-0005-0000-0000-000016AD0000}"/>
    <cellStyle name="Output 3 3 3 2 2 7 2" xfId="44351" xr:uid="{00000000-0005-0000-0000-000017AD0000}"/>
    <cellStyle name="Output 3 3 3 2 2 8" xfId="44352" xr:uid="{00000000-0005-0000-0000-000018AD0000}"/>
    <cellStyle name="Output 3 3 3 2 3" xfId="44353" xr:uid="{00000000-0005-0000-0000-000019AD0000}"/>
    <cellStyle name="Output 3 3 3 2 3 2" xfId="44354" xr:uid="{00000000-0005-0000-0000-00001AAD0000}"/>
    <cellStyle name="Output 3 3 3 2 4" xfId="44355" xr:uid="{00000000-0005-0000-0000-00001BAD0000}"/>
    <cellStyle name="Output 3 3 3 2 4 2" xfId="44356" xr:uid="{00000000-0005-0000-0000-00001CAD0000}"/>
    <cellStyle name="Output 3 3 3 2 5" xfId="44357" xr:uid="{00000000-0005-0000-0000-00001DAD0000}"/>
    <cellStyle name="Output 3 3 3 3" xfId="44358" xr:uid="{00000000-0005-0000-0000-00001EAD0000}"/>
    <cellStyle name="Output 3 3 3 3 2" xfId="44359" xr:uid="{00000000-0005-0000-0000-00001FAD0000}"/>
    <cellStyle name="Output 3 3 3 3 2 2" xfId="44360" xr:uid="{00000000-0005-0000-0000-000020AD0000}"/>
    <cellStyle name="Output 3 3 3 3 3" xfId="44361" xr:uid="{00000000-0005-0000-0000-000021AD0000}"/>
    <cellStyle name="Output 3 3 3 3 3 2" xfId="44362" xr:uid="{00000000-0005-0000-0000-000022AD0000}"/>
    <cellStyle name="Output 3 3 3 3 4" xfId="44363" xr:uid="{00000000-0005-0000-0000-000023AD0000}"/>
    <cellStyle name="Output 3 3 3 3 4 2" xfId="44364" xr:uid="{00000000-0005-0000-0000-000024AD0000}"/>
    <cellStyle name="Output 3 3 3 3 5" xfId="44365" xr:uid="{00000000-0005-0000-0000-000025AD0000}"/>
    <cellStyle name="Output 3 3 3 3 5 2" xfId="44366" xr:uid="{00000000-0005-0000-0000-000026AD0000}"/>
    <cellStyle name="Output 3 3 3 3 6" xfId="44367" xr:uid="{00000000-0005-0000-0000-000027AD0000}"/>
    <cellStyle name="Output 3 3 3 3 6 2" xfId="44368" xr:uid="{00000000-0005-0000-0000-000028AD0000}"/>
    <cellStyle name="Output 3 3 3 3 7" xfId="44369" xr:uid="{00000000-0005-0000-0000-000029AD0000}"/>
    <cellStyle name="Output 3 3 3 3 7 2" xfId="44370" xr:uid="{00000000-0005-0000-0000-00002AAD0000}"/>
    <cellStyle name="Output 3 3 3 3 8" xfId="44371" xr:uid="{00000000-0005-0000-0000-00002BAD0000}"/>
    <cellStyle name="Output 3 3 3 4" xfId="44372" xr:uid="{00000000-0005-0000-0000-00002CAD0000}"/>
    <cellStyle name="Output 3 3 4" xfId="44373" xr:uid="{00000000-0005-0000-0000-00002DAD0000}"/>
    <cellStyle name="Output 3 3 4 2" xfId="44374" xr:uid="{00000000-0005-0000-0000-00002EAD0000}"/>
    <cellStyle name="Output 3 3 4 2 2" xfId="44375" xr:uid="{00000000-0005-0000-0000-00002FAD0000}"/>
    <cellStyle name="Output 3 3 4 2 2 2" xfId="44376" xr:uid="{00000000-0005-0000-0000-000030AD0000}"/>
    <cellStyle name="Output 3 3 4 2 2 2 2" xfId="44377" xr:uid="{00000000-0005-0000-0000-000031AD0000}"/>
    <cellStyle name="Output 3 3 4 2 2 3" xfId="44378" xr:uid="{00000000-0005-0000-0000-000032AD0000}"/>
    <cellStyle name="Output 3 3 4 2 2 3 2" xfId="44379" xr:uid="{00000000-0005-0000-0000-000033AD0000}"/>
    <cellStyle name="Output 3 3 4 2 2 4" xfId="44380" xr:uid="{00000000-0005-0000-0000-000034AD0000}"/>
    <cellStyle name="Output 3 3 4 2 2 4 2" xfId="44381" xr:uid="{00000000-0005-0000-0000-000035AD0000}"/>
    <cellStyle name="Output 3 3 4 2 2 5" xfId="44382" xr:uid="{00000000-0005-0000-0000-000036AD0000}"/>
    <cellStyle name="Output 3 3 4 2 2 5 2" xfId="44383" xr:uid="{00000000-0005-0000-0000-000037AD0000}"/>
    <cellStyle name="Output 3 3 4 2 2 6" xfId="44384" xr:uid="{00000000-0005-0000-0000-000038AD0000}"/>
    <cellStyle name="Output 3 3 4 2 2 6 2" xfId="44385" xr:uid="{00000000-0005-0000-0000-000039AD0000}"/>
    <cellStyle name="Output 3 3 4 2 2 7" xfId="44386" xr:uid="{00000000-0005-0000-0000-00003AAD0000}"/>
    <cellStyle name="Output 3 3 4 2 2 7 2" xfId="44387" xr:uid="{00000000-0005-0000-0000-00003BAD0000}"/>
    <cellStyle name="Output 3 3 4 2 2 8" xfId="44388" xr:uid="{00000000-0005-0000-0000-00003CAD0000}"/>
    <cellStyle name="Output 3 3 4 2 3" xfId="44389" xr:uid="{00000000-0005-0000-0000-00003DAD0000}"/>
    <cellStyle name="Output 3 3 4 2 3 2" xfId="44390" xr:uid="{00000000-0005-0000-0000-00003EAD0000}"/>
    <cellStyle name="Output 3 3 4 2 4" xfId="44391" xr:uid="{00000000-0005-0000-0000-00003FAD0000}"/>
    <cellStyle name="Output 3 3 4 2 4 2" xfId="44392" xr:uid="{00000000-0005-0000-0000-000040AD0000}"/>
    <cellStyle name="Output 3 3 4 2 5" xfId="44393" xr:uid="{00000000-0005-0000-0000-000041AD0000}"/>
    <cellStyle name="Output 3 3 4 3" xfId="44394" xr:uid="{00000000-0005-0000-0000-000042AD0000}"/>
    <cellStyle name="Output 3 3 4 3 2" xfId="44395" xr:uid="{00000000-0005-0000-0000-000043AD0000}"/>
    <cellStyle name="Output 3 3 4 3 2 2" xfId="44396" xr:uid="{00000000-0005-0000-0000-000044AD0000}"/>
    <cellStyle name="Output 3 3 4 3 3" xfId="44397" xr:uid="{00000000-0005-0000-0000-000045AD0000}"/>
    <cellStyle name="Output 3 3 4 3 3 2" xfId="44398" xr:uid="{00000000-0005-0000-0000-000046AD0000}"/>
    <cellStyle name="Output 3 3 4 3 4" xfId="44399" xr:uid="{00000000-0005-0000-0000-000047AD0000}"/>
    <cellStyle name="Output 3 3 4 3 4 2" xfId="44400" xr:uid="{00000000-0005-0000-0000-000048AD0000}"/>
    <cellStyle name="Output 3 3 4 3 5" xfId="44401" xr:uid="{00000000-0005-0000-0000-000049AD0000}"/>
    <cellStyle name="Output 3 3 4 3 5 2" xfId="44402" xr:uid="{00000000-0005-0000-0000-00004AAD0000}"/>
    <cellStyle name="Output 3 3 4 3 6" xfId="44403" xr:uid="{00000000-0005-0000-0000-00004BAD0000}"/>
    <cellStyle name="Output 3 3 4 3 6 2" xfId="44404" xr:uid="{00000000-0005-0000-0000-00004CAD0000}"/>
    <cellStyle name="Output 3 3 4 3 7" xfId="44405" xr:uid="{00000000-0005-0000-0000-00004DAD0000}"/>
    <cellStyle name="Output 3 3 4 3 7 2" xfId="44406" xr:uid="{00000000-0005-0000-0000-00004EAD0000}"/>
    <cellStyle name="Output 3 3 4 3 8" xfId="44407" xr:uid="{00000000-0005-0000-0000-00004FAD0000}"/>
    <cellStyle name="Output 3 3 4 4" xfId="44408" xr:uid="{00000000-0005-0000-0000-000050AD0000}"/>
    <cellStyle name="Output 3 3 5" xfId="44409" xr:uid="{00000000-0005-0000-0000-000051AD0000}"/>
    <cellStyle name="Output 3 3 5 2" xfId="44410" xr:uid="{00000000-0005-0000-0000-000052AD0000}"/>
    <cellStyle name="Output 3 3 5 2 2" xfId="44411" xr:uid="{00000000-0005-0000-0000-000053AD0000}"/>
    <cellStyle name="Output 3 3 5 2 2 2" xfId="44412" xr:uid="{00000000-0005-0000-0000-000054AD0000}"/>
    <cellStyle name="Output 3 3 5 2 3" xfId="44413" xr:uid="{00000000-0005-0000-0000-000055AD0000}"/>
    <cellStyle name="Output 3 3 5 2 3 2" xfId="44414" xr:uid="{00000000-0005-0000-0000-000056AD0000}"/>
    <cellStyle name="Output 3 3 5 2 4" xfId="44415" xr:uid="{00000000-0005-0000-0000-000057AD0000}"/>
    <cellStyle name="Output 3 3 5 2 4 2" xfId="44416" xr:uid="{00000000-0005-0000-0000-000058AD0000}"/>
    <cellStyle name="Output 3 3 5 2 5" xfId="44417" xr:uid="{00000000-0005-0000-0000-000059AD0000}"/>
    <cellStyle name="Output 3 3 5 2 5 2" xfId="44418" xr:uid="{00000000-0005-0000-0000-00005AAD0000}"/>
    <cellStyle name="Output 3 3 5 2 6" xfId="44419" xr:uid="{00000000-0005-0000-0000-00005BAD0000}"/>
    <cellStyle name="Output 3 3 5 2 6 2" xfId="44420" xr:uid="{00000000-0005-0000-0000-00005CAD0000}"/>
    <cellStyle name="Output 3 3 5 2 7" xfId="44421" xr:uid="{00000000-0005-0000-0000-00005DAD0000}"/>
    <cellStyle name="Output 3 3 5 2 7 2" xfId="44422" xr:uid="{00000000-0005-0000-0000-00005EAD0000}"/>
    <cellStyle name="Output 3 3 5 2 8" xfId="44423" xr:uid="{00000000-0005-0000-0000-00005FAD0000}"/>
    <cellStyle name="Output 3 3 5 3" xfId="44424" xr:uid="{00000000-0005-0000-0000-000060AD0000}"/>
    <cellStyle name="Output 3 3 5 3 2" xfId="44425" xr:uid="{00000000-0005-0000-0000-000061AD0000}"/>
    <cellStyle name="Output 3 3 5 4" xfId="44426" xr:uid="{00000000-0005-0000-0000-000062AD0000}"/>
    <cellStyle name="Output 3 3 5 4 2" xfId="44427" xr:uid="{00000000-0005-0000-0000-000063AD0000}"/>
    <cellStyle name="Output 3 3 5 5" xfId="44428" xr:uid="{00000000-0005-0000-0000-000064AD0000}"/>
    <cellStyle name="Output 3 3 6" xfId="44429" xr:uid="{00000000-0005-0000-0000-000065AD0000}"/>
    <cellStyle name="Output 3 3 6 2" xfId="44430" xr:uid="{00000000-0005-0000-0000-000066AD0000}"/>
    <cellStyle name="Output 3 3 6 2 2" xfId="44431" xr:uid="{00000000-0005-0000-0000-000067AD0000}"/>
    <cellStyle name="Output 3 3 6 3" xfId="44432" xr:uid="{00000000-0005-0000-0000-000068AD0000}"/>
    <cellStyle name="Output 3 3 6 3 2" xfId="44433" xr:uid="{00000000-0005-0000-0000-000069AD0000}"/>
    <cellStyle name="Output 3 3 6 4" xfId="44434" xr:uid="{00000000-0005-0000-0000-00006AAD0000}"/>
    <cellStyle name="Output 3 3 6 4 2" xfId="44435" xr:uid="{00000000-0005-0000-0000-00006BAD0000}"/>
    <cellStyle name="Output 3 3 6 5" xfId="44436" xr:uid="{00000000-0005-0000-0000-00006CAD0000}"/>
    <cellStyle name="Output 3 3 6 5 2" xfId="44437" xr:uid="{00000000-0005-0000-0000-00006DAD0000}"/>
    <cellStyle name="Output 3 3 6 6" xfId="44438" xr:uid="{00000000-0005-0000-0000-00006EAD0000}"/>
    <cellStyle name="Output 3 3 6 6 2" xfId="44439" xr:uid="{00000000-0005-0000-0000-00006FAD0000}"/>
    <cellStyle name="Output 3 3 6 7" xfId="44440" xr:uid="{00000000-0005-0000-0000-000070AD0000}"/>
    <cellStyle name="Output 3 3 6 7 2" xfId="44441" xr:uid="{00000000-0005-0000-0000-000071AD0000}"/>
    <cellStyle name="Output 3 3 6 8" xfId="44442" xr:uid="{00000000-0005-0000-0000-000072AD0000}"/>
    <cellStyle name="Output 3 3 7" xfId="44443" xr:uid="{00000000-0005-0000-0000-000073AD0000}"/>
    <cellStyle name="Output 3 4" xfId="44444" xr:uid="{00000000-0005-0000-0000-000074AD0000}"/>
    <cellStyle name="Output 3 4 2" xfId="44445" xr:uid="{00000000-0005-0000-0000-000075AD0000}"/>
    <cellStyle name="Output 3 4 2 2" xfId="44446" xr:uid="{00000000-0005-0000-0000-000076AD0000}"/>
    <cellStyle name="Output 3 4 2 2 2" xfId="44447" xr:uid="{00000000-0005-0000-0000-000077AD0000}"/>
    <cellStyle name="Output 3 4 2 2 2 2" xfId="44448" xr:uid="{00000000-0005-0000-0000-000078AD0000}"/>
    <cellStyle name="Output 3 4 2 2 2 2 2" xfId="44449" xr:uid="{00000000-0005-0000-0000-000079AD0000}"/>
    <cellStyle name="Output 3 4 2 2 2 3" xfId="44450" xr:uid="{00000000-0005-0000-0000-00007AAD0000}"/>
    <cellStyle name="Output 3 4 2 2 2 3 2" xfId="44451" xr:uid="{00000000-0005-0000-0000-00007BAD0000}"/>
    <cellStyle name="Output 3 4 2 2 2 4" xfId="44452" xr:uid="{00000000-0005-0000-0000-00007CAD0000}"/>
    <cellStyle name="Output 3 4 2 2 2 4 2" xfId="44453" xr:uid="{00000000-0005-0000-0000-00007DAD0000}"/>
    <cellStyle name="Output 3 4 2 2 2 5" xfId="44454" xr:uid="{00000000-0005-0000-0000-00007EAD0000}"/>
    <cellStyle name="Output 3 4 2 2 2 5 2" xfId="44455" xr:uid="{00000000-0005-0000-0000-00007FAD0000}"/>
    <cellStyle name="Output 3 4 2 2 2 6" xfId="44456" xr:uid="{00000000-0005-0000-0000-000080AD0000}"/>
    <cellStyle name="Output 3 4 2 2 2 6 2" xfId="44457" xr:uid="{00000000-0005-0000-0000-000081AD0000}"/>
    <cellStyle name="Output 3 4 2 2 2 7" xfId="44458" xr:uid="{00000000-0005-0000-0000-000082AD0000}"/>
    <cellStyle name="Output 3 4 2 2 2 7 2" xfId="44459" xr:uid="{00000000-0005-0000-0000-000083AD0000}"/>
    <cellStyle name="Output 3 4 2 2 2 8" xfId="44460" xr:uid="{00000000-0005-0000-0000-000084AD0000}"/>
    <cellStyle name="Output 3 4 2 2 3" xfId="44461" xr:uid="{00000000-0005-0000-0000-000085AD0000}"/>
    <cellStyle name="Output 3 4 2 2 3 2" xfId="44462" xr:uid="{00000000-0005-0000-0000-000086AD0000}"/>
    <cellStyle name="Output 3 4 2 2 4" xfId="44463" xr:uid="{00000000-0005-0000-0000-000087AD0000}"/>
    <cellStyle name="Output 3 4 2 2 4 2" xfId="44464" xr:uid="{00000000-0005-0000-0000-000088AD0000}"/>
    <cellStyle name="Output 3 4 2 2 5" xfId="44465" xr:uid="{00000000-0005-0000-0000-000089AD0000}"/>
    <cellStyle name="Output 3 4 2 3" xfId="44466" xr:uid="{00000000-0005-0000-0000-00008AAD0000}"/>
    <cellStyle name="Output 3 4 2 3 2" xfId="44467" xr:uid="{00000000-0005-0000-0000-00008BAD0000}"/>
    <cellStyle name="Output 3 4 2 3 2 2" xfId="44468" xr:uid="{00000000-0005-0000-0000-00008CAD0000}"/>
    <cellStyle name="Output 3 4 2 3 3" xfId="44469" xr:uid="{00000000-0005-0000-0000-00008DAD0000}"/>
    <cellStyle name="Output 3 4 2 3 3 2" xfId="44470" xr:uid="{00000000-0005-0000-0000-00008EAD0000}"/>
    <cellStyle name="Output 3 4 2 3 4" xfId="44471" xr:uid="{00000000-0005-0000-0000-00008FAD0000}"/>
    <cellStyle name="Output 3 4 2 3 4 2" xfId="44472" xr:uid="{00000000-0005-0000-0000-000090AD0000}"/>
    <cellStyle name="Output 3 4 2 3 5" xfId="44473" xr:uid="{00000000-0005-0000-0000-000091AD0000}"/>
    <cellStyle name="Output 3 4 2 3 5 2" xfId="44474" xr:uid="{00000000-0005-0000-0000-000092AD0000}"/>
    <cellStyle name="Output 3 4 2 3 6" xfId="44475" xr:uid="{00000000-0005-0000-0000-000093AD0000}"/>
    <cellStyle name="Output 3 4 2 3 6 2" xfId="44476" xr:uid="{00000000-0005-0000-0000-000094AD0000}"/>
    <cellStyle name="Output 3 4 2 3 7" xfId="44477" xr:uid="{00000000-0005-0000-0000-000095AD0000}"/>
    <cellStyle name="Output 3 4 2 3 7 2" xfId="44478" xr:uid="{00000000-0005-0000-0000-000096AD0000}"/>
    <cellStyle name="Output 3 4 2 3 8" xfId="44479" xr:uid="{00000000-0005-0000-0000-000097AD0000}"/>
    <cellStyle name="Output 3 4 2 4" xfId="44480" xr:uid="{00000000-0005-0000-0000-000098AD0000}"/>
    <cellStyle name="Output 3 4 3" xfId="44481" xr:uid="{00000000-0005-0000-0000-000099AD0000}"/>
    <cellStyle name="Output 3 4 3 2" xfId="44482" xr:uid="{00000000-0005-0000-0000-00009AAD0000}"/>
    <cellStyle name="Output 3 4 3 2 2" xfId="44483" xr:uid="{00000000-0005-0000-0000-00009BAD0000}"/>
    <cellStyle name="Output 3 4 3 2 2 2" xfId="44484" xr:uid="{00000000-0005-0000-0000-00009CAD0000}"/>
    <cellStyle name="Output 3 4 3 2 2 2 2" xfId="44485" xr:uid="{00000000-0005-0000-0000-00009DAD0000}"/>
    <cellStyle name="Output 3 4 3 2 2 3" xfId="44486" xr:uid="{00000000-0005-0000-0000-00009EAD0000}"/>
    <cellStyle name="Output 3 4 3 2 2 3 2" xfId="44487" xr:uid="{00000000-0005-0000-0000-00009FAD0000}"/>
    <cellStyle name="Output 3 4 3 2 2 4" xfId="44488" xr:uid="{00000000-0005-0000-0000-0000A0AD0000}"/>
    <cellStyle name="Output 3 4 3 2 2 4 2" xfId="44489" xr:uid="{00000000-0005-0000-0000-0000A1AD0000}"/>
    <cellStyle name="Output 3 4 3 2 2 5" xfId="44490" xr:uid="{00000000-0005-0000-0000-0000A2AD0000}"/>
    <cellStyle name="Output 3 4 3 2 2 5 2" xfId="44491" xr:uid="{00000000-0005-0000-0000-0000A3AD0000}"/>
    <cellStyle name="Output 3 4 3 2 2 6" xfId="44492" xr:uid="{00000000-0005-0000-0000-0000A4AD0000}"/>
    <cellStyle name="Output 3 4 3 2 2 6 2" xfId="44493" xr:uid="{00000000-0005-0000-0000-0000A5AD0000}"/>
    <cellStyle name="Output 3 4 3 2 2 7" xfId="44494" xr:uid="{00000000-0005-0000-0000-0000A6AD0000}"/>
    <cellStyle name="Output 3 4 3 2 2 7 2" xfId="44495" xr:uid="{00000000-0005-0000-0000-0000A7AD0000}"/>
    <cellStyle name="Output 3 4 3 2 2 8" xfId="44496" xr:uid="{00000000-0005-0000-0000-0000A8AD0000}"/>
    <cellStyle name="Output 3 4 3 2 3" xfId="44497" xr:uid="{00000000-0005-0000-0000-0000A9AD0000}"/>
    <cellStyle name="Output 3 4 3 2 3 2" xfId="44498" xr:uid="{00000000-0005-0000-0000-0000AAAD0000}"/>
    <cellStyle name="Output 3 4 3 2 4" xfId="44499" xr:uid="{00000000-0005-0000-0000-0000ABAD0000}"/>
    <cellStyle name="Output 3 4 3 2 4 2" xfId="44500" xr:uid="{00000000-0005-0000-0000-0000ACAD0000}"/>
    <cellStyle name="Output 3 4 3 2 5" xfId="44501" xr:uid="{00000000-0005-0000-0000-0000ADAD0000}"/>
    <cellStyle name="Output 3 4 3 3" xfId="44502" xr:uid="{00000000-0005-0000-0000-0000AEAD0000}"/>
    <cellStyle name="Output 3 4 3 3 2" xfId="44503" xr:uid="{00000000-0005-0000-0000-0000AFAD0000}"/>
    <cellStyle name="Output 3 4 3 3 2 2" xfId="44504" xr:uid="{00000000-0005-0000-0000-0000B0AD0000}"/>
    <cellStyle name="Output 3 4 3 3 3" xfId="44505" xr:uid="{00000000-0005-0000-0000-0000B1AD0000}"/>
    <cellStyle name="Output 3 4 3 3 3 2" xfId="44506" xr:uid="{00000000-0005-0000-0000-0000B2AD0000}"/>
    <cellStyle name="Output 3 4 3 3 4" xfId="44507" xr:uid="{00000000-0005-0000-0000-0000B3AD0000}"/>
    <cellStyle name="Output 3 4 3 3 4 2" xfId="44508" xr:uid="{00000000-0005-0000-0000-0000B4AD0000}"/>
    <cellStyle name="Output 3 4 3 3 5" xfId="44509" xr:uid="{00000000-0005-0000-0000-0000B5AD0000}"/>
    <cellStyle name="Output 3 4 3 3 5 2" xfId="44510" xr:uid="{00000000-0005-0000-0000-0000B6AD0000}"/>
    <cellStyle name="Output 3 4 3 3 6" xfId="44511" xr:uid="{00000000-0005-0000-0000-0000B7AD0000}"/>
    <cellStyle name="Output 3 4 3 3 6 2" xfId="44512" xr:uid="{00000000-0005-0000-0000-0000B8AD0000}"/>
    <cellStyle name="Output 3 4 3 3 7" xfId="44513" xr:uid="{00000000-0005-0000-0000-0000B9AD0000}"/>
    <cellStyle name="Output 3 4 3 3 7 2" xfId="44514" xr:uid="{00000000-0005-0000-0000-0000BAAD0000}"/>
    <cellStyle name="Output 3 4 3 3 8" xfId="44515" xr:uid="{00000000-0005-0000-0000-0000BBAD0000}"/>
    <cellStyle name="Output 3 4 3 4" xfId="44516" xr:uid="{00000000-0005-0000-0000-0000BCAD0000}"/>
    <cellStyle name="Output 3 4 4" xfId="44517" xr:uid="{00000000-0005-0000-0000-0000BDAD0000}"/>
    <cellStyle name="Output 3 4 4 2" xfId="44518" xr:uid="{00000000-0005-0000-0000-0000BEAD0000}"/>
    <cellStyle name="Output 3 4 4 2 2" xfId="44519" xr:uid="{00000000-0005-0000-0000-0000BFAD0000}"/>
    <cellStyle name="Output 3 4 4 2 2 2" xfId="44520" xr:uid="{00000000-0005-0000-0000-0000C0AD0000}"/>
    <cellStyle name="Output 3 4 4 2 2 2 2" xfId="44521" xr:uid="{00000000-0005-0000-0000-0000C1AD0000}"/>
    <cellStyle name="Output 3 4 4 2 2 3" xfId="44522" xr:uid="{00000000-0005-0000-0000-0000C2AD0000}"/>
    <cellStyle name="Output 3 4 4 2 2 3 2" xfId="44523" xr:uid="{00000000-0005-0000-0000-0000C3AD0000}"/>
    <cellStyle name="Output 3 4 4 2 2 4" xfId="44524" xr:uid="{00000000-0005-0000-0000-0000C4AD0000}"/>
    <cellStyle name="Output 3 4 4 2 2 4 2" xfId="44525" xr:uid="{00000000-0005-0000-0000-0000C5AD0000}"/>
    <cellStyle name="Output 3 4 4 2 2 5" xfId="44526" xr:uid="{00000000-0005-0000-0000-0000C6AD0000}"/>
    <cellStyle name="Output 3 4 4 2 2 5 2" xfId="44527" xr:uid="{00000000-0005-0000-0000-0000C7AD0000}"/>
    <cellStyle name="Output 3 4 4 2 2 6" xfId="44528" xr:uid="{00000000-0005-0000-0000-0000C8AD0000}"/>
    <cellStyle name="Output 3 4 4 2 2 6 2" xfId="44529" xr:uid="{00000000-0005-0000-0000-0000C9AD0000}"/>
    <cellStyle name="Output 3 4 4 2 2 7" xfId="44530" xr:uid="{00000000-0005-0000-0000-0000CAAD0000}"/>
    <cellStyle name="Output 3 4 4 2 2 7 2" xfId="44531" xr:uid="{00000000-0005-0000-0000-0000CBAD0000}"/>
    <cellStyle name="Output 3 4 4 2 2 8" xfId="44532" xr:uid="{00000000-0005-0000-0000-0000CCAD0000}"/>
    <cellStyle name="Output 3 4 4 2 3" xfId="44533" xr:uid="{00000000-0005-0000-0000-0000CDAD0000}"/>
    <cellStyle name="Output 3 4 4 2 3 2" xfId="44534" xr:uid="{00000000-0005-0000-0000-0000CEAD0000}"/>
    <cellStyle name="Output 3 4 4 2 4" xfId="44535" xr:uid="{00000000-0005-0000-0000-0000CFAD0000}"/>
    <cellStyle name="Output 3 4 4 2 4 2" xfId="44536" xr:uid="{00000000-0005-0000-0000-0000D0AD0000}"/>
    <cellStyle name="Output 3 4 4 2 5" xfId="44537" xr:uid="{00000000-0005-0000-0000-0000D1AD0000}"/>
    <cellStyle name="Output 3 4 4 3" xfId="44538" xr:uid="{00000000-0005-0000-0000-0000D2AD0000}"/>
    <cellStyle name="Output 3 4 4 3 2" xfId="44539" xr:uid="{00000000-0005-0000-0000-0000D3AD0000}"/>
    <cellStyle name="Output 3 4 4 3 2 2" xfId="44540" xr:uid="{00000000-0005-0000-0000-0000D4AD0000}"/>
    <cellStyle name="Output 3 4 4 3 3" xfId="44541" xr:uid="{00000000-0005-0000-0000-0000D5AD0000}"/>
    <cellStyle name="Output 3 4 4 3 3 2" xfId="44542" xr:uid="{00000000-0005-0000-0000-0000D6AD0000}"/>
    <cellStyle name="Output 3 4 4 3 4" xfId="44543" xr:uid="{00000000-0005-0000-0000-0000D7AD0000}"/>
    <cellStyle name="Output 3 4 4 3 4 2" xfId="44544" xr:uid="{00000000-0005-0000-0000-0000D8AD0000}"/>
    <cellStyle name="Output 3 4 4 3 5" xfId="44545" xr:uid="{00000000-0005-0000-0000-0000D9AD0000}"/>
    <cellStyle name="Output 3 4 4 3 5 2" xfId="44546" xr:uid="{00000000-0005-0000-0000-0000DAAD0000}"/>
    <cellStyle name="Output 3 4 4 3 6" xfId="44547" xr:uid="{00000000-0005-0000-0000-0000DBAD0000}"/>
    <cellStyle name="Output 3 4 4 3 6 2" xfId="44548" xr:uid="{00000000-0005-0000-0000-0000DCAD0000}"/>
    <cellStyle name="Output 3 4 4 3 7" xfId="44549" xr:uid="{00000000-0005-0000-0000-0000DDAD0000}"/>
    <cellStyle name="Output 3 4 4 3 7 2" xfId="44550" xr:uid="{00000000-0005-0000-0000-0000DEAD0000}"/>
    <cellStyle name="Output 3 4 4 3 8" xfId="44551" xr:uid="{00000000-0005-0000-0000-0000DFAD0000}"/>
    <cellStyle name="Output 3 4 4 4" xfId="44552" xr:uid="{00000000-0005-0000-0000-0000E0AD0000}"/>
    <cellStyle name="Output 3 4 5" xfId="44553" xr:uid="{00000000-0005-0000-0000-0000E1AD0000}"/>
    <cellStyle name="Output 3 4 5 2" xfId="44554" xr:uid="{00000000-0005-0000-0000-0000E2AD0000}"/>
    <cellStyle name="Output 3 4 5 2 2" xfId="44555" xr:uid="{00000000-0005-0000-0000-0000E3AD0000}"/>
    <cellStyle name="Output 3 4 5 2 2 2" xfId="44556" xr:uid="{00000000-0005-0000-0000-0000E4AD0000}"/>
    <cellStyle name="Output 3 4 5 2 3" xfId="44557" xr:uid="{00000000-0005-0000-0000-0000E5AD0000}"/>
    <cellStyle name="Output 3 4 5 2 3 2" xfId="44558" xr:uid="{00000000-0005-0000-0000-0000E6AD0000}"/>
    <cellStyle name="Output 3 4 5 2 4" xfId="44559" xr:uid="{00000000-0005-0000-0000-0000E7AD0000}"/>
    <cellStyle name="Output 3 4 5 2 4 2" xfId="44560" xr:uid="{00000000-0005-0000-0000-0000E8AD0000}"/>
    <cellStyle name="Output 3 4 5 2 5" xfId="44561" xr:uid="{00000000-0005-0000-0000-0000E9AD0000}"/>
    <cellStyle name="Output 3 4 5 2 5 2" xfId="44562" xr:uid="{00000000-0005-0000-0000-0000EAAD0000}"/>
    <cellStyle name="Output 3 4 5 2 6" xfId="44563" xr:uid="{00000000-0005-0000-0000-0000EBAD0000}"/>
    <cellStyle name="Output 3 4 5 2 6 2" xfId="44564" xr:uid="{00000000-0005-0000-0000-0000ECAD0000}"/>
    <cellStyle name="Output 3 4 5 2 7" xfId="44565" xr:uid="{00000000-0005-0000-0000-0000EDAD0000}"/>
    <cellStyle name="Output 3 4 5 2 7 2" xfId="44566" xr:uid="{00000000-0005-0000-0000-0000EEAD0000}"/>
    <cellStyle name="Output 3 4 5 2 8" xfId="44567" xr:uid="{00000000-0005-0000-0000-0000EFAD0000}"/>
    <cellStyle name="Output 3 4 5 3" xfId="44568" xr:uid="{00000000-0005-0000-0000-0000F0AD0000}"/>
    <cellStyle name="Output 3 4 5 3 2" xfId="44569" xr:uid="{00000000-0005-0000-0000-0000F1AD0000}"/>
    <cellStyle name="Output 3 4 5 4" xfId="44570" xr:uid="{00000000-0005-0000-0000-0000F2AD0000}"/>
    <cellStyle name="Output 3 4 5 4 2" xfId="44571" xr:uid="{00000000-0005-0000-0000-0000F3AD0000}"/>
    <cellStyle name="Output 3 4 5 5" xfId="44572" xr:uid="{00000000-0005-0000-0000-0000F4AD0000}"/>
    <cellStyle name="Output 3 4 6" xfId="44573" xr:uid="{00000000-0005-0000-0000-0000F5AD0000}"/>
    <cellStyle name="Output 3 4 6 2" xfId="44574" xr:uid="{00000000-0005-0000-0000-0000F6AD0000}"/>
    <cellStyle name="Output 3 4 6 2 2" xfId="44575" xr:uid="{00000000-0005-0000-0000-0000F7AD0000}"/>
    <cellStyle name="Output 3 4 6 3" xfId="44576" xr:uid="{00000000-0005-0000-0000-0000F8AD0000}"/>
    <cellStyle name="Output 3 4 6 3 2" xfId="44577" xr:uid="{00000000-0005-0000-0000-0000F9AD0000}"/>
    <cellStyle name="Output 3 4 6 4" xfId="44578" xr:uid="{00000000-0005-0000-0000-0000FAAD0000}"/>
    <cellStyle name="Output 3 4 6 4 2" xfId="44579" xr:uid="{00000000-0005-0000-0000-0000FBAD0000}"/>
    <cellStyle name="Output 3 4 6 5" xfId="44580" xr:uid="{00000000-0005-0000-0000-0000FCAD0000}"/>
    <cellStyle name="Output 3 4 6 5 2" xfId="44581" xr:uid="{00000000-0005-0000-0000-0000FDAD0000}"/>
    <cellStyle name="Output 3 4 6 6" xfId="44582" xr:uid="{00000000-0005-0000-0000-0000FEAD0000}"/>
    <cellStyle name="Output 3 4 6 6 2" xfId="44583" xr:uid="{00000000-0005-0000-0000-0000FFAD0000}"/>
    <cellStyle name="Output 3 4 6 7" xfId="44584" xr:uid="{00000000-0005-0000-0000-000000AE0000}"/>
    <cellStyle name="Output 3 4 6 7 2" xfId="44585" xr:uid="{00000000-0005-0000-0000-000001AE0000}"/>
    <cellStyle name="Output 3 4 6 8" xfId="44586" xr:uid="{00000000-0005-0000-0000-000002AE0000}"/>
    <cellStyle name="Output 3 4 7" xfId="44587" xr:uid="{00000000-0005-0000-0000-000003AE0000}"/>
    <cellStyle name="Output 3 5" xfId="44588" xr:uid="{00000000-0005-0000-0000-000004AE0000}"/>
    <cellStyle name="Output 3 5 2" xfId="44589" xr:uid="{00000000-0005-0000-0000-000005AE0000}"/>
    <cellStyle name="Output 3 5 2 2" xfId="44590" xr:uid="{00000000-0005-0000-0000-000006AE0000}"/>
    <cellStyle name="Output 3 5 2 2 2" xfId="44591" xr:uid="{00000000-0005-0000-0000-000007AE0000}"/>
    <cellStyle name="Output 3 5 2 2 2 2" xfId="44592" xr:uid="{00000000-0005-0000-0000-000008AE0000}"/>
    <cellStyle name="Output 3 5 2 2 2 2 2" xfId="44593" xr:uid="{00000000-0005-0000-0000-000009AE0000}"/>
    <cellStyle name="Output 3 5 2 2 2 3" xfId="44594" xr:uid="{00000000-0005-0000-0000-00000AAE0000}"/>
    <cellStyle name="Output 3 5 2 2 2 3 2" xfId="44595" xr:uid="{00000000-0005-0000-0000-00000BAE0000}"/>
    <cellStyle name="Output 3 5 2 2 2 4" xfId="44596" xr:uid="{00000000-0005-0000-0000-00000CAE0000}"/>
    <cellStyle name="Output 3 5 2 2 2 4 2" xfId="44597" xr:uid="{00000000-0005-0000-0000-00000DAE0000}"/>
    <cellStyle name="Output 3 5 2 2 2 5" xfId="44598" xr:uid="{00000000-0005-0000-0000-00000EAE0000}"/>
    <cellStyle name="Output 3 5 2 2 2 5 2" xfId="44599" xr:uid="{00000000-0005-0000-0000-00000FAE0000}"/>
    <cellStyle name="Output 3 5 2 2 2 6" xfId="44600" xr:uid="{00000000-0005-0000-0000-000010AE0000}"/>
    <cellStyle name="Output 3 5 2 2 2 6 2" xfId="44601" xr:uid="{00000000-0005-0000-0000-000011AE0000}"/>
    <cellStyle name="Output 3 5 2 2 2 7" xfId="44602" xr:uid="{00000000-0005-0000-0000-000012AE0000}"/>
    <cellStyle name="Output 3 5 2 2 2 7 2" xfId="44603" xr:uid="{00000000-0005-0000-0000-000013AE0000}"/>
    <cellStyle name="Output 3 5 2 2 2 8" xfId="44604" xr:uid="{00000000-0005-0000-0000-000014AE0000}"/>
    <cellStyle name="Output 3 5 2 2 3" xfId="44605" xr:uid="{00000000-0005-0000-0000-000015AE0000}"/>
    <cellStyle name="Output 3 5 2 2 3 2" xfId="44606" xr:uid="{00000000-0005-0000-0000-000016AE0000}"/>
    <cellStyle name="Output 3 5 2 2 4" xfId="44607" xr:uid="{00000000-0005-0000-0000-000017AE0000}"/>
    <cellStyle name="Output 3 5 2 2 4 2" xfId="44608" xr:uid="{00000000-0005-0000-0000-000018AE0000}"/>
    <cellStyle name="Output 3 5 2 2 5" xfId="44609" xr:uid="{00000000-0005-0000-0000-000019AE0000}"/>
    <cellStyle name="Output 3 5 2 3" xfId="44610" xr:uid="{00000000-0005-0000-0000-00001AAE0000}"/>
    <cellStyle name="Output 3 5 2 3 2" xfId="44611" xr:uid="{00000000-0005-0000-0000-00001BAE0000}"/>
    <cellStyle name="Output 3 5 2 3 2 2" xfId="44612" xr:uid="{00000000-0005-0000-0000-00001CAE0000}"/>
    <cellStyle name="Output 3 5 2 3 3" xfId="44613" xr:uid="{00000000-0005-0000-0000-00001DAE0000}"/>
    <cellStyle name="Output 3 5 2 3 3 2" xfId="44614" xr:uid="{00000000-0005-0000-0000-00001EAE0000}"/>
    <cellStyle name="Output 3 5 2 3 4" xfId="44615" xr:uid="{00000000-0005-0000-0000-00001FAE0000}"/>
    <cellStyle name="Output 3 5 2 3 4 2" xfId="44616" xr:uid="{00000000-0005-0000-0000-000020AE0000}"/>
    <cellStyle name="Output 3 5 2 3 5" xfId="44617" xr:uid="{00000000-0005-0000-0000-000021AE0000}"/>
    <cellStyle name="Output 3 5 2 3 5 2" xfId="44618" xr:uid="{00000000-0005-0000-0000-000022AE0000}"/>
    <cellStyle name="Output 3 5 2 3 6" xfId="44619" xr:uid="{00000000-0005-0000-0000-000023AE0000}"/>
    <cellStyle name="Output 3 5 2 3 6 2" xfId="44620" xr:uid="{00000000-0005-0000-0000-000024AE0000}"/>
    <cellStyle name="Output 3 5 2 3 7" xfId="44621" xr:uid="{00000000-0005-0000-0000-000025AE0000}"/>
    <cellStyle name="Output 3 5 2 3 7 2" xfId="44622" xr:uid="{00000000-0005-0000-0000-000026AE0000}"/>
    <cellStyle name="Output 3 5 2 3 8" xfId="44623" xr:uid="{00000000-0005-0000-0000-000027AE0000}"/>
    <cellStyle name="Output 3 5 2 4" xfId="44624" xr:uid="{00000000-0005-0000-0000-000028AE0000}"/>
    <cellStyle name="Output 3 5 3" xfId="44625" xr:uid="{00000000-0005-0000-0000-000029AE0000}"/>
    <cellStyle name="Output 3 5 3 2" xfId="44626" xr:uid="{00000000-0005-0000-0000-00002AAE0000}"/>
    <cellStyle name="Output 3 5 3 2 2" xfId="44627" xr:uid="{00000000-0005-0000-0000-00002BAE0000}"/>
    <cellStyle name="Output 3 5 3 2 2 2" xfId="44628" xr:uid="{00000000-0005-0000-0000-00002CAE0000}"/>
    <cellStyle name="Output 3 5 3 2 2 2 2" xfId="44629" xr:uid="{00000000-0005-0000-0000-00002DAE0000}"/>
    <cellStyle name="Output 3 5 3 2 2 3" xfId="44630" xr:uid="{00000000-0005-0000-0000-00002EAE0000}"/>
    <cellStyle name="Output 3 5 3 2 2 3 2" xfId="44631" xr:uid="{00000000-0005-0000-0000-00002FAE0000}"/>
    <cellStyle name="Output 3 5 3 2 2 4" xfId="44632" xr:uid="{00000000-0005-0000-0000-000030AE0000}"/>
    <cellStyle name="Output 3 5 3 2 2 4 2" xfId="44633" xr:uid="{00000000-0005-0000-0000-000031AE0000}"/>
    <cellStyle name="Output 3 5 3 2 2 5" xfId="44634" xr:uid="{00000000-0005-0000-0000-000032AE0000}"/>
    <cellStyle name="Output 3 5 3 2 2 5 2" xfId="44635" xr:uid="{00000000-0005-0000-0000-000033AE0000}"/>
    <cellStyle name="Output 3 5 3 2 2 6" xfId="44636" xr:uid="{00000000-0005-0000-0000-000034AE0000}"/>
    <cellStyle name="Output 3 5 3 2 2 6 2" xfId="44637" xr:uid="{00000000-0005-0000-0000-000035AE0000}"/>
    <cellStyle name="Output 3 5 3 2 2 7" xfId="44638" xr:uid="{00000000-0005-0000-0000-000036AE0000}"/>
    <cellStyle name="Output 3 5 3 2 2 7 2" xfId="44639" xr:uid="{00000000-0005-0000-0000-000037AE0000}"/>
    <cellStyle name="Output 3 5 3 2 2 8" xfId="44640" xr:uid="{00000000-0005-0000-0000-000038AE0000}"/>
    <cellStyle name="Output 3 5 3 2 3" xfId="44641" xr:uid="{00000000-0005-0000-0000-000039AE0000}"/>
    <cellStyle name="Output 3 5 3 2 3 2" xfId="44642" xr:uid="{00000000-0005-0000-0000-00003AAE0000}"/>
    <cellStyle name="Output 3 5 3 2 4" xfId="44643" xr:uid="{00000000-0005-0000-0000-00003BAE0000}"/>
    <cellStyle name="Output 3 5 3 2 4 2" xfId="44644" xr:uid="{00000000-0005-0000-0000-00003CAE0000}"/>
    <cellStyle name="Output 3 5 3 2 5" xfId="44645" xr:uid="{00000000-0005-0000-0000-00003DAE0000}"/>
    <cellStyle name="Output 3 5 3 3" xfId="44646" xr:uid="{00000000-0005-0000-0000-00003EAE0000}"/>
    <cellStyle name="Output 3 5 3 3 2" xfId="44647" xr:uid="{00000000-0005-0000-0000-00003FAE0000}"/>
    <cellStyle name="Output 3 5 3 3 2 2" xfId="44648" xr:uid="{00000000-0005-0000-0000-000040AE0000}"/>
    <cellStyle name="Output 3 5 3 3 3" xfId="44649" xr:uid="{00000000-0005-0000-0000-000041AE0000}"/>
    <cellStyle name="Output 3 5 3 3 3 2" xfId="44650" xr:uid="{00000000-0005-0000-0000-000042AE0000}"/>
    <cellStyle name="Output 3 5 3 3 4" xfId="44651" xr:uid="{00000000-0005-0000-0000-000043AE0000}"/>
    <cellStyle name="Output 3 5 3 3 4 2" xfId="44652" xr:uid="{00000000-0005-0000-0000-000044AE0000}"/>
    <cellStyle name="Output 3 5 3 3 5" xfId="44653" xr:uid="{00000000-0005-0000-0000-000045AE0000}"/>
    <cellStyle name="Output 3 5 3 3 5 2" xfId="44654" xr:uid="{00000000-0005-0000-0000-000046AE0000}"/>
    <cellStyle name="Output 3 5 3 3 6" xfId="44655" xr:uid="{00000000-0005-0000-0000-000047AE0000}"/>
    <cellStyle name="Output 3 5 3 3 6 2" xfId="44656" xr:uid="{00000000-0005-0000-0000-000048AE0000}"/>
    <cellStyle name="Output 3 5 3 3 7" xfId="44657" xr:uid="{00000000-0005-0000-0000-000049AE0000}"/>
    <cellStyle name="Output 3 5 3 3 7 2" xfId="44658" xr:uid="{00000000-0005-0000-0000-00004AAE0000}"/>
    <cellStyle name="Output 3 5 3 3 8" xfId="44659" xr:uid="{00000000-0005-0000-0000-00004BAE0000}"/>
    <cellStyle name="Output 3 5 3 4" xfId="44660" xr:uid="{00000000-0005-0000-0000-00004CAE0000}"/>
    <cellStyle name="Output 3 5 4" xfId="44661" xr:uid="{00000000-0005-0000-0000-00004DAE0000}"/>
    <cellStyle name="Output 3 5 4 2" xfId="44662" xr:uid="{00000000-0005-0000-0000-00004EAE0000}"/>
    <cellStyle name="Output 3 5 4 2 2" xfId="44663" xr:uid="{00000000-0005-0000-0000-00004FAE0000}"/>
    <cellStyle name="Output 3 5 4 2 2 2" xfId="44664" xr:uid="{00000000-0005-0000-0000-000050AE0000}"/>
    <cellStyle name="Output 3 5 4 2 2 2 2" xfId="44665" xr:uid="{00000000-0005-0000-0000-000051AE0000}"/>
    <cellStyle name="Output 3 5 4 2 2 3" xfId="44666" xr:uid="{00000000-0005-0000-0000-000052AE0000}"/>
    <cellStyle name="Output 3 5 4 2 2 3 2" xfId="44667" xr:uid="{00000000-0005-0000-0000-000053AE0000}"/>
    <cellStyle name="Output 3 5 4 2 2 4" xfId="44668" xr:uid="{00000000-0005-0000-0000-000054AE0000}"/>
    <cellStyle name="Output 3 5 4 2 2 4 2" xfId="44669" xr:uid="{00000000-0005-0000-0000-000055AE0000}"/>
    <cellStyle name="Output 3 5 4 2 2 5" xfId="44670" xr:uid="{00000000-0005-0000-0000-000056AE0000}"/>
    <cellStyle name="Output 3 5 4 2 2 5 2" xfId="44671" xr:uid="{00000000-0005-0000-0000-000057AE0000}"/>
    <cellStyle name="Output 3 5 4 2 2 6" xfId="44672" xr:uid="{00000000-0005-0000-0000-000058AE0000}"/>
    <cellStyle name="Output 3 5 4 2 2 6 2" xfId="44673" xr:uid="{00000000-0005-0000-0000-000059AE0000}"/>
    <cellStyle name="Output 3 5 4 2 2 7" xfId="44674" xr:uid="{00000000-0005-0000-0000-00005AAE0000}"/>
    <cellStyle name="Output 3 5 4 2 2 7 2" xfId="44675" xr:uid="{00000000-0005-0000-0000-00005BAE0000}"/>
    <cellStyle name="Output 3 5 4 2 2 8" xfId="44676" xr:uid="{00000000-0005-0000-0000-00005CAE0000}"/>
    <cellStyle name="Output 3 5 4 2 3" xfId="44677" xr:uid="{00000000-0005-0000-0000-00005DAE0000}"/>
    <cellStyle name="Output 3 5 4 2 3 2" xfId="44678" xr:uid="{00000000-0005-0000-0000-00005EAE0000}"/>
    <cellStyle name="Output 3 5 4 2 4" xfId="44679" xr:uid="{00000000-0005-0000-0000-00005FAE0000}"/>
    <cellStyle name="Output 3 5 4 2 4 2" xfId="44680" xr:uid="{00000000-0005-0000-0000-000060AE0000}"/>
    <cellStyle name="Output 3 5 4 2 5" xfId="44681" xr:uid="{00000000-0005-0000-0000-000061AE0000}"/>
    <cellStyle name="Output 3 5 4 3" xfId="44682" xr:uid="{00000000-0005-0000-0000-000062AE0000}"/>
    <cellStyle name="Output 3 5 4 3 2" xfId="44683" xr:uid="{00000000-0005-0000-0000-000063AE0000}"/>
    <cellStyle name="Output 3 5 4 3 2 2" xfId="44684" xr:uid="{00000000-0005-0000-0000-000064AE0000}"/>
    <cellStyle name="Output 3 5 4 3 3" xfId="44685" xr:uid="{00000000-0005-0000-0000-000065AE0000}"/>
    <cellStyle name="Output 3 5 4 3 3 2" xfId="44686" xr:uid="{00000000-0005-0000-0000-000066AE0000}"/>
    <cellStyle name="Output 3 5 4 3 4" xfId="44687" xr:uid="{00000000-0005-0000-0000-000067AE0000}"/>
    <cellStyle name="Output 3 5 4 3 4 2" xfId="44688" xr:uid="{00000000-0005-0000-0000-000068AE0000}"/>
    <cellStyle name="Output 3 5 4 3 5" xfId="44689" xr:uid="{00000000-0005-0000-0000-000069AE0000}"/>
    <cellStyle name="Output 3 5 4 3 5 2" xfId="44690" xr:uid="{00000000-0005-0000-0000-00006AAE0000}"/>
    <cellStyle name="Output 3 5 4 3 6" xfId="44691" xr:uid="{00000000-0005-0000-0000-00006BAE0000}"/>
    <cellStyle name="Output 3 5 4 3 6 2" xfId="44692" xr:uid="{00000000-0005-0000-0000-00006CAE0000}"/>
    <cellStyle name="Output 3 5 4 3 7" xfId="44693" xr:uid="{00000000-0005-0000-0000-00006DAE0000}"/>
    <cellStyle name="Output 3 5 4 3 7 2" xfId="44694" xr:uid="{00000000-0005-0000-0000-00006EAE0000}"/>
    <cellStyle name="Output 3 5 4 3 8" xfId="44695" xr:uid="{00000000-0005-0000-0000-00006FAE0000}"/>
    <cellStyle name="Output 3 5 4 4" xfId="44696" xr:uid="{00000000-0005-0000-0000-000070AE0000}"/>
    <cellStyle name="Output 3 5 5" xfId="44697" xr:uid="{00000000-0005-0000-0000-000071AE0000}"/>
    <cellStyle name="Output 3 5 5 2" xfId="44698" xr:uid="{00000000-0005-0000-0000-000072AE0000}"/>
    <cellStyle name="Output 3 5 5 2 2" xfId="44699" xr:uid="{00000000-0005-0000-0000-000073AE0000}"/>
    <cellStyle name="Output 3 5 5 2 2 2" xfId="44700" xr:uid="{00000000-0005-0000-0000-000074AE0000}"/>
    <cellStyle name="Output 3 5 5 2 3" xfId="44701" xr:uid="{00000000-0005-0000-0000-000075AE0000}"/>
    <cellStyle name="Output 3 5 5 2 3 2" xfId="44702" xr:uid="{00000000-0005-0000-0000-000076AE0000}"/>
    <cellStyle name="Output 3 5 5 2 4" xfId="44703" xr:uid="{00000000-0005-0000-0000-000077AE0000}"/>
    <cellStyle name="Output 3 5 5 2 4 2" xfId="44704" xr:uid="{00000000-0005-0000-0000-000078AE0000}"/>
    <cellStyle name="Output 3 5 5 2 5" xfId="44705" xr:uid="{00000000-0005-0000-0000-000079AE0000}"/>
    <cellStyle name="Output 3 5 5 2 5 2" xfId="44706" xr:uid="{00000000-0005-0000-0000-00007AAE0000}"/>
    <cellStyle name="Output 3 5 5 2 6" xfId="44707" xr:uid="{00000000-0005-0000-0000-00007BAE0000}"/>
    <cellStyle name="Output 3 5 5 2 6 2" xfId="44708" xr:uid="{00000000-0005-0000-0000-00007CAE0000}"/>
    <cellStyle name="Output 3 5 5 2 7" xfId="44709" xr:uid="{00000000-0005-0000-0000-00007DAE0000}"/>
    <cellStyle name="Output 3 5 5 2 7 2" xfId="44710" xr:uid="{00000000-0005-0000-0000-00007EAE0000}"/>
    <cellStyle name="Output 3 5 5 2 8" xfId="44711" xr:uid="{00000000-0005-0000-0000-00007FAE0000}"/>
    <cellStyle name="Output 3 5 5 3" xfId="44712" xr:uid="{00000000-0005-0000-0000-000080AE0000}"/>
    <cellStyle name="Output 3 5 5 3 2" xfId="44713" xr:uid="{00000000-0005-0000-0000-000081AE0000}"/>
    <cellStyle name="Output 3 5 5 4" xfId="44714" xr:uid="{00000000-0005-0000-0000-000082AE0000}"/>
    <cellStyle name="Output 3 5 5 4 2" xfId="44715" xr:uid="{00000000-0005-0000-0000-000083AE0000}"/>
    <cellStyle name="Output 3 5 5 5" xfId="44716" xr:uid="{00000000-0005-0000-0000-000084AE0000}"/>
    <cellStyle name="Output 3 5 6" xfId="44717" xr:uid="{00000000-0005-0000-0000-000085AE0000}"/>
    <cellStyle name="Output 3 5 6 2" xfId="44718" xr:uid="{00000000-0005-0000-0000-000086AE0000}"/>
    <cellStyle name="Output 3 5 6 2 2" xfId="44719" xr:uid="{00000000-0005-0000-0000-000087AE0000}"/>
    <cellStyle name="Output 3 5 6 3" xfId="44720" xr:uid="{00000000-0005-0000-0000-000088AE0000}"/>
    <cellStyle name="Output 3 5 6 3 2" xfId="44721" xr:uid="{00000000-0005-0000-0000-000089AE0000}"/>
    <cellStyle name="Output 3 5 6 4" xfId="44722" xr:uid="{00000000-0005-0000-0000-00008AAE0000}"/>
    <cellStyle name="Output 3 5 6 4 2" xfId="44723" xr:uid="{00000000-0005-0000-0000-00008BAE0000}"/>
    <cellStyle name="Output 3 5 6 5" xfId="44724" xr:uid="{00000000-0005-0000-0000-00008CAE0000}"/>
    <cellStyle name="Output 3 5 6 5 2" xfId="44725" xr:uid="{00000000-0005-0000-0000-00008DAE0000}"/>
    <cellStyle name="Output 3 5 6 6" xfId="44726" xr:uid="{00000000-0005-0000-0000-00008EAE0000}"/>
    <cellStyle name="Output 3 5 6 6 2" xfId="44727" xr:uid="{00000000-0005-0000-0000-00008FAE0000}"/>
    <cellStyle name="Output 3 5 6 7" xfId="44728" xr:uid="{00000000-0005-0000-0000-000090AE0000}"/>
    <cellStyle name="Output 3 5 6 7 2" xfId="44729" xr:uid="{00000000-0005-0000-0000-000091AE0000}"/>
    <cellStyle name="Output 3 5 6 8" xfId="44730" xr:uid="{00000000-0005-0000-0000-000092AE0000}"/>
    <cellStyle name="Output 3 5 7" xfId="44731" xr:uid="{00000000-0005-0000-0000-000093AE0000}"/>
    <cellStyle name="Output 3 6" xfId="44732" xr:uid="{00000000-0005-0000-0000-000094AE0000}"/>
    <cellStyle name="Output 3 6 2" xfId="44733" xr:uid="{00000000-0005-0000-0000-000095AE0000}"/>
    <cellStyle name="Output 3 6 2 2" xfId="44734" xr:uid="{00000000-0005-0000-0000-000096AE0000}"/>
    <cellStyle name="Output 3 6 2 2 2" xfId="44735" xr:uid="{00000000-0005-0000-0000-000097AE0000}"/>
    <cellStyle name="Output 3 6 2 2 2 2" xfId="44736" xr:uid="{00000000-0005-0000-0000-000098AE0000}"/>
    <cellStyle name="Output 3 6 2 2 2 2 2" xfId="44737" xr:uid="{00000000-0005-0000-0000-000099AE0000}"/>
    <cellStyle name="Output 3 6 2 2 2 3" xfId="44738" xr:uid="{00000000-0005-0000-0000-00009AAE0000}"/>
    <cellStyle name="Output 3 6 2 2 2 3 2" xfId="44739" xr:uid="{00000000-0005-0000-0000-00009BAE0000}"/>
    <cellStyle name="Output 3 6 2 2 2 4" xfId="44740" xr:uid="{00000000-0005-0000-0000-00009CAE0000}"/>
    <cellStyle name="Output 3 6 2 2 2 4 2" xfId="44741" xr:uid="{00000000-0005-0000-0000-00009DAE0000}"/>
    <cellStyle name="Output 3 6 2 2 2 5" xfId="44742" xr:uid="{00000000-0005-0000-0000-00009EAE0000}"/>
    <cellStyle name="Output 3 6 2 2 2 5 2" xfId="44743" xr:uid="{00000000-0005-0000-0000-00009FAE0000}"/>
    <cellStyle name="Output 3 6 2 2 2 6" xfId="44744" xr:uid="{00000000-0005-0000-0000-0000A0AE0000}"/>
    <cellStyle name="Output 3 6 2 2 2 6 2" xfId="44745" xr:uid="{00000000-0005-0000-0000-0000A1AE0000}"/>
    <cellStyle name="Output 3 6 2 2 2 7" xfId="44746" xr:uid="{00000000-0005-0000-0000-0000A2AE0000}"/>
    <cellStyle name="Output 3 6 2 2 2 7 2" xfId="44747" xr:uid="{00000000-0005-0000-0000-0000A3AE0000}"/>
    <cellStyle name="Output 3 6 2 2 2 8" xfId="44748" xr:uid="{00000000-0005-0000-0000-0000A4AE0000}"/>
    <cellStyle name="Output 3 6 2 2 3" xfId="44749" xr:uid="{00000000-0005-0000-0000-0000A5AE0000}"/>
    <cellStyle name="Output 3 6 2 2 3 2" xfId="44750" xr:uid="{00000000-0005-0000-0000-0000A6AE0000}"/>
    <cellStyle name="Output 3 6 2 2 4" xfId="44751" xr:uid="{00000000-0005-0000-0000-0000A7AE0000}"/>
    <cellStyle name="Output 3 6 2 2 4 2" xfId="44752" xr:uid="{00000000-0005-0000-0000-0000A8AE0000}"/>
    <cellStyle name="Output 3 6 2 2 5" xfId="44753" xr:uid="{00000000-0005-0000-0000-0000A9AE0000}"/>
    <cellStyle name="Output 3 6 2 3" xfId="44754" xr:uid="{00000000-0005-0000-0000-0000AAAE0000}"/>
    <cellStyle name="Output 3 6 2 3 2" xfId="44755" xr:uid="{00000000-0005-0000-0000-0000ABAE0000}"/>
    <cellStyle name="Output 3 6 2 3 2 2" xfId="44756" xr:uid="{00000000-0005-0000-0000-0000ACAE0000}"/>
    <cellStyle name="Output 3 6 2 3 3" xfId="44757" xr:uid="{00000000-0005-0000-0000-0000ADAE0000}"/>
    <cellStyle name="Output 3 6 2 3 3 2" xfId="44758" xr:uid="{00000000-0005-0000-0000-0000AEAE0000}"/>
    <cellStyle name="Output 3 6 2 3 4" xfId="44759" xr:uid="{00000000-0005-0000-0000-0000AFAE0000}"/>
    <cellStyle name="Output 3 6 2 3 4 2" xfId="44760" xr:uid="{00000000-0005-0000-0000-0000B0AE0000}"/>
    <cellStyle name="Output 3 6 2 3 5" xfId="44761" xr:uid="{00000000-0005-0000-0000-0000B1AE0000}"/>
    <cellStyle name="Output 3 6 2 3 5 2" xfId="44762" xr:uid="{00000000-0005-0000-0000-0000B2AE0000}"/>
    <cellStyle name="Output 3 6 2 3 6" xfId="44763" xr:uid="{00000000-0005-0000-0000-0000B3AE0000}"/>
    <cellStyle name="Output 3 6 2 3 6 2" xfId="44764" xr:uid="{00000000-0005-0000-0000-0000B4AE0000}"/>
    <cellStyle name="Output 3 6 2 3 7" xfId="44765" xr:uid="{00000000-0005-0000-0000-0000B5AE0000}"/>
    <cellStyle name="Output 3 6 2 3 7 2" xfId="44766" xr:uid="{00000000-0005-0000-0000-0000B6AE0000}"/>
    <cellStyle name="Output 3 6 2 3 8" xfId="44767" xr:uid="{00000000-0005-0000-0000-0000B7AE0000}"/>
    <cellStyle name="Output 3 6 2 4" xfId="44768" xr:uid="{00000000-0005-0000-0000-0000B8AE0000}"/>
    <cellStyle name="Output 3 6 3" xfId="44769" xr:uid="{00000000-0005-0000-0000-0000B9AE0000}"/>
    <cellStyle name="Output 3 6 3 2" xfId="44770" xr:uid="{00000000-0005-0000-0000-0000BAAE0000}"/>
    <cellStyle name="Output 3 6 3 2 2" xfId="44771" xr:uid="{00000000-0005-0000-0000-0000BBAE0000}"/>
    <cellStyle name="Output 3 6 3 2 2 2" xfId="44772" xr:uid="{00000000-0005-0000-0000-0000BCAE0000}"/>
    <cellStyle name="Output 3 6 3 2 2 2 2" xfId="44773" xr:uid="{00000000-0005-0000-0000-0000BDAE0000}"/>
    <cellStyle name="Output 3 6 3 2 2 3" xfId="44774" xr:uid="{00000000-0005-0000-0000-0000BEAE0000}"/>
    <cellStyle name="Output 3 6 3 2 2 3 2" xfId="44775" xr:uid="{00000000-0005-0000-0000-0000BFAE0000}"/>
    <cellStyle name="Output 3 6 3 2 2 4" xfId="44776" xr:uid="{00000000-0005-0000-0000-0000C0AE0000}"/>
    <cellStyle name="Output 3 6 3 2 2 4 2" xfId="44777" xr:uid="{00000000-0005-0000-0000-0000C1AE0000}"/>
    <cellStyle name="Output 3 6 3 2 2 5" xfId="44778" xr:uid="{00000000-0005-0000-0000-0000C2AE0000}"/>
    <cellStyle name="Output 3 6 3 2 2 5 2" xfId="44779" xr:uid="{00000000-0005-0000-0000-0000C3AE0000}"/>
    <cellStyle name="Output 3 6 3 2 2 6" xfId="44780" xr:uid="{00000000-0005-0000-0000-0000C4AE0000}"/>
    <cellStyle name="Output 3 6 3 2 2 6 2" xfId="44781" xr:uid="{00000000-0005-0000-0000-0000C5AE0000}"/>
    <cellStyle name="Output 3 6 3 2 2 7" xfId="44782" xr:uid="{00000000-0005-0000-0000-0000C6AE0000}"/>
    <cellStyle name="Output 3 6 3 2 2 7 2" xfId="44783" xr:uid="{00000000-0005-0000-0000-0000C7AE0000}"/>
    <cellStyle name="Output 3 6 3 2 2 8" xfId="44784" xr:uid="{00000000-0005-0000-0000-0000C8AE0000}"/>
    <cellStyle name="Output 3 6 3 2 3" xfId="44785" xr:uid="{00000000-0005-0000-0000-0000C9AE0000}"/>
    <cellStyle name="Output 3 6 3 2 3 2" xfId="44786" xr:uid="{00000000-0005-0000-0000-0000CAAE0000}"/>
    <cellStyle name="Output 3 6 3 2 4" xfId="44787" xr:uid="{00000000-0005-0000-0000-0000CBAE0000}"/>
    <cellStyle name="Output 3 6 3 2 4 2" xfId="44788" xr:uid="{00000000-0005-0000-0000-0000CCAE0000}"/>
    <cellStyle name="Output 3 6 3 2 5" xfId="44789" xr:uid="{00000000-0005-0000-0000-0000CDAE0000}"/>
    <cellStyle name="Output 3 6 3 3" xfId="44790" xr:uid="{00000000-0005-0000-0000-0000CEAE0000}"/>
    <cellStyle name="Output 3 6 3 3 2" xfId="44791" xr:uid="{00000000-0005-0000-0000-0000CFAE0000}"/>
    <cellStyle name="Output 3 6 3 3 2 2" xfId="44792" xr:uid="{00000000-0005-0000-0000-0000D0AE0000}"/>
    <cellStyle name="Output 3 6 3 3 3" xfId="44793" xr:uid="{00000000-0005-0000-0000-0000D1AE0000}"/>
    <cellStyle name="Output 3 6 3 3 3 2" xfId="44794" xr:uid="{00000000-0005-0000-0000-0000D2AE0000}"/>
    <cellStyle name="Output 3 6 3 3 4" xfId="44795" xr:uid="{00000000-0005-0000-0000-0000D3AE0000}"/>
    <cellStyle name="Output 3 6 3 3 4 2" xfId="44796" xr:uid="{00000000-0005-0000-0000-0000D4AE0000}"/>
    <cellStyle name="Output 3 6 3 3 5" xfId="44797" xr:uid="{00000000-0005-0000-0000-0000D5AE0000}"/>
    <cellStyle name="Output 3 6 3 3 5 2" xfId="44798" xr:uid="{00000000-0005-0000-0000-0000D6AE0000}"/>
    <cellStyle name="Output 3 6 3 3 6" xfId="44799" xr:uid="{00000000-0005-0000-0000-0000D7AE0000}"/>
    <cellStyle name="Output 3 6 3 3 6 2" xfId="44800" xr:uid="{00000000-0005-0000-0000-0000D8AE0000}"/>
    <cellStyle name="Output 3 6 3 3 7" xfId="44801" xr:uid="{00000000-0005-0000-0000-0000D9AE0000}"/>
    <cellStyle name="Output 3 6 3 3 7 2" xfId="44802" xr:uid="{00000000-0005-0000-0000-0000DAAE0000}"/>
    <cellStyle name="Output 3 6 3 3 8" xfId="44803" xr:uid="{00000000-0005-0000-0000-0000DBAE0000}"/>
    <cellStyle name="Output 3 6 3 4" xfId="44804" xr:uid="{00000000-0005-0000-0000-0000DCAE0000}"/>
    <cellStyle name="Output 3 6 4" xfId="44805" xr:uid="{00000000-0005-0000-0000-0000DDAE0000}"/>
    <cellStyle name="Output 3 6 4 2" xfId="44806" xr:uid="{00000000-0005-0000-0000-0000DEAE0000}"/>
    <cellStyle name="Output 3 6 4 2 2" xfId="44807" xr:uid="{00000000-0005-0000-0000-0000DFAE0000}"/>
    <cellStyle name="Output 3 6 4 2 2 2" xfId="44808" xr:uid="{00000000-0005-0000-0000-0000E0AE0000}"/>
    <cellStyle name="Output 3 6 4 2 2 2 2" xfId="44809" xr:uid="{00000000-0005-0000-0000-0000E1AE0000}"/>
    <cellStyle name="Output 3 6 4 2 2 3" xfId="44810" xr:uid="{00000000-0005-0000-0000-0000E2AE0000}"/>
    <cellStyle name="Output 3 6 4 2 2 3 2" xfId="44811" xr:uid="{00000000-0005-0000-0000-0000E3AE0000}"/>
    <cellStyle name="Output 3 6 4 2 2 4" xfId="44812" xr:uid="{00000000-0005-0000-0000-0000E4AE0000}"/>
    <cellStyle name="Output 3 6 4 2 2 4 2" xfId="44813" xr:uid="{00000000-0005-0000-0000-0000E5AE0000}"/>
    <cellStyle name="Output 3 6 4 2 2 5" xfId="44814" xr:uid="{00000000-0005-0000-0000-0000E6AE0000}"/>
    <cellStyle name="Output 3 6 4 2 2 5 2" xfId="44815" xr:uid="{00000000-0005-0000-0000-0000E7AE0000}"/>
    <cellStyle name="Output 3 6 4 2 2 6" xfId="44816" xr:uid="{00000000-0005-0000-0000-0000E8AE0000}"/>
    <cellStyle name="Output 3 6 4 2 2 6 2" xfId="44817" xr:uid="{00000000-0005-0000-0000-0000E9AE0000}"/>
    <cellStyle name="Output 3 6 4 2 2 7" xfId="44818" xr:uid="{00000000-0005-0000-0000-0000EAAE0000}"/>
    <cellStyle name="Output 3 6 4 2 2 7 2" xfId="44819" xr:uid="{00000000-0005-0000-0000-0000EBAE0000}"/>
    <cellStyle name="Output 3 6 4 2 2 8" xfId="44820" xr:uid="{00000000-0005-0000-0000-0000ECAE0000}"/>
    <cellStyle name="Output 3 6 4 2 3" xfId="44821" xr:uid="{00000000-0005-0000-0000-0000EDAE0000}"/>
    <cellStyle name="Output 3 6 4 2 3 2" xfId="44822" xr:uid="{00000000-0005-0000-0000-0000EEAE0000}"/>
    <cellStyle name="Output 3 6 4 2 4" xfId="44823" xr:uid="{00000000-0005-0000-0000-0000EFAE0000}"/>
    <cellStyle name="Output 3 6 4 2 4 2" xfId="44824" xr:uid="{00000000-0005-0000-0000-0000F0AE0000}"/>
    <cellStyle name="Output 3 6 4 2 5" xfId="44825" xr:uid="{00000000-0005-0000-0000-0000F1AE0000}"/>
    <cellStyle name="Output 3 6 4 3" xfId="44826" xr:uid="{00000000-0005-0000-0000-0000F2AE0000}"/>
    <cellStyle name="Output 3 6 4 3 2" xfId="44827" xr:uid="{00000000-0005-0000-0000-0000F3AE0000}"/>
    <cellStyle name="Output 3 6 4 3 2 2" xfId="44828" xr:uid="{00000000-0005-0000-0000-0000F4AE0000}"/>
    <cellStyle name="Output 3 6 4 3 3" xfId="44829" xr:uid="{00000000-0005-0000-0000-0000F5AE0000}"/>
    <cellStyle name="Output 3 6 4 3 3 2" xfId="44830" xr:uid="{00000000-0005-0000-0000-0000F6AE0000}"/>
    <cellStyle name="Output 3 6 4 3 4" xfId="44831" xr:uid="{00000000-0005-0000-0000-0000F7AE0000}"/>
    <cellStyle name="Output 3 6 4 3 4 2" xfId="44832" xr:uid="{00000000-0005-0000-0000-0000F8AE0000}"/>
    <cellStyle name="Output 3 6 4 3 5" xfId="44833" xr:uid="{00000000-0005-0000-0000-0000F9AE0000}"/>
    <cellStyle name="Output 3 6 4 3 5 2" xfId="44834" xr:uid="{00000000-0005-0000-0000-0000FAAE0000}"/>
    <cellStyle name="Output 3 6 4 3 6" xfId="44835" xr:uid="{00000000-0005-0000-0000-0000FBAE0000}"/>
    <cellStyle name="Output 3 6 4 3 6 2" xfId="44836" xr:uid="{00000000-0005-0000-0000-0000FCAE0000}"/>
    <cellStyle name="Output 3 6 4 3 7" xfId="44837" xr:uid="{00000000-0005-0000-0000-0000FDAE0000}"/>
    <cellStyle name="Output 3 6 4 3 7 2" xfId="44838" xr:uid="{00000000-0005-0000-0000-0000FEAE0000}"/>
    <cellStyle name="Output 3 6 4 3 8" xfId="44839" xr:uid="{00000000-0005-0000-0000-0000FFAE0000}"/>
    <cellStyle name="Output 3 6 4 4" xfId="44840" xr:uid="{00000000-0005-0000-0000-000000AF0000}"/>
    <cellStyle name="Output 3 6 5" xfId="44841" xr:uid="{00000000-0005-0000-0000-000001AF0000}"/>
    <cellStyle name="Output 3 6 5 2" xfId="44842" xr:uid="{00000000-0005-0000-0000-000002AF0000}"/>
    <cellStyle name="Output 3 6 5 2 2" xfId="44843" xr:uid="{00000000-0005-0000-0000-000003AF0000}"/>
    <cellStyle name="Output 3 6 5 2 2 2" xfId="44844" xr:uid="{00000000-0005-0000-0000-000004AF0000}"/>
    <cellStyle name="Output 3 6 5 2 3" xfId="44845" xr:uid="{00000000-0005-0000-0000-000005AF0000}"/>
    <cellStyle name="Output 3 6 5 2 3 2" xfId="44846" xr:uid="{00000000-0005-0000-0000-000006AF0000}"/>
    <cellStyle name="Output 3 6 5 2 4" xfId="44847" xr:uid="{00000000-0005-0000-0000-000007AF0000}"/>
    <cellStyle name="Output 3 6 5 2 4 2" xfId="44848" xr:uid="{00000000-0005-0000-0000-000008AF0000}"/>
    <cellStyle name="Output 3 6 5 2 5" xfId="44849" xr:uid="{00000000-0005-0000-0000-000009AF0000}"/>
    <cellStyle name="Output 3 6 5 2 5 2" xfId="44850" xr:uid="{00000000-0005-0000-0000-00000AAF0000}"/>
    <cellStyle name="Output 3 6 5 2 6" xfId="44851" xr:uid="{00000000-0005-0000-0000-00000BAF0000}"/>
    <cellStyle name="Output 3 6 5 2 6 2" xfId="44852" xr:uid="{00000000-0005-0000-0000-00000CAF0000}"/>
    <cellStyle name="Output 3 6 5 2 7" xfId="44853" xr:uid="{00000000-0005-0000-0000-00000DAF0000}"/>
    <cellStyle name="Output 3 6 5 2 7 2" xfId="44854" xr:uid="{00000000-0005-0000-0000-00000EAF0000}"/>
    <cellStyle name="Output 3 6 5 2 8" xfId="44855" xr:uid="{00000000-0005-0000-0000-00000FAF0000}"/>
    <cellStyle name="Output 3 6 5 3" xfId="44856" xr:uid="{00000000-0005-0000-0000-000010AF0000}"/>
    <cellStyle name="Output 3 6 5 3 2" xfId="44857" xr:uid="{00000000-0005-0000-0000-000011AF0000}"/>
    <cellStyle name="Output 3 6 5 4" xfId="44858" xr:uid="{00000000-0005-0000-0000-000012AF0000}"/>
    <cellStyle name="Output 3 6 5 4 2" xfId="44859" xr:uid="{00000000-0005-0000-0000-000013AF0000}"/>
    <cellStyle name="Output 3 6 5 5" xfId="44860" xr:uid="{00000000-0005-0000-0000-000014AF0000}"/>
    <cellStyle name="Output 3 6 6" xfId="44861" xr:uid="{00000000-0005-0000-0000-000015AF0000}"/>
    <cellStyle name="Output 3 6 6 2" xfId="44862" xr:uid="{00000000-0005-0000-0000-000016AF0000}"/>
    <cellStyle name="Output 3 6 6 2 2" xfId="44863" xr:uid="{00000000-0005-0000-0000-000017AF0000}"/>
    <cellStyle name="Output 3 6 6 3" xfId="44864" xr:uid="{00000000-0005-0000-0000-000018AF0000}"/>
    <cellStyle name="Output 3 6 6 3 2" xfId="44865" xr:uid="{00000000-0005-0000-0000-000019AF0000}"/>
    <cellStyle name="Output 3 6 6 4" xfId="44866" xr:uid="{00000000-0005-0000-0000-00001AAF0000}"/>
    <cellStyle name="Output 3 6 6 4 2" xfId="44867" xr:uid="{00000000-0005-0000-0000-00001BAF0000}"/>
    <cellStyle name="Output 3 6 6 5" xfId="44868" xr:uid="{00000000-0005-0000-0000-00001CAF0000}"/>
    <cellStyle name="Output 3 6 6 5 2" xfId="44869" xr:uid="{00000000-0005-0000-0000-00001DAF0000}"/>
    <cellStyle name="Output 3 6 6 6" xfId="44870" xr:uid="{00000000-0005-0000-0000-00001EAF0000}"/>
    <cellStyle name="Output 3 6 6 6 2" xfId="44871" xr:uid="{00000000-0005-0000-0000-00001FAF0000}"/>
    <cellStyle name="Output 3 6 6 7" xfId="44872" xr:uid="{00000000-0005-0000-0000-000020AF0000}"/>
    <cellStyle name="Output 3 6 6 7 2" xfId="44873" xr:uid="{00000000-0005-0000-0000-000021AF0000}"/>
    <cellStyle name="Output 3 6 6 8" xfId="44874" xr:uid="{00000000-0005-0000-0000-000022AF0000}"/>
    <cellStyle name="Output 3 6 7" xfId="44875" xr:uid="{00000000-0005-0000-0000-000023AF0000}"/>
    <cellStyle name="Output 3 7" xfId="44876" xr:uid="{00000000-0005-0000-0000-000024AF0000}"/>
    <cellStyle name="Output 3 7 2" xfId="44877" xr:uid="{00000000-0005-0000-0000-000025AF0000}"/>
    <cellStyle name="Output 3 7 2 2" xfId="44878" xr:uid="{00000000-0005-0000-0000-000026AF0000}"/>
    <cellStyle name="Output 3 7 2 2 2" xfId="44879" xr:uid="{00000000-0005-0000-0000-000027AF0000}"/>
    <cellStyle name="Output 3 7 2 2 2 2" xfId="44880" xr:uid="{00000000-0005-0000-0000-000028AF0000}"/>
    <cellStyle name="Output 3 7 2 2 2 2 2" xfId="44881" xr:uid="{00000000-0005-0000-0000-000029AF0000}"/>
    <cellStyle name="Output 3 7 2 2 2 3" xfId="44882" xr:uid="{00000000-0005-0000-0000-00002AAF0000}"/>
    <cellStyle name="Output 3 7 2 2 2 3 2" xfId="44883" xr:uid="{00000000-0005-0000-0000-00002BAF0000}"/>
    <cellStyle name="Output 3 7 2 2 2 4" xfId="44884" xr:uid="{00000000-0005-0000-0000-00002CAF0000}"/>
    <cellStyle name="Output 3 7 2 2 2 4 2" xfId="44885" xr:uid="{00000000-0005-0000-0000-00002DAF0000}"/>
    <cellStyle name="Output 3 7 2 2 2 5" xfId="44886" xr:uid="{00000000-0005-0000-0000-00002EAF0000}"/>
    <cellStyle name="Output 3 7 2 2 2 5 2" xfId="44887" xr:uid="{00000000-0005-0000-0000-00002FAF0000}"/>
    <cellStyle name="Output 3 7 2 2 2 6" xfId="44888" xr:uid="{00000000-0005-0000-0000-000030AF0000}"/>
    <cellStyle name="Output 3 7 2 2 2 6 2" xfId="44889" xr:uid="{00000000-0005-0000-0000-000031AF0000}"/>
    <cellStyle name="Output 3 7 2 2 2 7" xfId="44890" xr:uid="{00000000-0005-0000-0000-000032AF0000}"/>
    <cellStyle name="Output 3 7 2 2 2 7 2" xfId="44891" xr:uid="{00000000-0005-0000-0000-000033AF0000}"/>
    <cellStyle name="Output 3 7 2 2 2 8" xfId="44892" xr:uid="{00000000-0005-0000-0000-000034AF0000}"/>
    <cellStyle name="Output 3 7 2 2 3" xfId="44893" xr:uid="{00000000-0005-0000-0000-000035AF0000}"/>
    <cellStyle name="Output 3 7 2 2 3 2" xfId="44894" xr:uid="{00000000-0005-0000-0000-000036AF0000}"/>
    <cellStyle name="Output 3 7 2 2 4" xfId="44895" xr:uid="{00000000-0005-0000-0000-000037AF0000}"/>
    <cellStyle name="Output 3 7 2 2 4 2" xfId="44896" xr:uid="{00000000-0005-0000-0000-000038AF0000}"/>
    <cellStyle name="Output 3 7 2 2 5" xfId="44897" xr:uid="{00000000-0005-0000-0000-000039AF0000}"/>
    <cellStyle name="Output 3 7 2 3" xfId="44898" xr:uid="{00000000-0005-0000-0000-00003AAF0000}"/>
    <cellStyle name="Output 3 7 2 3 2" xfId="44899" xr:uid="{00000000-0005-0000-0000-00003BAF0000}"/>
    <cellStyle name="Output 3 7 2 3 2 2" xfId="44900" xr:uid="{00000000-0005-0000-0000-00003CAF0000}"/>
    <cellStyle name="Output 3 7 2 3 3" xfId="44901" xr:uid="{00000000-0005-0000-0000-00003DAF0000}"/>
    <cellStyle name="Output 3 7 2 3 3 2" xfId="44902" xr:uid="{00000000-0005-0000-0000-00003EAF0000}"/>
    <cellStyle name="Output 3 7 2 3 4" xfId="44903" xr:uid="{00000000-0005-0000-0000-00003FAF0000}"/>
    <cellStyle name="Output 3 7 2 3 4 2" xfId="44904" xr:uid="{00000000-0005-0000-0000-000040AF0000}"/>
    <cellStyle name="Output 3 7 2 3 5" xfId="44905" xr:uid="{00000000-0005-0000-0000-000041AF0000}"/>
    <cellStyle name="Output 3 7 2 3 5 2" xfId="44906" xr:uid="{00000000-0005-0000-0000-000042AF0000}"/>
    <cellStyle name="Output 3 7 2 3 6" xfId="44907" xr:uid="{00000000-0005-0000-0000-000043AF0000}"/>
    <cellStyle name="Output 3 7 2 3 6 2" xfId="44908" xr:uid="{00000000-0005-0000-0000-000044AF0000}"/>
    <cellStyle name="Output 3 7 2 3 7" xfId="44909" xr:uid="{00000000-0005-0000-0000-000045AF0000}"/>
    <cellStyle name="Output 3 7 2 3 7 2" xfId="44910" xr:uid="{00000000-0005-0000-0000-000046AF0000}"/>
    <cellStyle name="Output 3 7 2 3 8" xfId="44911" xr:uid="{00000000-0005-0000-0000-000047AF0000}"/>
    <cellStyle name="Output 3 7 2 4" xfId="44912" xr:uid="{00000000-0005-0000-0000-000048AF0000}"/>
    <cellStyle name="Output 3 7 3" xfId="44913" xr:uid="{00000000-0005-0000-0000-000049AF0000}"/>
    <cellStyle name="Output 3 7 3 2" xfId="44914" xr:uid="{00000000-0005-0000-0000-00004AAF0000}"/>
    <cellStyle name="Output 3 7 3 2 2" xfId="44915" xr:uid="{00000000-0005-0000-0000-00004BAF0000}"/>
    <cellStyle name="Output 3 7 3 2 2 2" xfId="44916" xr:uid="{00000000-0005-0000-0000-00004CAF0000}"/>
    <cellStyle name="Output 3 7 3 2 2 2 2" xfId="44917" xr:uid="{00000000-0005-0000-0000-00004DAF0000}"/>
    <cellStyle name="Output 3 7 3 2 2 3" xfId="44918" xr:uid="{00000000-0005-0000-0000-00004EAF0000}"/>
    <cellStyle name="Output 3 7 3 2 2 3 2" xfId="44919" xr:uid="{00000000-0005-0000-0000-00004FAF0000}"/>
    <cellStyle name="Output 3 7 3 2 2 4" xfId="44920" xr:uid="{00000000-0005-0000-0000-000050AF0000}"/>
    <cellStyle name="Output 3 7 3 2 2 4 2" xfId="44921" xr:uid="{00000000-0005-0000-0000-000051AF0000}"/>
    <cellStyle name="Output 3 7 3 2 2 5" xfId="44922" xr:uid="{00000000-0005-0000-0000-000052AF0000}"/>
    <cellStyle name="Output 3 7 3 2 2 5 2" xfId="44923" xr:uid="{00000000-0005-0000-0000-000053AF0000}"/>
    <cellStyle name="Output 3 7 3 2 2 6" xfId="44924" xr:uid="{00000000-0005-0000-0000-000054AF0000}"/>
    <cellStyle name="Output 3 7 3 2 2 6 2" xfId="44925" xr:uid="{00000000-0005-0000-0000-000055AF0000}"/>
    <cellStyle name="Output 3 7 3 2 2 7" xfId="44926" xr:uid="{00000000-0005-0000-0000-000056AF0000}"/>
    <cellStyle name="Output 3 7 3 2 2 7 2" xfId="44927" xr:uid="{00000000-0005-0000-0000-000057AF0000}"/>
    <cellStyle name="Output 3 7 3 2 2 8" xfId="44928" xr:uid="{00000000-0005-0000-0000-000058AF0000}"/>
    <cellStyle name="Output 3 7 3 2 3" xfId="44929" xr:uid="{00000000-0005-0000-0000-000059AF0000}"/>
    <cellStyle name="Output 3 7 3 2 3 2" xfId="44930" xr:uid="{00000000-0005-0000-0000-00005AAF0000}"/>
    <cellStyle name="Output 3 7 3 2 4" xfId="44931" xr:uid="{00000000-0005-0000-0000-00005BAF0000}"/>
    <cellStyle name="Output 3 7 3 2 4 2" xfId="44932" xr:uid="{00000000-0005-0000-0000-00005CAF0000}"/>
    <cellStyle name="Output 3 7 3 2 5" xfId="44933" xr:uid="{00000000-0005-0000-0000-00005DAF0000}"/>
    <cellStyle name="Output 3 7 3 3" xfId="44934" xr:uid="{00000000-0005-0000-0000-00005EAF0000}"/>
    <cellStyle name="Output 3 7 3 3 2" xfId="44935" xr:uid="{00000000-0005-0000-0000-00005FAF0000}"/>
    <cellStyle name="Output 3 7 3 3 2 2" xfId="44936" xr:uid="{00000000-0005-0000-0000-000060AF0000}"/>
    <cellStyle name="Output 3 7 3 3 3" xfId="44937" xr:uid="{00000000-0005-0000-0000-000061AF0000}"/>
    <cellStyle name="Output 3 7 3 3 3 2" xfId="44938" xr:uid="{00000000-0005-0000-0000-000062AF0000}"/>
    <cellStyle name="Output 3 7 3 3 4" xfId="44939" xr:uid="{00000000-0005-0000-0000-000063AF0000}"/>
    <cellStyle name="Output 3 7 3 3 4 2" xfId="44940" xr:uid="{00000000-0005-0000-0000-000064AF0000}"/>
    <cellStyle name="Output 3 7 3 3 5" xfId="44941" xr:uid="{00000000-0005-0000-0000-000065AF0000}"/>
    <cellStyle name="Output 3 7 3 3 5 2" xfId="44942" xr:uid="{00000000-0005-0000-0000-000066AF0000}"/>
    <cellStyle name="Output 3 7 3 3 6" xfId="44943" xr:uid="{00000000-0005-0000-0000-000067AF0000}"/>
    <cellStyle name="Output 3 7 3 3 6 2" xfId="44944" xr:uid="{00000000-0005-0000-0000-000068AF0000}"/>
    <cellStyle name="Output 3 7 3 3 7" xfId="44945" xr:uid="{00000000-0005-0000-0000-000069AF0000}"/>
    <cellStyle name="Output 3 7 3 3 7 2" xfId="44946" xr:uid="{00000000-0005-0000-0000-00006AAF0000}"/>
    <cellStyle name="Output 3 7 3 3 8" xfId="44947" xr:uid="{00000000-0005-0000-0000-00006BAF0000}"/>
    <cellStyle name="Output 3 7 3 4" xfId="44948" xr:uid="{00000000-0005-0000-0000-00006CAF0000}"/>
    <cellStyle name="Output 3 7 4" xfId="44949" xr:uid="{00000000-0005-0000-0000-00006DAF0000}"/>
    <cellStyle name="Output 3 7 4 2" xfId="44950" xr:uid="{00000000-0005-0000-0000-00006EAF0000}"/>
    <cellStyle name="Output 3 7 4 2 2" xfId="44951" xr:uid="{00000000-0005-0000-0000-00006FAF0000}"/>
    <cellStyle name="Output 3 7 4 2 2 2" xfId="44952" xr:uid="{00000000-0005-0000-0000-000070AF0000}"/>
    <cellStyle name="Output 3 7 4 2 2 2 2" xfId="44953" xr:uid="{00000000-0005-0000-0000-000071AF0000}"/>
    <cellStyle name="Output 3 7 4 2 2 3" xfId="44954" xr:uid="{00000000-0005-0000-0000-000072AF0000}"/>
    <cellStyle name="Output 3 7 4 2 2 3 2" xfId="44955" xr:uid="{00000000-0005-0000-0000-000073AF0000}"/>
    <cellStyle name="Output 3 7 4 2 2 4" xfId="44956" xr:uid="{00000000-0005-0000-0000-000074AF0000}"/>
    <cellStyle name="Output 3 7 4 2 2 4 2" xfId="44957" xr:uid="{00000000-0005-0000-0000-000075AF0000}"/>
    <cellStyle name="Output 3 7 4 2 2 5" xfId="44958" xr:uid="{00000000-0005-0000-0000-000076AF0000}"/>
    <cellStyle name="Output 3 7 4 2 2 5 2" xfId="44959" xr:uid="{00000000-0005-0000-0000-000077AF0000}"/>
    <cellStyle name="Output 3 7 4 2 2 6" xfId="44960" xr:uid="{00000000-0005-0000-0000-000078AF0000}"/>
    <cellStyle name="Output 3 7 4 2 2 6 2" xfId="44961" xr:uid="{00000000-0005-0000-0000-000079AF0000}"/>
    <cellStyle name="Output 3 7 4 2 2 7" xfId="44962" xr:uid="{00000000-0005-0000-0000-00007AAF0000}"/>
    <cellStyle name="Output 3 7 4 2 2 7 2" xfId="44963" xr:uid="{00000000-0005-0000-0000-00007BAF0000}"/>
    <cellStyle name="Output 3 7 4 2 2 8" xfId="44964" xr:uid="{00000000-0005-0000-0000-00007CAF0000}"/>
    <cellStyle name="Output 3 7 4 2 3" xfId="44965" xr:uid="{00000000-0005-0000-0000-00007DAF0000}"/>
    <cellStyle name="Output 3 7 4 2 3 2" xfId="44966" xr:uid="{00000000-0005-0000-0000-00007EAF0000}"/>
    <cellStyle name="Output 3 7 4 2 4" xfId="44967" xr:uid="{00000000-0005-0000-0000-00007FAF0000}"/>
    <cellStyle name="Output 3 7 4 2 4 2" xfId="44968" xr:uid="{00000000-0005-0000-0000-000080AF0000}"/>
    <cellStyle name="Output 3 7 4 2 5" xfId="44969" xr:uid="{00000000-0005-0000-0000-000081AF0000}"/>
    <cellStyle name="Output 3 7 4 3" xfId="44970" xr:uid="{00000000-0005-0000-0000-000082AF0000}"/>
    <cellStyle name="Output 3 7 4 3 2" xfId="44971" xr:uid="{00000000-0005-0000-0000-000083AF0000}"/>
    <cellStyle name="Output 3 7 4 3 2 2" xfId="44972" xr:uid="{00000000-0005-0000-0000-000084AF0000}"/>
    <cellStyle name="Output 3 7 4 3 3" xfId="44973" xr:uid="{00000000-0005-0000-0000-000085AF0000}"/>
    <cellStyle name="Output 3 7 4 3 3 2" xfId="44974" xr:uid="{00000000-0005-0000-0000-000086AF0000}"/>
    <cellStyle name="Output 3 7 4 3 4" xfId="44975" xr:uid="{00000000-0005-0000-0000-000087AF0000}"/>
    <cellStyle name="Output 3 7 4 3 4 2" xfId="44976" xr:uid="{00000000-0005-0000-0000-000088AF0000}"/>
    <cellStyle name="Output 3 7 4 3 5" xfId="44977" xr:uid="{00000000-0005-0000-0000-000089AF0000}"/>
    <cellStyle name="Output 3 7 4 3 5 2" xfId="44978" xr:uid="{00000000-0005-0000-0000-00008AAF0000}"/>
    <cellStyle name="Output 3 7 4 3 6" xfId="44979" xr:uid="{00000000-0005-0000-0000-00008BAF0000}"/>
    <cellStyle name="Output 3 7 4 3 6 2" xfId="44980" xr:uid="{00000000-0005-0000-0000-00008CAF0000}"/>
    <cellStyle name="Output 3 7 4 3 7" xfId="44981" xr:uid="{00000000-0005-0000-0000-00008DAF0000}"/>
    <cellStyle name="Output 3 7 4 3 7 2" xfId="44982" xr:uid="{00000000-0005-0000-0000-00008EAF0000}"/>
    <cellStyle name="Output 3 7 4 3 8" xfId="44983" xr:uid="{00000000-0005-0000-0000-00008FAF0000}"/>
    <cellStyle name="Output 3 7 4 4" xfId="44984" xr:uid="{00000000-0005-0000-0000-000090AF0000}"/>
    <cellStyle name="Output 3 7 5" xfId="44985" xr:uid="{00000000-0005-0000-0000-000091AF0000}"/>
    <cellStyle name="Output 3 7 5 2" xfId="44986" xr:uid="{00000000-0005-0000-0000-000092AF0000}"/>
    <cellStyle name="Output 3 7 5 2 2" xfId="44987" xr:uid="{00000000-0005-0000-0000-000093AF0000}"/>
    <cellStyle name="Output 3 7 5 2 2 2" xfId="44988" xr:uid="{00000000-0005-0000-0000-000094AF0000}"/>
    <cellStyle name="Output 3 7 5 2 3" xfId="44989" xr:uid="{00000000-0005-0000-0000-000095AF0000}"/>
    <cellStyle name="Output 3 7 5 2 3 2" xfId="44990" xr:uid="{00000000-0005-0000-0000-000096AF0000}"/>
    <cellStyle name="Output 3 7 5 2 4" xfId="44991" xr:uid="{00000000-0005-0000-0000-000097AF0000}"/>
    <cellStyle name="Output 3 7 5 2 4 2" xfId="44992" xr:uid="{00000000-0005-0000-0000-000098AF0000}"/>
    <cellStyle name="Output 3 7 5 2 5" xfId="44993" xr:uid="{00000000-0005-0000-0000-000099AF0000}"/>
    <cellStyle name="Output 3 7 5 2 5 2" xfId="44994" xr:uid="{00000000-0005-0000-0000-00009AAF0000}"/>
    <cellStyle name="Output 3 7 5 2 6" xfId="44995" xr:uid="{00000000-0005-0000-0000-00009BAF0000}"/>
    <cellStyle name="Output 3 7 5 2 6 2" xfId="44996" xr:uid="{00000000-0005-0000-0000-00009CAF0000}"/>
    <cellStyle name="Output 3 7 5 2 7" xfId="44997" xr:uid="{00000000-0005-0000-0000-00009DAF0000}"/>
    <cellStyle name="Output 3 7 5 2 7 2" xfId="44998" xr:uid="{00000000-0005-0000-0000-00009EAF0000}"/>
    <cellStyle name="Output 3 7 5 2 8" xfId="44999" xr:uid="{00000000-0005-0000-0000-00009FAF0000}"/>
    <cellStyle name="Output 3 7 5 3" xfId="45000" xr:uid="{00000000-0005-0000-0000-0000A0AF0000}"/>
    <cellStyle name="Output 3 7 5 3 2" xfId="45001" xr:uid="{00000000-0005-0000-0000-0000A1AF0000}"/>
    <cellStyle name="Output 3 7 5 4" xfId="45002" xr:uid="{00000000-0005-0000-0000-0000A2AF0000}"/>
    <cellStyle name="Output 3 7 5 4 2" xfId="45003" xr:uid="{00000000-0005-0000-0000-0000A3AF0000}"/>
    <cellStyle name="Output 3 7 5 5" xfId="45004" xr:uid="{00000000-0005-0000-0000-0000A4AF0000}"/>
    <cellStyle name="Output 3 7 6" xfId="45005" xr:uid="{00000000-0005-0000-0000-0000A5AF0000}"/>
    <cellStyle name="Output 3 7 6 2" xfId="45006" xr:uid="{00000000-0005-0000-0000-0000A6AF0000}"/>
    <cellStyle name="Output 3 7 6 2 2" xfId="45007" xr:uid="{00000000-0005-0000-0000-0000A7AF0000}"/>
    <cellStyle name="Output 3 7 6 3" xfId="45008" xr:uid="{00000000-0005-0000-0000-0000A8AF0000}"/>
    <cellStyle name="Output 3 7 6 3 2" xfId="45009" xr:uid="{00000000-0005-0000-0000-0000A9AF0000}"/>
    <cellStyle name="Output 3 7 6 4" xfId="45010" xr:uid="{00000000-0005-0000-0000-0000AAAF0000}"/>
    <cellStyle name="Output 3 7 6 4 2" xfId="45011" xr:uid="{00000000-0005-0000-0000-0000ABAF0000}"/>
    <cellStyle name="Output 3 7 6 5" xfId="45012" xr:uid="{00000000-0005-0000-0000-0000ACAF0000}"/>
    <cellStyle name="Output 3 7 6 5 2" xfId="45013" xr:uid="{00000000-0005-0000-0000-0000ADAF0000}"/>
    <cellStyle name="Output 3 7 6 6" xfId="45014" xr:uid="{00000000-0005-0000-0000-0000AEAF0000}"/>
    <cellStyle name="Output 3 7 6 6 2" xfId="45015" xr:uid="{00000000-0005-0000-0000-0000AFAF0000}"/>
    <cellStyle name="Output 3 7 6 7" xfId="45016" xr:uid="{00000000-0005-0000-0000-0000B0AF0000}"/>
    <cellStyle name="Output 3 7 6 7 2" xfId="45017" xr:uid="{00000000-0005-0000-0000-0000B1AF0000}"/>
    <cellStyle name="Output 3 7 6 8" xfId="45018" xr:uid="{00000000-0005-0000-0000-0000B2AF0000}"/>
    <cellStyle name="Output 3 7 7" xfId="45019" xr:uid="{00000000-0005-0000-0000-0000B3AF0000}"/>
    <cellStyle name="Output 3 8" xfId="45020" xr:uid="{00000000-0005-0000-0000-0000B4AF0000}"/>
    <cellStyle name="Output 3 8 2" xfId="45021" xr:uid="{00000000-0005-0000-0000-0000B5AF0000}"/>
    <cellStyle name="Output 3 8 2 2" xfId="45022" xr:uid="{00000000-0005-0000-0000-0000B6AF0000}"/>
    <cellStyle name="Output 3 8 2 2 2" xfId="45023" xr:uid="{00000000-0005-0000-0000-0000B7AF0000}"/>
    <cellStyle name="Output 3 8 2 2 2 2" xfId="45024" xr:uid="{00000000-0005-0000-0000-0000B8AF0000}"/>
    <cellStyle name="Output 3 8 2 2 2 2 2" xfId="45025" xr:uid="{00000000-0005-0000-0000-0000B9AF0000}"/>
    <cellStyle name="Output 3 8 2 2 2 3" xfId="45026" xr:uid="{00000000-0005-0000-0000-0000BAAF0000}"/>
    <cellStyle name="Output 3 8 2 2 2 3 2" xfId="45027" xr:uid="{00000000-0005-0000-0000-0000BBAF0000}"/>
    <cellStyle name="Output 3 8 2 2 2 4" xfId="45028" xr:uid="{00000000-0005-0000-0000-0000BCAF0000}"/>
    <cellStyle name="Output 3 8 2 2 2 4 2" xfId="45029" xr:uid="{00000000-0005-0000-0000-0000BDAF0000}"/>
    <cellStyle name="Output 3 8 2 2 2 5" xfId="45030" xr:uid="{00000000-0005-0000-0000-0000BEAF0000}"/>
    <cellStyle name="Output 3 8 2 2 2 5 2" xfId="45031" xr:uid="{00000000-0005-0000-0000-0000BFAF0000}"/>
    <cellStyle name="Output 3 8 2 2 2 6" xfId="45032" xr:uid="{00000000-0005-0000-0000-0000C0AF0000}"/>
    <cellStyle name="Output 3 8 2 2 2 6 2" xfId="45033" xr:uid="{00000000-0005-0000-0000-0000C1AF0000}"/>
    <cellStyle name="Output 3 8 2 2 2 7" xfId="45034" xr:uid="{00000000-0005-0000-0000-0000C2AF0000}"/>
    <cellStyle name="Output 3 8 2 2 2 7 2" xfId="45035" xr:uid="{00000000-0005-0000-0000-0000C3AF0000}"/>
    <cellStyle name="Output 3 8 2 2 2 8" xfId="45036" xr:uid="{00000000-0005-0000-0000-0000C4AF0000}"/>
    <cellStyle name="Output 3 8 2 2 3" xfId="45037" xr:uid="{00000000-0005-0000-0000-0000C5AF0000}"/>
    <cellStyle name="Output 3 8 2 2 3 2" xfId="45038" xr:uid="{00000000-0005-0000-0000-0000C6AF0000}"/>
    <cellStyle name="Output 3 8 2 2 4" xfId="45039" xr:uid="{00000000-0005-0000-0000-0000C7AF0000}"/>
    <cellStyle name="Output 3 8 2 2 4 2" xfId="45040" xr:uid="{00000000-0005-0000-0000-0000C8AF0000}"/>
    <cellStyle name="Output 3 8 2 2 5" xfId="45041" xr:uid="{00000000-0005-0000-0000-0000C9AF0000}"/>
    <cellStyle name="Output 3 8 2 3" xfId="45042" xr:uid="{00000000-0005-0000-0000-0000CAAF0000}"/>
    <cellStyle name="Output 3 8 2 3 2" xfId="45043" xr:uid="{00000000-0005-0000-0000-0000CBAF0000}"/>
    <cellStyle name="Output 3 8 2 3 2 2" xfId="45044" xr:uid="{00000000-0005-0000-0000-0000CCAF0000}"/>
    <cellStyle name="Output 3 8 2 3 3" xfId="45045" xr:uid="{00000000-0005-0000-0000-0000CDAF0000}"/>
    <cellStyle name="Output 3 8 2 3 3 2" xfId="45046" xr:uid="{00000000-0005-0000-0000-0000CEAF0000}"/>
    <cellStyle name="Output 3 8 2 3 4" xfId="45047" xr:uid="{00000000-0005-0000-0000-0000CFAF0000}"/>
    <cellStyle name="Output 3 8 2 3 4 2" xfId="45048" xr:uid="{00000000-0005-0000-0000-0000D0AF0000}"/>
    <cellStyle name="Output 3 8 2 3 5" xfId="45049" xr:uid="{00000000-0005-0000-0000-0000D1AF0000}"/>
    <cellStyle name="Output 3 8 2 3 5 2" xfId="45050" xr:uid="{00000000-0005-0000-0000-0000D2AF0000}"/>
    <cellStyle name="Output 3 8 2 3 6" xfId="45051" xr:uid="{00000000-0005-0000-0000-0000D3AF0000}"/>
    <cellStyle name="Output 3 8 2 3 6 2" xfId="45052" xr:uid="{00000000-0005-0000-0000-0000D4AF0000}"/>
    <cellStyle name="Output 3 8 2 3 7" xfId="45053" xr:uid="{00000000-0005-0000-0000-0000D5AF0000}"/>
    <cellStyle name="Output 3 8 2 3 7 2" xfId="45054" xr:uid="{00000000-0005-0000-0000-0000D6AF0000}"/>
    <cellStyle name="Output 3 8 2 3 8" xfId="45055" xr:uid="{00000000-0005-0000-0000-0000D7AF0000}"/>
    <cellStyle name="Output 3 8 2 4" xfId="45056" xr:uid="{00000000-0005-0000-0000-0000D8AF0000}"/>
    <cellStyle name="Output 3 8 3" xfId="45057" xr:uid="{00000000-0005-0000-0000-0000D9AF0000}"/>
    <cellStyle name="Output 3 8 3 2" xfId="45058" xr:uid="{00000000-0005-0000-0000-0000DAAF0000}"/>
    <cellStyle name="Output 3 8 3 2 2" xfId="45059" xr:uid="{00000000-0005-0000-0000-0000DBAF0000}"/>
    <cellStyle name="Output 3 8 3 2 2 2" xfId="45060" xr:uid="{00000000-0005-0000-0000-0000DCAF0000}"/>
    <cellStyle name="Output 3 8 3 2 2 2 2" xfId="45061" xr:uid="{00000000-0005-0000-0000-0000DDAF0000}"/>
    <cellStyle name="Output 3 8 3 2 2 3" xfId="45062" xr:uid="{00000000-0005-0000-0000-0000DEAF0000}"/>
    <cellStyle name="Output 3 8 3 2 2 3 2" xfId="45063" xr:uid="{00000000-0005-0000-0000-0000DFAF0000}"/>
    <cellStyle name="Output 3 8 3 2 2 4" xfId="45064" xr:uid="{00000000-0005-0000-0000-0000E0AF0000}"/>
    <cellStyle name="Output 3 8 3 2 2 4 2" xfId="45065" xr:uid="{00000000-0005-0000-0000-0000E1AF0000}"/>
    <cellStyle name="Output 3 8 3 2 2 5" xfId="45066" xr:uid="{00000000-0005-0000-0000-0000E2AF0000}"/>
    <cellStyle name="Output 3 8 3 2 2 5 2" xfId="45067" xr:uid="{00000000-0005-0000-0000-0000E3AF0000}"/>
    <cellStyle name="Output 3 8 3 2 2 6" xfId="45068" xr:uid="{00000000-0005-0000-0000-0000E4AF0000}"/>
    <cellStyle name="Output 3 8 3 2 2 6 2" xfId="45069" xr:uid="{00000000-0005-0000-0000-0000E5AF0000}"/>
    <cellStyle name="Output 3 8 3 2 2 7" xfId="45070" xr:uid="{00000000-0005-0000-0000-0000E6AF0000}"/>
    <cellStyle name="Output 3 8 3 2 2 7 2" xfId="45071" xr:uid="{00000000-0005-0000-0000-0000E7AF0000}"/>
    <cellStyle name="Output 3 8 3 2 2 8" xfId="45072" xr:uid="{00000000-0005-0000-0000-0000E8AF0000}"/>
    <cellStyle name="Output 3 8 3 2 3" xfId="45073" xr:uid="{00000000-0005-0000-0000-0000E9AF0000}"/>
    <cellStyle name="Output 3 8 3 2 3 2" xfId="45074" xr:uid="{00000000-0005-0000-0000-0000EAAF0000}"/>
    <cellStyle name="Output 3 8 3 2 4" xfId="45075" xr:uid="{00000000-0005-0000-0000-0000EBAF0000}"/>
    <cellStyle name="Output 3 8 3 2 4 2" xfId="45076" xr:uid="{00000000-0005-0000-0000-0000ECAF0000}"/>
    <cellStyle name="Output 3 8 3 2 5" xfId="45077" xr:uid="{00000000-0005-0000-0000-0000EDAF0000}"/>
    <cellStyle name="Output 3 8 3 3" xfId="45078" xr:uid="{00000000-0005-0000-0000-0000EEAF0000}"/>
    <cellStyle name="Output 3 8 3 3 2" xfId="45079" xr:uid="{00000000-0005-0000-0000-0000EFAF0000}"/>
    <cellStyle name="Output 3 8 3 3 2 2" xfId="45080" xr:uid="{00000000-0005-0000-0000-0000F0AF0000}"/>
    <cellStyle name="Output 3 8 3 3 3" xfId="45081" xr:uid="{00000000-0005-0000-0000-0000F1AF0000}"/>
    <cellStyle name="Output 3 8 3 3 3 2" xfId="45082" xr:uid="{00000000-0005-0000-0000-0000F2AF0000}"/>
    <cellStyle name="Output 3 8 3 3 4" xfId="45083" xr:uid="{00000000-0005-0000-0000-0000F3AF0000}"/>
    <cellStyle name="Output 3 8 3 3 4 2" xfId="45084" xr:uid="{00000000-0005-0000-0000-0000F4AF0000}"/>
    <cellStyle name="Output 3 8 3 3 5" xfId="45085" xr:uid="{00000000-0005-0000-0000-0000F5AF0000}"/>
    <cellStyle name="Output 3 8 3 3 5 2" xfId="45086" xr:uid="{00000000-0005-0000-0000-0000F6AF0000}"/>
    <cellStyle name="Output 3 8 3 3 6" xfId="45087" xr:uid="{00000000-0005-0000-0000-0000F7AF0000}"/>
    <cellStyle name="Output 3 8 3 3 6 2" xfId="45088" xr:uid="{00000000-0005-0000-0000-0000F8AF0000}"/>
    <cellStyle name="Output 3 8 3 3 7" xfId="45089" xr:uid="{00000000-0005-0000-0000-0000F9AF0000}"/>
    <cellStyle name="Output 3 8 3 3 7 2" xfId="45090" xr:uid="{00000000-0005-0000-0000-0000FAAF0000}"/>
    <cellStyle name="Output 3 8 3 3 8" xfId="45091" xr:uid="{00000000-0005-0000-0000-0000FBAF0000}"/>
    <cellStyle name="Output 3 8 3 4" xfId="45092" xr:uid="{00000000-0005-0000-0000-0000FCAF0000}"/>
    <cellStyle name="Output 3 8 4" xfId="45093" xr:uid="{00000000-0005-0000-0000-0000FDAF0000}"/>
    <cellStyle name="Output 3 8 4 2" xfId="45094" xr:uid="{00000000-0005-0000-0000-0000FEAF0000}"/>
    <cellStyle name="Output 3 8 4 2 2" xfId="45095" xr:uid="{00000000-0005-0000-0000-0000FFAF0000}"/>
    <cellStyle name="Output 3 8 4 2 2 2" xfId="45096" xr:uid="{00000000-0005-0000-0000-000000B00000}"/>
    <cellStyle name="Output 3 8 4 2 2 2 2" xfId="45097" xr:uid="{00000000-0005-0000-0000-000001B00000}"/>
    <cellStyle name="Output 3 8 4 2 2 3" xfId="45098" xr:uid="{00000000-0005-0000-0000-000002B00000}"/>
    <cellStyle name="Output 3 8 4 2 2 3 2" xfId="45099" xr:uid="{00000000-0005-0000-0000-000003B00000}"/>
    <cellStyle name="Output 3 8 4 2 2 4" xfId="45100" xr:uid="{00000000-0005-0000-0000-000004B00000}"/>
    <cellStyle name="Output 3 8 4 2 2 4 2" xfId="45101" xr:uid="{00000000-0005-0000-0000-000005B00000}"/>
    <cellStyle name="Output 3 8 4 2 2 5" xfId="45102" xr:uid="{00000000-0005-0000-0000-000006B00000}"/>
    <cellStyle name="Output 3 8 4 2 2 5 2" xfId="45103" xr:uid="{00000000-0005-0000-0000-000007B00000}"/>
    <cellStyle name="Output 3 8 4 2 2 6" xfId="45104" xr:uid="{00000000-0005-0000-0000-000008B00000}"/>
    <cellStyle name="Output 3 8 4 2 2 6 2" xfId="45105" xr:uid="{00000000-0005-0000-0000-000009B00000}"/>
    <cellStyle name="Output 3 8 4 2 2 7" xfId="45106" xr:uid="{00000000-0005-0000-0000-00000AB00000}"/>
    <cellStyle name="Output 3 8 4 2 2 7 2" xfId="45107" xr:uid="{00000000-0005-0000-0000-00000BB00000}"/>
    <cellStyle name="Output 3 8 4 2 2 8" xfId="45108" xr:uid="{00000000-0005-0000-0000-00000CB00000}"/>
    <cellStyle name="Output 3 8 4 2 3" xfId="45109" xr:uid="{00000000-0005-0000-0000-00000DB00000}"/>
    <cellStyle name="Output 3 8 4 2 3 2" xfId="45110" xr:uid="{00000000-0005-0000-0000-00000EB00000}"/>
    <cellStyle name="Output 3 8 4 2 4" xfId="45111" xr:uid="{00000000-0005-0000-0000-00000FB00000}"/>
    <cellStyle name="Output 3 8 4 2 4 2" xfId="45112" xr:uid="{00000000-0005-0000-0000-000010B00000}"/>
    <cellStyle name="Output 3 8 4 2 5" xfId="45113" xr:uid="{00000000-0005-0000-0000-000011B00000}"/>
    <cellStyle name="Output 3 8 4 3" xfId="45114" xr:uid="{00000000-0005-0000-0000-000012B00000}"/>
    <cellStyle name="Output 3 8 4 3 2" xfId="45115" xr:uid="{00000000-0005-0000-0000-000013B00000}"/>
    <cellStyle name="Output 3 8 4 3 2 2" xfId="45116" xr:uid="{00000000-0005-0000-0000-000014B00000}"/>
    <cellStyle name="Output 3 8 4 3 3" xfId="45117" xr:uid="{00000000-0005-0000-0000-000015B00000}"/>
    <cellStyle name="Output 3 8 4 3 3 2" xfId="45118" xr:uid="{00000000-0005-0000-0000-000016B00000}"/>
    <cellStyle name="Output 3 8 4 3 4" xfId="45119" xr:uid="{00000000-0005-0000-0000-000017B00000}"/>
    <cellStyle name="Output 3 8 4 3 4 2" xfId="45120" xr:uid="{00000000-0005-0000-0000-000018B00000}"/>
    <cellStyle name="Output 3 8 4 3 5" xfId="45121" xr:uid="{00000000-0005-0000-0000-000019B00000}"/>
    <cellStyle name="Output 3 8 4 3 5 2" xfId="45122" xr:uid="{00000000-0005-0000-0000-00001AB00000}"/>
    <cellStyle name="Output 3 8 4 3 6" xfId="45123" xr:uid="{00000000-0005-0000-0000-00001BB00000}"/>
    <cellStyle name="Output 3 8 4 3 6 2" xfId="45124" xr:uid="{00000000-0005-0000-0000-00001CB00000}"/>
    <cellStyle name="Output 3 8 4 3 7" xfId="45125" xr:uid="{00000000-0005-0000-0000-00001DB00000}"/>
    <cellStyle name="Output 3 8 4 3 7 2" xfId="45126" xr:uid="{00000000-0005-0000-0000-00001EB00000}"/>
    <cellStyle name="Output 3 8 4 3 8" xfId="45127" xr:uid="{00000000-0005-0000-0000-00001FB00000}"/>
    <cellStyle name="Output 3 8 4 4" xfId="45128" xr:uid="{00000000-0005-0000-0000-000020B00000}"/>
    <cellStyle name="Output 3 8 5" xfId="45129" xr:uid="{00000000-0005-0000-0000-000021B00000}"/>
    <cellStyle name="Output 3 8 5 2" xfId="45130" xr:uid="{00000000-0005-0000-0000-000022B00000}"/>
    <cellStyle name="Output 3 8 5 2 2" xfId="45131" xr:uid="{00000000-0005-0000-0000-000023B00000}"/>
    <cellStyle name="Output 3 8 5 2 2 2" xfId="45132" xr:uid="{00000000-0005-0000-0000-000024B00000}"/>
    <cellStyle name="Output 3 8 5 2 3" xfId="45133" xr:uid="{00000000-0005-0000-0000-000025B00000}"/>
    <cellStyle name="Output 3 8 5 2 3 2" xfId="45134" xr:uid="{00000000-0005-0000-0000-000026B00000}"/>
    <cellStyle name="Output 3 8 5 2 4" xfId="45135" xr:uid="{00000000-0005-0000-0000-000027B00000}"/>
    <cellStyle name="Output 3 8 5 2 4 2" xfId="45136" xr:uid="{00000000-0005-0000-0000-000028B00000}"/>
    <cellStyle name="Output 3 8 5 2 5" xfId="45137" xr:uid="{00000000-0005-0000-0000-000029B00000}"/>
    <cellStyle name="Output 3 8 5 2 5 2" xfId="45138" xr:uid="{00000000-0005-0000-0000-00002AB00000}"/>
    <cellStyle name="Output 3 8 5 2 6" xfId="45139" xr:uid="{00000000-0005-0000-0000-00002BB00000}"/>
    <cellStyle name="Output 3 8 5 2 6 2" xfId="45140" xr:uid="{00000000-0005-0000-0000-00002CB00000}"/>
    <cellStyle name="Output 3 8 5 2 7" xfId="45141" xr:uid="{00000000-0005-0000-0000-00002DB00000}"/>
    <cellStyle name="Output 3 8 5 2 7 2" xfId="45142" xr:uid="{00000000-0005-0000-0000-00002EB00000}"/>
    <cellStyle name="Output 3 8 5 2 8" xfId="45143" xr:uid="{00000000-0005-0000-0000-00002FB00000}"/>
    <cellStyle name="Output 3 8 5 3" xfId="45144" xr:uid="{00000000-0005-0000-0000-000030B00000}"/>
    <cellStyle name="Output 3 8 5 3 2" xfId="45145" xr:uid="{00000000-0005-0000-0000-000031B00000}"/>
    <cellStyle name="Output 3 8 5 4" xfId="45146" xr:uid="{00000000-0005-0000-0000-000032B00000}"/>
    <cellStyle name="Output 3 8 5 4 2" xfId="45147" xr:uid="{00000000-0005-0000-0000-000033B00000}"/>
    <cellStyle name="Output 3 8 5 5" xfId="45148" xr:uid="{00000000-0005-0000-0000-000034B00000}"/>
    <cellStyle name="Output 3 8 6" xfId="45149" xr:uid="{00000000-0005-0000-0000-000035B00000}"/>
    <cellStyle name="Output 3 8 6 2" xfId="45150" xr:uid="{00000000-0005-0000-0000-000036B00000}"/>
    <cellStyle name="Output 3 8 6 2 2" xfId="45151" xr:uid="{00000000-0005-0000-0000-000037B00000}"/>
    <cellStyle name="Output 3 8 6 3" xfId="45152" xr:uid="{00000000-0005-0000-0000-000038B00000}"/>
    <cellStyle name="Output 3 8 6 3 2" xfId="45153" xr:uid="{00000000-0005-0000-0000-000039B00000}"/>
    <cellStyle name="Output 3 8 6 4" xfId="45154" xr:uid="{00000000-0005-0000-0000-00003AB00000}"/>
    <cellStyle name="Output 3 8 6 4 2" xfId="45155" xr:uid="{00000000-0005-0000-0000-00003BB00000}"/>
    <cellStyle name="Output 3 8 6 5" xfId="45156" xr:uid="{00000000-0005-0000-0000-00003CB00000}"/>
    <cellStyle name="Output 3 8 6 5 2" xfId="45157" xr:uid="{00000000-0005-0000-0000-00003DB00000}"/>
    <cellStyle name="Output 3 8 6 6" xfId="45158" xr:uid="{00000000-0005-0000-0000-00003EB00000}"/>
    <cellStyle name="Output 3 8 6 6 2" xfId="45159" xr:uid="{00000000-0005-0000-0000-00003FB00000}"/>
    <cellStyle name="Output 3 8 6 7" xfId="45160" xr:uid="{00000000-0005-0000-0000-000040B00000}"/>
    <cellStyle name="Output 3 8 6 7 2" xfId="45161" xr:uid="{00000000-0005-0000-0000-000041B00000}"/>
    <cellStyle name="Output 3 8 6 8" xfId="45162" xr:uid="{00000000-0005-0000-0000-000042B00000}"/>
    <cellStyle name="Output 3 8 7" xfId="45163" xr:uid="{00000000-0005-0000-0000-000043B00000}"/>
    <cellStyle name="Output 3 9" xfId="45164" xr:uid="{00000000-0005-0000-0000-000044B00000}"/>
    <cellStyle name="Output 3 9 2" xfId="45165" xr:uid="{00000000-0005-0000-0000-000045B00000}"/>
    <cellStyle name="Output 3 9 2 2" xfId="45166" xr:uid="{00000000-0005-0000-0000-000046B00000}"/>
    <cellStyle name="Output 3 9 2 2 2" xfId="45167" xr:uid="{00000000-0005-0000-0000-000047B00000}"/>
    <cellStyle name="Output 3 9 2 2 2 2" xfId="45168" xr:uid="{00000000-0005-0000-0000-000048B00000}"/>
    <cellStyle name="Output 3 9 2 2 2 2 2" xfId="45169" xr:uid="{00000000-0005-0000-0000-000049B00000}"/>
    <cellStyle name="Output 3 9 2 2 2 3" xfId="45170" xr:uid="{00000000-0005-0000-0000-00004AB00000}"/>
    <cellStyle name="Output 3 9 2 2 2 3 2" xfId="45171" xr:uid="{00000000-0005-0000-0000-00004BB00000}"/>
    <cellStyle name="Output 3 9 2 2 2 4" xfId="45172" xr:uid="{00000000-0005-0000-0000-00004CB00000}"/>
    <cellStyle name="Output 3 9 2 2 2 4 2" xfId="45173" xr:uid="{00000000-0005-0000-0000-00004DB00000}"/>
    <cellStyle name="Output 3 9 2 2 2 5" xfId="45174" xr:uid="{00000000-0005-0000-0000-00004EB00000}"/>
    <cellStyle name="Output 3 9 2 2 2 5 2" xfId="45175" xr:uid="{00000000-0005-0000-0000-00004FB00000}"/>
    <cellStyle name="Output 3 9 2 2 2 6" xfId="45176" xr:uid="{00000000-0005-0000-0000-000050B00000}"/>
    <cellStyle name="Output 3 9 2 2 2 6 2" xfId="45177" xr:uid="{00000000-0005-0000-0000-000051B00000}"/>
    <cellStyle name="Output 3 9 2 2 2 7" xfId="45178" xr:uid="{00000000-0005-0000-0000-000052B00000}"/>
    <cellStyle name="Output 3 9 2 2 2 7 2" xfId="45179" xr:uid="{00000000-0005-0000-0000-000053B00000}"/>
    <cellStyle name="Output 3 9 2 2 2 8" xfId="45180" xr:uid="{00000000-0005-0000-0000-000054B00000}"/>
    <cellStyle name="Output 3 9 2 2 3" xfId="45181" xr:uid="{00000000-0005-0000-0000-000055B00000}"/>
    <cellStyle name="Output 3 9 2 2 3 2" xfId="45182" xr:uid="{00000000-0005-0000-0000-000056B00000}"/>
    <cellStyle name="Output 3 9 2 2 4" xfId="45183" xr:uid="{00000000-0005-0000-0000-000057B00000}"/>
    <cellStyle name="Output 3 9 2 2 4 2" xfId="45184" xr:uid="{00000000-0005-0000-0000-000058B00000}"/>
    <cellStyle name="Output 3 9 2 2 5" xfId="45185" xr:uid="{00000000-0005-0000-0000-000059B00000}"/>
    <cellStyle name="Output 3 9 2 3" xfId="45186" xr:uid="{00000000-0005-0000-0000-00005AB00000}"/>
    <cellStyle name="Output 3 9 2 3 2" xfId="45187" xr:uid="{00000000-0005-0000-0000-00005BB00000}"/>
    <cellStyle name="Output 3 9 2 3 2 2" xfId="45188" xr:uid="{00000000-0005-0000-0000-00005CB00000}"/>
    <cellStyle name="Output 3 9 2 3 3" xfId="45189" xr:uid="{00000000-0005-0000-0000-00005DB00000}"/>
    <cellStyle name="Output 3 9 2 3 3 2" xfId="45190" xr:uid="{00000000-0005-0000-0000-00005EB00000}"/>
    <cellStyle name="Output 3 9 2 3 4" xfId="45191" xr:uid="{00000000-0005-0000-0000-00005FB00000}"/>
    <cellStyle name="Output 3 9 2 3 4 2" xfId="45192" xr:uid="{00000000-0005-0000-0000-000060B00000}"/>
    <cellStyle name="Output 3 9 2 3 5" xfId="45193" xr:uid="{00000000-0005-0000-0000-000061B00000}"/>
    <cellStyle name="Output 3 9 2 3 5 2" xfId="45194" xr:uid="{00000000-0005-0000-0000-000062B00000}"/>
    <cellStyle name="Output 3 9 2 3 6" xfId="45195" xr:uid="{00000000-0005-0000-0000-000063B00000}"/>
    <cellStyle name="Output 3 9 2 3 6 2" xfId="45196" xr:uid="{00000000-0005-0000-0000-000064B00000}"/>
    <cellStyle name="Output 3 9 2 3 7" xfId="45197" xr:uid="{00000000-0005-0000-0000-000065B00000}"/>
    <cellStyle name="Output 3 9 2 3 7 2" xfId="45198" xr:uid="{00000000-0005-0000-0000-000066B00000}"/>
    <cellStyle name="Output 3 9 2 3 8" xfId="45199" xr:uid="{00000000-0005-0000-0000-000067B00000}"/>
    <cellStyle name="Output 3 9 2 4" xfId="45200" xr:uid="{00000000-0005-0000-0000-000068B00000}"/>
    <cellStyle name="Output 3 9 3" xfId="45201" xr:uid="{00000000-0005-0000-0000-000069B00000}"/>
    <cellStyle name="Output 3 9 3 2" xfId="45202" xr:uid="{00000000-0005-0000-0000-00006AB00000}"/>
    <cellStyle name="Output 3 9 3 2 2" xfId="45203" xr:uid="{00000000-0005-0000-0000-00006BB00000}"/>
    <cellStyle name="Output 3 9 3 2 2 2" xfId="45204" xr:uid="{00000000-0005-0000-0000-00006CB00000}"/>
    <cellStyle name="Output 3 9 3 2 2 2 2" xfId="45205" xr:uid="{00000000-0005-0000-0000-00006DB00000}"/>
    <cellStyle name="Output 3 9 3 2 2 3" xfId="45206" xr:uid="{00000000-0005-0000-0000-00006EB00000}"/>
    <cellStyle name="Output 3 9 3 2 2 3 2" xfId="45207" xr:uid="{00000000-0005-0000-0000-00006FB00000}"/>
    <cellStyle name="Output 3 9 3 2 2 4" xfId="45208" xr:uid="{00000000-0005-0000-0000-000070B00000}"/>
    <cellStyle name="Output 3 9 3 2 2 4 2" xfId="45209" xr:uid="{00000000-0005-0000-0000-000071B00000}"/>
    <cellStyle name="Output 3 9 3 2 2 5" xfId="45210" xr:uid="{00000000-0005-0000-0000-000072B00000}"/>
    <cellStyle name="Output 3 9 3 2 2 5 2" xfId="45211" xr:uid="{00000000-0005-0000-0000-000073B00000}"/>
    <cellStyle name="Output 3 9 3 2 2 6" xfId="45212" xr:uid="{00000000-0005-0000-0000-000074B00000}"/>
    <cellStyle name="Output 3 9 3 2 2 6 2" xfId="45213" xr:uid="{00000000-0005-0000-0000-000075B00000}"/>
    <cellStyle name="Output 3 9 3 2 2 7" xfId="45214" xr:uid="{00000000-0005-0000-0000-000076B00000}"/>
    <cellStyle name="Output 3 9 3 2 2 7 2" xfId="45215" xr:uid="{00000000-0005-0000-0000-000077B00000}"/>
    <cellStyle name="Output 3 9 3 2 2 8" xfId="45216" xr:uid="{00000000-0005-0000-0000-000078B00000}"/>
    <cellStyle name="Output 3 9 3 2 3" xfId="45217" xr:uid="{00000000-0005-0000-0000-000079B00000}"/>
    <cellStyle name="Output 3 9 3 2 3 2" xfId="45218" xr:uid="{00000000-0005-0000-0000-00007AB00000}"/>
    <cellStyle name="Output 3 9 3 2 4" xfId="45219" xr:uid="{00000000-0005-0000-0000-00007BB00000}"/>
    <cellStyle name="Output 3 9 3 2 4 2" xfId="45220" xr:uid="{00000000-0005-0000-0000-00007CB00000}"/>
    <cellStyle name="Output 3 9 3 2 5" xfId="45221" xr:uid="{00000000-0005-0000-0000-00007DB00000}"/>
    <cellStyle name="Output 3 9 3 3" xfId="45222" xr:uid="{00000000-0005-0000-0000-00007EB00000}"/>
    <cellStyle name="Output 3 9 3 3 2" xfId="45223" xr:uid="{00000000-0005-0000-0000-00007FB00000}"/>
    <cellStyle name="Output 3 9 3 3 2 2" xfId="45224" xr:uid="{00000000-0005-0000-0000-000080B00000}"/>
    <cellStyle name="Output 3 9 3 3 3" xfId="45225" xr:uid="{00000000-0005-0000-0000-000081B00000}"/>
    <cellStyle name="Output 3 9 3 3 3 2" xfId="45226" xr:uid="{00000000-0005-0000-0000-000082B00000}"/>
    <cellStyle name="Output 3 9 3 3 4" xfId="45227" xr:uid="{00000000-0005-0000-0000-000083B00000}"/>
    <cellStyle name="Output 3 9 3 3 4 2" xfId="45228" xr:uid="{00000000-0005-0000-0000-000084B00000}"/>
    <cellStyle name="Output 3 9 3 3 5" xfId="45229" xr:uid="{00000000-0005-0000-0000-000085B00000}"/>
    <cellStyle name="Output 3 9 3 3 5 2" xfId="45230" xr:uid="{00000000-0005-0000-0000-000086B00000}"/>
    <cellStyle name="Output 3 9 3 3 6" xfId="45231" xr:uid="{00000000-0005-0000-0000-000087B00000}"/>
    <cellStyle name="Output 3 9 3 3 6 2" xfId="45232" xr:uid="{00000000-0005-0000-0000-000088B00000}"/>
    <cellStyle name="Output 3 9 3 3 7" xfId="45233" xr:uid="{00000000-0005-0000-0000-000089B00000}"/>
    <cellStyle name="Output 3 9 3 3 7 2" xfId="45234" xr:uid="{00000000-0005-0000-0000-00008AB00000}"/>
    <cellStyle name="Output 3 9 3 3 8" xfId="45235" xr:uid="{00000000-0005-0000-0000-00008BB00000}"/>
    <cellStyle name="Output 3 9 3 4" xfId="45236" xr:uid="{00000000-0005-0000-0000-00008CB00000}"/>
    <cellStyle name="Output 3 9 4" xfId="45237" xr:uid="{00000000-0005-0000-0000-00008DB00000}"/>
    <cellStyle name="Output 3 9 4 2" xfId="45238" xr:uid="{00000000-0005-0000-0000-00008EB00000}"/>
    <cellStyle name="Output 3 9 4 2 2" xfId="45239" xr:uid="{00000000-0005-0000-0000-00008FB00000}"/>
    <cellStyle name="Output 3 9 4 2 2 2" xfId="45240" xr:uid="{00000000-0005-0000-0000-000090B00000}"/>
    <cellStyle name="Output 3 9 4 2 2 2 2" xfId="45241" xr:uid="{00000000-0005-0000-0000-000091B00000}"/>
    <cellStyle name="Output 3 9 4 2 2 3" xfId="45242" xr:uid="{00000000-0005-0000-0000-000092B00000}"/>
    <cellStyle name="Output 3 9 4 2 2 3 2" xfId="45243" xr:uid="{00000000-0005-0000-0000-000093B00000}"/>
    <cellStyle name="Output 3 9 4 2 2 4" xfId="45244" xr:uid="{00000000-0005-0000-0000-000094B00000}"/>
    <cellStyle name="Output 3 9 4 2 2 4 2" xfId="45245" xr:uid="{00000000-0005-0000-0000-000095B00000}"/>
    <cellStyle name="Output 3 9 4 2 2 5" xfId="45246" xr:uid="{00000000-0005-0000-0000-000096B00000}"/>
    <cellStyle name="Output 3 9 4 2 2 5 2" xfId="45247" xr:uid="{00000000-0005-0000-0000-000097B00000}"/>
    <cellStyle name="Output 3 9 4 2 2 6" xfId="45248" xr:uid="{00000000-0005-0000-0000-000098B00000}"/>
    <cellStyle name="Output 3 9 4 2 2 6 2" xfId="45249" xr:uid="{00000000-0005-0000-0000-000099B00000}"/>
    <cellStyle name="Output 3 9 4 2 2 7" xfId="45250" xr:uid="{00000000-0005-0000-0000-00009AB00000}"/>
    <cellStyle name="Output 3 9 4 2 2 7 2" xfId="45251" xr:uid="{00000000-0005-0000-0000-00009BB00000}"/>
    <cellStyle name="Output 3 9 4 2 2 8" xfId="45252" xr:uid="{00000000-0005-0000-0000-00009CB00000}"/>
    <cellStyle name="Output 3 9 4 2 3" xfId="45253" xr:uid="{00000000-0005-0000-0000-00009DB00000}"/>
    <cellStyle name="Output 3 9 4 2 3 2" xfId="45254" xr:uid="{00000000-0005-0000-0000-00009EB00000}"/>
    <cellStyle name="Output 3 9 4 2 4" xfId="45255" xr:uid="{00000000-0005-0000-0000-00009FB00000}"/>
    <cellStyle name="Output 3 9 4 2 4 2" xfId="45256" xr:uid="{00000000-0005-0000-0000-0000A0B00000}"/>
    <cellStyle name="Output 3 9 4 2 5" xfId="45257" xr:uid="{00000000-0005-0000-0000-0000A1B00000}"/>
    <cellStyle name="Output 3 9 4 3" xfId="45258" xr:uid="{00000000-0005-0000-0000-0000A2B00000}"/>
    <cellStyle name="Output 3 9 4 3 2" xfId="45259" xr:uid="{00000000-0005-0000-0000-0000A3B00000}"/>
    <cellStyle name="Output 3 9 4 3 2 2" xfId="45260" xr:uid="{00000000-0005-0000-0000-0000A4B00000}"/>
    <cellStyle name="Output 3 9 4 3 3" xfId="45261" xr:uid="{00000000-0005-0000-0000-0000A5B00000}"/>
    <cellStyle name="Output 3 9 4 3 3 2" xfId="45262" xr:uid="{00000000-0005-0000-0000-0000A6B00000}"/>
    <cellStyle name="Output 3 9 4 3 4" xfId="45263" xr:uid="{00000000-0005-0000-0000-0000A7B00000}"/>
    <cellStyle name="Output 3 9 4 3 4 2" xfId="45264" xr:uid="{00000000-0005-0000-0000-0000A8B00000}"/>
    <cellStyle name="Output 3 9 4 3 5" xfId="45265" xr:uid="{00000000-0005-0000-0000-0000A9B00000}"/>
    <cellStyle name="Output 3 9 4 3 5 2" xfId="45266" xr:uid="{00000000-0005-0000-0000-0000AAB00000}"/>
    <cellStyle name="Output 3 9 4 3 6" xfId="45267" xr:uid="{00000000-0005-0000-0000-0000ABB00000}"/>
    <cellStyle name="Output 3 9 4 3 6 2" xfId="45268" xr:uid="{00000000-0005-0000-0000-0000ACB00000}"/>
    <cellStyle name="Output 3 9 4 3 7" xfId="45269" xr:uid="{00000000-0005-0000-0000-0000ADB00000}"/>
    <cellStyle name="Output 3 9 4 3 7 2" xfId="45270" xr:uid="{00000000-0005-0000-0000-0000AEB00000}"/>
    <cellStyle name="Output 3 9 4 3 8" xfId="45271" xr:uid="{00000000-0005-0000-0000-0000AFB00000}"/>
    <cellStyle name="Output 3 9 4 4" xfId="45272" xr:uid="{00000000-0005-0000-0000-0000B0B00000}"/>
    <cellStyle name="Output 3 9 5" xfId="45273" xr:uid="{00000000-0005-0000-0000-0000B1B00000}"/>
    <cellStyle name="Output 3 9 5 2" xfId="45274" xr:uid="{00000000-0005-0000-0000-0000B2B00000}"/>
    <cellStyle name="Output 3 9 5 2 2" xfId="45275" xr:uid="{00000000-0005-0000-0000-0000B3B00000}"/>
    <cellStyle name="Output 3 9 5 2 2 2" xfId="45276" xr:uid="{00000000-0005-0000-0000-0000B4B00000}"/>
    <cellStyle name="Output 3 9 5 2 3" xfId="45277" xr:uid="{00000000-0005-0000-0000-0000B5B00000}"/>
    <cellStyle name="Output 3 9 5 2 3 2" xfId="45278" xr:uid="{00000000-0005-0000-0000-0000B6B00000}"/>
    <cellStyle name="Output 3 9 5 2 4" xfId="45279" xr:uid="{00000000-0005-0000-0000-0000B7B00000}"/>
    <cellStyle name="Output 3 9 5 2 4 2" xfId="45280" xr:uid="{00000000-0005-0000-0000-0000B8B00000}"/>
    <cellStyle name="Output 3 9 5 2 5" xfId="45281" xr:uid="{00000000-0005-0000-0000-0000B9B00000}"/>
    <cellStyle name="Output 3 9 5 2 5 2" xfId="45282" xr:uid="{00000000-0005-0000-0000-0000BAB00000}"/>
    <cellStyle name="Output 3 9 5 2 6" xfId="45283" xr:uid="{00000000-0005-0000-0000-0000BBB00000}"/>
    <cellStyle name="Output 3 9 5 2 6 2" xfId="45284" xr:uid="{00000000-0005-0000-0000-0000BCB00000}"/>
    <cellStyle name="Output 3 9 5 2 7" xfId="45285" xr:uid="{00000000-0005-0000-0000-0000BDB00000}"/>
    <cellStyle name="Output 3 9 5 2 7 2" xfId="45286" xr:uid="{00000000-0005-0000-0000-0000BEB00000}"/>
    <cellStyle name="Output 3 9 5 2 8" xfId="45287" xr:uid="{00000000-0005-0000-0000-0000BFB00000}"/>
    <cellStyle name="Output 3 9 5 3" xfId="45288" xr:uid="{00000000-0005-0000-0000-0000C0B00000}"/>
    <cellStyle name="Output 3 9 5 3 2" xfId="45289" xr:uid="{00000000-0005-0000-0000-0000C1B00000}"/>
    <cellStyle name="Output 3 9 5 4" xfId="45290" xr:uid="{00000000-0005-0000-0000-0000C2B00000}"/>
    <cellStyle name="Output 3 9 5 4 2" xfId="45291" xr:uid="{00000000-0005-0000-0000-0000C3B00000}"/>
    <cellStyle name="Output 3 9 5 5" xfId="45292" xr:uid="{00000000-0005-0000-0000-0000C4B00000}"/>
    <cellStyle name="Output 3 9 6" xfId="45293" xr:uid="{00000000-0005-0000-0000-0000C5B00000}"/>
    <cellStyle name="Output 3 9 6 2" xfId="45294" xr:uid="{00000000-0005-0000-0000-0000C6B00000}"/>
    <cellStyle name="Output 3 9 6 2 2" xfId="45295" xr:uid="{00000000-0005-0000-0000-0000C7B00000}"/>
    <cellStyle name="Output 3 9 6 3" xfId="45296" xr:uid="{00000000-0005-0000-0000-0000C8B00000}"/>
    <cellStyle name="Output 3 9 6 3 2" xfId="45297" xr:uid="{00000000-0005-0000-0000-0000C9B00000}"/>
    <cellStyle name="Output 3 9 6 4" xfId="45298" xr:uid="{00000000-0005-0000-0000-0000CAB00000}"/>
    <cellStyle name="Output 3 9 6 4 2" xfId="45299" xr:uid="{00000000-0005-0000-0000-0000CBB00000}"/>
    <cellStyle name="Output 3 9 6 5" xfId="45300" xr:uid="{00000000-0005-0000-0000-0000CCB00000}"/>
    <cellStyle name="Output 3 9 6 5 2" xfId="45301" xr:uid="{00000000-0005-0000-0000-0000CDB00000}"/>
    <cellStyle name="Output 3 9 6 6" xfId="45302" xr:uid="{00000000-0005-0000-0000-0000CEB00000}"/>
    <cellStyle name="Output 3 9 6 6 2" xfId="45303" xr:uid="{00000000-0005-0000-0000-0000CFB00000}"/>
    <cellStyle name="Output 3 9 6 7" xfId="45304" xr:uid="{00000000-0005-0000-0000-0000D0B00000}"/>
    <cellStyle name="Output 3 9 6 7 2" xfId="45305" xr:uid="{00000000-0005-0000-0000-0000D1B00000}"/>
    <cellStyle name="Output 3 9 6 8" xfId="45306" xr:uid="{00000000-0005-0000-0000-0000D2B00000}"/>
    <cellStyle name="Output 3 9 7" xfId="45307" xr:uid="{00000000-0005-0000-0000-0000D3B00000}"/>
    <cellStyle name="Output 4" xfId="45308" xr:uid="{00000000-0005-0000-0000-0000D4B00000}"/>
    <cellStyle name="Output 4 2" xfId="45309" xr:uid="{00000000-0005-0000-0000-0000D5B00000}"/>
    <cellStyle name="PctLine" xfId="45310" xr:uid="{00000000-0005-0000-0000-0000D6B00000}"/>
    <cellStyle name="Percent [1]" xfId="45311" xr:uid="{00000000-0005-0000-0000-0000D7B00000}"/>
    <cellStyle name="Percent [2]" xfId="45312" xr:uid="{00000000-0005-0000-0000-0000D8B00000}"/>
    <cellStyle name="Percent [2] 1" xfId="45313" xr:uid="{00000000-0005-0000-0000-0000D9B00000}"/>
    <cellStyle name="Percent [2] 2" xfId="45314" xr:uid="{00000000-0005-0000-0000-0000DAB00000}"/>
    <cellStyle name="Percent [2] 3" xfId="45315" xr:uid="{00000000-0005-0000-0000-0000DBB00000}"/>
    <cellStyle name="Percent 10" xfId="45316" xr:uid="{00000000-0005-0000-0000-0000DCB00000}"/>
    <cellStyle name="Percent 100" xfId="45317" xr:uid="{00000000-0005-0000-0000-0000DDB00000}"/>
    <cellStyle name="Percent 101" xfId="45318" xr:uid="{00000000-0005-0000-0000-0000DEB00000}"/>
    <cellStyle name="Percent 102" xfId="52687" xr:uid="{A21ED03D-FC66-40DC-9DA7-F4D6F84A1243}"/>
    <cellStyle name="Percent 11" xfId="45319" xr:uid="{00000000-0005-0000-0000-0000DFB00000}"/>
    <cellStyle name="Percent 12" xfId="45320" xr:uid="{00000000-0005-0000-0000-0000E0B00000}"/>
    <cellStyle name="Percent 13" xfId="45321" xr:uid="{00000000-0005-0000-0000-0000E1B00000}"/>
    <cellStyle name="Percent 14" xfId="45322" xr:uid="{00000000-0005-0000-0000-0000E2B00000}"/>
    <cellStyle name="Percent 15" xfId="45323" xr:uid="{00000000-0005-0000-0000-0000E3B00000}"/>
    <cellStyle name="Percent 16" xfId="45324" xr:uid="{00000000-0005-0000-0000-0000E4B00000}"/>
    <cellStyle name="Percent 17" xfId="45325" xr:uid="{00000000-0005-0000-0000-0000E5B00000}"/>
    <cellStyle name="Percent 18" xfId="45326" xr:uid="{00000000-0005-0000-0000-0000E6B00000}"/>
    <cellStyle name="Percent 19" xfId="45327" xr:uid="{00000000-0005-0000-0000-0000E7B00000}"/>
    <cellStyle name="Percent 2" xfId="73" xr:uid="{00000000-0005-0000-0000-0000E8B00000}"/>
    <cellStyle name="Percent 2 2" xfId="99" xr:uid="{00000000-0005-0000-0000-0000E9B00000}"/>
    <cellStyle name="Percent 2 3" xfId="45328" xr:uid="{00000000-0005-0000-0000-0000EAB00000}"/>
    <cellStyle name="Percent 20" xfId="45329" xr:uid="{00000000-0005-0000-0000-0000EBB00000}"/>
    <cellStyle name="Percent 21" xfId="45330" xr:uid="{00000000-0005-0000-0000-0000ECB00000}"/>
    <cellStyle name="Percent 22" xfId="45331" xr:uid="{00000000-0005-0000-0000-0000EDB00000}"/>
    <cellStyle name="Percent 23" xfId="45332" xr:uid="{00000000-0005-0000-0000-0000EEB00000}"/>
    <cellStyle name="Percent 24" xfId="45333" xr:uid="{00000000-0005-0000-0000-0000EFB00000}"/>
    <cellStyle name="Percent 25" xfId="45334" xr:uid="{00000000-0005-0000-0000-0000F0B00000}"/>
    <cellStyle name="Percent 26" xfId="45335" xr:uid="{00000000-0005-0000-0000-0000F1B00000}"/>
    <cellStyle name="Percent 27" xfId="45336" xr:uid="{00000000-0005-0000-0000-0000F2B00000}"/>
    <cellStyle name="Percent 28" xfId="45337" xr:uid="{00000000-0005-0000-0000-0000F3B00000}"/>
    <cellStyle name="Percent 29" xfId="45338" xr:uid="{00000000-0005-0000-0000-0000F4B00000}"/>
    <cellStyle name="Percent 3" xfId="100" xr:uid="{00000000-0005-0000-0000-0000F5B00000}"/>
    <cellStyle name="Percent 3 2" xfId="45339" xr:uid="{00000000-0005-0000-0000-0000F6B00000}"/>
    <cellStyle name="Percent 3 2 2" xfId="45340" xr:uid="{00000000-0005-0000-0000-0000F7B00000}"/>
    <cellStyle name="Percent 3 3" xfId="45341" xr:uid="{00000000-0005-0000-0000-0000F8B00000}"/>
    <cellStyle name="Percent 30" xfId="45342" xr:uid="{00000000-0005-0000-0000-0000F9B00000}"/>
    <cellStyle name="Percent 31" xfId="45343" xr:uid="{00000000-0005-0000-0000-0000FAB00000}"/>
    <cellStyle name="Percent 32" xfId="45344" xr:uid="{00000000-0005-0000-0000-0000FBB00000}"/>
    <cellStyle name="Percent 33" xfId="45345" xr:uid="{00000000-0005-0000-0000-0000FCB00000}"/>
    <cellStyle name="Percent 34" xfId="45346" xr:uid="{00000000-0005-0000-0000-0000FDB00000}"/>
    <cellStyle name="Percent 35" xfId="45347" xr:uid="{00000000-0005-0000-0000-0000FEB00000}"/>
    <cellStyle name="Percent 36" xfId="45348" xr:uid="{00000000-0005-0000-0000-0000FFB00000}"/>
    <cellStyle name="Percent 37" xfId="45349" xr:uid="{00000000-0005-0000-0000-000000B10000}"/>
    <cellStyle name="Percent 38" xfId="45350" xr:uid="{00000000-0005-0000-0000-000001B10000}"/>
    <cellStyle name="Percent 39" xfId="45351" xr:uid="{00000000-0005-0000-0000-000002B10000}"/>
    <cellStyle name="Percent 4" xfId="101" xr:uid="{00000000-0005-0000-0000-000003B10000}"/>
    <cellStyle name="Percent 4 2" xfId="45352" xr:uid="{00000000-0005-0000-0000-000004B10000}"/>
    <cellStyle name="Percent 4 3" xfId="45353" xr:uid="{00000000-0005-0000-0000-000005B10000}"/>
    <cellStyle name="Percent 40" xfId="45354" xr:uid="{00000000-0005-0000-0000-000006B10000}"/>
    <cellStyle name="Percent 41" xfId="45355" xr:uid="{00000000-0005-0000-0000-000007B10000}"/>
    <cellStyle name="Percent 42" xfId="45356" xr:uid="{00000000-0005-0000-0000-000008B10000}"/>
    <cellStyle name="Percent 43" xfId="45357" xr:uid="{00000000-0005-0000-0000-000009B10000}"/>
    <cellStyle name="Percent 44" xfId="45358" xr:uid="{00000000-0005-0000-0000-00000AB10000}"/>
    <cellStyle name="Percent 45" xfId="45359" xr:uid="{00000000-0005-0000-0000-00000BB10000}"/>
    <cellStyle name="Percent 46" xfId="45360" xr:uid="{00000000-0005-0000-0000-00000CB10000}"/>
    <cellStyle name="Percent 47" xfId="45361" xr:uid="{00000000-0005-0000-0000-00000DB10000}"/>
    <cellStyle name="Percent 48" xfId="45362" xr:uid="{00000000-0005-0000-0000-00000EB10000}"/>
    <cellStyle name="Percent 49" xfId="45363" xr:uid="{00000000-0005-0000-0000-00000FB10000}"/>
    <cellStyle name="Percent 5" xfId="102" xr:uid="{00000000-0005-0000-0000-000010B10000}"/>
    <cellStyle name="Percent 5 2" xfId="3093" xr:uid="{00000000-0005-0000-0000-000011B10000}"/>
    <cellStyle name="Percent 50" xfId="45364" xr:uid="{00000000-0005-0000-0000-000012B10000}"/>
    <cellStyle name="Percent 51" xfId="45365" xr:uid="{00000000-0005-0000-0000-000013B10000}"/>
    <cellStyle name="Percent 52" xfId="45366" xr:uid="{00000000-0005-0000-0000-000014B10000}"/>
    <cellStyle name="Percent 53" xfId="45367" xr:uid="{00000000-0005-0000-0000-000015B10000}"/>
    <cellStyle name="Percent 54" xfId="45368" xr:uid="{00000000-0005-0000-0000-000016B10000}"/>
    <cellStyle name="Percent 55" xfId="45369" xr:uid="{00000000-0005-0000-0000-000017B10000}"/>
    <cellStyle name="Percent 56" xfId="45370" xr:uid="{00000000-0005-0000-0000-000018B10000}"/>
    <cellStyle name="Percent 57" xfId="45371" xr:uid="{00000000-0005-0000-0000-000019B10000}"/>
    <cellStyle name="Percent 58" xfId="45372" xr:uid="{00000000-0005-0000-0000-00001AB10000}"/>
    <cellStyle name="Percent 59" xfId="45373" xr:uid="{00000000-0005-0000-0000-00001BB10000}"/>
    <cellStyle name="Percent 6" xfId="3094" xr:uid="{00000000-0005-0000-0000-00001CB10000}"/>
    <cellStyle name="Percent 6 2" xfId="45374" xr:uid="{00000000-0005-0000-0000-00001DB10000}"/>
    <cellStyle name="Percent 60" xfId="45375" xr:uid="{00000000-0005-0000-0000-00001EB10000}"/>
    <cellStyle name="Percent 61" xfId="45376" xr:uid="{00000000-0005-0000-0000-00001FB10000}"/>
    <cellStyle name="Percent 62" xfId="45377" xr:uid="{00000000-0005-0000-0000-000020B10000}"/>
    <cellStyle name="Percent 63" xfId="45378" xr:uid="{00000000-0005-0000-0000-000021B10000}"/>
    <cellStyle name="Percent 64" xfId="45379" xr:uid="{00000000-0005-0000-0000-000022B10000}"/>
    <cellStyle name="Percent 65" xfId="45380" xr:uid="{00000000-0005-0000-0000-000023B10000}"/>
    <cellStyle name="Percent 66" xfId="45381" xr:uid="{00000000-0005-0000-0000-000024B10000}"/>
    <cellStyle name="Percent 67" xfId="45382" xr:uid="{00000000-0005-0000-0000-000025B10000}"/>
    <cellStyle name="Percent 68" xfId="45383" xr:uid="{00000000-0005-0000-0000-000026B10000}"/>
    <cellStyle name="Percent 69" xfId="45384" xr:uid="{00000000-0005-0000-0000-000027B10000}"/>
    <cellStyle name="Percent 7" xfId="3135" xr:uid="{00000000-0005-0000-0000-000028B10000}"/>
    <cellStyle name="Percent 7 2" xfId="45385" xr:uid="{00000000-0005-0000-0000-000029B10000}"/>
    <cellStyle name="Percent 70" xfId="45386" xr:uid="{00000000-0005-0000-0000-00002AB10000}"/>
    <cellStyle name="Percent 71" xfId="45387" xr:uid="{00000000-0005-0000-0000-00002BB10000}"/>
    <cellStyle name="Percent 72" xfId="45388" xr:uid="{00000000-0005-0000-0000-00002CB10000}"/>
    <cellStyle name="Percent 73" xfId="45389" xr:uid="{00000000-0005-0000-0000-00002DB10000}"/>
    <cellStyle name="Percent 74" xfId="45390" xr:uid="{00000000-0005-0000-0000-00002EB10000}"/>
    <cellStyle name="Percent 75" xfId="45391" xr:uid="{00000000-0005-0000-0000-00002FB10000}"/>
    <cellStyle name="Percent 76" xfId="45392" xr:uid="{00000000-0005-0000-0000-000030B10000}"/>
    <cellStyle name="Percent 77" xfId="45393" xr:uid="{00000000-0005-0000-0000-000031B10000}"/>
    <cellStyle name="Percent 78" xfId="45394" xr:uid="{00000000-0005-0000-0000-000032B10000}"/>
    <cellStyle name="Percent 79" xfId="45395" xr:uid="{00000000-0005-0000-0000-000033B10000}"/>
    <cellStyle name="Percent 8" xfId="45396" xr:uid="{00000000-0005-0000-0000-000034B10000}"/>
    <cellStyle name="Percent 8 2" xfId="45397" xr:uid="{00000000-0005-0000-0000-000035B10000}"/>
    <cellStyle name="Percent 80" xfId="45398" xr:uid="{00000000-0005-0000-0000-000036B10000}"/>
    <cellStyle name="Percent 81" xfId="45399" xr:uid="{00000000-0005-0000-0000-000037B10000}"/>
    <cellStyle name="Percent 82" xfId="45400" xr:uid="{00000000-0005-0000-0000-000038B10000}"/>
    <cellStyle name="Percent 83" xfId="45401" xr:uid="{00000000-0005-0000-0000-000039B10000}"/>
    <cellStyle name="Percent 84" xfId="45402" xr:uid="{00000000-0005-0000-0000-00003AB10000}"/>
    <cellStyle name="Percent 85" xfId="45403" xr:uid="{00000000-0005-0000-0000-00003BB10000}"/>
    <cellStyle name="Percent 86" xfId="45404" xr:uid="{00000000-0005-0000-0000-00003CB10000}"/>
    <cellStyle name="Percent 87" xfId="45405" xr:uid="{00000000-0005-0000-0000-00003DB10000}"/>
    <cellStyle name="Percent 88" xfId="45406" xr:uid="{00000000-0005-0000-0000-00003EB10000}"/>
    <cellStyle name="Percent 89" xfId="45407" xr:uid="{00000000-0005-0000-0000-00003FB10000}"/>
    <cellStyle name="Percent 9" xfId="45408" xr:uid="{00000000-0005-0000-0000-000040B10000}"/>
    <cellStyle name="Percent 90" xfId="45409" xr:uid="{00000000-0005-0000-0000-000041B10000}"/>
    <cellStyle name="Percent 91" xfId="45410" xr:uid="{00000000-0005-0000-0000-000042B10000}"/>
    <cellStyle name="Percent 92" xfId="45411" xr:uid="{00000000-0005-0000-0000-000043B10000}"/>
    <cellStyle name="Percent 93" xfId="45412" xr:uid="{00000000-0005-0000-0000-000044B10000}"/>
    <cellStyle name="Percent 94" xfId="45413" xr:uid="{00000000-0005-0000-0000-000045B10000}"/>
    <cellStyle name="Percent 95" xfId="45414" xr:uid="{00000000-0005-0000-0000-000046B10000}"/>
    <cellStyle name="Percent 96" xfId="45415" xr:uid="{00000000-0005-0000-0000-000047B10000}"/>
    <cellStyle name="Percent 97" xfId="45416" xr:uid="{00000000-0005-0000-0000-000048B10000}"/>
    <cellStyle name="Percent 98" xfId="45417" xr:uid="{00000000-0005-0000-0000-000049B10000}"/>
    <cellStyle name="Percent 99" xfId="45418" xr:uid="{00000000-0005-0000-0000-00004AB10000}"/>
    <cellStyle name="PERCENTAGE" xfId="45419" xr:uid="{00000000-0005-0000-0000-00004BB10000}"/>
    <cellStyle name="Perlong" xfId="45420" xr:uid="{00000000-0005-0000-0000-00004CB10000}"/>
    <cellStyle name="PROTECTED" xfId="45421" xr:uid="{00000000-0005-0000-0000-00004DB10000}"/>
    <cellStyle name="REZA" xfId="45422" xr:uid="{00000000-0005-0000-0000-00004EB10000}"/>
    <cellStyle name="Sheet Title" xfId="45423" xr:uid="{00000000-0005-0000-0000-00004FB10000}"/>
    <cellStyle name="Standard_Performance Test" xfId="45424" xr:uid="{00000000-0005-0000-0000-000050B10000}"/>
    <cellStyle name="style" xfId="45425" xr:uid="{00000000-0005-0000-0000-000051B10000}"/>
    <cellStyle name="Style 1" xfId="45426" xr:uid="{00000000-0005-0000-0000-000052B10000}"/>
    <cellStyle name="Style 1 2" xfId="45427" xr:uid="{00000000-0005-0000-0000-000053B10000}"/>
    <cellStyle name="Style 10" xfId="45428" xr:uid="{00000000-0005-0000-0000-000054B10000}"/>
    <cellStyle name="Style 100" xfId="45429" xr:uid="{00000000-0005-0000-0000-000055B10000}"/>
    <cellStyle name="Style 101" xfId="45430" xr:uid="{00000000-0005-0000-0000-000056B10000}"/>
    <cellStyle name="Style 102" xfId="45431" xr:uid="{00000000-0005-0000-0000-000057B10000}"/>
    <cellStyle name="Style 103" xfId="45432" xr:uid="{00000000-0005-0000-0000-000058B10000}"/>
    <cellStyle name="Style 104" xfId="45433" xr:uid="{00000000-0005-0000-0000-000059B10000}"/>
    <cellStyle name="Style 105" xfId="45434" xr:uid="{00000000-0005-0000-0000-00005AB10000}"/>
    <cellStyle name="Style 106" xfId="45435" xr:uid="{00000000-0005-0000-0000-00005BB10000}"/>
    <cellStyle name="Style 107" xfId="45436" xr:uid="{00000000-0005-0000-0000-00005CB10000}"/>
    <cellStyle name="Style 108" xfId="45437" xr:uid="{00000000-0005-0000-0000-00005DB10000}"/>
    <cellStyle name="Style 109" xfId="45438" xr:uid="{00000000-0005-0000-0000-00005EB10000}"/>
    <cellStyle name="Style 11" xfId="45439" xr:uid="{00000000-0005-0000-0000-00005FB10000}"/>
    <cellStyle name="Style 110" xfId="45440" xr:uid="{00000000-0005-0000-0000-000060B10000}"/>
    <cellStyle name="Style 111" xfId="45441" xr:uid="{00000000-0005-0000-0000-000061B10000}"/>
    <cellStyle name="Style 112" xfId="45442" xr:uid="{00000000-0005-0000-0000-000062B10000}"/>
    <cellStyle name="Style 113" xfId="45443" xr:uid="{00000000-0005-0000-0000-000063B10000}"/>
    <cellStyle name="Style 114" xfId="45444" xr:uid="{00000000-0005-0000-0000-000064B10000}"/>
    <cellStyle name="Style 115" xfId="45445" xr:uid="{00000000-0005-0000-0000-000065B10000}"/>
    <cellStyle name="Style 116" xfId="45446" xr:uid="{00000000-0005-0000-0000-000066B10000}"/>
    <cellStyle name="Style 117" xfId="45447" xr:uid="{00000000-0005-0000-0000-000067B10000}"/>
    <cellStyle name="Style 118" xfId="45448" xr:uid="{00000000-0005-0000-0000-000068B10000}"/>
    <cellStyle name="Style 119" xfId="45449" xr:uid="{00000000-0005-0000-0000-000069B10000}"/>
    <cellStyle name="Style 12" xfId="45450" xr:uid="{00000000-0005-0000-0000-00006AB10000}"/>
    <cellStyle name="Style 120" xfId="45451" xr:uid="{00000000-0005-0000-0000-00006BB10000}"/>
    <cellStyle name="Style 121" xfId="45452" xr:uid="{00000000-0005-0000-0000-00006CB10000}"/>
    <cellStyle name="Style 122" xfId="45453" xr:uid="{00000000-0005-0000-0000-00006DB10000}"/>
    <cellStyle name="Style 123" xfId="45454" xr:uid="{00000000-0005-0000-0000-00006EB10000}"/>
    <cellStyle name="Style 124" xfId="45455" xr:uid="{00000000-0005-0000-0000-00006FB10000}"/>
    <cellStyle name="Style 125" xfId="45456" xr:uid="{00000000-0005-0000-0000-000070B10000}"/>
    <cellStyle name="Style 126" xfId="45457" xr:uid="{00000000-0005-0000-0000-000071B10000}"/>
    <cellStyle name="Style 127" xfId="45458" xr:uid="{00000000-0005-0000-0000-000072B10000}"/>
    <cellStyle name="Style 128" xfId="45459" xr:uid="{00000000-0005-0000-0000-000073B10000}"/>
    <cellStyle name="Style 129" xfId="45460" xr:uid="{00000000-0005-0000-0000-000074B10000}"/>
    <cellStyle name="Style 13" xfId="45461" xr:uid="{00000000-0005-0000-0000-000075B10000}"/>
    <cellStyle name="Style 130" xfId="45462" xr:uid="{00000000-0005-0000-0000-000076B10000}"/>
    <cellStyle name="Style 131" xfId="45463" xr:uid="{00000000-0005-0000-0000-000077B10000}"/>
    <cellStyle name="Style 132" xfId="45464" xr:uid="{00000000-0005-0000-0000-000078B10000}"/>
    <cellStyle name="Style 133" xfId="45465" xr:uid="{00000000-0005-0000-0000-000079B10000}"/>
    <cellStyle name="Style 134" xfId="45466" xr:uid="{00000000-0005-0000-0000-00007AB10000}"/>
    <cellStyle name="Style 135" xfId="45467" xr:uid="{00000000-0005-0000-0000-00007BB10000}"/>
    <cellStyle name="Style 136" xfId="45468" xr:uid="{00000000-0005-0000-0000-00007CB10000}"/>
    <cellStyle name="Style 137" xfId="45469" xr:uid="{00000000-0005-0000-0000-00007DB10000}"/>
    <cellStyle name="Style 138" xfId="45470" xr:uid="{00000000-0005-0000-0000-00007EB10000}"/>
    <cellStyle name="Style 139" xfId="45471" xr:uid="{00000000-0005-0000-0000-00007FB10000}"/>
    <cellStyle name="Style 14" xfId="45472" xr:uid="{00000000-0005-0000-0000-000080B10000}"/>
    <cellStyle name="Style 140" xfId="45473" xr:uid="{00000000-0005-0000-0000-000081B10000}"/>
    <cellStyle name="Style 141" xfId="45474" xr:uid="{00000000-0005-0000-0000-000082B10000}"/>
    <cellStyle name="Style 142" xfId="45475" xr:uid="{00000000-0005-0000-0000-000083B10000}"/>
    <cellStyle name="Style 143" xfId="45476" xr:uid="{00000000-0005-0000-0000-000084B10000}"/>
    <cellStyle name="Style 144" xfId="45477" xr:uid="{00000000-0005-0000-0000-000085B10000}"/>
    <cellStyle name="Style 145" xfId="45478" xr:uid="{00000000-0005-0000-0000-000086B10000}"/>
    <cellStyle name="Style 146" xfId="45479" xr:uid="{00000000-0005-0000-0000-000087B10000}"/>
    <cellStyle name="Style 147" xfId="45480" xr:uid="{00000000-0005-0000-0000-000088B10000}"/>
    <cellStyle name="Style 148" xfId="45481" xr:uid="{00000000-0005-0000-0000-000089B10000}"/>
    <cellStyle name="Style 149" xfId="45482" xr:uid="{00000000-0005-0000-0000-00008AB10000}"/>
    <cellStyle name="Style 15" xfId="45483" xr:uid="{00000000-0005-0000-0000-00008BB10000}"/>
    <cellStyle name="Style 150" xfId="45484" xr:uid="{00000000-0005-0000-0000-00008CB10000}"/>
    <cellStyle name="Style 151" xfId="45485" xr:uid="{00000000-0005-0000-0000-00008DB10000}"/>
    <cellStyle name="Style 152" xfId="45486" xr:uid="{00000000-0005-0000-0000-00008EB10000}"/>
    <cellStyle name="Style 153" xfId="45487" xr:uid="{00000000-0005-0000-0000-00008FB10000}"/>
    <cellStyle name="Style 154" xfId="45488" xr:uid="{00000000-0005-0000-0000-000090B10000}"/>
    <cellStyle name="Style 155" xfId="45489" xr:uid="{00000000-0005-0000-0000-000091B10000}"/>
    <cellStyle name="Style 156" xfId="45490" xr:uid="{00000000-0005-0000-0000-000092B10000}"/>
    <cellStyle name="Style 157" xfId="45491" xr:uid="{00000000-0005-0000-0000-000093B10000}"/>
    <cellStyle name="Style 158" xfId="45492" xr:uid="{00000000-0005-0000-0000-000094B10000}"/>
    <cellStyle name="Style 159" xfId="45493" xr:uid="{00000000-0005-0000-0000-000095B10000}"/>
    <cellStyle name="Style 16" xfId="45494" xr:uid="{00000000-0005-0000-0000-000096B10000}"/>
    <cellStyle name="Style 160" xfId="45495" xr:uid="{00000000-0005-0000-0000-000097B10000}"/>
    <cellStyle name="Style 161" xfId="45496" xr:uid="{00000000-0005-0000-0000-000098B10000}"/>
    <cellStyle name="Style 162" xfId="45497" xr:uid="{00000000-0005-0000-0000-000099B10000}"/>
    <cellStyle name="Style 163" xfId="45498" xr:uid="{00000000-0005-0000-0000-00009AB10000}"/>
    <cellStyle name="Style 164" xfId="45499" xr:uid="{00000000-0005-0000-0000-00009BB10000}"/>
    <cellStyle name="Style 165" xfId="45500" xr:uid="{00000000-0005-0000-0000-00009CB10000}"/>
    <cellStyle name="Style 166" xfId="45501" xr:uid="{00000000-0005-0000-0000-00009DB10000}"/>
    <cellStyle name="Style 167" xfId="45502" xr:uid="{00000000-0005-0000-0000-00009EB10000}"/>
    <cellStyle name="Style 168" xfId="45503" xr:uid="{00000000-0005-0000-0000-00009FB10000}"/>
    <cellStyle name="Style 169" xfId="45504" xr:uid="{00000000-0005-0000-0000-0000A0B10000}"/>
    <cellStyle name="Style 17" xfId="45505" xr:uid="{00000000-0005-0000-0000-0000A1B10000}"/>
    <cellStyle name="Style 170" xfId="45506" xr:uid="{00000000-0005-0000-0000-0000A2B10000}"/>
    <cellStyle name="Style 171" xfId="45507" xr:uid="{00000000-0005-0000-0000-0000A3B10000}"/>
    <cellStyle name="Style 172" xfId="45508" xr:uid="{00000000-0005-0000-0000-0000A4B10000}"/>
    <cellStyle name="Style 173" xfId="45509" xr:uid="{00000000-0005-0000-0000-0000A5B10000}"/>
    <cellStyle name="Style 174" xfId="45510" xr:uid="{00000000-0005-0000-0000-0000A6B10000}"/>
    <cellStyle name="Style 175" xfId="45511" xr:uid="{00000000-0005-0000-0000-0000A7B10000}"/>
    <cellStyle name="Style 176" xfId="45512" xr:uid="{00000000-0005-0000-0000-0000A8B10000}"/>
    <cellStyle name="Style 177" xfId="45513" xr:uid="{00000000-0005-0000-0000-0000A9B10000}"/>
    <cellStyle name="Style 178" xfId="45514" xr:uid="{00000000-0005-0000-0000-0000AAB10000}"/>
    <cellStyle name="Style 179" xfId="45515" xr:uid="{00000000-0005-0000-0000-0000ABB10000}"/>
    <cellStyle name="Style 18" xfId="45516" xr:uid="{00000000-0005-0000-0000-0000ACB10000}"/>
    <cellStyle name="Style 180" xfId="45517" xr:uid="{00000000-0005-0000-0000-0000ADB10000}"/>
    <cellStyle name="Style 181" xfId="45518" xr:uid="{00000000-0005-0000-0000-0000AEB10000}"/>
    <cellStyle name="Style 182" xfId="45519" xr:uid="{00000000-0005-0000-0000-0000AFB10000}"/>
    <cellStyle name="Style 183" xfId="45520" xr:uid="{00000000-0005-0000-0000-0000B0B10000}"/>
    <cellStyle name="Style 184" xfId="45521" xr:uid="{00000000-0005-0000-0000-0000B1B10000}"/>
    <cellStyle name="Style 185" xfId="45522" xr:uid="{00000000-0005-0000-0000-0000B2B10000}"/>
    <cellStyle name="Style 186" xfId="45523" xr:uid="{00000000-0005-0000-0000-0000B3B10000}"/>
    <cellStyle name="Style 187" xfId="45524" xr:uid="{00000000-0005-0000-0000-0000B4B10000}"/>
    <cellStyle name="Style 188" xfId="45525" xr:uid="{00000000-0005-0000-0000-0000B5B10000}"/>
    <cellStyle name="Style 189" xfId="45526" xr:uid="{00000000-0005-0000-0000-0000B6B10000}"/>
    <cellStyle name="Style 19" xfId="45527" xr:uid="{00000000-0005-0000-0000-0000B7B10000}"/>
    <cellStyle name="Style 190" xfId="45528" xr:uid="{00000000-0005-0000-0000-0000B8B10000}"/>
    <cellStyle name="Style 191" xfId="45529" xr:uid="{00000000-0005-0000-0000-0000B9B10000}"/>
    <cellStyle name="Style 192" xfId="45530" xr:uid="{00000000-0005-0000-0000-0000BAB10000}"/>
    <cellStyle name="Style 193" xfId="45531" xr:uid="{00000000-0005-0000-0000-0000BBB10000}"/>
    <cellStyle name="Style 194" xfId="45532" xr:uid="{00000000-0005-0000-0000-0000BCB10000}"/>
    <cellStyle name="Style 195" xfId="45533" xr:uid="{00000000-0005-0000-0000-0000BDB10000}"/>
    <cellStyle name="Style 196" xfId="45534" xr:uid="{00000000-0005-0000-0000-0000BEB10000}"/>
    <cellStyle name="Style 197" xfId="45535" xr:uid="{00000000-0005-0000-0000-0000BFB10000}"/>
    <cellStyle name="Style 198" xfId="45536" xr:uid="{00000000-0005-0000-0000-0000C0B10000}"/>
    <cellStyle name="Style 199" xfId="45537" xr:uid="{00000000-0005-0000-0000-0000C1B10000}"/>
    <cellStyle name="Style 2" xfId="45538" xr:uid="{00000000-0005-0000-0000-0000C2B10000}"/>
    <cellStyle name="Style 20" xfId="45539" xr:uid="{00000000-0005-0000-0000-0000C3B10000}"/>
    <cellStyle name="Style 200" xfId="45540" xr:uid="{00000000-0005-0000-0000-0000C4B10000}"/>
    <cellStyle name="Style 201" xfId="45541" xr:uid="{00000000-0005-0000-0000-0000C5B10000}"/>
    <cellStyle name="Style 202" xfId="45542" xr:uid="{00000000-0005-0000-0000-0000C6B10000}"/>
    <cellStyle name="Style 203" xfId="45543" xr:uid="{00000000-0005-0000-0000-0000C7B10000}"/>
    <cellStyle name="Style 204" xfId="45544" xr:uid="{00000000-0005-0000-0000-0000C8B10000}"/>
    <cellStyle name="Style 205" xfId="45545" xr:uid="{00000000-0005-0000-0000-0000C9B10000}"/>
    <cellStyle name="Style 206" xfId="45546" xr:uid="{00000000-0005-0000-0000-0000CAB10000}"/>
    <cellStyle name="Style 207" xfId="45547" xr:uid="{00000000-0005-0000-0000-0000CBB10000}"/>
    <cellStyle name="Style 208" xfId="45548" xr:uid="{00000000-0005-0000-0000-0000CCB10000}"/>
    <cellStyle name="Style 209" xfId="45549" xr:uid="{00000000-0005-0000-0000-0000CDB10000}"/>
    <cellStyle name="Style 21" xfId="45550" xr:uid="{00000000-0005-0000-0000-0000CEB10000}"/>
    <cellStyle name="Style 210" xfId="45551" xr:uid="{00000000-0005-0000-0000-0000CFB10000}"/>
    <cellStyle name="Style 211" xfId="45552" xr:uid="{00000000-0005-0000-0000-0000D0B10000}"/>
    <cellStyle name="Style 212" xfId="45553" xr:uid="{00000000-0005-0000-0000-0000D1B10000}"/>
    <cellStyle name="Style 213" xfId="45554" xr:uid="{00000000-0005-0000-0000-0000D2B10000}"/>
    <cellStyle name="Style 214" xfId="45555" xr:uid="{00000000-0005-0000-0000-0000D3B10000}"/>
    <cellStyle name="Style 215" xfId="45556" xr:uid="{00000000-0005-0000-0000-0000D4B10000}"/>
    <cellStyle name="Style 216" xfId="45557" xr:uid="{00000000-0005-0000-0000-0000D5B10000}"/>
    <cellStyle name="Style 217" xfId="45558" xr:uid="{00000000-0005-0000-0000-0000D6B10000}"/>
    <cellStyle name="Style 218" xfId="45559" xr:uid="{00000000-0005-0000-0000-0000D7B10000}"/>
    <cellStyle name="Style 219" xfId="45560" xr:uid="{00000000-0005-0000-0000-0000D8B10000}"/>
    <cellStyle name="Style 22" xfId="45561" xr:uid="{00000000-0005-0000-0000-0000D9B10000}"/>
    <cellStyle name="Style 220" xfId="45562" xr:uid="{00000000-0005-0000-0000-0000DAB10000}"/>
    <cellStyle name="Style 221" xfId="45563" xr:uid="{00000000-0005-0000-0000-0000DBB10000}"/>
    <cellStyle name="Style 222" xfId="45564" xr:uid="{00000000-0005-0000-0000-0000DCB10000}"/>
    <cellStyle name="Style 223" xfId="45565" xr:uid="{00000000-0005-0000-0000-0000DDB10000}"/>
    <cellStyle name="Style 224" xfId="45566" xr:uid="{00000000-0005-0000-0000-0000DEB10000}"/>
    <cellStyle name="Style 225" xfId="45567" xr:uid="{00000000-0005-0000-0000-0000DFB10000}"/>
    <cellStyle name="Style 226" xfId="45568" xr:uid="{00000000-0005-0000-0000-0000E0B10000}"/>
    <cellStyle name="Style 227" xfId="45569" xr:uid="{00000000-0005-0000-0000-0000E1B10000}"/>
    <cellStyle name="Style 228" xfId="45570" xr:uid="{00000000-0005-0000-0000-0000E2B10000}"/>
    <cellStyle name="Style 229" xfId="45571" xr:uid="{00000000-0005-0000-0000-0000E3B10000}"/>
    <cellStyle name="Style 23" xfId="45572" xr:uid="{00000000-0005-0000-0000-0000E4B10000}"/>
    <cellStyle name="Style 230" xfId="45573" xr:uid="{00000000-0005-0000-0000-0000E5B10000}"/>
    <cellStyle name="Style 231" xfId="45574" xr:uid="{00000000-0005-0000-0000-0000E6B10000}"/>
    <cellStyle name="Style 232" xfId="45575" xr:uid="{00000000-0005-0000-0000-0000E7B10000}"/>
    <cellStyle name="Style 233" xfId="45576" xr:uid="{00000000-0005-0000-0000-0000E8B10000}"/>
    <cellStyle name="Style 234" xfId="45577" xr:uid="{00000000-0005-0000-0000-0000E9B10000}"/>
    <cellStyle name="Style 235" xfId="45578" xr:uid="{00000000-0005-0000-0000-0000EAB10000}"/>
    <cellStyle name="Style 236" xfId="45579" xr:uid="{00000000-0005-0000-0000-0000EBB10000}"/>
    <cellStyle name="Style 237" xfId="45580" xr:uid="{00000000-0005-0000-0000-0000ECB10000}"/>
    <cellStyle name="Style 238" xfId="45581" xr:uid="{00000000-0005-0000-0000-0000EDB10000}"/>
    <cellStyle name="Style 239" xfId="45582" xr:uid="{00000000-0005-0000-0000-0000EEB10000}"/>
    <cellStyle name="Style 24" xfId="45583" xr:uid="{00000000-0005-0000-0000-0000EFB10000}"/>
    <cellStyle name="Style 240" xfId="45584" xr:uid="{00000000-0005-0000-0000-0000F0B10000}"/>
    <cellStyle name="Style 241" xfId="45585" xr:uid="{00000000-0005-0000-0000-0000F1B10000}"/>
    <cellStyle name="Style 242" xfId="45586" xr:uid="{00000000-0005-0000-0000-0000F2B10000}"/>
    <cellStyle name="Style 243" xfId="45587" xr:uid="{00000000-0005-0000-0000-0000F3B10000}"/>
    <cellStyle name="Style 244" xfId="45588" xr:uid="{00000000-0005-0000-0000-0000F4B10000}"/>
    <cellStyle name="Style 245" xfId="45589" xr:uid="{00000000-0005-0000-0000-0000F5B10000}"/>
    <cellStyle name="Style 246" xfId="45590" xr:uid="{00000000-0005-0000-0000-0000F6B10000}"/>
    <cellStyle name="Style 247" xfId="45591" xr:uid="{00000000-0005-0000-0000-0000F7B10000}"/>
    <cellStyle name="Style 248" xfId="45592" xr:uid="{00000000-0005-0000-0000-0000F8B10000}"/>
    <cellStyle name="Style 249" xfId="45593" xr:uid="{00000000-0005-0000-0000-0000F9B10000}"/>
    <cellStyle name="Style 25" xfId="45594" xr:uid="{00000000-0005-0000-0000-0000FAB10000}"/>
    <cellStyle name="Style 250" xfId="45595" xr:uid="{00000000-0005-0000-0000-0000FBB10000}"/>
    <cellStyle name="Style 251" xfId="45596" xr:uid="{00000000-0005-0000-0000-0000FCB10000}"/>
    <cellStyle name="Style 252" xfId="45597" xr:uid="{00000000-0005-0000-0000-0000FDB10000}"/>
    <cellStyle name="Style 253" xfId="45598" xr:uid="{00000000-0005-0000-0000-0000FEB10000}"/>
    <cellStyle name="Style 254" xfId="45599" xr:uid="{00000000-0005-0000-0000-0000FFB10000}"/>
    <cellStyle name="Style 255" xfId="45600" xr:uid="{00000000-0005-0000-0000-000000B20000}"/>
    <cellStyle name="Style 26" xfId="45601" xr:uid="{00000000-0005-0000-0000-000001B20000}"/>
    <cellStyle name="Style 27" xfId="45602" xr:uid="{00000000-0005-0000-0000-000002B20000}"/>
    <cellStyle name="Style 28" xfId="45603" xr:uid="{00000000-0005-0000-0000-000003B20000}"/>
    <cellStyle name="Style 29" xfId="45604" xr:uid="{00000000-0005-0000-0000-000004B20000}"/>
    <cellStyle name="Style 3" xfId="45605" xr:uid="{00000000-0005-0000-0000-000005B20000}"/>
    <cellStyle name="Style 30" xfId="45606" xr:uid="{00000000-0005-0000-0000-000006B20000}"/>
    <cellStyle name="Style 31" xfId="45607" xr:uid="{00000000-0005-0000-0000-000007B20000}"/>
    <cellStyle name="Style 32" xfId="45608" xr:uid="{00000000-0005-0000-0000-000008B20000}"/>
    <cellStyle name="Style 33" xfId="45609" xr:uid="{00000000-0005-0000-0000-000009B20000}"/>
    <cellStyle name="Style 34" xfId="45610" xr:uid="{00000000-0005-0000-0000-00000AB20000}"/>
    <cellStyle name="Style 35" xfId="45611" xr:uid="{00000000-0005-0000-0000-00000BB20000}"/>
    <cellStyle name="Style 36" xfId="45612" xr:uid="{00000000-0005-0000-0000-00000CB20000}"/>
    <cellStyle name="Style 37" xfId="45613" xr:uid="{00000000-0005-0000-0000-00000DB20000}"/>
    <cellStyle name="Style 38" xfId="45614" xr:uid="{00000000-0005-0000-0000-00000EB20000}"/>
    <cellStyle name="Style 39" xfId="45615" xr:uid="{00000000-0005-0000-0000-00000FB20000}"/>
    <cellStyle name="Style 4" xfId="45616" xr:uid="{00000000-0005-0000-0000-000010B20000}"/>
    <cellStyle name="Style 40" xfId="45617" xr:uid="{00000000-0005-0000-0000-000011B20000}"/>
    <cellStyle name="Style 41" xfId="45618" xr:uid="{00000000-0005-0000-0000-000012B20000}"/>
    <cellStyle name="Style 42" xfId="45619" xr:uid="{00000000-0005-0000-0000-000013B20000}"/>
    <cellStyle name="Style 42 2" xfId="45620" xr:uid="{00000000-0005-0000-0000-000014B20000}"/>
    <cellStyle name="Style 43" xfId="45621" xr:uid="{00000000-0005-0000-0000-000015B20000}"/>
    <cellStyle name="Style 44" xfId="45622" xr:uid="{00000000-0005-0000-0000-000016B20000}"/>
    <cellStyle name="Style 45" xfId="45623" xr:uid="{00000000-0005-0000-0000-000017B20000}"/>
    <cellStyle name="Style 46" xfId="45624" xr:uid="{00000000-0005-0000-0000-000018B20000}"/>
    <cellStyle name="Style 46 2" xfId="45625" xr:uid="{00000000-0005-0000-0000-000019B20000}"/>
    <cellStyle name="Style 47" xfId="45626" xr:uid="{00000000-0005-0000-0000-00001AB20000}"/>
    <cellStyle name="Style 48" xfId="45627" xr:uid="{00000000-0005-0000-0000-00001BB20000}"/>
    <cellStyle name="Style 49" xfId="45628" xr:uid="{00000000-0005-0000-0000-00001CB20000}"/>
    <cellStyle name="Style 5" xfId="45629" xr:uid="{00000000-0005-0000-0000-00001DB20000}"/>
    <cellStyle name="Style 50" xfId="45630" xr:uid="{00000000-0005-0000-0000-00001EB20000}"/>
    <cellStyle name="Style 50 2" xfId="45631" xr:uid="{00000000-0005-0000-0000-00001FB20000}"/>
    <cellStyle name="Style 51" xfId="45632" xr:uid="{00000000-0005-0000-0000-000020B20000}"/>
    <cellStyle name="Style 52" xfId="45633" xr:uid="{00000000-0005-0000-0000-000021B20000}"/>
    <cellStyle name="Style 53" xfId="45634" xr:uid="{00000000-0005-0000-0000-000022B20000}"/>
    <cellStyle name="Style 54" xfId="45635" xr:uid="{00000000-0005-0000-0000-000023B20000}"/>
    <cellStyle name="Style 55" xfId="45636" xr:uid="{00000000-0005-0000-0000-000024B20000}"/>
    <cellStyle name="Style 56" xfId="45637" xr:uid="{00000000-0005-0000-0000-000025B20000}"/>
    <cellStyle name="Style 57" xfId="45638" xr:uid="{00000000-0005-0000-0000-000026B20000}"/>
    <cellStyle name="Style 58" xfId="45639" xr:uid="{00000000-0005-0000-0000-000027B20000}"/>
    <cellStyle name="Style 59" xfId="45640" xr:uid="{00000000-0005-0000-0000-000028B20000}"/>
    <cellStyle name="Style 6" xfId="45641" xr:uid="{00000000-0005-0000-0000-000029B20000}"/>
    <cellStyle name="Style 60" xfId="45642" xr:uid="{00000000-0005-0000-0000-00002AB20000}"/>
    <cellStyle name="Style 61" xfId="45643" xr:uid="{00000000-0005-0000-0000-00002BB20000}"/>
    <cellStyle name="Style 62" xfId="45644" xr:uid="{00000000-0005-0000-0000-00002CB20000}"/>
    <cellStyle name="Style 63" xfId="45645" xr:uid="{00000000-0005-0000-0000-00002DB20000}"/>
    <cellStyle name="Style 64" xfId="45646" xr:uid="{00000000-0005-0000-0000-00002EB20000}"/>
    <cellStyle name="Style 65" xfId="45647" xr:uid="{00000000-0005-0000-0000-00002FB20000}"/>
    <cellStyle name="Style 66" xfId="45648" xr:uid="{00000000-0005-0000-0000-000030B20000}"/>
    <cellStyle name="Style 67" xfId="45649" xr:uid="{00000000-0005-0000-0000-000031B20000}"/>
    <cellStyle name="Style 68" xfId="45650" xr:uid="{00000000-0005-0000-0000-000032B20000}"/>
    <cellStyle name="Style 69" xfId="45651" xr:uid="{00000000-0005-0000-0000-000033B20000}"/>
    <cellStyle name="Style 7" xfId="45652" xr:uid="{00000000-0005-0000-0000-000034B20000}"/>
    <cellStyle name="Style 70" xfId="45653" xr:uid="{00000000-0005-0000-0000-000035B20000}"/>
    <cellStyle name="Style 71" xfId="45654" xr:uid="{00000000-0005-0000-0000-000036B20000}"/>
    <cellStyle name="Style 72" xfId="45655" xr:uid="{00000000-0005-0000-0000-000037B20000}"/>
    <cellStyle name="Style 73" xfId="45656" xr:uid="{00000000-0005-0000-0000-000038B20000}"/>
    <cellStyle name="Style 74" xfId="45657" xr:uid="{00000000-0005-0000-0000-000039B20000}"/>
    <cellStyle name="Style 75" xfId="45658" xr:uid="{00000000-0005-0000-0000-00003AB20000}"/>
    <cellStyle name="Style 76" xfId="45659" xr:uid="{00000000-0005-0000-0000-00003BB20000}"/>
    <cellStyle name="Style 77" xfId="45660" xr:uid="{00000000-0005-0000-0000-00003CB20000}"/>
    <cellStyle name="Style 78" xfId="45661" xr:uid="{00000000-0005-0000-0000-00003DB20000}"/>
    <cellStyle name="Style 79" xfId="45662" xr:uid="{00000000-0005-0000-0000-00003EB20000}"/>
    <cellStyle name="Style 8" xfId="45663" xr:uid="{00000000-0005-0000-0000-00003FB20000}"/>
    <cellStyle name="Style 80" xfId="45664" xr:uid="{00000000-0005-0000-0000-000040B20000}"/>
    <cellStyle name="Style 81" xfId="45665" xr:uid="{00000000-0005-0000-0000-000041B20000}"/>
    <cellStyle name="Style 82" xfId="45666" xr:uid="{00000000-0005-0000-0000-000042B20000}"/>
    <cellStyle name="Style 83" xfId="45667" xr:uid="{00000000-0005-0000-0000-000043B20000}"/>
    <cellStyle name="Style 84" xfId="45668" xr:uid="{00000000-0005-0000-0000-000044B20000}"/>
    <cellStyle name="Style 85" xfId="45669" xr:uid="{00000000-0005-0000-0000-000045B20000}"/>
    <cellStyle name="Style 86" xfId="45670" xr:uid="{00000000-0005-0000-0000-000046B20000}"/>
    <cellStyle name="Style 87" xfId="45671" xr:uid="{00000000-0005-0000-0000-000047B20000}"/>
    <cellStyle name="Style 88" xfId="45672" xr:uid="{00000000-0005-0000-0000-000048B20000}"/>
    <cellStyle name="Style 89" xfId="45673" xr:uid="{00000000-0005-0000-0000-000049B20000}"/>
    <cellStyle name="Style 9" xfId="45674" xr:uid="{00000000-0005-0000-0000-00004AB20000}"/>
    <cellStyle name="Style 90" xfId="45675" xr:uid="{00000000-0005-0000-0000-00004BB20000}"/>
    <cellStyle name="Style 91" xfId="45676" xr:uid="{00000000-0005-0000-0000-00004CB20000}"/>
    <cellStyle name="Style 92" xfId="45677" xr:uid="{00000000-0005-0000-0000-00004DB20000}"/>
    <cellStyle name="Style 93" xfId="45678" xr:uid="{00000000-0005-0000-0000-00004EB20000}"/>
    <cellStyle name="Style 94" xfId="45679" xr:uid="{00000000-0005-0000-0000-00004FB20000}"/>
    <cellStyle name="Style 95" xfId="45680" xr:uid="{00000000-0005-0000-0000-000050B20000}"/>
    <cellStyle name="Style 96" xfId="45681" xr:uid="{00000000-0005-0000-0000-000051B20000}"/>
    <cellStyle name="Style 97" xfId="45682" xr:uid="{00000000-0005-0000-0000-000052B20000}"/>
    <cellStyle name="Style 98" xfId="45683" xr:uid="{00000000-0005-0000-0000-000053B20000}"/>
    <cellStyle name="Style 99" xfId="45684" xr:uid="{00000000-0005-0000-0000-000054B20000}"/>
    <cellStyle name="style_BPP sd Juni 07" xfId="45685" xr:uid="{00000000-0005-0000-0000-000055B20000}"/>
    <cellStyle name="style1" xfId="45686" xr:uid="{00000000-0005-0000-0000-000056B20000}"/>
    <cellStyle name="style2" xfId="45687" xr:uid="{00000000-0005-0000-0000-000057B20000}"/>
    <cellStyle name="Summary" xfId="45688" xr:uid="{00000000-0005-0000-0000-000058B20000}"/>
    <cellStyle name="Summary 2" xfId="45689" xr:uid="{00000000-0005-0000-0000-000059B20000}"/>
    <cellStyle name="Table" xfId="45690" xr:uid="{00000000-0005-0000-0000-00005AB20000}"/>
    <cellStyle name="þ_x001d_ð &amp;ý&amp;†ýG_x0008_€ X_x000a__x0007__x0001__x0001_" xfId="45691" xr:uid="{00000000-0005-0000-0000-00005BB20000}"/>
    <cellStyle name="þ_x001d_ð &amp;ý&amp;†ýG_x0008_€_x0009_X_x000a__x0007__x0001__x0001_" xfId="45692" xr:uid="{00000000-0005-0000-0000-00005CB20000}"/>
    <cellStyle name="þ_x001d_ð &amp;ý&amp;†ýG_x0008_ X_x000a__x0007__x0001__x0001_" xfId="45693" xr:uid="{00000000-0005-0000-0000-00005DB20000}"/>
    <cellStyle name="þ_x001d_ð &amp;ý&amp;†ýG_x0008__x0009_X_x000a__x0007__x0001__x0001_" xfId="45694" xr:uid="{00000000-0005-0000-0000-00005EB20000}"/>
    <cellStyle name="Title" xfId="66" builtinId="15" customBuiltin="1"/>
    <cellStyle name="Title 1" xfId="45695" xr:uid="{00000000-0005-0000-0000-000060B20000}"/>
    <cellStyle name="Title 1 1" xfId="45696" xr:uid="{00000000-0005-0000-0000-000061B20000}"/>
    <cellStyle name="Title 1 2" xfId="45697" xr:uid="{00000000-0005-0000-0000-000062B20000}"/>
    <cellStyle name="Title 2" xfId="3095" xr:uid="{00000000-0005-0000-0000-000063B20000}"/>
    <cellStyle name="Title 2 2" xfId="45698" xr:uid="{00000000-0005-0000-0000-000064B20000}"/>
    <cellStyle name="Title 3" xfId="45699" xr:uid="{00000000-0005-0000-0000-000065B20000}"/>
    <cellStyle name="Total" xfId="67" builtinId="25" customBuiltin="1"/>
    <cellStyle name="Total 1" xfId="45700" xr:uid="{00000000-0005-0000-0000-000067B20000}"/>
    <cellStyle name="Total 1 1" xfId="45701" xr:uid="{00000000-0005-0000-0000-000068B20000}"/>
    <cellStyle name="Total 1 1 10" xfId="45702" xr:uid="{00000000-0005-0000-0000-000069B20000}"/>
    <cellStyle name="Total 1 1 10 2" xfId="45703" xr:uid="{00000000-0005-0000-0000-00006AB20000}"/>
    <cellStyle name="Total 1 1 10 2 2" xfId="45704" xr:uid="{00000000-0005-0000-0000-00006BB20000}"/>
    <cellStyle name="Total 1 1 10 2 2 2" xfId="45705" xr:uid="{00000000-0005-0000-0000-00006CB20000}"/>
    <cellStyle name="Total 1 1 10 2 2 2 2" xfId="45706" xr:uid="{00000000-0005-0000-0000-00006DB20000}"/>
    <cellStyle name="Total 1 1 10 2 2 2 2 2" xfId="45707" xr:uid="{00000000-0005-0000-0000-00006EB20000}"/>
    <cellStyle name="Total 1 1 10 2 2 2 3" xfId="45708" xr:uid="{00000000-0005-0000-0000-00006FB20000}"/>
    <cellStyle name="Total 1 1 10 2 2 2 3 2" xfId="45709" xr:uid="{00000000-0005-0000-0000-000070B20000}"/>
    <cellStyle name="Total 1 1 10 2 2 2 4" xfId="45710" xr:uid="{00000000-0005-0000-0000-000071B20000}"/>
    <cellStyle name="Total 1 1 10 2 2 2 4 2" xfId="45711" xr:uid="{00000000-0005-0000-0000-000072B20000}"/>
    <cellStyle name="Total 1 1 10 2 2 2 5" xfId="45712" xr:uid="{00000000-0005-0000-0000-000073B20000}"/>
    <cellStyle name="Total 1 1 10 2 2 2 5 2" xfId="45713" xr:uid="{00000000-0005-0000-0000-000074B20000}"/>
    <cellStyle name="Total 1 1 10 2 2 2 6" xfId="45714" xr:uid="{00000000-0005-0000-0000-000075B20000}"/>
    <cellStyle name="Total 1 1 10 2 2 2 6 2" xfId="45715" xr:uid="{00000000-0005-0000-0000-000076B20000}"/>
    <cellStyle name="Total 1 1 10 2 2 2 7" xfId="45716" xr:uid="{00000000-0005-0000-0000-000077B20000}"/>
    <cellStyle name="Total 1 1 10 2 2 2 7 2" xfId="45717" xr:uid="{00000000-0005-0000-0000-000078B20000}"/>
    <cellStyle name="Total 1 1 10 2 2 2 8" xfId="45718" xr:uid="{00000000-0005-0000-0000-000079B20000}"/>
    <cellStyle name="Total 1 1 10 2 2 3" xfId="45719" xr:uid="{00000000-0005-0000-0000-00007AB20000}"/>
    <cellStyle name="Total 1 1 10 2 2 3 2" xfId="45720" xr:uid="{00000000-0005-0000-0000-00007BB20000}"/>
    <cellStyle name="Total 1 1 10 2 2 4" xfId="45721" xr:uid="{00000000-0005-0000-0000-00007CB20000}"/>
    <cellStyle name="Total 1 1 10 2 2 4 2" xfId="45722" xr:uid="{00000000-0005-0000-0000-00007DB20000}"/>
    <cellStyle name="Total 1 1 10 2 2 5" xfId="45723" xr:uid="{00000000-0005-0000-0000-00007EB20000}"/>
    <cellStyle name="Total 1 1 10 2 3" xfId="45724" xr:uid="{00000000-0005-0000-0000-00007FB20000}"/>
    <cellStyle name="Total 1 1 10 2 3 2" xfId="45725" xr:uid="{00000000-0005-0000-0000-000080B20000}"/>
    <cellStyle name="Total 1 1 10 2 3 2 2" xfId="45726" xr:uid="{00000000-0005-0000-0000-000081B20000}"/>
    <cellStyle name="Total 1 1 10 2 3 3" xfId="45727" xr:uid="{00000000-0005-0000-0000-000082B20000}"/>
    <cellStyle name="Total 1 1 10 2 3 3 2" xfId="45728" xr:uid="{00000000-0005-0000-0000-000083B20000}"/>
    <cellStyle name="Total 1 1 10 2 3 4" xfId="45729" xr:uid="{00000000-0005-0000-0000-000084B20000}"/>
    <cellStyle name="Total 1 1 10 2 3 4 2" xfId="45730" xr:uid="{00000000-0005-0000-0000-000085B20000}"/>
    <cellStyle name="Total 1 1 10 2 3 5" xfId="45731" xr:uid="{00000000-0005-0000-0000-000086B20000}"/>
    <cellStyle name="Total 1 1 10 2 3 5 2" xfId="45732" xr:uid="{00000000-0005-0000-0000-000087B20000}"/>
    <cellStyle name="Total 1 1 10 2 3 6" xfId="45733" xr:uid="{00000000-0005-0000-0000-000088B20000}"/>
    <cellStyle name="Total 1 1 10 2 3 6 2" xfId="45734" xr:uid="{00000000-0005-0000-0000-000089B20000}"/>
    <cellStyle name="Total 1 1 10 2 3 7" xfId="45735" xr:uid="{00000000-0005-0000-0000-00008AB20000}"/>
    <cellStyle name="Total 1 1 10 2 3 7 2" xfId="45736" xr:uid="{00000000-0005-0000-0000-00008BB20000}"/>
    <cellStyle name="Total 1 1 10 2 3 8" xfId="45737" xr:uid="{00000000-0005-0000-0000-00008CB20000}"/>
    <cellStyle name="Total 1 1 10 2 4" xfId="45738" xr:uid="{00000000-0005-0000-0000-00008DB20000}"/>
    <cellStyle name="Total 1 1 10 3" xfId="45739" xr:uid="{00000000-0005-0000-0000-00008EB20000}"/>
    <cellStyle name="Total 1 1 10 3 2" xfId="45740" xr:uid="{00000000-0005-0000-0000-00008FB20000}"/>
    <cellStyle name="Total 1 1 10 3 2 2" xfId="45741" xr:uid="{00000000-0005-0000-0000-000090B20000}"/>
    <cellStyle name="Total 1 1 10 3 2 2 2" xfId="45742" xr:uid="{00000000-0005-0000-0000-000091B20000}"/>
    <cellStyle name="Total 1 1 10 3 2 2 2 2" xfId="45743" xr:uid="{00000000-0005-0000-0000-000092B20000}"/>
    <cellStyle name="Total 1 1 10 3 2 2 3" xfId="45744" xr:uid="{00000000-0005-0000-0000-000093B20000}"/>
    <cellStyle name="Total 1 1 10 3 2 2 3 2" xfId="45745" xr:uid="{00000000-0005-0000-0000-000094B20000}"/>
    <cellStyle name="Total 1 1 10 3 2 2 4" xfId="45746" xr:uid="{00000000-0005-0000-0000-000095B20000}"/>
    <cellStyle name="Total 1 1 10 3 2 2 4 2" xfId="45747" xr:uid="{00000000-0005-0000-0000-000096B20000}"/>
    <cellStyle name="Total 1 1 10 3 2 2 5" xfId="45748" xr:uid="{00000000-0005-0000-0000-000097B20000}"/>
    <cellStyle name="Total 1 1 10 3 2 2 5 2" xfId="45749" xr:uid="{00000000-0005-0000-0000-000098B20000}"/>
    <cellStyle name="Total 1 1 10 3 2 2 6" xfId="45750" xr:uid="{00000000-0005-0000-0000-000099B20000}"/>
    <cellStyle name="Total 1 1 10 3 2 2 6 2" xfId="45751" xr:uid="{00000000-0005-0000-0000-00009AB20000}"/>
    <cellStyle name="Total 1 1 10 3 2 2 7" xfId="45752" xr:uid="{00000000-0005-0000-0000-00009BB20000}"/>
    <cellStyle name="Total 1 1 10 3 2 2 7 2" xfId="45753" xr:uid="{00000000-0005-0000-0000-00009CB20000}"/>
    <cellStyle name="Total 1 1 10 3 2 2 8" xfId="45754" xr:uid="{00000000-0005-0000-0000-00009DB20000}"/>
    <cellStyle name="Total 1 1 10 3 2 3" xfId="45755" xr:uid="{00000000-0005-0000-0000-00009EB20000}"/>
    <cellStyle name="Total 1 1 10 3 2 3 2" xfId="45756" xr:uid="{00000000-0005-0000-0000-00009FB20000}"/>
    <cellStyle name="Total 1 1 10 3 2 4" xfId="45757" xr:uid="{00000000-0005-0000-0000-0000A0B20000}"/>
    <cellStyle name="Total 1 1 10 3 2 4 2" xfId="45758" xr:uid="{00000000-0005-0000-0000-0000A1B20000}"/>
    <cellStyle name="Total 1 1 10 3 2 5" xfId="45759" xr:uid="{00000000-0005-0000-0000-0000A2B20000}"/>
    <cellStyle name="Total 1 1 10 3 3" xfId="45760" xr:uid="{00000000-0005-0000-0000-0000A3B20000}"/>
    <cellStyle name="Total 1 1 10 3 3 2" xfId="45761" xr:uid="{00000000-0005-0000-0000-0000A4B20000}"/>
    <cellStyle name="Total 1 1 10 3 3 2 2" xfId="45762" xr:uid="{00000000-0005-0000-0000-0000A5B20000}"/>
    <cellStyle name="Total 1 1 10 3 3 3" xfId="45763" xr:uid="{00000000-0005-0000-0000-0000A6B20000}"/>
    <cellStyle name="Total 1 1 10 3 3 3 2" xfId="45764" xr:uid="{00000000-0005-0000-0000-0000A7B20000}"/>
    <cellStyle name="Total 1 1 10 3 3 4" xfId="45765" xr:uid="{00000000-0005-0000-0000-0000A8B20000}"/>
    <cellStyle name="Total 1 1 10 3 3 4 2" xfId="45766" xr:uid="{00000000-0005-0000-0000-0000A9B20000}"/>
    <cellStyle name="Total 1 1 10 3 3 5" xfId="45767" xr:uid="{00000000-0005-0000-0000-0000AAB20000}"/>
    <cellStyle name="Total 1 1 10 3 3 5 2" xfId="45768" xr:uid="{00000000-0005-0000-0000-0000ABB20000}"/>
    <cellStyle name="Total 1 1 10 3 3 6" xfId="45769" xr:uid="{00000000-0005-0000-0000-0000ACB20000}"/>
    <cellStyle name="Total 1 1 10 3 3 6 2" xfId="45770" xr:uid="{00000000-0005-0000-0000-0000ADB20000}"/>
    <cellStyle name="Total 1 1 10 3 3 7" xfId="45771" xr:uid="{00000000-0005-0000-0000-0000AEB20000}"/>
    <cellStyle name="Total 1 1 10 3 3 7 2" xfId="45772" xr:uid="{00000000-0005-0000-0000-0000AFB20000}"/>
    <cellStyle name="Total 1 1 10 3 3 8" xfId="45773" xr:uid="{00000000-0005-0000-0000-0000B0B20000}"/>
    <cellStyle name="Total 1 1 10 3 4" xfId="45774" xr:uid="{00000000-0005-0000-0000-0000B1B20000}"/>
    <cellStyle name="Total 1 1 10 4" xfId="45775" xr:uid="{00000000-0005-0000-0000-0000B2B20000}"/>
    <cellStyle name="Total 1 1 10 4 2" xfId="45776" xr:uid="{00000000-0005-0000-0000-0000B3B20000}"/>
    <cellStyle name="Total 1 1 10 4 2 2" xfId="45777" xr:uid="{00000000-0005-0000-0000-0000B4B20000}"/>
    <cellStyle name="Total 1 1 10 4 2 2 2" xfId="45778" xr:uid="{00000000-0005-0000-0000-0000B5B20000}"/>
    <cellStyle name="Total 1 1 10 4 2 2 2 2" xfId="45779" xr:uid="{00000000-0005-0000-0000-0000B6B20000}"/>
    <cellStyle name="Total 1 1 10 4 2 2 3" xfId="45780" xr:uid="{00000000-0005-0000-0000-0000B7B20000}"/>
    <cellStyle name="Total 1 1 10 4 2 2 3 2" xfId="45781" xr:uid="{00000000-0005-0000-0000-0000B8B20000}"/>
    <cellStyle name="Total 1 1 10 4 2 2 4" xfId="45782" xr:uid="{00000000-0005-0000-0000-0000B9B20000}"/>
    <cellStyle name="Total 1 1 10 4 2 2 4 2" xfId="45783" xr:uid="{00000000-0005-0000-0000-0000BAB20000}"/>
    <cellStyle name="Total 1 1 10 4 2 2 5" xfId="45784" xr:uid="{00000000-0005-0000-0000-0000BBB20000}"/>
    <cellStyle name="Total 1 1 10 4 2 2 5 2" xfId="45785" xr:uid="{00000000-0005-0000-0000-0000BCB20000}"/>
    <cellStyle name="Total 1 1 10 4 2 2 6" xfId="45786" xr:uid="{00000000-0005-0000-0000-0000BDB20000}"/>
    <cellStyle name="Total 1 1 10 4 2 2 6 2" xfId="45787" xr:uid="{00000000-0005-0000-0000-0000BEB20000}"/>
    <cellStyle name="Total 1 1 10 4 2 2 7" xfId="45788" xr:uid="{00000000-0005-0000-0000-0000BFB20000}"/>
    <cellStyle name="Total 1 1 10 4 2 2 7 2" xfId="45789" xr:uid="{00000000-0005-0000-0000-0000C0B20000}"/>
    <cellStyle name="Total 1 1 10 4 2 2 8" xfId="45790" xr:uid="{00000000-0005-0000-0000-0000C1B20000}"/>
    <cellStyle name="Total 1 1 10 4 2 3" xfId="45791" xr:uid="{00000000-0005-0000-0000-0000C2B20000}"/>
    <cellStyle name="Total 1 1 10 4 2 3 2" xfId="45792" xr:uid="{00000000-0005-0000-0000-0000C3B20000}"/>
    <cellStyle name="Total 1 1 10 4 2 4" xfId="45793" xr:uid="{00000000-0005-0000-0000-0000C4B20000}"/>
    <cellStyle name="Total 1 1 10 4 2 4 2" xfId="45794" xr:uid="{00000000-0005-0000-0000-0000C5B20000}"/>
    <cellStyle name="Total 1 1 10 4 2 5" xfId="45795" xr:uid="{00000000-0005-0000-0000-0000C6B20000}"/>
    <cellStyle name="Total 1 1 10 4 3" xfId="45796" xr:uid="{00000000-0005-0000-0000-0000C7B20000}"/>
    <cellStyle name="Total 1 1 10 4 3 2" xfId="45797" xr:uid="{00000000-0005-0000-0000-0000C8B20000}"/>
    <cellStyle name="Total 1 1 10 4 3 2 2" xfId="45798" xr:uid="{00000000-0005-0000-0000-0000C9B20000}"/>
    <cellStyle name="Total 1 1 10 4 3 3" xfId="45799" xr:uid="{00000000-0005-0000-0000-0000CAB20000}"/>
    <cellStyle name="Total 1 1 10 4 3 3 2" xfId="45800" xr:uid="{00000000-0005-0000-0000-0000CBB20000}"/>
    <cellStyle name="Total 1 1 10 4 3 4" xfId="45801" xr:uid="{00000000-0005-0000-0000-0000CCB20000}"/>
    <cellStyle name="Total 1 1 10 4 3 4 2" xfId="45802" xr:uid="{00000000-0005-0000-0000-0000CDB20000}"/>
    <cellStyle name="Total 1 1 10 4 3 5" xfId="45803" xr:uid="{00000000-0005-0000-0000-0000CEB20000}"/>
    <cellStyle name="Total 1 1 10 4 3 5 2" xfId="45804" xr:uid="{00000000-0005-0000-0000-0000CFB20000}"/>
    <cellStyle name="Total 1 1 10 4 3 6" xfId="45805" xr:uid="{00000000-0005-0000-0000-0000D0B20000}"/>
    <cellStyle name="Total 1 1 10 4 3 6 2" xfId="45806" xr:uid="{00000000-0005-0000-0000-0000D1B20000}"/>
    <cellStyle name="Total 1 1 10 4 3 7" xfId="45807" xr:uid="{00000000-0005-0000-0000-0000D2B20000}"/>
    <cellStyle name="Total 1 1 10 4 3 7 2" xfId="45808" xr:uid="{00000000-0005-0000-0000-0000D3B20000}"/>
    <cellStyle name="Total 1 1 10 4 3 8" xfId="45809" xr:uid="{00000000-0005-0000-0000-0000D4B20000}"/>
    <cellStyle name="Total 1 1 10 4 4" xfId="45810" xr:uid="{00000000-0005-0000-0000-0000D5B20000}"/>
    <cellStyle name="Total 1 1 10 5" xfId="45811" xr:uid="{00000000-0005-0000-0000-0000D6B20000}"/>
    <cellStyle name="Total 1 1 10 5 2" xfId="45812" xr:uid="{00000000-0005-0000-0000-0000D7B20000}"/>
    <cellStyle name="Total 1 1 10 5 2 2" xfId="45813" xr:uid="{00000000-0005-0000-0000-0000D8B20000}"/>
    <cellStyle name="Total 1 1 10 5 2 2 2" xfId="45814" xr:uid="{00000000-0005-0000-0000-0000D9B20000}"/>
    <cellStyle name="Total 1 1 10 5 2 3" xfId="45815" xr:uid="{00000000-0005-0000-0000-0000DAB20000}"/>
    <cellStyle name="Total 1 1 10 5 2 3 2" xfId="45816" xr:uid="{00000000-0005-0000-0000-0000DBB20000}"/>
    <cellStyle name="Total 1 1 10 5 2 4" xfId="45817" xr:uid="{00000000-0005-0000-0000-0000DCB20000}"/>
    <cellStyle name="Total 1 1 10 5 2 4 2" xfId="45818" xr:uid="{00000000-0005-0000-0000-0000DDB20000}"/>
    <cellStyle name="Total 1 1 10 5 2 5" xfId="45819" xr:uid="{00000000-0005-0000-0000-0000DEB20000}"/>
    <cellStyle name="Total 1 1 10 5 2 5 2" xfId="45820" xr:uid="{00000000-0005-0000-0000-0000DFB20000}"/>
    <cellStyle name="Total 1 1 10 5 2 6" xfId="45821" xr:uid="{00000000-0005-0000-0000-0000E0B20000}"/>
    <cellStyle name="Total 1 1 10 5 2 6 2" xfId="45822" xr:uid="{00000000-0005-0000-0000-0000E1B20000}"/>
    <cellStyle name="Total 1 1 10 5 2 7" xfId="45823" xr:uid="{00000000-0005-0000-0000-0000E2B20000}"/>
    <cellStyle name="Total 1 1 10 5 2 7 2" xfId="45824" xr:uid="{00000000-0005-0000-0000-0000E3B20000}"/>
    <cellStyle name="Total 1 1 10 5 2 8" xfId="45825" xr:uid="{00000000-0005-0000-0000-0000E4B20000}"/>
    <cellStyle name="Total 1 1 10 5 3" xfId="45826" xr:uid="{00000000-0005-0000-0000-0000E5B20000}"/>
    <cellStyle name="Total 1 1 10 5 3 2" xfId="45827" xr:uid="{00000000-0005-0000-0000-0000E6B20000}"/>
    <cellStyle name="Total 1 1 10 5 4" xfId="45828" xr:uid="{00000000-0005-0000-0000-0000E7B20000}"/>
    <cellStyle name="Total 1 1 10 5 4 2" xfId="45829" xr:uid="{00000000-0005-0000-0000-0000E8B20000}"/>
    <cellStyle name="Total 1 1 10 5 5" xfId="45830" xr:uid="{00000000-0005-0000-0000-0000E9B20000}"/>
    <cellStyle name="Total 1 1 10 6" xfId="45831" xr:uid="{00000000-0005-0000-0000-0000EAB20000}"/>
    <cellStyle name="Total 1 1 10 6 2" xfId="45832" xr:uid="{00000000-0005-0000-0000-0000EBB20000}"/>
    <cellStyle name="Total 1 1 10 6 2 2" xfId="45833" xr:uid="{00000000-0005-0000-0000-0000ECB20000}"/>
    <cellStyle name="Total 1 1 10 6 3" xfId="45834" xr:uid="{00000000-0005-0000-0000-0000EDB20000}"/>
    <cellStyle name="Total 1 1 10 6 3 2" xfId="45835" xr:uid="{00000000-0005-0000-0000-0000EEB20000}"/>
    <cellStyle name="Total 1 1 10 6 4" xfId="45836" xr:uid="{00000000-0005-0000-0000-0000EFB20000}"/>
    <cellStyle name="Total 1 1 10 6 4 2" xfId="45837" xr:uid="{00000000-0005-0000-0000-0000F0B20000}"/>
    <cellStyle name="Total 1 1 10 6 5" xfId="45838" xr:uid="{00000000-0005-0000-0000-0000F1B20000}"/>
    <cellStyle name="Total 1 1 10 6 5 2" xfId="45839" xr:uid="{00000000-0005-0000-0000-0000F2B20000}"/>
    <cellStyle name="Total 1 1 10 6 6" xfId="45840" xr:uid="{00000000-0005-0000-0000-0000F3B20000}"/>
    <cellStyle name="Total 1 1 10 6 6 2" xfId="45841" xr:uid="{00000000-0005-0000-0000-0000F4B20000}"/>
    <cellStyle name="Total 1 1 10 6 7" xfId="45842" xr:uid="{00000000-0005-0000-0000-0000F5B20000}"/>
    <cellStyle name="Total 1 1 10 6 7 2" xfId="45843" xr:uid="{00000000-0005-0000-0000-0000F6B20000}"/>
    <cellStyle name="Total 1 1 10 6 8" xfId="45844" xr:uid="{00000000-0005-0000-0000-0000F7B20000}"/>
    <cellStyle name="Total 1 1 10 7" xfId="45845" xr:uid="{00000000-0005-0000-0000-0000F8B20000}"/>
    <cellStyle name="Total 1 1 11" xfId="45846" xr:uid="{00000000-0005-0000-0000-0000F9B20000}"/>
    <cellStyle name="Total 1 1 11 2" xfId="45847" xr:uid="{00000000-0005-0000-0000-0000FAB20000}"/>
    <cellStyle name="Total 1 1 11 2 2" xfId="45848" xr:uid="{00000000-0005-0000-0000-0000FBB20000}"/>
    <cellStyle name="Total 1 1 11 2 2 2" xfId="45849" xr:uid="{00000000-0005-0000-0000-0000FCB20000}"/>
    <cellStyle name="Total 1 1 11 2 2 2 2" xfId="45850" xr:uid="{00000000-0005-0000-0000-0000FDB20000}"/>
    <cellStyle name="Total 1 1 11 2 2 2 2 2" xfId="45851" xr:uid="{00000000-0005-0000-0000-0000FEB20000}"/>
    <cellStyle name="Total 1 1 11 2 2 2 3" xfId="45852" xr:uid="{00000000-0005-0000-0000-0000FFB20000}"/>
    <cellStyle name="Total 1 1 11 2 2 2 3 2" xfId="45853" xr:uid="{00000000-0005-0000-0000-000000B30000}"/>
    <cellStyle name="Total 1 1 11 2 2 2 4" xfId="45854" xr:uid="{00000000-0005-0000-0000-000001B30000}"/>
    <cellStyle name="Total 1 1 11 2 2 2 4 2" xfId="45855" xr:uid="{00000000-0005-0000-0000-000002B30000}"/>
    <cellStyle name="Total 1 1 11 2 2 2 5" xfId="45856" xr:uid="{00000000-0005-0000-0000-000003B30000}"/>
    <cellStyle name="Total 1 1 11 2 2 2 5 2" xfId="45857" xr:uid="{00000000-0005-0000-0000-000004B30000}"/>
    <cellStyle name="Total 1 1 11 2 2 2 6" xfId="45858" xr:uid="{00000000-0005-0000-0000-000005B30000}"/>
    <cellStyle name="Total 1 1 11 2 2 2 6 2" xfId="45859" xr:uid="{00000000-0005-0000-0000-000006B30000}"/>
    <cellStyle name="Total 1 1 11 2 2 2 7" xfId="45860" xr:uid="{00000000-0005-0000-0000-000007B30000}"/>
    <cellStyle name="Total 1 1 11 2 2 2 7 2" xfId="45861" xr:uid="{00000000-0005-0000-0000-000008B30000}"/>
    <cellStyle name="Total 1 1 11 2 2 2 8" xfId="45862" xr:uid="{00000000-0005-0000-0000-000009B30000}"/>
    <cellStyle name="Total 1 1 11 2 2 3" xfId="45863" xr:uid="{00000000-0005-0000-0000-00000AB30000}"/>
    <cellStyle name="Total 1 1 11 2 2 3 2" xfId="45864" xr:uid="{00000000-0005-0000-0000-00000BB30000}"/>
    <cellStyle name="Total 1 1 11 2 2 4" xfId="45865" xr:uid="{00000000-0005-0000-0000-00000CB30000}"/>
    <cellStyle name="Total 1 1 11 2 2 4 2" xfId="45866" xr:uid="{00000000-0005-0000-0000-00000DB30000}"/>
    <cellStyle name="Total 1 1 11 2 2 5" xfId="45867" xr:uid="{00000000-0005-0000-0000-00000EB30000}"/>
    <cellStyle name="Total 1 1 11 2 3" xfId="45868" xr:uid="{00000000-0005-0000-0000-00000FB30000}"/>
    <cellStyle name="Total 1 1 11 2 3 2" xfId="45869" xr:uid="{00000000-0005-0000-0000-000010B30000}"/>
    <cellStyle name="Total 1 1 11 2 3 2 2" xfId="45870" xr:uid="{00000000-0005-0000-0000-000011B30000}"/>
    <cellStyle name="Total 1 1 11 2 3 3" xfId="45871" xr:uid="{00000000-0005-0000-0000-000012B30000}"/>
    <cellStyle name="Total 1 1 11 2 3 3 2" xfId="45872" xr:uid="{00000000-0005-0000-0000-000013B30000}"/>
    <cellStyle name="Total 1 1 11 2 3 4" xfId="45873" xr:uid="{00000000-0005-0000-0000-000014B30000}"/>
    <cellStyle name="Total 1 1 11 2 3 4 2" xfId="45874" xr:uid="{00000000-0005-0000-0000-000015B30000}"/>
    <cellStyle name="Total 1 1 11 2 3 5" xfId="45875" xr:uid="{00000000-0005-0000-0000-000016B30000}"/>
    <cellStyle name="Total 1 1 11 2 3 5 2" xfId="45876" xr:uid="{00000000-0005-0000-0000-000017B30000}"/>
    <cellStyle name="Total 1 1 11 2 3 6" xfId="45877" xr:uid="{00000000-0005-0000-0000-000018B30000}"/>
    <cellStyle name="Total 1 1 11 2 3 6 2" xfId="45878" xr:uid="{00000000-0005-0000-0000-000019B30000}"/>
    <cellStyle name="Total 1 1 11 2 3 7" xfId="45879" xr:uid="{00000000-0005-0000-0000-00001AB30000}"/>
    <cellStyle name="Total 1 1 11 2 3 7 2" xfId="45880" xr:uid="{00000000-0005-0000-0000-00001BB30000}"/>
    <cellStyle name="Total 1 1 11 2 3 8" xfId="45881" xr:uid="{00000000-0005-0000-0000-00001CB30000}"/>
    <cellStyle name="Total 1 1 11 2 4" xfId="45882" xr:uid="{00000000-0005-0000-0000-00001DB30000}"/>
    <cellStyle name="Total 1 1 11 3" xfId="45883" xr:uid="{00000000-0005-0000-0000-00001EB30000}"/>
    <cellStyle name="Total 1 1 11 3 2" xfId="45884" xr:uid="{00000000-0005-0000-0000-00001FB30000}"/>
    <cellStyle name="Total 1 1 11 3 2 2" xfId="45885" xr:uid="{00000000-0005-0000-0000-000020B30000}"/>
    <cellStyle name="Total 1 1 11 3 2 2 2" xfId="45886" xr:uid="{00000000-0005-0000-0000-000021B30000}"/>
    <cellStyle name="Total 1 1 11 3 2 2 2 2" xfId="45887" xr:uid="{00000000-0005-0000-0000-000022B30000}"/>
    <cellStyle name="Total 1 1 11 3 2 2 3" xfId="45888" xr:uid="{00000000-0005-0000-0000-000023B30000}"/>
    <cellStyle name="Total 1 1 11 3 2 2 3 2" xfId="45889" xr:uid="{00000000-0005-0000-0000-000024B30000}"/>
    <cellStyle name="Total 1 1 11 3 2 2 4" xfId="45890" xr:uid="{00000000-0005-0000-0000-000025B30000}"/>
    <cellStyle name="Total 1 1 11 3 2 2 4 2" xfId="45891" xr:uid="{00000000-0005-0000-0000-000026B30000}"/>
    <cellStyle name="Total 1 1 11 3 2 2 5" xfId="45892" xr:uid="{00000000-0005-0000-0000-000027B30000}"/>
    <cellStyle name="Total 1 1 11 3 2 2 5 2" xfId="45893" xr:uid="{00000000-0005-0000-0000-000028B30000}"/>
    <cellStyle name="Total 1 1 11 3 2 2 6" xfId="45894" xr:uid="{00000000-0005-0000-0000-000029B30000}"/>
    <cellStyle name="Total 1 1 11 3 2 2 6 2" xfId="45895" xr:uid="{00000000-0005-0000-0000-00002AB30000}"/>
    <cellStyle name="Total 1 1 11 3 2 2 7" xfId="45896" xr:uid="{00000000-0005-0000-0000-00002BB30000}"/>
    <cellStyle name="Total 1 1 11 3 2 2 7 2" xfId="45897" xr:uid="{00000000-0005-0000-0000-00002CB30000}"/>
    <cellStyle name="Total 1 1 11 3 2 2 8" xfId="45898" xr:uid="{00000000-0005-0000-0000-00002DB30000}"/>
    <cellStyle name="Total 1 1 11 3 2 3" xfId="45899" xr:uid="{00000000-0005-0000-0000-00002EB30000}"/>
    <cellStyle name="Total 1 1 11 3 2 3 2" xfId="45900" xr:uid="{00000000-0005-0000-0000-00002FB30000}"/>
    <cellStyle name="Total 1 1 11 3 2 4" xfId="45901" xr:uid="{00000000-0005-0000-0000-000030B30000}"/>
    <cellStyle name="Total 1 1 11 3 2 4 2" xfId="45902" xr:uid="{00000000-0005-0000-0000-000031B30000}"/>
    <cellStyle name="Total 1 1 11 3 2 5" xfId="45903" xr:uid="{00000000-0005-0000-0000-000032B30000}"/>
    <cellStyle name="Total 1 1 11 3 3" xfId="45904" xr:uid="{00000000-0005-0000-0000-000033B30000}"/>
    <cellStyle name="Total 1 1 11 3 3 2" xfId="45905" xr:uid="{00000000-0005-0000-0000-000034B30000}"/>
    <cellStyle name="Total 1 1 11 3 3 2 2" xfId="45906" xr:uid="{00000000-0005-0000-0000-000035B30000}"/>
    <cellStyle name="Total 1 1 11 3 3 3" xfId="45907" xr:uid="{00000000-0005-0000-0000-000036B30000}"/>
    <cellStyle name="Total 1 1 11 3 3 3 2" xfId="45908" xr:uid="{00000000-0005-0000-0000-000037B30000}"/>
    <cellStyle name="Total 1 1 11 3 3 4" xfId="45909" xr:uid="{00000000-0005-0000-0000-000038B30000}"/>
    <cellStyle name="Total 1 1 11 3 3 4 2" xfId="45910" xr:uid="{00000000-0005-0000-0000-000039B30000}"/>
    <cellStyle name="Total 1 1 11 3 3 5" xfId="45911" xr:uid="{00000000-0005-0000-0000-00003AB30000}"/>
    <cellStyle name="Total 1 1 11 3 3 5 2" xfId="45912" xr:uid="{00000000-0005-0000-0000-00003BB30000}"/>
    <cellStyle name="Total 1 1 11 3 3 6" xfId="45913" xr:uid="{00000000-0005-0000-0000-00003CB30000}"/>
    <cellStyle name="Total 1 1 11 3 3 6 2" xfId="45914" xr:uid="{00000000-0005-0000-0000-00003DB30000}"/>
    <cellStyle name="Total 1 1 11 3 3 7" xfId="45915" xr:uid="{00000000-0005-0000-0000-00003EB30000}"/>
    <cellStyle name="Total 1 1 11 3 3 7 2" xfId="45916" xr:uid="{00000000-0005-0000-0000-00003FB30000}"/>
    <cellStyle name="Total 1 1 11 3 3 8" xfId="45917" xr:uid="{00000000-0005-0000-0000-000040B30000}"/>
    <cellStyle name="Total 1 1 11 3 4" xfId="45918" xr:uid="{00000000-0005-0000-0000-000041B30000}"/>
    <cellStyle name="Total 1 1 11 4" xfId="45919" xr:uid="{00000000-0005-0000-0000-000042B30000}"/>
    <cellStyle name="Total 1 1 11 4 2" xfId="45920" xr:uid="{00000000-0005-0000-0000-000043B30000}"/>
    <cellStyle name="Total 1 1 11 4 2 2" xfId="45921" xr:uid="{00000000-0005-0000-0000-000044B30000}"/>
    <cellStyle name="Total 1 1 11 4 2 2 2" xfId="45922" xr:uid="{00000000-0005-0000-0000-000045B30000}"/>
    <cellStyle name="Total 1 1 11 4 2 2 2 2" xfId="45923" xr:uid="{00000000-0005-0000-0000-000046B30000}"/>
    <cellStyle name="Total 1 1 11 4 2 2 3" xfId="45924" xr:uid="{00000000-0005-0000-0000-000047B30000}"/>
    <cellStyle name="Total 1 1 11 4 2 2 3 2" xfId="45925" xr:uid="{00000000-0005-0000-0000-000048B30000}"/>
    <cellStyle name="Total 1 1 11 4 2 2 4" xfId="45926" xr:uid="{00000000-0005-0000-0000-000049B30000}"/>
    <cellStyle name="Total 1 1 11 4 2 2 4 2" xfId="45927" xr:uid="{00000000-0005-0000-0000-00004AB30000}"/>
    <cellStyle name="Total 1 1 11 4 2 2 5" xfId="45928" xr:uid="{00000000-0005-0000-0000-00004BB30000}"/>
    <cellStyle name="Total 1 1 11 4 2 2 5 2" xfId="45929" xr:uid="{00000000-0005-0000-0000-00004CB30000}"/>
    <cellStyle name="Total 1 1 11 4 2 2 6" xfId="45930" xr:uid="{00000000-0005-0000-0000-00004DB30000}"/>
    <cellStyle name="Total 1 1 11 4 2 2 6 2" xfId="45931" xr:uid="{00000000-0005-0000-0000-00004EB30000}"/>
    <cellStyle name="Total 1 1 11 4 2 2 7" xfId="45932" xr:uid="{00000000-0005-0000-0000-00004FB30000}"/>
    <cellStyle name="Total 1 1 11 4 2 2 7 2" xfId="45933" xr:uid="{00000000-0005-0000-0000-000050B30000}"/>
    <cellStyle name="Total 1 1 11 4 2 2 8" xfId="45934" xr:uid="{00000000-0005-0000-0000-000051B30000}"/>
    <cellStyle name="Total 1 1 11 4 2 3" xfId="45935" xr:uid="{00000000-0005-0000-0000-000052B30000}"/>
    <cellStyle name="Total 1 1 11 4 2 3 2" xfId="45936" xr:uid="{00000000-0005-0000-0000-000053B30000}"/>
    <cellStyle name="Total 1 1 11 4 2 4" xfId="45937" xr:uid="{00000000-0005-0000-0000-000054B30000}"/>
    <cellStyle name="Total 1 1 11 4 2 4 2" xfId="45938" xr:uid="{00000000-0005-0000-0000-000055B30000}"/>
    <cellStyle name="Total 1 1 11 4 2 5" xfId="45939" xr:uid="{00000000-0005-0000-0000-000056B30000}"/>
    <cellStyle name="Total 1 1 11 4 3" xfId="45940" xr:uid="{00000000-0005-0000-0000-000057B30000}"/>
    <cellStyle name="Total 1 1 11 4 3 2" xfId="45941" xr:uid="{00000000-0005-0000-0000-000058B30000}"/>
    <cellStyle name="Total 1 1 11 4 3 2 2" xfId="45942" xr:uid="{00000000-0005-0000-0000-000059B30000}"/>
    <cellStyle name="Total 1 1 11 4 3 3" xfId="45943" xr:uid="{00000000-0005-0000-0000-00005AB30000}"/>
    <cellStyle name="Total 1 1 11 4 3 3 2" xfId="45944" xr:uid="{00000000-0005-0000-0000-00005BB30000}"/>
    <cellStyle name="Total 1 1 11 4 3 4" xfId="45945" xr:uid="{00000000-0005-0000-0000-00005CB30000}"/>
    <cellStyle name="Total 1 1 11 4 3 4 2" xfId="45946" xr:uid="{00000000-0005-0000-0000-00005DB30000}"/>
    <cellStyle name="Total 1 1 11 4 3 5" xfId="45947" xr:uid="{00000000-0005-0000-0000-00005EB30000}"/>
    <cellStyle name="Total 1 1 11 4 3 5 2" xfId="45948" xr:uid="{00000000-0005-0000-0000-00005FB30000}"/>
    <cellStyle name="Total 1 1 11 4 3 6" xfId="45949" xr:uid="{00000000-0005-0000-0000-000060B30000}"/>
    <cellStyle name="Total 1 1 11 4 3 6 2" xfId="45950" xr:uid="{00000000-0005-0000-0000-000061B30000}"/>
    <cellStyle name="Total 1 1 11 4 3 7" xfId="45951" xr:uid="{00000000-0005-0000-0000-000062B30000}"/>
    <cellStyle name="Total 1 1 11 4 3 7 2" xfId="45952" xr:uid="{00000000-0005-0000-0000-000063B30000}"/>
    <cellStyle name="Total 1 1 11 4 3 8" xfId="45953" xr:uid="{00000000-0005-0000-0000-000064B30000}"/>
    <cellStyle name="Total 1 1 11 4 4" xfId="45954" xr:uid="{00000000-0005-0000-0000-000065B30000}"/>
    <cellStyle name="Total 1 1 11 5" xfId="45955" xr:uid="{00000000-0005-0000-0000-000066B30000}"/>
    <cellStyle name="Total 1 1 11 5 2" xfId="45956" xr:uid="{00000000-0005-0000-0000-000067B30000}"/>
    <cellStyle name="Total 1 1 11 5 2 2" xfId="45957" xr:uid="{00000000-0005-0000-0000-000068B30000}"/>
    <cellStyle name="Total 1 1 11 5 2 2 2" xfId="45958" xr:uid="{00000000-0005-0000-0000-000069B30000}"/>
    <cellStyle name="Total 1 1 11 5 2 3" xfId="45959" xr:uid="{00000000-0005-0000-0000-00006AB30000}"/>
    <cellStyle name="Total 1 1 11 5 2 3 2" xfId="45960" xr:uid="{00000000-0005-0000-0000-00006BB30000}"/>
    <cellStyle name="Total 1 1 11 5 2 4" xfId="45961" xr:uid="{00000000-0005-0000-0000-00006CB30000}"/>
    <cellStyle name="Total 1 1 11 5 2 4 2" xfId="45962" xr:uid="{00000000-0005-0000-0000-00006DB30000}"/>
    <cellStyle name="Total 1 1 11 5 2 5" xfId="45963" xr:uid="{00000000-0005-0000-0000-00006EB30000}"/>
    <cellStyle name="Total 1 1 11 5 2 5 2" xfId="45964" xr:uid="{00000000-0005-0000-0000-00006FB30000}"/>
    <cellStyle name="Total 1 1 11 5 2 6" xfId="45965" xr:uid="{00000000-0005-0000-0000-000070B30000}"/>
    <cellStyle name="Total 1 1 11 5 2 6 2" xfId="45966" xr:uid="{00000000-0005-0000-0000-000071B30000}"/>
    <cellStyle name="Total 1 1 11 5 2 7" xfId="45967" xr:uid="{00000000-0005-0000-0000-000072B30000}"/>
    <cellStyle name="Total 1 1 11 5 2 7 2" xfId="45968" xr:uid="{00000000-0005-0000-0000-000073B30000}"/>
    <cellStyle name="Total 1 1 11 5 2 8" xfId="45969" xr:uid="{00000000-0005-0000-0000-000074B30000}"/>
    <cellStyle name="Total 1 1 11 5 3" xfId="45970" xr:uid="{00000000-0005-0000-0000-000075B30000}"/>
    <cellStyle name="Total 1 1 11 5 3 2" xfId="45971" xr:uid="{00000000-0005-0000-0000-000076B30000}"/>
    <cellStyle name="Total 1 1 11 5 4" xfId="45972" xr:uid="{00000000-0005-0000-0000-000077B30000}"/>
    <cellStyle name="Total 1 1 11 5 4 2" xfId="45973" xr:uid="{00000000-0005-0000-0000-000078B30000}"/>
    <cellStyle name="Total 1 1 11 5 5" xfId="45974" xr:uid="{00000000-0005-0000-0000-000079B30000}"/>
    <cellStyle name="Total 1 1 11 6" xfId="45975" xr:uid="{00000000-0005-0000-0000-00007AB30000}"/>
    <cellStyle name="Total 1 1 11 6 2" xfId="45976" xr:uid="{00000000-0005-0000-0000-00007BB30000}"/>
    <cellStyle name="Total 1 1 11 6 2 2" xfId="45977" xr:uid="{00000000-0005-0000-0000-00007CB30000}"/>
    <cellStyle name="Total 1 1 11 6 3" xfId="45978" xr:uid="{00000000-0005-0000-0000-00007DB30000}"/>
    <cellStyle name="Total 1 1 11 6 3 2" xfId="45979" xr:uid="{00000000-0005-0000-0000-00007EB30000}"/>
    <cellStyle name="Total 1 1 11 6 4" xfId="45980" xr:uid="{00000000-0005-0000-0000-00007FB30000}"/>
    <cellStyle name="Total 1 1 11 6 4 2" xfId="45981" xr:uid="{00000000-0005-0000-0000-000080B30000}"/>
    <cellStyle name="Total 1 1 11 6 5" xfId="45982" xr:uid="{00000000-0005-0000-0000-000081B30000}"/>
    <cellStyle name="Total 1 1 11 6 5 2" xfId="45983" xr:uid="{00000000-0005-0000-0000-000082B30000}"/>
    <cellStyle name="Total 1 1 11 6 6" xfId="45984" xr:uid="{00000000-0005-0000-0000-000083B30000}"/>
    <cellStyle name="Total 1 1 11 6 6 2" xfId="45985" xr:uid="{00000000-0005-0000-0000-000084B30000}"/>
    <cellStyle name="Total 1 1 11 6 7" xfId="45986" xr:uid="{00000000-0005-0000-0000-000085B30000}"/>
    <cellStyle name="Total 1 1 11 6 7 2" xfId="45987" xr:uid="{00000000-0005-0000-0000-000086B30000}"/>
    <cellStyle name="Total 1 1 11 6 8" xfId="45988" xr:uid="{00000000-0005-0000-0000-000087B30000}"/>
    <cellStyle name="Total 1 1 11 7" xfId="45989" xr:uid="{00000000-0005-0000-0000-000088B30000}"/>
    <cellStyle name="Total 1 1 12" xfId="45990" xr:uid="{00000000-0005-0000-0000-000089B30000}"/>
    <cellStyle name="Total 1 1 12 2" xfId="45991" xr:uid="{00000000-0005-0000-0000-00008AB30000}"/>
    <cellStyle name="Total 1 1 12 2 2" xfId="45992" xr:uid="{00000000-0005-0000-0000-00008BB30000}"/>
    <cellStyle name="Total 1 1 12 2 2 2" xfId="45993" xr:uid="{00000000-0005-0000-0000-00008CB30000}"/>
    <cellStyle name="Total 1 1 12 2 2 2 2" xfId="45994" xr:uid="{00000000-0005-0000-0000-00008DB30000}"/>
    <cellStyle name="Total 1 1 12 2 2 2 2 2" xfId="45995" xr:uid="{00000000-0005-0000-0000-00008EB30000}"/>
    <cellStyle name="Total 1 1 12 2 2 2 3" xfId="45996" xr:uid="{00000000-0005-0000-0000-00008FB30000}"/>
    <cellStyle name="Total 1 1 12 2 2 2 3 2" xfId="45997" xr:uid="{00000000-0005-0000-0000-000090B30000}"/>
    <cellStyle name="Total 1 1 12 2 2 2 4" xfId="45998" xr:uid="{00000000-0005-0000-0000-000091B30000}"/>
    <cellStyle name="Total 1 1 12 2 2 2 4 2" xfId="45999" xr:uid="{00000000-0005-0000-0000-000092B30000}"/>
    <cellStyle name="Total 1 1 12 2 2 2 5" xfId="46000" xr:uid="{00000000-0005-0000-0000-000093B30000}"/>
    <cellStyle name="Total 1 1 12 2 2 2 5 2" xfId="46001" xr:uid="{00000000-0005-0000-0000-000094B30000}"/>
    <cellStyle name="Total 1 1 12 2 2 2 6" xfId="46002" xr:uid="{00000000-0005-0000-0000-000095B30000}"/>
    <cellStyle name="Total 1 1 12 2 2 2 6 2" xfId="46003" xr:uid="{00000000-0005-0000-0000-000096B30000}"/>
    <cellStyle name="Total 1 1 12 2 2 2 7" xfId="46004" xr:uid="{00000000-0005-0000-0000-000097B30000}"/>
    <cellStyle name="Total 1 1 12 2 2 2 7 2" xfId="46005" xr:uid="{00000000-0005-0000-0000-000098B30000}"/>
    <cellStyle name="Total 1 1 12 2 2 2 8" xfId="46006" xr:uid="{00000000-0005-0000-0000-000099B30000}"/>
    <cellStyle name="Total 1 1 12 2 2 3" xfId="46007" xr:uid="{00000000-0005-0000-0000-00009AB30000}"/>
    <cellStyle name="Total 1 1 12 2 2 3 2" xfId="46008" xr:uid="{00000000-0005-0000-0000-00009BB30000}"/>
    <cellStyle name="Total 1 1 12 2 2 4" xfId="46009" xr:uid="{00000000-0005-0000-0000-00009CB30000}"/>
    <cellStyle name="Total 1 1 12 2 2 4 2" xfId="46010" xr:uid="{00000000-0005-0000-0000-00009DB30000}"/>
    <cellStyle name="Total 1 1 12 2 2 5" xfId="46011" xr:uid="{00000000-0005-0000-0000-00009EB30000}"/>
    <cellStyle name="Total 1 1 12 2 3" xfId="46012" xr:uid="{00000000-0005-0000-0000-00009FB30000}"/>
    <cellStyle name="Total 1 1 12 2 3 2" xfId="46013" xr:uid="{00000000-0005-0000-0000-0000A0B30000}"/>
    <cellStyle name="Total 1 1 12 2 3 2 2" xfId="46014" xr:uid="{00000000-0005-0000-0000-0000A1B30000}"/>
    <cellStyle name="Total 1 1 12 2 3 3" xfId="46015" xr:uid="{00000000-0005-0000-0000-0000A2B30000}"/>
    <cellStyle name="Total 1 1 12 2 3 3 2" xfId="46016" xr:uid="{00000000-0005-0000-0000-0000A3B30000}"/>
    <cellStyle name="Total 1 1 12 2 3 4" xfId="46017" xr:uid="{00000000-0005-0000-0000-0000A4B30000}"/>
    <cellStyle name="Total 1 1 12 2 3 4 2" xfId="46018" xr:uid="{00000000-0005-0000-0000-0000A5B30000}"/>
    <cellStyle name="Total 1 1 12 2 3 5" xfId="46019" xr:uid="{00000000-0005-0000-0000-0000A6B30000}"/>
    <cellStyle name="Total 1 1 12 2 3 5 2" xfId="46020" xr:uid="{00000000-0005-0000-0000-0000A7B30000}"/>
    <cellStyle name="Total 1 1 12 2 3 6" xfId="46021" xr:uid="{00000000-0005-0000-0000-0000A8B30000}"/>
    <cellStyle name="Total 1 1 12 2 3 6 2" xfId="46022" xr:uid="{00000000-0005-0000-0000-0000A9B30000}"/>
    <cellStyle name="Total 1 1 12 2 3 7" xfId="46023" xr:uid="{00000000-0005-0000-0000-0000AAB30000}"/>
    <cellStyle name="Total 1 1 12 2 3 7 2" xfId="46024" xr:uid="{00000000-0005-0000-0000-0000ABB30000}"/>
    <cellStyle name="Total 1 1 12 2 3 8" xfId="46025" xr:uid="{00000000-0005-0000-0000-0000ACB30000}"/>
    <cellStyle name="Total 1 1 12 2 4" xfId="46026" xr:uid="{00000000-0005-0000-0000-0000ADB30000}"/>
    <cellStyle name="Total 1 1 12 3" xfId="46027" xr:uid="{00000000-0005-0000-0000-0000AEB30000}"/>
    <cellStyle name="Total 1 1 12 3 2" xfId="46028" xr:uid="{00000000-0005-0000-0000-0000AFB30000}"/>
    <cellStyle name="Total 1 1 12 3 2 2" xfId="46029" xr:uid="{00000000-0005-0000-0000-0000B0B30000}"/>
    <cellStyle name="Total 1 1 12 3 2 2 2" xfId="46030" xr:uid="{00000000-0005-0000-0000-0000B1B30000}"/>
    <cellStyle name="Total 1 1 12 3 2 2 2 2" xfId="46031" xr:uid="{00000000-0005-0000-0000-0000B2B30000}"/>
    <cellStyle name="Total 1 1 12 3 2 2 3" xfId="46032" xr:uid="{00000000-0005-0000-0000-0000B3B30000}"/>
    <cellStyle name="Total 1 1 12 3 2 2 3 2" xfId="46033" xr:uid="{00000000-0005-0000-0000-0000B4B30000}"/>
    <cellStyle name="Total 1 1 12 3 2 2 4" xfId="46034" xr:uid="{00000000-0005-0000-0000-0000B5B30000}"/>
    <cellStyle name="Total 1 1 12 3 2 2 4 2" xfId="46035" xr:uid="{00000000-0005-0000-0000-0000B6B30000}"/>
    <cellStyle name="Total 1 1 12 3 2 2 5" xfId="46036" xr:uid="{00000000-0005-0000-0000-0000B7B30000}"/>
    <cellStyle name="Total 1 1 12 3 2 2 5 2" xfId="46037" xr:uid="{00000000-0005-0000-0000-0000B8B30000}"/>
    <cellStyle name="Total 1 1 12 3 2 2 6" xfId="46038" xr:uid="{00000000-0005-0000-0000-0000B9B30000}"/>
    <cellStyle name="Total 1 1 12 3 2 2 6 2" xfId="46039" xr:uid="{00000000-0005-0000-0000-0000BAB30000}"/>
    <cellStyle name="Total 1 1 12 3 2 2 7" xfId="46040" xr:uid="{00000000-0005-0000-0000-0000BBB30000}"/>
    <cellStyle name="Total 1 1 12 3 2 2 7 2" xfId="46041" xr:uid="{00000000-0005-0000-0000-0000BCB30000}"/>
    <cellStyle name="Total 1 1 12 3 2 2 8" xfId="46042" xr:uid="{00000000-0005-0000-0000-0000BDB30000}"/>
    <cellStyle name="Total 1 1 12 3 2 3" xfId="46043" xr:uid="{00000000-0005-0000-0000-0000BEB30000}"/>
    <cellStyle name="Total 1 1 12 3 2 3 2" xfId="46044" xr:uid="{00000000-0005-0000-0000-0000BFB30000}"/>
    <cellStyle name="Total 1 1 12 3 2 4" xfId="46045" xr:uid="{00000000-0005-0000-0000-0000C0B30000}"/>
    <cellStyle name="Total 1 1 12 3 2 4 2" xfId="46046" xr:uid="{00000000-0005-0000-0000-0000C1B30000}"/>
    <cellStyle name="Total 1 1 12 3 2 5" xfId="46047" xr:uid="{00000000-0005-0000-0000-0000C2B30000}"/>
    <cellStyle name="Total 1 1 12 3 3" xfId="46048" xr:uid="{00000000-0005-0000-0000-0000C3B30000}"/>
    <cellStyle name="Total 1 1 12 3 3 2" xfId="46049" xr:uid="{00000000-0005-0000-0000-0000C4B30000}"/>
    <cellStyle name="Total 1 1 12 3 3 2 2" xfId="46050" xr:uid="{00000000-0005-0000-0000-0000C5B30000}"/>
    <cellStyle name="Total 1 1 12 3 3 3" xfId="46051" xr:uid="{00000000-0005-0000-0000-0000C6B30000}"/>
    <cellStyle name="Total 1 1 12 3 3 3 2" xfId="46052" xr:uid="{00000000-0005-0000-0000-0000C7B30000}"/>
    <cellStyle name="Total 1 1 12 3 3 4" xfId="46053" xr:uid="{00000000-0005-0000-0000-0000C8B30000}"/>
    <cellStyle name="Total 1 1 12 3 3 4 2" xfId="46054" xr:uid="{00000000-0005-0000-0000-0000C9B30000}"/>
    <cellStyle name="Total 1 1 12 3 3 5" xfId="46055" xr:uid="{00000000-0005-0000-0000-0000CAB30000}"/>
    <cellStyle name="Total 1 1 12 3 3 5 2" xfId="46056" xr:uid="{00000000-0005-0000-0000-0000CBB30000}"/>
    <cellStyle name="Total 1 1 12 3 3 6" xfId="46057" xr:uid="{00000000-0005-0000-0000-0000CCB30000}"/>
    <cellStyle name="Total 1 1 12 3 3 6 2" xfId="46058" xr:uid="{00000000-0005-0000-0000-0000CDB30000}"/>
    <cellStyle name="Total 1 1 12 3 3 7" xfId="46059" xr:uid="{00000000-0005-0000-0000-0000CEB30000}"/>
    <cellStyle name="Total 1 1 12 3 3 7 2" xfId="46060" xr:uid="{00000000-0005-0000-0000-0000CFB30000}"/>
    <cellStyle name="Total 1 1 12 3 3 8" xfId="46061" xr:uid="{00000000-0005-0000-0000-0000D0B30000}"/>
    <cellStyle name="Total 1 1 12 3 4" xfId="46062" xr:uid="{00000000-0005-0000-0000-0000D1B30000}"/>
    <cellStyle name="Total 1 1 12 4" xfId="46063" xr:uid="{00000000-0005-0000-0000-0000D2B30000}"/>
    <cellStyle name="Total 1 1 12 4 2" xfId="46064" xr:uid="{00000000-0005-0000-0000-0000D3B30000}"/>
    <cellStyle name="Total 1 1 12 4 2 2" xfId="46065" xr:uid="{00000000-0005-0000-0000-0000D4B30000}"/>
    <cellStyle name="Total 1 1 12 4 2 2 2" xfId="46066" xr:uid="{00000000-0005-0000-0000-0000D5B30000}"/>
    <cellStyle name="Total 1 1 12 4 2 2 2 2" xfId="46067" xr:uid="{00000000-0005-0000-0000-0000D6B30000}"/>
    <cellStyle name="Total 1 1 12 4 2 2 3" xfId="46068" xr:uid="{00000000-0005-0000-0000-0000D7B30000}"/>
    <cellStyle name="Total 1 1 12 4 2 2 3 2" xfId="46069" xr:uid="{00000000-0005-0000-0000-0000D8B30000}"/>
    <cellStyle name="Total 1 1 12 4 2 2 4" xfId="46070" xr:uid="{00000000-0005-0000-0000-0000D9B30000}"/>
    <cellStyle name="Total 1 1 12 4 2 2 4 2" xfId="46071" xr:uid="{00000000-0005-0000-0000-0000DAB30000}"/>
    <cellStyle name="Total 1 1 12 4 2 2 5" xfId="46072" xr:uid="{00000000-0005-0000-0000-0000DBB30000}"/>
    <cellStyle name="Total 1 1 12 4 2 2 5 2" xfId="46073" xr:uid="{00000000-0005-0000-0000-0000DCB30000}"/>
    <cellStyle name="Total 1 1 12 4 2 2 6" xfId="46074" xr:uid="{00000000-0005-0000-0000-0000DDB30000}"/>
    <cellStyle name="Total 1 1 12 4 2 2 6 2" xfId="46075" xr:uid="{00000000-0005-0000-0000-0000DEB30000}"/>
    <cellStyle name="Total 1 1 12 4 2 2 7" xfId="46076" xr:uid="{00000000-0005-0000-0000-0000DFB30000}"/>
    <cellStyle name="Total 1 1 12 4 2 2 7 2" xfId="46077" xr:uid="{00000000-0005-0000-0000-0000E0B30000}"/>
    <cellStyle name="Total 1 1 12 4 2 2 8" xfId="46078" xr:uid="{00000000-0005-0000-0000-0000E1B30000}"/>
    <cellStyle name="Total 1 1 12 4 2 3" xfId="46079" xr:uid="{00000000-0005-0000-0000-0000E2B30000}"/>
    <cellStyle name="Total 1 1 12 4 2 3 2" xfId="46080" xr:uid="{00000000-0005-0000-0000-0000E3B30000}"/>
    <cellStyle name="Total 1 1 12 4 2 4" xfId="46081" xr:uid="{00000000-0005-0000-0000-0000E4B30000}"/>
    <cellStyle name="Total 1 1 12 4 2 4 2" xfId="46082" xr:uid="{00000000-0005-0000-0000-0000E5B30000}"/>
    <cellStyle name="Total 1 1 12 4 2 5" xfId="46083" xr:uid="{00000000-0005-0000-0000-0000E6B30000}"/>
    <cellStyle name="Total 1 1 12 4 3" xfId="46084" xr:uid="{00000000-0005-0000-0000-0000E7B30000}"/>
    <cellStyle name="Total 1 1 12 4 3 2" xfId="46085" xr:uid="{00000000-0005-0000-0000-0000E8B30000}"/>
    <cellStyle name="Total 1 1 12 4 3 2 2" xfId="46086" xr:uid="{00000000-0005-0000-0000-0000E9B30000}"/>
    <cellStyle name="Total 1 1 12 4 3 3" xfId="46087" xr:uid="{00000000-0005-0000-0000-0000EAB30000}"/>
    <cellStyle name="Total 1 1 12 4 3 3 2" xfId="46088" xr:uid="{00000000-0005-0000-0000-0000EBB30000}"/>
    <cellStyle name="Total 1 1 12 4 3 4" xfId="46089" xr:uid="{00000000-0005-0000-0000-0000ECB30000}"/>
    <cellStyle name="Total 1 1 12 4 3 4 2" xfId="46090" xr:uid="{00000000-0005-0000-0000-0000EDB30000}"/>
    <cellStyle name="Total 1 1 12 4 3 5" xfId="46091" xr:uid="{00000000-0005-0000-0000-0000EEB30000}"/>
    <cellStyle name="Total 1 1 12 4 3 5 2" xfId="46092" xr:uid="{00000000-0005-0000-0000-0000EFB30000}"/>
    <cellStyle name="Total 1 1 12 4 3 6" xfId="46093" xr:uid="{00000000-0005-0000-0000-0000F0B30000}"/>
    <cellStyle name="Total 1 1 12 4 3 6 2" xfId="46094" xr:uid="{00000000-0005-0000-0000-0000F1B30000}"/>
    <cellStyle name="Total 1 1 12 4 3 7" xfId="46095" xr:uid="{00000000-0005-0000-0000-0000F2B30000}"/>
    <cellStyle name="Total 1 1 12 4 3 7 2" xfId="46096" xr:uid="{00000000-0005-0000-0000-0000F3B30000}"/>
    <cellStyle name="Total 1 1 12 4 3 8" xfId="46097" xr:uid="{00000000-0005-0000-0000-0000F4B30000}"/>
    <cellStyle name="Total 1 1 12 4 4" xfId="46098" xr:uid="{00000000-0005-0000-0000-0000F5B30000}"/>
    <cellStyle name="Total 1 1 12 5" xfId="46099" xr:uid="{00000000-0005-0000-0000-0000F6B30000}"/>
    <cellStyle name="Total 1 1 12 5 2" xfId="46100" xr:uid="{00000000-0005-0000-0000-0000F7B30000}"/>
    <cellStyle name="Total 1 1 12 5 2 2" xfId="46101" xr:uid="{00000000-0005-0000-0000-0000F8B30000}"/>
    <cellStyle name="Total 1 1 12 5 2 2 2" xfId="46102" xr:uid="{00000000-0005-0000-0000-0000F9B30000}"/>
    <cellStyle name="Total 1 1 12 5 2 3" xfId="46103" xr:uid="{00000000-0005-0000-0000-0000FAB30000}"/>
    <cellStyle name="Total 1 1 12 5 2 3 2" xfId="46104" xr:uid="{00000000-0005-0000-0000-0000FBB30000}"/>
    <cellStyle name="Total 1 1 12 5 2 4" xfId="46105" xr:uid="{00000000-0005-0000-0000-0000FCB30000}"/>
    <cellStyle name="Total 1 1 12 5 2 4 2" xfId="46106" xr:uid="{00000000-0005-0000-0000-0000FDB30000}"/>
    <cellStyle name="Total 1 1 12 5 2 5" xfId="46107" xr:uid="{00000000-0005-0000-0000-0000FEB30000}"/>
    <cellStyle name="Total 1 1 12 5 2 5 2" xfId="46108" xr:uid="{00000000-0005-0000-0000-0000FFB30000}"/>
    <cellStyle name="Total 1 1 12 5 2 6" xfId="46109" xr:uid="{00000000-0005-0000-0000-000000B40000}"/>
    <cellStyle name="Total 1 1 12 5 2 6 2" xfId="46110" xr:uid="{00000000-0005-0000-0000-000001B40000}"/>
    <cellStyle name="Total 1 1 12 5 2 7" xfId="46111" xr:uid="{00000000-0005-0000-0000-000002B40000}"/>
    <cellStyle name="Total 1 1 12 5 2 7 2" xfId="46112" xr:uid="{00000000-0005-0000-0000-000003B40000}"/>
    <cellStyle name="Total 1 1 12 5 2 8" xfId="46113" xr:uid="{00000000-0005-0000-0000-000004B40000}"/>
    <cellStyle name="Total 1 1 12 5 3" xfId="46114" xr:uid="{00000000-0005-0000-0000-000005B40000}"/>
    <cellStyle name="Total 1 1 12 5 3 2" xfId="46115" xr:uid="{00000000-0005-0000-0000-000006B40000}"/>
    <cellStyle name="Total 1 1 12 5 4" xfId="46116" xr:uid="{00000000-0005-0000-0000-000007B40000}"/>
    <cellStyle name="Total 1 1 12 5 4 2" xfId="46117" xr:uid="{00000000-0005-0000-0000-000008B40000}"/>
    <cellStyle name="Total 1 1 12 5 5" xfId="46118" xr:uid="{00000000-0005-0000-0000-000009B40000}"/>
    <cellStyle name="Total 1 1 12 6" xfId="46119" xr:uid="{00000000-0005-0000-0000-00000AB40000}"/>
    <cellStyle name="Total 1 1 12 6 2" xfId="46120" xr:uid="{00000000-0005-0000-0000-00000BB40000}"/>
    <cellStyle name="Total 1 1 12 6 2 2" xfId="46121" xr:uid="{00000000-0005-0000-0000-00000CB40000}"/>
    <cellStyle name="Total 1 1 12 6 3" xfId="46122" xr:uid="{00000000-0005-0000-0000-00000DB40000}"/>
    <cellStyle name="Total 1 1 12 6 3 2" xfId="46123" xr:uid="{00000000-0005-0000-0000-00000EB40000}"/>
    <cellStyle name="Total 1 1 12 6 4" xfId="46124" xr:uid="{00000000-0005-0000-0000-00000FB40000}"/>
    <cellStyle name="Total 1 1 12 6 4 2" xfId="46125" xr:uid="{00000000-0005-0000-0000-000010B40000}"/>
    <cellStyle name="Total 1 1 12 6 5" xfId="46126" xr:uid="{00000000-0005-0000-0000-000011B40000}"/>
    <cellStyle name="Total 1 1 12 6 5 2" xfId="46127" xr:uid="{00000000-0005-0000-0000-000012B40000}"/>
    <cellStyle name="Total 1 1 12 6 6" xfId="46128" xr:uid="{00000000-0005-0000-0000-000013B40000}"/>
    <cellStyle name="Total 1 1 12 6 6 2" xfId="46129" xr:uid="{00000000-0005-0000-0000-000014B40000}"/>
    <cellStyle name="Total 1 1 12 6 7" xfId="46130" xr:uid="{00000000-0005-0000-0000-000015B40000}"/>
    <cellStyle name="Total 1 1 12 6 7 2" xfId="46131" xr:uid="{00000000-0005-0000-0000-000016B40000}"/>
    <cellStyle name="Total 1 1 12 6 8" xfId="46132" xr:uid="{00000000-0005-0000-0000-000017B40000}"/>
    <cellStyle name="Total 1 1 12 7" xfId="46133" xr:uid="{00000000-0005-0000-0000-000018B40000}"/>
    <cellStyle name="Total 1 1 13" xfId="46134" xr:uid="{00000000-0005-0000-0000-000019B40000}"/>
    <cellStyle name="Total 1 1 13 2" xfId="46135" xr:uid="{00000000-0005-0000-0000-00001AB40000}"/>
    <cellStyle name="Total 1 1 13 2 2" xfId="46136" xr:uid="{00000000-0005-0000-0000-00001BB40000}"/>
    <cellStyle name="Total 1 1 13 2 2 2" xfId="46137" xr:uid="{00000000-0005-0000-0000-00001CB40000}"/>
    <cellStyle name="Total 1 1 13 2 2 2 2" xfId="46138" xr:uid="{00000000-0005-0000-0000-00001DB40000}"/>
    <cellStyle name="Total 1 1 13 2 2 3" xfId="46139" xr:uid="{00000000-0005-0000-0000-00001EB40000}"/>
    <cellStyle name="Total 1 1 13 2 2 3 2" xfId="46140" xr:uid="{00000000-0005-0000-0000-00001FB40000}"/>
    <cellStyle name="Total 1 1 13 2 2 4" xfId="46141" xr:uid="{00000000-0005-0000-0000-000020B40000}"/>
    <cellStyle name="Total 1 1 13 2 2 4 2" xfId="46142" xr:uid="{00000000-0005-0000-0000-000021B40000}"/>
    <cellStyle name="Total 1 1 13 2 2 5" xfId="46143" xr:uid="{00000000-0005-0000-0000-000022B40000}"/>
    <cellStyle name="Total 1 1 13 2 2 5 2" xfId="46144" xr:uid="{00000000-0005-0000-0000-000023B40000}"/>
    <cellStyle name="Total 1 1 13 2 2 6" xfId="46145" xr:uid="{00000000-0005-0000-0000-000024B40000}"/>
    <cellStyle name="Total 1 1 13 2 2 6 2" xfId="46146" xr:uid="{00000000-0005-0000-0000-000025B40000}"/>
    <cellStyle name="Total 1 1 13 2 2 7" xfId="46147" xr:uid="{00000000-0005-0000-0000-000026B40000}"/>
    <cellStyle name="Total 1 1 13 2 2 7 2" xfId="46148" xr:uid="{00000000-0005-0000-0000-000027B40000}"/>
    <cellStyle name="Total 1 1 13 2 2 8" xfId="46149" xr:uid="{00000000-0005-0000-0000-000028B40000}"/>
    <cellStyle name="Total 1 1 13 2 3" xfId="46150" xr:uid="{00000000-0005-0000-0000-000029B40000}"/>
    <cellStyle name="Total 1 1 13 2 3 2" xfId="46151" xr:uid="{00000000-0005-0000-0000-00002AB40000}"/>
    <cellStyle name="Total 1 1 13 2 4" xfId="46152" xr:uid="{00000000-0005-0000-0000-00002BB40000}"/>
    <cellStyle name="Total 1 1 13 2 4 2" xfId="46153" xr:uid="{00000000-0005-0000-0000-00002CB40000}"/>
    <cellStyle name="Total 1 1 13 2 5" xfId="46154" xr:uid="{00000000-0005-0000-0000-00002DB40000}"/>
    <cellStyle name="Total 1 1 13 3" xfId="46155" xr:uid="{00000000-0005-0000-0000-00002EB40000}"/>
    <cellStyle name="Total 1 1 13 3 2" xfId="46156" xr:uid="{00000000-0005-0000-0000-00002FB40000}"/>
    <cellStyle name="Total 1 1 13 3 2 2" xfId="46157" xr:uid="{00000000-0005-0000-0000-000030B40000}"/>
    <cellStyle name="Total 1 1 13 3 3" xfId="46158" xr:uid="{00000000-0005-0000-0000-000031B40000}"/>
    <cellStyle name="Total 1 1 13 3 3 2" xfId="46159" xr:uid="{00000000-0005-0000-0000-000032B40000}"/>
    <cellStyle name="Total 1 1 13 3 4" xfId="46160" xr:uid="{00000000-0005-0000-0000-000033B40000}"/>
    <cellStyle name="Total 1 1 13 3 4 2" xfId="46161" xr:uid="{00000000-0005-0000-0000-000034B40000}"/>
    <cellStyle name="Total 1 1 13 3 5" xfId="46162" xr:uid="{00000000-0005-0000-0000-000035B40000}"/>
    <cellStyle name="Total 1 1 13 3 5 2" xfId="46163" xr:uid="{00000000-0005-0000-0000-000036B40000}"/>
    <cellStyle name="Total 1 1 13 3 6" xfId="46164" xr:uid="{00000000-0005-0000-0000-000037B40000}"/>
    <cellStyle name="Total 1 1 13 3 6 2" xfId="46165" xr:uid="{00000000-0005-0000-0000-000038B40000}"/>
    <cellStyle name="Total 1 1 13 3 7" xfId="46166" xr:uid="{00000000-0005-0000-0000-000039B40000}"/>
    <cellStyle name="Total 1 1 13 3 7 2" xfId="46167" xr:uid="{00000000-0005-0000-0000-00003AB40000}"/>
    <cellStyle name="Total 1 1 13 3 8" xfId="46168" xr:uid="{00000000-0005-0000-0000-00003BB40000}"/>
    <cellStyle name="Total 1 1 13 4" xfId="46169" xr:uid="{00000000-0005-0000-0000-00003CB40000}"/>
    <cellStyle name="Total 1 1 14" xfId="46170" xr:uid="{00000000-0005-0000-0000-00003DB40000}"/>
    <cellStyle name="Total 1 1 14 2" xfId="46171" xr:uid="{00000000-0005-0000-0000-00003EB40000}"/>
    <cellStyle name="Total 1 1 14 2 2" xfId="46172" xr:uid="{00000000-0005-0000-0000-00003FB40000}"/>
    <cellStyle name="Total 1 1 14 2 2 2" xfId="46173" xr:uid="{00000000-0005-0000-0000-000040B40000}"/>
    <cellStyle name="Total 1 1 14 2 2 2 2" xfId="46174" xr:uid="{00000000-0005-0000-0000-000041B40000}"/>
    <cellStyle name="Total 1 1 14 2 2 3" xfId="46175" xr:uid="{00000000-0005-0000-0000-000042B40000}"/>
    <cellStyle name="Total 1 1 14 2 2 3 2" xfId="46176" xr:uid="{00000000-0005-0000-0000-000043B40000}"/>
    <cellStyle name="Total 1 1 14 2 2 4" xfId="46177" xr:uid="{00000000-0005-0000-0000-000044B40000}"/>
    <cellStyle name="Total 1 1 14 2 2 4 2" xfId="46178" xr:uid="{00000000-0005-0000-0000-000045B40000}"/>
    <cellStyle name="Total 1 1 14 2 2 5" xfId="46179" xr:uid="{00000000-0005-0000-0000-000046B40000}"/>
    <cellStyle name="Total 1 1 14 2 2 5 2" xfId="46180" xr:uid="{00000000-0005-0000-0000-000047B40000}"/>
    <cellStyle name="Total 1 1 14 2 2 6" xfId="46181" xr:uid="{00000000-0005-0000-0000-000048B40000}"/>
    <cellStyle name="Total 1 1 14 2 2 6 2" xfId="46182" xr:uid="{00000000-0005-0000-0000-000049B40000}"/>
    <cellStyle name="Total 1 1 14 2 2 7" xfId="46183" xr:uid="{00000000-0005-0000-0000-00004AB40000}"/>
    <cellStyle name="Total 1 1 14 2 2 7 2" xfId="46184" xr:uid="{00000000-0005-0000-0000-00004BB40000}"/>
    <cellStyle name="Total 1 1 14 2 2 8" xfId="46185" xr:uid="{00000000-0005-0000-0000-00004CB40000}"/>
    <cellStyle name="Total 1 1 14 2 3" xfId="46186" xr:uid="{00000000-0005-0000-0000-00004DB40000}"/>
    <cellStyle name="Total 1 1 14 2 3 2" xfId="46187" xr:uid="{00000000-0005-0000-0000-00004EB40000}"/>
    <cellStyle name="Total 1 1 14 2 4" xfId="46188" xr:uid="{00000000-0005-0000-0000-00004FB40000}"/>
    <cellStyle name="Total 1 1 14 2 4 2" xfId="46189" xr:uid="{00000000-0005-0000-0000-000050B40000}"/>
    <cellStyle name="Total 1 1 14 2 5" xfId="46190" xr:uid="{00000000-0005-0000-0000-000051B40000}"/>
    <cellStyle name="Total 1 1 14 3" xfId="46191" xr:uid="{00000000-0005-0000-0000-000052B40000}"/>
    <cellStyle name="Total 1 1 14 3 2" xfId="46192" xr:uid="{00000000-0005-0000-0000-000053B40000}"/>
    <cellStyle name="Total 1 1 14 3 2 2" xfId="46193" xr:uid="{00000000-0005-0000-0000-000054B40000}"/>
    <cellStyle name="Total 1 1 14 3 3" xfId="46194" xr:uid="{00000000-0005-0000-0000-000055B40000}"/>
    <cellStyle name="Total 1 1 14 3 3 2" xfId="46195" xr:uid="{00000000-0005-0000-0000-000056B40000}"/>
    <cellStyle name="Total 1 1 14 3 4" xfId="46196" xr:uid="{00000000-0005-0000-0000-000057B40000}"/>
    <cellStyle name="Total 1 1 14 3 4 2" xfId="46197" xr:uid="{00000000-0005-0000-0000-000058B40000}"/>
    <cellStyle name="Total 1 1 14 3 5" xfId="46198" xr:uid="{00000000-0005-0000-0000-000059B40000}"/>
    <cellStyle name="Total 1 1 14 3 5 2" xfId="46199" xr:uid="{00000000-0005-0000-0000-00005AB40000}"/>
    <cellStyle name="Total 1 1 14 3 6" xfId="46200" xr:uid="{00000000-0005-0000-0000-00005BB40000}"/>
    <cellStyle name="Total 1 1 14 3 6 2" xfId="46201" xr:uid="{00000000-0005-0000-0000-00005CB40000}"/>
    <cellStyle name="Total 1 1 14 3 7" xfId="46202" xr:uid="{00000000-0005-0000-0000-00005DB40000}"/>
    <cellStyle name="Total 1 1 14 3 7 2" xfId="46203" xr:uid="{00000000-0005-0000-0000-00005EB40000}"/>
    <cellStyle name="Total 1 1 14 3 8" xfId="46204" xr:uid="{00000000-0005-0000-0000-00005FB40000}"/>
    <cellStyle name="Total 1 1 14 4" xfId="46205" xr:uid="{00000000-0005-0000-0000-000060B40000}"/>
    <cellStyle name="Total 1 1 15" xfId="46206" xr:uid="{00000000-0005-0000-0000-000061B40000}"/>
    <cellStyle name="Total 1 1 15 2" xfId="46207" xr:uid="{00000000-0005-0000-0000-000062B40000}"/>
    <cellStyle name="Total 1 1 15 2 2" xfId="46208" xr:uid="{00000000-0005-0000-0000-000063B40000}"/>
    <cellStyle name="Total 1 1 15 2 2 2" xfId="46209" xr:uid="{00000000-0005-0000-0000-000064B40000}"/>
    <cellStyle name="Total 1 1 15 2 2 2 2" xfId="46210" xr:uid="{00000000-0005-0000-0000-000065B40000}"/>
    <cellStyle name="Total 1 1 15 2 2 3" xfId="46211" xr:uid="{00000000-0005-0000-0000-000066B40000}"/>
    <cellStyle name="Total 1 1 15 2 2 3 2" xfId="46212" xr:uid="{00000000-0005-0000-0000-000067B40000}"/>
    <cellStyle name="Total 1 1 15 2 2 4" xfId="46213" xr:uid="{00000000-0005-0000-0000-000068B40000}"/>
    <cellStyle name="Total 1 1 15 2 2 4 2" xfId="46214" xr:uid="{00000000-0005-0000-0000-000069B40000}"/>
    <cellStyle name="Total 1 1 15 2 2 5" xfId="46215" xr:uid="{00000000-0005-0000-0000-00006AB40000}"/>
    <cellStyle name="Total 1 1 15 2 2 5 2" xfId="46216" xr:uid="{00000000-0005-0000-0000-00006BB40000}"/>
    <cellStyle name="Total 1 1 15 2 2 6" xfId="46217" xr:uid="{00000000-0005-0000-0000-00006CB40000}"/>
    <cellStyle name="Total 1 1 15 2 2 6 2" xfId="46218" xr:uid="{00000000-0005-0000-0000-00006DB40000}"/>
    <cellStyle name="Total 1 1 15 2 2 7" xfId="46219" xr:uid="{00000000-0005-0000-0000-00006EB40000}"/>
    <cellStyle name="Total 1 1 15 2 2 7 2" xfId="46220" xr:uid="{00000000-0005-0000-0000-00006FB40000}"/>
    <cellStyle name="Total 1 1 15 2 2 8" xfId="46221" xr:uid="{00000000-0005-0000-0000-000070B40000}"/>
    <cellStyle name="Total 1 1 15 2 3" xfId="46222" xr:uid="{00000000-0005-0000-0000-000071B40000}"/>
    <cellStyle name="Total 1 1 15 2 3 2" xfId="46223" xr:uid="{00000000-0005-0000-0000-000072B40000}"/>
    <cellStyle name="Total 1 1 15 2 4" xfId="46224" xr:uid="{00000000-0005-0000-0000-000073B40000}"/>
    <cellStyle name="Total 1 1 15 2 4 2" xfId="46225" xr:uid="{00000000-0005-0000-0000-000074B40000}"/>
    <cellStyle name="Total 1 1 15 2 5" xfId="46226" xr:uid="{00000000-0005-0000-0000-000075B40000}"/>
    <cellStyle name="Total 1 1 15 3" xfId="46227" xr:uid="{00000000-0005-0000-0000-000076B40000}"/>
    <cellStyle name="Total 1 1 15 3 2" xfId="46228" xr:uid="{00000000-0005-0000-0000-000077B40000}"/>
    <cellStyle name="Total 1 1 15 3 2 2" xfId="46229" xr:uid="{00000000-0005-0000-0000-000078B40000}"/>
    <cellStyle name="Total 1 1 15 3 3" xfId="46230" xr:uid="{00000000-0005-0000-0000-000079B40000}"/>
    <cellStyle name="Total 1 1 15 3 3 2" xfId="46231" xr:uid="{00000000-0005-0000-0000-00007AB40000}"/>
    <cellStyle name="Total 1 1 15 3 4" xfId="46232" xr:uid="{00000000-0005-0000-0000-00007BB40000}"/>
    <cellStyle name="Total 1 1 15 3 4 2" xfId="46233" xr:uid="{00000000-0005-0000-0000-00007CB40000}"/>
    <cellStyle name="Total 1 1 15 3 5" xfId="46234" xr:uid="{00000000-0005-0000-0000-00007DB40000}"/>
    <cellStyle name="Total 1 1 15 3 5 2" xfId="46235" xr:uid="{00000000-0005-0000-0000-00007EB40000}"/>
    <cellStyle name="Total 1 1 15 3 6" xfId="46236" xr:uid="{00000000-0005-0000-0000-00007FB40000}"/>
    <cellStyle name="Total 1 1 15 3 6 2" xfId="46237" xr:uid="{00000000-0005-0000-0000-000080B40000}"/>
    <cellStyle name="Total 1 1 15 3 7" xfId="46238" xr:uid="{00000000-0005-0000-0000-000081B40000}"/>
    <cellStyle name="Total 1 1 15 3 7 2" xfId="46239" xr:uid="{00000000-0005-0000-0000-000082B40000}"/>
    <cellStyle name="Total 1 1 15 3 8" xfId="46240" xr:uid="{00000000-0005-0000-0000-000083B40000}"/>
    <cellStyle name="Total 1 1 15 4" xfId="46241" xr:uid="{00000000-0005-0000-0000-000084B40000}"/>
    <cellStyle name="Total 1 1 16" xfId="46242" xr:uid="{00000000-0005-0000-0000-000085B40000}"/>
    <cellStyle name="Total 1 1 16 2" xfId="46243" xr:uid="{00000000-0005-0000-0000-000086B40000}"/>
    <cellStyle name="Total 1 1 16 2 2" xfId="46244" xr:uid="{00000000-0005-0000-0000-000087B40000}"/>
    <cellStyle name="Total 1 1 16 2 2 2" xfId="46245" xr:uid="{00000000-0005-0000-0000-000088B40000}"/>
    <cellStyle name="Total 1 1 16 2 3" xfId="46246" xr:uid="{00000000-0005-0000-0000-000089B40000}"/>
    <cellStyle name="Total 1 1 16 2 3 2" xfId="46247" xr:uid="{00000000-0005-0000-0000-00008AB40000}"/>
    <cellStyle name="Total 1 1 16 2 4" xfId="46248" xr:uid="{00000000-0005-0000-0000-00008BB40000}"/>
    <cellStyle name="Total 1 1 16 2 4 2" xfId="46249" xr:uid="{00000000-0005-0000-0000-00008CB40000}"/>
    <cellStyle name="Total 1 1 16 2 5" xfId="46250" xr:uid="{00000000-0005-0000-0000-00008DB40000}"/>
    <cellStyle name="Total 1 1 16 2 5 2" xfId="46251" xr:uid="{00000000-0005-0000-0000-00008EB40000}"/>
    <cellStyle name="Total 1 1 16 2 6" xfId="46252" xr:uid="{00000000-0005-0000-0000-00008FB40000}"/>
    <cellStyle name="Total 1 1 16 2 6 2" xfId="46253" xr:uid="{00000000-0005-0000-0000-000090B40000}"/>
    <cellStyle name="Total 1 1 16 2 7" xfId="46254" xr:uid="{00000000-0005-0000-0000-000091B40000}"/>
    <cellStyle name="Total 1 1 16 2 7 2" xfId="46255" xr:uid="{00000000-0005-0000-0000-000092B40000}"/>
    <cellStyle name="Total 1 1 16 2 8" xfId="46256" xr:uid="{00000000-0005-0000-0000-000093B40000}"/>
    <cellStyle name="Total 1 1 16 3" xfId="46257" xr:uid="{00000000-0005-0000-0000-000094B40000}"/>
    <cellStyle name="Total 1 1 16 3 2" xfId="46258" xr:uid="{00000000-0005-0000-0000-000095B40000}"/>
    <cellStyle name="Total 1 1 16 4" xfId="46259" xr:uid="{00000000-0005-0000-0000-000096B40000}"/>
    <cellStyle name="Total 1 1 16 4 2" xfId="46260" xr:uid="{00000000-0005-0000-0000-000097B40000}"/>
    <cellStyle name="Total 1 1 16 5" xfId="46261" xr:uid="{00000000-0005-0000-0000-000098B40000}"/>
    <cellStyle name="Total 1 1 17" xfId="46262" xr:uid="{00000000-0005-0000-0000-000099B40000}"/>
    <cellStyle name="Total 1 1 17 2" xfId="46263" xr:uid="{00000000-0005-0000-0000-00009AB40000}"/>
    <cellStyle name="Total 1 1 17 2 2" xfId="46264" xr:uid="{00000000-0005-0000-0000-00009BB40000}"/>
    <cellStyle name="Total 1 1 17 3" xfId="46265" xr:uid="{00000000-0005-0000-0000-00009CB40000}"/>
    <cellStyle name="Total 1 1 17 3 2" xfId="46266" xr:uid="{00000000-0005-0000-0000-00009DB40000}"/>
    <cellStyle name="Total 1 1 17 4" xfId="46267" xr:uid="{00000000-0005-0000-0000-00009EB40000}"/>
    <cellStyle name="Total 1 1 17 4 2" xfId="46268" xr:uid="{00000000-0005-0000-0000-00009FB40000}"/>
    <cellStyle name="Total 1 1 17 5" xfId="46269" xr:uid="{00000000-0005-0000-0000-0000A0B40000}"/>
    <cellStyle name="Total 1 1 17 5 2" xfId="46270" xr:uid="{00000000-0005-0000-0000-0000A1B40000}"/>
    <cellStyle name="Total 1 1 17 6" xfId="46271" xr:uid="{00000000-0005-0000-0000-0000A2B40000}"/>
    <cellStyle name="Total 1 1 17 6 2" xfId="46272" xr:uid="{00000000-0005-0000-0000-0000A3B40000}"/>
    <cellStyle name="Total 1 1 17 7" xfId="46273" xr:uid="{00000000-0005-0000-0000-0000A4B40000}"/>
    <cellStyle name="Total 1 1 17 7 2" xfId="46274" xr:uid="{00000000-0005-0000-0000-0000A5B40000}"/>
    <cellStyle name="Total 1 1 17 8" xfId="46275" xr:uid="{00000000-0005-0000-0000-0000A6B40000}"/>
    <cellStyle name="Total 1 1 18" xfId="46276" xr:uid="{00000000-0005-0000-0000-0000A7B40000}"/>
    <cellStyle name="Total 1 1 2" xfId="46277" xr:uid="{00000000-0005-0000-0000-0000A8B40000}"/>
    <cellStyle name="Total 1 1 2 2" xfId="46278" xr:uid="{00000000-0005-0000-0000-0000A9B40000}"/>
    <cellStyle name="Total 1 1 2 2 2" xfId="46279" xr:uid="{00000000-0005-0000-0000-0000AAB40000}"/>
    <cellStyle name="Total 1 1 2 2 2 2" xfId="46280" xr:uid="{00000000-0005-0000-0000-0000ABB40000}"/>
    <cellStyle name="Total 1 1 2 2 2 2 2" xfId="46281" xr:uid="{00000000-0005-0000-0000-0000ACB40000}"/>
    <cellStyle name="Total 1 1 2 2 2 2 2 2" xfId="46282" xr:uid="{00000000-0005-0000-0000-0000ADB40000}"/>
    <cellStyle name="Total 1 1 2 2 2 2 3" xfId="46283" xr:uid="{00000000-0005-0000-0000-0000AEB40000}"/>
    <cellStyle name="Total 1 1 2 2 2 2 3 2" xfId="46284" xr:uid="{00000000-0005-0000-0000-0000AFB40000}"/>
    <cellStyle name="Total 1 1 2 2 2 2 4" xfId="46285" xr:uid="{00000000-0005-0000-0000-0000B0B40000}"/>
    <cellStyle name="Total 1 1 2 2 2 2 4 2" xfId="46286" xr:uid="{00000000-0005-0000-0000-0000B1B40000}"/>
    <cellStyle name="Total 1 1 2 2 2 2 5" xfId="46287" xr:uid="{00000000-0005-0000-0000-0000B2B40000}"/>
    <cellStyle name="Total 1 1 2 2 2 2 5 2" xfId="46288" xr:uid="{00000000-0005-0000-0000-0000B3B40000}"/>
    <cellStyle name="Total 1 1 2 2 2 2 6" xfId="46289" xr:uid="{00000000-0005-0000-0000-0000B4B40000}"/>
    <cellStyle name="Total 1 1 2 2 2 2 6 2" xfId="46290" xr:uid="{00000000-0005-0000-0000-0000B5B40000}"/>
    <cellStyle name="Total 1 1 2 2 2 2 7" xfId="46291" xr:uid="{00000000-0005-0000-0000-0000B6B40000}"/>
    <cellStyle name="Total 1 1 2 2 2 2 7 2" xfId="46292" xr:uid="{00000000-0005-0000-0000-0000B7B40000}"/>
    <cellStyle name="Total 1 1 2 2 2 2 8" xfId="46293" xr:uid="{00000000-0005-0000-0000-0000B8B40000}"/>
    <cellStyle name="Total 1 1 2 2 2 3" xfId="46294" xr:uid="{00000000-0005-0000-0000-0000B9B40000}"/>
    <cellStyle name="Total 1 1 2 2 2 3 2" xfId="46295" xr:uid="{00000000-0005-0000-0000-0000BAB40000}"/>
    <cellStyle name="Total 1 1 2 2 2 4" xfId="46296" xr:uid="{00000000-0005-0000-0000-0000BBB40000}"/>
    <cellStyle name="Total 1 1 2 2 2 4 2" xfId="46297" xr:uid="{00000000-0005-0000-0000-0000BCB40000}"/>
    <cellStyle name="Total 1 1 2 2 2 5" xfId="46298" xr:uid="{00000000-0005-0000-0000-0000BDB40000}"/>
    <cellStyle name="Total 1 1 2 2 3" xfId="46299" xr:uid="{00000000-0005-0000-0000-0000BEB40000}"/>
    <cellStyle name="Total 1 1 2 2 3 2" xfId="46300" xr:uid="{00000000-0005-0000-0000-0000BFB40000}"/>
    <cellStyle name="Total 1 1 2 2 3 2 2" xfId="46301" xr:uid="{00000000-0005-0000-0000-0000C0B40000}"/>
    <cellStyle name="Total 1 1 2 2 3 3" xfId="46302" xr:uid="{00000000-0005-0000-0000-0000C1B40000}"/>
    <cellStyle name="Total 1 1 2 2 3 3 2" xfId="46303" xr:uid="{00000000-0005-0000-0000-0000C2B40000}"/>
    <cellStyle name="Total 1 1 2 2 3 4" xfId="46304" xr:uid="{00000000-0005-0000-0000-0000C3B40000}"/>
    <cellStyle name="Total 1 1 2 2 3 4 2" xfId="46305" xr:uid="{00000000-0005-0000-0000-0000C4B40000}"/>
    <cellStyle name="Total 1 1 2 2 3 5" xfId="46306" xr:uid="{00000000-0005-0000-0000-0000C5B40000}"/>
    <cellStyle name="Total 1 1 2 2 3 5 2" xfId="46307" xr:uid="{00000000-0005-0000-0000-0000C6B40000}"/>
    <cellStyle name="Total 1 1 2 2 3 6" xfId="46308" xr:uid="{00000000-0005-0000-0000-0000C7B40000}"/>
    <cellStyle name="Total 1 1 2 2 3 6 2" xfId="46309" xr:uid="{00000000-0005-0000-0000-0000C8B40000}"/>
    <cellStyle name="Total 1 1 2 2 3 7" xfId="46310" xr:uid="{00000000-0005-0000-0000-0000C9B40000}"/>
    <cellStyle name="Total 1 1 2 2 3 7 2" xfId="46311" xr:uid="{00000000-0005-0000-0000-0000CAB40000}"/>
    <cellStyle name="Total 1 1 2 2 3 8" xfId="46312" xr:uid="{00000000-0005-0000-0000-0000CBB40000}"/>
    <cellStyle name="Total 1 1 2 2 4" xfId="46313" xr:uid="{00000000-0005-0000-0000-0000CCB40000}"/>
    <cellStyle name="Total 1 1 2 3" xfId="46314" xr:uid="{00000000-0005-0000-0000-0000CDB40000}"/>
    <cellStyle name="Total 1 1 2 3 2" xfId="46315" xr:uid="{00000000-0005-0000-0000-0000CEB40000}"/>
    <cellStyle name="Total 1 1 2 3 2 2" xfId="46316" xr:uid="{00000000-0005-0000-0000-0000CFB40000}"/>
    <cellStyle name="Total 1 1 2 3 2 2 2" xfId="46317" xr:uid="{00000000-0005-0000-0000-0000D0B40000}"/>
    <cellStyle name="Total 1 1 2 3 2 2 2 2" xfId="46318" xr:uid="{00000000-0005-0000-0000-0000D1B40000}"/>
    <cellStyle name="Total 1 1 2 3 2 2 3" xfId="46319" xr:uid="{00000000-0005-0000-0000-0000D2B40000}"/>
    <cellStyle name="Total 1 1 2 3 2 2 3 2" xfId="46320" xr:uid="{00000000-0005-0000-0000-0000D3B40000}"/>
    <cellStyle name="Total 1 1 2 3 2 2 4" xfId="46321" xr:uid="{00000000-0005-0000-0000-0000D4B40000}"/>
    <cellStyle name="Total 1 1 2 3 2 2 4 2" xfId="46322" xr:uid="{00000000-0005-0000-0000-0000D5B40000}"/>
    <cellStyle name="Total 1 1 2 3 2 2 5" xfId="46323" xr:uid="{00000000-0005-0000-0000-0000D6B40000}"/>
    <cellStyle name="Total 1 1 2 3 2 2 5 2" xfId="46324" xr:uid="{00000000-0005-0000-0000-0000D7B40000}"/>
    <cellStyle name="Total 1 1 2 3 2 2 6" xfId="46325" xr:uid="{00000000-0005-0000-0000-0000D8B40000}"/>
    <cellStyle name="Total 1 1 2 3 2 2 6 2" xfId="46326" xr:uid="{00000000-0005-0000-0000-0000D9B40000}"/>
    <cellStyle name="Total 1 1 2 3 2 2 7" xfId="46327" xr:uid="{00000000-0005-0000-0000-0000DAB40000}"/>
    <cellStyle name="Total 1 1 2 3 2 2 7 2" xfId="46328" xr:uid="{00000000-0005-0000-0000-0000DBB40000}"/>
    <cellStyle name="Total 1 1 2 3 2 2 8" xfId="46329" xr:uid="{00000000-0005-0000-0000-0000DCB40000}"/>
    <cellStyle name="Total 1 1 2 3 2 3" xfId="46330" xr:uid="{00000000-0005-0000-0000-0000DDB40000}"/>
    <cellStyle name="Total 1 1 2 3 2 3 2" xfId="46331" xr:uid="{00000000-0005-0000-0000-0000DEB40000}"/>
    <cellStyle name="Total 1 1 2 3 2 4" xfId="46332" xr:uid="{00000000-0005-0000-0000-0000DFB40000}"/>
    <cellStyle name="Total 1 1 2 3 2 4 2" xfId="46333" xr:uid="{00000000-0005-0000-0000-0000E0B40000}"/>
    <cellStyle name="Total 1 1 2 3 2 5" xfId="46334" xr:uid="{00000000-0005-0000-0000-0000E1B40000}"/>
    <cellStyle name="Total 1 1 2 3 3" xfId="46335" xr:uid="{00000000-0005-0000-0000-0000E2B40000}"/>
    <cellStyle name="Total 1 1 2 3 3 2" xfId="46336" xr:uid="{00000000-0005-0000-0000-0000E3B40000}"/>
    <cellStyle name="Total 1 1 2 3 3 2 2" xfId="46337" xr:uid="{00000000-0005-0000-0000-0000E4B40000}"/>
    <cellStyle name="Total 1 1 2 3 3 3" xfId="46338" xr:uid="{00000000-0005-0000-0000-0000E5B40000}"/>
    <cellStyle name="Total 1 1 2 3 3 3 2" xfId="46339" xr:uid="{00000000-0005-0000-0000-0000E6B40000}"/>
    <cellStyle name="Total 1 1 2 3 3 4" xfId="46340" xr:uid="{00000000-0005-0000-0000-0000E7B40000}"/>
    <cellStyle name="Total 1 1 2 3 3 4 2" xfId="46341" xr:uid="{00000000-0005-0000-0000-0000E8B40000}"/>
    <cellStyle name="Total 1 1 2 3 3 5" xfId="46342" xr:uid="{00000000-0005-0000-0000-0000E9B40000}"/>
    <cellStyle name="Total 1 1 2 3 3 5 2" xfId="46343" xr:uid="{00000000-0005-0000-0000-0000EAB40000}"/>
    <cellStyle name="Total 1 1 2 3 3 6" xfId="46344" xr:uid="{00000000-0005-0000-0000-0000EBB40000}"/>
    <cellStyle name="Total 1 1 2 3 3 6 2" xfId="46345" xr:uid="{00000000-0005-0000-0000-0000ECB40000}"/>
    <cellStyle name="Total 1 1 2 3 3 7" xfId="46346" xr:uid="{00000000-0005-0000-0000-0000EDB40000}"/>
    <cellStyle name="Total 1 1 2 3 3 7 2" xfId="46347" xr:uid="{00000000-0005-0000-0000-0000EEB40000}"/>
    <cellStyle name="Total 1 1 2 3 3 8" xfId="46348" xr:uid="{00000000-0005-0000-0000-0000EFB40000}"/>
    <cellStyle name="Total 1 1 2 3 4" xfId="46349" xr:uid="{00000000-0005-0000-0000-0000F0B40000}"/>
    <cellStyle name="Total 1 1 2 4" xfId="46350" xr:uid="{00000000-0005-0000-0000-0000F1B40000}"/>
    <cellStyle name="Total 1 1 2 4 2" xfId="46351" xr:uid="{00000000-0005-0000-0000-0000F2B40000}"/>
    <cellStyle name="Total 1 1 2 4 2 2" xfId="46352" xr:uid="{00000000-0005-0000-0000-0000F3B40000}"/>
    <cellStyle name="Total 1 1 2 4 2 2 2" xfId="46353" xr:uid="{00000000-0005-0000-0000-0000F4B40000}"/>
    <cellStyle name="Total 1 1 2 4 2 2 2 2" xfId="46354" xr:uid="{00000000-0005-0000-0000-0000F5B40000}"/>
    <cellStyle name="Total 1 1 2 4 2 2 3" xfId="46355" xr:uid="{00000000-0005-0000-0000-0000F6B40000}"/>
    <cellStyle name="Total 1 1 2 4 2 2 3 2" xfId="46356" xr:uid="{00000000-0005-0000-0000-0000F7B40000}"/>
    <cellStyle name="Total 1 1 2 4 2 2 4" xfId="46357" xr:uid="{00000000-0005-0000-0000-0000F8B40000}"/>
    <cellStyle name="Total 1 1 2 4 2 2 4 2" xfId="46358" xr:uid="{00000000-0005-0000-0000-0000F9B40000}"/>
    <cellStyle name="Total 1 1 2 4 2 2 5" xfId="46359" xr:uid="{00000000-0005-0000-0000-0000FAB40000}"/>
    <cellStyle name="Total 1 1 2 4 2 2 5 2" xfId="46360" xr:uid="{00000000-0005-0000-0000-0000FBB40000}"/>
    <cellStyle name="Total 1 1 2 4 2 2 6" xfId="46361" xr:uid="{00000000-0005-0000-0000-0000FCB40000}"/>
    <cellStyle name="Total 1 1 2 4 2 2 6 2" xfId="46362" xr:uid="{00000000-0005-0000-0000-0000FDB40000}"/>
    <cellStyle name="Total 1 1 2 4 2 2 7" xfId="46363" xr:uid="{00000000-0005-0000-0000-0000FEB40000}"/>
    <cellStyle name="Total 1 1 2 4 2 2 7 2" xfId="46364" xr:uid="{00000000-0005-0000-0000-0000FFB40000}"/>
    <cellStyle name="Total 1 1 2 4 2 2 8" xfId="46365" xr:uid="{00000000-0005-0000-0000-000000B50000}"/>
    <cellStyle name="Total 1 1 2 4 2 3" xfId="46366" xr:uid="{00000000-0005-0000-0000-000001B50000}"/>
    <cellStyle name="Total 1 1 2 4 2 3 2" xfId="46367" xr:uid="{00000000-0005-0000-0000-000002B50000}"/>
    <cellStyle name="Total 1 1 2 4 2 4" xfId="46368" xr:uid="{00000000-0005-0000-0000-000003B50000}"/>
    <cellStyle name="Total 1 1 2 4 2 4 2" xfId="46369" xr:uid="{00000000-0005-0000-0000-000004B50000}"/>
    <cellStyle name="Total 1 1 2 4 2 5" xfId="46370" xr:uid="{00000000-0005-0000-0000-000005B50000}"/>
    <cellStyle name="Total 1 1 2 4 3" xfId="46371" xr:uid="{00000000-0005-0000-0000-000006B50000}"/>
    <cellStyle name="Total 1 1 2 4 3 2" xfId="46372" xr:uid="{00000000-0005-0000-0000-000007B50000}"/>
    <cellStyle name="Total 1 1 2 4 3 2 2" xfId="46373" xr:uid="{00000000-0005-0000-0000-000008B50000}"/>
    <cellStyle name="Total 1 1 2 4 3 3" xfId="46374" xr:uid="{00000000-0005-0000-0000-000009B50000}"/>
    <cellStyle name="Total 1 1 2 4 3 3 2" xfId="46375" xr:uid="{00000000-0005-0000-0000-00000AB50000}"/>
    <cellStyle name="Total 1 1 2 4 3 4" xfId="46376" xr:uid="{00000000-0005-0000-0000-00000BB50000}"/>
    <cellStyle name="Total 1 1 2 4 3 4 2" xfId="46377" xr:uid="{00000000-0005-0000-0000-00000CB50000}"/>
    <cellStyle name="Total 1 1 2 4 3 5" xfId="46378" xr:uid="{00000000-0005-0000-0000-00000DB50000}"/>
    <cellStyle name="Total 1 1 2 4 3 5 2" xfId="46379" xr:uid="{00000000-0005-0000-0000-00000EB50000}"/>
    <cellStyle name="Total 1 1 2 4 3 6" xfId="46380" xr:uid="{00000000-0005-0000-0000-00000FB50000}"/>
    <cellStyle name="Total 1 1 2 4 3 6 2" xfId="46381" xr:uid="{00000000-0005-0000-0000-000010B50000}"/>
    <cellStyle name="Total 1 1 2 4 3 7" xfId="46382" xr:uid="{00000000-0005-0000-0000-000011B50000}"/>
    <cellStyle name="Total 1 1 2 4 3 7 2" xfId="46383" xr:uid="{00000000-0005-0000-0000-000012B50000}"/>
    <cellStyle name="Total 1 1 2 4 3 8" xfId="46384" xr:uid="{00000000-0005-0000-0000-000013B50000}"/>
    <cellStyle name="Total 1 1 2 4 4" xfId="46385" xr:uid="{00000000-0005-0000-0000-000014B50000}"/>
    <cellStyle name="Total 1 1 2 5" xfId="46386" xr:uid="{00000000-0005-0000-0000-000015B50000}"/>
    <cellStyle name="Total 1 1 2 5 2" xfId="46387" xr:uid="{00000000-0005-0000-0000-000016B50000}"/>
    <cellStyle name="Total 1 1 2 5 2 2" xfId="46388" xr:uid="{00000000-0005-0000-0000-000017B50000}"/>
    <cellStyle name="Total 1 1 2 5 2 2 2" xfId="46389" xr:uid="{00000000-0005-0000-0000-000018B50000}"/>
    <cellStyle name="Total 1 1 2 5 2 3" xfId="46390" xr:uid="{00000000-0005-0000-0000-000019B50000}"/>
    <cellStyle name="Total 1 1 2 5 2 3 2" xfId="46391" xr:uid="{00000000-0005-0000-0000-00001AB50000}"/>
    <cellStyle name="Total 1 1 2 5 2 4" xfId="46392" xr:uid="{00000000-0005-0000-0000-00001BB50000}"/>
    <cellStyle name="Total 1 1 2 5 2 4 2" xfId="46393" xr:uid="{00000000-0005-0000-0000-00001CB50000}"/>
    <cellStyle name="Total 1 1 2 5 2 5" xfId="46394" xr:uid="{00000000-0005-0000-0000-00001DB50000}"/>
    <cellStyle name="Total 1 1 2 5 2 5 2" xfId="46395" xr:uid="{00000000-0005-0000-0000-00001EB50000}"/>
    <cellStyle name="Total 1 1 2 5 2 6" xfId="46396" xr:uid="{00000000-0005-0000-0000-00001FB50000}"/>
    <cellStyle name="Total 1 1 2 5 2 6 2" xfId="46397" xr:uid="{00000000-0005-0000-0000-000020B50000}"/>
    <cellStyle name="Total 1 1 2 5 2 7" xfId="46398" xr:uid="{00000000-0005-0000-0000-000021B50000}"/>
    <cellStyle name="Total 1 1 2 5 2 7 2" xfId="46399" xr:uid="{00000000-0005-0000-0000-000022B50000}"/>
    <cellStyle name="Total 1 1 2 5 2 8" xfId="46400" xr:uid="{00000000-0005-0000-0000-000023B50000}"/>
    <cellStyle name="Total 1 1 2 5 3" xfId="46401" xr:uid="{00000000-0005-0000-0000-000024B50000}"/>
    <cellStyle name="Total 1 1 2 5 3 2" xfId="46402" xr:uid="{00000000-0005-0000-0000-000025B50000}"/>
    <cellStyle name="Total 1 1 2 5 4" xfId="46403" xr:uid="{00000000-0005-0000-0000-000026B50000}"/>
    <cellStyle name="Total 1 1 2 5 4 2" xfId="46404" xr:uid="{00000000-0005-0000-0000-000027B50000}"/>
    <cellStyle name="Total 1 1 2 5 5" xfId="46405" xr:uid="{00000000-0005-0000-0000-000028B50000}"/>
    <cellStyle name="Total 1 1 2 6" xfId="46406" xr:uid="{00000000-0005-0000-0000-000029B50000}"/>
    <cellStyle name="Total 1 1 2 6 2" xfId="46407" xr:uid="{00000000-0005-0000-0000-00002AB50000}"/>
    <cellStyle name="Total 1 1 2 6 2 2" xfId="46408" xr:uid="{00000000-0005-0000-0000-00002BB50000}"/>
    <cellStyle name="Total 1 1 2 6 3" xfId="46409" xr:uid="{00000000-0005-0000-0000-00002CB50000}"/>
    <cellStyle name="Total 1 1 2 6 3 2" xfId="46410" xr:uid="{00000000-0005-0000-0000-00002DB50000}"/>
    <cellStyle name="Total 1 1 2 6 4" xfId="46411" xr:uid="{00000000-0005-0000-0000-00002EB50000}"/>
    <cellStyle name="Total 1 1 2 6 4 2" xfId="46412" xr:uid="{00000000-0005-0000-0000-00002FB50000}"/>
    <cellStyle name="Total 1 1 2 6 5" xfId="46413" xr:uid="{00000000-0005-0000-0000-000030B50000}"/>
    <cellStyle name="Total 1 1 2 6 5 2" xfId="46414" xr:uid="{00000000-0005-0000-0000-000031B50000}"/>
    <cellStyle name="Total 1 1 2 6 6" xfId="46415" xr:uid="{00000000-0005-0000-0000-000032B50000}"/>
    <cellStyle name="Total 1 1 2 6 6 2" xfId="46416" xr:uid="{00000000-0005-0000-0000-000033B50000}"/>
    <cellStyle name="Total 1 1 2 6 7" xfId="46417" xr:uid="{00000000-0005-0000-0000-000034B50000}"/>
    <cellStyle name="Total 1 1 2 6 7 2" xfId="46418" xr:uid="{00000000-0005-0000-0000-000035B50000}"/>
    <cellStyle name="Total 1 1 2 6 8" xfId="46419" xr:uid="{00000000-0005-0000-0000-000036B50000}"/>
    <cellStyle name="Total 1 1 2 7" xfId="46420" xr:uid="{00000000-0005-0000-0000-000037B50000}"/>
    <cellStyle name="Total 1 1 3" xfId="46421" xr:uid="{00000000-0005-0000-0000-000038B50000}"/>
    <cellStyle name="Total 1 1 3 2" xfId="46422" xr:uid="{00000000-0005-0000-0000-000039B50000}"/>
    <cellStyle name="Total 1 1 3 2 2" xfId="46423" xr:uid="{00000000-0005-0000-0000-00003AB50000}"/>
    <cellStyle name="Total 1 1 3 2 2 2" xfId="46424" xr:uid="{00000000-0005-0000-0000-00003BB50000}"/>
    <cellStyle name="Total 1 1 3 2 2 2 2" xfId="46425" xr:uid="{00000000-0005-0000-0000-00003CB50000}"/>
    <cellStyle name="Total 1 1 3 2 2 2 2 2" xfId="46426" xr:uid="{00000000-0005-0000-0000-00003DB50000}"/>
    <cellStyle name="Total 1 1 3 2 2 2 3" xfId="46427" xr:uid="{00000000-0005-0000-0000-00003EB50000}"/>
    <cellStyle name="Total 1 1 3 2 2 2 3 2" xfId="46428" xr:uid="{00000000-0005-0000-0000-00003FB50000}"/>
    <cellStyle name="Total 1 1 3 2 2 2 4" xfId="46429" xr:uid="{00000000-0005-0000-0000-000040B50000}"/>
    <cellStyle name="Total 1 1 3 2 2 2 4 2" xfId="46430" xr:uid="{00000000-0005-0000-0000-000041B50000}"/>
    <cellStyle name="Total 1 1 3 2 2 2 5" xfId="46431" xr:uid="{00000000-0005-0000-0000-000042B50000}"/>
    <cellStyle name="Total 1 1 3 2 2 2 5 2" xfId="46432" xr:uid="{00000000-0005-0000-0000-000043B50000}"/>
    <cellStyle name="Total 1 1 3 2 2 2 6" xfId="46433" xr:uid="{00000000-0005-0000-0000-000044B50000}"/>
    <cellStyle name="Total 1 1 3 2 2 2 6 2" xfId="46434" xr:uid="{00000000-0005-0000-0000-000045B50000}"/>
    <cellStyle name="Total 1 1 3 2 2 2 7" xfId="46435" xr:uid="{00000000-0005-0000-0000-000046B50000}"/>
    <cellStyle name="Total 1 1 3 2 2 2 7 2" xfId="46436" xr:uid="{00000000-0005-0000-0000-000047B50000}"/>
    <cellStyle name="Total 1 1 3 2 2 2 8" xfId="46437" xr:uid="{00000000-0005-0000-0000-000048B50000}"/>
    <cellStyle name="Total 1 1 3 2 2 3" xfId="46438" xr:uid="{00000000-0005-0000-0000-000049B50000}"/>
    <cellStyle name="Total 1 1 3 2 2 3 2" xfId="46439" xr:uid="{00000000-0005-0000-0000-00004AB50000}"/>
    <cellStyle name="Total 1 1 3 2 2 4" xfId="46440" xr:uid="{00000000-0005-0000-0000-00004BB50000}"/>
    <cellStyle name="Total 1 1 3 2 2 4 2" xfId="46441" xr:uid="{00000000-0005-0000-0000-00004CB50000}"/>
    <cellStyle name="Total 1 1 3 2 2 5" xfId="46442" xr:uid="{00000000-0005-0000-0000-00004DB50000}"/>
    <cellStyle name="Total 1 1 3 2 3" xfId="46443" xr:uid="{00000000-0005-0000-0000-00004EB50000}"/>
    <cellStyle name="Total 1 1 3 2 3 2" xfId="46444" xr:uid="{00000000-0005-0000-0000-00004FB50000}"/>
    <cellStyle name="Total 1 1 3 2 3 2 2" xfId="46445" xr:uid="{00000000-0005-0000-0000-000050B50000}"/>
    <cellStyle name="Total 1 1 3 2 3 3" xfId="46446" xr:uid="{00000000-0005-0000-0000-000051B50000}"/>
    <cellStyle name="Total 1 1 3 2 3 3 2" xfId="46447" xr:uid="{00000000-0005-0000-0000-000052B50000}"/>
    <cellStyle name="Total 1 1 3 2 3 4" xfId="46448" xr:uid="{00000000-0005-0000-0000-000053B50000}"/>
    <cellStyle name="Total 1 1 3 2 3 4 2" xfId="46449" xr:uid="{00000000-0005-0000-0000-000054B50000}"/>
    <cellStyle name="Total 1 1 3 2 3 5" xfId="46450" xr:uid="{00000000-0005-0000-0000-000055B50000}"/>
    <cellStyle name="Total 1 1 3 2 3 5 2" xfId="46451" xr:uid="{00000000-0005-0000-0000-000056B50000}"/>
    <cellStyle name="Total 1 1 3 2 3 6" xfId="46452" xr:uid="{00000000-0005-0000-0000-000057B50000}"/>
    <cellStyle name="Total 1 1 3 2 3 6 2" xfId="46453" xr:uid="{00000000-0005-0000-0000-000058B50000}"/>
    <cellStyle name="Total 1 1 3 2 3 7" xfId="46454" xr:uid="{00000000-0005-0000-0000-000059B50000}"/>
    <cellStyle name="Total 1 1 3 2 3 7 2" xfId="46455" xr:uid="{00000000-0005-0000-0000-00005AB50000}"/>
    <cellStyle name="Total 1 1 3 2 3 8" xfId="46456" xr:uid="{00000000-0005-0000-0000-00005BB50000}"/>
    <cellStyle name="Total 1 1 3 2 4" xfId="46457" xr:uid="{00000000-0005-0000-0000-00005CB50000}"/>
    <cellStyle name="Total 1 1 3 3" xfId="46458" xr:uid="{00000000-0005-0000-0000-00005DB50000}"/>
    <cellStyle name="Total 1 1 3 3 2" xfId="46459" xr:uid="{00000000-0005-0000-0000-00005EB50000}"/>
    <cellStyle name="Total 1 1 3 3 2 2" xfId="46460" xr:uid="{00000000-0005-0000-0000-00005FB50000}"/>
    <cellStyle name="Total 1 1 3 3 2 2 2" xfId="46461" xr:uid="{00000000-0005-0000-0000-000060B50000}"/>
    <cellStyle name="Total 1 1 3 3 2 2 2 2" xfId="46462" xr:uid="{00000000-0005-0000-0000-000061B50000}"/>
    <cellStyle name="Total 1 1 3 3 2 2 3" xfId="46463" xr:uid="{00000000-0005-0000-0000-000062B50000}"/>
    <cellStyle name="Total 1 1 3 3 2 2 3 2" xfId="46464" xr:uid="{00000000-0005-0000-0000-000063B50000}"/>
    <cellStyle name="Total 1 1 3 3 2 2 4" xfId="46465" xr:uid="{00000000-0005-0000-0000-000064B50000}"/>
    <cellStyle name="Total 1 1 3 3 2 2 4 2" xfId="46466" xr:uid="{00000000-0005-0000-0000-000065B50000}"/>
    <cellStyle name="Total 1 1 3 3 2 2 5" xfId="46467" xr:uid="{00000000-0005-0000-0000-000066B50000}"/>
    <cellStyle name="Total 1 1 3 3 2 2 5 2" xfId="46468" xr:uid="{00000000-0005-0000-0000-000067B50000}"/>
    <cellStyle name="Total 1 1 3 3 2 2 6" xfId="46469" xr:uid="{00000000-0005-0000-0000-000068B50000}"/>
    <cellStyle name="Total 1 1 3 3 2 2 6 2" xfId="46470" xr:uid="{00000000-0005-0000-0000-000069B50000}"/>
    <cellStyle name="Total 1 1 3 3 2 2 7" xfId="46471" xr:uid="{00000000-0005-0000-0000-00006AB50000}"/>
    <cellStyle name="Total 1 1 3 3 2 2 7 2" xfId="46472" xr:uid="{00000000-0005-0000-0000-00006BB50000}"/>
    <cellStyle name="Total 1 1 3 3 2 2 8" xfId="46473" xr:uid="{00000000-0005-0000-0000-00006CB50000}"/>
    <cellStyle name="Total 1 1 3 3 2 3" xfId="46474" xr:uid="{00000000-0005-0000-0000-00006DB50000}"/>
    <cellStyle name="Total 1 1 3 3 2 3 2" xfId="46475" xr:uid="{00000000-0005-0000-0000-00006EB50000}"/>
    <cellStyle name="Total 1 1 3 3 2 4" xfId="46476" xr:uid="{00000000-0005-0000-0000-00006FB50000}"/>
    <cellStyle name="Total 1 1 3 3 2 4 2" xfId="46477" xr:uid="{00000000-0005-0000-0000-000070B50000}"/>
    <cellStyle name="Total 1 1 3 3 2 5" xfId="46478" xr:uid="{00000000-0005-0000-0000-000071B50000}"/>
    <cellStyle name="Total 1 1 3 3 3" xfId="46479" xr:uid="{00000000-0005-0000-0000-000072B50000}"/>
    <cellStyle name="Total 1 1 3 3 3 2" xfId="46480" xr:uid="{00000000-0005-0000-0000-000073B50000}"/>
    <cellStyle name="Total 1 1 3 3 3 2 2" xfId="46481" xr:uid="{00000000-0005-0000-0000-000074B50000}"/>
    <cellStyle name="Total 1 1 3 3 3 3" xfId="46482" xr:uid="{00000000-0005-0000-0000-000075B50000}"/>
    <cellStyle name="Total 1 1 3 3 3 3 2" xfId="46483" xr:uid="{00000000-0005-0000-0000-000076B50000}"/>
    <cellStyle name="Total 1 1 3 3 3 4" xfId="46484" xr:uid="{00000000-0005-0000-0000-000077B50000}"/>
    <cellStyle name="Total 1 1 3 3 3 4 2" xfId="46485" xr:uid="{00000000-0005-0000-0000-000078B50000}"/>
    <cellStyle name="Total 1 1 3 3 3 5" xfId="46486" xr:uid="{00000000-0005-0000-0000-000079B50000}"/>
    <cellStyle name="Total 1 1 3 3 3 5 2" xfId="46487" xr:uid="{00000000-0005-0000-0000-00007AB50000}"/>
    <cellStyle name="Total 1 1 3 3 3 6" xfId="46488" xr:uid="{00000000-0005-0000-0000-00007BB50000}"/>
    <cellStyle name="Total 1 1 3 3 3 6 2" xfId="46489" xr:uid="{00000000-0005-0000-0000-00007CB50000}"/>
    <cellStyle name="Total 1 1 3 3 3 7" xfId="46490" xr:uid="{00000000-0005-0000-0000-00007DB50000}"/>
    <cellStyle name="Total 1 1 3 3 3 7 2" xfId="46491" xr:uid="{00000000-0005-0000-0000-00007EB50000}"/>
    <cellStyle name="Total 1 1 3 3 3 8" xfId="46492" xr:uid="{00000000-0005-0000-0000-00007FB50000}"/>
    <cellStyle name="Total 1 1 3 3 4" xfId="46493" xr:uid="{00000000-0005-0000-0000-000080B50000}"/>
    <cellStyle name="Total 1 1 3 4" xfId="46494" xr:uid="{00000000-0005-0000-0000-000081B50000}"/>
    <cellStyle name="Total 1 1 3 4 2" xfId="46495" xr:uid="{00000000-0005-0000-0000-000082B50000}"/>
    <cellStyle name="Total 1 1 3 4 2 2" xfId="46496" xr:uid="{00000000-0005-0000-0000-000083B50000}"/>
    <cellStyle name="Total 1 1 3 4 2 2 2" xfId="46497" xr:uid="{00000000-0005-0000-0000-000084B50000}"/>
    <cellStyle name="Total 1 1 3 4 2 2 2 2" xfId="46498" xr:uid="{00000000-0005-0000-0000-000085B50000}"/>
    <cellStyle name="Total 1 1 3 4 2 2 3" xfId="46499" xr:uid="{00000000-0005-0000-0000-000086B50000}"/>
    <cellStyle name="Total 1 1 3 4 2 2 3 2" xfId="46500" xr:uid="{00000000-0005-0000-0000-000087B50000}"/>
    <cellStyle name="Total 1 1 3 4 2 2 4" xfId="46501" xr:uid="{00000000-0005-0000-0000-000088B50000}"/>
    <cellStyle name="Total 1 1 3 4 2 2 4 2" xfId="46502" xr:uid="{00000000-0005-0000-0000-000089B50000}"/>
    <cellStyle name="Total 1 1 3 4 2 2 5" xfId="46503" xr:uid="{00000000-0005-0000-0000-00008AB50000}"/>
    <cellStyle name="Total 1 1 3 4 2 2 5 2" xfId="46504" xr:uid="{00000000-0005-0000-0000-00008BB50000}"/>
    <cellStyle name="Total 1 1 3 4 2 2 6" xfId="46505" xr:uid="{00000000-0005-0000-0000-00008CB50000}"/>
    <cellStyle name="Total 1 1 3 4 2 2 6 2" xfId="46506" xr:uid="{00000000-0005-0000-0000-00008DB50000}"/>
    <cellStyle name="Total 1 1 3 4 2 2 7" xfId="46507" xr:uid="{00000000-0005-0000-0000-00008EB50000}"/>
    <cellStyle name="Total 1 1 3 4 2 2 7 2" xfId="46508" xr:uid="{00000000-0005-0000-0000-00008FB50000}"/>
    <cellStyle name="Total 1 1 3 4 2 2 8" xfId="46509" xr:uid="{00000000-0005-0000-0000-000090B50000}"/>
    <cellStyle name="Total 1 1 3 4 2 3" xfId="46510" xr:uid="{00000000-0005-0000-0000-000091B50000}"/>
    <cellStyle name="Total 1 1 3 4 2 3 2" xfId="46511" xr:uid="{00000000-0005-0000-0000-000092B50000}"/>
    <cellStyle name="Total 1 1 3 4 2 4" xfId="46512" xr:uid="{00000000-0005-0000-0000-000093B50000}"/>
    <cellStyle name="Total 1 1 3 4 2 4 2" xfId="46513" xr:uid="{00000000-0005-0000-0000-000094B50000}"/>
    <cellStyle name="Total 1 1 3 4 2 5" xfId="46514" xr:uid="{00000000-0005-0000-0000-000095B50000}"/>
    <cellStyle name="Total 1 1 3 4 3" xfId="46515" xr:uid="{00000000-0005-0000-0000-000096B50000}"/>
    <cellStyle name="Total 1 1 3 4 3 2" xfId="46516" xr:uid="{00000000-0005-0000-0000-000097B50000}"/>
    <cellStyle name="Total 1 1 3 4 3 2 2" xfId="46517" xr:uid="{00000000-0005-0000-0000-000098B50000}"/>
    <cellStyle name="Total 1 1 3 4 3 3" xfId="46518" xr:uid="{00000000-0005-0000-0000-000099B50000}"/>
    <cellStyle name="Total 1 1 3 4 3 3 2" xfId="46519" xr:uid="{00000000-0005-0000-0000-00009AB50000}"/>
    <cellStyle name="Total 1 1 3 4 3 4" xfId="46520" xr:uid="{00000000-0005-0000-0000-00009BB50000}"/>
    <cellStyle name="Total 1 1 3 4 3 4 2" xfId="46521" xr:uid="{00000000-0005-0000-0000-00009CB50000}"/>
    <cellStyle name="Total 1 1 3 4 3 5" xfId="46522" xr:uid="{00000000-0005-0000-0000-00009DB50000}"/>
    <cellStyle name="Total 1 1 3 4 3 5 2" xfId="46523" xr:uid="{00000000-0005-0000-0000-00009EB50000}"/>
    <cellStyle name="Total 1 1 3 4 3 6" xfId="46524" xr:uid="{00000000-0005-0000-0000-00009FB50000}"/>
    <cellStyle name="Total 1 1 3 4 3 6 2" xfId="46525" xr:uid="{00000000-0005-0000-0000-0000A0B50000}"/>
    <cellStyle name="Total 1 1 3 4 3 7" xfId="46526" xr:uid="{00000000-0005-0000-0000-0000A1B50000}"/>
    <cellStyle name="Total 1 1 3 4 3 7 2" xfId="46527" xr:uid="{00000000-0005-0000-0000-0000A2B50000}"/>
    <cellStyle name="Total 1 1 3 4 3 8" xfId="46528" xr:uid="{00000000-0005-0000-0000-0000A3B50000}"/>
    <cellStyle name="Total 1 1 3 4 4" xfId="46529" xr:uid="{00000000-0005-0000-0000-0000A4B50000}"/>
    <cellStyle name="Total 1 1 3 5" xfId="46530" xr:uid="{00000000-0005-0000-0000-0000A5B50000}"/>
    <cellStyle name="Total 1 1 3 5 2" xfId="46531" xr:uid="{00000000-0005-0000-0000-0000A6B50000}"/>
    <cellStyle name="Total 1 1 3 5 2 2" xfId="46532" xr:uid="{00000000-0005-0000-0000-0000A7B50000}"/>
    <cellStyle name="Total 1 1 3 5 2 2 2" xfId="46533" xr:uid="{00000000-0005-0000-0000-0000A8B50000}"/>
    <cellStyle name="Total 1 1 3 5 2 3" xfId="46534" xr:uid="{00000000-0005-0000-0000-0000A9B50000}"/>
    <cellStyle name="Total 1 1 3 5 2 3 2" xfId="46535" xr:uid="{00000000-0005-0000-0000-0000AAB50000}"/>
    <cellStyle name="Total 1 1 3 5 2 4" xfId="46536" xr:uid="{00000000-0005-0000-0000-0000ABB50000}"/>
    <cellStyle name="Total 1 1 3 5 2 4 2" xfId="46537" xr:uid="{00000000-0005-0000-0000-0000ACB50000}"/>
    <cellStyle name="Total 1 1 3 5 2 5" xfId="46538" xr:uid="{00000000-0005-0000-0000-0000ADB50000}"/>
    <cellStyle name="Total 1 1 3 5 2 5 2" xfId="46539" xr:uid="{00000000-0005-0000-0000-0000AEB50000}"/>
    <cellStyle name="Total 1 1 3 5 2 6" xfId="46540" xr:uid="{00000000-0005-0000-0000-0000AFB50000}"/>
    <cellStyle name="Total 1 1 3 5 2 6 2" xfId="46541" xr:uid="{00000000-0005-0000-0000-0000B0B50000}"/>
    <cellStyle name="Total 1 1 3 5 2 7" xfId="46542" xr:uid="{00000000-0005-0000-0000-0000B1B50000}"/>
    <cellStyle name="Total 1 1 3 5 2 7 2" xfId="46543" xr:uid="{00000000-0005-0000-0000-0000B2B50000}"/>
    <cellStyle name="Total 1 1 3 5 2 8" xfId="46544" xr:uid="{00000000-0005-0000-0000-0000B3B50000}"/>
    <cellStyle name="Total 1 1 3 5 3" xfId="46545" xr:uid="{00000000-0005-0000-0000-0000B4B50000}"/>
    <cellStyle name="Total 1 1 3 5 3 2" xfId="46546" xr:uid="{00000000-0005-0000-0000-0000B5B50000}"/>
    <cellStyle name="Total 1 1 3 5 4" xfId="46547" xr:uid="{00000000-0005-0000-0000-0000B6B50000}"/>
    <cellStyle name="Total 1 1 3 5 4 2" xfId="46548" xr:uid="{00000000-0005-0000-0000-0000B7B50000}"/>
    <cellStyle name="Total 1 1 3 5 5" xfId="46549" xr:uid="{00000000-0005-0000-0000-0000B8B50000}"/>
    <cellStyle name="Total 1 1 3 6" xfId="46550" xr:uid="{00000000-0005-0000-0000-0000B9B50000}"/>
    <cellStyle name="Total 1 1 3 6 2" xfId="46551" xr:uid="{00000000-0005-0000-0000-0000BAB50000}"/>
    <cellStyle name="Total 1 1 3 6 2 2" xfId="46552" xr:uid="{00000000-0005-0000-0000-0000BBB50000}"/>
    <cellStyle name="Total 1 1 3 6 3" xfId="46553" xr:uid="{00000000-0005-0000-0000-0000BCB50000}"/>
    <cellStyle name="Total 1 1 3 6 3 2" xfId="46554" xr:uid="{00000000-0005-0000-0000-0000BDB50000}"/>
    <cellStyle name="Total 1 1 3 6 4" xfId="46555" xr:uid="{00000000-0005-0000-0000-0000BEB50000}"/>
    <cellStyle name="Total 1 1 3 6 4 2" xfId="46556" xr:uid="{00000000-0005-0000-0000-0000BFB50000}"/>
    <cellStyle name="Total 1 1 3 6 5" xfId="46557" xr:uid="{00000000-0005-0000-0000-0000C0B50000}"/>
    <cellStyle name="Total 1 1 3 6 5 2" xfId="46558" xr:uid="{00000000-0005-0000-0000-0000C1B50000}"/>
    <cellStyle name="Total 1 1 3 6 6" xfId="46559" xr:uid="{00000000-0005-0000-0000-0000C2B50000}"/>
    <cellStyle name="Total 1 1 3 6 6 2" xfId="46560" xr:uid="{00000000-0005-0000-0000-0000C3B50000}"/>
    <cellStyle name="Total 1 1 3 6 7" xfId="46561" xr:uid="{00000000-0005-0000-0000-0000C4B50000}"/>
    <cellStyle name="Total 1 1 3 6 7 2" xfId="46562" xr:uid="{00000000-0005-0000-0000-0000C5B50000}"/>
    <cellStyle name="Total 1 1 3 6 8" xfId="46563" xr:uid="{00000000-0005-0000-0000-0000C6B50000}"/>
    <cellStyle name="Total 1 1 3 7" xfId="46564" xr:uid="{00000000-0005-0000-0000-0000C7B50000}"/>
    <cellStyle name="Total 1 1 4" xfId="46565" xr:uid="{00000000-0005-0000-0000-0000C8B50000}"/>
    <cellStyle name="Total 1 1 4 2" xfId="46566" xr:uid="{00000000-0005-0000-0000-0000C9B50000}"/>
    <cellStyle name="Total 1 1 4 2 2" xfId="46567" xr:uid="{00000000-0005-0000-0000-0000CAB50000}"/>
    <cellStyle name="Total 1 1 4 2 2 2" xfId="46568" xr:uid="{00000000-0005-0000-0000-0000CBB50000}"/>
    <cellStyle name="Total 1 1 4 2 2 2 2" xfId="46569" xr:uid="{00000000-0005-0000-0000-0000CCB50000}"/>
    <cellStyle name="Total 1 1 4 2 2 2 2 2" xfId="46570" xr:uid="{00000000-0005-0000-0000-0000CDB50000}"/>
    <cellStyle name="Total 1 1 4 2 2 2 3" xfId="46571" xr:uid="{00000000-0005-0000-0000-0000CEB50000}"/>
    <cellStyle name="Total 1 1 4 2 2 2 3 2" xfId="46572" xr:uid="{00000000-0005-0000-0000-0000CFB50000}"/>
    <cellStyle name="Total 1 1 4 2 2 2 4" xfId="46573" xr:uid="{00000000-0005-0000-0000-0000D0B50000}"/>
    <cellStyle name="Total 1 1 4 2 2 2 4 2" xfId="46574" xr:uid="{00000000-0005-0000-0000-0000D1B50000}"/>
    <cellStyle name="Total 1 1 4 2 2 2 5" xfId="46575" xr:uid="{00000000-0005-0000-0000-0000D2B50000}"/>
    <cellStyle name="Total 1 1 4 2 2 2 5 2" xfId="46576" xr:uid="{00000000-0005-0000-0000-0000D3B50000}"/>
    <cellStyle name="Total 1 1 4 2 2 2 6" xfId="46577" xr:uid="{00000000-0005-0000-0000-0000D4B50000}"/>
    <cellStyle name="Total 1 1 4 2 2 2 6 2" xfId="46578" xr:uid="{00000000-0005-0000-0000-0000D5B50000}"/>
    <cellStyle name="Total 1 1 4 2 2 2 7" xfId="46579" xr:uid="{00000000-0005-0000-0000-0000D6B50000}"/>
    <cellStyle name="Total 1 1 4 2 2 2 7 2" xfId="46580" xr:uid="{00000000-0005-0000-0000-0000D7B50000}"/>
    <cellStyle name="Total 1 1 4 2 2 2 8" xfId="46581" xr:uid="{00000000-0005-0000-0000-0000D8B50000}"/>
    <cellStyle name="Total 1 1 4 2 2 3" xfId="46582" xr:uid="{00000000-0005-0000-0000-0000D9B50000}"/>
    <cellStyle name="Total 1 1 4 2 2 3 2" xfId="46583" xr:uid="{00000000-0005-0000-0000-0000DAB50000}"/>
    <cellStyle name="Total 1 1 4 2 2 4" xfId="46584" xr:uid="{00000000-0005-0000-0000-0000DBB50000}"/>
    <cellStyle name="Total 1 1 4 2 2 4 2" xfId="46585" xr:uid="{00000000-0005-0000-0000-0000DCB50000}"/>
    <cellStyle name="Total 1 1 4 2 2 5" xfId="46586" xr:uid="{00000000-0005-0000-0000-0000DDB50000}"/>
    <cellStyle name="Total 1 1 4 2 3" xfId="46587" xr:uid="{00000000-0005-0000-0000-0000DEB50000}"/>
    <cellStyle name="Total 1 1 4 2 3 2" xfId="46588" xr:uid="{00000000-0005-0000-0000-0000DFB50000}"/>
    <cellStyle name="Total 1 1 4 2 3 2 2" xfId="46589" xr:uid="{00000000-0005-0000-0000-0000E0B50000}"/>
    <cellStyle name="Total 1 1 4 2 3 3" xfId="46590" xr:uid="{00000000-0005-0000-0000-0000E1B50000}"/>
    <cellStyle name="Total 1 1 4 2 3 3 2" xfId="46591" xr:uid="{00000000-0005-0000-0000-0000E2B50000}"/>
    <cellStyle name="Total 1 1 4 2 3 4" xfId="46592" xr:uid="{00000000-0005-0000-0000-0000E3B50000}"/>
    <cellStyle name="Total 1 1 4 2 3 4 2" xfId="46593" xr:uid="{00000000-0005-0000-0000-0000E4B50000}"/>
    <cellStyle name="Total 1 1 4 2 3 5" xfId="46594" xr:uid="{00000000-0005-0000-0000-0000E5B50000}"/>
    <cellStyle name="Total 1 1 4 2 3 5 2" xfId="46595" xr:uid="{00000000-0005-0000-0000-0000E6B50000}"/>
    <cellStyle name="Total 1 1 4 2 3 6" xfId="46596" xr:uid="{00000000-0005-0000-0000-0000E7B50000}"/>
    <cellStyle name="Total 1 1 4 2 3 6 2" xfId="46597" xr:uid="{00000000-0005-0000-0000-0000E8B50000}"/>
    <cellStyle name="Total 1 1 4 2 3 7" xfId="46598" xr:uid="{00000000-0005-0000-0000-0000E9B50000}"/>
    <cellStyle name="Total 1 1 4 2 3 7 2" xfId="46599" xr:uid="{00000000-0005-0000-0000-0000EAB50000}"/>
    <cellStyle name="Total 1 1 4 2 3 8" xfId="46600" xr:uid="{00000000-0005-0000-0000-0000EBB50000}"/>
    <cellStyle name="Total 1 1 4 2 4" xfId="46601" xr:uid="{00000000-0005-0000-0000-0000ECB50000}"/>
    <cellStyle name="Total 1 1 4 3" xfId="46602" xr:uid="{00000000-0005-0000-0000-0000EDB50000}"/>
    <cellStyle name="Total 1 1 4 3 2" xfId="46603" xr:uid="{00000000-0005-0000-0000-0000EEB50000}"/>
    <cellStyle name="Total 1 1 4 3 2 2" xfId="46604" xr:uid="{00000000-0005-0000-0000-0000EFB50000}"/>
    <cellStyle name="Total 1 1 4 3 2 2 2" xfId="46605" xr:uid="{00000000-0005-0000-0000-0000F0B50000}"/>
    <cellStyle name="Total 1 1 4 3 2 2 2 2" xfId="46606" xr:uid="{00000000-0005-0000-0000-0000F1B50000}"/>
    <cellStyle name="Total 1 1 4 3 2 2 3" xfId="46607" xr:uid="{00000000-0005-0000-0000-0000F2B50000}"/>
    <cellStyle name="Total 1 1 4 3 2 2 3 2" xfId="46608" xr:uid="{00000000-0005-0000-0000-0000F3B50000}"/>
    <cellStyle name="Total 1 1 4 3 2 2 4" xfId="46609" xr:uid="{00000000-0005-0000-0000-0000F4B50000}"/>
    <cellStyle name="Total 1 1 4 3 2 2 4 2" xfId="46610" xr:uid="{00000000-0005-0000-0000-0000F5B50000}"/>
    <cellStyle name="Total 1 1 4 3 2 2 5" xfId="46611" xr:uid="{00000000-0005-0000-0000-0000F6B50000}"/>
    <cellStyle name="Total 1 1 4 3 2 2 5 2" xfId="46612" xr:uid="{00000000-0005-0000-0000-0000F7B50000}"/>
    <cellStyle name="Total 1 1 4 3 2 2 6" xfId="46613" xr:uid="{00000000-0005-0000-0000-0000F8B50000}"/>
    <cellStyle name="Total 1 1 4 3 2 2 6 2" xfId="46614" xr:uid="{00000000-0005-0000-0000-0000F9B50000}"/>
    <cellStyle name="Total 1 1 4 3 2 2 7" xfId="46615" xr:uid="{00000000-0005-0000-0000-0000FAB50000}"/>
    <cellStyle name="Total 1 1 4 3 2 2 7 2" xfId="46616" xr:uid="{00000000-0005-0000-0000-0000FBB50000}"/>
    <cellStyle name="Total 1 1 4 3 2 2 8" xfId="46617" xr:uid="{00000000-0005-0000-0000-0000FCB50000}"/>
    <cellStyle name="Total 1 1 4 3 2 3" xfId="46618" xr:uid="{00000000-0005-0000-0000-0000FDB50000}"/>
    <cellStyle name="Total 1 1 4 3 2 3 2" xfId="46619" xr:uid="{00000000-0005-0000-0000-0000FEB50000}"/>
    <cellStyle name="Total 1 1 4 3 2 4" xfId="46620" xr:uid="{00000000-0005-0000-0000-0000FFB50000}"/>
    <cellStyle name="Total 1 1 4 3 2 4 2" xfId="46621" xr:uid="{00000000-0005-0000-0000-000000B60000}"/>
    <cellStyle name="Total 1 1 4 3 2 5" xfId="46622" xr:uid="{00000000-0005-0000-0000-000001B60000}"/>
    <cellStyle name="Total 1 1 4 3 3" xfId="46623" xr:uid="{00000000-0005-0000-0000-000002B60000}"/>
    <cellStyle name="Total 1 1 4 3 3 2" xfId="46624" xr:uid="{00000000-0005-0000-0000-000003B60000}"/>
    <cellStyle name="Total 1 1 4 3 3 2 2" xfId="46625" xr:uid="{00000000-0005-0000-0000-000004B60000}"/>
    <cellStyle name="Total 1 1 4 3 3 3" xfId="46626" xr:uid="{00000000-0005-0000-0000-000005B60000}"/>
    <cellStyle name="Total 1 1 4 3 3 3 2" xfId="46627" xr:uid="{00000000-0005-0000-0000-000006B60000}"/>
    <cellStyle name="Total 1 1 4 3 3 4" xfId="46628" xr:uid="{00000000-0005-0000-0000-000007B60000}"/>
    <cellStyle name="Total 1 1 4 3 3 4 2" xfId="46629" xr:uid="{00000000-0005-0000-0000-000008B60000}"/>
    <cellStyle name="Total 1 1 4 3 3 5" xfId="46630" xr:uid="{00000000-0005-0000-0000-000009B60000}"/>
    <cellStyle name="Total 1 1 4 3 3 5 2" xfId="46631" xr:uid="{00000000-0005-0000-0000-00000AB60000}"/>
    <cellStyle name="Total 1 1 4 3 3 6" xfId="46632" xr:uid="{00000000-0005-0000-0000-00000BB60000}"/>
    <cellStyle name="Total 1 1 4 3 3 6 2" xfId="46633" xr:uid="{00000000-0005-0000-0000-00000CB60000}"/>
    <cellStyle name="Total 1 1 4 3 3 7" xfId="46634" xr:uid="{00000000-0005-0000-0000-00000DB60000}"/>
    <cellStyle name="Total 1 1 4 3 3 7 2" xfId="46635" xr:uid="{00000000-0005-0000-0000-00000EB60000}"/>
    <cellStyle name="Total 1 1 4 3 3 8" xfId="46636" xr:uid="{00000000-0005-0000-0000-00000FB60000}"/>
    <cellStyle name="Total 1 1 4 3 4" xfId="46637" xr:uid="{00000000-0005-0000-0000-000010B60000}"/>
    <cellStyle name="Total 1 1 4 4" xfId="46638" xr:uid="{00000000-0005-0000-0000-000011B60000}"/>
    <cellStyle name="Total 1 1 4 4 2" xfId="46639" xr:uid="{00000000-0005-0000-0000-000012B60000}"/>
    <cellStyle name="Total 1 1 4 4 2 2" xfId="46640" xr:uid="{00000000-0005-0000-0000-000013B60000}"/>
    <cellStyle name="Total 1 1 4 4 2 2 2" xfId="46641" xr:uid="{00000000-0005-0000-0000-000014B60000}"/>
    <cellStyle name="Total 1 1 4 4 2 2 2 2" xfId="46642" xr:uid="{00000000-0005-0000-0000-000015B60000}"/>
    <cellStyle name="Total 1 1 4 4 2 2 3" xfId="46643" xr:uid="{00000000-0005-0000-0000-000016B60000}"/>
    <cellStyle name="Total 1 1 4 4 2 2 3 2" xfId="46644" xr:uid="{00000000-0005-0000-0000-000017B60000}"/>
    <cellStyle name="Total 1 1 4 4 2 2 4" xfId="46645" xr:uid="{00000000-0005-0000-0000-000018B60000}"/>
    <cellStyle name="Total 1 1 4 4 2 2 4 2" xfId="46646" xr:uid="{00000000-0005-0000-0000-000019B60000}"/>
    <cellStyle name="Total 1 1 4 4 2 2 5" xfId="46647" xr:uid="{00000000-0005-0000-0000-00001AB60000}"/>
    <cellStyle name="Total 1 1 4 4 2 2 5 2" xfId="46648" xr:uid="{00000000-0005-0000-0000-00001BB60000}"/>
    <cellStyle name="Total 1 1 4 4 2 2 6" xfId="46649" xr:uid="{00000000-0005-0000-0000-00001CB60000}"/>
    <cellStyle name="Total 1 1 4 4 2 2 6 2" xfId="46650" xr:uid="{00000000-0005-0000-0000-00001DB60000}"/>
    <cellStyle name="Total 1 1 4 4 2 2 7" xfId="46651" xr:uid="{00000000-0005-0000-0000-00001EB60000}"/>
    <cellStyle name="Total 1 1 4 4 2 2 7 2" xfId="46652" xr:uid="{00000000-0005-0000-0000-00001FB60000}"/>
    <cellStyle name="Total 1 1 4 4 2 2 8" xfId="46653" xr:uid="{00000000-0005-0000-0000-000020B60000}"/>
    <cellStyle name="Total 1 1 4 4 2 3" xfId="46654" xr:uid="{00000000-0005-0000-0000-000021B60000}"/>
    <cellStyle name="Total 1 1 4 4 2 3 2" xfId="46655" xr:uid="{00000000-0005-0000-0000-000022B60000}"/>
    <cellStyle name="Total 1 1 4 4 2 4" xfId="46656" xr:uid="{00000000-0005-0000-0000-000023B60000}"/>
    <cellStyle name="Total 1 1 4 4 2 4 2" xfId="46657" xr:uid="{00000000-0005-0000-0000-000024B60000}"/>
    <cellStyle name="Total 1 1 4 4 2 5" xfId="46658" xr:uid="{00000000-0005-0000-0000-000025B60000}"/>
    <cellStyle name="Total 1 1 4 4 3" xfId="46659" xr:uid="{00000000-0005-0000-0000-000026B60000}"/>
    <cellStyle name="Total 1 1 4 4 3 2" xfId="46660" xr:uid="{00000000-0005-0000-0000-000027B60000}"/>
    <cellStyle name="Total 1 1 4 4 3 2 2" xfId="46661" xr:uid="{00000000-0005-0000-0000-000028B60000}"/>
    <cellStyle name="Total 1 1 4 4 3 3" xfId="46662" xr:uid="{00000000-0005-0000-0000-000029B60000}"/>
    <cellStyle name="Total 1 1 4 4 3 3 2" xfId="46663" xr:uid="{00000000-0005-0000-0000-00002AB60000}"/>
    <cellStyle name="Total 1 1 4 4 3 4" xfId="46664" xr:uid="{00000000-0005-0000-0000-00002BB60000}"/>
    <cellStyle name="Total 1 1 4 4 3 4 2" xfId="46665" xr:uid="{00000000-0005-0000-0000-00002CB60000}"/>
    <cellStyle name="Total 1 1 4 4 3 5" xfId="46666" xr:uid="{00000000-0005-0000-0000-00002DB60000}"/>
    <cellStyle name="Total 1 1 4 4 3 5 2" xfId="46667" xr:uid="{00000000-0005-0000-0000-00002EB60000}"/>
    <cellStyle name="Total 1 1 4 4 3 6" xfId="46668" xr:uid="{00000000-0005-0000-0000-00002FB60000}"/>
    <cellStyle name="Total 1 1 4 4 3 6 2" xfId="46669" xr:uid="{00000000-0005-0000-0000-000030B60000}"/>
    <cellStyle name="Total 1 1 4 4 3 7" xfId="46670" xr:uid="{00000000-0005-0000-0000-000031B60000}"/>
    <cellStyle name="Total 1 1 4 4 3 7 2" xfId="46671" xr:uid="{00000000-0005-0000-0000-000032B60000}"/>
    <cellStyle name="Total 1 1 4 4 3 8" xfId="46672" xr:uid="{00000000-0005-0000-0000-000033B60000}"/>
    <cellStyle name="Total 1 1 4 4 4" xfId="46673" xr:uid="{00000000-0005-0000-0000-000034B60000}"/>
    <cellStyle name="Total 1 1 4 5" xfId="46674" xr:uid="{00000000-0005-0000-0000-000035B60000}"/>
    <cellStyle name="Total 1 1 4 5 2" xfId="46675" xr:uid="{00000000-0005-0000-0000-000036B60000}"/>
    <cellStyle name="Total 1 1 4 5 2 2" xfId="46676" xr:uid="{00000000-0005-0000-0000-000037B60000}"/>
    <cellStyle name="Total 1 1 4 5 2 2 2" xfId="46677" xr:uid="{00000000-0005-0000-0000-000038B60000}"/>
    <cellStyle name="Total 1 1 4 5 2 3" xfId="46678" xr:uid="{00000000-0005-0000-0000-000039B60000}"/>
    <cellStyle name="Total 1 1 4 5 2 3 2" xfId="46679" xr:uid="{00000000-0005-0000-0000-00003AB60000}"/>
    <cellStyle name="Total 1 1 4 5 2 4" xfId="46680" xr:uid="{00000000-0005-0000-0000-00003BB60000}"/>
    <cellStyle name="Total 1 1 4 5 2 4 2" xfId="46681" xr:uid="{00000000-0005-0000-0000-00003CB60000}"/>
    <cellStyle name="Total 1 1 4 5 2 5" xfId="46682" xr:uid="{00000000-0005-0000-0000-00003DB60000}"/>
    <cellStyle name="Total 1 1 4 5 2 5 2" xfId="46683" xr:uid="{00000000-0005-0000-0000-00003EB60000}"/>
    <cellStyle name="Total 1 1 4 5 2 6" xfId="46684" xr:uid="{00000000-0005-0000-0000-00003FB60000}"/>
    <cellStyle name="Total 1 1 4 5 2 6 2" xfId="46685" xr:uid="{00000000-0005-0000-0000-000040B60000}"/>
    <cellStyle name="Total 1 1 4 5 2 7" xfId="46686" xr:uid="{00000000-0005-0000-0000-000041B60000}"/>
    <cellStyle name="Total 1 1 4 5 2 7 2" xfId="46687" xr:uid="{00000000-0005-0000-0000-000042B60000}"/>
    <cellStyle name="Total 1 1 4 5 2 8" xfId="46688" xr:uid="{00000000-0005-0000-0000-000043B60000}"/>
    <cellStyle name="Total 1 1 4 5 3" xfId="46689" xr:uid="{00000000-0005-0000-0000-000044B60000}"/>
    <cellStyle name="Total 1 1 4 5 3 2" xfId="46690" xr:uid="{00000000-0005-0000-0000-000045B60000}"/>
    <cellStyle name="Total 1 1 4 5 4" xfId="46691" xr:uid="{00000000-0005-0000-0000-000046B60000}"/>
    <cellStyle name="Total 1 1 4 5 4 2" xfId="46692" xr:uid="{00000000-0005-0000-0000-000047B60000}"/>
    <cellStyle name="Total 1 1 4 5 5" xfId="46693" xr:uid="{00000000-0005-0000-0000-000048B60000}"/>
    <cellStyle name="Total 1 1 4 6" xfId="46694" xr:uid="{00000000-0005-0000-0000-000049B60000}"/>
    <cellStyle name="Total 1 1 4 6 2" xfId="46695" xr:uid="{00000000-0005-0000-0000-00004AB60000}"/>
    <cellStyle name="Total 1 1 4 6 2 2" xfId="46696" xr:uid="{00000000-0005-0000-0000-00004BB60000}"/>
    <cellStyle name="Total 1 1 4 6 3" xfId="46697" xr:uid="{00000000-0005-0000-0000-00004CB60000}"/>
    <cellStyle name="Total 1 1 4 6 3 2" xfId="46698" xr:uid="{00000000-0005-0000-0000-00004DB60000}"/>
    <cellStyle name="Total 1 1 4 6 4" xfId="46699" xr:uid="{00000000-0005-0000-0000-00004EB60000}"/>
    <cellStyle name="Total 1 1 4 6 4 2" xfId="46700" xr:uid="{00000000-0005-0000-0000-00004FB60000}"/>
    <cellStyle name="Total 1 1 4 6 5" xfId="46701" xr:uid="{00000000-0005-0000-0000-000050B60000}"/>
    <cellStyle name="Total 1 1 4 6 5 2" xfId="46702" xr:uid="{00000000-0005-0000-0000-000051B60000}"/>
    <cellStyle name="Total 1 1 4 6 6" xfId="46703" xr:uid="{00000000-0005-0000-0000-000052B60000}"/>
    <cellStyle name="Total 1 1 4 6 6 2" xfId="46704" xr:uid="{00000000-0005-0000-0000-000053B60000}"/>
    <cellStyle name="Total 1 1 4 6 7" xfId="46705" xr:uid="{00000000-0005-0000-0000-000054B60000}"/>
    <cellStyle name="Total 1 1 4 6 7 2" xfId="46706" xr:uid="{00000000-0005-0000-0000-000055B60000}"/>
    <cellStyle name="Total 1 1 4 6 8" xfId="46707" xr:uid="{00000000-0005-0000-0000-000056B60000}"/>
    <cellStyle name="Total 1 1 4 7" xfId="46708" xr:uid="{00000000-0005-0000-0000-000057B60000}"/>
    <cellStyle name="Total 1 1 5" xfId="46709" xr:uid="{00000000-0005-0000-0000-000058B60000}"/>
    <cellStyle name="Total 1 1 5 2" xfId="46710" xr:uid="{00000000-0005-0000-0000-000059B60000}"/>
    <cellStyle name="Total 1 1 5 2 2" xfId="46711" xr:uid="{00000000-0005-0000-0000-00005AB60000}"/>
    <cellStyle name="Total 1 1 5 2 2 2" xfId="46712" xr:uid="{00000000-0005-0000-0000-00005BB60000}"/>
    <cellStyle name="Total 1 1 5 2 2 2 2" xfId="46713" xr:uid="{00000000-0005-0000-0000-00005CB60000}"/>
    <cellStyle name="Total 1 1 5 2 2 2 2 2" xfId="46714" xr:uid="{00000000-0005-0000-0000-00005DB60000}"/>
    <cellStyle name="Total 1 1 5 2 2 2 3" xfId="46715" xr:uid="{00000000-0005-0000-0000-00005EB60000}"/>
    <cellStyle name="Total 1 1 5 2 2 2 3 2" xfId="46716" xr:uid="{00000000-0005-0000-0000-00005FB60000}"/>
    <cellStyle name="Total 1 1 5 2 2 2 4" xfId="46717" xr:uid="{00000000-0005-0000-0000-000060B60000}"/>
    <cellStyle name="Total 1 1 5 2 2 2 4 2" xfId="46718" xr:uid="{00000000-0005-0000-0000-000061B60000}"/>
    <cellStyle name="Total 1 1 5 2 2 2 5" xfId="46719" xr:uid="{00000000-0005-0000-0000-000062B60000}"/>
    <cellStyle name="Total 1 1 5 2 2 2 5 2" xfId="46720" xr:uid="{00000000-0005-0000-0000-000063B60000}"/>
    <cellStyle name="Total 1 1 5 2 2 2 6" xfId="46721" xr:uid="{00000000-0005-0000-0000-000064B60000}"/>
    <cellStyle name="Total 1 1 5 2 2 2 6 2" xfId="46722" xr:uid="{00000000-0005-0000-0000-000065B60000}"/>
    <cellStyle name="Total 1 1 5 2 2 2 7" xfId="46723" xr:uid="{00000000-0005-0000-0000-000066B60000}"/>
    <cellStyle name="Total 1 1 5 2 2 2 7 2" xfId="46724" xr:uid="{00000000-0005-0000-0000-000067B60000}"/>
    <cellStyle name="Total 1 1 5 2 2 2 8" xfId="46725" xr:uid="{00000000-0005-0000-0000-000068B60000}"/>
    <cellStyle name="Total 1 1 5 2 2 3" xfId="46726" xr:uid="{00000000-0005-0000-0000-000069B60000}"/>
    <cellStyle name="Total 1 1 5 2 2 3 2" xfId="46727" xr:uid="{00000000-0005-0000-0000-00006AB60000}"/>
    <cellStyle name="Total 1 1 5 2 2 4" xfId="46728" xr:uid="{00000000-0005-0000-0000-00006BB60000}"/>
    <cellStyle name="Total 1 1 5 2 2 4 2" xfId="46729" xr:uid="{00000000-0005-0000-0000-00006CB60000}"/>
    <cellStyle name="Total 1 1 5 2 2 5" xfId="46730" xr:uid="{00000000-0005-0000-0000-00006DB60000}"/>
    <cellStyle name="Total 1 1 5 2 3" xfId="46731" xr:uid="{00000000-0005-0000-0000-00006EB60000}"/>
    <cellStyle name="Total 1 1 5 2 3 2" xfId="46732" xr:uid="{00000000-0005-0000-0000-00006FB60000}"/>
    <cellStyle name="Total 1 1 5 2 3 2 2" xfId="46733" xr:uid="{00000000-0005-0000-0000-000070B60000}"/>
    <cellStyle name="Total 1 1 5 2 3 3" xfId="46734" xr:uid="{00000000-0005-0000-0000-000071B60000}"/>
    <cellStyle name="Total 1 1 5 2 3 3 2" xfId="46735" xr:uid="{00000000-0005-0000-0000-000072B60000}"/>
    <cellStyle name="Total 1 1 5 2 3 4" xfId="46736" xr:uid="{00000000-0005-0000-0000-000073B60000}"/>
    <cellStyle name="Total 1 1 5 2 3 4 2" xfId="46737" xr:uid="{00000000-0005-0000-0000-000074B60000}"/>
    <cellStyle name="Total 1 1 5 2 3 5" xfId="46738" xr:uid="{00000000-0005-0000-0000-000075B60000}"/>
    <cellStyle name="Total 1 1 5 2 3 5 2" xfId="46739" xr:uid="{00000000-0005-0000-0000-000076B60000}"/>
    <cellStyle name="Total 1 1 5 2 3 6" xfId="46740" xr:uid="{00000000-0005-0000-0000-000077B60000}"/>
    <cellStyle name="Total 1 1 5 2 3 6 2" xfId="46741" xr:uid="{00000000-0005-0000-0000-000078B60000}"/>
    <cellStyle name="Total 1 1 5 2 3 7" xfId="46742" xr:uid="{00000000-0005-0000-0000-000079B60000}"/>
    <cellStyle name="Total 1 1 5 2 3 7 2" xfId="46743" xr:uid="{00000000-0005-0000-0000-00007AB60000}"/>
    <cellStyle name="Total 1 1 5 2 3 8" xfId="46744" xr:uid="{00000000-0005-0000-0000-00007BB60000}"/>
    <cellStyle name="Total 1 1 5 2 4" xfId="46745" xr:uid="{00000000-0005-0000-0000-00007CB60000}"/>
    <cellStyle name="Total 1 1 5 3" xfId="46746" xr:uid="{00000000-0005-0000-0000-00007DB60000}"/>
    <cellStyle name="Total 1 1 5 3 2" xfId="46747" xr:uid="{00000000-0005-0000-0000-00007EB60000}"/>
    <cellStyle name="Total 1 1 5 3 2 2" xfId="46748" xr:uid="{00000000-0005-0000-0000-00007FB60000}"/>
    <cellStyle name="Total 1 1 5 3 2 2 2" xfId="46749" xr:uid="{00000000-0005-0000-0000-000080B60000}"/>
    <cellStyle name="Total 1 1 5 3 2 2 2 2" xfId="46750" xr:uid="{00000000-0005-0000-0000-000081B60000}"/>
    <cellStyle name="Total 1 1 5 3 2 2 3" xfId="46751" xr:uid="{00000000-0005-0000-0000-000082B60000}"/>
    <cellStyle name="Total 1 1 5 3 2 2 3 2" xfId="46752" xr:uid="{00000000-0005-0000-0000-000083B60000}"/>
    <cellStyle name="Total 1 1 5 3 2 2 4" xfId="46753" xr:uid="{00000000-0005-0000-0000-000084B60000}"/>
    <cellStyle name="Total 1 1 5 3 2 2 4 2" xfId="46754" xr:uid="{00000000-0005-0000-0000-000085B60000}"/>
    <cellStyle name="Total 1 1 5 3 2 2 5" xfId="46755" xr:uid="{00000000-0005-0000-0000-000086B60000}"/>
    <cellStyle name="Total 1 1 5 3 2 2 5 2" xfId="46756" xr:uid="{00000000-0005-0000-0000-000087B60000}"/>
    <cellStyle name="Total 1 1 5 3 2 2 6" xfId="46757" xr:uid="{00000000-0005-0000-0000-000088B60000}"/>
    <cellStyle name="Total 1 1 5 3 2 2 6 2" xfId="46758" xr:uid="{00000000-0005-0000-0000-000089B60000}"/>
    <cellStyle name="Total 1 1 5 3 2 2 7" xfId="46759" xr:uid="{00000000-0005-0000-0000-00008AB60000}"/>
    <cellStyle name="Total 1 1 5 3 2 2 7 2" xfId="46760" xr:uid="{00000000-0005-0000-0000-00008BB60000}"/>
    <cellStyle name="Total 1 1 5 3 2 2 8" xfId="46761" xr:uid="{00000000-0005-0000-0000-00008CB60000}"/>
    <cellStyle name="Total 1 1 5 3 2 3" xfId="46762" xr:uid="{00000000-0005-0000-0000-00008DB60000}"/>
    <cellStyle name="Total 1 1 5 3 2 3 2" xfId="46763" xr:uid="{00000000-0005-0000-0000-00008EB60000}"/>
    <cellStyle name="Total 1 1 5 3 2 4" xfId="46764" xr:uid="{00000000-0005-0000-0000-00008FB60000}"/>
    <cellStyle name="Total 1 1 5 3 2 4 2" xfId="46765" xr:uid="{00000000-0005-0000-0000-000090B60000}"/>
    <cellStyle name="Total 1 1 5 3 2 5" xfId="46766" xr:uid="{00000000-0005-0000-0000-000091B60000}"/>
    <cellStyle name="Total 1 1 5 3 3" xfId="46767" xr:uid="{00000000-0005-0000-0000-000092B60000}"/>
    <cellStyle name="Total 1 1 5 3 3 2" xfId="46768" xr:uid="{00000000-0005-0000-0000-000093B60000}"/>
    <cellStyle name="Total 1 1 5 3 3 2 2" xfId="46769" xr:uid="{00000000-0005-0000-0000-000094B60000}"/>
    <cellStyle name="Total 1 1 5 3 3 3" xfId="46770" xr:uid="{00000000-0005-0000-0000-000095B60000}"/>
    <cellStyle name="Total 1 1 5 3 3 3 2" xfId="46771" xr:uid="{00000000-0005-0000-0000-000096B60000}"/>
    <cellStyle name="Total 1 1 5 3 3 4" xfId="46772" xr:uid="{00000000-0005-0000-0000-000097B60000}"/>
    <cellStyle name="Total 1 1 5 3 3 4 2" xfId="46773" xr:uid="{00000000-0005-0000-0000-000098B60000}"/>
    <cellStyle name="Total 1 1 5 3 3 5" xfId="46774" xr:uid="{00000000-0005-0000-0000-000099B60000}"/>
    <cellStyle name="Total 1 1 5 3 3 5 2" xfId="46775" xr:uid="{00000000-0005-0000-0000-00009AB60000}"/>
    <cellStyle name="Total 1 1 5 3 3 6" xfId="46776" xr:uid="{00000000-0005-0000-0000-00009BB60000}"/>
    <cellStyle name="Total 1 1 5 3 3 6 2" xfId="46777" xr:uid="{00000000-0005-0000-0000-00009CB60000}"/>
    <cellStyle name="Total 1 1 5 3 3 7" xfId="46778" xr:uid="{00000000-0005-0000-0000-00009DB60000}"/>
    <cellStyle name="Total 1 1 5 3 3 7 2" xfId="46779" xr:uid="{00000000-0005-0000-0000-00009EB60000}"/>
    <cellStyle name="Total 1 1 5 3 3 8" xfId="46780" xr:uid="{00000000-0005-0000-0000-00009FB60000}"/>
    <cellStyle name="Total 1 1 5 3 4" xfId="46781" xr:uid="{00000000-0005-0000-0000-0000A0B60000}"/>
    <cellStyle name="Total 1 1 5 4" xfId="46782" xr:uid="{00000000-0005-0000-0000-0000A1B60000}"/>
    <cellStyle name="Total 1 1 5 4 2" xfId="46783" xr:uid="{00000000-0005-0000-0000-0000A2B60000}"/>
    <cellStyle name="Total 1 1 5 4 2 2" xfId="46784" xr:uid="{00000000-0005-0000-0000-0000A3B60000}"/>
    <cellStyle name="Total 1 1 5 4 2 2 2" xfId="46785" xr:uid="{00000000-0005-0000-0000-0000A4B60000}"/>
    <cellStyle name="Total 1 1 5 4 2 2 2 2" xfId="46786" xr:uid="{00000000-0005-0000-0000-0000A5B60000}"/>
    <cellStyle name="Total 1 1 5 4 2 2 3" xfId="46787" xr:uid="{00000000-0005-0000-0000-0000A6B60000}"/>
    <cellStyle name="Total 1 1 5 4 2 2 3 2" xfId="46788" xr:uid="{00000000-0005-0000-0000-0000A7B60000}"/>
    <cellStyle name="Total 1 1 5 4 2 2 4" xfId="46789" xr:uid="{00000000-0005-0000-0000-0000A8B60000}"/>
    <cellStyle name="Total 1 1 5 4 2 2 4 2" xfId="46790" xr:uid="{00000000-0005-0000-0000-0000A9B60000}"/>
    <cellStyle name="Total 1 1 5 4 2 2 5" xfId="46791" xr:uid="{00000000-0005-0000-0000-0000AAB60000}"/>
    <cellStyle name="Total 1 1 5 4 2 2 5 2" xfId="46792" xr:uid="{00000000-0005-0000-0000-0000ABB60000}"/>
    <cellStyle name="Total 1 1 5 4 2 2 6" xfId="46793" xr:uid="{00000000-0005-0000-0000-0000ACB60000}"/>
    <cellStyle name="Total 1 1 5 4 2 2 6 2" xfId="46794" xr:uid="{00000000-0005-0000-0000-0000ADB60000}"/>
    <cellStyle name="Total 1 1 5 4 2 2 7" xfId="46795" xr:uid="{00000000-0005-0000-0000-0000AEB60000}"/>
    <cellStyle name="Total 1 1 5 4 2 2 7 2" xfId="46796" xr:uid="{00000000-0005-0000-0000-0000AFB60000}"/>
    <cellStyle name="Total 1 1 5 4 2 2 8" xfId="46797" xr:uid="{00000000-0005-0000-0000-0000B0B60000}"/>
    <cellStyle name="Total 1 1 5 4 2 3" xfId="46798" xr:uid="{00000000-0005-0000-0000-0000B1B60000}"/>
    <cellStyle name="Total 1 1 5 4 2 3 2" xfId="46799" xr:uid="{00000000-0005-0000-0000-0000B2B60000}"/>
    <cellStyle name="Total 1 1 5 4 2 4" xfId="46800" xr:uid="{00000000-0005-0000-0000-0000B3B60000}"/>
    <cellStyle name="Total 1 1 5 4 2 4 2" xfId="46801" xr:uid="{00000000-0005-0000-0000-0000B4B60000}"/>
    <cellStyle name="Total 1 1 5 4 2 5" xfId="46802" xr:uid="{00000000-0005-0000-0000-0000B5B60000}"/>
    <cellStyle name="Total 1 1 5 4 3" xfId="46803" xr:uid="{00000000-0005-0000-0000-0000B6B60000}"/>
    <cellStyle name="Total 1 1 5 4 3 2" xfId="46804" xr:uid="{00000000-0005-0000-0000-0000B7B60000}"/>
    <cellStyle name="Total 1 1 5 4 3 2 2" xfId="46805" xr:uid="{00000000-0005-0000-0000-0000B8B60000}"/>
    <cellStyle name="Total 1 1 5 4 3 3" xfId="46806" xr:uid="{00000000-0005-0000-0000-0000B9B60000}"/>
    <cellStyle name="Total 1 1 5 4 3 3 2" xfId="46807" xr:uid="{00000000-0005-0000-0000-0000BAB60000}"/>
    <cellStyle name="Total 1 1 5 4 3 4" xfId="46808" xr:uid="{00000000-0005-0000-0000-0000BBB60000}"/>
    <cellStyle name="Total 1 1 5 4 3 4 2" xfId="46809" xr:uid="{00000000-0005-0000-0000-0000BCB60000}"/>
    <cellStyle name="Total 1 1 5 4 3 5" xfId="46810" xr:uid="{00000000-0005-0000-0000-0000BDB60000}"/>
    <cellStyle name="Total 1 1 5 4 3 5 2" xfId="46811" xr:uid="{00000000-0005-0000-0000-0000BEB60000}"/>
    <cellStyle name="Total 1 1 5 4 3 6" xfId="46812" xr:uid="{00000000-0005-0000-0000-0000BFB60000}"/>
    <cellStyle name="Total 1 1 5 4 3 6 2" xfId="46813" xr:uid="{00000000-0005-0000-0000-0000C0B60000}"/>
    <cellStyle name="Total 1 1 5 4 3 7" xfId="46814" xr:uid="{00000000-0005-0000-0000-0000C1B60000}"/>
    <cellStyle name="Total 1 1 5 4 3 7 2" xfId="46815" xr:uid="{00000000-0005-0000-0000-0000C2B60000}"/>
    <cellStyle name="Total 1 1 5 4 3 8" xfId="46816" xr:uid="{00000000-0005-0000-0000-0000C3B60000}"/>
    <cellStyle name="Total 1 1 5 4 4" xfId="46817" xr:uid="{00000000-0005-0000-0000-0000C4B60000}"/>
    <cellStyle name="Total 1 1 5 5" xfId="46818" xr:uid="{00000000-0005-0000-0000-0000C5B60000}"/>
    <cellStyle name="Total 1 1 5 5 2" xfId="46819" xr:uid="{00000000-0005-0000-0000-0000C6B60000}"/>
    <cellStyle name="Total 1 1 5 5 2 2" xfId="46820" xr:uid="{00000000-0005-0000-0000-0000C7B60000}"/>
    <cellStyle name="Total 1 1 5 5 2 2 2" xfId="46821" xr:uid="{00000000-0005-0000-0000-0000C8B60000}"/>
    <cellStyle name="Total 1 1 5 5 2 3" xfId="46822" xr:uid="{00000000-0005-0000-0000-0000C9B60000}"/>
    <cellStyle name="Total 1 1 5 5 2 3 2" xfId="46823" xr:uid="{00000000-0005-0000-0000-0000CAB60000}"/>
    <cellStyle name="Total 1 1 5 5 2 4" xfId="46824" xr:uid="{00000000-0005-0000-0000-0000CBB60000}"/>
    <cellStyle name="Total 1 1 5 5 2 4 2" xfId="46825" xr:uid="{00000000-0005-0000-0000-0000CCB60000}"/>
    <cellStyle name="Total 1 1 5 5 2 5" xfId="46826" xr:uid="{00000000-0005-0000-0000-0000CDB60000}"/>
    <cellStyle name="Total 1 1 5 5 2 5 2" xfId="46827" xr:uid="{00000000-0005-0000-0000-0000CEB60000}"/>
    <cellStyle name="Total 1 1 5 5 2 6" xfId="46828" xr:uid="{00000000-0005-0000-0000-0000CFB60000}"/>
    <cellStyle name="Total 1 1 5 5 2 6 2" xfId="46829" xr:uid="{00000000-0005-0000-0000-0000D0B60000}"/>
    <cellStyle name="Total 1 1 5 5 2 7" xfId="46830" xr:uid="{00000000-0005-0000-0000-0000D1B60000}"/>
    <cellStyle name="Total 1 1 5 5 2 7 2" xfId="46831" xr:uid="{00000000-0005-0000-0000-0000D2B60000}"/>
    <cellStyle name="Total 1 1 5 5 2 8" xfId="46832" xr:uid="{00000000-0005-0000-0000-0000D3B60000}"/>
    <cellStyle name="Total 1 1 5 5 3" xfId="46833" xr:uid="{00000000-0005-0000-0000-0000D4B60000}"/>
    <cellStyle name="Total 1 1 5 5 3 2" xfId="46834" xr:uid="{00000000-0005-0000-0000-0000D5B60000}"/>
    <cellStyle name="Total 1 1 5 5 4" xfId="46835" xr:uid="{00000000-0005-0000-0000-0000D6B60000}"/>
    <cellStyle name="Total 1 1 5 5 4 2" xfId="46836" xr:uid="{00000000-0005-0000-0000-0000D7B60000}"/>
    <cellStyle name="Total 1 1 5 5 5" xfId="46837" xr:uid="{00000000-0005-0000-0000-0000D8B60000}"/>
    <cellStyle name="Total 1 1 5 6" xfId="46838" xr:uid="{00000000-0005-0000-0000-0000D9B60000}"/>
    <cellStyle name="Total 1 1 5 6 2" xfId="46839" xr:uid="{00000000-0005-0000-0000-0000DAB60000}"/>
    <cellStyle name="Total 1 1 5 6 2 2" xfId="46840" xr:uid="{00000000-0005-0000-0000-0000DBB60000}"/>
    <cellStyle name="Total 1 1 5 6 3" xfId="46841" xr:uid="{00000000-0005-0000-0000-0000DCB60000}"/>
    <cellStyle name="Total 1 1 5 6 3 2" xfId="46842" xr:uid="{00000000-0005-0000-0000-0000DDB60000}"/>
    <cellStyle name="Total 1 1 5 6 4" xfId="46843" xr:uid="{00000000-0005-0000-0000-0000DEB60000}"/>
    <cellStyle name="Total 1 1 5 6 4 2" xfId="46844" xr:uid="{00000000-0005-0000-0000-0000DFB60000}"/>
    <cellStyle name="Total 1 1 5 6 5" xfId="46845" xr:uid="{00000000-0005-0000-0000-0000E0B60000}"/>
    <cellStyle name="Total 1 1 5 6 5 2" xfId="46846" xr:uid="{00000000-0005-0000-0000-0000E1B60000}"/>
    <cellStyle name="Total 1 1 5 6 6" xfId="46847" xr:uid="{00000000-0005-0000-0000-0000E2B60000}"/>
    <cellStyle name="Total 1 1 5 6 6 2" xfId="46848" xr:uid="{00000000-0005-0000-0000-0000E3B60000}"/>
    <cellStyle name="Total 1 1 5 6 7" xfId="46849" xr:uid="{00000000-0005-0000-0000-0000E4B60000}"/>
    <cellStyle name="Total 1 1 5 6 7 2" xfId="46850" xr:uid="{00000000-0005-0000-0000-0000E5B60000}"/>
    <cellStyle name="Total 1 1 5 6 8" xfId="46851" xr:uid="{00000000-0005-0000-0000-0000E6B60000}"/>
    <cellStyle name="Total 1 1 5 7" xfId="46852" xr:uid="{00000000-0005-0000-0000-0000E7B60000}"/>
    <cellStyle name="Total 1 1 6" xfId="46853" xr:uid="{00000000-0005-0000-0000-0000E8B60000}"/>
    <cellStyle name="Total 1 1 6 2" xfId="46854" xr:uid="{00000000-0005-0000-0000-0000E9B60000}"/>
    <cellStyle name="Total 1 1 6 2 2" xfId="46855" xr:uid="{00000000-0005-0000-0000-0000EAB60000}"/>
    <cellStyle name="Total 1 1 6 2 2 2" xfId="46856" xr:uid="{00000000-0005-0000-0000-0000EBB60000}"/>
    <cellStyle name="Total 1 1 6 2 2 2 2" xfId="46857" xr:uid="{00000000-0005-0000-0000-0000ECB60000}"/>
    <cellStyle name="Total 1 1 6 2 2 2 2 2" xfId="46858" xr:uid="{00000000-0005-0000-0000-0000EDB60000}"/>
    <cellStyle name="Total 1 1 6 2 2 2 3" xfId="46859" xr:uid="{00000000-0005-0000-0000-0000EEB60000}"/>
    <cellStyle name="Total 1 1 6 2 2 2 3 2" xfId="46860" xr:uid="{00000000-0005-0000-0000-0000EFB60000}"/>
    <cellStyle name="Total 1 1 6 2 2 2 4" xfId="46861" xr:uid="{00000000-0005-0000-0000-0000F0B60000}"/>
    <cellStyle name="Total 1 1 6 2 2 2 4 2" xfId="46862" xr:uid="{00000000-0005-0000-0000-0000F1B60000}"/>
    <cellStyle name="Total 1 1 6 2 2 2 5" xfId="46863" xr:uid="{00000000-0005-0000-0000-0000F2B60000}"/>
    <cellStyle name="Total 1 1 6 2 2 2 5 2" xfId="46864" xr:uid="{00000000-0005-0000-0000-0000F3B60000}"/>
    <cellStyle name="Total 1 1 6 2 2 2 6" xfId="46865" xr:uid="{00000000-0005-0000-0000-0000F4B60000}"/>
    <cellStyle name="Total 1 1 6 2 2 2 6 2" xfId="46866" xr:uid="{00000000-0005-0000-0000-0000F5B60000}"/>
    <cellStyle name="Total 1 1 6 2 2 2 7" xfId="46867" xr:uid="{00000000-0005-0000-0000-0000F6B60000}"/>
    <cellStyle name="Total 1 1 6 2 2 2 7 2" xfId="46868" xr:uid="{00000000-0005-0000-0000-0000F7B60000}"/>
    <cellStyle name="Total 1 1 6 2 2 2 8" xfId="46869" xr:uid="{00000000-0005-0000-0000-0000F8B60000}"/>
    <cellStyle name="Total 1 1 6 2 2 3" xfId="46870" xr:uid="{00000000-0005-0000-0000-0000F9B60000}"/>
    <cellStyle name="Total 1 1 6 2 2 3 2" xfId="46871" xr:uid="{00000000-0005-0000-0000-0000FAB60000}"/>
    <cellStyle name="Total 1 1 6 2 2 4" xfId="46872" xr:uid="{00000000-0005-0000-0000-0000FBB60000}"/>
    <cellStyle name="Total 1 1 6 2 2 4 2" xfId="46873" xr:uid="{00000000-0005-0000-0000-0000FCB60000}"/>
    <cellStyle name="Total 1 1 6 2 2 5" xfId="46874" xr:uid="{00000000-0005-0000-0000-0000FDB60000}"/>
    <cellStyle name="Total 1 1 6 2 3" xfId="46875" xr:uid="{00000000-0005-0000-0000-0000FEB60000}"/>
    <cellStyle name="Total 1 1 6 2 3 2" xfId="46876" xr:uid="{00000000-0005-0000-0000-0000FFB60000}"/>
    <cellStyle name="Total 1 1 6 2 3 2 2" xfId="46877" xr:uid="{00000000-0005-0000-0000-000000B70000}"/>
    <cellStyle name="Total 1 1 6 2 3 3" xfId="46878" xr:uid="{00000000-0005-0000-0000-000001B70000}"/>
    <cellStyle name="Total 1 1 6 2 3 3 2" xfId="46879" xr:uid="{00000000-0005-0000-0000-000002B70000}"/>
    <cellStyle name="Total 1 1 6 2 3 4" xfId="46880" xr:uid="{00000000-0005-0000-0000-000003B70000}"/>
    <cellStyle name="Total 1 1 6 2 3 4 2" xfId="46881" xr:uid="{00000000-0005-0000-0000-000004B70000}"/>
    <cellStyle name="Total 1 1 6 2 3 5" xfId="46882" xr:uid="{00000000-0005-0000-0000-000005B70000}"/>
    <cellStyle name="Total 1 1 6 2 3 5 2" xfId="46883" xr:uid="{00000000-0005-0000-0000-000006B70000}"/>
    <cellStyle name="Total 1 1 6 2 3 6" xfId="46884" xr:uid="{00000000-0005-0000-0000-000007B70000}"/>
    <cellStyle name="Total 1 1 6 2 3 6 2" xfId="46885" xr:uid="{00000000-0005-0000-0000-000008B70000}"/>
    <cellStyle name="Total 1 1 6 2 3 7" xfId="46886" xr:uid="{00000000-0005-0000-0000-000009B70000}"/>
    <cellStyle name="Total 1 1 6 2 3 7 2" xfId="46887" xr:uid="{00000000-0005-0000-0000-00000AB70000}"/>
    <cellStyle name="Total 1 1 6 2 3 8" xfId="46888" xr:uid="{00000000-0005-0000-0000-00000BB70000}"/>
    <cellStyle name="Total 1 1 6 2 4" xfId="46889" xr:uid="{00000000-0005-0000-0000-00000CB70000}"/>
    <cellStyle name="Total 1 1 6 3" xfId="46890" xr:uid="{00000000-0005-0000-0000-00000DB70000}"/>
    <cellStyle name="Total 1 1 6 3 2" xfId="46891" xr:uid="{00000000-0005-0000-0000-00000EB70000}"/>
    <cellStyle name="Total 1 1 6 3 2 2" xfId="46892" xr:uid="{00000000-0005-0000-0000-00000FB70000}"/>
    <cellStyle name="Total 1 1 6 3 2 2 2" xfId="46893" xr:uid="{00000000-0005-0000-0000-000010B70000}"/>
    <cellStyle name="Total 1 1 6 3 2 2 2 2" xfId="46894" xr:uid="{00000000-0005-0000-0000-000011B70000}"/>
    <cellStyle name="Total 1 1 6 3 2 2 3" xfId="46895" xr:uid="{00000000-0005-0000-0000-000012B70000}"/>
    <cellStyle name="Total 1 1 6 3 2 2 3 2" xfId="46896" xr:uid="{00000000-0005-0000-0000-000013B70000}"/>
    <cellStyle name="Total 1 1 6 3 2 2 4" xfId="46897" xr:uid="{00000000-0005-0000-0000-000014B70000}"/>
    <cellStyle name="Total 1 1 6 3 2 2 4 2" xfId="46898" xr:uid="{00000000-0005-0000-0000-000015B70000}"/>
    <cellStyle name="Total 1 1 6 3 2 2 5" xfId="46899" xr:uid="{00000000-0005-0000-0000-000016B70000}"/>
    <cellStyle name="Total 1 1 6 3 2 2 5 2" xfId="46900" xr:uid="{00000000-0005-0000-0000-000017B70000}"/>
    <cellStyle name="Total 1 1 6 3 2 2 6" xfId="46901" xr:uid="{00000000-0005-0000-0000-000018B70000}"/>
    <cellStyle name="Total 1 1 6 3 2 2 6 2" xfId="46902" xr:uid="{00000000-0005-0000-0000-000019B70000}"/>
    <cellStyle name="Total 1 1 6 3 2 2 7" xfId="46903" xr:uid="{00000000-0005-0000-0000-00001AB70000}"/>
    <cellStyle name="Total 1 1 6 3 2 2 7 2" xfId="46904" xr:uid="{00000000-0005-0000-0000-00001BB70000}"/>
    <cellStyle name="Total 1 1 6 3 2 2 8" xfId="46905" xr:uid="{00000000-0005-0000-0000-00001CB70000}"/>
    <cellStyle name="Total 1 1 6 3 2 3" xfId="46906" xr:uid="{00000000-0005-0000-0000-00001DB70000}"/>
    <cellStyle name="Total 1 1 6 3 2 3 2" xfId="46907" xr:uid="{00000000-0005-0000-0000-00001EB70000}"/>
    <cellStyle name="Total 1 1 6 3 2 4" xfId="46908" xr:uid="{00000000-0005-0000-0000-00001FB70000}"/>
    <cellStyle name="Total 1 1 6 3 2 4 2" xfId="46909" xr:uid="{00000000-0005-0000-0000-000020B70000}"/>
    <cellStyle name="Total 1 1 6 3 2 5" xfId="46910" xr:uid="{00000000-0005-0000-0000-000021B70000}"/>
    <cellStyle name="Total 1 1 6 3 3" xfId="46911" xr:uid="{00000000-0005-0000-0000-000022B70000}"/>
    <cellStyle name="Total 1 1 6 3 3 2" xfId="46912" xr:uid="{00000000-0005-0000-0000-000023B70000}"/>
    <cellStyle name="Total 1 1 6 3 3 2 2" xfId="46913" xr:uid="{00000000-0005-0000-0000-000024B70000}"/>
    <cellStyle name="Total 1 1 6 3 3 3" xfId="46914" xr:uid="{00000000-0005-0000-0000-000025B70000}"/>
    <cellStyle name="Total 1 1 6 3 3 3 2" xfId="46915" xr:uid="{00000000-0005-0000-0000-000026B70000}"/>
    <cellStyle name="Total 1 1 6 3 3 4" xfId="46916" xr:uid="{00000000-0005-0000-0000-000027B70000}"/>
    <cellStyle name="Total 1 1 6 3 3 4 2" xfId="46917" xr:uid="{00000000-0005-0000-0000-000028B70000}"/>
    <cellStyle name="Total 1 1 6 3 3 5" xfId="46918" xr:uid="{00000000-0005-0000-0000-000029B70000}"/>
    <cellStyle name="Total 1 1 6 3 3 5 2" xfId="46919" xr:uid="{00000000-0005-0000-0000-00002AB70000}"/>
    <cellStyle name="Total 1 1 6 3 3 6" xfId="46920" xr:uid="{00000000-0005-0000-0000-00002BB70000}"/>
    <cellStyle name="Total 1 1 6 3 3 6 2" xfId="46921" xr:uid="{00000000-0005-0000-0000-00002CB70000}"/>
    <cellStyle name="Total 1 1 6 3 3 7" xfId="46922" xr:uid="{00000000-0005-0000-0000-00002DB70000}"/>
    <cellStyle name="Total 1 1 6 3 3 7 2" xfId="46923" xr:uid="{00000000-0005-0000-0000-00002EB70000}"/>
    <cellStyle name="Total 1 1 6 3 3 8" xfId="46924" xr:uid="{00000000-0005-0000-0000-00002FB70000}"/>
    <cellStyle name="Total 1 1 6 3 4" xfId="46925" xr:uid="{00000000-0005-0000-0000-000030B70000}"/>
    <cellStyle name="Total 1 1 6 4" xfId="46926" xr:uid="{00000000-0005-0000-0000-000031B70000}"/>
    <cellStyle name="Total 1 1 6 4 2" xfId="46927" xr:uid="{00000000-0005-0000-0000-000032B70000}"/>
    <cellStyle name="Total 1 1 6 4 2 2" xfId="46928" xr:uid="{00000000-0005-0000-0000-000033B70000}"/>
    <cellStyle name="Total 1 1 6 4 2 2 2" xfId="46929" xr:uid="{00000000-0005-0000-0000-000034B70000}"/>
    <cellStyle name="Total 1 1 6 4 2 2 2 2" xfId="46930" xr:uid="{00000000-0005-0000-0000-000035B70000}"/>
    <cellStyle name="Total 1 1 6 4 2 2 3" xfId="46931" xr:uid="{00000000-0005-0000-0000-000036B70000}"/>
    <cellStyle name="Total 1 1 6 4 2 2 3 2" xfId="46932" xr:uid="{00000000-0005-0000-0000-000037B70000}"/>
    <cellStyle name="Total 1 1 6 4 2 2 4" xfId="46933" xr:uid="{00000000-0005-0000-0000-000038B70000}"/>
    <cellStyle name="Total 1 1 6 4 2 2 4 2" xfId="46934" xr:uid="{00000000-0005-0000-0000-000039B70000}"/>
    <cellStyle name="Total 1 1 6 4 2 2 5" xfId="46935" xr:uid="{00000000-0005-0000-0000-00003AB70000}"/>
    <cellStyle name="Total 1 1 6 4 2 2 5 2" xfId="46936" xr:uid="{00000000-0005-0000-0000-00003BB70000}"/>
    <cellStyle name="Total 1 1 6 4 2 2 6" xfId="46937" xr:uid="{00000000-0005-0000-0000-00003CB70000}"/>
    <cellStyle name="Total 1 1 6 4 2 2 6 2" xfId="46938" xr:uid="{00000000-0005-0000-0000-00003DB70000}"/>
    <cellStyle name="Total 1 1 6 4 2 2 7" xfId="46939" xr:uid="{00000000-0005-0000-0000-00003EB70000}"/>
    <cellStyle name="Total 1 1 6 4 2 2 7 2" xfId="46940" xr:uid="{00000000-0005-0000-0000-00003FB70000}"/>
    <cellStyle name="Total 1 1 6 4 2 2 8" xfId="46941" xr:uid="{00000000-0005-0000-0000-000040B70000}"/>
    <cellStyle name="Total 1 1 6 4 2 3" xfId="46942" xr:uid="{00000000-0005-0000-0000-000041B70000}"/>
    <cellStyle name="Total 1 1 6 4 2 3 2" xfId="46943" xr:uid="{00000000-0005-0000-0000-000042B70000}"/>
    <cellStyle name="Total 1 1 6 4 2 4" xfId="46944" xr:uid="{00000000-0005-0000-0000-000043B70000}"/>
    <cellStyle name="Total 1 1 6 4 2 4 2" xfId="46945" xr:uid="{00000000-0005-0000-0000-000044B70000}"/>
    <cellStyle name="Total 1 1 6 4 2 5" xfId="46946" xr:uid="{00000000-0005-0000-0000-000045B70000}"/>
    <cellStyle name="Total 1 1 6 4 3" xfId="46947" xr:uid="{00000000-0005-0000-0000-000046B70000}"/>
    <cellStyle name="Total 1 1 6 4 3 2" xfId="46948" xr:uid="{00000000-0005-0000-0000-000047B70000}"/>
    <cellStyle name="Total 1 1 6 4 3 2 2" xfId="46949" xr:uid="{00000000-0005-0000-0000-000048B70000}"/>
    <cellStyle name="Total 1 1 6 4 3 3" xfId="46950" xr:uid="{00000000-0005-0000-0000-000049B70000}"/>
    <cellStyle name="Total 1 1 6 4 3 3 2" xfId="46951" xr:uid="{00000000-0005-0000-0000-00004AB70000}"/>
    <cellStyle name="Total 1 1 6 4 3 4" xfId="46952" xr:uid="{00000000-0005-0000-0000-00004BB70000}"/>
    <cellStyle name="Total 1 1 6 4 3 4 2" xfId="46953" xr:uid="{00000000-0005-0000-0000-00004CB70000}"/>
    <cellStyle name="Total 1 1 6 4 3 5" xfId="46954" xr:uid="{00000000-0005-0000-0000-00004DB70000}"/>
    <cellStyle name="Total 1 1 6 4 3 5 2" xfId="46955" xr:uid="{00000000-0005-0000-0000-00004EB70000}"/>
    <cellStyle name="Total 1 1 6 4 3 6" xfId="46956" xr:uid="{00000000-0005-0000-0000-00004FB70000}"/>
    <cellStyle name="Total 1 1 6 4 3 6 2" xfId="46957" xr:uid="{00000000-0005-0000-0000-000050B70000}"/>
    <cellStyle name="Total 1 1 6 4 3 7" xfId="46958" xr:uid="{00000000-0005-0000-0000-000051B70000}"/>
    <cellStyle name="Total 1 1 6 4 3 7 2" xfId="46959" xr:uid="{00000000-0005-0000-0000-000052B70000}"/>
    <cellStyle name="Total 1 1 6 4 3 8" xfId="46960" xr:uid="{00000000-0005-0000-0000-000053B70000}"/>
    <cellStyle name="Total 1 1 6 4 4" xfId="46961" xr:uid="{00000000-0005-0000-0000-000054B70000}"/>
    <cellStyle name="Total 1 1 6 5" xfId="46962" xr:uid="{00000000-0005-0000-0000-000055B70000}"/>
    <cellStyle name="Total 1 1 6 5 2" xfId="46963" xr:uid="{00000000-0005-0000-0000-000056B70000}"/>
    <cellStyle name="Total 1 1 6 5 2 2" xfId="46964" xr:uid="{00000000-0005-0000-0000-000057B70000}"/>
    <cellStyle name="Total 1 1 6 5 2 2 2" xfId="46965" xr:uid="{00000000-0005-0000-0000-000058B70000}"/>
    <cellStyle name="Total 1 1 6 5 2 3" xfId="46966" xr:uid="{00000000-0005-0000-0000-000059B70000}"/>
    <cellStyle name="Total 1 1 6 5 2 3 2" xfId="46967" xr:uid="{00000000-0005-0000-0000-00005AB70000}"/>
    <cellStyle name="Total 1 1 6 5 2 4" xfId="46968" xr:uid="{00000000-0005-0000-0000-00005BB70000}"/>
    <cellStyle name="Total 1 1 6 5 2 4 2" xfId="46969" xr:uid="{00000000-0005-0000-0000-00005CB70000}"/>
    <cellStyle name="Total 1 1 6 5 2 5" xfId="46970" xr:uid="{00000000-0005-0000-0000-00005DB70000}"/>
    <cellStyle name="Total 1 1 6 5 2 5 2" xfId="46971" xr:uid="{00000000-0005-0000-0000-00005EB70000}"/>
    <cellStyle name="Total 1 1 6 5 2 6" xfId="46972" xr:uid="{00000000-0005-0000-0000-00005FB70000}"/>
    <cellStyle name="Total 1 1 6 5 2 6 2" xfId="46973" xr:uid="{00000000-0005-0000-0000-000060B70000}"/>
    <cellStyle name="Total 1 1 6 5 2 7" xfId="46974" xr:uid="{00000000-0005-0000-0000-000061B70000}"/>
    <cellStyle name="Total 1 1 6 5 2 7 2" xfId="46975" xr:uid="{00000000-0005-0000-0000-000062B70000}"/>
    <cellStyle name="Total 1 1 6 5 2 8" xfId="46976" xr:uid="{00000000-0005-0000-0000-000063B70000}"/>
    <cellStyle name="Total 1 1 6 5 3" xfId="46977" xr:uid="{00000000-0005-0000-0000-000064B70000}"/>
    <cellStyle name="Total 1 1 6 5 3 2" xfId="46978" xr:uid="{00000000-0005-0000-0000-000065B70000}"/>
    <cellStyle name="Total 1 1 6 5 4" xfId="46979" xr:uid="{00000000-0005-0000-0000-000066B70000}"/>
    <cellStyle name="Total 1 1 6 5 4 2" xfId="46980" xr:uid="{00000000-0005-0000-0000-000067B70000}"/>
    <cellStyle name="Total 1 1 6 5 5" xfId="46981" xr:uid="{00000000-0005-0000-0000-000068B70000}"/>
    <cellStyle name="Total 1 1 6 6" xfId="46982" xr:uid="{00000000-0005-0000-0000-000069B70000}"/>
    <cellStyle name="Total 1 1 6 6 2" xfId="46983" xr:uid="{00000000-0005-0000-0000-00006AB70000}"/>
    <cellStyle name="Total 1 1 6 6 2 2" xfId="46984" xr:uid="{00000000-0005-0000-0000-00006BB70000}"/>
    <cellStyle name="Total 1 1 6 6 3" xfId="46985" xr:uid="{00000000-0005-0000-0000-00006CB70000}"/>
    <cellStyle name="Total 1 1 6 6 3 2" xfId="46986" xr:uid="{00000000-0005-0000-0000-00006DB70000}"/>
    <cellStyle name="Total 1 1 6 6 4" xfId="46987" xr:uid="{00000000-0005-0000-0000-00006EB70000}"/>
    <cellStyle name="Total 1 1 6 6 4 2" xfId="46988" xr:uid="{00000000-0005-0000-0000-00006FB70000}"/>
    <cellStyle name="Total 1 1 6 6 5" xfId="46989" xr:uid="{00000000-0005-0000-0000-000070B70000}"/>
    <cellStyle name="Total 1 1 6 6 5 2" xfId="46990" xr:uid="{00000000-0005-0000-0000-000071B70000}"/>
    <cellStyle name="Total 1 1 6 6 6" xfId="46991" xr:uid="{00000000-0005-0000-0000-000072B70000}"/>
    <cellStyle name="Total 1 1 6 6 6 2" xfId="46992" xr:uid="{00000000-0005-0000-0000-000073B70000}"/>
    <cellStyle name="Total 1 1 6 6 7" xfId="46993" xr:uid="{00000000-0005-0000-0000-000074B70000}"/>
    <cellStyle name="Total 1 1 6 6 7 2" xfId="46994" xr:uid="{00000000-0005-0000-0000-000075B70000}"/>
    <cellStyle name="Total 1 1 6 6 8" xfId="46995" xr:uid="{00000000-0005-0000-0000-000076B70000}"/>
    <cellStyle name="Total 1 1 6 7" xfId="46996" xr:uid="{00000000-0005-0000-0000-000077B70000}"/>
    <cellStyle name="Total 1 1 7" xfId="46997" xr:uid="{00000000-0005-0000-0000-000078B70000}"/>
    <cellStyle name="Total 1 1 7 2" xfId="46998" xr:uid="{00000000-0005-0000-0000-000079B70000}"/>
    <cellStyle name="Total 1 1 7 2 2" xfId="46999" xr:uid="{00000000-0005-0000-0000-00007AB70000}"/>
    <cellStyle name="Total 1 1 7 2 2 2" xfId="47000" xr:uid="{00000000-0005-0000-0000-00007BB70000}"/>
    <cellStyle name="Total 1 1 7 2 2 2 2" xfId="47001" xr:uid="{00000000-0005-0000-0000-00007CB70000}"/>
    <cellStyle name="Total 1 1 7 2 2 2 2 2" xfId="47002" xr:uid="{00000000-0005-0000-0000-00007DB70000}"/>
    <cellStyle name="Total 1 1 7 2 2 2 3" xfId="47003" xr:uid="{00000000-0005-0000-0000-00007EB70000}"/>
    <cellStyle name="Total 1 1 7 2 2 2 3 2" xfId="47004" xr:uid="{00000000-0005-0000-0000-00007FB70000}"/>
    <cellStyle name="Total 1 1 7 2 2 2 4" xfId="47005" xr:uid="{00000000-0005-0000-0000-000080B70000}"/>
    <cellStyle name="Total 1 1 7 2 2 2 4 2" xfId="47006" xr:uid="{00000000-0005-0000-0000-000081B70000}"/>
    <cellStyle name="Total 1 1 7 2 2 2 5" xfId="47007" xr:uid="{00000000-0005-0000-0000-000082B70000}"/>
    <cellStyle name="Total 1 1 7 2 2 2 5 2" xfId="47008" xr:uid="{00000000-0005-0000-0000-000083B70000}"/>
    <cellStyle name="Total 1 1 7 2 2 2 6" xfId="47009" xr:uid="{00000000-0005-0000-0000-000084B70000}"/>
    <cellStyle name="Total 1 1 7 2 2 2 6 2" xfId="47010" xr:uid="{00000000-0005-0000-0000-000085B70000}"/>
    <cellStyle name="Total 1 1 7 2 2 2 7" xfId="47011" xr:uid="{00000000-0005-0000-0000-000086B70000}"/>
    <cellStyle name="Total 1 1 7 2 2 2 7 2" xfId="47012" xr:uid="{00000000-0005-0000-0000-000087B70000}"/>
    <cellStyle name="Total 1 1 7 2 2 2 8" xfId="47013" xr:uid="{00000000-0005-0000-0000-000088B70000}"/>
    <cellStyle name="Total 1 1 7 2 2 3" xfId="47014" xr:uid="{00000000-0005-0000-0000-000089B70000}"/>
    <cellStyle name="Total 1 1 7 2 2 3 2" xfId="47015" xr:uid="{00000000-0005-0000-0000-00008AB70000}"/>
    <cellStyle name="Total 1 1 7 2 2 4" xfId="47016" xr:uid="{00000000-0005-0000-0000-00008BB70000}"/>
    <cellStyle name="Total 1 1 7 2 2 4 2" xfId="47017" xr:uid="{00000000-0005-0000-0000-00008CB70000}"/>
    <cellStyle name="Total 1 1 7 2 2 5" xfId="47018" xr:uid="{00000000-0005-0000-0000-00008DB70000}"/>
    <cellStyle name="Total 1 1 7 2 3" xfId="47019" xr:uid="{00000000-0005-0000-0000-00008EB70000}"/>
    <cellStyle name="Total 1 1 7 2 3 2" xfId="47020" xr:uid="{00000000-0005-0000-0000-00008FB70000}"/>
    <cellStyle name="Total 1 1 7 2 3 2 2" xfId="47021" xr:uid="{00000000-0005-0000-0000-000090B70000}"/>
    <cellStyle name="Total 1 1 7 2 3 3" xfId="47022" xr:uid="{00000000-0005-0000-0000-000091B70000}"/>
    <cellStyle name="Total 1 1 7 2 3 3 2" xfId="47023" xr:uid="{00000000-0005-0000-0000-000092B70000}"/>
    <cellStyle name="Total 1 1 7 2 3 4" xfId="47024" xr:uid="{00000000-0005-0000-0000-000093B70000}"/>
    <cellStyle name="Total 1 1 7 2 3 4 2" xfId="47025" xr:uid="{00000000-0005-0000-0000-000094B70000}"/>
    <cellStyle name="Total 1 1 7 2 3 5" xfId="47026" xr:uid="{00000000-0005-0000-0000-000095B70000}"/>
    <cellStyle name="Total 1 1 7 2 3 5 2" xfId="47027" xr:uid="{00000000-0005-0000-0000-000096B70000}"/>
    <cellStyle name="Total 1 1 7 2 3 6" xfId="47028" xr:uid="{00000000-0005-0000-0000-000097B70000}"/>
    <cellStyle name="Total 1 1 7 2 3 6 2" xfId="47029" xr:uid="{00000000-0005-0000-0000-000098B70000}"/>
    <cellStyle name="Total 1 1 7 2 3 7" xfId="47030" xr:uid="{00000000-0005-0000-0000-000099B70000}"/>
    <cellStyle name="Total 1 1 7 2 3 7 2" xfId="47031" xr:uid="{00000000-0005-0000-0000-00009AB70000}"/>
    <cellStyle name="Total 1 1 7 2 3 8" xfId="47032" xr:uid="{00000000-0005-0000-0000-00009BB70000}"/>
    <cellStyle name="Total 1 1 7 2 4" xfId="47033" xr:uid="{00000000-0005-0000-0000-00009CB70000}"/>
    <cellStyle name="Total 1 1 7 3" xfId="47034" xr:uid="{00000000-0005-0000-0000-00009DB70000}"/>
    <cellStyle name="Total 1 1 7 3 2" xfId="47035" xr:uid="{00000000-0005-0000-0000-00009EB70000}"/>
    <cellStyle name="Total 1 1 7 3 2 2" xfId="47036" xr:uid="{00000000-0005-0000-0000-00009FB70000}"/>
    <cellStyle name="Total 1 1 7 3 2 2 2" xfId="47037" xr:uid="{00000000-0005-0000-0000-0000A0B70000}"/>
    <cellStyle name="Total 1 1 7 3 2 2 2 2" xfId="47038" xr:uid="{00000000-0005-0000-0000-0000A1B70000}"/>
    <cellStyle name="Total 1 1 7 3 2 2 3" xfId="47039" xr:uid="{00000000-0005-0000-0000-0000A2B70000}"/>
    <cellStyle name="Total 1 1 7 3 2 2 3 2" xfId="47040" xr:uid="{00000000-0005-0000-0000-0000A3B70000}"/>
    <cellStyle name="Total 1 1 7 3 2 2 4" xfId="47041" xr:uid="{00000000-0005-0000-0000-0000A4B70000}"/>
    <cellStyle name="Total 1 1 7 3 2 2 4 2" xfId="47042" xr:uid="{00000000-0005-0000-0000-0000A5B70000}"/>
    <cellStyle name="Total 1 1 7 3 2 2 5" xfId="47043" xr:uid="{00000000-0005-0000-0000-0000A6B70000}"/>
    <cellStyle name="Total 1 1 7 3 2 2 5 2" xfId="47044" xr:uid="{00000000-0005-0000-0000-0000A7B70000}"/>
    <cellStyle name="Total 1 1 7 3 2 2 6" xfId="47045" xr:uid="{00000000-0005-0000-0000-0000A8B70000}"/>
    <cellStyle name="Total 1 1 7 3 2 2 6 2" xfId="47046" xr:uid="{00000000-0005-0000-0000-0000A9B70000}"/>
    <cellStyle name="Total 1 1 7 3 2 2 7" xfId="47047" xr:uid="{00000000-0005-0000-0000-0000AAB70000}"/>
    <cellStyle name="Total 1 1 7 3 2 2 7 2" xfId="47048" xr:uid="{00000000-0005-0000-0000-0000ABB70000}"/>
    <cellStyle name="Total 1 1 7 3 2 2 8" xfId="47049" xr:uid="{00000000-0005-0000-0000-0000ACB70000}"/>
    <cellStyle name="Total 1 1 7 3 2 3" xfId="47050" xr:uid="{00000000-0005-0000-0000-0000ADB70000}"/>
    <cellStyle name="Total 1 1 7 3 2 3 2" xfId="47051" xr:uid="{00000000-0005-0000-0000-0000AEB70000}"/>
    <cellStyle name="Total 1 1 7 3 2 4" xfId="47052" xr:uid="{00000000-0005-0000-0000-0000AFB70000}"/>
    <cellStyle name="Total 1 1 7 3 2 4 2" xfId="47053" xr:uid="{00000000-0005-0000-0000-0000B0B70000}"/>
    <cellStyle name="Total 1 1 7 3 2 5" xfId="47054" xr:uid="{00000000-0005-0000-0000-0000B1B70000}"/>
    <cellStyle name="Total 1 1 7 3 3" xfId="47055" xr:uid="{00000000-0005-0000-0000-0000B2B70000}"/>
    <cellStyle name="Total 1 1 7 3 3 2" xfId="47056" xr:uid="{00000000-0005-0000-0000-0000B3B70000}"/>
    <cellStyle name="Total 1 1 7 3 3 2 2" xfId="47057" xr:uid="{00000000-0005-0000-0000-0000B4B70000}"/>
    <cellStyle name="Total 1 1 7 3 3 3" xfId="47058" xr:uid="{00000000-0005-0000-0000-0000B5B70000}"/>
    <cellStyle name="Total 1 1 7 3 3 3 2" xfId="47059" xr:uid="{00000000-0005-0000-0000-0000B6B70000}"/>
    <cellStyle name="Total 1 1 7 3 3 4" xfId="47060" xr:uid="{00000000-0005-0000-0000-0000B7B70000}"/>
    <cellStyle name="Total 1 1 7 3 3 4 2" xfId="47061" xr:uid="{00000000-0005-0000-0000-0000B8B70000}"/>
    <cellStyle name="Total 1 1 7 3 3 5" xfId="47062" xr:uid="{00000000-0005-0000-0000-0000B9B70000}"/>
    <cellStyle name="Total 1 1 7 3 3 5 2" xfId="47063" xr:uid="{00000000-0005-0000-0000-0000BAB70000}"/>
    <cellStyle name="Total 1 1 7 3 3 6" xfId="47064" xr:uid="{00000000-0005-0000-0000-0000BBB70000}"/>
    <cellStyle name="Total 1 1 7 3 3 6 2" xfId="47065" xr:uid="{00000000-0005-0000-0000-0000BCB70000}"/>
    <cellStyle name="Total 1 1 7 3 3 7" xfId="47066" xr:uid="{00000000-0005-0000-0000-0000BDB70000}"/>
    <cellStyle name="Total 1 1 7 3 3 7 2" xfId="47067" xr:uid="{00000000-0005-0000-0000-0000BEB70000}"/>
    <cellStyle name="Total 1 1 7 3 3 8" xfId="47068" xr:uid="{00000000-0005-0000-0000-0000BFB70000}"/>
    <cellStyle name="Total 1 1 7 3 4" xfId="47069" xr:uid="{00000000-0005-0000-0000-0000C0B70000}"/>
    <cellStyle name="Total 1 1 7 4" xfId="47070" xr:uid="{00000000-0005-0000-0000-0000C1B70000}"/>
    <cellStyle name="Total 1 1 7 4 2" xfId="47071" xr:uid="{00000000-0005-0000-0000-0000C2B70000}"/>
    <cellStyle name="Total 1 1 7 4 2 2" xfId="47072" xr:uid="{00000000-0005-0000-0000-0000C3B70000}"/>
    <cellStyle name="Total 1 1 7 4 2 2 2" xfId="47073" xr:uid="{00000000-0005-0000-0000-0000C4B70000}"/>
    <cellStyle name="Total 1 1 7 4 2 2 2 2" xfId="47074" xr:uid="{00000000-0005-0000-0000-0000C5B70000}"/>
    <cellStyle name="Total 1 1 7 4 2 2 3" xfId="47075" xr:uid="{00000000-0005-0000-0000-0000C6B70000}"/>
    <cellStyle name="Total 1 1 7 4 2 2 3 2" xfId="47076" xr:uid="{00000000-0005-0000-0000-0000C7B70000}"/>
    <cellStyle name="Total 1 1 7 4 2 2 4" xfId="47077" xr:uid="{00000000-0005-0000-0000-0000C8B70000}"/>
    <cellStyle name="Total 1 1 7 4 2 2 4 2" xfId="47078" xr:uid="{00000000-0005-0000-0000-0000C9B70000}"/>
    <cellStyle name="Total 1 1 7 4 2 2 5" xfId="47079" xr:uid="{00000000-0005-0000-0000-0000CAB70000}"/>
    <cellStyle name="Total 1 1 7 4 2 2 5 2" xfId="47080" xr:uid="{00000000-0005-0000-0000-0000CBB70000}"/>
    <cellStyle name="Total 1 1 7 4 2 2 6" xfId="47081" xr:uid="{00000000-0005-0000-0000-0000CCB70000}"/>
    <cellStyle name="Total 1 1 7 4 2 2 6 2" xfId="47082" xr:uid="{00000000-0005-0000-0000-0000CDB70000}"/>
    <cellStyle name="Total 1 1 7 4 2 2 7" xfId="47083" xr:uid="{00000000-0005-0000-0000-0000CEB70000}"/>
    <cellStyle name="Total 1 1 7 4 2 2 7 2" xfId="47084" xr:uid="{00000000-0005-0000-0000-0000CFB70000}"/>
    <cellStyle name="Total 1 1 7 4 2 2 8" xfId="47085" xr:uid="{00000000-0005-0000-0000-0000D0B70000}"/>
    <cellStyle name="Total 1 1 7 4 2 3" xfId="47086" xr:uid="{00000000-0005-0000-0000-0000D1B70000}"/>
    <cellStyle name="Total 1 1 7 4 2 3 2" xfId="47087" xr:uid="{00000000-0005-0000-0000-0000D2B70000}"/>
    <cellStyle name="Total 1 1 7 4 2 4" xfId="47088" xr:uid="{00000000-0005-0000-0000-0000D3B70000}"/>
    <cellStyle name="Total 1 1 7 4 2 4 2" xfId="47089" xr:uid="{00000000-0005-0000-0000-0000D4B70000}"/>
    <cellStyle name="Total 1 1 7 4 2 5" xfId="47090" xr:uid="{00000000-0005-0000-0000-0000D5B70000}"/>
    <cellStyle name="Total 1 1 7 4 3" xfId="47091" xr:uid="{00000000-0005-0000-0000-0000D6B70000}"/>
    <cellStyle name="Total 1 1 7 4 3 2" xfId="47092" xr:uid="{00000000-0005-0000-0000-0000D7B70000}"/>
    <cellStyle name="Total 1 1 7 4 3 2 2" xfId="47093" xr:uid="{00000000-0005-0000-0000-0000D8B70000}"/>
    <cellStyle name="Total 1 1 7 4 3 3" xfId="47094" xr:uid="{00000000-0005-0000-0000-0000D9B70000}"/>
    <cellStyle name="Total 1 1 7 4 3 3 2" xfId="47095" xr:uid="{00000000-0005-0000-0000-0000DAB70000}"/>
    <cellStyle name="Total 1 1 7 4 3 4" xfId="47096" xr:uid="{00000000-0005-0000-0000-0000DBB70000}"/>
    <cellStyle name="Total 1 1 7 4 3 4 2" xfId="47097" xr:uid="{00000000-0005-0000-0000-0000DCB70000}"/>
    <cellStyle name="Total 1 1 7 4 3 5" xfId="47098" xr:uid="{00000000-0005-0000-0000-0000DDB70000}"/>
    <cellStyle name="Total 1 1 7 4 3 5 2" xfId="47099" xr:uid="{00000000-0005-0000-0000-0000DEB70000}"/>
    <cellStyle name="Total 1 1 7 4 3 6" xfId="47100" xr:uid="{00000000-0005-0000-0000-0000DFB70000}"/>
    <cellStyle name="Total 1 1 7 4 3 6 2" xfId="47101" xr:uid="{00000000-0005-0000-0000-0000E0B70000}"/>
    <cellStyle name="Total 1 1 7 4 3 7" xfId="47102" xr:uid="{00000000-0005-0000-0000-0000E1B70000}"/>
    <cellStyle name="Total 1 1 7 4 3 7 2" xfId="47103" xr:uid="{00000000-0005-0000-0000-0000E2B70000}"/>
    <cellStyle name="Total 1 1 7 4 3 8" xfId="47104" xr:uid="{00000000-0005-0000-0000-0000E3B70000}"/>
    <cellStyle name="Total 1 1 7 4 4" xfId="47105" xr:uid="{00000000-0005-0000-0000-0000E4B70000}"/>
    <cellStyle name="Total 1 1 7 5" xfId="47106" xr:uid="{00000000-0005-0000-0000-0000E5B70000}"/>
    <cellStyle name="Total 1 1 7 5 2" xfId="47107" xr:uid="{00000000-0005-0000-0000-0000E6B70000}"/>
    <cellStyle name="Total 1 1 7 5 2 2" xfId="47108" xr:uid="{00000000-0005-0000-0000-0000E7B70000}"/>
    <cellStyle name="Total 1 1 7 5 2 2 2" xfId="47109" xr:uid="{00000000-0005-0000-0000-0000E8B70000}"/>
    <cellStyle name="Total 1 1 7 5 2 3" xfId="47110" xr:uid="{00000000-0005-0000-0000-0000E9B70000}"/>
    <cellStyle name="Total 1 1 7 5 2 3 2" xfId="47111" xr:uid="{00000000-0005-0000-0000-0000EAB70000}"/>
    <cellStyle name="Total 1 1 7 5 2 4" xfId="47112" xr:uid="{00000000-0005-0000-0000-0000EBB70000}"/>
    <cellStyle name="Total 1 1 7 5 2 4 2" xfId="47113" xr:uid="{00000000-0005-0000-0000-0000ECB70000}"/>
    <cellStyle name="Total 1 1 7 5 2 5" xfId="47114" xr:uid="{00000000-0005-0000-0000-0000EDB70000}"/>
    <cellStyle name="Total 1 1 7 5 2 5 2" xfId="47115" xr:uid="{00000000-0005-0000-0000-0000EEB70000}"/>
    <cellStyle name="Total 1 1 7 5 2 6" xfId="47116" xr:uid="{00000000-0005-0000-0000-0000EFB70000}"/>
    <cellStyle name="Total 1 1 7 5 2 6 2" xfId="47117" xr:uid="{00000000-0005-0000-0000-0000F0B70000}"/>
    <cellStyle name="Total 1 1 7 5 2 7" xfId="47118" xr:uid="{00000000-0005-0000-0000-0000F1B70000}"/>
    <cellStyle name="Total 1 1 7 5 2 7 2" xfId="47119" xr:uid="{00000000-0005-0000-0000-0000F2B70000}"/>
    <cellStyle name="Total 1 1 7 5 2 8" xfId="47120" xr:uid="{00000000-0005-0000-0000-0000F3B70000}"/>
    <cellStyle name="Total 1 1 7 5 3" xfId="47121" xr:uid="{00000000-0005-0000-0000-0000F4B70000}"/>
    <cellStyle name="Total 1 1 7 5 3 2" xfId="47122" xr:uid="{00000000-0005-0000-0000-0000F5B70000}"/>
    <cellStyle name="Total 1 1 7 5 4" xfId="47123" xr:uid="{00000000-0005-0000-0000-0000F6B70000}"/>
    <cellStyle name="Total 1 1 7 5 4 2" xfId="47124" xr:uid="{00000000-0005-0000-0000-0000F7B70000}"/>
    <cellStyle name="Total 1 1 7 5 5" xfId="47125" xr:uid="{00000000-0005-0000-0000-0000F8B70000}"/>
    <cellStyle name="Total 1 1 7 6" xfId="47126" xr:uid="{00000000-0005-0000-0000-0000F9B70000}"/>
    <cellStyle name="Total 1 1 7 6 2" xfId="47127" xr:uid="{00000000-0005-0000-0000-0000FAB70000}"/>
    <cellStyle name="Total 1 1 7 6 2 2" xfId="47128" xr:uid="{00000000-0005-0000-0000-0000FBB70000}"/>
    <cellStyle name="Total 1 1 7 6 3" xfId="47129" xr:uid="{00000000-0005-0000-0000-0000FCB70000}"/>
    <cellStyle name="Total 1 1 7 6 3 2" xfId="47130" xr:uid="{00000000-0005-0000-0000-0000FDB70000}"/>
    <cellStyle name="Total 1 1 7 6 4" xfId="47131" xr:uid="{00000000-0005-0000-0000-0000FEB70000}"/>
    <cellStyle name="Total 1 1 7 6 4 2" xfId="47132" xr:uid="{00000000-0005-0000-0000-0000FFB70000}"/>
    <cellStyle name="Total 1 1 7 6 5" xfId="47133" xr:uid="{00000000-0005-0000-0000-000000B80000}"/>
    <cellStyle name="Total 1 1 7 6 5 2" xfId="47134" xr:uid="{00000000-0005-0000-0000-000001B80000}"/>
    <cellStyle name="Total 1 1 7 6 6" xfId="47135" xr:uid="{00000000-0005-0000-0000-000002B80000}"/>
    <cellStyle name="Total 1 1 7 6 6 2" xfId="47136" xr:uid="{00000000-0005-0000-0000-000003B80000}"/>
    <cellStyle name="Total 1 1 7 6 7" xfId="47137" xr:uid="{00000000-0005-0000-0000-000004B80000}"/>
    <cellStyle name="Total 1 1 7 6 7 2" xfId="47138" xr:uid="{00000000-0005-0000-0000-000005B80000}"/>
    <cellStyle name="Total 1 1 7 6 8" xfId="47139" xr:uid="{00000000-0005-0000-0000-000006B80000}"/>
    <cellStyle name="Total 1 1 7 7" xfId="47140" xr:uid="{00000000-0005-0000-0000-000007B80000}"/>
    <cellStyle name="Total 1 1 8" xfId="47141" xr:uid="{00000000-0005-0000-0000-000008B80000}"/>
    <cellStyle name="Total 1 1 8 2" xfId="47142" xr:uid="{00000000-0005-0000-0000-000009B80000}"/>
    <cellStyle name="Total 1 1 8 2 2" xfId="47143" xr:uid="{00000000-0005-0000-0000-00000AB80000}"/>
    <cellStyle name="Total 1 1 8 2 2 2" xfId="47144" xr:uid="{00000000-0005-0000-0000-00000BB80000}"/>
    <cellStyle name="Total 1 1 8 2 2 2 2" xfId="47145" xr:uid="{00000000-0005-0000-0000-00000CB80000}"/>
    <cellStyle name="Total 1 1 8 2 2 2 2 2" xfId="47146" xr:uid="{00000000-0005-0000-0000-00000DB80000}"/>
    <cellStyle name="Total 1 1 8 2 2 2 3" xfId="47147" xr:uid="{00000000-0005-0000-0000-00000EB80000}"/>
    <cellStyle name="Total 1 1 8 2 2 2 3 2" xfId="47148" xr:uid="{00000000-0005-0000-0000-00000FB80000}"/>
    <cellStyle name="Total 1 1 8 2 2 2 4" xfId="47149" xr:uid="{00000000-0005-0000-0000-000010B80000}"/>
    <cellStyle name="Total 1 1 8 2 2 2 4 2" xfId="47150" xr:uid="{00000000-0005-0000-0000-000011B80000}"/>
    <cellStyle name="Total 1 1 8 2 2 2 5" xfId="47151" xr:uid="{00000000-0005-0000-0000-000012B80000}"/>
    <cellStyle name="Total 1 1 8 2 2 2 5 2" xfId="47152" xr:uid="{00000000-0005-0000-0000-000013B80000}"/>
    <cellStyle name="Total 1 1 8 2 2 2 6" xfId="47153" xr:uid="{00000000-0005-0000-0000-000014B80000}"/>
    <cellStyle name="Total 1 1 8 2 2 2 6 2" xfId="47154" xr:uid="{00000000-0005-0000-0000-000015B80000}"/>
    <cellStyle name="Total 1 1 8 2 2 2 7" xfId="47155" xr:uid="{00000000-0005-0000-0000-000016B80000}"/>
    <cellStyle name="Total 1 1 8 2 2 2 7 2" xfId="47156" xr:uid="{00000000-0005-0000-0000-000017B80000}"/>
    <cellStyle name="Total 1 1 8 2 2 2 8" xfId="47157" xr:uid="{00000000-0005-0000-0000-000018B80000}"/>
    <cellStyle name="Total 1 1 8 2 2 3" xfId="47158" xr:uid="{00000000-0005-0000-0000-000019B80000}"/>
    <cellStyle name="Total 1 1 8 2 2 3 2" xfId="47159" xr:uid="{00000000-0005-0000-0000-00001AB80000}"/>
    <cellStyle name="Total 1 1 8 2 2 4" xfId="47160" xr:uid="{00000000-0005-0000-0000-00001BB80000}"/>
    <cellStyle name="Total 1 1 8 2 2 4 2" xfId="47161" xr:uid="{00000000-0005-0000-0000-00001CB80000}"/>
    <cellStyle name="Total 1 1 8 2 2 5" xfId="47162" xr:uid="{00000000-0005-0000-0000-00001DB80000}"/>
    <cellStyle name="Total 1 1 8 2 3" xfId="47163" xr:uid="{00000000-0005-0000-0000-00001EB80000}"/>
    <cellStyle name="Total 1 1 8 2 3 2" xfId="47164" xr:uid="{00000000-0005-0000-0000-00001FB80000}"/>
    <cellStyle name="Total 1 1 8 2 3 2 2" xfId="47165" xr:uid="{00000000-0005-0000-0000-000020B80000}"/>
    <cellStyle name="Total 1 1 8 2 3 3" xfId="47166" xr:uid="{00000000-0005-0000-0000-000021B80000}"/>
    <cellStyle name="Total 1 1 8 2 3 3 2" xfId="47167" xr:uid="{00000000-0005-0000-0000-000022B80000}"/>
    <cellStyle name="Total 1 1 8 2 3 4" xfId="47168" xr:uid="{00000000-0005-0000-0000-000023B80000}"/>
    <cellStyle name="Total 1 1 8 2 3 4 2" xfId="47169" xr:uid="{00000000-0005-0000-0000-000024B80000}"/>
    <cellStyle name="Total 1 1 8 2 3 5" xfId="47170" xr:uid="{00000000-0005-0000-0000-000025B80000}"/>
    <cellStyle name="Total 1 1 8 2 3 5 2" xfId="47171" xr:uid="{00000000-0005-0000-0000-000026B80000}"/>
    <cellStyle name="Total 1 1 8 2 3 6" xfId="47172" xr:uid="{00000000-0005-0000-0000-000027B80000}"/>
    <cellStyle name="Total 1 1 8 2 3 6 2" xfId="47173" xr:uid="{00000000-0005-0000-0000-000028B80000}"/>
    <cellStyle name="Total 1 1 8 2 3 7" xfId="47174" xr:uid="{00000000-0005-0000-0000-000029B80000}"/>
    <cellStyle name="Total 1 1 8 2 3 7 2" xfId="47175" xr:uid="{00000000-0005-0000-0000-00002AB80000}"/>
    <cellStyle name="Total 1 1 8 2 3 8" xfId="47176" xr:uid="{00000000-0005-0000-0000-00002BB80000}"/>
    <cellStyle name="Total 1 1 8 2 4" xfId="47177" xr:uid="{00000000-0005-0000-0000-00002CB80000}"/>
    <cellStyle name="Total 1 1 8 3" xfId="47178" xr:uid="{00000000-0005-0000-0000-00002DB80000}"/>
    <cellStyle name="Total 1 1 8 3 2" xfId="47179" xr:uid="{00000000-0005-0000-0000-00002EB80000}"/>
    <cellStyle name="Total 1 1 8 3 2 2" xfId="47180" xr:uid="{00000000-0005-0000-0000-00002FB80000}"/>
    <cellStyle name="Total 1 1 8 3 2 2 2" xfId="47181" xr:uid="{00000000-0005-0000-0000-000030B80000}"/>
    <cellStyle name="Total 1 1 8 3 2 2 2 2" xfId="47182" xr:uid="{00000000-0005-0000-0000-000031B80000}"/>
    <cellStyle name="Total 1 1 8 3 2 2 3" xfId="47183" xr:uid="{00000000-0005-0000-0000-000032B80000}"/>
    <cellStyle name="Total 1 1 8 3 2 2 3 2" xfId="47184" xr:uid="{00000000-0005-0000-0000-000033B80000}"/>
    <cellStyle name="Total 1 1 8 3 2 2 4" xfId="47185" xr:uid="{00000000-0005-0000-0000-000034B80000}"/>
    <cellStyle name="Total 1 1 8 3 2 2 4 2" xfId="47186" xr:uid="{00000000-0005-0000-0000-000035B80000}"/>
    <cellStyle name="Total 1 1 8 3 2 2 5" xfId="47187" xr:uid="{00000000-0005-0000-0000-000036B80000}"/>
    <cellStyle name="Total 1 1 8 3 2 2 5 2" xfId="47188" xr:uid="{00000000-0005-0000-0000-000037B80000}"/>
    <cellStyle name="Total 1 1 8 3 2 2 6" xfId="47189" xr:uid="{00000000-0005-0000-0000-000038B80000}"/>
    <cellStyle name="Total 1 1 8 3 2 2 6 2" xfId="47190" xr:uid="{00000000-0005-0000-0000-000039B80000}"/>
    <cellStyle name="Total 1 1 8 3 2 2 7" xfId="47191" xr:uid="{00000000-0005-0000-0000-00003AB80000}"/>
    <cellStyle name="Total 1 1 8 3 2 2 7 2" xfId="47192" xr:uid="{00000000-0005-0000-0000-00003BB80000}"/>
    <cellStyle name="Total 1 1 8 3 2 2 8" xfId="47193" xr:uid="{00000000-0005-0000-0000-00003CB80000}"/>
    <cellStyle name="Total 1 1 8 3 2 3" xfId="47194" xr:uid="{00000000-0005-0000-0000-00003DB80000}"/>
    <cellStyle name="Total 1 1 8 3 2 3 2" xfId="47195" xr:uid="{00000000-0005-0000-0000-00003EB80000}"/>
    <cellStyle name="Total 1 1 8 3 2 4" xfId="47196" xr:uid="{00000000-0005-0000-0000-00003FB80000}"/>
    <cellStyle name="Total 1 1 8 3 2 4 2" xfId="47197" xr:uid="{00000000-0005-0000-0000-000040B80000}"/>
    <cellStyle name="Total 1 1 8 3 2 5" xfId="47198" xr:uid="{00000000-0005-0000-0000-000041B80000}"/>
    <cellStyle name="Total 1 1 8 3 3" xfId="47199" xr:uid="{00000000-0005-0000-0000-000042B80000}"/>
    <cellStyle name="Total 1 1 8 3 3 2" xfId="47200" xr:uid="{00000000-0005-0000-0000-000043B80000}"/>
    <cellStyle name="Total 1 1 8 3 3 2 2" xfId="47201" xr:uid="{00000000-0005-0000-0000-000044B80000}"/>
    <cellStyle name="Total 1 1 8 3 3 3" xfId="47202" xr:uid="{00000000-0005-0000-0000-000045B80000}"/>
    <cellStyle name="Total 1 1 8 3 3 3 2" xfId="47203" xr:uid="{00000000-0005-0000-0000-000046B80000}"/>
    <cellStyle name="Total 1 1 8 3 3 4" xfId="47204" xr:uid="{00000000-0005-0000-0000-000047B80000}"/>
    <cellStyle name="Total 1 1 8 3 3 4 2" xfId="47205" xr:uid="{00000000-0005-0000-0000-000048B80000}"/>
    <cellStyle name="Total 1 1 8 3 3 5" xfId="47206" xr:uid="{00000000-0005-0000-0000-000049B80000}"/>
    <cellStyle name="Total 1 1 8 3 3 5 2" xfId="47207" xr:uid="{00000000-0005-0000-0000-00004AB80000}"/>
    <cellStyle name="Total 1 1 8 3 3 6" xfId="47208" xr:uid="{00000000-0005-0000-0000-00004BB80000}"/>
    <cellStyle name="Total 1 1 8 3 3 6 2" xfId="47209" xr:uid="{00000000-0005-0000-0000-00004CB80000}"/>
    <cellStyle name="Total 1 1 8 3 3 7" xfId="47210" xr:uid="{00000000-0005-0000-0000-00004DB80000}"/>
    <cellStyle name="Total 1 1 8 3 3 7 2" xfId="47211" xr:uid="{00000000-0005-0000-0000-00004EB80000}"/>
    <cellStyle name="Total 1 1 8 3 3 8" xfId="47212" xr:uid="{00000000-0005-0000-0000-00004FB80000}"/>
    <cellStyle name="Total 1 1 8 3 4" xfId="47213" xr:uid="{00000000-0005-0000-0000-000050B80000}"/>
    <cellStyle name="Total 1 1 8 4" xfId="47214" xr:uid="{00000000-0005-0000-0000-000051B80000}"/>
    <cellStyle name="Total 1 1 8 4 2" xfId="47215" xr:uid="{00000000-0005-0000-0000-000052B80000}"/>
    <cellStyle name="Total 1 1 8 4 2 2" xfId="47216" xr:uid="{00000000-0005-0000-0000-000053B80000}"/>
    <cellStyle name="Total 1 1 8 4 2 2 2" xfId="47217" xr:uid="{00000000-0005-0000-0000-000054B80000}"/>
    <cellStyle name="Total 1 1 8 4 2 2 2 2" xfId="47218" xr:uid="{00000000-0005-0000-0000-000055B80000}"/>
    <cellStyle name="Total 1 1 8 4 2 2 3" xfId="47219" xr:uid="{00000000-0005-0000-0000-000056B80000}"/>
    <cellStyle name="Total 1 1 8 4 2 2 3 2" xfId="47220" xr:uid="{00000000-0005-0000-0000-000057B80000}"/>
    <cellStyle name="Total 1 1 8 4 2 2 4" xfId="47221" xr:uid="{00000000-0005-0000-0000-000058B80000}"/>
    <cellStyle name="Total 1 1 8 4 2 2 4 2" xfId="47222" xr:uid="{00000000-0005-0000-0000-000059B80000}"/>
    <cellStyle name="Total 1 1 8 4 2 2 5" xfId="47223" xr:uid="{00000000-0005-0000-0000-00005AB80000}"/>
    <cellStyle name="Total 1 1 8 4 2 2 5 2" xfId="47224" xr:uid="{00000000-0005-0000-0000-00005BB80000}"/>
    <cellStyle name="Total 1 1 8 4 2 2 6" xfId="47225" xr:uid="{00000000-0005-0000-0000-00005CB80000}"/>
    <cellStyle name="Total 1 1 8 4 2 2 6 2" xfId="47226" xr:uid="{00000000-0005-0000-0000-00005DB80000}"/>
    <cellStyle name="Total 1 1 8 4 2 2 7" xfId="47227" xr:uid="{00000000-0005-0000-0000-00005EB80000}"/>
    <cellStyle name="Total 1 1 8 4 2 2 7 2" xfId="47228" xr:uid="{00000000-0005-0000-0000-00005FB80000}"/>
    <cellStyle name="Total 1 1 8 4 2 2 8" xfId="47229" xr:uid="{00000000-0005-0000-0000-000060B80000}"/>
    <cellStyle name="Total 1 1 8 4 2 3" xfId="47230" xr:uid="{00000000-0005-0000-0000-000061B80000}"/>
    <cellStyle name="Total 1 1 8 4 2 3 2" xfId="47231" xr:uid="{00000000-0005-0000-0000-000062B80000}"/>
    <cellStyle name="Total 1 1 8 4 2 4" xfId="47232" xr:uid="{00000000-0005-0000-0000-000063B80000}"/>
    <cellStyle name="Total 1 1 8 4 2 4 2" xfId="47233" xr:uid="{00000000-0005-0000-0000-000064B80000}"/>
    <cellStyle name="Total 1 1 8 4 2 5" xfId="47234" xr:uid="{00000000-0005-0000-0000-000065B80000}"/>
    <cellStyle name="Total 1 1 8 4 3" xfId="47235" xr:uid="{00000000-0005-0000-0000-000066B80000}"/>
    <cellStyle name="Total 1 1 8 4 3 2" xfId="47236" xr:uid="{00000000-0005-0000-0000-000067B80000}"/>
    <cellStyle name="Total 1 1 8 4 3 2 2" xfId="47237" xr:uid="{00000000-0005-0000-0000-000068B80000}"/>
    <cellStyle name="Total 1 1 8 4 3 3" xfId="47238" xr:uid="{00000000-0005-0000-0000-000069B80000}"/>
    <cellStyle name="Total 1 1 8 4 3 3 2" xfId="47239" xr:uid="{00000000-0005-0000-0000-00006AB80000}"/>
    <cellStyle name="Total 1 1 8 4 3 4" xfId="47240" xr:uid="{00000000-0005-0000-0000-00006BB80000}"/>
    <cellStyle name="Total 1 1 8 4 3 4 2" xfId="47241" xr:uid="{00000000-0005-0000-0000-00006CB80000}"/>
    <cellStyle name="Total 1 1 8 4 3 5" xfId="47242" xr:uid="{00000000-0005-0000-0000-00006DB80000}"/>
    <cellStyle name="Total 1 1 8 4 3 5 2" xfId="47243" xr:uid="{00000000-0005-0000-0000-00006EB80000}"/>
    <cellStyle name="Total 1 1 8 4 3 6" xfId="47244" xr:uid="{00000000-0005-0000-0000-00006FB80000}"/>
    <cellStyle name="Total 1 1 8 4 3 6 2" xfId="47245" xr:uid="{00000000-0005-0000-0000-000070B80000}"/>
    <cellStyle name="Total 1 1 8 4 3 7" xfId="47246" xr:uid="{00000000-0005-0000-0000-000071B80000}"/>
    <cellStyle name="Total 1 1 8 4 3 7 2" xfId="47247" xr:uid="{00000000-0005-0000-0000-000072B80000}"/>
    <cellStyle name="Total 1 1 8 4 3 8" xfId="47248" xr:uid="{00000000-0005-0000-0000-000073B80000}"/>
    <cellStyle name="Total 1 1 8 4 4" xfId="47249" xr:uid="{00000000-0005-0000-0000-000074B80000}"/>
    <cellStyle name="Total 1 1 8 5" xfId="47250" xr:uid="{00000000-0005-0000-0000-000075B80000}"/>
    <cellStyle name="Total 1 1 8 5 2" xfId="47251" xr:uid="{00000000-0005-0000-0000-000076B80000}"/>
    <cellStyle name="Total 1 1 8 5 2 2" xfId="47252" xr:uid="{00000000-0005-0000-0000-000077B80000}"/>
    <cellStyle name="Total 1 1 8 5 2 2 2" xfId="47253" xr:uid="{00000000-0005-0000-0000-000078B80000}"/>
    <cellStyle name="Total 1 1 8 5 2 3" xfId="47254" xr:uid="{00000000-0005-0000-0000-000079B80000}"/>
    <cellStyle name="Total 1 1 8 5 2 3 2" xfId="47255" xr:uid="{00000000-0005-0000-0000-00007AB80000}"/>
    <cellStyle name="Total 1 1 8 5 2 4" xfId="47256" xr:uid="{00000000-0005-0000-0000-00007BB80000}"/>
    <cellStyle name="Total 1 1 8 5 2 4 2" xfId="47257" xr:uid="{00000000-0005-0000-0000-00007CB80000}"/>
    <cellStyle name="Total 1 1 8 5 2 5" xfId="47258" xr:uid="{00000000-0005-0000-0000-00007DB80000}"/>
    <cellStyle name="Total 1 1 8 5 2 5 2" xfId="47259" xr:uid="{00000000-0005-0000-0000-00007EB80000}"/>
    <cellStyle name="Total 1 1 8 5 2 6" xfId="47260" xr:uid="{00000000-0005-0000-0000-00007FB80000}"/>
    <cellStyle name="Total 1 1 8 5 2 6 2" xfId="47261" xr:uid="{00000000-0005-0000-0000-000080B80000}"/>
    <cellStyle name="Total 1 1 8 5 2 7" xfId="47262" xr:uid="{00000000-0005-0000-0000-000081B80000}"/>
    <cellStyle name="Total 1 1 8 5 2 7 2" xfId="47263" xr:uid="{00000000-0005-0000-0000-000082B80000}"/>
    <cellStyle name="Total 1 1 8 5 2 8" xfId="47264" xr:uid="{00000000-0005-0000-0000-000083B80000}"/>
    <cellStyle name="Total 1 1 8 5 3" xfId="47265" xr:uid="{00000000-0005-0000-0000-000084B80000}"/>
    <cellStyle name="Total 1 1 8 5 3 2" xfId="47266" xr:uid="{00000000-0005-0000-0000-000085B80000}"/>
    <cellStyle name="Total 1 1 8 5 4" xfId="47267" xr:uid="{00000000-0005-0000-0000-000086B80000}"/>
    <cellStyle name="Total 1 1 8 5 4 2" xfId="47268" xr:uid="{00000000-0005-0000-0000-000087B80000}"/>
    <cellStyle name="Total 1 1 8 5 5" xfId="47269" xr:uid="{00000000-0005-0000-0000-000088B80000}"/>
    <cellStyle name="Total 1 1 8 6" xfId="47270" xr:uid="{00000000-0005-0000-0000-000089B80000}"/>
    <cellStyle name="Total 1 1 8 6 2" xfId="47271" xr:uid="{00000000-0005-0000-0000-00008AB80000}"/>
    <cellStyle name="Total 1 1 8 6 2 2" xfId="47272" xr:uid="{00000000-0005-0000-0000-00008BB80000}"/>
    <cellStyle name="Total 1 1 8 6 3" xfId="47273" xr:uid="{00000000-0005-0000-0000-00008CB80000}"/>
    <cellStyle name="Total 1 1 8 6 3 2" xfId="47274" xr:uid="{00000000-0005-0000-0000-00008DB80000}"/>
    <cellStyle name="Total 1 1 8 6 4" xfId="47275" xr:uid="{00000000-0005-0000-0000-00008EB80000}"/>
    <cellStyle name="Total 1 1 8 6 4 2" xfId="47276" xr:uid="{00000000-0005-0000-0000-00008FB80000}"/>
    <cellStyle name="Total 1 1 8 6 5" xfId="47277" xr:uid="{00000000-0005-0000-0000-000090B80000}"/>
    <cellStyle name="Total 1 1 8 6 5 2" xfId="47278" xr:uid="{00000000-0005-0000-0000-000091B80000}"/>
    <cellStyle name="Total 1 1 8 6 6" xfId="47279" xr:uid="{00000000-0005-0000-0000-000092B80000}"/>
    <cellStyle name="Total 1 1 8 6 6 2" xfId="47280" xr:uid="{00000000-0005-0000-0000-000093B80000}"/>
    <cellStyle name="Total 1 1 8 6 7" xfId="47281" xr:uid="{00000000-0005-0000-0000-000094B80000}"/>
    <cellStyle name="Total 1 1 8 6 7 2" xfId="47282" xr:uid="{00000000-0005-0000-0000-000095B80000}"/>
    <cellStyle name="Total 1 1 8 6 8" xfId="47283" xr:uid="{00000000-0005-0000-0000-000096B80000}"/>
    <cellStyle name="Total 1 1 8 7" xfId="47284" xr:uid="{00000000-0005-0000-0000-000097B80000}"/>
    <cellStyle name="Total 1 1 9" xfId="47285" xr:uid="{00000000-0005-0000-0000-000098B80000}"/>
    <cellStyle name="Total 1 1 9 2" xfId="47286" xr:uid="{00000000-0005-0000-0000-000099B80000}"/>
    <cellStyle name="Total 1 1 9 2 2" xfId="47287" xr:uid="{00000000-0005-0000-0000-00009AB80000}"/>
    <cellStyle name="Total 1 1 9 2 2 2" xfId="47288" xr:uid="{00000000-0005-0000-0000-00009BB80000}"/>
    <cellStyle name="Total 1 1 9 2 2 2 2" xfId="47289" xr:uid="{00000000-0005-0000-0000-00009CB80000}"/>
    <cellStyle name="Total 1 1 9 2 2 2 2 2" xfId="47290" xr:uid="{00000000-0005-0000-0000-00009DB80000}"/>
    <cellStyle name="Total 1 1 9 2 2 2 3" xfId="47291" xr:uid="{00000000-0005-0000-0000-00009EB80000}"/>
    <cellStyle name="Total 1 1 9 2 2 2 3 2" xfId="47292" xr:uid="{00000000-0005-0000-0000-00009FB80000}"/>
    <cellStyle name="Total 1 1 9 2 2 2 4" xfId="47293" xr:uid="{00000000-0005-0000-0000-0000A0B80000}"/>
    <cellStyle name="Total 1 1 9 2 2 2 4 2" xfId="47294" xr:uid="{00000000-0005-0000-0000-0000A1B80000}"/>
    <cellStyle name="Total 1 1 9 2 2 2 5" xfId="47295" xr:uid="{00000000-0005-0000-0000-0000A2B80000}"/>
    <cellStyle name="Total 1 1 9 2 2 2 5 2" xfId="47296" xr:uid="{00000000-0005-0000-0000-0000A3B80000}"/>
    <cellStyle name="Total 1 1 9 2 2 2 6" xfId="47297" xr:uid="{00000000-0005-0000-0000-0000A4B80000}"/>
    <cellStyle name="Total 1 1 9 2 2 2 6 2" xfId="47298" xr:uid="{00000000-0005-0000-0000-0000A5B80000}"/>
    <cellStyle name="Total 1 1 9 2 2 2 7" xfId="47299" xr:uid="{00000000-0005-0000-0000-0000A6B80000}"/>
    <cellStyle name="Total 1 1 9 2 2 2 7 2" xfId="47300" xr:uid="{00000000-0005-0000-0000-0000A7B80000}"/>
    <cellStyle name="Total 1 1 9 2 2 2 8" xfId="47301" xr:uid="{00000000-0005-0000-0000-0000A8B80000}"/>
    <cellStyle name="Total 1 1 9 2 2 3" xfId="47302" xr:uid="{00000000-0005-0000-0000-0000A9B80000}"/>
    <cellStyle name="Total 1 1 9 2 2 3 2" xfId="47303" xr:uid="{00000000-0005-0000-0000-0000AAB80000}"/>
    <cellStyle name="Total 1 1 9 2 2 4" xfId="47304" xr:uid="{00000000-0005-0000-0000-0000ABB80000}"/>
    <cellStyle name="Total 1 1 9 2 2 4 2" xfId="47305" xr:uid="{00000000-0005-0000-0000-0000ACB80000}"/>
    <cellStyle name="Total 1 1 9 2 2 5" xfId="47306" xr:uid="{00000000-0005-0000-0000-0000ADB80000}"/>
    <cellStyle name="Total 1 1 9 2 3" xfId="47307" xr:uid="{00000000-0005-0000-0000-0000AEB80000}"/>
    <cellStyle name="Total 1 1 9 2 3 2" xfId="47308" xr:uid="{00000000-0005-0000-0000-0000AFB80000}"/>
    <cellStyle name="Total 1 1 9 2 3 2 2" xfId="47309" xr:uid="{00000000-0005-0000-0000-0000B0B80000}"/>
    <cellStyle name="Total 1 1 9 2 3 3" xfId="47310" xr:uid="{00000000-0005-0000-0000-0000B1B80000}"/>
    <cellStyle name="Total 1 1 9 2 3 3 2" xfId="47311" xr:uid="{00000000-0005-0000-0000-0000B2B80000}"/>
    <cellStyle name="Total 1 1 9 2 3 4" xfId="47312" xr:uid="{00000000-0005-0000-0000-0000B3B80000}"/>
    <cellStyle name="Total 1 1 9 2 3 4 2" xfId="47313" xr:uid="{00000000-0005-0000-0000-0000B4B80000}"/>
    <cellStyle name="Total 1 1 9 2 3 5" xfId="47314" xr:uid="{00000000-0005-0000-0000-0000B5B80000}"/>
    <cellStyle name="Total 1 1 9 2 3 5 2" xfId="47315" xr:uid="{00000000-0005-0000-0000-0000B6B80000}"/>
    <cellStyle name="Total 1 1 9 2 3 6" xfId="47316" xr:uid="{00000000-0005-0000-0000-0000B7B80000}"/>
    <cellStyle name="Total 1 1 9 2 3 6 2" xfId="47317" xr:uid="{00000000-0005-0000-0000-0000B8B80000}"/>
    <cellStyle name="Total 1 1 9 2 3 7" xfId="47318" xr:uid="{00000000-0005-0000-0000-0000B9B80000}"/>
    <cellStyle name="Total 1 1 9 2 3 7 2" xfId="47319" xr:uid="{00000000-0005-0000-0000-0000BAB80000}"/>
    <cellStyle name="Total 1 1 9 2 3 8" xfId="47320" xr:uid="{00000000-0005-0000-0000-0000BBB80000}"/>
    <cellStyle name="Total 1 1 9 2 4" xfId="47321" xr:uid="{00000000-0005-0000-0000-0000BCB80000}"/>
    <cellStyle name="Total 1 1 9 3" xfId="47322" xr:uid="{00000000-0005-0000-0000-0000BDB80000}"/>
    <cellStyle name="Total 1 1 9 3 2" xfId="47323" xr:uid="{00000000-0005-0000-0000-0000BEB80000}"/>
    <cellStyle name="Total 1 1 9 3 2 2" xfId="47324" xr:uid="{00000000-0005-0000-0000-0000BFB80000}"/>
    <cellStyle name="Total 1 1 9 3 2 2 2" xfId="47325" xr:uid="{00000000-0005-0000-0000-0000C0B80000}"/>
    <cellStyle name="Total 1 1 9 3 2 2 2 2" xfId="47326" xr:uid="{00000000-0005-0000-0000-0000C1B80000}"/>
    <cellStyle name="Total 1 1 9 3 2 2 3" xfId="47327" xr:uid="{00000000-0005-0000-0000-0000C2B80000}"/>
    <cellStyle name="Total 1 1 9 3 2 2 3 2" xfId="47328" xr:uid="{00000000-0005-0000-0000-0000C3B80000}"/>
    <cellStyle name="Total 1 1 9 3 2 2 4" xfId="47329" xr:uid="{00000000-0005-0000-0000-0000C4B80000}"/>
    <cellStyle name="Total 1 1 9 3 2 2 4 2" xfId="47330" xr:uid="{00000000-0005-0000-0000-0000C5B80000}"/>
    <cellStyle name="Total 1 1 9 3 2 2 5" xfId="47331" xr:uid="{00000000-0005-0000-0000-0000C6B80000}"/>
    <cellStyle name="Total 1 1 9 3 2 2 5 2" xfId="47332" xr:uid="{00000000-0005-0000-0000-0000C7B80000}"/>
    <cellStyle name="Total 1 1 9 3 2 2 6" xfId="47333" xr:uid="{00000000-0005-0000-0000-0000C8B80000}"/>
    <cellStyle name="Total 1 1 9 3 2 2 6 2" xfId="47334" xr:uid="{00000000-0005-0000-0000-0000C9B80000}"/>
    <cellStyle name="Total 1 1 9 3 2 2 7" xfId="47335" xr:uid="{00000000-0005-0000-0000-0000CAB80000}"/>
    <cellStyle name="Total 1 1 9 3 2 2 7 2" xfId="47336" xr:uid="{00000000-0005-0000-0000-0000CBB80000}"/>
    <cellStyle name="Total 1 1 9 3 2 2 8" xfId="47337" xr:uid="{00000000-0005-0000-0000-0000CCB80000}"/>
    <cellStyle name="Total 1 1 9 3 2 3" xfId="47338" xr:uid="{00000000-0005-0000-0000-0000CDB80000}"/>
    <cellStyle name="Total 1 1 9 3 2 3 2" xfId="47339" xr:uid="{00000000-0005-0000-0000-0000CEB80000}"/>
    <cellStyle name="Total 1 1 9 3 2 4" xfId="47340" xr:uid="{00000000-0005-0000-0000-0000CFB80000}"/>
    <cellStyle name="Total 1 1 9 3 2 4 2" xfId="47341" xr:uid="{00000000-0005-0000-0000-0000D0B80000}"/>
    <cellStyle name="Total 1 1 9 3 2 5" xfId="47342" xr:uid="{00000000-0005-0000-0000-0000D1B80000}"/>
    <cellStyle name="Total 1 1 9 3 3" xfId="47343" xr:uid="{00000000-0005-0000-0000-0000D2B80000}"/>
    <cellStyle name="Total 1 1 9 3 3 2" xfId="47344" xr:uid="{00000000-0005-0000-0000-0000D3B80000}"/>
    <cellStyle name="Total 1 1 9 3 3 2 2" xfId="47345" xr:uid="{00000000-0005-0000-0000-0000D4B80000}"/>
    <cellStyle name="Total 1 1 9 3 3 3" xfId="47346" xr:uid="{00000000-0005-0000-0000-0000D5B80000}"/>
    <cellStyle name="Total 1 1 9 3 3 3 2" xfId="47347" xr:uid="{00000000-0005-0000-0000-0000D6B80000}"/>
    <cellStyle name="Total 1 1 9 3 3 4" xfId="47348" xr:uid="{00000000-0005-0000-0000-0000D7B80000}"/>
    <cellStyle name="Total 1 1 9 3 3 4 2" xfId="47349" xr:uid="{00000000-0005-0000-0000-0000D8B80000}"/>
    <cellStyle name="Total 1 1 9 3 3 5" xfId="47350" xr:uid="{00000000-0005-0000-0000-0000D9B80000}"/>
    <cellStyle name="Total 1 1 9 3 3 5 2" xfId="47351" xr:uid="{00000000-0005-0000-0000-0000DAB80000}"/>
    <cellStyle name="Total 1 1 9 3 3 6" xfId="47352" xr:uid="{00000000-0005-0000-0000-0000DBB80000}"/>
    <cellStyle name="Total 1 1 9 3 3 6 2" xfId="47353" xr:uid="{00000000-0005-0000-0000-0000DCB80000}"/>
    <cellStyle name="Total 1 1 9 3 3 7" xfId="47354" xr:uid="{00000000-0005-0000-0000-0000DDB80000}"/>
    <cellStyle name="Total 1 1 9 3 3 7 2" xfId="47355" xr:uid="{00000000-0005-0000-0000-0000DEB80000}"/>
    <cellStyle name="Total 1 1 9 3 3 8" xfId="47356" xr:uid="{00000000-0005-0000-0000-0000DFB80000}"/>
    <cellStyle name="Total 1 1 9 3 4" xfId="47357" xr:uid="{00000000-0005-0000-0000-0000E0B80000}"/>
    <cellStyle name="Total 1 1 9 4" xfId="47358" xr:uid="{00000000-0005-0000-0000-0000E1B80000}"/>
    <cellStyle name="Total 1 1 9 4 2" xfId="47359" xr:uid="{00000000-0005-0000-0000-0000E2B80000}"/>
    <cellStyle name="Total 1 1 9 4 2 2" xfId="47360" xr:uid="{00000000-0005-0000-0000-0000E3B80000}"/>
    <cellStyle name="Total 1 1 9 4 2 2 2" xfId="47361" xr:uid="{00000000-0005-0000-0000-0000E4B80000}"/>
    <cellStyle name="Total 1 1 9 4 2 2 2 2" xfId="47362" xr:uid="{00000000-0005-0000-0000-0000E5B80000}"/>
    <cellStyle name="Total 1 1 9 4 2 2 3" xfId="47363" xr:uid="{00000000-0005-0000-0000-0000E6B80000}"/>
    <cellStyle name="Total 1 1 9 4 2 2 3 2" xfId="47364" xr:uid="{00000000-0005-0000-0000-0000E7B80000}"/>
    <cellStyle name="Total 1 1 9 4 2 2 4" xfId="47365" xr:uid="{00000000-0005-0000-0000-0000E8B80000}"/>
    <cellStyle name="Total 1 1 9 4 2 2 4 2" xfId="47366" xr:uid="{00000000-0005-0000-0000-0000E9B80000}"/>
    <cellStyle name="Total 1 1 9 4 2 2 5" xfId="47367" xr:uid="{00000000-0005-0000-0000-0000EAB80000}"/>
    <cellStyle name="Total 1 1 9 4 2 2 5 2" xfId="47368" xr:uid="{00000000-0005-0000-0000-0000EBB80000}"/>
    <cellStyle name="Total 1 1 9 4 2 2 6" xfId="47369" xr:uid="{00000000-0005-0000-0000-0000ECB80000}"/>
    <cellStyle name="Total 1 1 9 4 2 2 6 2" xfId="47370" xr:uid="{00000000-0005-0000-0000-0000EDB80000}"/>
    <cellStyle name="Total 1 1 9 4 2 2 7" xfId="47371" xr:uid="{00000000-0005-0000-0000-0000EEB80000}"/>
    <cellStyle name="Total 1 1 9 4 2 2 7 2" xfId="47372" xr:uid="{00000000-0005-0000-0000-0000EFB80000}"/>
    <cellStyle name="Total 1 1 9 4 2 2 8" xfId="47373" xr:uid="{00000000-0005-0000-0000-0000F0B80000}"/>
    <cellStyle name="Total 1 1 9 4 2 3" xfId="47374" xr:uid="{00000000-0005-0000-0000-0000F1B80000}"/>
    <cellStyle name="Total 1 1 9 4 2 3 2" xfId="47375" xr:uid="{00000000-0005-0000-0000-0000F2B80000}"/>
    <cellStyle name="Total 1 1 9 4 2 4" xfId="47376" xr:uid="{00000000-0005-0000-0000-0000F3B80000}"/>
    <cellStyle name="Total 1 1 9 4 2 4 2" xfId="47377" xr:uid="{00000000-0005-0000-0000-0000F4B80000}"/>
    <cellStyle name="Total 1 1 9 4 2 5" xfId="47378" xr:uid="{00000000-0005-0000-0000-0000F5B80000}"/>
    <cellStyle name="Total 1 1 9 4 3" xfId="47379" xr:uid="{00000000-0005-0000-0000-0000F6B80000}"/>
    <cellStyle name="Total 1 1 9 4 3 2" xfId="47380" xr:uid="{00000000-0005-0000-0000-0000F7B80000}"/>
    <cellStyle name="Total 1 1 9 4 3 2 2" xfId="47381" xr:uid="{00000000-0005-0000-0000-0000F8B80000}"/>
    <cellStyle name="Total 1 1 9 4 3 3" xfId="47382" xr:uid="{00000000-0005-0000-0000-0000F9B80000}"/>
    <cellStyle name="Total 1 1 9 4 3 3 2" xfId="47383" xr:uid="{00000000-0005-0000-0000-0000FAB80000}"/>
    <cellStyle name="Total 1 1 9 4 3 4" xfId="47384" xr:uid="{00000000-0005-0000-0000-0000FBB80000}"/>
    <cellStyle name="Total 1 1 9 4 3 4 2" xfId="47385" xr:uid="{00000000-0005-0000-0000-0000FCB80000}"/>
    <cellStyle name="Total 1 1 9 4 3 5" xfId="47386" xr:uid="{00000000-0005-0000-0000-0000FDB80000}"/>
    <cellStyle name="Total 1 1 9 4 3 5 2" xfId="47387" xr:uid="{00000000-0005-0000-0000-0000FEB80000}"/>
    <cellStyle name="Total 1 1 9 4 3 6" xfId="47388" xr:uid="{00000000-0005-0000-0000-0000FFB80000}"/>
    <cellStyle name="Total 1 1 9 4 3 6 2" xfId="47389" xr:uid="{00000000-0005-0000-0000-000000B90000}"/>
    <cellStyle name="Total 1 1 9 4 3 7" xfId="47390" xr:uid="{00000000-0005-0000-0000-000001B90000}"/>
    <cellStyle name="Total 1 1 9 4 3 7 2" xfId="47391" xr:uid="{00000000-0005-0000-0000-000002B90000}"/>
    <cellStyle name="Total 1 1 9 4 3 8" xfId="47392" xr:uid="{00000000-0005-0000-0000-000003B90000}"/>
    <cellStyle name="Total 1 1 9 4 4" xfId="47393" xr:uid="{00000000-0005-0000-0000-000004B90000}"/>
    <cellStyle name="Total 1 1 9 5" xfId="47394" xr:uid="{00000000-0005-0000-0000-000005B90000}"/>
    <cellStyle name="Total 1 1 9 5 2" xfId="47395" xr:uid="{00000000-0005-0000-0000-000006B90000}"/>
    <cellStyle name="Total 1 1 9 5 2 2" xfId="47396" xr:uid="{00000000-0005-0000-0000-000007B90000}"/>
    <cellStyle name="Total 1 1 9 5 2 2 2" xfId="47397" xr:uid="{00000000-0005-0000-0000-000008B90000}"/>
    <cellStyle name="Total 1 1 9 5 2 3" xfId="47398" xr:uid="{00000000-0005-0000-0000-000009B90000}"/>
    <cellStyle name="Total 1 1 9 5 2 3 2" xfId="47399" xr:uid="{00000000-0005-0000-0000-00000AB90000}"/>
    <cellStyle name="Total 1 1 9 5 2 4" xfId="47400" xr:uid="{00000000-0005-0000-0000-00000BB90000}"/>
    <cellStyle name="Total 1 1 9 5 2 4 2" xfId="47401" xr:uid="{00000000-0005-0000-0000-00000CB90000}"/>
    <cellStyle name="Total 1 1 9 5 2 5" xfId="47402" xr:uid="{00000000-0005-0000-0000-00000DB90000}"/>
    <cellStyle name="Total 1 1 9 5 2 5 2" xfId="47403" xr:uid="{00000000-0005-0000-0000-00000EB90000}"/>
    <cellStyle name="Total 1 1 9 5 2 6" xfId="47404" xr:uid="{00000000-0005-0000-0000-00000FB90000}"/>
    <cellStyle name="Total 1 1 9 5 2 6 2" xfId="47405" xr:uid="{00000000-0005-0000-0000-000010B90000}"/>
    <cellStyle name="Total 1 1 9 5 2 7" xfId="47406" xr:uid="{00000000-0005-0000-0000-000011B90000}"/>
    <cellStyle name="Total 1 1 9 5 2 7 2" xfId="47407" xr:uid="{00000000-0005-0000-0000-000012B90000}"/>
    <cellStyle name="Total 1 1 9 5 2 8" xfId="47408" xr:uid="{00000000-0005-0000-0000-000013B90000}"/>
    <cellStyle name="Total 1 1 9 5 3" xfId="47409" xr:uid="{00000000-0005-0000-0000-000014B90000}"/>
    <cellStyle name="Total 1 1 9 5 3 2" xfId="47410" xr:uid="{00000000-0005-0000-0000-000015B90000}"/>
    <cellStyle name="Total 1 1 9 5 4" xfId="47411" xr:uid="{00000000-0005-0000-0000-000016B90000}"/>
    <cellStyle name="Total 1 1 9 5 4 2" xfId="47412" xr:uid="{00000000-0005-0000-0000-000017B90000}"/>
    <cellStyle name="Total 1 1 9 5 5" xfId="47413" xr:uid="{00000000-0005-0000-0000-000018B90000}"/>
    <cellStyle name="Total 1 1 9 6" xfId="47414" xr:uid="{00000000-0005-0000-0000-000019B90000}"/>
    <cellStyle name="Total 1 1 9 6 2" xfId="47415" xr:uid="{00000000-0005-0000-0000-00001AB90000}"/>
    <cellStyle name="Total 1 1 9 6 2 2" xfId="47416" xr:uid="{00000000-0005-0000-0000-00001BB90000}"/>
    <cellStyle name="Total 1 1 9 6 3" xfId="47417" xr:uid="{00000000-0005-0000-0000-00001CB90000}"/>
    <cellStyle name="Total 1 1 9 6 3 2" xfId="47418" xr:uid="{00000000-0005-0000-0000-00001DB90000}"/>
    <cellStyle name="Total 1 1 9 6 4" xfId="47419" xr:uid="{00000000-0005-0000-0000-00001EB90000}"/>
    <cellStyle name="Total 1 1 9 6 4 2" xfId="47420" xr:uid="{00000000-0005-0000-0000-00001FB90000}"/>
    <cellStyle name="Total 1 1 9 6 5" xfId="47421" xr:uid="{00000000-0005-0000-0000-000020B90000}"/>
    <cellStyle name="Total 1 1 9 6 5 2" xfId="47422" xr:uid="{00000000-0005-0000-0000-000021B90000}"/>
    <cellStyle name="Total 1 1 9 6 6" xfId="47423" xr:uid="{00000000-0005-0000-0000-000022B90000}"/>
    <cellStyle name="Total 1 1 9 6 6 2" xfId="47424" xr:uid="{00000000-0005-0000-0000-000023B90000}"/>
    <cellStyle name="Total 1 1 9 6 7" xfId="47425" xr:uid="{00000000-0005-0000-0000-000024B90000}"/>
    <cellStyle name="Total 1 1 9 6 7 2" xfId="47426" xr:uid="{00000000-0005-0000-0000-000025B90000}"/>
    <cellStyle name="Total 1 1 9 6 8" xfId="47427" xr:uid="{00000000-0005-0000-0000-000026B90000}"/>
    <cellStyle name="Total 1 1 9 7" xfId="47428" xr:uid="{00000000-0005-0000-0000-000027B90000}"/>
    <cellStyle name="Total 1 10" xfId="47429" xr:uid="{00000000-0005-0000-0000-000028B90000}"/>
    <cellStyle name="Total 1 10 2" xfId="47430" xr:uid="{00000000-0005-0000-0000-000029B90000}"/>
    <cellStyle name="Total 1 10 2 2" xfId="47431" xr:uid="{00000000-0005-0000-0000-00002AB90000}"/>
    <cellStyle name="Total 1 10 2 2 2" xfId="47432" xr:uid="{00000000-0005-0000-0000-00002BB90000}"/>
    <cellStyle name="Total 1 10 2 2 2 2" xfId="47433" xr:uid="{00000000-0005-0000-0000-00002CB90000}"/>
    <cellStyle name="Total 1 10 2 2 2 2 2" xfId="47434" xr:uid="{00000000-0005-0000-0000-00002DB90000}"/>
    <cellStyle name="Total 1 10 2 2 2 3" xfId="47435" xr:uid="{00000000-0005-0000-0000-00002EB90000}"/>
    <cellStyle name="Total 1 10 2 2 2 3 2" xfId="47436" xr:uid="{00000000-0005-0000-0000-00002FB90000}"/>
    <cellStyle name="Total 1 10 2 2 2 4" xfId="47437" xr:uid="{00000000-0005-0000-0000-000030B90000}"/>
    <cellStyle name="Total 1 10 2 2 2 4 2" xfId="47438" xr:uid="{00000000-0005-0000-0000-000031B90000}"/>
    <cellStyle name="Total 1 10 2 2 2 5" xfId="47439" xr:uid="{00000000-0005-0000-0000-000032B90000}"/>
    <cellStyle name="Total 1 10 2 2 2 5 2" xfId="47440" xr:uid="{00000000-0005-0000-0000-000033B90000}"/>
    <cellStyle name="Total 1 10 2 2 2 6" xfId="47441" xr:uid="{00000000-0005-0000-0000-000034B90000}"/>
    <cellStyle name="Total 1 10 2 2 2 6 2" xfId="47442" xr:uid="{00000000-0005-0000-0000-000035B90000}"/>
    <cellStyle name="Total 1 10 2 2 2 7" xfId="47443" xr:uid="{00000000-0005-0000-0000-000036B90000}"/>
    <cellStyle name="Total 1 10 2 2 2 7 2" xfId="47444" xr:uid="{00000000-0005-0000-0000-000037B90000}"/>
    <cellStyle name="Total 1 10 2 2 2 8" xfId="47445" xr:uid="{00000000-0005-0000-0000-000038B90000}"/>
    <cellStyle name="Total 1 10 2 2 3" xfId="47446" xr:uid="{00000000-0005-0000-0000-000039B90000}"/>
    <cellStyle name="Total 1 10 2 2 3 2" xfId="47447" xr:uid="{00000000-0005-0000-0000-00003AB90000}"/>
    <cellStyle name="Total 1 10 2 2 4" xfId="47448" xr:uid="{00000000-0005-0000-0000-00003BB90000}"/>
    <cellStyle name="Total 1 10 2 2 4 2" xfId="47449" xr:uid="{00000000-0005-0000-0000-00003CB90000}"/>
    <cellStyle name="Total 1 10 2 2 5" xfId="47450" xr:uid="{00000000-0005-0000-0000-00003DB90000}"/>
    <cellStyle name="Total 1 10 2 3" xfId="47451" xr:uid="{00000000-0005-0000-0000-00003EB90000}"/>
    <cellStyle name="Total 1 10 2 3 2" xfId="47452" xr:uid="{00000000-0005-0000-0000-00003FB90000}"/>
    <cellStyle name="Total 1 10 2 3 2 2" xfId="47453" xr:uid="{00000000-0005-0000-0000-000040B90000}"/>
    <cellStyle name="Total 1 10 2 3 3" xfId="47454" xr:uid="{00000000-0005-0000-0000-000041B90000}"/>
    <cellStyle name="Total 1 10 2 3 3 2" xfId="47455" xr:uid="{00000000-0005-0000-0000-000042B90000}"/>
    <cellStyle name="Total 1 10 2 3 4" xfId="47456" xr:uid="{00000000-0005-0000-0000-000043B90000}"/>
    <cellStyle name="Total 1 10 2 3 4 2" xfId="47457" xr:uid="{00000000-0005-0000-0000-000044B90000}"/>
    <cellStyle name="Total 1 10 2 3 5" xfId="47458" xr:uid="{00000000-0005-0000-0000-000045B90000}"/>
    <cellStyle name="Total 1 10 2 3 5 2" xfId="47459" xr:uid="{00000000-0005-0000-0000-000046B90000}"/>
    <cellStyle name="Total 1 10 2 3 6" xfId="47460" xr:uid="{00000000-0005-0000-0000-000047B90000}"/>
    <cellStyle name="Total 1 10 2 3 6 2" xfId="47461" xr:uid="{00000000-0005-0000-0000-000048B90000}"/>
    <cellStyle name="Total 1 10 2 3 7" xfId="47462" xr:uid="{00000000-0005-0000-0000-000049B90000}"/>
    <cellStyle name="Total 1 10 2 3 7 2" xfId="47463" xr:uid="{00000000-0005-0000-0000-00004AB90000}"/>
    <cellStyle name="Total 1 10 2 3 8" xfId="47464" xr:uid="{00000000-0005-0000-0000-00004BB90000}"/>
    <cellStyle name="Total 1 10 2 4" xfId="47465" xr:uid="{00000000-0005-0000-0000-00004CB90000}"/>
    <cellStyle name="Total 1 10 3" xfId="47466" xr:uid="{00000000-0005-0000-0000-00004DB90000}"/>
    <cellStyle name="Total 1 10 3 2" xfId="47467" xr:uid="{00000000-0005-0000-0000-00004EB90000}"/>
    <cellStyle name="Total 1 10 3 2 2" xfId="47468" xr:uid="{00000000-0005-0000-0000-00004FB90000}"/>
    <cellStyle name="Total 1 10 3 2 2 2" xfId="47469" xr:uid="{00000000-0005-0000-0000-000050B90000}"/>
    <cellStyle name="Total 1 10 3 2 2 2 2" xfId="47470" xr:uid="{00000000-0005-0000-0000-000051B90000}"/>
    <cellStyle name="Total 1 10 3 2 2 3" xfId="47471" xr:uid="{00000000-0005-0000-0000-000052B90000}"/>
    <cellStyle name="Total 1 10 3 2 2 3 2" xfId="47472" xr:uid="{00000000-0005-0000-0000-000053B90000}"/>
    <cellStyle name="Total 1 10 3 2 2 4" xfId="47473" xr:uid="{00000000-0005-0000-0000-000054B90000}"/>
    <cellStyle name="Total 1 10 3 2 2 4 2" xfId="47474" xr:uid="{00000000-0005-0000-0000-000055B90000}"/>
    <cellStyle name="Total 1 10 3 2 2 5" xfId="47475" xr:uid="{00000000-0005-0000-0000-000056B90000}"/>
    <cellStyle name="Total 1 10 3 2 2 5 2" xfId="47476" xr:uid="{00000000-0005-0000-0000-000057B90000}"/>
    <cellStyle name="Total 1 10 3 2 2 6" xfId="47477" xr:uid="{00000000-0005-0000-0000-000058B90000}"/>
    <cellStyle name="Total 1 10 3 2 2 6 2" xfId="47478" xr:uid="{00000000-0005-0000-0000-000059B90000}"/>
    <cellStyle name="Total 1 10 3 2 2 7" xfId="47479" xr:uid="{00000000-0005-0000-0000-00005AB90000}"/>
    <cellStyle name="Total 1 10 3 2 2 7 2" xfId="47480" xr:uid="{00000000-0005-0000-0000-00005BB90000}"/>
    <cellStyle name="Total 1 10 3 2 2 8" xfId="47481" xr:uid="{00000000-0005-0000-0000-00005CB90000}"/>
    <cellStyle name="Total 1 10 3 2 3" xfId="47482" xr:uid="{00000000-0005-0000-0000-00005DB90000}"/>
    <cellStyle name="Total 1 10 3 2 3 2" xfId="47483" xr:uid="{00000000-0005-0000-0000-00005EB90000}"/>
    <cellStyle name="Total 1 10 3 2 4" xfId="47484" xr:uid="{00000000-0005-0000-0000-00005FB90000}"/>
    <cellStyle name="Total 1 10 3 2 4 2" xfId="47485" xr:uid="{00000000-0005-0000-0000-000060B90000}"/>
    <cellStyle name="Total 1 10 3 2 5" xfId="47486" xr:uid="{00000000-0005-0000-0000-000061B90000}"/>
    <cellStyle name="Total 1 10 3 3" xfId="47487" xr:uid="{00000000-0005-0000-0000-000062B90000}"/>
    <cellStyle name="Total 1 10 3 3 2" xfId="47488" xr:uid="{00000000-0005-0000-0000-000063B90000}"/>
    <cellStyle name="Total 1 10 3 3 2 2" xfId="47489" xr:uid="{00000000-0005-0000-0000-000064B90000}"/>
    <cellStyle name="Total 1 10 3 3 3" xfId="47490" xr:uid="{00000000-0005-0000-0000-000065B90000}"/>
    <cellStyle name="Total 1 10 3 3 3 2" xfId="47491" xr:uid="{00000000-0005-0000-0000-000066B90000}"/>
    <cellStyle name="Total 1 10 3 3 4" xfId="47492" xr:uid="{00000000-0005-0000-0000-000067B90000}"/>
    <cellStyle name="Total 1 10 3 3 4 2" xfId="47493" xr:uid="{00000000-0005-0000-0000-000068B90000}"/>
    <cellStyle name="Total 1 10 3 3 5" xfId="47494" xr:uid="{00000000-0005-0000-0000-000069B90000}"/>
    <cellStyle name="Total 1 10 3 3 5 2" xfId="47495" xr:uid="{00000000-0005-0000-0000-00006AB90000}"/>
    <cellStyle name="Total 1 10 3 3 6" xfId="47496" xr:uid="{00000000-0005-0000-0000-00006BB90000}"/>
    <cellStyle name="Total 1 10 3 3 6 2" xfId="47497" xr:uid="{00000000-0005-0000-0000-00006CB90000}"/>
    <cellStyle name="Total 1 10 3 3 7" xfId="47498" xr:uid="{00000000-0005-0000-0000-00006DB90000}"/>
    <cellStyle name="Total 1 10 3 3 7 2" xfId="47499" xr:uid="{00000000-0005-0000-0000-00006EB90000}"/>
    <cellStyle name="Total 1 10 3 3 8" xfId="47500" xr:uid="{00000000-0005-0000-0000-00006FB90000}"/>
    <cellStyle name="Total 1 10 3 4" xfId="47501" xr:uid="{00000000-0005-0000-0000-000070B90000}"/>
    <cellStyle name="Total 1 10 4" xfId="47502" xr:uid="{00000000-0005-0000-0000-000071B90000}"/>
    <cellStyle name="Total 1 10 4 2" xfId="47503" xr:uid="{00000000-0005-0000-0000-000072B90000}"/>
    <cellStyle name="Total 1 10 4 2 2" xfId="47504" xr:uid="{00000000-0005-0000-0000-000073B90000}"/>
    <cellStyle name="Total 1 10 4 2 2 2" xfId="47505" xr:uid="{00000000-0005-0000-0000-000074B90000}"/>
    <cellStyle name="Total 1 10 4 2 2 2 2" xfId="47506" xr:uid="{00000000-0005-0000-0000-000075B90000}"/>
    <cellStyle name="Total 1 10 4 2 2 3" xfId="47507" xr:uid="{00000000-0005-0000-0000-000076B90000}"/>
    <cellStyle name="Total 1 10 4 2 2 3 2" xfId="47508" xr:uid="{00000000-0005-0000-0000-000077B90000}"/>
    <cellStyle name="Total 1 10 4 2 2 4" xfId="47509" xr:uid="{00000000-0005-0000-0000-000078B90000}"/>
    <cellStyle name="Total 1 10 4 2 2 4 2" xfId="47510" xr:uid="{00000000-0005-0000-0000-000079B90000}"/>
    <cellStyle name="Total 1 10 4 2 2 5" xfId="47511" xr:uid="{00000000-0005-0000-0000-00007AB90000}"/>
    <cellStyle name="Total 1 10 4 2 2 5 2" xfId="47512" xr:uid="{00000000-0005-0000-0000-00007BB90000}"/>
    <cellStyle name="Total 1 10 4 2 2 6" xfId="47513" xr:uid="{00000000-0005-0000-0000-00007CB90000}"/>
    <cellStyle name="Total 1 10 4 2 2 6 2" xfId="47514" xr:uid="{00000000-0005-0000-0000-00007DB90000}"/>
    <cellStyle name="Total 1 10 4 2 2 7" xfId="47515" xr:uid="{00000000-0005-0000-0000-00007EB90000}"/>
    <cellStyle name="Total 1 10 4 2 2 7 2" xfId="47516" xr:uid="{00000000-0005-0000-0000-00007FB90000}"/>
    <cellStyle name="Total 1 10 4 2 2 8" xfId="47517" xr:uid="{00000000-0005-0000-0000-000080B90000}"/>
    <cellStyle name="Total 1 10 4 2 3" xfId="47518" xr:uid="{00000000-0005-0000-0000-000081B90000}"/>
    <cellStyle name="Total 1 10 4 2 3 2" xfId="47519" xr:uid="{00000000-0005-0000-0000-000082B90000}"/>
    <cellStyle name="Total 1 10 4 2 4" xfId="47520" xr:uid="{00000000-0005-0000-0000-000083B90000}"/>
    <cellStyle name="Total 1 10 4 2 4 2" xfId="47521" xr:uid="{00000000-0005-0000-0000-000084B90000}"/>
    <cellStyle name="Total 1 10 4 2 5" xfId="47522" xr:uid="{00000000-0005-0000-0000-000085B90000}"/>
    <cellStyle name="Total 1 10 4 3" xfId="47523" xr:uid="{00000000-0005-0000-0000-000086B90000}"/>
    <cellStyle name="Total 1 10 4 3 2" xfId="47524" xr:uid="{00000000-0005-0000-0000-000087B90000}"/>
    <cellStyle name="Total 1 10 4 3 2 2" xfId="47525" xr:uid="{00000000-0005-0000-0000-000088B90000}"/>
    <cellStyle name="Total 1 10 4 3 3" xfId="47526" xr:uid="{00000000-0005-0000-0000-000089B90000}"/>
    <cellStyle name="Total 1 10 4 3 3 2" xfId="47527" xr:uid="{00000000-0005-0000-0000-00008AB90000}"/>
    <cellStyle name="Total 1 10 4 3 4" xfId="47528" xr:uid="{00000000-0005-0000-0000-00008BB90000}"/>
    <cellStyle name="Total 1 10 4 3 4 2" xfId="47529" xr:uid="{00000000-0005-0000-0000-00008CB90000}"/>
    <cellStyle name="Total 1 10 4 3 5" xfId="47530" xr:uid="{00000000-0005-0000-0000-00008DB90000}"/>
    <cellStyle name="Total 1 10 4 3 5 2" xfId="47531" xr:uid="{00000000-0005-0000-0000-00008EB90000}"/>
    <cellStyle name="Total 1 10 4 3 6" xfId="47532" xr:uid="{00000000-0005-0000-0000-00008FB90000}"/>
    <cellStyle name="Total 1 10 4 3 6 2" xfId="47533" xr:uid="{00000000-0005-0000-0000-000090B90000}"/>
    <cellStyle name="Total 1 10 4 3 7" xfId="47534" xr:uid="{00000000-0005-0000-0000-000091B90000}"/>
    <cellStyle name="Total 1 10 4 3 7 2" xfId="47535" xr:uid="{00000000-0005-0000-0000-000092B90000}"/>
    <cellStyle name="Total 1 10 4 3 8" xfId="47536" xr:uid="{00000000-0005-0000-0000-000093B90000}"/>
    <cellStyle name="Total 1 10 4 4" xfId="47537" xr:uid="{00000000-0005-0000-0000-000094B90000}"/>
    <cellStyle name="Total 1 10 5" xfId="47538" xr:uid="{00000000-0005-0000-0000-000095B90000}"/>
    <cellStyle name="Total 1 10 5 2" xfId="47539" xr:uid="{00000000-0005-0000-0000-000096B90000}"/>
    <cellStyle name="Total 1 10 5 2 2" xfId="47540" xr:uid="{00000000-0005-0000-0000-000097B90000}"/>
    <cellStyle name="Total 1 10 5 2 2 2" xfId="47541" xr:uid="{00000000-0005-0000-0000-000098B90000}"/>
    <cellStyle name="Total 1 10 5 2 3" xfId="47542" xr:uid="{00000000-0005-0000-0000-000099B90000}"/>
    <cellStyle name="Total 1 10 5 2 3 2" xfId="47543" xr:uid="{00000000-0005-0000-0000-00009AB90000}"/>
    <cellStyle name="Total 1 10 5 2 4" xfId="47544" xr:uid="{00000000-0005-0000-0000-00009BB90000}"/>
    <cellStyle name="Total 1 10 5 2 4 2" xfId="47545" xr:uid="{00000000-0005-0000-0000-00009CB90000}"/>
    <cellStyle name="Total 1 10 5 2 5" xfId="47546" xr:uid="{00000000-0005-0000-0000-00009DB90000}"/>
    <cellStyle name="Total 1 10 5 2 5 2" xfId="47547" xr:uid="{00000000-0005-0000-0000-00009EB90000}"/>
    <cellStyle name="Total 1 10 5 2 6" xfId="47548" xr:uid="{00000000-0005-0000-0000-00009FB90000}"/>
    <cellStyle name="Total 1 10 5 2 6 2" xfId="47549" xr:uid="{00000000-0005-0000-0000-0000A0B90000}"/>
    <cellStyle name="Total 1 10 5 2 7" xfId="47550" xr:uid="{00000000-0005-0000-0000-0000A1B90000}"/>
    <cellStyle name="Total 1 10 5 2 7 2" xfId="47551" xr:uid="{00000000-0005-0000-0000-0000A2B90000}"/>
    <cellStyle name="Total 1 10 5 2 8" xfId="47552" xr:uid="{00000000-0005-0000-0000-0000A3B90000}"/>
    <cellStyle name="Total 1 10 5 3" xfId="47553" xr:uid="{00000000-0005-0000-0000-0000A4B90000}"/>
    <cellStyle name="Total 1 10 5 3 2" xfId="47554" xr:uid="{00000000-0005-0000-0000-0000A5B90000}"/>
    <cellStyle name="Total 1 10 5 4" xfId="47555" xr:uid="{00000000-0005-0000-0000-0000A6B90000}"/>
    <cellStyle name="Total 1 10 5 4 2" xfId="47556" xr:uid="{00000000-0005-0000-0000-0000A7B90000}"/>
    <cellStyle name="Total 1 10 5 5" xfId="47557" xr:uid="{00000000-0005-0000-0000-0000A8B90000}"/>
    <cellStyle name="Total 1 10 6" xfId="47558" xr:uid="{00000000-0005-0000-0000-0000A9B90000}"/>
    <cellStyle name="Total 1 10 6 2" xfId="47559" xr:uid="{00000000-0005-0000-0000-0000AAB90000}"/>
    <cellStyle name="Total 1 10 6 2 2" xfId="47560" xr:uid="{00000000-0005-0000-0000-0000ABB90000}"/>
    <cellStyle name="Total 1 10 6 3" xfId="47561" xr:uid="{00000000-0005-0000-0000-0000ACB90000}"/>
    <cellStyle name="Total 1 10 6 3 2" xfId="47562" xr:uid="{00000000-0005-0000-0000-0000ADB90000}"/>
    <cellStyle name="Total 1 10 6 4" xfId="47563" xr:uid="{00000000-0005-0000-0000-0000AEB90000}"/>
    <cellStyle name="Total 1 10 6 4 2" xfId="47564" xr:uid="{00000000-0005-0000-0000-0000AFB90000}"/>
    <cellStyle name="Total 1 10 6 5" xfId="47565" xr:uid="{00000000-0005-0000-0000-0000B0B90000}"/>
    <cellStyle name="Total 1 10 6 5 2" xfId="47566" xr:uid="{00000000-0005-0000-0000-0000B1B90000}"/>
    <cellStyle name="Total 1 10 6 6" xfId="47567" xr:uid="{00000000-0005-0000-0000-0000B2B90000}"/>
    <cellStyle name="Total 1 10 6 6 2" xfId="47568" xr:uid="{00000000-0005-0000-0000-0000B3B90000}"/>
    <cellStyle name="Total 1 10 6 7" xfId="47569" xr:uid="{00000000-0005-0000-0000-0000B4B90000}"/>
    <cellStyle name="Total 1 10 6 7 2" xfId="47570" xr:uid="{00000000-0005-0000-0000-0000B5B90000}"/>
    <cellStyle name="Total 1 10 6 8" xfId="47571" xr:uid="{00000000-0005-0000-0000-0000B6B90000}"/>
    <cellStyle name="Total 1 10 7" xfId="47572" xr:uid="{00000000-0005-0000-0000-0000B7B90000}"/>
    <cellStyle name="Total 1 11" xfId="47573" xr:uid="{00000000-0005-0000-0000-0000B8B90000}"/>
    <cellStyle name="Total 1 11 2" xfId="47574" xr:uid="{00000000-0005-0000-0000-0000B9B90000}"/>
    <cellStyle name="Total 1 11 2 2" xfId="47575" xr:uid="{00000000-0005-0000-0000-0000BAB90000}"/>
    <cellStyle name="Total 1 11 2 2 2" xfId="47576" xr:uid="{00000000-0005-0000-0000-0000BBB90000}"/>
    <cellStyle name="Total 1 11 2 2 2 2" xfId="47577" xr:uid="{00000000-0005-0000-0000-0000BCB90000}"/>
    <cellStyle name="Total 1 11 2 2 2 2 2" xfId="47578" xr:uid="{00000000-0005-0000-0000-0000BDB90000}"/>
    <cellStyle name="Total 1 11 2 2 2 3" xfId="47579" xr:uid="{00000000-0005-0000-0000-0000BEB90000}"/>
    <cellStyle name="Total 1 11 2 2 2 3 2" xfId="47580" xr:uid="{00000000-0005-0000-0000-0000BFB90000}"/>
    <cellStyle name="Total 1 11 2 2 2 4" xfId="47581" xr:uid="{00000000-0005-0000-0000-0000C0B90000}"/>
    <cellStyle name="Total 1 11 2 2 2 4 2" xfId="47582" xr:uid="{00000000-0005-0000-0000-0000C1B90000}"/>
    <cellStyle name="Total 1 11 2 2 2 5" xfId="47583" xr:uid="{00000000-0005-0000-0000-0000C2B90000}"/>
    <cellStyle name="Total 1 11 2 2 2 5 2" xfId="47584" xr:uid="{00000000-0005-0000-0000-0000C3B90000}"/>
    <cellStyle name="Total 1 11 2 2 2 6" xfId="47585" xr:uid="{00000000-0005-0000-0000-0000C4B90000}"/>
    <cellStyle name="Total 1 11 2 2 2 6 2" xfId="47586" xr:uid="{00000000-0005-0000-0000-0000C5B90000}"/>
    <cellStyle name="Total 1 11 2 2 2 7" xfId="47587" xr:uid="{00000000-0005-0000-0000-0000C6B90000}"/>
    <cellStyle name="Total 1 11 2 2 2 7 2" xfId="47588" xr:uid="{00000000-0005-0000-0000-0000C7B90000}"/>
    <cellStyle name="Total 1 11 2 2 2 8" xfId="47589" xr:uid="{00000000-0005-0000-0000-0000C8B90000}"/>
    <cellStyle name="Total 1 11 2 2 3" xfId="47590" xr:uid="{00000000-0005-0000-0000-0000C9B90000}"/>
    <cellStyle name="Total 1 11 2 2 3 2" xfId="47591" xr:uid="{00000000-0005-0000-0000-0000CAB90000}"/>
    <cellStyle name="Total 1 11 2 2 4" xfId="47592" xr:uid="{00000000-0005-0000-0000-0000CBB90000}"/>
    <cellStyle name="Total 1 11 2 2 4 2" xfId="47593" xr:uid="{00000000-0005-0000-0000-0000CCB90000}"/>
    <cellStyle name="Total 1 11 2 2 5" xfId="47594" xr:uid="{00000000-0005-0000-0000-0000CDB90000}"/>
    <cellStyle name="Total 1 11 2 3" xfId="47595" xr:uid="{00000000-0005-0000-0000-0000CEB90000}"/>
    <cellStyle name="Total 1 11 2 3 2" xfId="47596" xr:uid="{00000000-0005-0000-0000-0000CFB90000}"/>
    <cellStyle name="Total 1 11 2 3 2 2" xfId="47597" xr:uid="{00000000-0005-0000-0000-0000D0B90000}"/>
    <cellStyle name="Total 1 11 2 3 3" xfId="47598" xr:uid="{00000000-0005-0000-0000-0000D1B90000}"/>
    <cellStyle name="Total 1 11 2 3 3 2" xfId="47599" xr:uid="{00000000-0005-0000-0000-0000D2B90000}"/>
    <cellStyle name="Total 1 11 2 3 4" xfId="47600" xr:uid="{00000000-0005-0000-0000-0000D3B90000}"/>
    <cellStyle name="Total 1 11 2 3 4 2" xfId="47601" xr:uid="{00000000-0005-0000-0000-0000D4B90000}"/>
    <cellStyle name="Total 1 11 2 3 5" xfId="47602" xr:uid="{00000000-0005-0000-0000-0000D5B90000}"/>
    <cellStyle name="Total 1 11 2 3 5 2" xfId="47603" xr:uid="{00000000-0005-0000-0000-0000D6B90000}"/>
    <cellStyle name="Total 1 11 2 3 6" xfId="47604" xr:uid="{00000000-0005-0000-0000-0000D7B90000}"/>
    <cellStyle name="Total 1 11 2 3 6 2" xfId="47605" xr:uid="{00000000-0005-0000-0000-0000D8B90000}"/>
    <cellStyle name="Total 1 11 2 3 7" xfId="47606" xr:uid="{00000000-0005-0000-0000-0000D9B90000}"/>
    <cellStyle name="Total 1 11 2 3 7 2" xfId="47607" xr:uid="{00000000-0005-0000-0000-0000DAB90000}"/>
    <cellStyle name="Total 1 11 2 3 8" xfId="47608" xr:uid="{00000000-0005-0000-0000-0000DBB90000}"/>
    <cellStyle name="Total 1 11 2 4" xfId="47609" xr:uid="{00000000-0005-0000-0000-0000DCB90000}"/>
    <cellStyle name="Total 1 11 3" xfId="47610" xr:uid="{00000000-0005-0000-0000-0000DDB90000}"/>
    <cellStyle name="Total 1 11 3 2" xfId="47611" xr:uid="{00000000-0005-0000-0000-0000DEB90000}"/>
    <cellStyle name="Total 1 11 3 2 2" xfId="47612" xr:uid="{00000000-0005-0000-0000-0000DFB90000}"/>
    <cellStyle name="Total 1 11 3 2 2 2" xfId="47613" xr:uid="{00000000-0005-0000-0000-0000E0B90000}"/>
    <cellStyle name="Total 1 11 3 2 2 2 2" xfId="47614" xr:uid="{00000000-0005-0000-0000-0000E1B90000}"/>
    <cellStyle name="Total 1 11 3 2 2 3" xfId="47615" xr:uid="{00000000-0005-0000-0000-0000E2B90000}"/>
    <cellStyle name="Total 1 11 3 2 2 3 2" xfId="47616" xr:uid="{00000000-0005-0000-0000-0000E3B90000}"/>
    <cellStyle name="Total 1 11 3 2 2 4" xfId="47617" xr:uid="{00000000-0005-0000-0000-0000E4B90000}"/>
    <cellStyle name="Total 1 11 3 2 2 4 2" xfId="47618" xr:uid="{00000000-0005-0000-0000-0000E5B90000}"/>
    <cellStyle name="Total 1 11 3 2 2 5" xfId="47619" xr:uid="{00000000-0005-0000-0000-0000E6B90000}"/>
    <cellStyle name="Total 1 11 3 2 2 5 2" xfId="47620" xr:uid="{00000000-0005-0000-0000-0000E7B90000}"/>
    <cellStyle name="Total 1 11 3 2 2 6" xfId="47621" xr:uid="{00000000-0005-0000-0000-0000E8B90000}"/>
    <cellStyle name="Total 1 11 3 2 2 6 2" xfId="47622" xr:uid="{00000000-0005-0000-0000-0000E9B90000}"/>
    <cellStyle name="Total 1 11 3 2 2 7" xfId="47623" xr:uid="{00000000-0005-0000-0000-0000EAB90000}"/>
    <cellStyle name="Total 1 11 3 2 2 7 2" xfId="47624" xr:uid="{00000000-0005-0000-0000-0000EBB90000}"/>
    <cellStyle name="Total 1 11 3 2 2 8" xfId="47625" xr:uid="{00000000-0005-0000-0000-0000ECB90000}"/>
    <cellStyle name="Total 1 11 3 2 3" xfId="47626" xr:uid="{00000000-0005-0000-0000-0000EDB90000}"/>
    <cellStyle name="Total 1 11 3 2 3 2" xfId="47627" xr:uid="{00000000-0005-0000-0000-0000EEB90000}"/>
    <cellStyle name="Total 1 11 3 2 4" xfId="47628" xr:uid="{00000000-0005-0000-0000-0000EFB90000}"/>
    <cellStyle name="Total 1 11 3 2 4 2" xfId="47629" xr:uid="{00000000-0005-0000-0000-0000F0B90000}"/>
    <cellStyle name="Total 1 11 3 2 5" xfId="47630" xr:uid="{00000000-0005-0000-0000-0000F1B90000}"/>
    <cellStyle name="Total 1 11 3 3" xfId="47631" xr:uid="{00000000-0005-0000-0000-0000F2B90000}"/>
    <cellStyle name="Total 1 11 3 3 2" xfId="47632" xr:uid="{00000000-0005-0000-0000-0000F3B90000}"/>
    <cellStyle name="Total 1 11 3 3 2 2" xfId="47633" xr:uid="{00000000-0005-0000-0000-0000F4B90000}"/>
    <cellStyle name="Total 1 11 3 3 3" xfId="47634" xr:uid="{00000000-0005-0000-0000-0000F5B90000}"/>
    <cellStyle name="Total 1 11 3 3 3 2" xfId="47635" xr:uid="{00000000-0005-0000-0000-0000F6B90000}"/>
    <cellStyle name="Total 1 11 3 3 4" xfId="47636" xr:uid="{00000000-0005-0000-0000-0000F7B90000}"/>
    <cellStyle name="Total 1 11 3 3 4 2" xfId="47637" xr:uid="{00000000-0005-0000-0000-0000F8B90000}"/>
    <cellStyle name="Total 1 11 3 3 5" xfId="47638" xr:uid="{00000000-0005-0000-0000-0000F9B90000}"/>
    <cellStyle name="Total 1 11 3 3 5 2" xfId="47639" xr:uid="{00000000-0005-0000-0000-0000FAB90000}"/>
    <cellStyle name="Total 1 11 3 3 6" xfId="47640" xr:uid="{00000000-0005-0000-0000-0000FBB90000}"/>
    <cellStyle name="Total 1 11 3 3 6 2" xfId="47641" xr:uid="{00000000-0005-0000-0000-0000FCB90000}"/>
    <cellStyle name="Total 1 11 3 3 7" xfId="47642" xr:uid="{00000000-0005-0000-0000-0000FDB90000}"/>
    <cellStyle name="Total 1 11 3 3 7 2" xfId="47643" xr:uid="{00000000-0005-0000-0000-0000FEB90000}"/>
    <cellStyle name="Total 1 11 3 3 8" xfId="47644" xr:uid="{00000000-0005-0000-0000-0000FFB90000}"/>
    <cellStyle name="Total 1 11 3 4" xfId="47645" xr:uid="{00000000-0005-0000-0000-000000BA0000}"/>
    <cellStyle name="Total 1 11 4" xfId="47646" xr:uid="{00000000-0005-0000-0000-000001BA0000}"/>
    <cellStyle name="Total 1 11 4 2" xfId="47647" xr:uid="{00000000-0005-0000-0000-000002BA0000}"/>
    <cellStyle name="Total 1 11 4 2 2" xfId="47648" xr:uid="{00000000-0005-0000-0000-000003BA0000}"/>
    <cellStyle name="Total 1 11 4 2 2 2" xfId="47649" xr:uid="{00000000-0005-0000-0000-000004BA0000}"/>
    <cellStyle name="Total 1 11 4 2 2 2 2" xfId="47650" xr:uid="{00000000-0005-0000-0000-000005BA0000}"/>
    <cellStyle name="Total 1 11 4 2 2 3" xfId="47651" xr:uid="{00000000-0005-0000-0000-000006BA0000}"/>
    <cellStyle name="Total 1 11 4 2 2 3 2" xfId="47652" xr:uid="{00000000-0005-0000-0000-000007BA0000}"/>
    <cellStyle name="Total 1 11 4 2 2 4" xfId="47653" xr:uid="{00000000-0005-0000-0000-000008BA0000}"/>
    <cellStyle name="Total 1 11 4 2 2 4 2" xfId="47654" xr:uid="{00000000-0005-0000-0000-000009BA0000}"/>
    <cellStyle name="Total 1 11 4 2 2 5" xfId="47655" xr:uid="{00000000-0005-0000-0000-00000ABA0000}"/>
    <cellStyle name="Total 1 11 4 2 2 5 2" xfId="47656" xr:uid="{00000000-0005-0000-0000-00000BBA0000}"/>
    <cellStyle name="Total 1 11 4 2 2 6" xfId="47657" xr:uid="{00000000-0005-0000-0000-00000CBA0000}"/>
    <cellStyle name="Total 1 11 4 2 2 6 2" xfId="47658" xr:uid="{00000000-0005-0000-0000-00000DBA0000}"/>
    <cellStyle name="Total 1 11 4 2 2 7" xfId="47659" xr:uid="{00000000-0005-0000-0000-00000EBA0000}"/>
    <cellStyle name="Total 1 11 4 2 2 7 2" xfId="47660" xr:uid="{00000000-0005-0000-0000-00000FBA0000}"/>
    <cellStyle name="Total 1 11 4 2 2 8" xfId="47661" xr:uid="{00000000-0005-0000-0000-000010BA0000}"/>
    <cellStyle name="Total 1 11 4 2 3" xfId="47662" xr:uid="{00000000-0005-0000-0000-000011BA0000}"/>
    <cellStyle name="Total 1 11 4 2 3 2" xfId="47663" xr:uid="{00000000-0005-0000-0000-000012BA0000}"/>
    <cellStyle name="Total 1 11 4 2 4" xfId="47664" xr:uid="{00000000-0005-0000-0000-000013BA0000}"/>
    <cellStyle name="Total 1 11 4 2 4 2" xfId="47665" xr:uid="{00000000-0005-0000-0000-000014BA0000}"/>
    <cellStyle name="Total 1 11 4 2 5" xfId="47666" xr:uid="{00000000-0005-0000-0000-000015BA0000}"/>
    <cellStyle name="Total 1 11 4 3" xfId="47667" xr:uid="{00000000-0005-0000-0000-000016BA0000}"/>
    <cellStyle name="Total 1 11 4 3 2" xfId="47668" xr:uid="{00000000-0005-0000-0000-000017BA0000}"/>
    <cellStyle name="Total 1 11 4 3 2 2" xfId="47669" xr:uid="{00000000-0005-0000-0000-000018BA0000}"/>
    <cellStyle name="Total 1 11 4 3 3" xfId="47670" xr:uid="{00000000-0005-0000-0000-000019BA0000}"/>
    <cellStyle name="Total 1 11 4 3 3 2" xfId="47671" xr:uid="{00000000-0005-0000-0000-00001ABA0000}"/>
    <cellStyle name="Total 1 11 4 3 4" xfId="47672" xr:uid="{00000000-0005-0000-0000-00001BBA0000}"/>
    <cellStyle name="Total 1 11 4 3 4 2" xfId="47673" xr:uid="{00000000-0005-0000-0000-00001CBA0000}"/>
    <cellStyle name="Total 1 11 4 3 5" xfId="47674" xr:uid="{00000000-0005-0000-0000-00001DBA0000}"/>
    <cellStyle name="Total 1 11 4 3 5 2" xfId="47675" xr:uid="{00000000-0005-0000-0000-00001EBA0000}"/>
    <cellStyle name="Total 1 11 4 3 6" xfId="47676" xr:uid="{00000000-0005-0000-0000-00001FBA0000}"/>
    <cellStyle name="Total 1 11 4 3 6 2" xfId="47677" xr:uid="{00000000-0005-0000-0000-000020BA0000}"/>
    <cellStyle name="Total 1 11 4 3 7" xfId="47678" xr:uid="{00000000-0005-0000-0000-000021BA0000}"/>
    <cellStyle name="Total 1 11 4 3 7 2" xfId="47679" xr:uid="{00000000-0005-0000-0000-000022BA0000}"/>
    <cellStyle name="Total 1 11 4 3 8" xfId="47680" xr:uid="{00000000-0005-0000-0000-000023BA0000}"/>
    <cellStyle name="Total 1 11 4 4" xfId="47681" xr:uid="{00000000-0005-0000-0000-000024BA0000}"/>
    <cellStyle name="Total 1 11 5" xfId="47682" xr:uid="{00000000-0005-0000-0000-000025BA0000}"/>
    <cellStyle name="Total 1 11 5 2" xfId="47683" xr:uid="{00000000-0005-0000-0000-000026BA0000}"/>
    <cellStyle name="Total 1 11 5 2 2" xfId="47684" xr:uid="{00000000-0005-0000-0000-000027BA0000}"/>
    <cellStyle name="Total 1 11 5 2 2 2" xfId="47685" xr:uid="{00000000-0005-0000-0000-000028BA0000}"/>
    <cellStyle name="Total 1 11 5 2 3" xfId="47686" xr:uid="{00000000-0005-0000-0000-000029BA0000}"/>
    <cellStyle name="Total 1 11 5 2 3 2" xfId="47687" xr:uid="{00000000-0005-0000-0000-00002ABA0000}"/>
    <cellStyle name="Total 1 11 5 2 4" xfId="47688" xr:uid="{00000000-0005-0000-0000-00002BBA0000}"/>
    <cellStyle name="Total 1 11 5 2 4 2" xfId="47689" xr:uid="{00000000-0005-0000-0000-00002CBA0000}"/>
    <cellStyle name="Total 1 11 5 2 5" xfId="47690" xr:uid="{00000000-0005-0000-0000-00002DBA0000}"/>
    <cellStyle name="Total 1 11 5 2 5 2" xfId="47691" xr:uid="{00000000-0005-0000-0000-00002EBA0000}"/>
    <cellStyle name="Total 1 11 5 2 6" xfId="47692" xr:uid="{00000000-0005-0000-0000-00002FBA0000}"/>
    <cellStyle name="Total 1 11 5 2 6 2" xfId="47693" xr:uid="{00000000-0005-0000-0000-000030BA0000}"/>
    <cellStyle name="Total 1 11 5 2 7" xfId="47694" xr:uid="{00000000-0005-0000-0000-000031BA0000}"/>
    <cellStyle name="Total 1 11 5 2 7 2" xfId="47695" xr:uid="{00000000-0005-0000-0000-000032BA0000}"/>
    <cellStyle name="Total 1 11 5 2 8" xfId="47696" xr:uid="{00000000-0005-0000-0000-000033BA0000}"/>
    <cellStyle name="Total 1 11 5 3" xfId="47697" xr:uid="{00000000-0005-0000-0000-000034BA0000}"/>
    <cellStyle name="Total 1 11 5 3 2" xfId="47698" xr:uid="{00000000-0005-0000-0000-000035BA0000}"/>
    <cellStyle name="Total 1 11 5 4" xfId="47699" xr:uid="{00000000-0005-0000-0000-000036BA0000}"/>
    <cellStyle name="Total 1 11 5 4 2" xfId="47700" xr:uid="{00000000-0005-0000-0000-000037BA0000}"/>
    <cellStyle name="Total 1 11 5 5" xfId="47701" xr:uid="{00000000-0005-0000-0000-000038BA0000}"/>
    <cellStyle name="Total 1 11 6" xfId="47702" xr:uid="{00000000-0005-0000-0000-000039BA0000}"/>
    <cellStyle name="Total 1 11 6 2" xfId="47703" xr:uid="{00000000-0005-0000-0000-00003ABA0000}"/>
    <cellStyle name="Total 1 11 6 2 2" xfId="47704" xr:uid="{00000000-0005-0000-0000-00003BBA0000}"/>
    <cellStyle name="Total 1 11 6 3" xfId="47705" xr:uid="{00000000-0005-0000-0000-00003CBA0000}"/>
    <cellStyle name="Total 1 11 6 3 2" xfId="47706" xr:uid="{00000000-0005-0000-0000-00003DBA0000}"/>
    <cellStyle name="Total 1 11 6 4" xfId="47707" xr:uid="{00000000-0005-0000-0000-00003EBA0000}"/>
    <cellStyle name="Total 1 11 6 4 2" xfId="47708" xr:uid="{00000000-0005-0000-0000-00003FBA0000}"/>
    <cellStyle name="Total 1 11 6 5" xfId="47709" xr:uid="{00000000-0005-0000-0000-000040BA0000}"/>
    <cellStyle name="Total 1 11 6 5 2" xfId="47710" xr:uid="{00000000-0005-0000-0000-000041BA0000}"/>
    <cellStyle name="Total 1 11 6 6" xfId="47711" xr:uid="{00000000-0005-0000-0000-000042BA0000}"/>
    <cellStyle name="Total 1 11 6 6 2" xfId="47712" xr:uid="{00000000-0005-0000-0000-000043BA0000}"/>
    <cellStyle name="Total 1 11 6 7" xfId="47713" xr:uid="{00000000-0005-0000-0000-000044BA0000}"/>
    <cellStyle name="Total 1 11 6 7 2" xfId="47714" xr:uid="{00000000-0005-0000-0000-000045BA0000}"/>
    <cellStyle name="Total 1 11 6 8" xfId="47715" xr:uid="{00000000-0005-0000-0000-000046BA0000}"/>
    <cellStyle name="Total 1 11 7" xfId="47716" xr:uid="{00000000-0005-0000-0000-000047BA0000}"/>
    <cellStyle name="Total 1 12" xfId="47717" xr:uid="{00000000-0005-0000-0000-000048BA0000}"/>
    <cellStyle name="Total 1 12 2" xfId="47718" xr:uid="{00000000-0005-0000-0000-000049BA0000}"/>
    <cellStyle name="Total 1 12 2 2" xfId="47719" xr:uid="{00000000-0005-0000-0000-00004ABA0000}"/>
    <cellStyle name="Total 1 12 2 2 2" xfId="47720" xr:uid="{00000000-0005-0000-0000-00004BBA0000}"/>
    <cellStyle name="Total 1 12 2 2 2 2" xfId="47721" xr:uid="{00000000-0005-0000-0000-00004CBA0000}"/>
    <cellStyle name="Total 1 12 2 2 2 2 2" xfId="47722" xr:uid="{00000000-0005-0000-0000-00004DBA0000}"/>
    <cellStyle name="Total 1 12 2 2 2 3" xfId="47723" xr:uid="{00000000-0005-0000-0000-00004EBA0000}"/>
    <cellStyle name="Total 1 12 2 2 2 3 2" xfId="47724" xr:uid="{00000000-0005-0000-0000-00004FBA0000}"/>
    <cellStyle name="Total 1 12 2 2 2 4" xfId="47725" xr:uid="{00000000-0005-0000-0000-000050BA0000}"/>
    <cellStyle name="Total 1 12 2 2 2 4 2" xfId="47726" xr:uid="{00000000-0005-0000-0000-000051BA0000}"/>
    <cellStyle name="Total 1 12 2 2 2 5" xfId="47727" xr:uid="{00000000-0005-0000-0000-000052BA0000}"/>
    <cellStyle name="Total 1 12 2 2 2 5 2" xfId="47728" xr:uid="{00000000-0005-0000-0000-000053BA0000}"/>
    <cellStyle name="Total 1 12 2 2 2 6" xfId="47729" xr:uid="{00000000-0005-0000-0000-000054BA0000}"/>
    <cellStyle name="Total 1 12 2 2 2 6 2" xfId="47730" xr:uid="{00000000-0005-0000-0000-000055BA0000}"/>
    <cellStyle name="Total 1 12 2 2 2 7" xfId="47731" xr:uid="{00000000-0005-0000-0000-000056BA0000}"/>
    <cellStyle name="Total 1 12 2 2 2 7 2" xfId="47732" xr:uid="{00000000-0005-0000-0000-000057BA0000}"/>
    <cellStyle name="Total 1 12 2 2 2 8" xfId="47733" xr:uid="{00000000-0005-0000-0000-000058BA0000}"/>
    <cellStyle name="Total 1 12 2 2 3" xfId="47734" xr:uid="{00000000-0005-0000-0000-000059BA0000}"/>
    <cellStyle name="Total 1 12 2 2 3 2" xfId="47735" xr:uid="{00000000-0005-0000-0000-00005ABA0000}"/>
    <cellStyle name="Total 1 12 2 2 4" xfId="47736" xr:uid="{00000000-0005-0000-0000-00005BBA0000}"/>
    <cellStyle name="Total 1 12 2 2 4 2" xfId="47737" xr:uid="{00000000-0005-0000-0000-00005CBA0000}"/>
    <cellStyle name="Total 1 12 2 2 5" xfId="47738" xr:uid="{00000000-0005-0000-0000-00005DBA0000}"/>
    <cellStyle name="Total 1 12 2 3" xfId="47739" xr:uid="{00000000-0005-0000-0000-00005EBA0000}"/>
    <cellStyle name="Total 1 12 2 3 2" xfId="47740" xr:uid="{00000000-0005-0000-0000-00005FBA0000}"/>
    <cellStyle name="Total 1 12 2 3 2 2" xfId="47741" xr:uid="{00000000-0005-0000-0000-000060BA0000}"/>
    <cellStyle name="Total 1 12 2 3 3" xfId="47742" xr:uid="{00000000-0005-0000-0000-000061BA0000}"/>
    <cellStyle name="Total 1 12 2 3 3 2" xfId="47743" xr:uid="{00000000-0005-0000-0000-000062BA0000}"/>
    <cellStyle name="Total 1 12 2 3 4" xfId="47744" xr:uid="{00000000-0005-0000-0000-000063BA0000}"/>
    <cellStyle name="Total 1 12 2 3 4 2" xfId="47745" xr:uid="{00000000-0005-0000-0000-000064BA0000}"/>
    <cellStyle name="Total 1 12 2 3 5" xfId="47746" xr:uid="{00000000-0005-0000-0000-000065BA0000}"/>
    <cellStyle name="Total 1 12 2 3 5 2" xfId="47747" xr:uid="{00000000-0005-0000-0000-000066BA0000}"/>
    <cellStyle name="Total 1 12 2 3 6" xfId="47748" xr:uid="{00000000-0005-0000-0000-000067BA0000}"/>
    <cellStyle name="Total 1 12 2 3 6 2" xfId="47749" xr:uid="{00000000-0005-0000-0000-000068BA0000}"/>
    <cellStyle name="Total 1 12 2 3 7" xfId="47750" xr:uid="{00000000-0005-0000-0000-000069BA0000}"/>
    <cellStyle name="Total 1 12 2 3 7 2" xfId="47751" xr:uid="{00000000-0005-0000-0000-00006ABA0000}"/>
    <cellStyle name="Total 1 12 2 3 8" xfId="47752" xr:uid="{00000000-0005-0000-0000-00006BBA0000}"/>
    <cellStyle name="Total 1 12 2 4" xfId="47753" xr:uid="{00000000-0005-0000-0000-00006CBA0000}"/>
    <cellStyle name="Total 1 12 3" xfId="47754" xr:uid="{00000000-0005-0000-0000-00006DBA0000}"/>
    <cellStyle name="Total 1 12 3 2" xfId="47755" xr:uid="{00000000-0005-0000-0000-00006EBA0000}"/>
    <cellStyle name="Total 1 12 3 2 2" xfId="47756" xr:uid="{00000000-0005-0000-0000-00006FBA0000}"/>
    <cellStyle name="Total 1 12 3 2 2 2" xfId="47757" xr:uid="{00000000-0005-0000-0000-000070BA0000}"/>
    <cellStyle name="Total 1 12 3 2 2 2 2" xfId="47758" xr:uid="{00000000-0005-0000-0000-000071BA0000}"/>
    <cellStyle name="Total 1 12 3 2 2 3" xfId="47759" xr:uid="{00000000-0005-0000-0000-000072BA0000}"/>
    <cellStyle name="Total 1 12 3 2 2 3 2" xfId="47760" xr:uid="{00000000-0005-0000-0000-000073BA0000}"/>
    <cellStyle name="Total 1 12 3 2 2 4" xfId="47761" xr:uid="{00000000-0005-0000-0000-000074BA0000}"/>
    <cellStyle name="Total 1 12 3 2 2 4 2" xfId="47762" xr:uid="{00000000-0005-0000-0000-000075BA0000}"/>
    <cellStyle name="Total 1 12 3 2 2 5" xfId="47763" xr:uid="{00000000-0005-0000-0000-000076BA0000}"/>
    <cellStyle name="Total 1 12 3 2 2 5 2" xfId="47764" xr:uid="{00000000-0005-0000-0000-000077BA0000}"/>
    <cellStyle name="Total 1 12 3 2 2 6" xfId="47765" xr:uid="{00000000-0005-0000-0000-000078BA0000}"/>
    <cellStyle name="Total 1 12 3 2 2 6 2" xfId="47766" xr:uid="{00000000-0005-0000-0000-000079BA0000}"/>
    <cellStyle name="Total 1 12 3 2 2 7" xfId="47767" xr:uid="{00000000-0005-0000-0000-00007ABA0000}"/>
    <cellStyle name="Total 1 12 3 2 2 7 2" xfId="47768" xr:uid="{00000000-0005-0000-0000-00007BBA0000}"/>
    <cellStyle name="Total 1 12 3 2 2 8" xfId="47769" xr:uid="{00000000-0005-0000-0000-00007CBA0000}"/>
    <cellStyle name="Total 1 12 3 2 3" xfId="47770" xr:uid="{00000000-0005-0000-0000-00007DBA0000}"/>
    <cellStyle name="Total 1 12 3 2 3 2" xfId="47771" xr:uid="{00000000-0005-0000-0000-00007EBA0000}"/>
    <cellStyle name="Total 1 12 3 2 4" xfId="47772" xr:uid="{00000000-0005-0000-0000-00007FBA0000}"/>
    <cellStyle name="Total 1 12 3 2 4 2" xfId="47773" xr:uid="{00000000-0005-0000-0000-000080BA0000}"/>
    <cellStyle name="Total 1 12 3 2 5" xfId="47774" xr:uid="{00000000-0005-0000-0000-000081BA0000}"/>
    <cellStyle name="Total 1 12 3 3" xfId="47775" xr:uid="{00000000-0005-0000-0000-000082BA0000}"/>
    <cellStyle name="Total 1 12 3 3 2" xfId="47776" xr:uid="{00000000-0005-0000-0000-000083BA0000}"/>
    <cellStyle name="Total 1 12 3 3 2 2" xfId="47777" xr:uid="{00000000-0005-0000-0000-000084BA0000}"/>
    <cellStyle name="Total 1 12 3 3 3" xfId="47778" xr:uid="{00000000-0005-0000-0000-000085BA0000}"/>
    <cellStyle name="Total 1 12 3 3 3 2" xfId="47779" xr:uid="{00000000-0005-0000-0000-000086BA0000}"/>
    <cellStyle name="Total 1 12 3 3 4" xfId="47780" xr:uid="{00000000-0005-0000-0000-000087BA0000}"/>
    <cellStyle name="Total 1 12 3 3 4 2" xfId="47781" xr:uid="{00000000-0005-0000-0000-000088BA0000}"/>
    <cellStyle name="Total 1 12 3 3 5" xfId="47782" xr:uid="{00000000-0005-0000-0000-000089BA0000}"/>
    <cellStyle name="Total 1 12 3 3 5 2" xfId="47783" xr:uid="{00000000-0005-0000-0000-00008ABA0000}"/>
    <cellStyle name="Total 1 12 3 3 6" xfId="47784" xr:uid="{00000000-0005-0000-0000-00008BBA0000}"/>
    <cellStyle name="Total 1 12 3 3 6 2" xfId="47785" xr:uid="{00000000-0005-0000-0000-00008CBA0000}"/>
    <cellStyle name="Total 1 12 3 3 7" xfId="47786" xr:uid="{00000000-0005-0000-0000-00008DBA0000}"/>
    <cellStyle name="Total 1 12 3 3 7 2" xfId="47787" xr:uid="{00000000-0005-0000-0000-00008EBA0000}"/>
    <cellStyle name="Total 1 12 3 3 8" xfId="47788" xr:uid="{00000000-0005-0000-0000-00008FBA0000}"/>
    <cellStyle name="Total 1 12 3 4" xfId="47789" xr:uid="{00000000-0005-0000-0000-000090BA0000}"/>
    <cellStyle name="Total 1 12 4" xfId="47790" xr:uid="{00000000-0005-0000-0000-000091BA0000}"/>
    <cellStyle name="Total 1 12 4 2" xfId="47791" xr:uid="{00000000-0005-0000-0000-000092BA0000}"/>
    <cellStyle name="Total 1 12 4 2 2" xfId="47792" xr:uid="{00000000-0005-0000-0000-000093BA0000}"/>
    <cellStyle name="Total 1 12 4 2 2 2" xfId="47793" xr:uid="{00000000-0005-0000-0000-000094BA0000}"/>
    <cellStyle name="Total 1 12 4 2 2 2 2" xfId="47794" xr:uid="{00000000-0005-0000-0000-000095BA0000}"/>
    <cellStyle name="Total 1 12 4 2 2 3" xfId="47795" xr:uid="{00000000-0005-0000-0000-000096BA0000}"/>
    <cellStyle name="Total 1 12 4 2 2 3 2" xfId="47796" xr:uid="{00000000-0005-0000-0000-000097BA0000}"/>
    <cellStyle name="Total 1 12 4 2 2 4" xfId="47797" xr:uid="{00000000-0005-0000-0000-000098BA0000}"/>
    <cellStyle name="Total 1 12 4 2 2 4 2" xfId="47798" xr:uid="{00000000-0005-0000-0000-000099BA0000}"/>
    <cellStyle name="Total 1 12 4 2 2 5" xfId="47799" xr:uid="{00000000-0005-0000-0000-00009ABA0000}"/>
    <cellStyle name="Total 1 12 4 2 2 5 2" xfId="47800" xr:uid="{00000000-0005-0000-0000-00009BBA0000}"/>
    <cellStyle name="Total 1 12 4 2 2 6" xfId="47801" xr:uid="{00000000-0005-0000-0000-00009CBA0000}"/>
    <cellStyle name="Total 1 12 4 2 2 6 2" xfId="47802" xr:uid="{00000000-0005-0000-0000-00009DBA0000}"/>
    <cellStyle name="Total 1 12 4 2 2 7" xfId="47803" xr:uid="{00000000-0005-0000-0000-00009EBA0000}"/>
    <cellStyle name="Total 1 12 4 2 2 7 2" xfId="47804" xr:uid="{00000000-0005-0000-0000-00009FBA0000}"/>
    <cellStyle name="Total 1 12 4 2 2 8" xfId="47805" xr:uid="{00000000-0005-0000-0000-0000A0BA0000}"/>
    <cellStyle name="Total 1 12 4 2 3" xfId="47806" xr:uid="{00000000-0005-0000-0000-0000A1BA0000}"/>
    <cellStyle name="Total 1 12 4 2 3 2" xfId="47807" xr:uid="{00000000-0005-0000-0000-0000A2BA0000}"/>
    <cellStyle name="Total 1 12 4 2 4" xfId="47808" xr:uid="{00000000-0005-0000-0000-0000A3BA0000}"/>
    <cellStyle name="Total 1 12 4 2 4 2" xfId="47809" xr:uid="{00000000-0005-0000-0000-0000A4BA0000}"/>
    <cellStyle name="Total 1 12 4 2 5" xfId="47810" xr:uid="{00000000-0005-0000-0000-0000A5BA0000}"/>
    <cellStyle name="Total 1 12 4 3" xfId="47811" xr:uid="{00000000-0005-0000-0000-0000A6BA0000}"/>
    <cellStyle name="Total 1 12 4 3 2" xfId="47812" xr:uid="{00000000-0005-0000-0000-0000A7BA0000}"/>
    <cellStyle name="Total 1 12 4 3 2 2" xfId="47813" xr:uid="{00000000-0005-0000-0000-0000A8BA0000}"/>
    <cellStyle name="Total 1 12 4 3 3" xfId="47814" xr:uid="{00000000-0005-0000-0000-0000A9BA0000}"/>
    <cellStyle name="Total 1 12 4 3 3 2" xfId="47815" xr:uid="{00000000-0005-0000-0000-0000AABA0000}"/>
    <cellStyle name="Total 1 12 4 3 4" xfId="47816" xr:uid="{00000000-0005-0000-0000-0000ABBA0000}"/>
    <cellStyle name="Total 1 12 4 3 4 2" xfId="47817" xr:uid="{00000000-0005-0000-0000-0000ACBA0000}"/>
    <cellStyle name="Total 1 12 4 3 5" xfId="47818" xr:uid="{00000000-0005-0000-0000-0000ADBA0000}"/>
    <cellStyle name="Total 1 12 4 3 5 2" xfId="47819" xr:uid="{00000000-0005-0000-0000-0000AEBA0000}"/>
    <cellStyle name="Total 1 12 4 3 6" xfId="47820" xr:uid="{00000000-0005-0000-0000-0000AFBA0000}"/>
    <cellStyle name="Total 1 12 4 3 6 2" xfId="47821" xr:uid="{00000000-0005-0000-0000-0000B0BA0000}"/>
    <cellStyle name="Total 1 12 4 3 7" xfId="47822" xr:uid="{00000000-0005-0000-0000-0000B1BA0000}"/>
    <cellStyle name="Total 1 12 4 3 7 2" xfId="47823" xr:uid="{00000000-0005-0000-0000-0000B2BA0000}"/>
    <cellStyle name="Total 1 12 4 3 8" xfId="47824" xr:uid="{00000000-0005-0000-0000-0000B3BA0000}"/>
    <cellStyle name="Total 1 12 4 4" xfId="47825" xr:uid="{00000000-0005-0000-0000-0000B4BA0000}"/>
    <cellStyle name="Total 1 12 5" xfId="47826" xr:uid="{00000000-0005-0000-0000-0000B5BA0000}"/>
    <cellStyle name="Total 1 12 5 2" xfId="47827" xr:uid="{00000000-0005-0000-0000-0000B6BA0000}"/>
    <cellStyle name="Total 1 12 5 2 2" xfId="47828" xr:uid="{00000000-0005-0000-0000-0000B7BA0000}"/>
    <cellStyle name="Total 1 12 5 2 2 2" xfId="47829" xr:uid="{00000000-0005-0000-0000-0000B8BA0000}"/>
    <cellStyle name="Total 1 12 5 2 3" xfId="47830" xr:uid="{00000000-0005-0000-0000-0000B9BA0000}"/>
    <cellStyle name="Total 1 12 5 2 3 2" xfId="47831" xr:uid="{00000000-0005-0000-0000-0000BABA0000}"/>
    <cellStyle name="Total 1 12 5 2 4" xfId="47832" xr:uid="{00000000-0005-0000-0000-0000BBBA0000}"/>
    <cellStyle name="Total 1 12 5 2 4 2" xfId="47833" xr:uid="{00000000-0005-0000-0000-0000BCBA0000}"/>
    <cellStyle name="Total 1 12 5 2 5" xfId="47834" xr:uid="{00000000-0005-0000-0000-0000BDBA0000}"/>
    <cellStyle name="Total 1 12 5 2 5 2" xfId="47835" xr:uid="{00000000-0005-0000-0000-0000BEBA0000}"/>
    <cellStyle name="Total 1 12 5 2 6" xfId="47836" xr:uid="{00000000-0005-0000-0000-0000BFBA0000}"/>
    <cellStyle name="Total 1 12 5 2 6 2" xfId="47837" xr:uid="{00000000-0005-0000-0000-0000C0BA0000}"/>
    <cellStyle name="Total 1 12 5 2 7" xfId="47838" xr:uid="{00000000-0005-0000-0000-0000C1BA0000}"/>
    <cellStyle name="Total 1 12 5 2 7 2" xfId="47839" xr:uid="{00000000-0005-0000-0000-0000C2BA0000}"/>
    <cellStyle name="Total 1 12 5 2 8" xfId="47840" xr:uid="{00000000-0005-0000-0000-0000C3BA0000}"/>
    <cellStyle name="Total 1 12 5 3" xfId="47841" xr:uid="{00000000-0005-0000-0000-0000C4BA0000}"/>
    <cellStyle name="Total 1 12 5 3 2" xfId="47842" xr:uid="{00000000-0005-0000-0000-0000C5BA0000}"/>
    <cellStyle name="Total 1 12 5 4" xfId="47843" xr:uid="{00000000-0005-0000-0000-0000C6BA0000}"/>
    <cellStyle name="Total 1 12 5 4 2" xfId="47844" xr:uid="{00000000-0005-0000-0000-0000C7BA0000}"/>
    <cellStyle name="Total 1 12 5 5" xfId="47845" xr:uid="{00000000-0005-0000-0000-0000C8BA0000}"/>
    <cellStyle name="Total 1 12 6" xfId="47846" xr:uid="{00000000-0005-0000-0000-0000C9BA0000}"/>
    <cellStyle name="Total 1 12 6 2" xfId="47847" xr:uid="{00000000-0005-0000-0000-0000CABA0000}"/>
    <cellStyle name="Total 1 12 6 2 2" xfId="47848" xr:uid="{00000000-0005-0000-0000-0000CBBA0000}"/>
    <cellStyle name="Total 1 12 6 3" xfId="47849" xr:uid="{00000000-0005-0000-0000-0000CCBA0000}"/>
    <cellStyle name="Total 1 12 6 3 2" xfId="47850" xr:uid="{00000000-0005-0000-0000-0000CDBA0000}"/>
    <cellStyle name="Total 1 12 6 4" xfId="47851" xr:uid="{00000000-0005-0000-0000-0000CEBA0000}"/>
    <cellStyle name="Total 1 12 6 4 2" xfId="47852" xr:uid="{00000000-0005-0000-0000-0000CFBA0000}"/>
    <cellStyle name="Total 1 12 6 5" xfId="47853" xr:uid="{00000000-0005-0000-0000-0000D0BA0000}"/>
    <cellStyle name="Total 1 12 6 5 2" xfId="47854" xr:uid="{00000000-0005-0000-0000-0000D1BA0000}"/>
    <cellStyle name="Total 1 12 6 6" xfId="47855" xr:uid="{00000000-0005-0000-0000-0000D2BA0000}"/>
    <cellStyle name="Total 1 12 6 6 2" xfId="47856" xr:uid="{00000000-0005-0000-0000-0000D3BA0000}"/>
    <cellStyle name="Total 1 12 6 7" xfId="47857" xr:uid="{00000000-0005-0000-0000-0000D4BA0000}"/>
    <cellStyle name="Total 1 12 6 7 2" xfId="47858" xr:uid="{00000000-0005-0000-0000-0000D5BA0000}"/>
    <cellStyle name="Total 1 12 6 8" xfId="47859" xr:uid="{00000000-0005-0000-0000-0000D6BA0000}"/>
    <cellStyle name="Total 1 12 7" xfId="47860" xr:uid="{00000000-0005-0000-0000-0000D7BA0000}"/>
    <cellStyle name="Total 1 13" xfId="47861" xr:uid="{00000000-0005-0000-0000-0000D8BA0000}"/>
    <cellStyle name="Total 1 13 2" xfId="47862" xr:uid="{00000000-0005-0000-0000-0000D9BA0000}"/>
    <cellStyle name="Total 1 13 2 2" xfId="47863" xr:uid="{00000000-0005-0000-0000-0000DABA0000}"/>
    <cellStyle name="Total 1 13 2 2 2" xfId="47864" xr:uid="{00000000-0005-0000-0000-0000DBBA0000}"/>
    <cellStyle name="Total 1 13 2 2 2 2" xfId="47865" xr:uid="{00000000-0005-0000-0000-0000DCBA0000}"/>
    <cellStyle name="Total 1 13 2 2 2 2 2" xfId="47866" xr:uid="{00000000-0005-0000-0000-0000DDBA0000}"/>
    <cellStyle name="Total 1 13 2 2 2 3" xfId="47867" xr:uid="{00000000-0005-0000-0000-0000DEBA0000}"/>
    <cellStyle name="Total 1 13 2 2 2 3 2" xfId="47868" xr:uid="{00000000-0005-0000-0000-0000DFBA0000}"/>
    <cellStyle name="Total 1 13 2 2 2 4" xfId="47869" xr:uid="{00000000-0005-0000-0000-0000E0BA0000}"/>
    <cellStyle name="Total 1 13 2 2 2 4 2" xfId="47870" xr:uid="{00000000-0005-0000-0000-0000E1BA0000}"/>
    <cellStyle name="Total 1 13 2 2 2 5" xfId="47871" xr:uid="{00000000-0005-0000-0000-0000E2BA0000}"/>
    <cellStyle name="Total 1 13 2 2 2 5 2" xfId="47872" xr:uid="{00000000-0005-0000-0000-0000E3BA0000}"/>
    <cellStyle name="Total 1 13 2 2 2 6" xfId="47873" xr:uid="{00000000-0005-0000-0000-0000E4BA0000}"/>
    <cellStyle name="Total 1 13 2 2 2 6 2" xfId="47874" xr:uid="{00000000-0005-0000-0000-0000E5BA0000}"/>
    <cellStyle name="Total 1 13 2 2 2 7" xfId="47875" xr:uid="{00000000-0005-0000-0000-0000E6BA0000}"/>
    <cellStyle name="Total 1 13 2 2 2 7 2" xfId="47876" xr:uid="{00000000-0005-0000-0000-0000E7BA0000}"/>
    <cellStyle name="Total 1 13 2 2 2 8" xfId="47877" xr:uid="{00000000-0005-0000-0000-0000E8BA0000}"/>
    <cellStyle name="Total 1 13 2 2 3" xfId="47878" xr:uid="{00000000-0005-0000-0000-0000E9BA0000}"/>
    <cellStyle name="Total 1 13 2 2 3 2" xfId="47879" xr:uid="{00000000-0005-0000-0000-0000EABA0000}"/>
    <cellStyle name="Total 1 13 2 2 4" xfId="47880" xr:uid="{00000000-0005-0000-0000-0000EBBA0000}"/>
    <cellStyle name="Total 1 13 2 2 4 2" xfId="47881" xr:uid="{00000000-0005-0000-0000-0000ECBA0000}"/>
    <cellStyle name="Total 1 13 2 2 5" xfId="47882" xr:uid="{00000000-0005-0000-0000-0000EDBA0000}"/>
    <cellStyle name="Total 1 13 2 3" xfId="47883" xr:uid="{00000000-0005-0000-0000-0000EEBA0000}"/>
    <cellStyle name="Total 1 13 2 3 2" xfId="47884" xr:uid="{00000000-0005-0000-0000-0000EFBA0000}"/>
    <cellStyle name="Total 1 13 2 3 2 2" xfId="47885" xr:uid="{00000000-0005-0000-0000-0000F0BA0000}"/>
    <cellStyle name="Total 1 13 2 3 3" xfId="47886" xr:uid="{00000000-0005-0000-0000-0000F1BA0000}"/>
    <cellStyle name="Total 1 13 2 3 3 2" xfId="47887" xr:uid="{00000000-0005-0000-0000-0000F2BA0000}"/>
    <cellStyle name="Total 1 13 2 3 4" xfId="47888" xr:uid="{00000000-0005-0000-0000-0000F3BA0000}"/>
    <cellStyle name="Total 1 13 2 3 4 2" xfId="47889" xr:uid="{00000000-0005-0000-0000-0000F4BA0000}"/>
    <cellStyle name="Total 1 13 2 3 5" xfId="47890" xr:uid="{00000000-0005-0000-0000-0000F5BA0000}"/>
    <cellStyle name="Total 1 13 2 3 5 2" xfId="47891" xr:uid="{00000000-0005-0000-0000-0000F6BA0000}"/>
    <cellStyle name="Total 1 13 2 3 6" xfId="47892" xr:uid="{00000000-0005-0000-0000-0000F7BA0000}"/>
    <cellStyle name="Total 1 13 2 3 6 2" xfId="47893" xr:uid="{00000000-0005-0000-0000-0000F8BA0000}"/>
    <cellStyle name="Total 1 13 2 3 7" xfId="47894" xr:uid="{00000000-0005-0000-0000-0000F9BA0000}"/>
    <cellStyle name="Total 1 13 2 3 7 2" xfId="47895" xr:uid="{00000000-0005-0000-0000-0000FABA0000}"/>
    <cellStyle name="Total 1 13 2 3 8" xfId="47896" xr:uid="{00000000-0005-0000-0000-0000FBBA0000}"/>
    <cellStyle name="Total 1 13 2 4" xfId="47897" xr:uid="{00000000-0005-0000-0000-0000FCBA0000}"/>
    <cellStyle name="Total 1 13 3" xfId="47898" xr:uid="{00000000-0005-0000-0000-0000FDBA0000}"/>
    <cellStyle name="Total 1 13 3 2" xfId="47899" xr:uid="{00000000-0005-0000-0000-0000FEBA0000}"/>
    <cellStyle name="Total 1 13 3 2 2" xfId="47900" xr:uid="{00000000-0005-0000-0000-0000FFBA0000}"/>
    <cellStyle name="Total 1 13 3 2 2 2" xfId="47901" xr:uid="{00000000-0005-0000-0000-000000BB0000}"/>
    <cellStyle name="Total 1 13 3 2 2 2 2" xfId="47902" xr:uid="{00000000-0005-0000-0000-000001BB0000}"/>
    <cellStyle name="Total 1 13 3 2 2 3" xfId="47903" xr:uid="{00000000-0005-0000-0000-000002BB0000}"/>
    <cellStyle name="Total 1 13 3 2 2 3 2" xfId="47904" xr:uid="{00000000-0005-0000-0000-000003BB0000}"/>
    <cellStyle name="Total 1 13 3 2 2 4" xfId="47905" xr:uid="{00000000-0005-0000-0000-000004BB0000}"/>
    <cellStyle name="Total 1 13 3 2 2 4 2" xfId="47906" xr:uid="{00000000-0005-0000-0000-000005BB0000}"/>
    <cellStyle name="Total 1 13 3 2 2 5" xfId="47907" xr:uid="{00000000-0005-0000-0000-000006BB0000}"/>
    <cellStyle name="Total 1 13 3 2 2 5 2" xfId="47908" xr:uid="{00000000-0005-0000-0000-000007BB0000}"/>
    <cellStyle name="Total 1 13 3 2 2 6" xfId="47909" xr:uid="{00000000-0005-0000-0000-000008BB0000}"/>
    <cellStyle name="Total 1 13 3 2 2 6 2" xfId="47910" xr:uid="{00000000-0005-0000-0000-000009BB0000}"/>
    <cellStyle name="Total 1 13 3 2 2 7" xfId="47911" xr:uid="{00000000-0005-0000-0000-00000ABB0000}"/>
    <cellStyle name="Total 1 13 3 2 2 7 2" xfId="47912" xr:uid="{00000000-0005-0000-0000-00000BBB0000}"/>
    <cellStyle name="Total 1 13 3 2 2 8" xfId="47913" xr:uid="{00000000-0005-0000-0000-00000CBB0000}"/>
    <cellStyle name="Total 1 13 3 2 3" xfId="47914" xr:uid="{00000000-0005-0000-0000-00000DBB0000}"/>
    <cellStyle name="Total 1 13 3 2 3 2" xfId="47915" xr:uid="{00000000-0005-0000-0000-00000EBB0000}"/>
    <cellStyle name="Total 1 13 3 2 4" xfId="47916" xr:uid="{00000000-0005-0000-0000-00000FBB0000}"/>
    <cellStyle name="Total 1 13 3 2 4 2" xfId="47917" xr:uid="{00000000-0005-0000-0000-000010BB0000}"/>
    <cellStyle name="Total 1 13 3 2 5" xfId="47918" xr:uid="{00000000-0005-0000-0000-000011BB0000}"/>
    <cellStyle name="Total 1 13 3 3" xfId="47919" xr:uid="{00000000-0005-0000-0000-000012BB0000}"/>
    <cellStyle name="Total 1 13 3 3 2" xfId="47920" xr:uid="{00000000-0005-0000-0000-000013BB0000}"/>
    <cellStyle name="Total 1 13 3 3 2 2" xfId="47921" xr:uid="{00000000-0005-0000-0000-000014BB0000}"/>
    <cellStyle name="Total 1 13 3 3 3" xfId="47922" xr:uid="{00000000-0005-0000-0000-000015BB0000}"/>
    <cellStyle name="Total 1 13 3 3 3 2" xfId="47923" xr:uid="{00000000-0005-0000-0000-000016BB0000}"/>
    <cellStyle name="Total 1 13 3 3 4" xfId="47924" xr:uid="{00000000-0005-0000-0000-000017BB0000}"/>
    <cellStyle name="Total 1 13 3 3 4 2" xfId="47925" xr:uid="{00000000-0005-0000-0000-000018BB0000}"/>
    <cellStyle name="Total 1 13 3 3 5" xfId="47926" xr:uid="{00000000-0005-0000-0000-000019BB0000}"/>
    <cellStyle name="Total 1 13 3 3 5 2" xfId="47927" xr:uid="{00000000-0005-0000-0000-00001ABB0000}"/>
    <cellStyle name="Total 1 13 3 3 6" xfId="47928" xr:uid="{00000000-0005-0000-0000-00001BBB0000}"/>
    <cellStyle name="Total 1 13 3 3 6 2" xfId="47929" xr:uid="{00000000-0005-0000-0000-00001CBB0000}"/>
    <cellStyle name="Total 1 13 3 3 7" xfId="47930" xr:uid="{00000000-0005-0000-0000-00001DBB0000}"/>
    <cellStyle name="Total 1 13 3 3 7 2" xfId="47931" xr:uid="{00000000-0005-0000-0000-00001EBB0000}"/>
    <cellStyle name="Total 1 13 3 3 8" xfId="47932" xr:uid="{00000000-0005-0000-0000-00001FBB0000}"/>
    <cellStyle name="Total 1 13 3 4" xfId="47933" xr:uid="{00000000-0005-0000-0000-000020BB0000}"/>
    <cellStyle name="Total 1 13 4" xfId="47934" xr:uid="{00000000-0005-0000-0000-000021BB0000}"/>
    <cellStyle name="Total 1 13 4 2" xfId="47935" xr:uid="{00000000-0005-0000-0000-000022BB0000}"/>
    <cellStyle name="Total 1 13 4 2 2" xfId="47936" xr:uid="{00000000-0005-0000-0000-000023BB0000}"/>
    <cellStyle name="Total 1 13 4 2 2 2" xfId="47937" xr:uid="{00000000-0005-0000-0000-000024BB0000}"/>
    <cellStyle name="Total 1 13 4 2 2 2 2" xfId="47938" xr:uid="{00000000-0005-0000-0000-000025BB0000}"/>
    <cellStyle name="Total 1 13 4 2 2 3" xfId="47939" xr:uid="{00000000-0005-0000-0000-000026BB0000}"/>
    <cellStyle name="Total 1 13 4 2 2 3 2" xfId="47940" xr:uid="{00000000-0005-0000-0000-000027BB0000}"/>
    <cellStyle name="Total 1 13 4 2 2 4" xfId="47941" xr:uid="{00000000-0005-0000-0000-000028BB0000}"/>
    <cellStyle name="Total 1 13 4 2 2 4 2" xfId="47942" xr:uid="{00000000-0005-0000-0000-000029BB0000}"/>
    <cellStyle name="Total 1 13 4 2 2 5" xfId="47943" xr:uid="{00000000-0005-0000-0000-00002ABB0000}"/>
    <cellStyle name="Total 1 13 4 2 2 5 2" xfId="47944" xr:uid="{00000000-0005-0000-0000-00002BBB0000}"/>
    <cellStyle name="Total 1 13 4 2 2 6" xfId="47945" xr:uid="{00000000-0005-0000-0000-00002CBB0000}"/>
    <cellStyle name="Total 1 13 4 2 2 6 2" xfId="47946" xr:uid="{00000000-0005-0000-0000-00002DBB0000}"/>
    <cellStyle name="Total 1 13 4 2 2 7" xfId="47947" xr:uid="{00000000-0005-0000-0000-00002EBB0000}"/>
    <cellStyle name="Total 1 13 4 2 2 7 2" xfId="47948" xr:uid="{00000000-0005-0000-0000-00002FBB0000}"/>
    <cellStyle name="Total 1 13 4 2 2 8" xfId="47949" xr:uid="{00000000-0005-0000-0000-000030BB0000}"/>
    <cellStyle name="Total 1 13 4 2 3" xfId="47950" xr:uid="{00000000-0005-0000-0000-000031BB0000}"/>
    <cellStyle name="Total 1 13 4 2 3 2" xfId="47951" xr:uid="{00000000-0005-0000-0000-000032BB0000}"/>
    <cellStyle name="Total 1 13 4 2 4" xfId="47952" xr:uid="{00000000-0005-0000-0000-000033BB0000}"/>
    <cellStyle name="Total 1 13 4 2 4 2" xfId="47953" xr:uid="{00000000-0005-0000-0000-000034BB0000}"/>
    <cellStyle name="Total 1 13 4 2 5" xfId="47954" xr:uid="{00000000-0005-0000-0000-000035BB0000}"/>
    <cellStyle name="Total 1 13 4 3" xfId="47955" xr:uid="{00000000-0005-0000-0000-000036BB0000}"/>
    <cellStyle name="Total 1 13 4 3 2" xfId="47956" xr:uid="{00000000-0005-0000-0000-000037BB0000}"/>
    <cellStyle name="Total 1 13 4 3 2 2" xfId="47957" xr:uid="{00000000-0005-0000-0000-000038BB0000}"/>
    <cellStyle name="Total 1 13 4 3 3" xfId="47958" xr:uid="{00000000-0005-0000-0000-000039BB0000}"/>
    <cellStyle name="Total 1 13 4 3 3 2" xfId="47959" xr:uid="{00000000-0005-0000-0000-00003ABB0000}"/>
    <cellStyle name="Total 1 13 4 3 4" xfId="47960" xr:uid="{00000000-0005-0000-0000-00003BBB0000}"/>
    <cellStyle name="Total 1 13 4 3 4 2" xfId="47961" xr:uid="{00000000-0005-0000-0000-00003CBB0000}"/>
    <cellStyle name="Total 1 13 4 3 5" xfId="47962" xr:uid="{00000000-0005-0000-0000-00003DBB0000}"/>
    <cellStyle name="Total 1 13 4 3 5 2" xfId="47963" xr:uid="{00000000-0005-0000-0000-00003EBB0000}"/>
    <cellStyle name="Total 1 13 4 3 6" xfId="47964" xr:uid="{00000000-0005-0000-0000-00003FBB0000}"/>
    <cellStyle name="Total 1 13 4 3 6 2" xfId="47965" xr:uid="{00000000-0005-0000-0000-000040BB0000}"/>
    <cellStyle name="Total 1 13 4 3 7" xfId="47966" xr:uid="{00000000-0005-0000-0000-000041BB0000}"/>
    <cellStyle name="Total 1 13 4 3 7 2" xfId="47967" xr:uid="{00000000-0005-0000-0000-000042BB0000}"/>
    <cellStyle name="Total 1 13 4 3 8" xfId="47968" xr:uid="{00000000-0005-0000-0000-000043BB0000}"/>
    <cellStyle name="Total 1 13 4 4" xfId="47969" xr:uid="{00000000-0005-0000-0000-000044BB0000}"/>
    <cellStyle name="Total 1 13 5" xfId="47970" xr:uid="{00000000-0005-0000-0000-000045BB0000}"/>
    <cellStyle name="Total 1 13 5 2" xfId="47971" xr:uid="{00000000-0005-0000-0000-000046BB0000}"/>
    <cellStyle name="Total 1 13 5 2 2" xfId="47972" xr:uid="{00000000-0005-0000-0000-000047BB0000}"/>
    <cellStyle name="Total 1 13 5 2 2 2" xfId="47973" xr:uid="{00000000-0005-0000-0000-000048BB0000}"/>
    <cellStyle name="Total 1 13 5 2 3" xfId="47974" xr:uid="{00000000-0005-0000-0000-000049BB0000}"/>
    <cellStyle name="Total 1 13 5 2 3 2" xfId="47975" xr:uid="{00000000-0005-0000-0000-00004ABB0000}"/>
    <cellStyle name="Total 1 13 5 2 4" xfId="47976" xr:uid="{00000000-0005-0000-0000-00004BBB0000}"/>
    <cellStyle name="Total 1 13 5 2 4 2" xfId="47977" xr:uid="{00000000-0005-0000-0000-00004CBB0000}"/>
    <cellStyle name="Total 1 13 5 2 5" xfId="47978" xr:uid="{00000000-0005-0000-0000-00004DBB0000}"/>
    <cellStyle name="Total 1 13 5 2 5 2" xfId="47979" xr:uid="{00000000-0005-0000-0000-00004EBB0000}"/>
    <cellStyle name="Total 1 13 5 2 6" xfId="47980" xr:uid="{00000000-0005-0000-0000-00004FBB0000}"/>
    <cellStyle name="Total 1 13 5 2 6 2" xfId="47981" xr:uid="{00000000-0005-0000-0000-000050BB0000}"/>
    <cellStyle name="Total 1 13 5 2 7" xfId="47982" xr:uid="{00000000-0005-0000-0000-000051BB0000}"/>
    <cellStyle name="Total 1 13 5 2 7 2" xfId="47983" xr:uid="{00000000-0005-0000-0000-000052BB0000}"/>
    <cellStyle name="Total 1 13 5 2 8" xfId="47984" xr:uid="{00000000-0005-0000-0000-000053BB0000}"/>
    <cellStyle name="Total 1 13 5 3" xfId="47985" xr:uid="{00000000-0005-0000-0000-000054BB0000}"/>
    <cellStyle name="Total 1 13 5 3 2" xfId="47986" xr:uid="{00000000-0005-0000-0000-000055BB0000}"/>
    <cellStyle name="Total 1 13 5 4" xfId="47987" xr:uid="{00000000-0005-0000-0000-000056BB0000}"/>
    <cellStyle name="Total 1 13 5 4 2" xfId="47988" xr:uid="{00000000-0005-0000-0000-000057BB0000}"/>
    <cellStyle name="Total 1 13 5 5" xfId="47989" xr:uid="{00000000-0005-0000-0000-000058BB0000}"/>
    <cellStyle name="Total 1 13 6" xfId="47990" xr:uid="{00000000-0005-0000-0000-000059BB0000}"/>
    <cellStyle name="Total 1 13 6 2" xfId="47991" xr:uid="{00000000-0005-0000-0000-00005ABB0000}"/>
    <cellStyle name="Total 1 13 6 2 2" xfId="47992" xr:uid="{00000000-0005-0000-0000-00005BBB0000}"/>
    <cellStyle name="Total 1 13 6 3" xfId="47993" xr:uid="{00000000-0005-0000-0000-00005CBB0000}"/>
    <cellStyle name="Total 1 13 6 3 2" xfId="47994" xr:uid="{00000000-0005-0000-0000-00005DBB0000}"/>
    <cellStyle name="Total 1 13 6 4" xfId="47995" xr:uid="{00000000-0005-0000-0000-00005EBB0000}"/>
    <cellStyle name="Total 1 13 6 4 2" xfId="47996" xr:uid="{00000000-0005-0000-0000-00005FBB0000}"/>
    <cellStyle name="Total 1 13 6 5" xfId="47997" xr:uid="{00000000-0005-0000-0000-000060BB0000}"/>
    <cellStyle name="Total 1 13 6 5 2" xfId="47998" xr:uid="{00000000-0005-0000-0000-000061BB0000}"/>
    <cellStyle name="Total 1 13 6 6" xfId="47999" xr:uid="{00000000-0005-0000-0000-000062BB0000}"/>
    <cellStyle name="Total 1 13 6 6 2" xfId="48000" xr:uid="{00000000-0005-0000-0000-000063BB0000}"/>
    <cellStyle name="Total 1 13 6 7" xfId="48001" xr:uid="{00000000-0005-0000-0000-000064BB0000}"/>
    <cellStyle name="Total 1 13 6 7 2" xfId="48002" xr:uid="{00000000-0005-0000-0000-000065BB0000}"/>
    <cellStyle name="Total 1 13 6 8" xfId="48003" xr:uid="{00000000-0005-0000-0000-000066BB0000}"/>
    <cellStyle name="Total 1 13 7" xfId="48004" xr:uid="{00000000-0005-0000-0000-000067BB0000}"/>
    <cellStyle name="Total 1 14" xfId="48005" xr:uid="{00000000-0005-0000-0000-000068BB0000}"/>
    <cellStyle name="Total 1 14 2" xfId="48006" xr:uid="{00000000-0005-0000-0000-000069BB0000}"/>
    <cellStyle name="Total 1 14 2 2" xfId="48007" xr:uid="{00000000-0005-0000-0000-00006ABB0000}"/>
    <cellStyle name="Total 1 14 2 2 2" xfId="48008" xr:uid="{00000000-0005-0000-0000-00006BBB0000}"/>
    <cellStyle name="Total 1 14 2 2 2 2" xfId="48009" xr:uid="{00000000-0005-0000-0000-00006CBB0000}"/>
    <cellStyle name="Total 1 14 2 2 3" xfId="48010" xr:uid="{00000000-0005-0000-0000-00006DBB0000}"/>
    <cellStyle name="Total 1 14 2 2 3 2" xfId="48011" xr:uid="{00000000-0005-0000-0000-00006EBB0000}"/>
    <cellStyle name="Total 1 14 2 2 4" xfId="48012" xr:uid="{00000000-0005-0000-0000-00006FBB0000}"/>
    <cellStyle name="Total 1 14 2 2 4 2" xfId="48013" xr:uid="{00000000-0005-0000-0000-000070BB0000}"/>
    <cellStyle name="Total 1 14 2 2 5" xfId="48014" xr:uid="{00000000-0005-0000-0000-000071BB0000}"/>
    <cellStyle name="Total 1 14 2 2 5 2" xfId="48015" xr:uid="{00000000-0005-0000-0000-000072BB0000}"/>
    <cellStyle name="Total 1 14 2 2 6" xfId="48016" xr:uid="{00000000-0005-0000-0000-000073BB0000}"/>
    <cellStyle name="Total 1 14 2 2 6 2" xfId="48017" xr:uid="{00000000-0005-0000-0000-000074BB0000}"/>
    <cellStyle name="Total 1 14 2 2 7" xfId="48018" xr:uid="{00000000-0005-0000-0000-000075BB0000}"/>
    <cellStyle name="Total 1 14 2 2 7 2" xfId="48019" xr:uid="{00000000-0005-0000-0000-000076BB0000}"/>
    <cellStyle name="Total 1 14 2 2 8" xfId="48020" xr:uid="{00000000-0005-0000-0000-000077BB0000}"/>
    <cellStyle name="Total 1 14 2 3" xfId="48021" xr:uid="{00000000-0005-0000-0000-000078BB0000}"/>
    <cellStyle name="Total 1 14 2 3 2" xfId="48022" xr:uid="{00000000-0005-0000-0000-000079BB0000}"/>
    <cellStyle name="Total 1 14 2 4" xfId="48023" xr:uid="{00000000-0005-0000-0000-00007ABB0000}"/>
    <cellStyle name="Total 1 14 2 4 2" xfId="48024" xr:uid="{00000000-0005-0000-0000-00007BBB0000}"/>
    <cellStyle name="Total 1 14 2 5" xfId="48025" xr:uid="{00000000-0005-0000-0000-00007CBB0000}"/>
    <cellStyle name="Total 1 14 3" xfId="48026" xr:uid="{00000000-0005-0000-0000-00007DBB0000}"/>
    <cellStyle name="Total 1 14 3 2" xfId="48027" xr:uid="{00000000-0005-0000-0000-00007EBB0000}"/>
    <cellStyle name="Total 1 14 3 2 2" xfId="48028" xr:uid="{00000000-0005-0000-0000-00007FBB0000}"/>
    <cellStyle name="Total 1 14 3 3" xfId="48029" xr:uid="{00000000-0005-0000-0000-000080BB0000}"/>
    <cellStyle name="Total 1 14 3 3 2" xfId="48030" xr:uid="{00000000-0005-0000-0000-000081BB0000}"/>
    <cellStyle name="Total 1 14 3 4" xfId="48031" xr:uid="{00000000-0005-0000-0000-000082BB0000}"/>
    <cellStyle name="Total 1 14 3 4 2" xfId="48032" xr:uid="{00000000-0005-0000-0000-000083BB0000}"/>
    <cellStyle name="Total 1 14 3 5" xfId="48033" xr:uid="{00000000-0005-0000-0000-000084BB0000}"/>
    <cellStyle name="Total 1 14 3 5 2" xfId="48034" xr:uid="{00000000-0005-0000-0000-000085BB0000}"/>
    <cellStyle name="Total 1 14 3 6" xfId="48035" xr:uid="{00000000-0005-0000-0000-000086BB0000}"/>
    <cellStyle name="Total 1 14 3 6 2" xfId="48036" xr:uid="{00000000-0005-0000-0000-000087BB0000}"/>
    <cellStyle name="Total 1 14 3 7" xfId="48037" xr:uid="{00000000-0005-0000-0000-000088BB0000}"/>
    <cellStyle name="Total 1 14 3 7 2" xfId="48038" xr:uid="{00000000-0005-0000-0000-000089BB0000}"/>
    <cellStyle name="Total 1 14 3 8" xfId="48039" xr:uid="{00000000-0005-0000-0000-00008ABB0000}"/>
    <cellStyle name="Total 1 14 4" xfId="48040" xr:uid="{00000000-0005-0000-0000-00008BBB0000}"/>
    <cellStyle name="Total 1 15" xfId="48041" xr:uid="{00000000-0005-0000-0000-00008CBB0000}"/>
    <cellStyle name="Total 1 15 2" xfId="48042" xr:uid="{00000000-0005-0000-0000-00008DBB0000}"/>
    <cellStyle name="Total 1 15 2 2" xfId="48043" xr:uid="{00000000-0005-0000-0000-00008EBB0000}"/>
    <cellStyle name="Total 1 15 2 2 2" xfId="48044" xr:uid="{00000000-0005-0000-0000-00008FBB0000}"/>
    <cellStyle name="Total 1 15 2 2 2 2" xfId="48045" xr:uid="{00000000-0005-0000-0000-000090BB0000}"/>
    <cellStyle name="Total 1 15 2 2 3" xfId="48046" xr:uid="{00000000-0005-0000-0000-000091BB0000}"/>
    <cellStyle name="Total 1 15 2 2 3 2" xfId="48047" xr:uid="{00000000-0005-0000-0000-000092BB0000}"/>
    <cellStyle name="Total 1 15 2 2 4" xfId="48048" xr:uid="{00000000-0005-0000-0000-000093BB0000}"/>
    <cellStyle name="Total 1 15 2 2 4 2" xfId="48049" xr:uid="{00000000-0005-0000-0000-000094BB0000}"/>
    <cellStyle name="Total 1 15 2 2 5" xfId="48050" xr:uid="{00000000-0005-0000-0000-000095BB0000}"/>
    <cellStyle name="Total 1 15 2 2 5 2" xfId="48051" xr:uid="{00000000-0005-0000-0000-000096BB0000}"/>
    <cellStyle name="Total 1 15 2 2 6" xfId="48052" xr:uid="{00000000-0005-0000-0000-000097BB0000}"/>
    <cellStyle name="Total 1 15 2 2 6 2" xfId="48053" xr:uid="{00000000-0005-0000-0000-000098BB0000}"/>
    <cellStyle name="Total 1 15 2 2 7" xfId="48054" xr:uid="{00000000-0005-0000-0000-000099BB0000}"/>
    <cellStyle name="Total 1 15 2 2 7 2" xfId="48055" xr:uid="{00000000-0005-0000-0000-00009ABB0000}"/>
    <cellStyle name="Total 1 15 2 2 8" xfId="48056" xr:uid="{00000000-0005-0000-0000-00009BBB0000}"/>
    <cellStyle name="Total 1 15 2 3" xfId="48057" xr:uid="{00000000-0005-0000-0000-00009CBB0000}"/>
    <cellStyle name="Total 1 15 2 3 2" xfId="48058" xr:uid="{00000000-0005-0000-0000-00009DBB0000}"/>
    <cellStyle name="Total 1 15 2 4" xfId="48059" xr:uid="{00000000-0005-0000-0000-00009EBB0000}"/>
    <cellStyle name="Total 1 15 2 4 2" xfId="48060" xr:uid="{00000000-0005-0000-0000-00009FBB0000}"/>
    <cellStyle name="Total 1 15 2 5" xfId="48061" xr:uid="{00000000-0005-0000-0000-0000A0BB0000}"/>
    <cellStyle name="Total 1 15 3" xfId="48062" xr:uid="{00000000-0005-0000-0000-0000A1BB0000}"/>
    <cellStyle name="Total 1 15 3 2" xfId="48063" xr:uid="{00000000-0005-0000-0000-0000A2BB0000}"/>
    <cellStyle name="Total 1 15 3 2 2" xfId="48064" xr:uid="{00000000-0005-0000-0000-0000A3BB0000}"/>
    <cellStyle name="Total 1 15 3 3" xfId="48065" xr:uid="{00000000-0005-0000-0000-0000A4BB0000}"/>
    <cellStyle name="Total 1 15 3 3 2" xfId="48066" xr:uid="{00000000-0005-0000-0000-0000A5BB0000}"/>
    <cellStyle name="Total 1 15 3 4" xfId="48067" xr:uid="{00000000-0005-0000-0000-0000A6BB0000}"/>
    <cellStyle name="Total 1 15 3 4 2" xfId="48068" xr:uid="{00000000-0005-0000-0000-0000A7BB0000}"/>
    <cellStyle name="Total 1 15 3 5" xfId="48069" xr:uid="{00000000-0005-0000-0000-0000A8BB0000}"/>
    <cellStyle name="Total 1 15 3 5 2" xfId="48070" xr:uid="{00000000-0005-0000-0000-0000A9BB0000}"/>
    <cellStyle name="Total 1 15 3 6" xfId="48071" xr:uid="{00000000-0005-0000-0000-0000AABB0000}"/>
    <cellStyle name="Total 1 15 3 6 2" xfId="48072" xr:uid="{00000000-0005-0000-0000-0000ABBB0000}"/>
    <cellStyle name="Total 1 15 3 7" xfId="48073" xr:uid="{00000000-0005-0000-0000-0000ACBB0000}"/>
    <cellStyle name="Total 1 15 3 7 2" xfId="48074" xr:uid="{00000000-0005-0000-0000-0000ADBB0000}"/>
    <cellStyle name="Total 1 15 3 8" xfId="48075" xr:uid="{00000000-0005-0000-0000-0000AEBB0000}"/>
    <cellStyle name="Total 1 15 4" xfId="48076" xr:uid="{00000000-0005-0000-0000-0000AFBB0000}"/>
    <cellStyle name="Total 1 16" xfId="48077" xr:uid="{00000000-0005-0000-0000-0000B0BB0000}"/>
    <cellStyle name="Total 1 16 2" xfId="48078" xr:uid="{00000000-0005-0000-0000-0000B1BB0000}"/>
    <cellStyle name="Total 1 16 2 2" xfId="48079" xr:uid="{00000000-0005-0000-0000-0000B2BB0000}"/>
    <cellStyle name="Total 1 16 2 2 2" xfId="48080" xr:uid="{00000000-0005-0000-0000-0000B3BB0000}"/>
    <cellStyle name="Total 1 16 2 2 2 2" xfId="48081" xr:uid="{00000000-0005-0000-0000-0000B4BB0000}"/>
    <cellStyle name="Total 1 16 2 2 3" xfId="48082" xr:uid="{00000000-0005-0000-0000-0000B5BB0000}"/>
    <cellStyle name="Total 1 16 2 2 3 2" xfId="48083" xr:uid="{00000000-0005-0000-0000-0000B6BB0000}"/>
    <cellStyle name="Total 1 16 2 2 4" xfId="48084" xr:uid="{00000000-0005-0000-0000-0000B7BB0000}"/>
    <cellStyle name="Total 1 16 2 2 4 2" xfId="48085" xr:uid="{00000000-0005-0000-0000-0000B8BB0000}"/>
    <cellStyle name="Total 1 16 2 2 5" xfId="48086" xr:uid="{00000000-0005-0000-0000-0000B9BB0000}"/>
    <cellStyle name="Total 1 16 2 2 5 2" xfId="48087" xr:uid="{00000000-0005-0000-0000-0000BABB0000}"/>
    <cellStyle name="Total 1 16 2 2 6" xfId="48088" xr:uid="{00000000-0005-0000-0000-0000BBBB0000}"/>
    <cellStyle name="Total 1 16 2 2 6 2" xfId="48089" xr:uid="{00000000-0005-0000-0000-0000BCBB0000}"/>
    <cellStyle name="Total 1 16 2 2 7" xfId="48090" xr:uid="{00000000-0005-0000-0000-0000BDBB0000}"/>
    <cellStyle name="Total 1 16 2 2 7 2" xfId="48091" xr:uid="{00000000-0005-0000-0000-0000BEBB0000}"/>
    <cellStyle name="Total 1 16 2 2 8" xfId="48092" xr:uid="{00000000-0005-0000-0000-0000BFBB0000}"/>
    <cellStyle name="Total 1 16 2 3" xfId="48093" xr:uid="{00000000-0005-0000-0000-0000C0BB0000}"/>
    <cellStyle name="Total 1 16 2 3 2" xfId="48094" xr:uid="{00000000-0005-0000-0000-0000C1BB0000}"/>
    <cellStyle name="Total 1 16 2 4" xfId="48095" xr:uid="{00000000-0005-0000-0000-0000C2BB0000}"/>
    <cellStyle name="Total 1 16 2 4 2" xfId="48096" xr:uid="{00000000-0005-0000-0000-0000C3BB0000}"/>
    <cellStyle name="Total 1 16 2 5" xfId="48097" xr:uid="{00000000-0005-0000-0000-0000C4BB0000}"/>
    <cellStyle name="Total 1 16 3" xfId="48098" xr:uid="{00000000-0005-0000-0000-0000C5BB0000}"/>
    <cellStyle name="Total 1 16 3 2" xfId="48099" xr:uid="{00000000-0005-0000-0000-0000C6BB0000}"/>
    <cellStyle name="Total 1 16 3 2 2" xfId="48100" xr:uid="{00000000-0005-0000-0000-0000C7BB0000}"/>
    <cellStyle name="Total 1 16 3 3" xfId="48101" xr:uid="{00000000-0005-0000-0000-0000C8BB0000}"/>
    <cellStyle name="Total 1 16 3 3 2" xfId="48102" xr:uid="{00000000-0005-0000-0000-0000C9BB0000}"/>
    <cellStyle name="Total 1 16 3 4" xfId="48103" xr:uid="{00000000-0005-0000-0000-0000CABB0000}"/>
    <cellStyle name="Total 1 16 3 4 2" xfId="48104" xr:uid="{00000000-0005-0000-0000-0000CBBB0000}"/>
    <cellStyle name="Total 1 16 3 5" xfId="48105" xr:uid="{00000000-0005-0000-0000-0000CCBB0000}"/>
    <cellStyle name="Total 1 16 3 5 2" xfId="48106" xr:uid="{00000000-0005-0000-0000-0000CDBB0000}"/>
    <cellStyle name="Total 1 16 3 6" xfId="48107" xr:uid="{00000000-0005-0000-0000-0000CEBB0000}"/>
    <cellStyle name="Total 1 16 3 6 2" xfId="48108" xr:uid="{00000000-0005-0000-0000-0000CFBB0000}"/>
    <cellStyle name="Total 1 16 3 7" xfId="48109" xr:uid="{00000000-0005-0000-0000-0000D0BB0000}"/>
    <cellStyle name="Total 1 16 3 7 2" xfId="48110" xr:uid="{00000000-0005-0000-0000-0000D1BB0000}"/>
    <cellStyle name="Total 1 16 3 8" xfId="48111" xr:uid="{00000000-0005-0000-0000-0000D2BB0000}"/>
    <cellStyle name="Total 1 16 4" xfId="48112" xr:uid="{00000000-0005-0000-0000-0000D3BB0000}"/>
    <cellStyle name="Total 1 17" xfId="48113" xr:uid="{00000000-0005-0000-0000-0000D4BB0000}"/>
    <cellStyle name="Total 1 17 2" xfId="48114" xr:uid="{00000000-0005-0000-0000-0000D5BB0000}"/>
    <cellStyle name="Total 1 17 2 2" xfId="48115" xr:uid="{00000000-0005-0000-0000-0000D6BB0000}"/>
    <cellStyle name="Total 1 17 2 2 2" xfId="48116" xr:uid="{00000000-0005-0000-0000-0000D7BB0000}"/>
    <cellStyle name="Total 1 17 2 3" xfId="48117" xr:uid="{00000000-0005-0000-0000-0000D8BB0000}"/>
    <cellStyle name="Total 1 17 2 3 2" xfId="48118" xr:uid="{00000000-0005-0000-0000-0000D9BB0000}"/>
    <cellStyle name="Total 1 17 2 4" xfId="48119" xr:uid="{00000000-0005-0000-0000-0000DABB0000}"/>
    <cellStyle name="Total 1 17 2 4 2" xfId="48120" xr:uid="{00000000-0005-0000-0000-0000DBBB0000}"/>
    <cellStyle name="Total 1 17 2 5" xfId="48121" xr:uid="{00000000-0005-0000-0000-0000DCBB0000}"/>
    <cellStyle name="Total 1 17 2 5 2" xfId="48122" xr:uid="{00000000-0005-0000-0000-0000DDBB0000}"/>
    <cellStyle name="Total 1 17 2 6" xfId="48123" xr:uid="{00000000-0005-0000-0000-0000DEBB0000}"/>
    <cellStyle name="Total 1 17 2 6 2" xfId="48124" xr:uid="{00000000-0005-0000-0000-0000DFBB0000}"/>
    <cellStyle name="Total 1 17 2 7" xfId="48125" xr:uid="{00000000-0005-0000-0000-0000E0BB0000}"/>
    <cellStyle name="Total 1 17 2 7 2" xfId="48126" xr:uid="{00000000-0005-0000-0000-0000E1BB0000}"/>
    <cellStyle name="Total 1 17 2 8" xfId="48127" xr:uid="{00000000-0005-0000-0000-0000E2BB0000}"/>
    <cellStyle name="Total 1 17 3" xfId="48128" xr:uid="{00000000-0005-0000-0000-0000E3BB0000}"/>
    <cellStyle name="Total 1 17 3 2" xfId="48129" xr:uid="{00000000-0005-0000-0000-0000E4BB0000}"/>
    <cellStyle name="Total 1 17 4" xfId="48130" xr:uid="{00000000-0005-0000-0000-0000E5BB0000}"/>
    <cellStyle name="Total 1 17 4 2" xfId="48131" xr:uid="{00000000-0005-0000-0000-0000E6BB0000}"/>
    <cellStyle name="Total 1 17 5" xfId="48132" xr:uid="{00000000-0005-0000-0000-0000E7BB0000}"/>
    <cellStyle name="Total 1 18" xfId="48133" xr:uid="{00000000-0005-0000-0000-0000E8BB0000}"/>
    <cellStyle name="Total 1 18 2" xfId="48134" xr:uid="{00000000-0005-0000-0000-0000E9BB0000}"/>
    <cellStyle name="Total 1 18 2 2" xfId="48135" xr:uid="{00000000-0005-0000-0000-0000EABB0000}"/>
    <cellStyle name="Total 1 18 3" xfId="48136" xr:uid="{00000000-0005-0000-0000-0000EBBB0000}"/>
    <cellStyle name="Total 1 18 3 2" xfId="48137" xr:uid="{00000000-0005-0000-0000-0000ECBB0000}"/>
    <cellStyle name="Total 1 18 4" xfId="48138" xr:uid="{00000000-0005-0000-0000-0000EDBB0000}"/>
    <cellStyle name="Total 1 18 4 2" xfId="48139" xr:uid="{00000000-0005-0000-0000-0000EEBB0000}"/>
    <cellStyle name="Total 1 18 5" xfId="48140" xr:uid="{00000000-0005-0000-0000-0000EFBB0000}"/>
    <cellStyle name="Total 1 18 5 2" xfId="48141" xr:uid="{00000000-0005-0000-0000-0000F0BB0000}"/>
    <cellStyle name="Total 1 18 6" xfId="48142" xr:uid="{00000000-0005-0000-0000-0000F1BB0000}"/>
    <cellStyle name="Total 1 18 6 2" xfId="48143" xr:uid="{00000000-0005-0000-0000-0000F2BB0000}"/>
    <cellStyle name="Total 1 18 7" xfId="48144" xr:uid="{00000000-0005-0000-0000-0000F3BB0000}"/>
    <cellStyle name="Total 1 18 7 2" xfId="48145" xr:uid="{00000000-0005-0000-0000-0000F4BB0000}"/>
    <cellStyle name="Total 1 18 8" xfId="48146" xr:uid="{00000000-0005-0000-0000-0000F5BB0000}"/>
    <cellStyle name="Total 1 19" xfId="48147" xr:uid="{00000000-0005-0000-0000-0000F6BB0000}"/>
    <cellStyle name="Total 1 2" xfId="48148" xr:uid="{00000000-0005-0000-0000-0000F7BB0000}"/>
    <cellStyle name="Total 1 2 10" xfId="48149" xr:uid="{00000000-0005-0000-0000-0000F8BB0000}"/>
    <cellStyle name="Total 1 2 10 2" xfId="48150" xr:uid="{00000000-0005-0000-0000-0000F9BB0000}"/>
    <cellStyle name="Total 1 2 10 2 2" xfId="48151" xr:uid="{00000000-0005-0000-0000-0000FABB0000}"/>
    <cellStyle name="Total 1 2 10 2 2 2" xfId="48152" xr:uid="{00000000-0005-0000-0000-0000FBBB0000}"/>
    <cellStyle name="Total 1 2 10 2 2 2 2" xfId="48153" xr:uid="{00000000-0005-0000-0000-0000FCBB0000}"/>
    <cellStyle name="Total 1 2 10 2 2 2 2 2" xfId="48154" xr:uid="{00000000-0005-0000-0000-0000FDBB0000}"/>
    <cellStyle name="Total 1 2 10 2 2 2 3" xfId="48155" xr:uid="{00000000-0005-0000-0000-0000FEBB0000}"/>
    <cellStyle name="Total 1 2 10 2 2 2 3 2" xfId="48156" xr:uid="{00000000-0005-0000-0000-0000FFBB0000}"/>
    <cellStyle name="Total 1 2 10 2 2 2 4" xfId="48157" xr:uid="{00000000-0005-0000-0000-000000BC0000}"/>
    <cellStyle name="Total 1 2 10 2 2 2 4 2" xfId="48158" xr:uid="{00000000-0005-0000-0000-000001BC0000}"/>
    <cellStyle name="Total 1 2 10 2 2 2 5" xfId="48159" xr:uid="{00000000-0005-0000-0000-000002BC0000}"/>
    <cellStyle name="Total 1 2 10 2 2 2 5 2" xfId="48160" xr:uid="{00000000-0005-0000-0000-000003BC0000}"/>
    <cellStyle name="Total 1 2 10 2 2 2 6" xfId="48161" xr:uid="{00000000-0005-0000-0000-000004BC0000}"/>
    <cellStyle name="Total 1 2 10 2 2 2 6 2" xfId="48162" xr:uid="{00000000-0005-0000-0000-000005BC0000}"/>
    <cellStyle name="Total 1 2 10 2 2 2 7" xfId="48163" xr:uid="{00000000-0005-0000-0000-000006BC0000}"/>
    <cellStyle name="Total 1 2 10 2 2 2 7 2" xfId="48164" xr:uid="{00000000-0005-0000-0000-000007BC0000}"/>
    <cellStyle name="Total 1 2 10 2 2 2 8" xfId="48165" xr:uid="{00000000-0005-0000-0000-000008BC0000}"/>
    <cellStyle name="Total 1 2 10 2 2 3" xfId="48166" xr:uid="{00000000-0005-0000-0000-000009BC0000}"/>
    <cellStyle name="Total 1 2 10 2 2 3 2" xfId="48167" xr:uid="{00000000-0005-0000-0000-00000ABC0000}"/>
    <cellStyle name="Total 1 2 10 2 2 4" xfId="48168" xr:uid="{00000000-0005-0000-0000-00000BBC0000}"/>
    <cellStyle name="Total 1 2 10 2 2 4 2" xfId="48169" xr:uid="{00000000-0005-0000-0000-00000CBC0000}"/>
    <cellStyle name="Total 1 2 10 2 2 5" xfId="48170" xr:uid="{00000000-0005-0000-0000-00000DBC0000}"/>
    <cellStyle name="Total 1 2 10 2 3" xfId="48171" xr:uid="{00000000-0005-0000-0000-00000EBC0000}"/>
    <cellStyle name="Total 1 2 10 2 3 2" xfId="48172" xr:uid="{00000000-0005-0000-0000-00000FBC0000}"/>
    <cellStyle name="Total 1 2 10 2 3 2 2" xfId="48173" xr:uid="{00000000-0005-0000-0000-000010BC0000}"/>
    <cellStyle name="Total 1 2 10 2 3 3" xfId="48174" xr:uid="{00000000-0005-0000-0000-000011BC0000}"/>
    <cellStyle name="Total 1 2 10 2 3 3 2" xfId="48175" xr:uid="{00000000-0005-0000-0000-000012BC0000}"/>
    <cellStyle name="Total 1 2 10 2 3 4" xfId="48176" xr:uid="{00000000-0005-0000-0000-000013BC0000}"/>
    <cellStyle name="Total 1 2 10 2 3 4 2" xfId="48177" xr:uid="{00000000-0005-0000-0000-000014BC0000}"/>
    <cellStyle name="Total 1 2 10 2 3 5" xfId="48178" xr:uid="{00000000-0005-0000-0000-000015BC0000}"/>
    <cellStyle name="Total 1 2 10 2 3 5 2" xfId="48179" xr:uid="{00000000-0005-0000-0000-000016BC0000}"/>
    <cellStyle name="Total 1 2 10 2 3 6" xfId="48180" xr:uid="{00000000-0005-0000-0000-000017BC0000}"/>
    <cellStyle name="Total 1 2 10 2 3 6 2" xfId="48181" xr:uid="{00000000-0005-0000-0000-000018BC0000}"/>
    <cellStyle name="Total 1 2 10 2 3 7" xfId="48182" xr:uid="{00000000-0005-0000-0000-000019BC0000}"/>
    <cellStyle name="Total 1 2 10 2 3 7 2" xfId="48183" xr:uid="{00000000-0005-0000-0000-00001ABC0000}"/>
    <cellStyle name="Total 1 2 10 2 3 8" xfId="48184" xr:uid="{00000000-0005-0000-0000-00001BBC0000}"/>
    <cellStyle name="Total 1 2 10 2 4" xfId="48185" xr:uid="{00000000-0005-0000-0000-00001CBC0000}"/>
    <cellStyle name="Total 1 2 10 3" xfId="48186" xr:uid="{00000000-0005-0000-0000-00001DBC0000}"/>
    <cellStyle name="Total 1 2 10 3 2" xfId="48187" xr:uid="{00000000-0005-0000-0000-00001EBC0000}"/>
    <cellStyle name="Total 1 2 10 3 2 2" xfId="48188" xr:uid="{00000000-0005-0000-0000-00001FBC0000}"/>
    <cellStyle name="Total 1 2 10 3 2 2 2" xfId="48189" xr:uid="{00000000-0005-0000-0000-000020BC0000}"/>
    <cellStyle name="Total 1 2 10 3 2 2 2 2" xfId="48190" xr:uid="{00000000-0005-0000-0000-000021BC0000}"/>
    <cellStyle name="Total 1 2 10 3 2 2 3" xfId="48191" xr:uid="{00000000-0005-0000-0000-000022BC0000}"/>
    <cellStyle name="Total 1 2 10 3 2 2 3 2" xfId="48192" xr:uid="{00000000-0005-0000-0000-000023BC0000}"/>
    <cellStyle name="Total 1 2 10 3 2 2 4" xfId="48193" xr:uid="{00000000-0005-0000-0000-000024BC0000}"/>
    <cellStyle name="Total 1 2 10 3 2 2 4 2" xfId="48194" xr:uid="{00000000-0005-0000-0000-000025BC0000}"/>
    <cellStyle name="Total 1 2 10 3 2 2 5" xfId="48195" xr:uid="{00000000-0005-0000-0000-000026BC0000}"/>
    <cellStyle name="Total 1 2 10 3 2 2 5 2" xfId="48196" xr:uid="{00000000-0005-0000-0000-000027BC0000}"/>
    <cellStyle name="Total 1 2 10 3 2 2 6" xfId="48197" xr:uid="{00000000-0005-0000-0000-000028BC0000}"/>
    <cellStyle name="Total 1 2 10 3 2 2 6 2" xfId="48198" xr:uid="{00000000-0005-0000-0000-000029BC0000}"/>
    <cellStyle name="Total 1 2 10 3 2 2 7" xfId="48199" xr:uid="{00000000-0005-0000-0000-00002ABC0000}"/>
    <cellStyle name="Total 1 2 10 3 2 2 7 2" xfId="48200" xr:uid="{00000000-0005-0000-0000-00002BBC0000}"/>
    <cellStyle name="Total 1 2 10 3 2 2 8" xfId="48201" xr:uid="{00000000-0005-0000-0000-00002CBC0000}"/>
    <cellStyle name="Total 1 2 10 3 2 3" xfId="48202" xr:uid="{00000000-0005-0000-0000-00002DBC0000}"/>
    <cellStyle name="Total 1 2 10 3 2 3 2" xfId="48203" xr:uid="{00000000-0005-0000-0000-00002EBC0000}"/>
    <cellStyle name="Total 1 2 10 3 2 4" xfId="48204" xr:uid="{00000000-0005-0000-0000-00002FBC0000}"/>
    <cellStyle name="Total 1 2 10 3 2 4 2" xfId="48205" xr:uid="{00000000-0005-0000-0000-000030BC0000}"/>
    <cellStyle name="Total 1 2 10 3 2 5" xfId="48206" xr:uid="{00000000-0005-0000-0000-000031BC0000}"/>
    <cellStyle name="Total 1 2 10 3 3" xfId="48207" xr:uid="{00000000-0005-0000-0000-000032BC0000}"/>
    <cellStyle name="Total 1 2 10 3 3 2" xfId="48208" xr:uid="{00000000-0005-0000-0000-000033BC0000}"/>
    <cellStyle name="Total 1 2 10 3 3 2 2" xfId="48209" xr:uid="{00000000-0005-0000-0000-000034BC0000}"/>
    <cellStyle name="Total 1 2 10 3 3 3" xfId="48210" xr:uid="{00000000-0005-0000-0000-000035BC0000}"/>
    <cellStyle name="Total 1 2 10 3 3 3 2" xfId="48211" xr:uid="{00000000-0005-0000-0000-000036BC0000}"/>
    <cellStyle name="Total 1 2 10 3 3 4" xfId="48212" xr:uid="{00000000-0005-0000-0000-000037BC0000}"/>
    <cellStyle name="Total 1 2 10 3 3 4 2" xfId="48213" xr:uid="{00000000-0005-0000-0000-000038BC0000}"/>
    <cellStyle name="Total 1 2 10 3 3 5" xfId="48214" xr:uid="{00000000-0005-0000-0000-000039BC0000}"/>
    <cellStyle name="Total 1 2 10 3 3 5 2" xfId="48215" xr:uid="{00000000-0005-0000-0000-00003ABC0000}"/>
    <cellStyle name="Total 1 2 10 3 3 6" xfId="48216" xr:uid="{00000000-0005-0000-0000-00003BBC0000}"/>
    <cellStyle name="Total 1 2 10 3 3 6 2" xfId="48217" xr:uid="{00000000-0005-0000-0000-00003CBC0000}"/>
    <cellStyle name="Total 1 2 10 3 3 7" xfId="48218" xr:uid="{00000000-0005-0000-0000-00003DBC0000}"/>
    <cellStyle name="Total 1 2 10 3 3 7 2" xfId="48219" xr:uid="{00000000-0005-0000-0000-00003EBC0000}"/>
    <cellStyle name="Total 1 2 10 3 3 8" xfId="48220" xr:uid="{00000000-0005-0000-0000-00003FBC0000}"/>
    <cellStyle name="Total 1 2 10 3 4" xfId="48221" xr:uid="{00000000-0005-0000-0000-000040BC0000}"/>
    <cellStyle name="Total 1 2 10 4" xfId="48222" xr:uid="{00000000-0005-0000-0000-000041BC0000}"/>
    <cellStyle name="Total 1 2 10 4 2" xfId="48223" xr:uid="{00000000-0005-0000-0000-000042BC0000}"/>
    <cellStyle name="Total 1 2 10 4 2 2" xfId="48224" xr:uid="{00000000-0005-0000-0000-000043BC0000}"/>
    <cellStyle name="Total 1 2 10 4 2 2 2" xfId="48225" xr:uid="{00000000-0005-0000-0000-000044BC0000}"/>
    <cellStyle name="Total 1 2 10 4 2 2 2 2" xfId="48226" xr:uid="{00000000-0005-0000-0000-000045BC0000}"/>
    <cellStyle name="Total 1 2 10 4 2 2 3" xfId="48227" xr:uid="{00000000-0005-0000-0000-000046BC0000}"/>
    <cellStyle name="Total 1 2 10 4 2 2 3 2" xfId="48228" xr:uid="{00000000-0005-0000-0000-000047BC0000}"/>
    <cellStyle name="Total 1 2 10 4 2 2 4" xfId="48229" xr:uid="{00000000-0005-0000-0000-000048BC0000}"/>
    <cellStyle name="Total 1 2 10 4 2 2 4 2" xfId="48230" xr:uid="{00000000-0005-0000-0000-000049BC0000}"/>
    <cellStyle name="Total 1 2 10 4 2 2 5" xfId="48231" xr:uid="{00000000-0005-0000-0000-00004ABC0000}"/>
    <cellStyle name="Total 1 2 10 4 2 2 5 2" xfId="48232" xr:uid="{00000000-0005-0000-0000-00004BBC0000}"/>
    <cellStyle name="Total 1 2 10 4 2 2 6" xfId="48233" xr:uid="{00000000-0005-0000-0000-00004CBC0000}"/>
    <cellStyle name="Total 1 2 10 4 2 2 6 2" xfId="48234" xr:uid="{00000000-0005-0000-0000-00004DBC0000}"/>
    <cellStyle name="Total 1 2 10 4 2 2 7" xfId="48235" xr:uid="{00000000-0005-0000-0000-00004EBC0000}"/>
    <cellStyle name="Total 1 2 10 4 2 2 7 2" xfId="48236" xr:uid="{00000000-0005-0000-0000-00004FBC0000}"/>
    <cellStyle name="Total 1 2 10 4 2 2 8" xfId="48237" xr:uid="{00000000-0005-0000-0000-000050BC0000}"/>
    <cellStyle name="Total 1 2 10 4 2 3" xfId="48238" xr:uid="{00000000-0005-0000-0000-000051BC0000}"/>
    <cellStyle name="Total 1 2 10 4 2 3 2" xfId="48239" xr:uid="{00000000-0005-0000-0000-000052BC0000}"/>
    <cellStyle name="Total 1 2 10 4 2 4" xfId="48240" xr:uid="{00000000-0005-0000-0000-000053BC0000}"/>
    <cellStyle name="Total 1 2 10 4 2 4 2" xfId="48241" xr:uid="{00000000-0005-0000-0000-000054BC0000}"/>
    <cellStyle name="Total 1 2 10 4 2 5" xfId="48242" xr:uid="{00000000-0005-0000-0000-000055BC0000}"/>
    <cellStyle name="Total 1 2 10 4 3" xfId="48243" xr:uid="{00000000-0005-0000-0000-000056BC0000}"/>
    <cellStyle name="Total 1 2 10 4 3 2" xfId="48244" xr:uid="{00000000-0005-0000-0000-000057BC0000}"/>
    <cellStyle name="Total 1 2 10 4 3 2 2" xfId="48245" xr:uid="{00000000-0005-0000-0000-000058BC0000}"/>
    <cellStyle name="Total 1 2 10 4 3 3" xfId="48246" xr:uid="{00000000-0005-0000-0000-000059BC0000}"/>
    <cellStyle name="Total 1 2 10 4 3 3 2" xfId="48247" xr:uid="{00000000-0005-0000-0000-00005ABC0000}"/>
    <cellStyle name="Total 1 2 10 4 3 4" xfId="48248" xr:uid="{00000000-0005-0000-0000-00005BBC0000}"/>
    <cellStyle name="Total 1 2 10 4 3 4 2" xfId="48249" xr:uid="{00000000-0005-0000-0000-00005CBC0000}"/>
    <cellStyle name="Total 1 2 10 4 3 5" xfId="48250" xr:uid="{00000000-0005-0000-0000-00005DBC0000}"/>
    <cellStyle name="Total 1 2 10 4 3 5 2" xfId="48251" xr:uid="{00000000-0005-0000-0000-00005EBC0000}"/>
    <cellStyle name="Total 1 2 10 4 3 6" xfId="48252" xr:uid="{00000000-0005-0000-0000-00005FBC0000}"/>
    <cellStyle name="Total 1 2 10 4 3 6 2" xfId="48253" xr:uid="{00000000-0005-0000-0000-000060BC0000}"/>
    <cellStyle name="Total 1 2 10 4 3 7" xfId="48254" xr:uid="{00000000-0005-0000-0000-000061BC0000}"/>
    <cellStyle name="Total 1 2 10 4 3 7 2" xfId="48255" xr:uid="{00000000-0005-0000-0000-000062BC0000}"/>
    <cellStyle name="Total 1 2 10 4 3 8" xfId="48256" xr:uid="{00000000-0005-0000-0000-000063BC0000}"/>
    <cellStyle name="Total 1 2 10 4 4" xfId="48257" xr:uid="{00000000-0005-0000-0000-000064BC0000}"/>
    <cellStyle name="Total 1 2 10 5" xfId="48258" xr:uid="{00000000-0005-0000-0000-000065BC0000}"/>
    <cellStyle name="Total 1 2 10 5 2" xfId="48259" xr:uid="{00000000-0005-0000-0000-000066BC0000}"/>
    <cellStyle name="Total 1 2 10 5 2 2" xfId="48260" xr:uid="{00000000-0005-0000-0000-000067BC0000}"/>
    <cellStyle name="Total 1 2 10 5 2 2 2" xfId="48261" xr:uid="{00000000-0005-0000-0000-000068BC0000}"/>
    <cellStyle name="Total 1 2 10 5 2 3" xfId="48262" xr:uid="{00000000-0005-0000-0000-000069BC0000}"/>
    <cellStyle name="Total 1 2 10 5 2 3 2" xfId="48263" xr:uid="{00000000-0005-0000-0000-00006ABC0000}"/>
    <cellStyle name="Total 1 2 10 5 2 4" xfId="48264" xr:uid="{00000000-0005-0000-0000-00006BBC0000}"/>
    <cellStyle name="Total 1 2 10 5 2 4 2" xfId="48265" xr:uid="{00000000-0005-0000-0000-00006CBC0000}"/>
    <cellStyle name="Total 1 2 10 5 2 5" xfId="48266" xr:uid="{00000000-0005-0000-0000-00006DBC0000}"/>
    <cellStyle name="Total 1 2 10 5 2 5 2" xfId="48267" xr:uid="{00000000-0005-0000-0000-00006EBC0000}"/>
    <cellStyle name="Total 1 2 10 5 2 6" xfId="48268" xr:uid="{00000000-0005-0000-0000-00006FBC0000}"/>
    <cellStyle name="Total 1 2 10 5 2 6 2" xfId="48269" xr:uid="{00000000-0005-0000-0000-000070BC0000}"/>
    <cellStyle name="Total 1 2 10 5 2 7" xfId="48270" xr:uid="{00000000-0005-0000-0000-000071BC0000}"/>
    <cellStyle name="Total 1 2 10 5 2 7 2" xfId="48271" xr:uid="{00000000-0005-0000-0000-000072BC0000}"/>
    <cellStyle name="Total 1 2 10 5 2 8" xfId="48272" xr:uid="{00000000-0005-0000-0000-000073BC0000}"/>
    <cellStyle name="Total 1 2 10 5 3" xfId="48273" xr:uid="{00000000-0005-0000-0000-000074BC0000}"/>
    <cellStyle name="Total 1 2 10 5 3 2" xfId="48274" xr:uid="{00000000-0005-0000-0000-000075BC0000}"/>
    <cellStyle name="Total 1 2 10 5 4" xfId="48275" xr:uid="{00000000-0005-0000-0000-000076BC0000}"/>
    <cellStyle name="Total 1 2 10 5 4 2" xfId="48276" xr:uid="{00000000-0005-0000-0000-000077BC0000}"/>
    <cellStyle name="Total 1 2 10 5 5" xfId="48277" xr:uid="{00000000-0005-0000-0000-000078BC0000}"/>
    <cellStyle name="Total 1 2 10 6" xfId="48278" xr:uid="{00000000-0005-0000-0000-000079BC0000}"/>
    <cellStyle name="Total 1 2 10 6 2" xfId="48279" xr:uid="{00000000-0005-0000-0000-00007ABC0000}"/>
    <cellStyle name="Total 1 2 10 6 2 2" xfId="48280" xr:uid="{00000000-0005-0000-0000-00007BBC0000}"/>
    <cellStyle name="Total 1 2 10 6 3" xfId="48281" xr:uid="{00000000-0005-0000-0000-00007CBC0000}"/>
    <cellStyle name="Total 1 2 10 6 3 2" xfId="48282" xr:uid="{00000000-0005-0000-0000-00007DBC0000}"/>
    <cellStyle name="Total 1 2 10 6 4" xfId="48283" xr:uid="{00000000-0005-0000-0000-00007EBC0000}"/>
    <cellStyle name="Total 1 2 10 6 4 2" xfId="48284" xr:uid="{00000000-0005-0000-0000-00007FBC0000}"/>
    <cellStyle name="Total 1 2 10 6 5" xfId="48285" xr:uid="{00000000-0005-0000-0000-000080BC0000}"/>
    <cellStyle name="Total 1 2 10 6 5 2" xfId="48286" xr:uid="{00000000-0005-0000-0000-000081BC0000}"/>
    <cellStyle name="Total 1 2 10 6 6" xfId="48287" xr:uid="{00000000-0005-0000-0000-000082BC0000}"/>
    <cellStyle name="Total 1 2 10 6 6 2" xfId="48288" xr:uid="{00000000-0005-0000-0000-000083BC0000}"/>
    <cellStyle name="Total 1 2 10 6 7" xfId="48289" xr:uid="{00000000-0005-0000-0000-000084BC0000}"/>
    <cellStyle name="Total 1 2 10 6 7 2" xfId="48290" xr:uid="{00000000-0005-0000-0000-000085BC0000}"/>
    <cellStyle name="Total 1 2 10 6 8" xfId="48291" xr:uid="{00000000-0005-0000-0000-000086BC0000}"/>
    <cellStyle name="Total 1 2 10 7" xfId="48292" xr:uid="{00000000-0005-0000-0000-000087BC0000}"/>
    <cellStyle name="Total 1 2 11" xfId="48293" xr:uid="{00000000-0005-0000-0000-000088BC0000}"/>
    <cellStyle name="Total 1 2 11 2" xfId="48294" xr:uid="{00000000-0005-0000-0000-000089BC0000}"/>
    <cellStyle name="Total 1 2 11 2 2" xfId="48295" xr:uid="{00000000-0005-0000-0000-00008ABC0000}"/>
    <cellStyle name="Total 1 2 11 2 2 2" xfId="48296" xr:uid="{00000000-0005-0000-0000-00008BBC0000}"/>
    <cellStyle name="Total 1 2 11 2 2 2 2" xfId="48297" xr:uid="{00000000-0005-0000-0000-00008CBC0000}"/>
    <cellStyle name="Total 1 2 11 2 2 2 2 2" xfId="48298" xr:uid="{00000000-0005-0000-0000-00008DBC0000}"/>
    <cellStyle name="Total 1 2 11 2 2 2 3" xfId="48299" xr:uid="{00000000-0005-0000-0000-00008EBC0000}"/>
    <cellStyle name="Total 1 2 11 2 2 2 3 2" xfId="48300" xr:uid="{00000000-0005-0000-0000-00008FBC0000}"/>
    <cellStyle name="Total 1 2 11 2 2 2 4" xfId="48301" xr:uid="{00000000-0005-0000-0000-000090BC0000}"/>
    <cellStyle name="Total 1 2 11 2 2 2 4 2" xfId="48302" xr:uid="{00000000-0005-0000-0000-000091BC0000}"/>
    <cellStyle name="Total 1 2 11 2 2 2 5" xfId="48303" xr:uid="{00000000-0005-0000-0000-000092BC0000}"/>
    <cellStyle name="Total 1 2 11 2 2 2 5 2" xfId="48304" xr:uid="{00000000-0005-0000-0000-000093BC0000}"/>
    <cellStyle name="Total 1 2 11 2 2 2 6" xfId="48305" xr:uid="{00000000-0005-0000-0000-000094BC0000}"/>
    <cellStyle name="Total 1 2 11 2 2 2 6 2" xfId="48306" xr:uid="{00000000-0005-0000-0000-000095BC0000}"/>
    <cellStyle name="Total 1 2 11 2 2 2 7" xfId="48307" xr:uid="{00000000-0005-0000-0000-000096BC0000}"/>
    <cellStyle name="Total 1 2 11 2 2 2 7 2" xfId="48308" xr:uid="{00000000-0005-0000-0000-000097BC0000}"/>
    <cellStyle name="Total 1 2 11 2 2 2 8" xfId="48309" xr:uid="{00000000-0005-0000-0000-000098BC0000}"/>
    <cellStyle name="Total 1 2 11 2 2 3" xfId="48310" xr:uid="{00000000-0005-0000-0000-000099BC0000}"/>
    <cellStyle name="Total 1 2 11 2 2 3 2" xfId="48311" xr:uid="{00000000-0005-0000-0000-00009ABC0000}"/>
    <cellStyle name="Total 1 2 11 2 2 4" xfId="48312" xr:uid="{00000000-0005-0000-0000-00009BBC0000}"/>
    <cellStyle name="Total 1 2 11 2 2 4 2" xfId="48313" xr:uid="{00000000-0005-0000-0000-00009CBC0000}"/>
    <cellStyle name="Total 1 2 11 2 2 5" xfId="48314" xr:uid="{00000000-0005-0000-0000-00009DBC0000}"/>
    <cellStyle name="Total 1 2 11 2 3" xfId="48315" xr:uid="{00000000-0005-0000-0000-00009EBC0000}"/>
    <cellStyle name="Total 1 2 11 2 3 2" xfId="48316" xr:uid="{00000000-0005-0000-0000-00009FBC0000}"/>
    <cellStyle name="Total 1 2 11 2 3 2 2" xfId="48317" xr:uid="{00000000-0005-0000-0000-0000A0BC0000}"/>
    <cellStyle name="Total 1 2 11 2 3 3" xfId="48318" xr:uid="{00000000-0005-0000-0000-0000A1BC0000}"/>
    <cellStyle name="Total 1 2 11 2 3 3 2" xfId="48319" xr:uid="{00000000-0005-0000-0000-0000A2BC0000}"/>
    <cellStyle name="Total 1 2 11 2 3 4" xfId="48320" xr:uid="{00000000-0005-0000-0000-0000A3BC0000}"/>
    <cellStyle name="Total 1 2 11 2 3 4 2" xfId="48321" xr:uid="{00000000-0005-0000-0000-0000A4BC0000}"/>
    <cellStyle name="Total 1 2 11 2 3 5" xfId="48322" xr:uid="{00000000-0005-0000-0000-0000A5BC0000}"/>
    <cellStyle name="Total 1 2 11 2 3 5 2" xfId="48323" xr:uid="{00000000-0005-0000-0000-0000A6BC0000}"/>
    <cellStyle name="Total 1 2 11 2 3 6" xfId="48324" xr:uid="{00000000-0005-0000-0000-0000A7BC0000}"/>
    <cellStyle name="Total 1 2 11 2 3 6 2" xfId="48325" xr:uid="{00000000-0005-0000-0000-0000A8BC0000}"/>
    <cellStyle name="Total 1 2 11 2 3 7" xfId="48326" xr:uid="{00000000-0005-0000-0000-0000A9BC0000}"/>
    <cellStyle name="Total 1 2 11 2 3 7 2" xfId="48327" xr:uid="{00000000-0005-0000-0000-0000AABC0000}"/>
    <cellStyle name="Total 1 2 11 2 3 8" xfId="48328" xr:uid="{00000000-0005-0000-0000-0000ABBC0000}"/>
    <cellStyle name="Total 1 2 11 2 4" xfId="48329" xr:uid="{00000000-0005-0000-0000-0000ACBC0000}"/>
    <cellStyle name="Total 1 2 11 3" xfId="48330" xr:uid="{00000000-0005-0000-0000-0000ADBC0000}"/>
    <cellStyle name="Total 1 2 11 3 2" xfId="48331" xr:uid="{00000000-0005-0000-0000-0000AEBC0000}"/>
    <cellStyle name="Total 1 2 11 3 2 2" xfId="48332" xr:uid="{00000000-0005-0000-0000-0000AFBC0000}"/>
    <cellStyle name="Total 1 2 11 3 2 2 2" xfId="48333" xr:uid="{00000000-0005-0000-0000-0000B0BC0000}"/>
    <cellStyle name="Total 1 2 11 3 2 2 2 2" xfId="48334" xr:uid="{00000000-0005-0000-0000-0000B1BC0000}"/>
    <cellStyle name="Total 1 2 11 3 2 2 3" xfId="48335" xr:uid="{00000000-0005-0000-0000-0000B2BC0000}"/>
    <cellStyle name="Total 1 2 11 3 2 2 3 2" xfId="48336" xr:uid="{00000000-0005-0000-0000-0000B3BC0000}"/>
    <cellStyle name="Total 1 2 11 3 2 2 4" xfId="48337" xr:uid="{00000000-0005-0000-0000-0000B4BC0000}"/>
    <cellStyle name="Total 1 2 11 3 2 2 4 2" xfId="48338" xr:uid="{00000000-0005-0000-0000-0000B5BC0000}"/>
    <cellStyle name="Total 1 2 11 3 2 2 5" xfId="48339" xr:uid="{00000000-0005-0000-0000-0000B6BC0000}"/>
    <cellStyle name="Total 1 2 11 3 2 2 5 2" xfId="48340" xr:uid="{00000000-0005-0000-0000-0000B7BC0000}"/>
    <cellStyle name="Total 1 2 11 3 2 2 6" xfId="48341" xr:uid="{00000000-0005-0000-0000-0000B8BC0000}"/>
    <cellStyle name="Total 1 2 11 3 2 2 6 2" xfId="48342" xr:uid="{00000000-0005-0000-0000-0000B9BC0000}"/>
    <cellStyle name="Total 1 2 11 3 2 2 7" xfId="48343" xr:uid="{00000000-0005-0000-0000-0000BABC0000}"/>
    <cellStyle name="Total 1 2 11 3 2 2 7 2" xfId="48344" xr:uid="{00000000-0005-0000-0000-0000BBBC0000}"/>
    <cellStyle name="Total 1 2 11 3 2 2 8" xfId="48345" xr:uid="{00000000-0005-0000-0000-0000BCBC0000}"/>
    <cellStyle name="Total 1 2 11 3 2 3" xfId="48346" xr:uid="{00000000-0005-0000-0000-0000BDBC0000}"/>
    <cellStyle name="Total 1 2 11 3 2 3 2" xfId="48347" xr:uid="{00000000-0005-0000-0000-0000BEBC0000}"/>
    <cellStyle name="Total 1 2 11 3 2 4" xfId="48348" xr:uid="{00000000-0005-0000-0000-0000BFBC0000}"/>
    <cellStyle name="Total 1 2 11 3 2 4 2" xfId="48349" xr:uid="{00000000-0005-0000-0000-0000C0BC0000}"/>
    <cellStyle name="Total 1 2 11 3 2 5" xfId="48350" xr:uid="{00000000-0005-0000-0000-0000C1BC0000}"/>
    <cellStyle name="Total 1 2 11 3 3" xfId="48351" xr:uid="{00000000-0005-0000-0000-0000C2BC0000}"/>
    <cellStyle name="Total 1 2 11 3 3 2" xfId="48352" xr:uid="{00000000-0005-0000-0000-0000C3BC0000}"/>
    <cellStyle name="Total 1 2 11 3 3 2 2" xfId="48353" xr:uid="{00000000-0005-0000-0000-0000C4BC0000}"/>
    <cellStyle name="Total 1 2 11 3 3 3" xfId="48354" xr:uid="{00000000-0005-0000-0000-0000C5BC0000}"/>
    <cellStyle name="Total 1 2 11 3 3 3 2" xfId="48355" xr:uid="{00000000-0005-0000-0000-0000C6BC0000}"/>
    <cellStyle name="Total 1 2 11 3 3 4" xfId="48356" xr:uid="{00000000-0005-0000-0000-0000C7BC0000}"/>
    <cellStyle name="Total 1 2 11 3 3 4 2" xfId="48357" xr:uid="{00000000-0005-0000-0000-0000C8BC0000}"/>
    <cellStyle name="Total 1 2 11 3 3 5" xfId="48358" xr:uid="{00000000-0005-0000-0000-0000C9BC0000}"/>
    <cellStyle name="Total 1 2 11 3 3 5 2" xfId="48359" xr:uid="{00000000-0005-0000-0000-0000CABC0000}"/>
    <cellStyle name="Total 1 2 11 3 3 6" xfId="48360" xr:uid="{00000000-0005-0000-0000-0000CBBC0000}"/>
    <cellStyle name="Total 1 2 11 3 3 6 2" xfId="48361" xr:uid="{00000000-0005-0000-0000-0000CCBC0000}"/>
    <cellStyle name="Total 1 2 11 3 3 7" xfId="48362" xr:uid="{00000000-0005-0000-0000-0000CDBC0000}"/>
    <cellStyle name="Total 1 2 11 3 3 7 2" xfId="48363" xr:uid="{00000000-0005-0000-0000-0000CEBC0000}"/>
    <cellStyle name="Total 1 2 11 3 3 8" xfId="48364" xr:uid="{00000000-0005-0000-0000-0000CFBC0000}"/>
    <cellStyle name="Total 1 2 11 3 4" xfId="48365" xr:uid="{00000000-0005-0000-0000-0000D0BC0000}"/>
    <cellStyle name="Total 1 2 11 4" xfId="48366" xr:uid="{00000000-0005-0000-0000-0000D1BC0000}"/>
    <cellStyle name="Total 1 2 11 4 2" xfId="48367" xr:uid="{00000000-0005-0000-0000-0000D2BC0000}"/>
    <cellStyle name="Total 1 2 11 4 2 2" xfId="48368" xr:uid="{00000000-0005-0000-0000-0000D3BC0000}"/>
    <cellStyle name="Total 1 2 11 4 2 2 2" xfId="48369" xr:uid="{00000000-0005-0000-0000-0000D4BC0000}"/>
    <cellStyle name="Total 1 2 11 4 2 2 2 2" xfId="48370" xr:uid="{00000000-0005-0000-0000-0000D5BC0000}"/>
    <cellStyle name="Total 1 2 11 4 2 2 3" xfId="48371" xr:uid="{00000000-0005-0000-0000-0000D6BC0000}"/>
    <cellStyle name="Total 1 2 11 4 2 2 3 2" xfId="48372" xr:uid="{00000000-0005-0000-0000-0000D7BC0000}"/>
    <cellStyle name="Total 1 2 11 4 2 2 4" xfId="48373" xr:uid="{00000000-0005-0000-0000-0000D8BC0000}"/>
    <cellStyle name="Total 1 2 11 4 2 2 4 2" xfId="48374" xr:uid="{00000000-0005-0000-0000-0000D9BC0000}"/>
    <cellStyle name="Total 1 2 11 4 2 2 5" xfId="48375" xr:uid="{00000000-0005-0000-0000-0000DABC0000}"/>
    <cellStyle name="Total 1 2 11 4 2 2 5 2" xfId="48376" xr:uid="{00000000-0005-0000-0000-0000DBBC0000}"/>
    <cellStyle name="Total 1 2 11 4 2 2 6" xfId="48377" xr:uid="{00000000-0005-0000-0000-0000DCBC0000}"/>
    <cellStyle name="Total 1 2 11 4 2 2 6 2" xfId="48378" xr:uid="{00000000-0005-0000-0000-0000DDBC0000}"/>
    <cellStyle name="Total 1 2 11 4 2 2 7" xfId="48379" xr:uid="{00000000-0005-0000-0000-0000DEBC0000}"/>
    <cellStyle name="Total 1 2 11 4 2 2 7 2" xfId="48380" xr:uid="{00000000-0005-0000-0000-0000DFBC0000}"/>
    <cellStyle name="Total 1 2 11 4 2 2 8" xfId="48381" xr:uid="{00000000-0005-0000-0000-0000E0BC0000}"/>
    <cellStyle name="Total 1 2 11 4 2 3" xfId="48382" xr:uid="{00000000-0005-0000-0000-0000E1BC0000}"/>
    <cellStyle name="Total 1 2 11 4 2 3 2" xfId="48383" xr:uid="{00000000-0005-0000-0000-0000E2BC0000}"/>
    <cellStyle name="Total 1 2 11 4 2 4" xfId="48384" xr:uid="{00000000-0005-0000-0000-0000E3BC0000}"/>
    <cellStyle name="Total 1 2 11 4 2 4 2" xfId="48385" xr:uid="{00000000-0005-0000-0000-0000E4BC0000}"/>
    <cellStyle name="Total 1 2 11 4 2 5" xfId="48386" xr:uid="{00000000-0005-0000-0000-0000E5BC0000}"/>
    <cellStyle name="Total 1 2 11 4 3" xfId="48387" xr:uid="{00000000-0005-0000-0000-0000E6BC0000}"/>
    <cellStyle name="Total 1 2 11 4 3 2" xfId="48388" xr:uid="{00000000-0005-0000-0000-0000E7BC0000}"/>
    <cellStyle name="Total 1 2 11 4 3 2 2" xfId="48389" xr:uid="{00000000-0005-0000-0000-0000E8BC0000}"/>
    <cellStyle name="Total 1 2 11 4 3 3" xfId="48390" xr:uid="{00000000-0005-0000-0000-0000E9BC0000}"/>
    <cellStyle name="Total 1 2 11 4 3 3 2" xfId="48391" xr:uid="{00000000-0005-0000-0000-0000EABC0000}"/>
    <cellStyle name="Total 1 2 11 4 3 4" xfId="48392" xr:uid="{00000000-0005-0000-0000-0000EBBC0000}"/>
    <cellStyle name="Total 1 2 11 4 3 4 2" xfId="48393" xr:uid="{00000000-0005-0000-0000-0000ECBC0000}"/>
    <cellStyle name="Total 1 2 11 4 3 5" xfId="48394" xr:uid="{00000000-0005-0000-0000-0000EDBC0000}"/>
    <cellStyle name="Total 1 2 11 4 3 5 2" xfId="48395" xr:uid="{00000000-0005-0000-0000-0000EEBC0000}"/>
    <cellStyle name="Total 1 2 11 4 3 6" xfId="48396" xr:uid="{00000000-0005-0000-0000-0000EFBC0000}"/>
    <cellStyle name="Total 1 2 11 4 3 6 2" xfId="48397" xr:uid="{00000000-0005-0000-0000-0000F0BC0000}"/>
    <cellStyle name="Total 1 2 11 4 3 7" xfId="48398" xr:uid="{00000000-0005-0000-0000-0000F1BC0000}"/>
    <cellStyle name="Total 1 2 11 4 3 7 2" xfId="48399" xr:uid="{00000000-0005-0000-0000-0000F2BC0000}"/>
    <cellStyle name="Total 1 2 11 4 3 8" xfId="48400" xr:uid="{00000000-0005-0000-0000-0000F3BC0000}"/>
    <cellStyle name="Total 1 2 11 4 4" xfId="48401" xr:uid="{00000000-0005-0000-0000-0000F4BC0000}"/>
    <cellStyle name="Total 1 2 11 5" xfId="48402" xr:uid="{00000000-0005-0000-0000-0000F5BC0000}"/>
    <cellStyle name="Total 1 2 11 5 2" xfId="48403" xr:uid="{00000000-0005-0000-0000-0000F6BC0000}"/>
    <cellStyle name="Total 1 2 11 5 2 2" xfId="48404" xr:uid="{00000000-0005-0000-0000-0000F7BC0000}"/>
    <cellStyle name="Total 1 2 11 5 2 2 2" xfId="48405" xr:uid="{00000000-0005-0000-0000-0000F8BC0000}"/>
    <cellStyle name="Total 1 2 11 5 2 3" xfId="48406" xr:uid="{00000000-0005-0000-0000-0000F9BC0000}"/>
    <cellStyle name="Total 1 2 11 5 2 3 2" xfId="48407" xr:uid="{00000000-0005-0000-0000-0000FABC0000}"/>
    <cellStyle name="Total 1 2 11 5 2 4" xfId="48408" xr:uid="{00000000-0005-0000-0000-0000FBBC0000}"/>
    <cellStyle name="Total 1 2 11 5 2 4 2" xfId="48409" xr:uid="{00000000-0005-0000-0000-0000FCBC0000}"/>
    <cellStyle name="Total 1 2 11 5 2 5" xfId="48410" xr:uid="{00000000-0005-0000-0000-0000FDBC0000}"/>
    <cellStyle name="Total 1 2 11 5 2 5 2" xfId="48411" xr:uid="{00000000-0005-0000-0000-0000FEBC0000}"/>
    <cellStyle name="Total 1 2 11 5 2 6" xfId="48412" xr:uid="{00000000-0005-0000-0000-0000FFBC0000}"/>
    <cellStyle name="Total 1 2 11 5 2 6 2" xfId="48413" xr:uid="{00000000-0005-0000-0000-000000BD0000}"/>
    <cellStyle name="Total 1 2 11 5 2 7" xfId="48414" xr:uid="{00000000-0005-0000-0000-000001BD0000}"/>
    <cellStyle name="Total 1 2 11 5 2 7 2" xfId="48415" xr:uid="{00000000-0005-0000-0000-000002BD0000}"/>
    <cellStyle name="Total 1 2 11 5 2 8" xfId="48416" xr:uid="{00000000-0005-0000-0000-000003BD0000}"/>
    <cellStyle name="Total 1 2 11 5 3" xfId="48417" xr:uid="{00000000-0005-0000-0000-000004BD0000}"/>
    <cellStyle name="Total 1 2 11 5 3 2" xfId="48418" xr:uid="{00000000-0005-0000-0000-000005BD0000}"/>
    <cellStyle name="Total 1 2 11 5 4" xfId="48419" xr:uid="{00000000-0005-0000-0000-000006BD0000}"/>
    <cellStyle name="Total 1 2 11 5 4 2" xfId="48420" xr:uid="{00000000-0005-0000-0000-000007BD0000}"/>
    <cellStyle name="Total 1 2 11 5 5" xfId="48421" xr:uid="{00000000-0005-0000-0000-000008BD0000}"/>
    <cellStyle name="Total 1 2 11 6" xfId="48422" xr:uid="{00000000-0005-0000-0000-000009BD0000}"/>
    <cellStyle name="Total 1 2 11 6 2" xfId="48423" xr:uid="{00000000-0005-0000-0000-00000ABD0000}"/>
    <cellStyle name="Total 1 2 11 6 2 2" xfId="48424" xr:uid="{00000000-0005-0000-0000-00000BBD0000}"/>
    <cellStyle name="Total 1 2 11 6 3" xfId="48425" xr:uid="{00000000-0005-0000-0000-00000CBD0000}"/>
    <cellStyle name="Total 1 2 11 6 3 2" xfId="48426" xr:uid="{00000000-0005-0000-0000-00000DBD0000}"/>
    <cellStyle name="Total 1 2 11 6 4" xfId="48427" xr:uid="{00000000-0005-0000-0000-00000EBD0000}"/>
    <cellStyle name="Total 1 2 11 6 4 2" xfId="48428" xr:uid="{00000000-0005-0000-0000-00000FBD0000}"/>
    <cellStyle name="Total 1 2 11 6 5" xfId="48429" xr:uid="{00000000-0005-0000-0000-000010BD0000}"/>
    <cellStyle name="Total 1 2 11 6 5 2" xfId="48430" xr:uid="{00000000-0005-0000-0000-000011BD0000}"/>
    <cellStyle name="Total 1 2 11 6 6" xfId="48431" xr:uid="{00000000-0005-0000-0000-000012BD0000}"/>
    <cellStyle name="Total 1 2 11 6 6 2" xfId="48432" xr:uid="{00000000-0005-0000-0000-000013BD0000}"/>
    <cellStyle name="Total 1 2 11 6 7" xfId="48433" xr:uid="{00000000-0005-0000-0000-000014BD0000}"/>
    <cellStyle name="Total 1 2 11 6 7 2" xfId="48434" xr:uid="{00000000-0005-0000-0000-000015BD0000}"/>
    <cellStyle name="Total 1 2 11 6 8" xfId="48435" xr:uid="{00000000-0005-0000-0000-000016BD0000}"/>
    <cellStyle name="Total 1 2 11 7" xfId="48436" xr:uid="{00000000-0005-0000-0000-000017BD0000}"/>
    <cellStyle name="Total 1 2 12" xfId="48437" xr:uid="{00000000-0005-0000-0000-000018BD0000}"/>
    <cellStyle name="Total 1 2 12 2" xfId="48438" xr:uid="{00000000-0005-0000-0000-000019BD0000}"/>
    <cellStyle name="Total 1 2 12 2 2" xfId="48439" xr:uid="{00000000-0005-0000-0000-00001ABD0000}"/>
    <cellStyle name="Total 1 2 12 2 2 2" xfId="48440" xr:uid="{00000000-0005-0000-0000-00001BBD0000}"/>
    <cellStyle name="Total 1 2 12 2 2 2 2" xfId="48441" xr:uid="{00000000-0005-0000-0000-00001CBD0000}"/>
    <cellStyle name="Total 1 2 12 2 2 2 2 2" xfId="48442" xr:uid="{00000000-0005-0000-0000-00001DBD0000}"/>
    <cellStyle name="Total 1 2 12 2 2 2 3" xfId="48443" xr:uid="{00000000-0005-0000-0000-00001EBD0000}"/>
    <cellStyle name="Total 1 2 12 2 2 2 3 2" xfId="48444" xr:uid="{00000000-0005-0000-0000-00001FBD0000}"/>
    <cellStyle name="Total 1 2 12 2 2 2 4" xfId="48445" xr:uid="{00000000-0005-0000-0000-000020BD0000}"/>
    <cellStyle name="Total 1 2 12 2 2 2 4 2" xfId="48446" xr:uid="{00000000-0005-0000-0000-000021BD0000}"/>
    <cellStyle name="Total 1 2 12 2 2 2 5" xfId="48447" xr:uid="{00000000-0005-0000-0000-000022BD0000}"/>
    <cellStyle name="Total 1 2 12 2 2 2 5 2" xfId="48448" xr:uid="{00000000-0005-0000-0000-000023BD0000}"/>
    <cellStyle name="Total 1 2 12 2 2 2 6" xfId="48449" xr:uid="{00000000-0005-0000-0000-000024BD0000}"/>
    <cellStyle name="Total 1 2 12 2 2 2 6 2" xfId="48450" xr:uid="{00000000-0005-0000-0000-000025BD0000}"/>
    <cellStyle name="Total 1 2 12 2 2 2 7" xfId="48451" xr:uid="{00000000-0005-0000-0000-000026BD0000}"/>
    <cellStyle name="Total 1 2 12 2 2 2 7 2" xfId="48452" xr:uid="{00000000-0005-0000-0000-000027BD0000}"/>
    <cellStyle name="Total 1 2 12 2 2 2 8" xfId="48453" xr:uid="{00000000-0005-0000-0000-000028BD0000}"/>
    <cellStyle name="Total 1 2 12 2 2 3" xfId="48454" xr:uid="{00000000-0005-0000-0000-000029BD0000}"/>
    <cellStyle name="Total 1 2 12 2 2 3 2" xfId="48455" xr:uid="{00000000-0005-0000-0000-00002ABD0000}"/>
    <cellStyle name="Total 1 2 12 2 2 4" xfId="48456" xr:uid="{00000000-0005-0000-0000-00002BBD0000}"/>
    <cellStyle name="Total 1 2 12 2 2 4 2" xfId="48457" xr:uid="{00000000-0005-0000-0000-00002CBD0000}"/>
    <cellStyle name="Total 1 2 12 2 2 5" xfId="48458" xr:uid="{00000000-0005-0000-0000-00002DBD0000}"/>
    <cellStyle name="Total 1 2 12 2 3" xfId="48459" xr:uid="{00000000-0005-0000-0000-00002EBD0000}"/>
    <cellStyle name="Total 1 2 12 2 3 2" xfId="48460" xr:uid="{00000000-0005-0000-0000-00002FBD0000}"/>
    <cellStyle name="Total 1 2 12 2 3 2 2" xfId="48461" xr:uid="{00000000-0005-0000-0000-000030BD0000}"/>
    <cellStyle name="Total 1 2 12 2 3 3" xfId="48462" xr:uid="{00000000-0005-0000-0000-000031BD0000}"/>
    <cellStyle name="Total 1 2 12 2 3 3 2" xfId="48463" xr:uid="{00000000-0005-0000-0000-000032BD0000}"/>
    <cellStyle name="Total 1 2 12 2 3 4" xfId="48464" xr:uid="{00000000-0005-0000-0000-000033BD0000}"/>
    <cellStyle name="Total 1 2 12 2 3 4 2" xfId="48465" xr:uid="{00000000-0005-0000-0000-000034BD0000}"/>
    <cellStyle name="Total 1 2 12 2 3 5" xfId="48466" xr:uid="{00000000-0005-0000-0000-000035BD0000}"/>
    <cellStyle name="Total 1 2 12 2 3 5 2" xfId="48467" xr:uid="{00000000-0005-0000-0000-000036BD0000}"/>
    <cellStyle name="Total 1 2 12 2 3 6" xfId="48468" xr:uid="{00000000-0005-0000-0000-000037BD0000}"/>
    <cellStyle name="Total 1 2 12 2 3 6 2" xfId="48469" xr:uid="{00000000-0005-0000-0000-000038BD0000}"/>
    <cellStyle name="Total 1 2 12 2 3 7" xfId="48470" xr:uid="{00000000-0005-0000-0000-000039BD0000}"/>
    <cellStyle name="Total 1 2 12 2 3 7 2" xfId="48471" xr:uid="{00000000-0005-0000-0000-00003ABD0000}"/>
    <cellStyle name="Total 1 2 12 2 3 8" xfId="48472" xr:uid="{00000000-0005-0000-0000-00003BBD0000}"/>
    <cellStyle name="Total 1 2 12 2 4" xfId="48473" xr:uid="{00000000-0005-0000-0000-00003CBD0000}"/>
    <cellStyle name="Total 1 2 12 3" xfId="48474" xr:uid="{00000000-0005-0000-0000-00003DBD0000}"/>
    <cellStyle name="Total 1 2 12 3 2" xfId="48475" xr:uid="{00000000-0005-0000-0000-00003EBD0000}"/>
    <cellStyle name="Total 1 2 12 3 2 2" xfId="48476" xr:uid="{00000000-0005-0000-0000-00003FBD0000}"/>
    <cellStyle name="Total 1 2 12 3 2 2 2" xfId="48477" xr:uid="{00000000-0005-0000-0000-000040BD0000}"/>
    <cellStyle name="Total 1 2 12 3 2 2 2 2" xfId="48478" xr:uid="{00000000-0005-0000-0000-000041BD0000}"/>
    <cellStyle name="Total 1 2 12 3 2 2 3" xfId="48479" xr:uid="{00000000-0005-0000-0000-000042BD0000}"/>
    <cellStyle name="Total 1 2 12 3 2 2 3 2" xfId="48480" xr:uid="{00000000-0005-0000-0000-000043BD0000}"/>
    <cellStyle name="Total 1 2 12 3 2 2 4" xfId="48481" xr:uid="{00000000-0005-0000-0000-000044BD0000}"/>
    <cellStyle name="Total 1 2 12 3 2 2 4 2" xfId="48482" xr:uid="{00000000-0005-0000-0000-000045BD0000}"/>
    <cellStyle name="Total 1 2 12 3 2 2 5" xfId="48483" xr:uid="{00000000-0005-0000-0000-000046BD0000}"/>
    <cellStyle name="Total 1 2 12 3 2 2 5 2" xfId="48484" xr:uid="{00000000-0005-0000-0000-000047BD0000}"/>
    <cellStyle name="Total 1 2 12 3 2 2 6" xfId="48485" xr:uid="{00000000-0005-0000-0000-000048BD0000}"/>
    <cellStyle name="Total 1 2 12 3 2 2 6 2" xfId="48486" xr:uid="{00000000-0005-0000-0000-000049BD0000}"/>
    <cellStyle name="Total 1 2 12 3 2 2 7" xfId="48487" xr:uid="{00000000-0005-0000-0000-00004ABD0000}"/>
    <cellStyle name="Total 1 2 12 3 2 2 7 2" xfId="48488" xr:uid="{00000000-0005-0000-0000-00004BBD0000}"/>
    <cellStyle name="Total 1 2 12 3 2 2 8" xfId="48489" xr:uid="{00000000-0005-0000-0000-00004CBD0000}"/>
    <cellStyle name="Total 1 2 12 3 2 3" xfId="48490" xr:uid="{00000000-0005-0000-0000-00004DBD0000}"/>
    <cellStyle name="Total 1 2 12 3 2 3 2" xfId="48491" xr:uid="{00000000-0005-0000-0000-00004EBD0000}"/>
    <cellStyle name="Total 1 2 12 3 2 4" xfId="48492" xr:uid="{00000000-0005-0000-0000-00004FBD0000}"/>
    <cellStyle name="Total 1 2 12 3 2 4 2" xfId="48493" xr:uid="{00000000-0005-0000-0000-000050BD0000}"/>
    <cellStyle name="Total 1 2 12 3 2 5" xfId="48494" xr:uid="{00000000-0005-0000-0000-000051BD0000}"/>
    <cellStyle name="Total 1 2 12 3 3" xfId="48495" xr:uid="{00000000-0005-0000-0000-000052BD0000}"/>
    <cellStyle name="Total 1 2 12 3 3 2" xfId="48496" xr:uid="{00000000-0005-0000-0000-000053BD0000}"/>
    <cellStyle name="Total 1 2 12 3 3 2 2" xfId="48497" xr:uid="{00000000-0005-0000-0000-000054BD0000}"/>
    <cellStyle name="Total 1 2 12 3 3 3" xfId="48498" xr:uid="{00000000-0005-0000-0000-000055BD0000}"/>
    <cellStyle name="Total 1 2 12 3 3 3 2" xfId="48499" xr:uid="{00000000-0005-0000-0000-000056BD0000}"/>
    <cellStyle name="Total 1 2 12 3 3 4" xfId="48500" xr:uid="{00000000-0005-0000-0000-000057BD0000}"/>
    <cellStyle name="Total 1 2 12 3 3 4 2" xfId="48501" xr:uid="{00000000-0005-0000-0000-000058BD0000}"/>
    <cellStyle name="Total 1 2 12 3 3 5" xfId="48502" xr:uid="{00000000-0005-0000-0000-000059BD0000}"/>
    <cellStyle name="Total 1 2 12 3 3 5 2" xfId="48503" xr:uid="{00000000-0005-0000-0000-00005ABD0000}"/>
    <cellStyle name="Total 1 2 12 3 3 6" xfId="48504" xr:uid="{00000000-0005-0000-0000-00005BBD0000}"/>
    <cellStyle name="Total 1 2 12 3 3 6 2" xfId="48505" xr:uid="{00000000-0005-0000-0000-00005CBD0000}"/>
    <cellStyle name="Total 1 2 12 3 3 7" xfId="48506" xr:uid="{00000000-0005-0000-0000-00005DBD0000}"/>
    <cellStyle name="Total 1 2 12 3 3 7 2" xfId="48507" xr:uid="{00000000-0005-0000-0000-00005EBD0000}"/>
    <cellStyle name="Total 1 2 12 3 3 8" xfId="48508" xr:uid="{00000000-0005-0000-0000-00005FBD0000}"/>
    <cellStyle name="Total 1 2 12 3 4" xfId="48509" xr:uid="{00000000-0005-0000-0000-000060BD0000}"/>
    <cellStyle name="Total 1 2 12 4" xfId="48510" xr:uid="{00000000-0005-0000-0000-000061BD0000}"/>
    <cellStyle name="Total 1 2 12 4 2" xfId="48511" xr:uid="{00000000-0005-0000-0000-000062BD0000}"/>
    <cellStyle name="Total 1 2 12 4 2 2" xfId="48512" xr:uid="{00000000-0005-0000-0000-000063BD0000}"/>
    <cellStyle name="Total 1 2 12 4 2 2 2" xfId="48513" xr:uid="{00000000-0005-0000-0000-000064BD0000}"/>
    <cellStyle name="Total 1 2 12 4 2 2 2 2" xfId="48514" xr:uid="{00000000-0005-0000-0000-000065BD0000}"/>
    <cellStyle name="Total 1 2 12 4 2 2 3" xfId="48515" xr:uid="{00000000-0005-0000-0000-000066BD0000}"/>
    <cellStyle name="Total 1 2 12 4 2 2 3 2" xfId="48516" xr:uid="{00000000-0005-0000-0000-000067BD0000}"/>
    <cellStyle name="Total 1 2 12 4 2 2 4" xfId="48517" xr:uid="{00000000-0005-0000-0000-000068BD0000}"/>
    <cellStyle name="Total 1 2 12 4 2 2 4 2" xfId="48518" xr:uid="{00000000-0005-0000-0000-000069BD0000}"/>
    <cellStyle name="Total 1 2 12 4 2 2 5" xfId="48519" xr:uid="{00000000-0005-0000-0000-00006ABD0000}"/>
    <cellStyle name="Total 1 2 12 4 2 2 5 2" xfId="48520" xr:uid="{00000000-0005-0000-0000-00006BBD0000}"/>
    <cellStyle name="Total 1 2 12 4 2 2 6" xfId="48521" xr:uid="{00000000-0005-0000-0000-00006CBD0000}"/>
    <cellStyle name="Total 1 2 12 4 2 2 6 2" xfId="48522" xr:uid="{00000000-0005-0000-0000-00006DBD0000}"/>
    <cellStyle name="Total 1 2 12 4 2 2 7" xfId="48523" xr:uid="{00000000-0005-0000-0000-00006EBD0000}"/>
    <cellStyle name="Total 1 2 12 4 2 2 7 2" xfId="48524" xr:uid="{00000000-0005-0000-0000-00006FBD0000}"/>
    <cellStyle name="Total 1 2 12 4 2 2 8" xfId="48525" xr:uid="{00000000-0005-0000-0000-000070BD0000}"/>
    <cellStyle name="Total 1 2 12 4 2 3" xfId="48526" xr:uid="{00000000-0005-0000-0000-000071BD0000}"/>
    <cellStyle name="Total 1 2 12 4 2 3 2" xfId="48527" xr:uid="{00000000-0005-0000-0000-000072BD0000}"/>
    <cellStyle name="Total 1 2 12 4 2 4" xfId="48528" xr:uid="{00000000-0005-0000-0000-000073BD0000}"/>
    <cellStyle name="Total 1 2 12 4 2 4 2" xfId="48529" xr:uid="{00000000-0005-0000-0000-000074BD0000}"/>
    <cellStyle name="Total 1 2 12 4 2 5" xfId="48530" xr:uid="{00000000-0005-0000-0000-000075BD0000}"/>
    <cellStyle name="Total 1 2 12 4 3" xfId="48531" xr:uid="{00000000-0005-0000-0000-000076BD0000}"/>
    <cellStyle name="Total 1 2 12 4 3 2" xfId="48532" xr:uid="{00000000-0005-0000-0000-000077BD0000}"/>
    <cellStyle name="Total 1 2 12 4 3 2 2" xfId="48533" xr:uid="{00000000-0005-0000-0000-000078BD0000}"/>
    <cellStyle name="Total 1 2 12 4 3 3" xfId="48534" xr:uid="{00000000-0005-0000-0000-000079BD0000}"/>
    <cellStyle name="Total 1 2 12 4 3 3 2" xfId="48535" xr:uid="{00000000-0005-0000-0000-00007ABD0000}"/>
    <cellStyle name="Total 1 2 12 4 3 4" xfId="48536" xr:uid="{00000000-0005-0000-0000-00007BBD0000}"/>
    <cellStyle name="Total 1 2 12 4 3 4 2" xfId="48537" xr:uid="{00000000-0005-0000-0000-00007CBD0000}"/>
    <cellStyle name="Total 1 2 12 4 3 5" xfId="48538" xr:uid="{00000000-0005-0000-0000-00007DBD0000}"/>
    <cellStyle name="Total 1 2 12 4 3 5 2" xfId="48539" xr:uid="{00000000-0005-0000-0000-00007EBD0000}"/>
    <cellStyle name="Total 1 2 12 4 3 6" xfId="48540" xr:uid="{00000000-0005-0000-0000-00007FBD0000}"/>
    <cellStyle name="Total 1 2 12 4 3 6 2" xfId="48541" xr:uid="{00000000-0005-0000-0000-000080BD0000}"/>
    <cellStyle name="Total 1 2 12 4 3 7" xfId="48542" xr:uid="{00000000-0005-0000-0000-000081BD0000}"/>
    <cellStyle name="Total 1 2 12 4 3 7 2" xfId="48543" xr:uid="{00000000-0005-0000-0000-000082BD0000}"/>
    <cellStyle name="Total 1 2 12 4 3 8" xfId="48544" xr:uid="{00000000-0005-0000-0000-000083BD0000}"/>
    <cellStyle name="Total 1 2 12 4 4" xfId="48545" xr:uid="{00000000-0005-0000-0000-000084BD0000}"/>
    <cellStyle name="Total 1 2 12 5" xfId="48546" xr:uid="{00000000-0005-0000-0000-000085BD0000}"/>
    <cellStyle name="Total 1 2 12 5 2" xfId="48547" xr:uid="{00000000-0005-0000-0000-000086BD0000}"/>
    <cellStyle name="Total 1 2 12 5 2 2" xfId="48548" xr:uid="{00000000-0005-0000-0000-000087BD0000}"/>
    <cellStyle name="Total 1 2 12 5 2 2 2" xfId="48549" xr:uid="{00000000-0005-0000-0000-000088BD0000}"/>
    <cellStyle name="Total 1 2 12 5 2 3" xfId="48550" xr:uid="{00000000-0005-0000-0000-000089BD0000}"/>
    <cellStyle name="Total 1 2 12 5 2 3 2" xfId="48551" xr:uid="{00000000-0005-0000-0000-00008ABD0000}"/>
    <cellStyle name="Total 1 2 12 5 2 4" xfId="48552" xr:uid="{00000000-0005-0000-0000-00008BBD0000}"/>
    <cellStyle name="Total 1 2 12 5 2 4 2" xfId="48553" xr:uid="{00000000-0005-0000-0000-00008CBD0000}"/>
    <cellStyle name="Total 1 2 12 5 2 5" xfId="48554" xr:uid="{00000000-0005-0000-0000-00008DBD0000}"/>
    <cellStyle name="Total 1 2 12 5 2 5 2" xfId="48555" xr:uid="{00000000-0005-0000-0000-00008EBD0000}"/>
    <cellStyle name="Total 1 2 12 5 2 6" xfId="48556" xr:uid="{00000000-0005-0000-0000-00008FBD0000}"/>
    <cellStyle name="Total 1 2 12 5 2 6 2" xfId="48557" xr:uid="{00000000-0005-0000-0000-000090BD0000}"/>
    <cellStyle name="Total 1 2 12 5 2 7" xfId="48558" xr:uid="{00000000-0005-0000-0000-000091BD0000}"/>
    <cellStyle name="Total 1 2 12 5 2 7 2" xfId="48559" xr:uid="{00000000-0005-0000-0000-000092BD0000}"/>
    <cellStyle name="Total 1 2 12 5 2 8" xfId="48560" xr:uid="{00000000-0005-0000-0000-000093BD0000}"/>
    <cellStyle name="Total 1 2 12 5 3" xfId="48561" xr:uid="{00000000-0005-0000-0000-000094BD0000}"/>
    <cellStyle name="Total 1 2 12 5 3 2" xfId="48562" xr:uid="{00000000-0005-0000-0000-000095BD0000}"/>
    <cellStyle name="Total 1 2 12 5 4" xfId="48563" xr:uid="{00000000-0005-0000-0000-000096BD0000}"/>
    <cellStyle name="Total 1 2 12 5 4 2" xfId="48564" xr:uid="{00000000-0005-0000-0000-000097BD0000}"/>
    <cellStyle name="Total 1 2 12 5 5" xfId="48565" xr:uid="{00000000-0005-0000-0000-000098BD0000}"/>
    <cellStyle name="Total 1 2 12 6" xfId="48566" xr:uid="{00000000-0005-0000-0000-000099BD0000}"/>
    <cellStyle name="Total 1 2 12 6 2" xfId="48567" xr:uid="{00000000-0005-0000-0000-00009ABD0000}"/>
    <cellStyle name="Total 1 2 12 6 2 2" xfId="48568" xr:uid="{00000000-0005-0000-0000-00009BBD0000}"/>
    <cellStyle name="Total 1 2 12 6 3" xfId="48569" xr:uid="{00000000-0005-0000-0000-00009CBD0000}"/>
    <cellStyle name="Total 1 2 12 6 3 2" xfId="48570" xr:uid="{00000000-0005-0000-0000-00009DBD0000}"/>
    <cellStyle name="Total 1 2 12 6 4" xfId="48571" xr:uid="{00000000-0005-0000-0000-00009EBD0000}"/>
    <cellStyle name="Total 1 2 12 6 4 2" xfId="48572" xr:uid="{00000000-0005-0000-0000-00009FBD0000}"/>
    <cellStyle name="Total 1 2 12 6 5" xfId="48573" xr:uid="{00000000-0005-0000-0000-0000A0BD0000}"/>
    <cellStyle name="Total 1 2 12 6 5 2" xfId="48574" xr:uid="{00000000-0005-0000-0000-0000A1BD0000}"/>
    <cellStyle name="Total 1 2 12 6 6" xfId="48575" xr:uid="{00000000-0005-0000-0000-0000A2BD0000}"/>
    <cellStyle name="Total 1 2 12 6 6 2" xfId="48576" xr:uid="{00000000-0005-0000-0000-0000A3BD0000}"/>
    <cellStyle name="Total 1 2 12 6 7" xfId="48577" xr:uid="{00000000-0005-0000-0000-0000A4BD0000}"/>
    <cellStyle name="Total 1 2 12 6 7 2" xfId="48578" xr:uid="{00000000-0005-0000-0000-0000A5BD0000}"/>
    <cellStyle name="Total 1 2 12 6 8" xfId="48579" xr:uid="{00000000-0005-0000-0000-0000A6BD0000}"/>
    <cellStyle name="Total 1 2 12 7" xfId="48580" xr:uid="{00000000-0005-0000-0000-0000A7BD0000}"/>
    <cellStyle name="Total 1 2 13" xfId="48581" xr:uid="{00000000-0005-0000-0000-0000A8BD0000}"/>
    <cellStyle name="Total 1 2 13 2" xfId="48582" xr:uid="{00000000-0005-0000-0000-0000A9BD0000}"/>
    <cellStyle name="Total 1 2 13 2 2" xfId="48583" xr:uid="{00000000-0005-0000-0000-0000AABD0000}"/>
    <cellStyle name="Total 1 2 13 2 2 2" xfId="48584" xr:uid="{00000000-0005-0000-0000-0000ABBD0000}"/>
    <cellStyle name="Total 1 2 13 2 2 2 2" xfId="48585" xr:uid="{00000000-0005-0000-0000-0000ACBD0000}"/>
    <cellStyle name="Total 1 2 13 2 2 3" xfId="48586" xr:uid="{00000000-0005-0000-0000-0000ADBD0000}"/>
    <cellStyle name="Total 1 2 13 2 2 3 2" xfId="48587" xr:uid="{00000000-0005-0000-0000-0000AEBD0000}"/>
    <cellStyle name="Total 1 2 13 2 2 4" xfId="48588" xr:uid="{00000000-0005-0000-0000-0000AFBD0000}"/>
    <cellStyle name="Total 1 2 13 2 2 4 2" xfId="48589" xr:uid="{00000000-0005-0000-0000-0000B0BD0000}"/>
    <cellStyle name="Total 1 2 13 2 2 5" xfId="48590" xr:uid="{00000000-0005-0000-0000-0000B1BD0000}"/>
    <cellStyle name="Total 1 2 13 2 2 5 2" xfId="48591" xr:uid="{00000000-0005-0000-0000-0000B2BD0000}"/>
    <cellStyle name="Total 1 2 13 2 2 6" xfId="48592" xr:uid="{00000000-0005-0000-0000-0000B3BD0000}"/>
    <cellStyle name="Total 1 2 13 2 2 6 2" xfId="48593" xr:uid="{00000000-0005-0000-0000-0000B4BD0000}"/>
    <cellStyle name="Total 1 2 13 2 2 7" xfId="48594" xr:uid="{00000000-0005-0000-0000-0000B5BD0000}"/>
    <cellStyle name="Total 1 2 13 2 2 7 2" xfId="48595" xr:uid="{00000000-0005-0000-0000-0000B6BD0000}"/>
    <cellStyle name="Total 1 2 13 2 2 8" xfId="48596" xr:uid="{00000000-0005-0000-0000-0000B7BD0000}"/>
    <cellStyle name="Total 1 2 13 2 3" xfId="48597" xr:uid="{00000000-0005-0000-0000-0000B8BD0000}"/>
    <cellStyle name="Total 1 2 13 2 3 2" xfId="48598" xr:uid="{00000000-0005-0000-0000-0000B9BD0000}"/>
    <cellStyle name="Total 1 2 13 2 4" xfId="48599" xr:uid="{00000000-0005-0000-0000-0000BABD0000}"/>
    <cellStyle name="Total 1 2 13 2 4 2" xfId="48600" xr:uid="{00000000-0005-0000-0000-0000BBBD0000}"/>
    <cellStyle name="Total 1 2 13 2 5" xfId="48601" xr:uid="{00000000-0005-0000-0000-0000BCBD0000}"/>
    <cellStyle name="Total 1 2 13 3" xfId="48602" xr:uid="{00000000-0005-0000-0000-0000BDBD0000}"/>
    <cellStyle name="Total 1 2 13 3 2" xfId="48603" xr:uid="{00000000-0005-0000-0000-0000BEBD0000}"/>
    <cellStyle name="Total 1 2 13 3 2 2" xfId="48604" xr:uid="{00000000-0005-0000-0000-0000BFBD0000}"/>
    <cellStyle name="Total 1 2 13 3 3" xfId="48605" xr:uid="{00000000-0005-0000-0000-0000C0BD0000}"/>
    <cellStyle name="Total 1 2 13 3 3 2" xfId="48606" xr:uid="{00000000-0005-0000-0000-0000C1BD0000}"/>
    <cellStyle name="Total 1 2 13 3 4" xfId="48607" xr:uid="{00000000-0005-0000-0000-0000C2BD0000}"/>
    <cellStyle name="Total 1 2 13 3 4 2" xfId="48608" xr:uid="{00000000-0005-0000-0000-0000C3BD0000}"/>
    <cellStyle name="Total 1 2 13 3 5" xfId="48609" xr:uid="{00000000-0005-0000-0000-0000C4BD0000}"/>
    <cellStyle name="Total 1 2 13 3 5 2" xfId="48610" xr:uid="{00000000-0005-0000-0000-0000C5BD0000}"/>
    <cellStyle name="Total 1 2 13 3 6" xfId="48611" xr:uid="{00000000-0005-0000-0000-0000C6BD0000}"/>
    <cellStyle name="Total 1 2 13 3 6 2" xfId="48612" xr:uid="{00000000-0005-0000-0000-0000C7BD0000}"/>
    <cellStyle name="Total 1 2 13 3 7" xfId="48613" xr:uid="{00000000-0005-0000-0000-0000C8BD0000}"/>
    <cellStyle name="Total 1 2 13 3 7 2" xfId="48614" xr:uid="{00000000-0005-0000-0000-0000C9BD0000}"/>
    <cellStyle name="Total 1 2 13 3 8" xfId="48615" xr:uid="{00000000-0005-0000-0000-0000CABD0000}"/>
    <cellStyle name="Total 1 2 13 4" xfId="48616" xr:uid="{00000000-0005-0000-0000-0000CBBD0000}"/>
    <cellStyle name="Total 1 2 14" xfId="48617" xr:uid="{00000000-0005-0000-0000-0000CCBD0000}"/>
    <cellStyle name="Total 1 2 14 2" xfId="48618" xr:uid="{00000000-0005-0000-0000-0000CDBD0000}"/>
    <cellStyle name="Total 1 2 14 2 2" xfId="48619" xr:uid="{00000000-0005-0000-0000-0000CEBD0000}"/>
    <cellStyle name="Total 1 2 14 2 2 2" xfId="48620" xr:uid="{00000000-0005-0000-0000-0000CFBD0000}"/>
    <cellStyle name="Total 1 2 14 2 2 2 2" xfId="48621" xr:uid="{00000000-0005-0000-0000-0000D0BD0000}"/>
    <cellStyle name="Total 1 2 14 2 2 3" xfId="48622" xr:uid="{00000000-0005-0000-0000-0000D1BD0000}"/>
    <cellStyle name="Total 1 2 14 2 2 3 2" xfId="48623" xr:uid="{00000000-0005-0000-0000-0000D2BD0000}"/>
    <cellStyle name="Total 1 2 14 2 2 4" xfId="48624" xr:uid="{00000000-0005-0000-0000-0000D3BD0000}"/>
    <cellStyle name="Total 1 2 14 2 2 4 2" xfId="48625" xr:uid="{00000000-0005-0000-0000-0000D4BD0000}"/>
    <cellStyle name="Total 1 2 14 2 2 5" xfId="48626" xr:uid="{00000000-0005-0000-0000-0000D5BD0000}"/>
    <cellStyle name="Total 1 2 14 2 2 5 2" xfId="48627" xr:uid="{00000000-0005-0000-0000-0000D6BD0000}"/>
    <cellStyle name="Total 1 2 14 2 2 6" xfId="48628" xr:uid="{00000000-0005-0000-0000-0000D7BD0000}"/>
    <cellStyle name="Total 1 2 14 2 2 6 2" xfId="48629" xr:uid="{00000000-0005-0000-0000-0000D8BD0000}"/>
    <cellStyle name="Total 1 2 14 2 2 7" xfId="48630" xr:uid="{00000000-0005-0000-0000-0000D9BD0000}"/>
    <cellStyle name="Total 1 2 14 2 2 7 2" xfId="48631" xr:uid="{00000000-0005-0000-0000-0000DABD0000}"/>
    <cellStyle name="Total 1 2 14 2 2 8" xfId="48632" xr:uid="{00000000-0005-0000-0000-0000DBBD0000}"/>
    <cellStyle name="Total 1 2 14 2 3" xfId="48633" xr:uid="{00000000-0005-0000-0000-0000DCBD0000}"/>
    <cellStyle name="Total 1 2 14 2 3 2" xfId="48634" xr:uid="{00000000-0005-0000-0000-0000DDBD0000}"/>
    <cellStyle name="Total 1 2 14 2 4" xfId="48635" xr:uid="{00000000-0005-0000-0000-0000DEBD0000}"/>
    <cellStyle name="Total 1 2 14 2 4 2" xfId="48636" xr:uid="{00000000-0005-0000-0000-0000DFBD0000}"/>
    <cellStyle name="Total 1 2 14 2 5" xfId="48637" xr:uid="{00000000-0005-0000-0000-0000E0BD0000}"/>
    <cellStyle name="Total 1 2 14 3" xfId="48638" xr:uid="{00000000-0005-0000-0000-0000E1BD0000}"/>
    <cellStyle name="Total 1 2 14 3 2" xfId="48639" xr:uid="{00000000-0005-0000-0000-0000E2BD0000}"/>
    <cellStyle name="Total 1 2 14 3 2 2" xfId="48640" xr:uid="{00000000-0005-0000-0000-0000E3BD0000}"/>
    <cellStyle name="Total 1 2 14 3 3" xfId="48641" xr:uid="{00000000-0005-0000-0000-0000E4BD0000}"/>
    <cellStyle name="Total 1 2 14 3 3 2" xfId="48642" xr:uid="{00000000-0005-0000-0000-0000E5BD0000}"/>
    <cellStyle name="Total 1 2 14 3 4" xfId="48643" xr:uid="{00000000-0005-0000-0000-0000E6BD0000}"/>
    <cellStyle name="Total 1 2 14 3 4 2" xfId="48644" xr:uid="{00000000-0005-0000-0000-0000E7BD0000}"/>
    <cellStyle name="Total 1 2 14 3 5" xfId="48645" xr:uid="{00000000-0005-0000-0000-0000E8BD0000}"/>
    <cellStyle name="Total 1 2 14 3 5 2" xfId="48646" xr:uid="{00000000-0005-0000-0000-0000E9BD0000}"/>
    <cellStyle name="Total 1 2 14 3 6" xfId="48647" xr:uid="{00000000-0005-0000-0000-0000EABD0000}"/>
    <cellStyle name="Total 1 2 14 3 6 2" xfId="48648" xr:uid="{00000000-0005-0000-0000-0000EBBD0000}"/>
    <cellStyle name="Total 1 2 14 3 7" xfId="48649" xr:uid="{00000000-0005-0000-0000-0000ECBD0000}"/>
    <cellStyle name="Total 1 2 14 3 7 2" xfId="48650" xr:uid="{00000000-0005-0000-0000-0000EDBD0000}"/>
    <cellStyle name="Total 1 2 14 3 8" xfId="48651" xr:uid="{00000000-0005-0000-0000-0000EEBD0000}"/>
    <cellStyle name="Total 1 2 14 4" xfId="48652" xr:uid="{00000000-0005-0000-0000-0000EFBD0000}"/>
    <cellStyle name="Total 1 2 15" xfId="48653" xr:uid="{00000000-0005-0000-0000-0000F0BD0000}"/>
    <cellStyle name="Total 1 2 15 2" xfId="48654" xr:uid="{00000000-0005-0000-0000-0000F1BD0000}"/>
    <cellStyle name="Total 1 2 15 2 2" xfId="48655" xr:uid="{00000000-0005-0000-0000-0000F2BD0000}"/>
    <cellStyle name="Total 1 2 15 2 2 2" xfId="48656" xr:uid="{00000000-0005-0000-0000-0000F3BD0000}"/>
    <cellStyle name="Total 1 2 15 2 2 2 2" xfId="48657" xr:uid="{00000000-0005-0000-0000-0000F4BD0000}"/>
    <cellStyle name="Total 1 2 15 2 2 3" xfId="48658" xr:uid="{00000000-0005-0000-0000-0000F5BD0000}"/>
    <cellStyle name="Total 1 2 15 2 2 3 2" xfId="48659" xr:uid="{00000000-0005-0000-0000-0000F6BD0000}"/>
    <cellStyle name="Total 1 2 15 2 2 4" xfId="48660" xr:uid="{00000000-0005-0000-0000-0000F7BD0000}"/>
    <cellStyle name="Total 1 2 15 2 2 4 2" xfId="48661" xr:uid="{00000000-0005-0000-0000-0000F8BD0000}"/>
    <cellStyle name="Total 1 2 15 2 2 5" xfId="48662" xr:uid="{00000000-0005-0000-0000-0000F9BD0000}"/>
    <cellStyle name="Total 1 2 15 2 2 5 2" xfId="48663" xr:uid="{00000000-0005-0000-0000-0000FABD0000}"/>
    <cellStyle name="Total 1 2 15 2 2 6" xfId="48664" xr:uid="{00000000-0005-0000-0000-0000FBBD0000}"/>
    <cellStyle name="Total 1 2 15 2 2 6 2" xfId="48665" xr:uid="{00000000-0005-0000-0000-0000FCBD0000}"/>
    <cellStyle name="Total 1 2 15 2 2 7" xfId="48666" xr:uid="{00000000-0005-0000-0000-0000FDBD0000}"/>
    <cellStyle name="Total 1 2 15 2 2 7 2" xfId="48667" xr:uid="{00000000-0005-0000-0000-0000FEBD0000}"/>
    <cellStyle name="Total 1 2 15 2 2 8" xfId="48668" xr:uid="{00000000-0005-0000-0000-0000FFBD0000}"/>
    <cellStyle name="Total 1 2 15 2 3" xfId="48669" xr:uid="{00000000-0005-0000-0000-000000BE0000}"/>
    <cellStyle name="Total 1 2 15 2 3 2" xfId="48670" xr:uid="{00000000-0005-0000-0000-000001BE0000}"/>
    <cellStyle name="Total 1 2 15 2 4" xfId="48671" xr:uid="{00000000-0005-0000-0000-000002BE0000}"/>
    <cellStyle name="Total 1 2 15 2 4 2" xfId="48672" xr:uid="{00000000-0005-0000-0000-000003BE0000}"/>
    <cellStyle name="Total 1 2 15 2 5" xfId="48673" xr:uid="{00000000-0005-0000-0000-000004BE0000}"/>
    <cellStyle name="Total 1 2 15 3" xfId="48674" xr:uid="{00000000-0005-0000-0000-000005BE0000}"/>
    <cellStyle name="Total 1 2 15 3 2" xfId="48675" xr:uid="{00000000-0005-0000-0000-000006BE0000}"/>
    <cellStyle name="Total 1 2 15 3 2 2" xfId="48676" xr:uid="{00000000-0005-0000-0000-000007BE0000}"/>
    <cellStyle name="Total 1 2 15 3 3" xfId="48677" xr:uid="{00000000-0005-0000-0000-000008BE0000}"/>
    <cellStyle name="Total 1 2 15 3 3 2" xfId="48678" xr:uid="{00000000-0005-0000-0000-000009BE0000}"/>
    <cellStyle name="Total 1 2 15 3 4" xfId="48679" xr:uid="{00000000-0005-0000-0000-00000ABE0000}"/>
    <cellStyle name="Total 1 2 15 3 4 2" xfId="48680" xr:uid="{00000000-0005-0000-0000-00000BBE0000}"/>
    <cellStyle name="Total 1 2 15 3 5" xfId="48681" xr:uid="{00000000-0005-0000-0000-00000CBE0000}"/>
    <cellStyle name="Total 1 2 15 3 5 2" xfId="48682" xr:uid="{00000000-0005-0000-0000-00000DBE0000}"/>
    <cellStyle name="Total 1 2 15 3 6" xfId="48683" xr:uid="{00000000-0005-0000-0000-00000EBE0000}"/>
    <cellStyle name="Total 1 2 15 3 6 2" xfId="48684" xr:uid="{00000000-0005-0000-0000-00000FBE0000}"/>
    <cellStyle name="Total 1 2 15 3 7" xfId="48685" xr:uid="{00000000-0005-0000-0000-000010BE0000}"/>
    <cellStyle name="Total 1 2 15 3 7 2" xfId="48686" xr:uid="{00000000-0005-0000-0000-000011BE0000}"/>
    <cellStyle name="Total 1 2 15 3 8" xfId="48687" xr:uid="{00000000-0005-0000-0000-000012BE0000}"/>
    <cellStyle name="Total 1 2 15 4" xfId="48688" xr:uid="{00000000-0005-0000-0000-000013BE0000}"/>
    <cellStyle name="Total 1 2 16" xfId="48689" xr:uid="{00000000-0005-0000-0000-000014BE0000}"/>
    <cellStyle name="Total 1 2 16 2" xfId="48690" xr:uid="{00000000-0005-0000-0000-000015BE0000}"/>
    <cellStyle name="Total 1 2 16 2 2" xfId="48691" xr:uid="{00000000-0005-0000-0000-000016BE0000}"/>
    <cellStyle name="Total 1 2 16 2 2 2" xfId="48692" xr:uid="{00000000-0005-0000-0000-000017BE0000}"/>
    <cellStyle name="Total 1 2 16 2 3" xfId="48693" xr:uid="{00000000-0005-0000-0000-000018BE0000}"/>
    <cellStyle name="Total 1 2 16 2 3 2" xfId="48694" xr:uid="{00000000-0005-0000-0000-000019BE0000}"/>
    <cellStyle name="Total 1 2 16 2 4" xfId="48695" xr:uid="{00000000-0005-0000-0000-00001ABE0000}"/>
    <cellStyle name="Total 1 2 16 2 4 2" xfId="48696" xr:uid="{00000000-0005-0000-0000-00001BBE0000}"/>
    <cellStyle name="Total 1 2 16 2 5" xfId="48697" xr:uid="{00000000-0005-0000-0000-00001CBE0000}"/>
    <cellStyle name="Total 1 2 16 2 5 2" xfId="48698" xr:uid="{00000000-0005-0000-0000-00001DBE0000}"/>
    <cellStyle name="Total 1 2 16 2 6" xfId="48699" xr:uid="{00000000-0005-0000-0000-00001EBE0000}"/>
    <cellStyle name="Total 1 2 16 2 6 2" xfId="48700" xr:uid="{00000000-0005-0000-0000-00001FBE0000}"/>
    <cellStyle name="Total 1 2 16 2 7" xfId="48701" xr:uid="{00000000-0005-0000-0000-000020BE0000}"/>
    <cellStyle name="Total 1 2 16 2 7 2" xfId="48702" xr:uid="{00000000-0005-0000-0000-000021BE0000}"/>
    <cellStyle name="Total 1 2 16 2 8" xfId="48703" xr:uid="{00000000-0005-0000-0000-000022BE0000}"/>
    <cellStyle name="Total 1 2 16 3" xfId="48704" xr:uid="{00000000-0005-0000-0000-000023BE0000}"/>
    <cellStyle name="Total 1 2 16 3 2" xfId="48705" xr:uid="{00000000-0005-0000-0000-000024BE0000}"/>
    <cellStyle name="Total 1 2 16 4" xfId="48706" xr:uid="{00000000-0005-0000-0000-000025BE0000}"/>
    <cellStyle name="Total 1 2 16 4 2" xfId="48707" xr:uid="{00000000-0005-0000-0000-000026BE0000}"/>
    <cellStyle name="Total 1 2 16 5" xfId="48708" xr:uid="{00000000-0005-0000-0000-000027BE0000}"/>
    <cellStyle name="Total 1 2 17" xfId="48709" xr:uid="{00000000-0005-0000-0000-000028BE0000}"/>
    <cellStyle name="Total 1 2 17 2" xfId="48710" xr:uid="{00000000-0005-0000-0000-000029BE0000}"/>
    <cellStyle name="Total 1 2 17 2 2" xfId="48711" xr:uid="{00000000-0005-0000-0000-00002ABE0000}"/>
    <cellStyle name="Total 1 2 17 3" xfId="48712" xr:uid="{00000000-0005-0000-0000-00002BBE0000}"/>
    <cellStyle name="Total 1 2 17 3 2" xfId="48713" xr:uid="{00000000-0005-0000-0000-00002CBE0000}"/>
    <cellStyle name="Total 1 2 17 4" xfId="48714" xr:uid="{00000000-0005-0000-0000-00002DBE0000}"/>
    <cellStyle name="Total 1 2 17 4 2" xfId="48715" xr:uid="{00000000-0005-0000-0000-00002EBE0000}"/>
    <cellStyle name="Total 1 2 17 5" xfId="48716" xr:uid="{00000000-0005-0000-0000-00002FBE0000}"/>
    <cellStyle name="Total 1 2 17 5 2" xfId="48717" xr:uid="{00000000-0005-0000-0000-000030BE0000}"/>
    <cellStyle name="Total 1 2 17 6" xfId="48718" xr:uid="{00000000-0005-0000-0000-000031BE0000}"/>
    <cellStyle name="Total 1 2 17 6 2" xfId="48719" xr:uid="{00000000-0005-0000-0000-000032BE0000}"/>
    <cellStyle name="Total 1 2 17 7" xfId="48720" xr:uid="{00000000-0005-0000-0000-000033BE0000}"/>
    <cellStyle name="Total 1 2 17 7 2" xfId="48721" xr:uid="{00000000-0005-0000-0000-000034BE0000}"/>
    <cellStyle name="Total 1 2 17 8" xfId="48722" xr:uid="{00000000-0005-0000-0000-000035BE0000}"/>
    <cellStyle name="Total 1 2 18" xfId="48723" xr:uid="{00000000-0005-0000-0000-000036BE0000}"/>
    <cellStyle name="Total 1 2 2" xfId="48724" xr:uid="{00000000-0005-0000-0000-000037BE0000}"/>
    <cellStyle name="Total 1 2 2 2" xfId="48725" xr:uid="{00000000-0005-0000-0000-000038BE0000}"/>
    <cellStyle name="Total 1 2 2 2 2" xfId="48726" xr:uid="{00000000-0005-0000-0000-000039BE0000}"/>
    <cellStyle name="Total 1 2 2 2 2 2" xfId="48727" xr:uid="{00000000-0005-0000-0000-00003ABE0000}"/>
    <cellStyle name="Total 1 2 2 2 2 2 2" xfId="48728" xr:uid="{00000000-0005-0000-0000-00003BBE0000}"/>
    <cellStyle name="Total 1 2 2 2 2 2 2 2" xfId="48729" xr:uid="{00000000-0005-0000-0000-00003CBE0000}"/>
    <cellStyle name="Total 1 2 2 2 2 2 3" xfId="48730" xr:uid="{00000000-0005-0000-0000-00003DBE0000}"/>
    <cellStyle name="Total 1 2 2 2 2 2 3 2" xfId="48731" xr:uid="{00000000-0005-0000-0000-00003EBE0000}"/>
    <cellStyle name="Total 1 2 2 2 2 2 4" xfId="48732" xr:uid="{00000000-0005-0000-0000-00003FBE0000}"/>
    <cellStyle name="Total 1 2 2 2 2 2 4 2" xfId="48733" xr:uid="{00000000-0005-0000-0000-000040BE0000}"/>
    <cellStyle name="Total 1 2 2 2 2 2 5" xfId="48734" xr:uid="{00000000-0005-0000-0000-000041BE0000}"/>
    <cellStyle name="Total 1 2 2 2 2 2 5 2" xfId="48735" xr:uid="{00000000-0005-0000-0000-000042BE0000}"/>
    <cellStyle name="Total 1 2 2 2 2 2 6" xfId="48736" xr:uid="{00000000-0005-0000-0000-000043BE0000}"/>
    <cellStyle name="Total 1 2 2 2 2 2 6 2" xfId="48737" xr:uid="{00000000-0005-0000-0000-000044BE0000}"/>
    <cellStyle name="Total 1 2 2 2 2 2 7" xfId="48738" xr:uid="{00000000-0005-0000-0000-000045BE0000}"/>
    <cellStyle name="Total 1 2 2 2 2 2 7 2" xfId="48739" xr:uid="{00000000-0005-0000-0000-000046BE0000}"/>
    <cellStyle name="Total 1 2 2 2 2 2 8" xfId="48740" xr:uid="{00000000-0005-0000-0000-000047BE0000}"/>
    <cellStyle name="Total 1 2 2 2 2 3" xfId="48741" xr:uid="{00000000-0005-0000-0000-000048BE0000}"/>
    <cellStyle name="Total 1 2 2 2 2 3 2" xfId="48742" xr:uid="{00000000-0005-0000-0000-000049BE0000}"/>
    <cellStyle name="Total 1 2 2 2 2 4" xfId="48743" xr:uid="{00000000-0005-0000-0000-00004ABE0000}"/>
    <cellStyle name="Total 1 2 2 2 2 4 2" xfId="48744" xr:uid="{00000000-0005-0000-0000-00004BBE0000}"/>
    <cellStyle name="Total 1 2 2 2 2 5" xfId="48745" xr:uid="{00000000-0005-0000-0000-00004CBE0000}"/>
    <cellStyle name="Total 1 2 2 2 3" xfId="48746" xr:uid="{00000000-0005-0000-0000-00004DBE0000}"/>
    <cellStyle name="Total 1 2 2 2 3 2" xfId="48747" xr:uid="{00000000-0005-0000-0000-00004EBE0000}"/>
    <cellStyle name="Total 1 2 2 2 3 2 2" xfId="48748" xr:uid="{00000000-0005-0000-0000-00004FBE0000}"/>
    <cellStyle name="Total 1 2 2 2 3 3" xfId="48749" xr:uid="{00000000-0005-0000-0000-000050BE0000}"/>
    <cellStyle name="Total 1 2 2 2 3 3 2" xfId="48750" xr:uid="{00000000-0005-0000-0000-000051BE0000}"/>
    <cellStyle name="Total 1 2 2 2 3 4" xfId="48751" xr:uid="{00000000-0005-0000-0000-000052BE0000}"/>
    <cellStyle name="Total 1 2 2 2 3 4 2" xfId="48752" xr:uid="{00000000-0005-0000-0000-000053BE0000}"/>
    <cellStyle name="Total 1 2 2 2 3 5" xfId="48753" xr:uid="{00000000-0005-0000-0000-000054BE0000}"/>
    <cellStyle name="Total 1 2 2 2 3 5 2" xfId="48754" xr:uid="{00000000-0005-0000-0000-000055BE0000}"/>
    <cellStyle name="Total 1 2 2 2 3 6" xfId="48755" xr:uid="{00000000-0005-0000-0000-000056BE0000}"/>
    <cellStyle name="Total 1 2 2 2 3 6 2" xfId="48756" xr:uid="{00000000-0005-0000-0000-000057BE0000}"/>
    <cellStyle name="Total 1 2 2 2 3 7" xfId="48757" xr:uid="{00000000-0005-0000-0000-000058BE0000}"/>
    <cellStyle name="Total 1 2 2 2 3 7 2" xfId="48758" xr:uid="{00000000-0005-0000-0000-000059BE0000}"/>
    <cellStyle name="Total 1 2 2 2 3 8" xfId="48759" xr:uid="{00000000-0005-0000-0000-00005ABE0000}"/>
    <cellStyle name="Total 1 2 2 2 4" xfId="48760" xr:uid="{00000000-0005-0000-0000-00005BBE0000}"/>
    <cellStyle name="Total 1 2 2 3" xfId="48761" xr:uid="{00000000-0005-0000-0000-00005CBE0000}"/>
    <cellStyle name="Total 1 2 2 3 2" xfId="48762" xr:uid="{00000000-0005-0000-0000-00005DBE0000}"/>
    <cellStyle name="Total 1 2 2 3 2 2" xfId="48763" xr:uid="{00000000-0005-0000-0000-00005EBE0000}"/>
    <cellStyle name="Total 1 2 2 3 2 2 2" xfId="48764" xr:uid="{00000000-0005-0000-0000-00005FBE0000}"/>
    <cellStyle name="Total 1 2 2 3 2 2 2 2" xfId="48765" xr:uid="{00000000-0005-0000-0000-000060BE0000}"/>
    <cellStyle name="Total 1 2 2 3 2 2 3" xfId="48766" xr:uid="{00000000-0005-0000-0000-000061BE0000}"/>
    <cellStyle name="Total 1 2 2 3 2 2 3 2" xfId="48767" xr:uid="{00000000-0005-0000-0000-000062BE0000}"/>
    <cellStyle name="Total 1 2 2 3 2 2 4" xfId="48768" xr:uid="{00000000-0005-0000-0000-000063BE0000}"/>
    <cellStyle name="Total 1 2 2 3 2 2 4 2" xfId="48769" xr:uid="{00000000-0005-0000-0000-000064BE0000}"/>
    <cellStyle name="Total 1 2 2 3 2 2 5" xfId="48770" xr:uid="{00000000-0005-0000-0000-000065BE0000}"/>
    <cellStyle name="Total 1 2 2 3 2 2 5 2" xfId="48771" xr:uid="{00000000-0005-0000-0000-000066BE0000}"/>
    <cellStyle name="Total 1 2 2 3 2 2 6" xfId="48772" xr:uid="{00000000-0005-0000-0000-000067BE0000}"/>
    <cellStyle name="Total 1 2 2 3 2 2 6 2" xfId="48773" xr:uid="{00000000-0005-0000-0000-000068BE0000}"/>
    <cellStyle name="Total 1 2 2 3 2 2 7" xfId="48774" xr:uid="{00000000-0005-0000-0000-000069BE0000}"/>
    <cellStyle name="Total 1 2 2 3 2 2 7 2" xfId="48775" xr:uid="{00000000-0005-0000-0000-00006ABE0000}"/>
    <cellStyle name="Total 1 2 2 3 2 2 8" xfId="48776" xr:uid="{00000000-0005-0000-0000-00006BBE0000}"/>
    <cellStyle name="Total 1 2 2 3 2 3" xfId="48777" xr:uid="{00000000-0005-0000-0000-00006CBE0000}"/>
    <cellStyle name="Total 1 2 2 3 2 3 2" xfId="48778" xr:uid="{00000000-0005-0000-0000-00006DBE0000}"/>
    <cellStyle name="Total 1 2 2 3 2 4" xfId="48779" xr:uid="{00000000-0005-0000-0000-00006EBE0000}"/>
    <cellStyle name="Total 1 2 2 3 2 4 2" xfId="48780" xr:uid="{00000000-0005-0000-0000-00006FBE0000}"/>
    <cellStyle name="Total 1 2 2 3 2 5" xfId="48781" xr:uid="{00000000-0005-0000-0000-000070BE0000}"/>
    <cellStyle name="Total 1 2 2 3 3" xfId="48782" xr:uid="{00000000-0005-0000-0000-000071BE0000}"/>
    <cellStyle name="Total 1 2 2 3 3 2" xfId="48783" xr:uid="{00000000-0005-0000-0000-000072BE0000}"/>
    <cellStyle name="Total 1 2 2 3 3 2 2" xfId="48784" xr:uid="{00000000-0005-0000-0000-000073BE0000}"/>
    <cellStyle name="Total 1 2 2 3 3 3" xfId="48785" xr:uid="{00000000-0005-0000-0000-000074BE0000}"/>
    <cellStyle name="Total 1 2 2 3 3 3 2" xfId="48786" xr:uid="{00000000-0005-0000-0000-000075BE0000}"/>
    <cellStyle name="Total 1 2 2 3 3 4" xfId="48787" xr:uid="{00000000-0005-0000-0000-000076BE0000}"/>
    <cellStyle name="Total 1 2 2 3 3 4 2" xfId="48788" xr:uid="{00000000-0005-0000-0000-000077BE0000}"/>
    <cellStyle name="Total 1 2 2 3 3 5" xfId="48789" xr:uid="{00000000-0005-0000-0000-000078BE0000}"/>
    <cellStyle name="Total 1 2 2 3 3 5 2" xfId="48790" xr:uid="{00000000-0005-0000-0000-000079BE0000}"/>
    <cellStyle name="Total 1 2 2 3 3 6" xfId="48791" xr:uid="{00000000-0005-0000-0000-00007ABE0000}"/>
    <cellStyle name="Total 1 2 2 3 3 6 2" xfId="48792" xr:uid="{00000000-0005-0000-0000-00007BBE0000}"/>
    <cellStyle name="Total 1 2 2 3 3 7" xfId="48793" xr:uid="{00000000-0005-0000-0000-00007CBE0000}"/>
    <cellStyle name="Total 1 2 2 3 3 7 2" xfId="48794" xr:uid="{00000000-0005-0000-0000-00007DBE0000}"/>
    <cellStyle name="Total 1 2 2 3 3 8" xfId="48795" xr:uid="{00000000-0005-0000-0000-00007EBE0000}"/>
    <cellStyle name="Total 1 2 2 3 4" xfId="48796" xr:uid="{00000000-0005-0000-0000-00007FBE0000}"/>
    <cellStyle name="Total 1 2 2 4" xfId="48797" xr:uid="{00000000-0005-0000-0000-000080BE0000}"/>
    <cellStyle name="Total 1 2 2 4 2" xfId="48798" xr:uid="{00000000-0005-0000-0000-000081BE0000}"/>
    <cellStyle name="Total 1 2 2 4 2 2" xfId="48799" xr:uid="{00000000-0005-0000-0000-000082BE0000}"/>
    <cellStyle name="Total 1 2 2 4 2 2 2" xfId="48800" xr:uid="{00000000-0005-0000-0000-000083BE0000}"/>
    <cellStyle name="Total 1 2 2 4 2 2 2 2" xfId="48801" xr:uid="{00000000-0005-0000-0000-000084BE0000}"/>
    <cellStyle name="Total 1 2 2 4 2 2 3" xfId="48802" xr:uid="{00000000-0005-0000-0000-000085BE0000}"/>
    <cellStyle name="Total 1 2 2 4 2 2 3 2" xfId="48803" xr:uid="{00000000-0005-0000-0000-000086BE0000}"/>
    <cellStyle name="Total 1 2 2 4 2 2 4" xfId="48804" xr:uid="{00000000-0005-0000-0000-000087BE0000}"/>
    <cellStyle name="Total 1 2 2 4 2 2 4 2" xfId="48805" xr:uid="{00000000-0005-0000-0000-000088BE0000}"/>
    <cellStyle name="Total 1 2 2 4 2 2 5" xfId="48806" xr:uid="{00000000-0005-0000-0000-000089BE0000}"/>
    <cellStyle name="Total 1 2 2 4 2 2 5 2" xfId="48807" xr:uid="{00000000-0005-0000-0000-00008ABE0000}"/>
    <cellStyle name="Total 1 2 2 4 2 2 6" xfId="48808" xr:uid="{00000000-0005-0000-0000-00008BBE0000}"/>
    <cellStyle name="Total 1 2 2 4 2 2 6 2" xfId="48809" xr:uid="{00000000-0005-0000-0000-00008CBE0000}"/>
    <cellStyle name="Total 1 2 2 4 2 2 7" xfId="48810" xr:uid="{00000000-0005-0000-0000-00008DBE0000}"/>
    <cellStyle name="Total 1 2 2 4 2 2 7 2" xfId="48811" xr:uid="{00000000-0005-0000-0000-00008EBE0000}"/>
    <cellStyle name="Total 1 2 2 4 2 2 8" xfId="48812" xr:uid="{00000000-0005-0000-0000-00008FBE0000}"/>
    <cellStyle name="Total 1 2 2 4 2 3" xfId="48813" xr:uid="{00000000-0005-0000-0000-000090BE0000}"/>
    <cellStyle name="Total 1 2 2 4 2 3 2" xfId="48814" xr:uid="{00000000-0005-0000-0000-000091BE0000}"/>
    <cellStyle name="Total 1 2 2 4 2 4" xfId="48815" xr:uid="{00000000-0005-0000-0000-000092BE0000}"/>
    <cellStyle name="Total 1 2 2 4 2 4 2" xfId="48816" xr:uid="{00000000-0005-0000-0000-000093BE0000}"/>
    <cellStyle name="Total 1 2 2 4 2 5" xfId="48817" xr:uid="{00000000-0005-0000-0000-000094BE0000}"/>
    <cellStyle name="Total 1 2 2 4 3" xfId="48818" xr:uid="{00000000-0005-0000-0000-000095BE0000}"/>
    <cellStyle name="Total 1 2 2 4 3 2" xfId="48819" xr:uid="{00000000-0005-0000-0000-000096BE0000}"/>
    <cellStyle name="Total 1 2 2 4 3 2 2" xfId="48820" xr:uid="{00000000-0005-0000-0000-000097BE0000}"/>
    <cellStyle name="Total 1 2 2 4 3 3" xfId="48821" xr:uid="{00000000-0005-0000-0000-000098BE0000}"/>
    <cellStyle name="Total 1 2 2 4 3 3 2" xfId="48822" xr:uid="{00000000-0005-0000-0000-000099BE0000}"/>
    <cellStyle name="Total 1 2 2 4 3 4" xfId="48823" xr:uid="{00000000-0005-0000-0000-00009ABE0000}"/>
    <cellStyle name="Total 1 2 2 4 3 4 2" xfId="48824" xr:uid="{00000000-0005-0000-0000-00009BBE0000}"/>
    <cellStyle name="Total 1 2 2 4 3 5" xfId="48825" xr:uid="{00000000-0005-0000-0000-00009CBE0000}"/>
    <cellStyle name="Total 1 2 2 4 3 5 2" xfId="48826" xr:uid="{00000000-0005-0000-0000-00009DBE0000}"/>
    <cellStyle name="Total 1 2 2 4 3 6" xfId="48827" xr:uid="{00000000-0005-0000-0000-00009EBE0000}"/>
    <cellStyle name="Total 1 2 2 4 3 6 2" xfId="48828" xr:uid="{00000000-0005-0000-0000-00009FBE0000}"/>
    <cellStyle name="Total 1 2 2 4 3 7" xfId="48829" xr:uid="{00000000-0005-0000-0000-0000A0BE0000}"/>
    <cellStyle name="Total 1 2 2 4 3 7 2" xfId="48830" xr:uid="{00000000-0005-0000-0000-0000A1BE0000}"/>
    <cellStyle name="Total 1 2 2 4 3 8" xfId="48831" xr:uid="{00000000-0005-0000-0000-0000A2BE0000}"/>
    <cellStyle name="Total 1 2 2 4 4" xfId="48832" xr:uid="{00000000-0005-0000-0000-0000A3BE0000}"/>
    <cellStyle name="Total 1 2 2 5" xfId="48833" xr:uid="{00000000-0005-0000-0000-0000A4BE0000}"/>
    <cellStyle name="Total 1 2 2 5 2" xfId="48834" xr:uid="{00000000-0005-0000-0000-0000A5BE0000}"/>
    <cellStyle name="Total 1 2 2 5 2 2" xfId="48835" xr:uid="{00000000-0005-0000-0000-0000A6BE0000}"/>
    <cellStyle name="Total 1 2 2 5 2 2 2" xfId="48836" xr:uid="{00000000-0005-0000-0000-0000A7BE0000}"/>
    <cellStyle name="Total 1 2 2 5 2 3" xfId="48837" xr:uid="{00000000-0005-0000-0000-0000A8BE0000}"/>
    <cellStyle name="Total 1 2 2 5 2 3 2" xfId="48838" xr:uid="{00000000-0005-0000-0000-0000A9BE0000}"/>
    <cellStyle name="Total 1 2 2 5 2 4" xfId="48839" xr:uid="{00000000-0005-0000-0000-0000AABE0000}"/>
    <cellStyle name="Total 1 2 2 5 2 4 2" xfId="48840" xr:uid="{00000000-0005-0000-0000-0000ABBE0000}"/>
    <cellStyle name="Total 1 2 2 5 2 5" xfId="48841" xr:uid="{00000000-0005-0000-0000-0000ACBE0000}"/>
    <cellStyle name="Total 1 2 2 5 2 5 2" xfId="48842" xr:uid="{00000000-0005-0000-0000-0000ADBE0000}"/>
    <cellStyle name="Total 1 2 2 5 2 6" xfId="48843" xr:uid="{00000000-0005-0000-0000-0000AEBE0000}"/>
    <cellStyle name="Total 1 2 2 5 2 6 2" xfId="48844" xr:uid="{00000000-0005-0000-0000-0000AFBE0000}"/>
    <cellStyle name="Total 1 2 2 5 2 7" xfId="48845" xr:uid="{00000000-0005-0000-0000-0000B0BE0000}"/>
    <cellStyle name="Total 1 2 2 5 2 7 2" xfId="48846" xr:uid="{00000000-0005-0000-0000-0000B1BE0000}"/>
    <cellStyle name="Total 1 2 2 5 2 8" xfId="48847" xr:uid="{00000000-0005-0000-0000-0000B2BE0000}"/>
    <cellStyle name="Total 1 2 2 5 3" xfId="48848" xr:uid="{00000000-0005-0000-0000-0000B3BE0000}"/>
    <cellStyle name="Total 1 2 2 5 3 2" xfId="48849" xr:uid="{00000000-0005-0000-0000-0000B4BE0000}"/>
    <cellStyle name="Total 1 2 2 5 4" xfId="48850" xr:uid="{00000000-0005-0000-0000-0000B5BE0000}"/>
    <cellStyle name="Total 1 2 2 5 4 2" xfId="48851" xr:uid="{00000000-0005-0000-0000-0000B6BE0000}"/>
    <cellStyle name="Total 1 2 2 5 5" xfId="48852" xr:uid="{00000000-0005-0000-0000-0000B7BE0000}"/>
    <cellStyle name="Total 1 2 2 6" xfId="48853" xr:uid="{00000000-0005-0000-0000-0000B8BE0000}"/>
    <cellStyle name="Total 1 2 2 6 2" xfId="48854" xr:uid="{00000000-0005-0000-0000-0000B9BE0000}"/>
    <cellStyle name="Total 1 2 2 6 2 2" xfId="48855" xr:uid="{00000000-0005-0000-0000-0000BABE0000}"/>
    <cellStyle name="Total 1 2 2 6 3" xfId="48856" xr:uid="{00000000-0005-0000-0000-0000BBBE0000}"/>
    <cellStyle name="Total 1 2 2 6 3 2" xfId="48857" xr:uid="{00000000-0005-0000-0000-0000BCBE0000}"/>
    <cellStyle name="Total 1 2 2 6 4" xfId="48858" xr:uid="{00000000-0005-0000-0000-0000BDBE0000}"/>
    <cellStyle name="Total 1 2 2 6 4 2" xfId="48859" xr:uid="{00000000-0005-0000-0000-0000BEBE0000}"/>
    <cellStyle name="Total 1 2 2 6 5" xfId="48860" xr:uid="{00000000-0005-0000-0000-0000BFBE0000}"/>
    <cellStyle name="Total 1 2 2 6 5 2" xfId="48861" xr:uid="{00000000-0005-0000-0000-0000C0BE0000}"/>
    <cellStyle name="Total 1 2 2 6 6" xfId="48862" xr:uid="{00000000-0005-0000-0000-0000C1BE0000}"/>
    <cellStyle name="Total 1 2 2 6 6 2" xfId="48863" xr:uid="{00000000-0005-0000-0000-0000C2BE0000}"/>
    <cellStyle name="Total 1 2 2 6 7" xfId="48864" xr:uid="{00000000-0005-0000-0000-0000C3BE0000}"/>
    <cellStyle name="Total 1 2 2 6 7 2" xfId="48865" xr:uid="{00000000-0005-0000-0000-0000C4BE0000}"/>
    <cellStyle name="Total 1 2 2 6 8" xfId="48866" xr:uid="{00000000-0005-0000-0000-0000C5BE0000}"/>
    <cellStyle name="Total 1 2 2 7" xfId="48867" xr:uid="{00000000-0005-0000-0000-0000C6BE0000}"/>
    <cellStyle name="Total 1 2 3" xfId="48868" xr:uid="{00000000-0005-0000-0000-0000C7BE0000}"/>
    <cellStyle name="Total 1 2 3 2" xfId="48869" xr:uid="{00000000-0005-0000-0000-0000C8BE0000}"/>
    <cellStyle name="Total 1 2 3 2 2" xfId="48870" xr:uid="{00000000-0005-0000-0000-0000C9BE0000}"/>
    <cellStyle name="Total 1 2 3 2 2 2" xfId="48871" xr:uid="{00000000-0005-0000-0000-0000CABE0000}"/>
    <cellStyle name="Total 1 2 3 2 2 2 2" xfId="48872" xr:uid="{00000000-0005-0000-0000-0000CBBE0000}"/>
    <cellStyle name="Total 1 2 3 2 2 2 2 2" xfId="48873" xr:uid="{00000000-0005-0000-0000-0000CCBE0000}"/>
    <cellStyle name="Total 1 2 3 2 2 2 3" xfId="48874" xr:uid="{00000000-0005-0000-0000-0000CDBE0000}"/>
    <cellStyle name="Total 1 2 3 2 2 2 3 2" xfId="48875" xr:uid="{00000000-0005-0000-0000-0000CEBE0000}"/>
    <cellStyle name="Total 1 2 3 2 2 2 4" xfId="48876" xr:uid="{00000000-0005-0000-0000-0000CFBE0000}"/>
    <cellStyle name="Total 1 2 3 2 2 2 4 2" xfId="48877" xr:uid="{00000000-0005-0000-0000-0000D0BE0000}"/>
    <cellStyle name="Total 1 2 3 2 2 2 5" xfId="48878" xr:uid="{00000000-0005-0000-0000-0000D1BE0000}"/>
    <cellStyle name="Total 1 2 3 2 2 2 5 2" xfId="48879" xr:uid="{00000000-0005-0000-0000-0000D2BE0000}"/>
    <cellStyle name="Total 1 2 3 2 2 2 6" xfId="48880" xr:uid="{00000000-0005-0000-0000-0000D3BE0000}"/>
    <cellStyle name="Total 1 2 3 2 2 2 6 2" xfId="48881" xr:uid="{00000000-0005-0000-0000-0000D4BE0000}"/>
    <cellStyle name="Total 1 2 3 2 2 2 7" xfId="48882" xr:uid="{00000000-0005-0000-0000-0000D5BE0000}"/>
    <cellStyle name="Total 1 2 3 2 2 2 7 2" xfId="48883" xr:uid="{00000000-0005-0000-0000-0000D6BE0000}"/>
    <cellStyle name="Total 1 2 3 2 2 2 8" xfId="48884" xr:uid="{00000000-0005-0000-0000-0000D7BE0000}"/>
    <cellStyle name="Total 1 2 3 2 2 3" xfId="48885" xr:uid="{00000000-0005-0000-0000-0000D8BE0000}"/>
    <cellStyle name="Total 1 2 3 2 2 3 2" xfId="48886" xr:uid="{00000000-0005-0000-0000-0000D9BE0000}"/>
    <cellStyle name="Total 1 2 3 2 2 4" xfId="48887" xr:uid="{00000000-0005-0000-0000-0000DABE0000}"/>
    <cellStyle name="Total 1 2 3 2 2 4 2" xfId="48888" xr:uid="{00000000-0005-0000-0000-0000DBBE0000}"/>
    <cellStyle name="Total 1 2 3 2 2 5" xfId="48889" xr:uid="{00000000-0005-0000-0000-0000DCBE0000}"/>
    <cellStyle name="Total 1 2 3 2 3" xfId="48890" xr:uid="{00000000-0005-0000-0000-0000DDBE0000}"/>
    <cellStyle name="Total 1 2 3 2 3 2" xfId="48891" xr:uid="{00000000-0005-0000-0000-0000DEBE0000}"/>
    <cellStyle name="Total 1 2 3 2 3 2 2" xfId="48892" xr:uid="{00000000-0005-0000-0000-0000DFBE0000}"/>
    <cellStyle name="Total 1 2 3 2 3 3" xfId="48893" xr:uid="{00000000-0005-0000-0000-0000E0BE0000}"/>
    <cellStyle name="Total 1 2 3 2 3 3 2" xfId="48894" xr:uid="{00000000-0005-0000-0000-0000E1BE0000}"/>
    <cellStyle name="Total 1 2 3 2 3 4" xfId="48895" xr:uid="{00000000-0005-0000-0000-0000E2BE0000}"/>
    <cellStyle name="Total 1 2 3 2 3 4 2" xfId="48896" xr:uid="{00000000-0005-0000-0000-0000E3BE0000}"/>
    <cellStyle name="Total 1 2 3 2 3 5" xfId="48897" xr:uid="{00000000-0005-0000-0000-0000E4BE0000}"/>
    <cellStyle name="Total 1 2 3 2 3 5 2" xfId="48898" xr:uid="{00000000-0005-0000-0000-0000E5BE0000}"/>
    <cellStyle name="Total 1 2 3 2 3 6" xfId="48899" xr:uid="{00000000-0005-0000-0000-0000E6BE0000}"/>
    <cellStyle name="Total 1 2 3 2 3 6 2" xfId="48900" xr:uid="{00000000-0005-0000-0000-0000E7BE0000}"/>
    <cellStyle name="Total 1 2 3 2 3 7" xfId="48901" xr:uid="{00000000-0005-0000-0000-0000E8BE0000}"/>
    <cellStyle name="Total 1 2 3 2 3 7 2" xfId="48902" xr:uid="{00000000-0005-0000-0000-0000E9BE0000}"/>
    <cellStyle name="Total 1 2 3 2 3 8" xfId="48903" xr:uid="{00000000-0005-0000-0000-0000EABE0000}"/>
    <cellStyle name="Total 1 2 3 2 4" xfId="48904" xr:uid="{00000000-0005-0000-0000-0000EBBE0000}"/>
    <cellStyle name="Total 1 2 3 3" xfId="48905" xr:uid="{00000000-0005-0000-0000-0000ECBE0000}"/>
    <cellStyle name="Total 1 2 3 3 2" xfId="48906" xr:uid="{00000000-0005-0000-0000-0000EDBE0000}"/>
    <cellStyle name="Total 1 2 3 3 2 2" xfId="48907" xr:uid="{00000000-0005-0000-0000-0000EEBE0000}"/>
    <cellStyle name="Total 1 2 3 3 2 2 2" xfId="48908" xr:uid="{00000000-0005-0000-0000-0000EFBE0000}"/>
    <cellStyle name="Total 1 2 3 3 2 2 2 2" xfId="48909" xr:uid="{00000000-0005-0000-0000-0000F0BE0000}"/>
    <cellStyle name="Total 1 2 3 3 2 2 3" xfId="48910" xr:uid="{00000000-0005-0000-0000-0000F1BE0000}"/>
    <cellStyle name="Total 1 2 3 3 2 2 3 2" xfId="48911" xr:uid="{00000000-0005-0000-0000-0000F2BE0000}"/>
    <cellStyle name="Total 1 2 3 3 2 2 4" xfId="48912" xr:uid="{00000000-0005-0000-0000-0000F3BE0000}"/>
    <cellStyle name="Total 1 2 3 3 2 2 4 2" xfId="48913" xr:uid="{00000000-0005-0000-0000-0000F4BE0000}"/>
    <cellStyle name="Total 1 2 3 3 2 2 5" xfId="48914" xr:uid="{00000000-0005-0000-0000-0000F5BE0000}"/>
    <cellStyle name="Total 1 2 3 3 2 2 5 2" xfId="48915" xr:uid="{00000000-0005-0000-0000-0000F6BE0000}"/>
    <cellStyle name="Total 1 2 3 3 2 2 6" xfId="48916" xr:uid="{00000000-0005-0000-0000-0000F7BE0000}"/>
    <cellStyle name="Total 1 2 3 3 2 2 6 2" xfId="48917" xr:uid="{00000000-0005-0000-0000-0000F8BE0000}"/>
    <cellStyle name="Total 1 2 3 3 2 2 7" xfId="48918" xr:uid="{00000000-0005-0000-0000-0000F9BE0000}"/>
    <cellStyle name="Total 1 2 3 3 2 2 7 2" xfId="48919" xr:uid="{00000000-0005-0000-0000-0000FABE0000}"/>
    <cellStyle name="Total 1 2 3 3 2 2 8" xfId="48920" xr:uid="{00000000-0005-0000-0000-0000FBBE0000}"/>
    <cellStyle name="Total 1 2 3 3 2 3" xfId="48921" xr:uid="{00000000-0005-0000-0000-0000FCBE0000}"/>
    <cellStyle name="Total 1 2 3 3 2 3 2" xfId="48922" xr:uid="{00000000-0005-0000-0000-0000FDBE0000}"/>
    <cellStyle name="Total 1 2 3 3 2 4" xfId="48923" xr:uid="{00000000-0005-0000-0000-0000FEBE0000}"/>
    <cellStyle name="Total 1 2 3 3 2 4 2" xfId="48924" xr:uid="{00000000-0005-0000-0000-0000FFBE0000}"/>
    <cellStyle name="Total 1 2 3 3 2 5" xfId="48925" xr:uid="{00000000-0005-0000-0000-000000BF0000}"/>
    <cellStyle name="Total 1 2 3 3 3" xfId="48926" xr:uid="{00000000-0005-0000-0000-000001BF0000}"/>
    <cellStyle name="Total 1 2 3 3 3 2" xfId="48927" xr:uid="{00000000-0005-0000-0000-000002BF0000}"/>
    <cellStyle name="Total 1 2 3 3 3 2 2" xfId="48928" xr:uid="{00000000-0005-0000-0000-000003BF0000}"/>
    <cellStyle name="Total 1 2 3 3 3 3" xfId="48929" xr:uid="{00000000-0005-0000-0000-000004BF0000}"/>
    <cellStyle name="Total 1 2 3 3 3 3 2" xfId="48930" xr:uid="{00000000-0005-0000-0000-000005BF0000}"/>
    <cellStyle name="Total 1 2 3 3 3 4" xfId="48931" xr:uid="{00000000-0005-0000-0000-000006BF0000}"/>
    <cellStyle name="Total 1 2 3 3 3 4 2" xfId="48932" xr:uid="{00000000-0005-0000-0000-000007BF0000}"/>
    <cellStyle name="Total 1 2 3 3 3 5" xfId="48933" xr:uid="{00000000-0005-0000-0000-000008BF0000}"/>
    <cellStyle name="Total 1 2 3 3 3 5 2" xfId="48934" xr:uid="{00000000-0005-0000-0000-000009BF0000}"/>
    <cellStyle name="Total 1 2 3 3 3 6" xfId="48935" xr:uid="{00000000-0005-0000-0000-00000ABF0000}"/>
    <cellStyle name="Total 1 2 3 3 3 6 2" xfId="48936" xr:uid="{00000000-0005-0000-0000-00000BBF0000}"/>
    <cellStyle name="Total 1 2 3 3 3 7" xfId="48937" xr:uid="{00000000-0005-0000-0000-00000CBF0000}"/>
    <cellStyle name="Total 1 2 3 3 3 7 2" xfId="48938" xr:uid="{00000000-0005-0000-0000-00000DBF0000}"/>
    <cellStyle name="Total 1 2 3 3 3 8" xfId="48939" xr:uid="{00000000-0005-0000-0000-00000EBF0000}"/>
    <cellStyle name="Total 1 2 3 3 4" xfId="48940" xr:uid="{00000000-0005-0000-0000-00000FBF0000}"/>
    <cellStyle name="Total 1 2 3 4" xfId="48941" xr:uid="{00000000-0005-0000-0000-000010BF0000}"/>
    <cellStyle name="Total 1 2 3 4 2" xfId="48942" xr:uid="{00000000-0005-0000-0000-000011BF0000}"/>
    <cellStyle name="Total 1 2 3 4 2 2" xfId="48943" xr:uid="{00000000-0005-0000-0000-000012BF0000}"/>
    <cellStyle name="Total 1 2 3 4 2 2 2" xfId="48944" xr:uid="{00000000-0005-0000-0000-000013BF0000}"/>
    <cellStyle name="Total 1 2 3 4 2 2 2 2" xfId="48945" xr:uid="{00000000-0005-0000-0000-000014BF0000}"/>
    <cellStyle name="Total 1 2 3 4 2 2 3" xfId="48946" xr:uid="{00000000-0005-0000-0000-000015BF0000}"/>
    <cellStyle name="Total 1 2 3 4 2 2 3 2" xfId="48947" xr:uid="{00000000-0005-0000-0000-000016BF0000}"/>
    <cellStyle name="Total 1 2 3 4 2 2 4" xfId="48948" xr:uid="{00000000-0005-0000-0000-000017BF0000}"/>
    <cellStyle name="Total 1 2 3 4 2 2 4 2" xfId="48949" xr:uid="{00000000-0005-0000-0000-000018BF0000}"/>
    <cellStyle name="Total 1 2 3 4 2 2 5" xfId="48950" xr:uid="{00000000-0005-0000-0000-000019BF0000}"/>
    <cellStyle name="Total 1 2 3 4 2 2 5 2" xfId="48951" xr:uid="{00000000-0005-0000-0000-00001ABF0000}"/>
    <cellStyle name="Total 1 2 3 4 2 2 6" xfId="48952" xr:uid="{00000000-0005-0000-0000-00001BBF0000}"/>
    <cellStyle name="Total 1 2 3 4 2 2 6 2" xfId="48953" xr:uid="{00000000-0005-0000-0000-00001CBF0000}"/>
    <cellStyle name="Total 1 2 3 4 2 2 7" xfId="48954" xr:uid="{00000000-0005-0000-0000-00001DBF0000}"/>
    <cellStyle name="Total 1 2 3 4 2 2 7 2" xfId="48955" xr:uid="{00000000-0005-0000-0000-00001EBF0000}"/>
    <cellStyle name="Total 1 2 3 4 2 2 8" xfId="48956" xr:uid="{00000000-0005-0000-0000-00001FBF0000}"/>
    <cellStyle name="Total 1 2 3 4 2 3" xfId="48957" xr:uid="{00000000-0005-0000-0000-000020BF0000}"/>
    <cellStyle name="Total 1 2 3 4 2 3 2" xfId="48958" xr:uid="{00000000-0005-0000-0000-000021BF0000}"/>
    <cellStyle name="Total 1 2 3 4 2 4" xfId="48959" xr:uid="{00000000-0005-0000-0000-000022BF0000}"/>
    <cellStyle name="Total 1 2 3 4 2 4 2" xfId="48960" xr:uid="{00000000-0005-0000-0000-000023BF0000}"/>
    <cellStyle name="Total 1 2 3 4 2 5" xfId="48961" xr:uid="{00000000-0005-0000-0000-000024BF0000}"/>
    <cellStyle name="Total 1 2 3 4 3" xfId="48962" xr:uid="{00000000-0005-0000-0000-000025BF0000}"/>
    <cellStyle name="Total 1 2 3 4 3 2" xfId="48963" xr:uid="{00000000-0005-0000-0000-000026BF0000}"/>
    <cellStyle name="Total 1 2 3 4 3 2 2" xfId="48964" xr:uid="{00000000-0005-0000-0000-000027BF0000}"/>
    <cellStyle name="Total 1 2 3 4 3 3" xfId="48965" xr:uid="{00000000-0005-0000-0000-000028BF0000}"/>
    <cellStyle name="Total 1 2 3 4 3 3 2" xfId="48966" xr:uid="{00000000-0005-0000-0000-000029BF0000}"/>
    <cellStyle name="Total 1 2 3 4 3 4" xfId="48967" xr:uid="{00000000-0005-0000-0000-00002ABF0000}"/>
    <cellStyle name="Total 1 2 3 4 3 4 2" xfId="48968" xr:uid="{00000000-0005-0000-0000-00002BBF0000}"/>
    <cellStyle name="Total 1 2 3 4 3 5" xfId="48969" xr:uid="{00000000-0005-0000-0000-00002CBF0000}"/>
    <cellStyle name="Total 1 2 3 4 3 5 2" xfId="48970" xr:uid="{00000000-0005-0000-0000-00002DBF0000}"/>
    <cellStyle name="Total 1 2 3 4 3 6" xfId="48971" xr:uid="{00000000-0005-0000-0000-00002EBF0000}"/>
    <cellStyle name="Total 1 2 3 4 3 6 2" xfId="48972" xr:uid="{00000000-0005-0000-0000-00002FBF0000}"/>
    <cellStyle name="Total 1 2 3 4 3 7" xfId="48973" xr:uid="{00000000-0005-0000-0000-000030BF0000}"/>
    <cellStyle name="Total 1 2 3 4 3 7 2" xfId="48974" xr:uid="{00000000-0005-0000-0000-000031BF0000}"/>
    <cellStyle name="Total 1 2 3 4 3 8" xfId="48975" xr:uid="{00000000-0005-0000-0000-000032BF0000}"/>
    <cellStyle name="Total 1 2 3 4 4" xfId="48976" xr:uid="{00000000-0005-0000-0000-000033BF0000}"/>
    <cellStyle name="Total 1 2 3 5" xfId="48977" xr:uid="{00000000-0005-0000-0000-000034BF0000}"/>
    <cellStyle name="Total 1 2 3 5 2" xfId="48978" xr:uid="{00000000-0005-0000-0000-000035BF0000}"/>
    <cellStyle name="Total 1 2 3 5 2 2" xfId="48979" xr:uid="{00000000-0005-0000-0000-000036BF0000}"/>
    <cellStyle name="Total 1 2 3 5 2 2 2" xfId="48980" xr:uid="{00000000-0005-0000-0000-000037BF0000}"/>
    <cellStyle name="Total 1 2 3 5 2 3" xfId="48981" xr:uid="{00000000-0005-0000-0000-000038BF0000}"/>
    <cellStyle name="Total 1 2 3 5 2 3 2" xfId="48982" xr:uid="{00000000-0005-0000-0000-000039BF0000}"/>
    <cellStyle name="Total 1 2 3 5 2 4" xfId="48983" xr:uid="{00000000-0005-0000-0000-00003ABF0000}"/>
    <cellStyle name="Total 1 2 3 5 2 4 2" xfId="48984" xr:uid="{00000000-0005-0000-0000-00003BBF0000}"/>
    <cellStyle name="Total 1 2 3 5 2 5" xfId="48985" xr:uid="{00000000-0005-0000-0000-00003CBF0000}"/>
    <cellStyle name="Total 1 2 3 5 2 5 2" xfId="48986" xr:uid="{00000000-0005-0000-0000-00003DBF0000}"/>
    <cellStyle name="Total 1 2 3 5 2 6" xfId="48987" xr:uid="{00000000-0005-0000-0000-00003EBF0000}"/>
    <cellStyle name="Total 1 2 3 5 2 6 2" xfId="48988" xr:uid="{00000000-0005-0000-0000-00003FBF0000}"/>
    <cellStyle name="Total 1 2 3 5 2 7" xfId="48989" xr:uid="{00000000-0005-0000-0000-000040BF0000}"/>
    <cellStyle name="Total 1 2 3 5 2 7 2" xfId="48990" xr:uid="{00000000-0005-0000-0000-000041BF0000}"/>
    <cellStyle name="Total 1 2 3 5 2 8" xfId="48991" xr:uid="{00000000-0005-0000-0000-000042BF0000}"/>
    <cellStyle name="Total 1 2 3 5 3" xfId="48992" xr:uid="{00000000-0005-0000-0000-000043BF0000}"/>
    <cellStyle name="Total 1 2 3 5 3 2" xfId="48993" xr:uid="{00000000-0005-0000-0000-000044BF0000}"/>
    <cellStyle name="Total 1 2 3 5 4" xfId="48994" xr:uid="{00000000-0005-0000-0000-000045BF0000}"/>
    <cellStyle name="Total 1 2 3 5 4 2" xfId="48995" xr:uid="{00000000-0005-0000-0000-000046BF0000}"/>
    <cellStyle name="Total 1 2 3 5 5" xfId="48996" xr:uid="{00000000-0005-0000-0000-000047BF0000}"/>
    <cellStyle name="Total 1 2 3 6" xfId="48997" xr:uid="{00000000-0005-0000-0000-000048BF0000}"/>
    <cellStyle name="Total 1 2 3 6 2" xfId="48998" xr:uid="{00000000-0005-0000-0000-000049BF0000}"/>
    <cellStyle name="Total 1 2 3 6 2 2" xfId="48999" xr:uid="{00000000-0005-0000-0000-00004ABF0000}"/>
    <cellStyle name="Total 1 2 3 6 3" xfId="49000" xr:uid="{00000000-0005-0000-0000-00004BBF0000}"/>
    <cellStyle name="Total 1 2 3 6 3 2" xfId="49001" xr:uid="{00000000-0005-0000-0000-00004CBF0000}"/>
    <cellStyle name="Total 1 2 3 6 4" xfId="49002" xr:uid="{00000000-0005-0000-0000-00004DBF0000}"/>
    <cellStyle name="Total 1 2 3 6 4 2" xfId="49003" xr:uid="{00000000-0005-0000-0000-00004EBF0000}"/>
    <cellStyle name="Total 1 2 3 6 5" xfId="49004" xr:uid="{00000000-0005-0000-0000-00004FBF0000}"/>
    <cellStyle name="Total 1 2 3 6 5 2" xfId="49005" xr:uid="{00000000-0005-0000-0000-000050BF0000}"/>
    <cellStyle name="Total 1 2 3 6 6" xfId="49006" xr:uid="{00000000-0005-0000-0000-000051BF0000}"/>
    <cellStyle name="Total 1 2 3 6 6 2" xfId="49007" xr:uid="{00000000-0005-0000-0000-000052BF0000}"/>
    <cellStyle name="Total 1 2 3 6 7" xfId="49008" xr:uid="{00000000-0005-0000-0000-000053BF0000}"/>
    <cellStyle name="Total 1 2 3 6 7 2" xfId="49009" xr:uid="{00000000-0005-0000-0000-000054BF0000}"/>
    <cellStyle name="Total 1 2 3 6 8" xfId="49010" xr:uid="{00000000-0005-0000-0000-000055BF0000}"/>
    <cellStyle name="Total 1 2 3 7" xfId="49011" xr:uid="{00000000-0005-0000-0000-000056BF0000}"/>
    <cellStyle name="Total 1 2 4" xfId="49012" xr:uid="{00000000-0005-0000-0000-000057BF0000}"/>
    <cellStyle name="Total 1 2 4 2" xfId="49013" xr:uid="{00000000-0005-0000-0000-000058BF0000}"/>
    <cellStyle name="Total 1 2 4 2 2" xfId="49014" xr:uid="{00000000-0005-0000-0000-000059BF0000}"/>
    <cellStyle name="Total 1 2 4 2 2 2" xfId="49015" xr:uid="{00000000-0005-0000-0000-00005ABF0000}"/>
    <cellStyle name="Total 1 2 4 2 2 2 2" xfId="49016" xr:uid="{00000000-0005-0000-0000-00005BBF0000}"/>
    <cellStyle name="Total 1 2 4 2 2 2 2 2" xfId="49017" xr:uid="{00000000-0005-0000-0000-00005CBF0000}"/>
    <cellStyle name="Total 1 2 4 2 2 2 3" xfId="49018" xr:uid="{00000000-0005-0000-0000-00005DBF0000}"/>
    <cellStyle name="Total 1 2 4 2 2 2 3 2" xfId="49019" xr:uid="{00000000-0005-0000-0000-00005EBF0000}"/>
    <cellStyle name="Total 1 2 4 2 2 2 4" xfId="49020" xr:uid="{00000000-0005-0000-0000-00005FBF0000}"/>
    <cellStyle name="Total 1 2 4 2 2 2 4 2" xfId="49021" xr:uid="{00000000-0005-0000-0000-000060BF0000}"/>
    <cellStyle name="Total 1 2 4 2 2 2 5" xfId="49022" xr:uid="{00000000-0005-0000-0000-000061BF0000}"/>
    <cellStyle name="Total 1 2 4 2 2 2 5 2" xfId="49023" xr:uid="{00000000-0005-0000-0000-000062BF0000}"/>
    <cellStyle name="Total 1 2 4 2 2 2 6" xfId="49024" xr:uid="{00000000-0005-0000-0000-000063BF0000}"/>
    <cellStyle name="Total 1 2 4 2 2 2 6 2" xfId="49025" xr:uid="{00000000-0005-0000-0000-000064BF0000}"/>
    <cellStyle name="Total 1 2 4 2 2 2 7" xfId="49026" xr:uid="{00000000-0005-0000-0000-000065BF0000}"/>
    <cellStyle name="Total 1 2 4 2 2 2 7 2" xfId="49027" xr:uid="{00000000-0005-0000-0000-000066BF0000}"/>
    <cellStyle name="Total 1 2 4 2 2 2 8" xfId="49028" xr:uid="{00000000-0005-0000-0000-000067BF0000}"/>
    <cellStyle name="Total 1 2 4 2 2 3" xfId="49029" xr:uid="{00000000-0005-0000-0000-000068BF0000}"/>
    <cellStyle name="Total 1 2 4 2 2 3 2" xfId="49030" xr:uid="{00000000-0005-0000-0000-000069BF0000}"/>
    <cellStyle name="Total 1 2 4 2 2 4" xfId="49031" xr:uid="{00000000-0005-0000-0000-00006ABF0000}"/>
    <cellStyle name="Total 1 2 4 2 2 4 2" xfId="49032" xr:uid="{00000000-0005-0000-0000-00006BBF0000}"/>
    <cellStyle name="Total 1 2 4 2 2 5" xfId="49033" xr:uid="{00000000-0005-0000-0000-00006CBF0000}"/>
    <cellStyle name="Total 1 2 4 2 3" xfId="49034" xr:uid="{00000000-0005-0000-0000-00006DBF0000}"/>
    <cellStyle name="Total 1 2 4 2 3 2" xfId="49035" xr:uid="{00000000-0005-0000-0000-00006EBF0000}"/>
    <cellStyle name="Total 1 2 4 2 3 2 2" xfId="49036" xr:uid="{00000000-0005-0000-0000-00006FBF0000}"/>
    <cellStyle name="Total 1 2 4 2 3 3" xfId="49037" xr:uid="{00000000-0005-0000-0000-000070BF0000}"/>
    <cellStyle name="Total 1 2 4 2 3 3 2" xfId="49038" xr:uid="{00000000-0005-0000-0000-000071BF0000}"/>
    <cellStyle name="Total 1 2 4 2 3 4" xfId="49039" xr:uid="{00000000-0005-0000-0000-000072BF0000}"/>
    <cellStyle name="Total 1 2 4 2 3 4 2" xfId="49040" xr:uid="{00000000-0005-0000-0000-000073BF0000}"/>
    <cellStyle name="Total 1 2 4 2 3 5" xfId="49041" xr:uid="{00000000-0005-0000-0000-000074BF0000}"/>
    <cellStyle name="Total 1 2 4 2 3 5 2" xfId="49042" xr:uid="{00000000-0005-0000-0000-000075BF0000}"/>
    <cellStyle name="Total 1 2 4 2 3 6" xfId="49043" xr:uid="{00000000-0005-0000-0000-000076BF0000}"/>
    <cellStyle name="Total 1 2 4 2 3 6 2" xfId="49044" xr:uid="{00000000-0005-0000-0000-000077BF0000}"/>
    <cellStyle name="Total 1 2 4 2 3 7" xfId="49045" xr:uid="{00000000-0005-0000-0000-000078BF0000}"/>
    <cellStyle name="Total 1 2 4 2 3 7 2" xfId="49046" xr:uid="{00000000-0005-0000-0000-000079BF0000}"/>
    <cellStyle name="Total 1 2 4 2 3 8" xfId="49047" xr:uid="{00000000-0005-0000-0000-00007ABF0000}"/>
    <cellStyle name="Total 1 2 4 2 4" xfId="49048" xr:uid="{00000000-0005-0000-0000-00007BBF0000}"/>
    <cellStyle name="Total 1 2 4 3" xfId="49049" xr:uid="{00000000-0005-0000-0000-00007CBF0000}"/>
    <cellStyle name="Total 1 2 4 3 2" xfId="49050" xr:uid="{00000000-0005-0000-0000-00007DBF0000}"/>
    <cellStyle name="Total 1 2 4 3 2 2" xfId="49051" xr:uid="{00000000-0005-0000-0000-00007EBF0000}"/>
    <cellStyle name="Total 1 2 4 3 2 2 2" xfId="49052" xr:uid="{00000000-0005-0000-0000-00007FBF0000}"/>
    <cellStyle name="Total 1 2 4 3 2 2 2 2" xfId="49053" xr:uid="{00000000-0005-0000-0000-000080BF0000}"/>
    <cellStyle name="Total 1 2 4 3 2 2 3" xfId="49054" xr:uid="{00000000-0005-0000-0000-000081BF0000}"/>
    <cellStyle name="Total 1 2 4 3 2 2 3 2" xfId="49055" xr:uid="{00000000-0005-0000-0000-000082BF0000}"/>
    <cellStyle name="Total 1 2 4 3 2 2 4" xfId="49056" xr:uid="{00000000-0005-0000-0000-000083BF0000}"/>
    <cellStyle name="Total 1 2 4 3 2 2 4 2" xfId="49057" xr:uid="{00000000-0005-0000-0000-000084BF0000}"/>
    <cellStyle name="Total 1 2 4 3 2 2 5" xfId="49058" xr:uid="{00000000-0005-0000-0000-000085BF0000}"/>
    <cellStyle name="Total 1 2 4 3 2 2 5 2" xfId="49059" xr:uid="{00000000-0005-0000-0000-000086BF0000}"/>
    <cellStyle name="Total 1 2 4 3 2 2 6" xfId="49060" xr:uid="{00000000-0005-0000-0000-000087BF0000}"/>
    <cellStyle name="Total 1 2 4 3 2 2 6 2" xfId="49061" xr:uid="{00000000-0005-0000-0000-000088BF0000}"/>
    <cellStyle name="Total 1 2 4 3 2 2 7" xfId="49062" xr:uid="{00000000-0005-0000-0000-000089BF0000}"/>
    <cellStyle name="Total 1 2 4 3 2 2 7 2" xfId="49063" xr:uid="{00000000-0005-0000-0000-00008ABF0000}"/>
    <cellStyle name="Total 1 2 4 3 2 2 8" xfId="49064" xr:uid="{00000000-0005-0000-0000-00008BBF0000}"/>
    <cellStyle name="Total 1 2 4 3 2 3" xfId="49065" xr:uid="{00000000-0005-0000-0000-00008CBF0000}"/>
    <cellStyle name="Total 1 2 4 3 2 3 2" xfId="49066" xr:uid="{00000000-0005-0000-0000-00008DBF0000}"/>
    <cellStyle name="Total 1 2 4 3 2 4" xfId="49067" xr:uid="{00000000-0005-0000-0000-00008EBF0000}"/>
    <cellStyle name="Total 1 2 4 3 2 4 2" xfId="49068" xr:uid="{00000000-0005-0000-0000-00008FBF0000}"/>
    <cellStyle name="Total 1 2 4 3 2 5" xfId="49069" xr:uid="{00000000-0005-0000-0000-000090BF0000}"/>
    <cellStyle name="Total 1 2 4 3 3" xfId="49070" xr:uid="{00000000-0005-0000-0000-000091BF0000}"/>
    <cellStyle name="Total 1 2 4 3 3 2" xfId="49071" xr:uid="{00000000-0005-0000-0000-000092BF0000}"/>
    <cellStyle name="Total 1 2 4 3 3 2 2" xfId="49072" xr:uid="{00000000-0005-0000-0000-000093BF0000}"/>
    <cellStyle name="Total 1 2 4 3 3 3" xfId="49073" xr:uid="{00000000-0005-0000-0000-000094BF0000}"/>
    <cellStyle name="Total 1 2 4 3 3 3 2" xfId="49074" xr:uid="{00000000-0005-0000-0000-000095BF0000}"/>
    <cellStyle name="Total 1 2 4 3 3 4" xfId="49075" xr:uid="{00000000-0005-0000-0000-000096BF0000}"/>
    <cellStyle name="Total 1 2 4 3 3 4 2" xfId="49076" xr:uid="{00000000-0005-0000-0000-000097BF0000}"/>
    <cellStyle name="Total 1 2 4 3 3 5" xfId="49077" xr:uid="{00000000-0005-0000-0000-000098BF0000}"/>
    <cellStyle name="Total 1 2 4 3 3 5 2" xfId="49078" xr:uid="{00000000-0005-0000-0000-000099BF0000}"/>
    <cellStyle name="Total 1 2 4 3 3 6" xfId="49079" xr:uid="{00000000-0005-0000-0000-00009ABF0000}"/>
    <cellStyle name="Total 1 2 4 3 3 6 2" xfId="49080" xr:uid="{00000000-0005-0000-0000-00009BBF0000}"/>
    <cellStyle name="Total 1 2 4 3 3 7" xfId="49081" xr:uid="{00000000-0005-0000-0000-00009CBF0000}"/>
    <cellStyle name="Total 1 2 4 3 3 7 2" xfId="49082" xr:uid="{00000000-0005-0000-0000-00009DBF0000}"/>
    <cellStyle name="Total 1 2 4 3 3 8" xfId="49083" xr:uid="{00000000-0005-0000-0000-00009EBF0000}"/>
    <cellStyle name="Total 1 2 4 3 4" xfId="49084" xr:uid="{00000000-0005-0000-0000-00009FBF0000}"/>
    <cellStyle name="Total 1 2 4 4" xfId="49085" xr:uid="{00000000-0005-0000-0000-0000A0BF0000}"/>
    <cellStyle name="Total 1 2 4 4 2" xfId="49086" xr:uid="{00000000-0005-0000-0000-0000A1BF0000}"/>
    <cellStyle name="Total 1 2 4 4 2 2" xfId="49087" xr:uid="{00000000-0005-0000-0000-0000A2BF0000}"/>
    <cellStyle name="Total 1 2 4 4 2 2 2" xfId="49088" xr:uid="{00000000-0005-0000-0000-0000A3BF0000}"/>
    <cellStyle name="Total 1 2 4 4 2 2 2 2" xfId="49089" xr:uid="{00000000-0005-0000-0000-0000A4BF0000}"/>
    <cellStyle name="Total 1 2 4 4 2 2 3" xfId="49090" xr:uid="{00000000-0005-0000-0000-0000A5BF0000}"/>
    <cellStyle name="Total 1 2 4 4 2 2 3 2" xfId="49091" xr:uid="{00000000-0005-0000-0000-0000A6BF0000}"/>
    <cellStyle name="Total 1 2 4 4 2 2 4" xfId="49092" xr:uid="{00000000-0005-0000-0000-0000A7BF0000}"/>
    <cellStyle name="Total 1 2 4 4 2 2 4 2" xfId="49093" xr:uid="{00000000-0005-0000-0000-0000A8BF0000}"/>
    <cellStyle name="Total 1 2 4 4 2 2 5" xfId="49094" xr:uid="{00000000-0005-0000-0000-0000A9BF0000}"/>
    <cellStyle name="Total 1 2 4 4 2 2 5 2" xfId="49095" xr:uid="{00000000-0005-0000-0000-0000AABF0000}"/>
    <cellStyle name="Total 1 2 4 4 2 2 6" xfId="49096" xr:uid="{00000000-0005-0000-0000-0000ABBF0000}"/>
    <cellStyle name="Total 1 2 4 4 2 2 6 2" xfId="49097" xr:uid="{00000000-0005-0000-0000-0000ACBF0000}"/>
    <cellStyle name="Total 1 2 4 4 2 2 7" xfId="49098" xr:uid="{00000000-0005-0000-0000-0000ADBF0000}"/>
    <cellStyle name="Total 1 2 4 4 2 2 7 2" xfId="49099" xr:uid="{00000000-0005-0000-0000-0000AEBF0000}"/>
    <cellStyle name="Total 1 2 4 4 2 2 8" xfId="49100" xr:uid="{00000000-0005-0000-0000-0000AFBF0000}"/>
    <cellStyle name="Total 1 2 4 4 2 3" xfId="49101" xr:uid="{00000000-0005-0000-0000-0000B0BF0000}"/>
    <cellStyle name="Total 1 2 4 4 2 3 2" xfId="49102" xr:uid="{00000000-0005-0000-0000-0000B1BF0000}"/>
    <cellStyle name="Total 1 2 4 4 2 4" xfId="49103" xr:uid="{00000000-0005-0000-0000-0000B2BF0000}"/>
    <cellStyle name="Total 1 2 4 4 2 4 2" xfId="49104" xr:uid="{00000000-0005-0000-0000-0000B3BF0000}"/>
    <cellStyle name="Total 1 2 4 4 2 5" xfId="49105" xr:uid="{00000000-0005-0000-0000-0000B4BF0000}"/>
    <cellStyle name="Total 1 2 4 4 3" xfId="49106" xr:uid="{00000000-0005-0000-0000-0000B5BF0000}"/>
    <cellStyle name="Total 1 2 4 4 3 2" xfId="49107" xr:uid="{00000000-0005-0000-0000-0000B6BF0000}"/>
    <cellStyle name="Total 1 2 4 4 3 2 2" xfId="49108" xr:uid="{00000000-0005-0000-0000-0000B7BF0000}"/>
    <cellStyle name="Total 1 2 4 4 3 3" xfId="49109" xr:uid="{00000000-0005-0000-0000-0000B8BF0000}"/>
    <cellStyle name="Total 1 2 4 4 3 3 2" xfId="49110" xr:uid="{00000000-0005-0000-0000-0000B9BF0000}"/>
    <cellStyle name="Total 1 2 4 4 3 4" xfId="49111" xr:uid="{00000000-0005-0000-0000-0000BABF0000}"/>
    <cellStyle name="Total 1 2 4 4 3 4 2" xfId="49112" xr:uid="{00000000-0005-0000-0000-0000BBBF0000}"/>
    <cellStyle name="Total 1 2 4 4 3 5" xfId="49113" xr:uid="{00000000-0005-0000-0000-0000BCBF0000}"/>
    <cellStyle name="Total 1 2 4 4 3 5 2" xfId="49114" xr:uid="{00000000-0005-0000-0000-0000BDBF0000}"/>
    <cellStyle name="Total 1 2 4 4 3 6" xfId="49115" xr:uid="{00000000-0005-0000-0000-0000BEBF0000}"/>
    <cellStyle name="Total 1 2 4 4 3 6 2" xfId="49116" xr:uid="{00000000-0005-0000-0000-0000BFBF0000}"/>
    <cellStyle name="Total 1 2 4 4 3 7" xfId="49117" xr:uid="{00000000-0005-0000-0000-0000C0BF0000}"/>
    <cellStyle name="Total 1 2 4 4 3 7 2" xfId="49118" xr:uid="{00000000-0005-0000-0000-0000C1BF0000}"/>
    <cellStyle name="Total 1 2 4 4 3 8" xfId="49119" xr:uid="{00000000-0005-0000-0000-0000C2BF0000}"/>
    <cellStyle name="Total 1 2 4 4 4" xfId="49120" xr:uid="{00000000-0005-0000-0000-0000C3BF0000}"/>
    <cellStyle name="Total 1 2 4 5" xfId="49121" xr:uid="{00000000-0005-0000-0000-0000C4BF0000}"/>
    <cellStyle name="Total 1 2 4 5 2" xfId="49122" xr:uid="{00000000-0005-0000-0000-0000C5BF0000}"/>
    <cellStyle name="Total 1 2 4 5 2 2" xfId="49123" xr:uid="{00000000-0005-0000-0000-0000C6BF0000}"/>
    <cellStyle name="Total 1 2 4 5 2 2 2" xfId="49124" xr:uid="{00000000-0005-0000-0000-0000C7BF0000}"/>
    <cellStyle name="Total 1 2 4 5 2 3" xfId="49125" xr:uid="{00000000-0005-0000-0000-0000C8BF0000}"/>
    <cellStyle name="Total 1 2 4 5 2 3 2" xfId="49126" xr:uid="{00000000-0005-0000-0000-0000C9BF0000}"/>
    <cellStyle name="Total 1 2 4 5 2 4" xfId="49127" xr:uid="{00000000-0005-0000-0000-0000CABF0000}"/>
    <cellStyle name="Total 1 2 4 5 2 4 2" xfId="49128" xr:uid="{00000000-0005-0000-0000-0000CBBF0000}"/>
    <cellStyle name="Total 1 2 4 5 2 5" xfId="49129" xr:uid="{00000000-0005-0000-0000-0000CCBF0000}"/>
    <cellStyle name="Total 1 2 4 5 2 5 2" xfId="49130" xr:uid="{00000000-0005-0000-0000-0000CDBF0000}"/>
    <cellStyle name="Total 1 2 4 5 2 6" xfId="49131" xr:uid="{00000000-0005-0000-0000-0000CEBF0000}"/>
    <cellStyle name="Total 1 2 4 5 2 6 2" xfId="49132" xr:uid="{00000000-0005-0000-0000-0000CFBF0000}"/>
    <cellStyle name="Total 1 2 4 5 2 7" xfId="49133" xr:uid="{00000000-0005-0000-0000-0000D0BF0000}"/>
    <cellStyle name="Total 1 2 4 5 2 7 2" xfId="49134" xr:uid="{00000000-0005-0000-0000-0000D1BF0000}"/>
    <cellStyle name="Total 1 2 4 5 2 8" xfId="49135" xr:uid="{00000000-0005-0000-0000-0000D2BF0000}"/>
    <cellStyle name="Total 1 2 4 5 3" xfId="49136" xr:uid="{00000000-0005-0000-0000-0000D3BF0000}"/>
    <cellStyle name="Total 1 2 4 5 3 2" xfId="49137" xr:uid="{00000000-0005-0000-0000-0000D4BF0000}"/>
    <cellStyle name="Total 1 2 4 5 4" xfId="49138" xr:uid="{00000000-0005-0000-0000-0000D5BF0000}"/>
    <cellStyle name="Total 1 2 4 5 4 2" xfId="49139" xr:uid="{00000000-0005-0000-0000-0000D6BF0000}"/>
    <cellStyle name="Total 1 2 4 5 5" xfId="49140" xr:uid="{00000000-0005-0000-0000-0000D7BF0000}"/>
    <cellStyle name="Total 1 2 4 6" xfId="49141" xr:uid="{00000000-0005-0000-0000-0000D8BF0000}"/>
    <cellStyle name="Total 1 2 4 6 2" xfId="49142" xr:uid="{00000000-0005-0000-0000-0000D9BF0000}"/>
    <cellStyle name="Total 1 2 4 6 2 2" xfId="49143" xr:uid="{00000000-0005-0000-0000-0000DABF0000}"/>
    <cellStyle name="Total 1 2 4 6 3" xfId="49144" xr:uid="{00000000-0005-0000-0000-0000DBBF0000}"/>
    <cellStyle name="Total 1 2 4 6 3 2" xfId="49145" xr:uid="{00000000-0005-0000-0000-0000DCBF0000}"/>
    <cellStyle name="Total 1 2 4 6 4" xfId="49146" xr:uid="{00000000-0005-0000-0000-0000DDBF0000}"/>
    <cellStyle name="Total 1 2 4 6 4 2" xfId="49147" xr:uid="{00000000-0005-0000-0000-0000DEBF0000}"/>
    <cellStyle name="Total 1 2 4 6 5" xfId="49148" xr:uid="{00000000-0005-0000-0000-0000DFBF0000}"/>
    <cellStyle name="Total 1 2 4 6 5 2" xfId="49149" xr:uid="{00000000-0005-0000-0000-0000E0BF0000}"/>
    <cellStyle name="Total 1 2 4 6 6" xfId="49150" xr:uid="{00000000-0005-0000-0000-0000E1BF0000}"/>
    <cellStyle name="Total 1 2 4 6 6 2" xfId="49151" xr:uid="{00000000-0005-0000-0000-0000E2BF0000}"/>
    <cellStyle name="Total 1 2 4 6 7" xfId="49152" xr:uid="{00000000-0005-0000-0000-0000E3BF0000}"/>
    <cellStyle name="Total 1 2 4 6 7 2" xfId="49153" xr:uid="{00000000-0005-0000-0000-0000E4BF0000}"/>
    <cellStyle name="Total 1 2 4 6 8" xfId="49154" xr:uid="{00000000-0005-0000-0000-0000E5BF0000}"/>
    <cellStyle name="Total 1 2 4 7" xfId="49155" xr:uid="{00000000-0005-0000-0000-0000E6BF0000}"/>
    <cellStyle name="Total 1 2 5" xfId="49156" xr:uid="{00000000-0005-0000-0000-0000E7BF0000}"/>
    <cellStyle name="Total 1 2 5 2" xfId="49157" xr:uid="{00000000-0005-0000-0000-0000E8BF0000}"/>
    <cellStyle name="Total 1 2 5 2 2" xfId="49158" xr:uid="{00000000-0005-0000-0000-0000E9BF0000}"/>
    <cellStyle name="Total 1 2 5 2 2 2" xfId="49159" xr:uid="{00000000-0005-0000-0000-0000EABF0000}"/>
    <cellStyle name="Total 1 2 5 2 2 2 2" xfId="49160" xr:uid="{00000000-0005-0000-0000-0000EBBF0000}"/>
    <cellStyle name="Total 1 2 5 2 2 2 2 2" xfId="49161" xr:uid="{00000000-0005-0000-0000-0000ECBF0000}"/>
    <cellStyle name="Total 1 2 5 2 2 2 3" xfId="49162" xr:uid="{00000000-0005-0000-0000-0000EDBF0000}"/>
    <cellStyle name="Total 1 2 5 2 2 2 3 2" xfId="49163" xr:uid="{00000000-0005-0000-0000-0000EEBF0000}"/>
    <cellStyle name="Total 1 2 5 2 2 2 4" xfId="49164" xr:uid="{00000000-0005-0000-0000-0000EFBF0000}"/>
    <cellStyle name="Total 1 2 5 2 2 2 4 2" xfId="49165" xr:uid="{00000000-0005-0000-0000-0000F0BF0000}"/>
    <cellStyle name="Total 1 2 5 2 2 2 5" xfId="49166" xr:uid="{00000000-0005-0000-0000-0000F1BF0000}"/>
    <cellStyle name="Total 1 2 5 2 2 2 5 2" xfId="49167" xr:uid="{00000000-0005-0000-0000-0000F2BF0000}"/>
    <cellStyle name="Total 1 2 5 2 2 2 6" xfId="49168" xr:uid="{00000000-0005-0000-0000-0000F3BF0000}"/>
    <cellStyle name="Total 1 2 5 2 2 2 6 2" xfId="49169" xr:uid="{00000000-0005-0000-0000-0000F4BF0000}"/>
    <cellStyle name="Total 1 2 5 2 2 2 7" xfId="49170" xr:uid="{00000000-0005-0000-0000-0000F5BF0000}"/>
    <cellStyle name="Total 1 2 5 2 2 2 7 2" xfId="49171" xr:uid="{00000000-0005-0000-0000-0000F6BF0000}"/>
    <cellStyle name="Total 1 2 5 2 2 2 8" xfId="49172" xr:uid="{00000000-0005-0000-0000-0000F7BF0000}"/>
    <cellStyle name="Total 1 2 5 2 2 3" xfId="49173" xr:uid="{00000000-0005-0000-0000-0000F8BF0000}"/>
    <cellStyle name="Total 1 2 5 2 2 3 2" xfId="49174" xr:uid="{00000000-0005-0000-0000-0000F9BF0000}"/>
    <cellStyle name="Total 1 2 5 2 2 4" xfId="49175" xr:uid="{00000000-0005-0000-0000-0000FABF0000}"/>
    <cellStyle name="Total 1 2 5 2 2 4 2" xfId="49176" xr:uid="{00000000-0005-0000-0000-0000FBBF0000}"/>
    <cellStyle name="Total 1 2 5 2 2 5" xfId="49177" xr:uid="{00000000-0005-0000-0000-0000FCBF0000}"/>
    <cellStyle name="Total 1 2 5 2 3" xfId="49178" xr:uid="{00000000-0005-0000-0000-0000FDBF0000}"/>
    <cellStyle name="Total 1 2 5 2 3 2" xfId="49179" xr:uid="{00000000-0005-0000-0000-0000FEBF0000}"/>
    <cellStyle name="Total 1 2 5 2 3 2 2" xfId="49180" xr:uid="{00000000-0005-0000-0000-0000FFBF0000}"/>
    <cellStyle name="Total 1 2 5 2 3 3" xfId="49181" xr:uid="{00000000-0005-0000-0000-000000C00000}"/>
    <cellStyle name="Total 1 2 5 2 3 3 2" xfId="49182" xr:uid="{00000000-0005-0000-0000-000001C00000}"/>
    <cellStyle name="Total 1 2 5 2 3 4" xfId="49183" xr:uid="{00000000-0005-0000-0000-000002C00000}"/>
    <cellStyle name="Total 1 2 5 2 3 4 2" xfId="49184" xr:uid="{00000000-0005-0000-0000-000003C00000}"/>
    <cellStyle name="Total 1 2 5 2 3 5" xfId="49185" xr:uid="{00000000-0005-0000-0000-000004C00000}"/>
    <cellStyle name="Total 1 2 5 2 3 5 2" xfId="49186" xr:uid="{00000000-0005-0000-0000-000005C00000}"/>
    <cellStyle name="Total 1 2 5 2 3 6" xfId="49187" xr:uid="{00000000-0005-0000-0000-000006C00000}"/>
    <cellStyle name="Total 1 2 5 2 3 6 2" xfId="49188" xr:uid="{00000000-0005-0000-0000-000007C00000}"/>
    <cellStyle name="Total 1 2 5 2 3 7" xfId="49189" xr:uid="{00000000-0005-0000-0000-000008C00000}"/>
    <cellStyle name="Total 1 2 5 2 3 7 2" xfId="49190" xr:uid="{00000000-0005-0000-0000-000009C00000}"/>
    <cellStyle name="Total 1 2 5 2 3 8" xfId="49191" xr:uid="{00000000-0005-0000-0000-00000AC00000}"/>
    <cellStyle name="Total 1 2 5 2 4" xfId="49192" xr:uid="{00000000-0005-0000-0000-00000BC00000}"/>
    <cellStyle name="Total 1 2 5 3" xfId="49193" xr:uid="{00000000-0005-0000-0000-00000CC00000}"/>
    <cellStyle name="Total 1 2 5 3 2" xfId="49194" xr:uid="{00000000-0005-0000-0000-00000DC00000}"/>
    <cellStyle name="Total 1 2 5 3 2 2" xfId="49195" xr:uid="{00000000-0005-0000-0000-00000EC00000}"/>
    <cellStyle name="Total 1 2 5 3 2 2 2" xfId="49196" xr:uid="{00000000-0005-0000-0000-00000FC00000}"/>
    <cellStyle name="Total 1 2 5 3 2 2 2 2" xfId="49197" xr:uid="{00000000-0005-0000-0000-000010C00000}"/>
    <cellStyle name="Total 1 2 5 3 2 2 3" xfId="49198" xr:uid="{00000000-0005-0000-0000-000011C00000}"/>
    <cellStyle name="Total 1 2 5 3 2 2 3 2" xfId="49199" xr:uid="{00000000-0005-0000-0000-000012C00000}"/>
    <cellStyle name="Total 1 2 5 3 2 2 4" xfId="49200" xr:uid="{00000000-0005-0000-0000-000013C00000}"/>
    <cellStyle name="Total 1 2 5 3 2 2 4 2" xfId="49201" xr:uid="{00000000-0005-0000-0000-000014C00000}"/>
    <cellStyle name="Total 1 2 5 3 2 2 5" xfId="49202" xr:uid="{00000000-0005-0000-0000-000015C00000}"/>
    <cellStyle name="Total 1 2 5 3 2 2 5 2" xfId="49203" xr:uid="{00000000-0005-0000-0000-000016C00000}"/>
    <cellStyle name="Total 1 2 5 3 2 2 6" xfId="49204" xr:uid="{00000000-0005-0000-0000-000017C00000}"/>
    <cellStyle name="Total 1 2 5 3 2 2 6 2" xfId="49205" xr:uid="{00000000-0005-0000-0000-000018C00000}"/>
    <cellStyle name="Total 1 2 5 3 2 2 7" xfId="49206" xr:uid="{00000000-0005-0000-0000-000019C00000}"/>
    <cellStyle name="Total 1 2 5 3 2 2 7 2" xfId="49207" xr:uid="{00000000-0005-0000-0000-00001AC00000}"/>
    <cellStyle name="Total 1 2 5 3 2 2 8" xfId="49208" xr:uid="{00000000-0005-0000-0000-00001BC00000}"/>
    <cellStyle name="Total 1 2 5 3 2 3" xfId="49209" xr:uid="{00000000-0005-0000-0000-00001CC00000}"/>
    <cellStyle name="Total 1 2 5 3 2 3 2" xfId="49210" xr:uid="{00000000-0005-0000-0000-00001DC00000}"/>
    <cellStyle name="Total 1 2 5 3 2 4" xfId="49211" xr:uid="{00000000-0005-0000-0000-00001EC00000}"/>
    <cellStyle name="Total 1 2 5 3 2 4 2" xfId="49212" xr:uid="{00000000-0005-0000-0000-00001FC00000}"/>
    <cellStyle name="Total 1 2 5 3 2 5" xfId="49213" xr:uid="{00000000-0005-0000-0000-000020C00000}"/>
    <cellStyle name="Total 1 2 5 3 3" xfId="49214" xr:uid="{00000000-0005-0000-0000-000021C00000}"/>
    <cellStyle name="Total 1 2 5 3 3 2" xfId="49215" xr:uid="{00000000-0005-0000-0000-000022C00000}"/>
    <cellStyle name="Total 1 2 5 3 3 2 2" xfId="49216" xr:uid="{00000000-0005-0000-0000-000023C00000}"/>
    <cellStyle name="Total 1 2 5 3 3 3" xfId="49217" xr:uid="{00000000-0005-0000-0000-000024C00000}"/>
    <cellStyle name="Total 1 2 5 3 3 3 2" xfId="49218" xr:uid="{00000000-0005-0000-0000-000025C00000}"/>
    <cellStyle name="Total 1 2 5 3 3 4" xfId="49219" xr:uid="{00000000-0005-0000-0000-000026C00000}"/>
    <cellStyle name="Total 1 2 5 3 3 4 2" xfId="49220" xr:uid="{00000000-0005-0000-0000-000027C00000}"/>
    <cellStyle name="Total 1 2 5 3 3 5" xfId="49221" xr:uid="{00000000-0005-0000-0000-000028C00000}"/>
    <cellStyle name="Total 1 2 5 3 3 5 2" xfId="49222" xr:uid="{00000000-0005-0000-0000-000029C00000}"/>
    <cellStyle name="Total 1 2 5 3 3 6" xfId="49223" xr:uid="{00000000-0005-0000-0000-00002AC00000}"/>
    <cellStyle name="Total 1 2 5 3 3 6 2" xfId="49224" xr:uid="{00000000-0005-0000-0000-00002BC00000}"/>
    <cellStyle name="Total 1 2 5 3 3 7" xfId="49225" xr:uid="{00000000-0005-0000-0000-00002CC00000}"/>
    <cellStyle name="Total 1 2 5 3 3 7 2" xfId="49226" xr:uid="{00000000-0005-0000-0000-00002DC00000}"/>
    <cellStyle name="Total 1 2 5 3 3 8" xfId="49227" xr:uid="{00000000-0005-0000-0000-00002EC00000}"/>
    <cellStyle name="Total 1 2 5 3 4" xfId="49228" xr:uid="{00000000-0005-0000-0000-00002FC00000}"/>
    <cellStyle name="Total 1 2 5 4" xfId="49229" xr:uid="{00000000-0005-0000-0000-000030C00000}"/>
    <cellStyle name="Total 1 2 5 4 2" xfId="49230" xr:uid="{00000000-0005-0000-0000-000031C00000}"/>
    <cellStyle name="Total 1 2 5 4 2 2" xfId="49231" xr:uid="{00000000-0005-0000-0000-000032C00000}"/>
    <cellStyle name="Total 1 2 5 4 2 2 2" xfId="49232" xr:uid="{00000000-0005-0000-0000-000033C00000}"/>
    <cellStyle name="Total 1 2 5 4 2 2 2 2" xfId="49233" xr:uid="{00000000-0005-0000-0000-000034C00000}"/>
    <cellStyle name="Total 1 2 5 4 2 2 3" xfId="49234" xr:uid="{00000000-0005-0000-0000-000035C00000}"/>
    <cellStyle name="Total 1 2 5 4 2 2 3 2" xfId="49235" xr:uid="{00000000-0005-0000-0000-000036C00000}"/>
    <cellStyle name="Total 1 2 5 4 2 2 4" xfId="49236" xr:uid="{00000000-0005-0000-0000-000037C00000}"/>
    <cellStyle name="Total 1 2 5 4 2 2 4 2" xfId="49237" xr:uid="{00000000-0005-0000-0000-000038C00000}"/>
    <cellStyle name="Total 1 2 5 4 2 2 5" xfId="49238" xr:uid="{00000000-0005-0000-0000-000039C00000}"/>
    <cellStyle name="Total 1 2 5 4 2 2 5 2" xfId="49239" xr:uid="{00000000-0005-0000-0000-00003AC00000}"/>
    <cellStyle name="Total 1 2 5 4 2 2 6" xfId="49240" xr:uid="{00000000-0005-0000-0000-00003BC00000}"/>
    <cellStyle name="Total 1 2 5 4 2 2 6 2" xfId="49241" xr:uid="{00000000-0005-0000-0000-00003CC00000}"/>
    <cellStyle name="Total 1 2 5 4 2 2 7" xfId="49242" xr:uid="{00000000-0005-0000-0000-00003DC00000}"/>
    <cellStyle name="Total 1 2 5 4 2 2 7 2" xfId="49243" xr:uid="{00000000-0005-0000-0000-00003EC00000}"/>
    <cellStyle name="Total 1 2 5 4 2 2 8" xfId="49244" xr:uid="{00000000-0005-0000-0000-00003FC00000}"/>
    <cellStyle name="Total 1 2 5 4 2 3" xfId="49245" xr:uid="{00000000-0005-0000-0000-000040C00000}"/>
    <cellStyle name="Total 1 2 5 4 2 3 2" xfId="49246" xr:uid="{00000000-0005-0000-0000-000041C00000}"/>
    <cellStyle name="Total 1 2 5 4 2 4" xfId="49247" xr:uid="{00000000-0005-0000-0000-000042C00000}"/>
    <cellStyle name="Total 1 2 5 4 2 4 2" xfId="49248" xr:uid="{00000000-0005-0000-0000-000043C00000}"/>
    <cellStyle name="Total 1 2 5 4 2 5" xfId="49249" xr:uid="{00000000-0005-0000-0000-000044C00000}"/>
    <cellStyle name="Total 1 2 5 4 3" xfId="49250" xr:uid="{00000000-0005-0000-0000-000045C00000}"/>
    <cellStyle name="Total 1 2 5 4 3 2" xfId="49251" xr:uid="{00000000-0005-0000-0000-000046C00000}"/>
    <cellStyle name="Total 1 2 5 4 3 2 2" xfId="49252" xr:uid="{00000000-0005-0000-0000-000047C00000}"/>
    <cellStyle name="Total 1 2 5 4 3 3" xfId="49253" xr:uid="{00000000-0005-0000-0000-000048C00000}"/>
    <cellStyle name="Total 1 2 5 4 3 3 2" xfId="49254" xr:uid="{00000000-0005-0000-0000-000049C00000}"/>
    <cellStyle name="Total 1 2 5 4 3 4" xfId="49255" xr:uid="{00000000-0005-0000-0000-00004AC00000}"/>
    <cellStyle name="Total 1 2 5 4 3 4 2" xfId="49256" xr:uid="{00000000-0005-0000-0000-00004BC00000}"/>
    <cellStyle name="Total 1 2 5 4 3 5" xfId="49257" xr:uid="{00000000-0005-0000-0000-00004CC00000}"/>
    <cellStyle name="Total 1 2 5 4 3 5 2" xfId="49258" xr:uid="{00000000-0005-0000-0000-00004DC00000}"/>
    <cellStyle name="Total 1 2 5 4 3 6" xfId="49259" xr:uid="{00000000-0005-0000-0000-00004EC00000}"/>
    <cellStyle name="Total 1 2 5 4 3 6 2" xfId="49260" xr:uid="{00000000-0005-0000-0000-00004FC00000}"/>
    <cellStyle name="Total 1 2 5 4 3 7" xfId="49261" xr:uid="{00000000-0005-0000-0000-000050C00000}"/>
    <cellStyle name="Total 1 2 5 4 3 7 2" xfId="49262" xr:uid="{00000000-0005-0000-0000-000051C00000}"/>
    <cellStyle name="Total 1 2 5 4 3 8" xfId="49263" xr:uid="{00000000-0005-0000-0000-000052C00000}"/>
    <cellStyle name="Total 1 2 5 4 4" xfId="49264" xr:uid="{00000000-0005-0000-0000-000053C00000}"/>
    <cellStyle name="Total 1 2 5 5" xfId="49265" xr:uid="{00000000-0005-0000-0000-000054C00000}"/>
    <cellStyle name="Total 1 2 5 5 2" xfId="49266" xr:uid="{00000000-0005-0000-0000-000055C00000}"/>
    <cellStyle name="Total 1 2 5 5 2 2" xfId="49267" xr:uid="{00000000-0005-0000-0000-000056C00000}"/>
    <cellStyle name="Total 1 2 5 5 2 2 2" xfId="49268" xr:uid="{00000000-0005-0000-0000-000057C00000}"/>
    <cellStyle name="Total 1 2 5 5 2 3" xfId="49269" xr:uid="{00000000-0005-0000-0000-000058C00000}"/>
    <cellStyle name="Total 1 2 5 5 2 3 2" xfId="49270" xr:uid="{00000000-0005-0000-0000-000059C00000}"/>
    <cellStyle name="Total 1 2 5 5 2 4" xfId="49271" xr:uid="{00000000-0005-0000-0000-00005AC00000}"/>
    <cellStyle name="Total 1 2 5 5 2 4 2" xfId="49272" xr:uid="{00000000-0005-0000-0000-00005BC00000}"/>
    <cellStyle name="Total 1 2 5 5 2 5" xfId="49273" xr:uid="{00000000-0005-0000-0000-00005CC00000}"/>
    <cellStyle name="Total 1 2 5 5 2 5 2" xfId="49274" xr:uid="{00000000-0005-0000-0000-00005DC00000}"/>
    <cellStyle name="Total 1 2 5 5 2 6" xfId="49275" xr:uid="{00000000-0005-0000-0000-00005EC00000}"/>
    <cellStyle name="Total 1 2 5 5 2 6 2" xfId="49276" xr:uid="{00000000-0005-0000-0000-00005FC00000}"/>
    <cellStyle name="Total 1 2 5 5 2 7" xfId="49277" xr:uid="{00000000-0005-0000-0000-000060C00000}"/>
    <cellStyle name="Total 1 2 5 5 2 7 2" xfId="49278" xr:uid="{00000000-0005-0000-0000-000061C00000}"/>
    <cellStyle name="Total 1 2 5 5 2 8" xfId="49279" xr:uid="{00000000-0005-0000-0000-000062C00000}"/>
    <cellStyle name="Total 1 2 5 5 3" xfId="49280" xr:uid="{00000000-0005-0000-0000-000063C00000}"/>
    <cellStyle name="Total 1 2 5 5 3 2" xfId="49281" xr:uid="{00000000-0005-0000-0000-000064C00000}"/>
    <cellStyle name="Total 1 2 5 5 4" xfId="49282" xr:uid="{00000000-0005-0000-0000-000065C00000}"/>
    <cellStyle name="Total 1 2 5 5 4 2" xfId="49283" xr:uid="{00000000-0005-0000-0000-000066C00000}"/>
    <cellStyle name="Total 1 2 5 5 5" xfId="49284" xr:uid="{00000000-0005-0000-0000-000067C00000}"/>
    <cellStyle name="Total 1 2 5 6" xfId="49285" xr:uid="{00000000-0005-0000-0000-000068C00000}"/>
    <cellStyle name="Total 1 2 5 6 2" xfId="49286" xr:uid="{00000000-0005-0000-0000-000069C00000}"/>
    <cellStyle name="Total 1 2 5 6 2 2" xfId="49287" xr:uid="{00000000-0005-0000-0000-00006AC00000}"/>
    <cellStyle name="Total 1 2 5 6 3" xfId="49288" xr:uid="{00000000-0005-0000-0000-00006BC00000}"/>
    <cellStyle name="Total 1 2 5 6 3 2" xfId="49289" xr:uid="{00000000-0005-0000-0000-00006CC00000}"/>
    <cellStyle name="Total 1 2 5 6 4" xfId="49290" xr:uid="{00000000-0005-0000-0000-00006DC00000}"/>
    <cellStyle name="Total 1 2 5 6 4 2" xfId="49291" xr:uid="{00000000-0005-0000-0000-00006EC00000}"/>
    <cellStyle name="Total 1 2 5 6 5" xfId="49292" xr:uid="{00000000-0005-0000-0000-00006FC00000}"/>
    <cellStyle name="Total 1 2 5 6 5 2" xfId="49293" xr:uid="{00000000-0005-0000-0000-000070C00000}"/>
    <cellStyle name="Total 1 2 5 6 6" xfId="49294" xr:uid="{00000000-0005-0000-0000-000071C00000}"/>
    <cellStyle name="Total 1 2 5 6 6 2" xfId="49295" xr:uid="{00000000-0005-0000-0000-000072C00000}"/>
    <cellStyle name="Total 1 2 5 6 7" xfId="49296" xr:uid="{00000000-0005-0000-0000-000073C00000}"/>
    <cellStyle name="Total 1 2 5 6 7 2" xfId="49297" xr:uid="{00000000-0005-0000-0000-000074C00000}"/>
    <cellStyle name="Total 1 2 5 6 8" xfId="49298" xr:uid="{00000000-0005-0000-0000-000075C00000}"/>
    <cellStyle name="Total 1 2 5 7" xfId="49299" xr:uid="{00000000-0005-0000-0000-000076C00000}"/>
    <cellStyle name="Total 1 2 6" xfId="49300" xr:uid="{00000000-0005-0000-0000-000077C00000}"/>
    <cellStyle name="Total 1 2 6 2" xfId="49301" xr:uid="{00000000-0005-0000-0000-000078C00000}"/>
    <cellStyle name="Total 1 2 6 2 2" xfId="49302" xr:uid="{00000000-0005-0000-0000-000079C00000}"/>
    <cellStyle name="Total 1 2 6 2 2 2" xfId="49303" xr:uid="{00000000-0005-0000-0000-00007AC00000}"/>
    <cellStyle name="Total 1 2 6 2 2 2 2" xfId="49304" xr:uid="{00000000-0005-0000-0000-00007BC00000}"/>
    <cellStyle name="Total 1 2 6 2 2 2 2 2" xfId="49305" xr:uid="{00000000-0005-0000-0000-00007CC00000}"/>
    <cellStyle name="Total 1 2 6 2 2 2 3" xfId="49306" xr:uid="{00000000-0005-0000-0000-00007DC00000}"/>
    <cellStyle name="Total 1 2 6 2 2 2 3 2" xfId="49307" xr:uid="{00000000-0005-0000-0000-00007EC00000}"/>
    <cellStyle name="Total 1 2 6 2 2 2 4" xfId="49308" xr:uid="{00000000-0005-0000-0000-00007FC00000}"/>
    <cellStyle name="Total 1 2 6 2 2 2 4 2" xfId="49309" xr:uid="{00000000-0005-0000-0000-000080C00000}"/>
    <cellStyle name="Total 1 2 6 2 2 2 5" xfId="49310" xr:uid="{00000000-0005-0000-0000-000081C00000}"/>
    <cellStyle name="Total 1 2 6 2 2 2 5 2" xfId="49311" xr:uid="{00000000-0005-0000-0000-000082C00000}"/>
    <cellStyle name="Total 1 2 6 2 2 2 6" xfId="49312" xr:uid="{00000000-0005-0000-0000-000083C00000}"/>
    <cellStyle name="Total 1 2 6 2 2 2 6 2" xfId="49313" xr:uid="{00000000-0005-0000-0000-000084C00000}"/>
    <cellStyle name="Total 1 2 6 2 2 2 7" xfId="49314" xr:uid="{00000000-0005-0000-0000-000085C00000}"/>
    <cellStyle name="Total 1 2 6 2 2 2 7 2" xfId="49315" xr:uid="{00000000-0005-0000-0000-000086C00000}"/>
    <cellStyle name="Total 1 2 6 2 2 2 8" xfId="49316" xr:uid="{00000000-0005-0000-0000-000087C00000}"/>
    <cellStyle name="Total 1 2 6 2 2 3" xfId="49317" xr:uid="{00000000-0005-0000-0000-000088C00000}"/>
    <cellStyle name="Total 1 2 6 2 2 3 2" xfId="49318" xr:uid="{00000000-0005-0000-0000-000089C00000}"/>
    <cellStyle name="Total 1 2 6 2 2 4" xfId="49319" xr:uid="{00000000-0005-0000-0000-00008AC00000}"/>
    <cellStyle name="Total 1 2 6 2 2 4 2" xfId="49320" xr:uid="{00000000-0005-0000-0000-00008BC00000}"/>
    <cellStyle name="Total 1 2 6 2 2 5" xfId="49321" xr:uid="{00000000-0005-0000-0000-00008CC00000}"/>
    <cellStyle name="Total 1 2 6 2 3" xfId="49322" xr:uid="{00000000-0005-0000-0000-00008DC00000}"/>
    <cellStyle name="Total 1 2 6 2 3 2" xfId="49323" xr:uid="{00000000-0005-0000-0000-00008EC00000}"/>
    <cellStyle name="Total 1 2 6 2 3 2 2" xfId="49324" xr:uid="{00000000-0005-0000-0000-00008FC00000}"/>
    <cellStyle name="Total 1 2 6 2 3 3" xfId="49325" xr:uid="{00000000-0005-0000-0000-000090C00000}"/>
    <cellStyle name="Total 1 2 6 2 3 3 2" xfId="49326" xr:uid="{00000000-0005-0000-0000-000091C00000}"/>
    <cellStyle name="Total 1 2 6 2 3 4" xfId="49327" xr:uid="{00000000-0005-0000-0000-000092C00000}"/>
    <cellStyle name="Total 1 2 6 2 3 4 2" xfId="49328" xr:uid="{00000000-0005-0000-0000-000093C00000}"/>
    <cellStyle name="Total 1 2 6 2 3 5" xfId="49329" xr:uid="{00000000-0005-0000-0000-000094C00000}"/>
    <cellStyle name="Total 1 2 6 2 3 5 2" xfId="49330" xr:uid="{00000000-0005-0000-0000-000095C00000}"/>
    <cellStyle name="Total 1 2 6 2 3 6" xfId="49331" xr:uid="{00000000-0005-0000-0000-000096C00000}"/>
    <cellStyle name="Total 1 2 6 2 3 6 2" xfId="49332" xr:uid="{00000000-0005-0000-0000-000097C00000}"/>
    <cellStyle name="Total 1 2 6 2 3 7" xfId="49333" xr:uid="{00000000-0005-0000-0000-000098C00000}"/>
    <cellStyle name="Total 1 2 6 2 3 7 2" xfId="49334" xr:uid="{00000000-0005-0000-0000-000099C00000}"/>
    <cellStyle name="Total 1 2 6 2 3 8" xfId="49335" xr:uid="{00000000-0005-0000-0000-00009AC00000}"/>
    <cellStyle name="Total 1 2 6 2 4" xfId="49336" xr:uid="{00000000-0005-0000-0000-00009BC00000}"/>
    <cellStyle name="Total 1 2 6 3" xfId="49337" xr:uid="{00000000-0005-0000-0000-00009CC00000}"/>
    <cellStyle name="Total 1 2 6 3 2" xfId="49338" xr:uid="{00000000-0005-0000-0000-00009DC00000}"/>
    <cellStyle name="Total 1 2 6 3 2 2" xfId="49339" xr:uid="{00000000-0005-0000-0000-00009EC00000}"/>
    <cellStyle name="Total 1 2 6 3 2 2 2" xfId="49340" xr:uid="{00000000-0005-0000-0000-00009FC00000}"/>
    <cellStyle name="Total 1 2 6 3 2 2 2 2" xfId="49341" xr:uid="{00000000-0005-0000-0000-0000A0C00000}"/>
    <cellStyle name="Total 1 2 6 3 2 2 3" xfId="49342" xr:uid="{00000000-0005-0000-0000-0000A1C00000}"/>
    <cellStyle name="Total 1 2 6 3 2 2 3 2" xfId="49343" xr:uid="{00000000-0005-0000-0000-0000A2C00000}"/>
    <cellStyle name="Total 1 2 6 3 2 2 4" xfId="49344" xr:uid="{00000000-0005-0000-0000-0000A3C00000}"/>
    <cellStyle name="Total 1 2 6 3 2 2 4 2" xfId="49345" xr:uid="{00000000-0005-0000-0000-0000A4C00000}"/>
    <cellStyle name="Total 1 2 6 3 2 2 5" xfId="49346" xr:uid="{00000000-0005-0000-0000-0000A5C00000}"/>
    <cellStyle name="Total 1 2 6 3 2 2 5 2" xfId="49347" xr:uid="{00000000-0005-0000-0000-0000A6C00000}"/>
    <cellStyle name="Total 1 2 6 3 2 2 6" xfId="49348" xr:uid="{00000000-0005-0000-0000-0000A7C00000}"/>
    <cellStyle name="Total 1 2 6 3 2 2 6 2" xfId="49349" xr:uid="{00000000-0005-0000-0000-0000A8C00000}"/>
    <cellStyle name="Total 1 2 6 3 2 2 7" xfId="49350" xr:uid="{00000000-0005-0000-0000-0000A9C00000}"/>
    <cellStyle name="Total 1 2 6 3 2 2 7 2" xfId="49351" xr:uid="{00000000-0005-0000-0000-0000AAC00000}"/>
    <cellStyle name="Total 1 2 6 3 2 2 8" xfId="49352" xr:uid="{00000000-0005-0000-0000-0000ABC00000}"/>
    <cellStyle name="Total 1 2 6 3 2 3" xfId="49353" xr:uid="{00000000-0005-0000-0000-0000ACC00000}"/>
    <cellStyle name="Total 1 2 6 3 2 3 2" xfId="49354" xr:uid="{00000000-0005-0000-0000-0000ADC00000}"/>
    <cellStyle name="Total 1 2 6 3 2 4" xfId="49355" xr:uid="{00000000-0005-0000-0000-0000AEC00000}"/>
    <cellStyle name="Total 1 2 6 3 2 4 2" xfId="49356" xr:uid="{00000000-0005-0000-0000-0000AFC00000}"/>
    <cellStyle name="Total 1 2 6 3 2 5" xfId="49357" xr:uid="{00000000-0005-0000-0000-0000B0C00000}"/>
    <cellStyle name="Total 1 2 6 3 3" xfId="49358" xr:uid="{00000000-0005-0000-0000-0000B1C00000}"/>
    <cellStyle name="Total 1 2 6 3 3 2" xfId="49359" xr:uid="{00000000-0005-0000-0000-0000B2C00000}"/>
    <cellStyle name="Total 1 2 6 3 3 2 2" xfId="49360" xr:uid="{00000000-0005-0000-0000-0000B3C00000}"/>
    <cellStyle name="Total 1 2 6 3 3 3" xfId="49361" xr:uid="{00000000-0005-0000-0000-0000B4C00000}"/>
    <cellStyle name="Total 1 2 6 3 3 3 2" xfId="49362" xr:uid="{00000000-0005-0000-0000-0000B5C00000}"/>
    <cellStyle name="Total 1 2 6 3 3 4" xfId="49363" xr:uid="{00000000-0005-0000-0000-0000B6C00000}"/>
    <cellStyle name="Total 1 2 6 3 3 4 2" xfId="49364" xr:uid="{00000000-0005-0000-0000-0000B7C00000}"/>
    <cellStyle name="Total 1 2 6 3 3 5" xfId="49365" xr:uid="{00000000-0005-0000-0000-0000B8C00000}"/>
    <cellStyle name="Total 1 2 6 3 3 5 2" xfId="49366" xr:uid="{00000000-0005-0000-0000-0000B9C00000}"/>
    <cellStyle name="Total 1 2 6 3 3 6" xfId="49367" xr:uid="{00000000-0005-0000-0000-0000BAC00000}"/>
    <cellStyle name="Total 1 2 6 3 3 6 2" xfId="49368" xr:uid="{00000000-0005-0000-0000-0000BBC00000}"/>
    <cellStyle name="Total 1 2 6 3 3 7" xfId="49369" xr:uid="{00000000-0005-0000-0000-0000BCC00000}"/>
    <cellStyle name="Total 1 2 6 3 3 7 2" xfId="49370" xr:uid="{00000000-0005-0000-0000-0000BDC00000}"/>
    <cellStyle name="Total 1 2 6 3 3 8" xfId="49371" xr:uid="{00000000-0005-0000-0000-0000BEC00000}"/>
    <cellStyle name="Total 1 2 6 3 4" xfId="49372" xr:uid="{00000000-0005-0000-0000-0000BFC00000}"/>
    <cellStyle name="Total 1 2 6 4" xfId="49373" xr:uid="{00000000-0005-0000-0000-0000C0C00000}"/>
    <cellStyle name="Total 1 2 6 4 2" xfId="49374" xr:uid="{00000000-0005-0000-0000-0000C1C00000}"/>
    <cellStyle name="Total 1 2 6 4 2 2" xfId="49375" xr:uid="{00000000-0005-0000-0000-0000C2C00000}"/>
    <cellStyle name="Total 1 2 6 4 2 2 2" xfId="49376" xr:uid="{00000000-0005-0000-0000-0000C3C00000}"/>
    <cellStyle name="Total 1 2 6 4 2 2 2 2" xfId="49377" xr:uid="{00000000-0005-0000-0000-0000C4C00000}"/>
    <cellStyle name="Total 1 2 6 4 2 2 3" xfId="49378" xr:uid="{00000000-0005-0000-0000-0000C5C00000}"/>
    <cellStyle name="Total 1 2 6 4 2 2 3 2" xfId="49379" xr:uid="{00000000-0005-0000-0000-0000C6C00000}"/>
    <cellStyle name="Total 1 2 6 4 2 2 4" xfId="49380" xr:uid="{00000000-0005-0000-0000-0000C7C00000}"/>
    <cellStyle name="Total 1 2 6 4 2 2 4 2" xfId="49381" xr:uid="{00000000-0005-0000-0000-0000C8C00000}"/>
    <cellStyle name="Total 1 2 6 4 2 2 5" xfId="49382" xr:uid="{00000000-0005-0000-0000-0000C9C00000}"/>
    <cellStyle name="Total 1 2 6 4 2 2 5 2" xfId="49383" xr:uid="{00000000-0005-0000-0000-0000CAC00000}"/>
    <cellStyle name="Total 1 2 6 4 2 2 6" xfId="49384" xr:uid="{00000000-0005-0000-0000-0000CBC00000}"/>
    <cellStyle name="Total 1 2 6 4 2 2 6 2" xfId="49385" xr:uid="{00000000-0005-0000-0000-0000CCC00000}"/>
    <cellStyle name="Total 1 2 6 4 2 2 7" xfId="49386" xr:uid="{00000000-0005-0000-0000-0000CDC00000}"/>
    <cellStyle name="Total 1 2 6 4 2 2 7 2" xfId="49387" xr:uid="{00000000-0005-0000-0000-0000CEC00000}"/>
    <cellStyle name="Total 1 2 6 4 2 2 8" xfId="49388" xr:uid="{00000000-0005-0000-0000-0000CFC00000}"/>
    <cellStyle name="Total 1 2 6 4 2 3" xfId="49389" xr:uid="{00000000-0005-0000-0000-0000D0C00000}"/>
    <cellStyle name="Total 1 2 6 4 2 3 2" xfId="49390" xr:uid="{00000000-0005-0000-0000-0000D1C00000}"/>
    <cellStyle name="Total 1 2 6 4 2 4" xfId="49391" xr:uid="{00000000-0005-0000-0000-0000D2C00000}"/>
    <cellStyle name="Total 1 2 6 4 2 4 2" xfId="49392" xr:uid="{00000000-0005-0000-0000-0000D3C00000}"/>
    <cellStyle name="Total 1 2 6 4 2 5" xfId="49393" xr:uid="{00000000-0005-0000-0000-0000D4C00000}"/>
    <cellStyle name="Total 1 2 6 4 3" xfId="49394" xr:uid="{00000000-0005-0000-0000-0000D5C00000}"/>
    <cellStyle name="Total 1 2 6 4 3 2" xfId="49395" xr:uid="{00000000-0005-0000-0000-0000D6C00000}"/>
    <cellStyle name="Total 1 2 6 4 3 2 2" xfId="49396" xr:uid="{00000000-0005-0000-0000-0000D7C00000}"/>
    <cellStyle name="Total 1 2 6 4 3 3" xfId="49397" xr:uid="{00000000-0005-0000-0000-0000D8C00000}"/>
    <cellStyle name="Total 1 2 6 4 3 3 2" xfId="49398" xr:uid="{00000000-0005-0000-0000-0000D9C00000}"/>
    <cellStyle name="Total 1 2 6 4 3 4" xfId="49399" xr:uid="{00000000-0005-0000-0000-0000DAC00000}"/>
    <cellStyle name="Total 1 2 6 4 3 4 2" xfId="49400" xr:uid="{00000000-0005-0000-0000-0000DBC00000}"/>
    <cellStyle name="Total 1 2 6 4 3 5" xfId="49401" xr:uid="{00000000-0005-0000-0000-0000DCC00000}"/>
    <cellStyle name="Total 1 2 6 4 3 5 2" xfId="49402" xr:uid="{00000000-0005-0000-0000-0000DDC00000}"/>
    <cellStyle name="Total 1 2 6 4 3 6" xfId="49403" xr:uid="{00000000-0005-0000-0000-0000DEC00000}"/>
    <cellStyle name="Total 1 2 6 4 3 6 2" xfId="49404" xr:uid="{00000000-0005-0000-0000-0000DFC00000}"/>
    <cellStyle name="Total 1 2 6 4 3 7" xfId="49405" xr:uid="{00000000-0005-0000-0000-0000E0C00000}"/>
    <cellStyle name="Total 1 2 6 4 3 7 2" xfId="49406" xr:uid="{00000000-0005-0000-0000-0000E1C00000}"/>
    <cellStyle name="Total 1 2 6 4 3 8" xfId="49407" xr:uid="{00000000-0005-0000-0000-0000E2C00000}"/>
    <cellStyle name="Total 1 2 6 4 4" xfId="49408" xr:uid="{00000000-0005-0000-0000-0000E3C00000}"/>
    <cellStyle name="Total 1 2 6 5" xfId="49409" xr:uid="{00000000-0005-0000-0000-0000E4C00000}"/>
    <cellStyle name="Total 1 2 6 5 2" xfId="49410" xr:uid="{00000000-0005-0000-0000-0000E5C00000}"/>
    <cellStyle name="Total 1 2 6 5 2 2" xfId="49411" xr:uid="{00000000-0005-0000-0000-0000E6C00000}"/>
    <cellStyle name="Total 1 2 6 5 2 2 2" xfId="49412" xr:uid="{00000000-0005-0000-0000-0000E7C00000}"/>
    <cellStyle name="Total 1 2 6 5 2 3" xfId="49413" xr:uid="{00000000-0005-0000-0000-0000E8C00000}"/>
    <cellStyle name="Total 1 2 6 5 2 3 2" xfId="49414" xr:uid="{00000000-0005-0000-0000-0000E9C00000}"/>
    <cellStyle name="Total 1 2 6 5 2 4" xfId="49415" xr:uid="{00000000-0005-0000-0000-0000EAC00000}"/>
    <cellStyle name="Total 1 2 6 5 2 4 2" xfId="49416" xr:uid="{00000000-0005-0000-0000-0000EBC00000}"/>
    <cellStyle name="Total 1 2 6 5 2 5" xfId="49417" xr:uid="{00000000-0005-0000-0000-0000ECC00000}"/>
    <cellStyle name="Total 1 2 6 5 2 5 2" xfId="49418" xr:uid="{00000000-0005-0000-0000-0000EDC00000}"/>
    <cellStyle name="Total 1 2 6 5 2 6" xfId="49419" xr:uid="{00000000-0005-0000-0000-0000EEC00000}"/>
    <cellStyle name="Total 1 2 6 5 2 6 2" xfId="49420" xr:uid="{00000000-0005-0000-0000-0000EFC00000}"/>
    <cellStyle name="Total 1 2 6 5 2 7" xfId="49421" xr:uid="{00000000-0005-0000-0000-0000F0C00000}"/>
    <cellStyle name="Total 1 2 6 5 2 7 2" xfId="49422" xr:uid="{00000000-0005-0000-0000-0000F1C00000}"/>
    <cellStyle name="Total 1 2 6 5 2 8" xfId="49423" xr:uid="{00000000-0005-0000-0000-0000F2C00000}"/>
    <cellStyle name="Total 1 2 6 5 3" xfId="49424" xr:uid="{00000000-0005-0000-0000-0000F3C00000}"/>
    <cellStyle name="Total 1 2 6 5 3 2" xfId="49425" xr:uid="{00000000-0005-0000-0000-0000F4C00000}"/>
    <cellStyle name="Total 1 2 6 5 4" xfId="49426" xr:uid="{00000000-0005-0000-0000-0000F5C00000}"/>
    <cellStyle name="Total 1 2 6 5 4 2" xfId="49427" xr:uid="{00000000-0005-0000-0000-0000F6C00000}"/>
    <cellStyle name="Total 1 2 6 5 5" xfId="49428" xr:uid="{00000000-0005-0000-0000-0000F7C00000}"/>
    <cellStyle name="Total 1 2 6 6" xfId="49429" xr:uid="{00000000-0005-0000-0000-0000F8C00000}"/>
    <cellStyle name="Total 1 2 6 6 2" xfId="49430" xr:uid="{00000000-0005-0000-0000-0000F9C00000}"/>
    <cellStyle name="Total 1 2 6 6 2 2" xfId="49431" xr:uid="{00000000-0005-0000-0000-0000FAC00000}"/>
    <cellStyle name="Total 1 2 6 6 3" xfId="49432" xr:uid="{00000000-0005-0000-0000-0000FBC00000}"/>
    <cellStyle name="Total 1 2 6 6 3 2" xfId="49433" xr:uid="{00000000-0005-0000-0000-0000FCC00000}"/>
    <cellStyle name="Total 1 2 6 6 4" xfId="49434" xr:uid="{00000000-0005-0000-0000-0000FDC00000}"/>
    <cellStyle name="Total 1 2 6 6 4 2" xfId="49435" xr:uid="{00000000-0005-0000-0000-0000FEC00000}"/>
    <cellStyle name="Total 1 2 6 6 5" xfId="49436" xr:uid="{00000000-0005-0000-0000-0000FFC00000}"/>
    <cellStyle name="Total 1 2 6 6 5 2" xfId="49437" xr:uid="{00000000-0005-0000-0000-000000C10000}"/>
    <cellStyle name="Total 1 2 6 6 6" xfId="49438" xr:uid="{00000000-0005-0000-0000-000001C10000}"/>
    <cellStyle name="Total 1 2 6 6 6 2" xfId="49439" xr:uid="{00000000-0005-0000-0000-000002C10000}"/>
    <cellStyle name="Total 1 2 6 6 7" xfId="49440" xr:uid="{00000000-0005-0000-0000-000003C10000}"/>
    <cellStyle name="Total 1 2 6 6 7 2" xfId="49441" xr:uid="{00000000-0005-0000-0000-000004C10000}"/>
    <cellStyle name="Total 1 2 6 6 8" xfId="49442" xr:uid="{00000000-0005-0000-0000-000005C10000}"/>
    <cellStyle name="Total 1 2 6 7" xfId="49443" xr:uid="{00000000-0005-0000-0000-000006C10000}"/>
    <cellStyle name="Total 1 2 7" xfId="49444" xr:uid="{00000000-0005-0000-0000-000007C10000}"/>
    <cellStyle name="Total 1 2 7 2" xfId="49445" xr:uid="{00000000-0005-0000-0000-000008C10000}"/>
    <cellStyle name="Total 1 2 7 2 2" xfId="49446" xr:uid="{00000000-0005-0000-0000-000009C10000}"/>
    <cellStyle name="Total 1 2 7 2 2 2" xfId="49447" xr:uid="{00000000-0005-0000-0000-00000AC10000}"/>
    <cellStyle name="Total 1 2 7 2 2 2 2" xfId="49448" xr:uid="{00000000-0005-0000-0000-00000BC10000}"/>
    <cellStyle name="Total 1 2 7 2 2 2 2 2" xfId="49449" xr:uid="{00000000-0005-0000-0000-00000CC10000}"/>
    <cellStyle name="Total 1 2 7 2 2 2 3" xfId="49450" xr:uid="{00000000-0005-0000-0000-00000DC10000}"/>
    <cellStyle name="Total 1 2 7 2 2 2 3 2" xfId="49451" xr:uid="{00000000-0005-0000-0000-00000EC10000}"/>
    <cellStyle name="Total 1 2 7 2 2 2 4" xfId="49452" xr:uid="{00000000-0005-0000-0000-00000FC10000}"/>
    <cellStyle name="Total 1 2 7 2 2 2 4 2" xfId="49453" xr:uid="{00000000-0005-0000-0000-000010C10000}"/>
    <cellStyle name="Total 1 2 7 2 2 2 5" xfId="49454" xr:uid="{00000000-0005-0000-0000-000011C10000}"/>
    <cellStyle name="Total 1 2 7 2 2 2 5 2" xfId="49455" xr:uid="{00000000-0005-0000-0000-000012C10000}"/>
    <cellStyle name="Total 1 2 7 2 2 2 6" xfId="49456" xr:uid="{00000000-0005-0000-0000-000013C10000}"/>
    <cellStyle name="Total 1 2 7 2 2 2 6 2" xfId="49457" xr:uid="{00000000-0005-0000-0000-000014C10000}"/>
    <cellStyle name="Total 1 2 7 2 2 2 7" xfId="49458" xr:uid="{00000000-0005-0000-0000-000015C10000}"/>
    <cellStyle name="Total 1 2 7 2 2 2 7 2" xfId="49459" xr:uid="{00000000-0005-0000-0000-000016C10000}"/>
    <cellStyle name="Total 1 2 7 2 2 2 8" xfId="49460" xr:uid="{00000000-0005-0000-0000-000017C10000}"/>
    <cellStyle name="Total 1 2 7 2 2 3" xfId="49461" xr:uid="{00000000-0005-0000-0000-000018C10000}"/>
    <cellStyle name="Total 1 2 7 2 2 3 2" xfId="49462" xr:uid="{00000000-0005-0000-0000-000019C10000}"/>
    <cellStyle name="Total 1 2 7 2 2 4" xfId="49463" xr:uid="{00000000-0005-0000-0000-00001AC10000}"/>
    <cellStyle name="Total 1 2 7 2 2 4 2" xfId="49464" xr:uid="{00000000-0005-0000-0000-00001BC10000}"/>
    <cellStyle name="Total 1 2 7 2 2 5" xfId="49465" xr:uid="{00000000-0005-0000-0000-00001CC10000}"/>
    <cellStyle name="Total 1 2 7 2 3" xfId="49466" xr:uid="{00000000-0005-0000-0000-00001DC10000}"/>
    <cellStyle name="Total 1 2 7 2 3 2" xfId="49467" xr:uid="{00000000-0005-0000-0000-00001EC10000}"/>
    <cellStyle name="Total 1 2 7 2 3 2 2" xfId="49468" xr:uid="{00000000-0005-0000-0000-00001FC10000}"/>
    <cellStyle name="Total 1 2 7 2 3 3" xfId="49469" xr:uid="{00000000-0005-0000-0000-000020C10000}"/>
    <cellStyle name="Total 1 2 7 2 3 3 2" xfId="49470" xr:uid="{00000000-0005-0000-0000-000021C10000}"/>
    <cellStyle name="Total 1 2 7 2 3 4" xfId="49471" xr:uid="{00000000-0005-0000-0000-000022C10000}"/>
    <cellStyle name="Total 1 2 7 2 3 4 2" xfId="49472" xr:uid="{00000000-0005-0000-0000-000023C10000}"/>
    <cellStyle name="Total 1 2 7 2 3 5" xfId="49473" xr:uid="{00000000-0005-0000-0000-000024C10000}"/>
    <cellStyle name="Total 1 2 7 2 3 5 2" xfId="49474" xr:uid="{00000000-0005-0000-0000-000025C10000}"/>
    <cellStyle name="Total 1 2 7 2 3 6" xfId="49475" xr:uid="{00000000-0005-0000-0000-000026C10000}"/>
    <cellStyle name="Total 1 2 7 2 3 6 2" xfId="49476" xr:uid="{00000000-0005-0000-0000-000027C10000}"/>
    <cellStyle name="Total 1 2 7 2 3 7" xfId="49477" xr:uid="{00000000-0005-0000-0000-000028C10000}"/>
    <cellStyle name="Total 1 2 7 2 3 7 2" xfId="49478" xr:uid="{00000000-0005-0000-0000-000029C10000}"/>
    <cellStyle name="Total 1 2 7 2 3 8" xfId="49479" xr:uid="{00000000-0005-0000-0000-00002AC10000}"/>
    <cellStyle name="Total 1 2 7 2 4" xfId="49480" xr:uid="{00000000-0005-0000-0000-00002BC10000}"/>
    <cellStyle name="Total 1 2 7 3" xfId="49481" xr:uid="{00000000-0005-0000-0000-00002CC10000}"/>
    <cellStyle name="Total 1 2 7 3 2" xfId="49482" xr:uid="{00000000-0005-0000-0000-00002DC10000}"/>
    <cellStyle name="Total 1 2 7 3 2 2" xfId="49483" xr:uid="{00000000-0005-0000-0000-00002EC10000}"/>
    <cellStyle name="Total 1 2 7 3 2 2 2" xfId="49484" xr:uid="{00000000-0005-0000-0000-00002FC10000}"/>
    <cellStyle name="Total 1 2 7 3 2 2 2 2" xfId="49485" xr:uid="{00000000-0005-0000-0000-000030C10000}"/>
    <cellStyle name="Total 1 2 7 3 2 2 3" xfId="49486" xr:uid="{00000000-0005-0000-0000-000031C10000}"/>
    <cellStyle name="Total 1 2 7 3 2 2 3 2" xfId="49487" xr:uid="{00000000-0005-0000-0000-000032C10000}"/>
    <cellStyle name="Total 1 2 7 3 2 2 4" xfId="49488" xr:uid="{00000000-0005-0000-0000-000033C10000}"/>
    <cellStyle name="Total 1 2 7 3 2 2 4 2" xfId="49489" xr:uid="{00000000-0005-0000-0000-000034C10000}"/>
    <cellStyle name="Total 1 2 7 3 2 2 5" xfId="49490" xr:uid="{00000000-0005-0000-0000-000035C10000}"/>
    <cellStyle name="Total 1 2 7 3 2 2 5 2" xfId="49491" xr:uid="{00000000-0005-0000-0000-000036C10000}"/>
    <cellStyle name="Total 1 2 7 3 2 2 6" xfId="49492" xr:uid="{00000000-0005-0000-0000-000037C10000}"/>
    <cellStyle name="Total 1 2 7 3 2 2 6 2" xfId="49493" xr:uid="{00000000-0005-0000-0000-000038C10000}"/>
    <cellStyle name="Total 1 2 7 3 2 2 7" xfId="49494" xr:uid="{00000000-0005-0000-0000-000039C10000}"/>
    <cellStyle name="Total 1 2 7 3 2 2 7 2" xfId="49495" xr:uid="{00000000-0005-0000-0000-00003AC10000}"/>
    <cellStyle name="Total 1 2 7 3 2 2 8" xfId="49496" xr:uid="{00000000-0005-0000-0000-00003BC10000}"/>
    <cellStyle name="Total 1 2 7 3 2 3" xfId="49497" xr:uid="{00000000-0005-0000-0000-00003CC10000}"/>
    <cellStyle name="Total 1 2 7 3 2 3 2" xfId="49498" xr:uid="{00000000-0005-0000-0000-00003DC10000}"/>
    <cellStyle name="Total 1 2 7 3 2 4" xfId="49499" xr:uid="{00000000-0005-0000-0000-00003EC10000}"/>
    <cellStyle name="Total 1 2 7 3 2 4 2" xfId="49500" xr:uid="{00000000-0005-0000-0000-00003FC10000}"/>
    <cellStyle name="Total 1 2 7 3 2 5" xfId="49501" xr:uid="{00000000-0005-0000-0000-000040C10000}"/>
    <cellStyle name="Total 1 2 7 3 3" xfId="49502" xr:uid="{00000000-0005-0000-0000-000041C10000}"/>
    <cellStyle name="Total 1 2 7 3 3 2" xfId="49503" xr:uid="{00000000-0005-0000-0000-000042C10000}"/>
    <cellStyle name="Total 1 2 7 3 3 2 2" xfId="49504" xr:uid="{00000000-0005-0000-0000-000043C10000}"/>
    <cellStyle name="Total 1 2 7 3 3 3" xfId="49505" xr:uid="{00000000-0005-0000-0000-000044C10000}"/>
    <cellStyle name="Total 1 2 7 3 3 3 2" xfId="49506" xr:uid="{00000000-0005-0000-0000-000045C10000}"/>
    <cellStyle name="Total 1 2 7 3 3 4" xfId="49507" xr:uid="{00000000-0005-0000-0000-000046C10000}"/>
    <cellStyle name="Total 1 2 7 3 3 4 2" xfId="49508" xr:uid="{00000000-0005-0000-0000-000047C10000}"/>
    <cellStyle name="Total 1 2 7 3 3 5" xfId="49509" xr:uid="{00000000-0005-0000-0000-000048C10000}"/>
    <cellStyle name="Total 1 2 7 3 3 5 2" xfId="49510" xr:uid="{00000000-0005-0000-0000-000049C10000}"/>
    <cellStyle name="Total 1 2 7 3 3 6" xfId="49511" xr:uid="{00000000-0005-0000-0000-00004AC10000}"/>
    <cellStyle name="Total 1 2 7 3 3 6 2" xfId="49512" xr:uid="{00000000-0005-0000-0000-00004BC10000}"/>
    <cellStyle name="Total 1 2 7 3 3 7" xfId="49513" xr:uid="{00000000-0005-0000-0000-00004CC10000}"/>
    <cellStyle name="Total 1 2 7 3 3 7 2" xfId="49514" xr:uid="{00000000-0005-0000-0000-00004DC10000}"/>
    <cellStyle name="Total 1 2 7 3 3 8" xfId="49515" xr:uid="{00000000-0005-0000-0000-00004EC10000}"/>
    <cellStyle name="Total 1 2 7 3 4" xfId="49516" xr:uid="{00000000-0005-0000-0000-00004FC10000}"/>
    <cellStyle name="Total 1 2 7 4" xfId="49517" xr:uid="{00000000-0005-0000-0000-000050C10000}"/>
    <cellStyle name="Total 1 2 7 4 2" xfId="49518" xr:uid="{00000000-0005-0000-0000-000051C10000}"/>
    <cellStyle name="Total 1 2 7 4 2 2" xfId="49519" xr:uid="{00000000-0005-0000-0000-000052C10000}"/>
    <cellStyle name="Total 1 2 7 4 2 2 2" xfId="49520" xr:uid="{00000000-0005-0000-0000-000053C10000}"/>
    <cellStyle name="Total 1 2 7 4 2 2 2 2" xfId="49521" xr:uid="{00000000-0005-0000-0000-000054C10000}"/>
    <cellStyle name="Total 1 2 7 4 2 2 3" xfId="49522" xr:uid="{00000000-0005-0000-0000-000055C10000}"/>
    <cellStyle name="Total 1 2 7 4 2 2 3 2" xfId="49523" xr:uid="{00000000-0005-0000-0000-000056C10000}"/>
    <cellStyle name="Total 1 2 7 4 2 2 4" xfId="49524" xr:uid="{00000000-0005-0000-0000-000057C10000}"/>
    <cellStyle name="Total 1 2 7 4 2 2 4 2" xfId="49525" xr:uid="{00000000-0005-0000-0000-000058C10000}"/>
    <cellStyle name="Total 1 2 7 4 2 2 5" xfId="49526" xr:uid="{00000000-0005-0000-0000-000059C10000}"/>
    <cellStyle name="Total 1 2 7 4 2 2 5 2" xfId="49527" xr:uid="{00000000-0005-0000-0000-00005AC10000}"/>
    <cellStyle name="Total 1 2 7 4 2 2 6" xfId="49528" xr:uid="{00000000-0005-0000-0000-00005BC10000}"/>
    <cellStyle name="Total 1 2 7 4 2 2 6 2" xfId="49529" xr:uid="{00000000-0005-0000-0000-00005CC10000}"/>
    <cellStyle name="Total 1 2 7 4 2 2 7" xfId="49530" xr:uid="{00000000-0005-0000-0000-00005DC10000}"/>
    <cellStyle name="Total 1 2 7 4 2 2 7 2" xfId="49531" xr:uid="{00000000-0005-0000-0000-00005EC10000}"/>
    <cellStyle name="Total 1 2 7 4 2 2 8" xfId="49532" xr:uid="{00000000-0005-0000-0000-00005FC10000}"/>
    <cellStyle name="Total 1 2 7 4 2 3" xfId="49533" xr:uid="{00000000-0005-0000-0000-000060C10000}"/>
    <cellStyle name="Total 1 2 7 4 2 3 2" xfId="49534" xr:uid="{00000000-0005-0000-0000-000061C10000}"/>
    <cellStyle name="Total 1 2 7 4 2 4" xfId="49535" xr:uid="{00000000-0005-0000-0000-000062C10000}"/>
    <cellStyle name="Total 1 2 7 4 2 4 2" xfId="49536" xr:uid="{00000000-0005-0000-0000-000063C10000}"/>
    <cellStyle name="Total 1 2 7 4 2 5" xfId="49537" xr:uid="{00000000-0005-0000-0000-000064C10000}"/>
    <cellStyle name="Total 1 2 7 4 3" xfId="49538" xr:uid="{00000000-0005-0000-0000-000065C10000}"/>
    <cellStyle name="Total 1 2 7 4 3 2" xfId="49539" xr:uid="{00000000-0005-0000-0000-000066C10000}"/>
    <cellStyle name="Total 1 2 7 4 3 2 2" xfId="49540" xr:uid="{00000000-0005-0000-0000-000067C10000}"/>
    <cellStyle name="Total 1 2 7 4 3 3" xfId="49541" xr:uid="{00000000-0005-0000-0000-000068C10000}"/>
    <cellStyle name="Total 1 2 7 4 3 3 2" xfId="49542" xr:uid="{00000000-0005-0000-0000-000069C10000}"/>
    <cellStyle name="Total 1 2 7 4 3 4" xfId="49543" xr:uid="{00000000-0005-0000-0000-00006AC10000}"/>
    <cellStyle name="Total 1 2 7 4 3 4 2" xfId="49544" xr:uid="{00000000-0005-0000-0000-00006BC10000}"/>
    <cellStyle name="Total 1 2 7 4 3 5" xfId="49545" xr:uid="{00000000-0005-0000-0000-00006CC10000}"/>
    <cellStyle name="Total 1 2 7 4 3 5 2" xfId="49546" xr:uid="{00000000-0005-0000-0000-00006DC10000}"/>
    <cellStyle name="Total 1 2 7 4 3 6" xfId="49547" xr:uid="{00000000-0005-0000-0000-00006EC10000}"/>
    <cellStyle name="Total 1 2 7 4 3 6 2" xfId="49548" xr:uid="{00000000-0005-0000-0000-00006FC10000}"/>
    <cellStyle name="Total 1 2 7 4 3 7" xfId="49549" xr:uid="{00000000-0005-0000-0000-000070C10000}"/>
    <cellStyle name="Total 1 2 7 4 3 7 2" xfId="49550" xr:uid="{00000000-0005-0000-0000-000071C10000}"/>
    <cellStyle name="Total 1 2 7 4 3 8" xfId="49551" xr:uid="{00000000-0005-0000-0000-000072C10000}"/>
    <cellStyle name="Total 1 2 7 4 4" xfId="49552" xr:uid="{00000000-0005-0000-0000-000073C10000}"/>
    <cellStyle name="Total 1 2 7 5" xfId="49553" xr:uid="{00000000-0005-0000-0000-000074C10000}"/>
    <cellStyle name="Total 1 2 7 5 2" xfId="49554" xr:uid="{00000000-0005-0000-0000-000075C10000}"/>
    <cellStyle name="Total 1 2 7 5 2 2" xfId="49555" xr:uid="{00000000-0005-0000-0000-000076C10000}"/>
    <cellStyle name="Total 1 2 7 5 2 2 2" xfId="49556" xr:uid="{00000000-0005-0000-0000-000077C10000}"/>
    <cellStyle name="Total 1 2 7 5 2 3" xfId="49557" xr:uid="{00000000-0005-0000-0000-000078C10000}"/>
    <cellStyle name="Total 1 2 7 5 2 3 2" xfId="49558" xr:uid="{00000000-0005-0000-0000-000079C10000}"/>
    <cellStyle name="Total 1 2 7 5 2 4" xfId="49559" xr:uid="{00000000-0005-0000-0000-00007AC10000}"/>
    <cellStyle name="Total 1 2 7 5 2 4 2" xfId="49560" xr:uid="{00000000-0005-0000-0000-00007BC10000}"/>
    <cellStyle name="Total 1 2 7 5 2 5" xfId="49561" xr:uid="{00000000-0005-0000-0000-00007CC10000}"/>
    <cellStyle name="Total 1 2 7 5 2 5 2" xfId="49562" xr:uid="{00000000-0005-0000-0000-00007DC10000}"/>
    <cellStyle name="Total 1 2 7 5 2 6" xfId="49563" xr:uid="{00000000-0005-0000-0000-00007EC10000}"/>
    <cellStyle name="Total 1 2 7 5 2 6 2" xfId="49564" xr:uid="{00000000-0005-0000-0000-00007FC10000}"/>
    <cellStyle name="Total 1 2 7 5 2 7" xfId="49565" xr:uid="{00000000-0005-0000-0000-000080C10000}"/>
    <cellStyle name="Total 1 2 7 5 2 7 2" xfId="49566" xr:uid="{00000000-0005-0000-0000-000081C10000}"/>
    <cellStyle name="Total 1 2 7 5 2 8" xfId="49567" xr:uid="{00000000-0005-0000-0000-000082C10000}"/>
    <cellStyle name="Total 1 2 7 5 3" xfId="49568" xr:uid="{00000000-0005-0000-0000-000083C10000}"/>
    <cellStyle name="Total 1 2 7 5 3 2" xfId="49569" xr:uid="{00000000-0005-0000-0000-000084C10000}"/>
    <cellStyle name="Total 1 2 7 5 4" xfId="49570" xr:uid="{00000000-0005-0000-0000-000085C10000}"/>
    <cellStyle name="Total 1 2 7 5 4 2" xfId="49571" xr:uid="{00000000-0005-0000-0000-000086C10000}"/>
    <cellStyle name="Total 1 2 7 5 5" xfId="49572" xr:uid="{00000000-0005-0000-0000-000087C10000}"/>
    <cellStyle name="Total 1 2 7 6" xfId="49573" xr:uid="{00000000-0005-0000-0000-000088C10000}"/>
    <cellStyle name="Total 1 2 7 6 2" xfId="49574" xr:uid="{00000000-0005-0000-0000-000089C10000}"/>
    <cellStyle name="Total 1 2 7 6 2 2" xfId="49575" xr:uid="{00000000-0005-0000-0000-00008AC10000}"/>
    <cellStyle name="Total 1 2 7 6 3" xfId="49576" xr:uid="{00000000-0005-0000-0000-00008BC10000}"/>
    <cellStyle name="Total 1 2 7 6 3 2" xfId="49577" xr:uid="{00000000-0005-0000-0000-00008CC10000}"/>
    <cellStyle name="Total 1 2 7 6 4" xfId="49578" xr:uid="{00000000-0005-0000-0000-00008DC10000}"/>
    <cellStyle name="Total 1 2 7 6 4 2" xfId="49579" xr:uid="{00000000-0005-0000-0000-00008EC10000}"/>
    <cellStyle name="Total 1 2 7 6 5" xfId="49580" xr:uid="{00000000-0005-0000-0000-00008FC10000}"/>
    <cellStyle name="Total 1 2 7 6 5 2" xfId="49581" xr:uid="{00000000-0005-0000-0000-000090C10000}"/>
    <cellStyle name="Total 1 2 7 6 6" xfId="49582" xr:uid="{00000000-0005-0000-0000-000091C10000}"/>
    <cellStyle name="Total 1 2 7 6 6 2" xfId="49583" xr:uid="{00000000-0005-0000-0000-000092C10000}"/>
    <cellStyle name="Total 1 2 7 6 7" xfId="49584" xr:uid="{00000000-0005-0000-0000-000093C10000}"/>
    <cellStyle name="Total 1 2 7 6 7 2" xfId="49585" xr:uid="{00000000-0005-0000-0000-000094C10000}"/>
    <cellStyle name="Total 1 2 7 6 8" xfId="49586" xr:uid="{00000000-0005-0000-0000-000095C10000}"/>
    <cellStyle name="Total 1 2 7 7" xfId="49587" xr:uid="{00000000-0005-0000-0000-000096C10000}"/>
    <cellStyle name="Total 1 2 8" xfId="49588" xr:uid="{00000000-0005-0000-0000-000097C10000}"/>
    <cellStyle name="Total 1 2 8 2" xfId="49589" xr:uid="{00000000-0005-0000-0000-000098C10000}"/>
    <cellStyle name="Total 1 2 8 2 2" xfId="49590" xr:uid="{00000000-0005-0000-0000-000099C10000}"/>
    <cellStyle name="Total 1 2 8 2 2 2" xfId="49591" xr:uid="{00000000-0005-0000-0000-00009AC10000}"/>
    <cellStyle name="Total 1 2 8 2 2 2 2" xfId="49592" xr:uid="{00000000-0005-0000-0000-00009BC10000}"/>
    <cellStyle name="Total 1 2 8 2 2 2 2 2" xfId="49593" xr:uid="{00000000-0005-0000-0000-00009CC10000}"/>
    <cellStyle name="Total 1 2 8 2 2 2 3" xfId="49594" xr:uid="{00000000-0005-0000-0000-00009DC10000}"/>
    <cellStyle name="Total 1 2 8 2 2 2 3 2" xfId="49595" xr:uid="{00000000-0005-0000-0000-00009EC10000}"/>
    <cellStyle name="Total 1 2 8 2 2 2 4" xfId="49596" xr:uid="{00000000-0005-0000-0000-00009FC10000}"/>
    <cellStyle name="Total 1 2 8 2 2 2 4 2" xfId="49597" xr:uid="{00000000-0005-0000-0000-0000A0C10000}"/>
    <cellStyle name="Total 1 2 8 2 2 2 5" xfId="49598" xr:uid="{00000000-0005-0000-0000-0000A1C10000}"/>
    <cellStyle name="Total 1 2 8 2 2 2 5 2" xfId="49599" xr:uid="{00000000-0005-0000-0000-0000A2C10000}"/>
    <cellStyle name="Total 1 2 8 2 2 2 6" xfId="49600" xr:uid="{00000000-0005-0000-0000-0000A3C10000}"/>
    <cellStyle name="Total 1 2 8 2 2 2 6 2" xfId="49601" xr:uid="{00000000-0005-0000-0000-0000A4C10000}"/>
    <cellStyle name="Total 1 2 8 2 2 2 7" xfId="49602" xr:uid="{00000000-0005-0000-0000-0000A5C10000}"/>
    <cellStyle name="Total 1 2 8 2 2 2 7 2" xfId="49603" xr:uid="{00000000-0005-0000-0000-0000A6C10000}"/>
    <cellStyle name="Total 1 2 8 2 2 2 8" xfId="49604" xr:uid="{00000000-0005-0000-0000-0000A7C10000}"/>
    <cellStyle name="Total 1 2 8 2 2 3" xfId="49605" xr:uid="{00000000-0005-0000-0000-0000A8C10000}"/>
    <cellStyle name="Total 1 2 8 2 2 3 2" xfId="49606" xr:uid="{00000000-0005-0000-0000-0000A9C10000}"/>
    <cellStyle name="Total 1 2 8 2 2 4" xfId="49607" xr:uid="{00000000-0005-0000-0000-0000AAC10000}"/>
    <cellStyle name="Total 1 2 8 2 2 4 2" xfId="49608" xr:uid="{00000000-0005-0000-0000-0000ABC10000}"/>
    <cellStyle name="Total 1 2 8 2 2 5" xfId="49609" xr:uid="{00000000-0005-0000-0000-0000ACC10000}"/>
    <cellStyle name="Total 1 2 8 2 3" xfId="49610" xr:uid="{00000000-0005-0000-0000-0000ADC10000}"/>
    <cellStyle name="Total 1 2 8 2 3 2" xfId="49611" xr:uid="{00000000-0005-0000-0000-0000AEC10000}"/>
    <cellStyle name="Total 1 2 8 2 3 2 2" xfId="49612" xr:uid="{00000000-0005-0000-0000-0000AFC10000}"/>
    <cellStyle name="Total 1 2 8 2 3 3" xfId="49613" xr:uid="{00000000-0005-0000-0000-0000B0C10000}"/>
    <cellStyle name="Total 1 2 8 2 3 3 2" xfId="49614" xr:uid="{00000000-0005-0000-0000-0000B1C10000}"/>
    <cellStyle name="Total 1 2 8 2 3 4" xfId="49615" xr:uid="{00000000-0005-0000-0000-0000B2C10000}"/>
    <cellStyle name="Total 1 2 8 2 3 4 2" xfId="49616" xr:uid="{00000000-0005-0000-0000-0000B3C10000}"/>
    <cellStyle name="Total 1 2 8 2 3 5" xfId="49617" xr:uid="{00000000-0005-0000-0000-0000B4C10000}"/>
    <cellStyle name="Total 1 2 8 2 3 5 2" xfId="49618" xr:uid="{00000000-0005-0000-0000-0000B5C10000}"/>
    <cellStyle name="Total 1 2 8 2 3 6" xfId="49619" xr:uid="{00000000-0005-0000-0000-0000B6C10000}"/>
    <cellStyle name="Total 1 2 8 2 3 6 2" xfId="49620" xr:uid="{00000000-0005-0000-0000-0000B7C10000}"/>
    <cellStyle name="Total 1 2 8 2 3 7" xfId="49621" xr:uid="{00000000-0005-0000-0000-0000B8C10000}"/>
    <cellStyle name="Total 1 2 8 2 3 7 2" xfId="49622" xr:uid="{00000000-0005-0000-0000-0000B9C10000}"/>
    <cellStyle name="Total 1 2 8 2 3 8" xfId="49623" xr:uid="{00000000-0005-0000-0000-0000BAC10000}"/>
    <cellStyle name="Total 1 2 8 2 4" xfId="49624" xr:uid="{00000000-0005-0000-0000-0000BBC10000}"/>
    <cellStyle name="Total 1 2 8 3" xfId="49625" xr:uid="{00000000-0005-0000-0000-0000BCC10000}"/>
    <cellStyle name="Total 1 2 8 3 2" xfId="49626" xr:uid="{00000000-0005-0000-0000-0000BDC10000}"/>
    <cellStyle name="Total 1 2 8 3 2 2" xfId="49627" xr:uid="{00000000-0005-0000-0000-0000BEC10000}"/>
    <cellStyle name="Total 1 2 8 3 2 2 2" xfId="49628" xr:uid="{00000000-0005-0000-0000-0000BFC10000}"/>
    <cellStyle name="Total 1 2 8 3 2 2 2 2" xfId="49629" xr:uid="{00000000-0005-0000-0000-0000C0C10000}"/>
    <cellStyle name="Total 1 2 8 3 2 2 3" xfId="49630" xr:uid="{00000000-0005-0000-0000-0000C1C10000}"/>
    <cellStyle name="Total 1 2 8 3 2 2 3 2" xfId="49631" xr:uid="{00000000-0005-0000-0000-0000C2C10000}"/>
    <cellStyle name="Total 1 2 8 3 2 2 4" xfId="49632" xr:uid="{00000000-0005-0000-0000-0000C3C10000}"/>
    <cellStyle name="Total 1 2 8 3 2 2 4 2" xfId="49633" xr:uid="{00000000-0005-0000-0000-0000C4C10000}"/>
    <cellStyle name="Total 1 2 8 3 2 2 5" xfId="49634" xr:uid="{00000000-0005-0000-0000-0000C5C10000}"/>
    <cellStyle name="Total 1 2 8 3 2 2 5 2" xfId="49635" xr:uid="{00000000-0005-0000-0000-0000C6C10000}"/>
    <cellStyle name="Total 1 2 8 3 2 2 6" xfId="49636" xr:uid="{00000000-0005-0000-0000-0000C7C10000}"/>
    <cellStyle name="Total 1 2 8 3 2 2 6 2" xfId="49637" xr:uid="{00000000-0005-0000-0000-0000C8C10000}"/>
    <cellStyle name="Total 1 2 8 3 2 2 7" xfId="49638" xr:uid="{00000000-0005-0000-0000-0000C9C10000}"/>
    <cellStyle name="Total 1 2 8 3 2 2 7 2" xfId="49639" xr:uid="{00000000-0005-0000-0000-0000CAC10000}"/>
    <cellStyle name="Total 1 2 8 3 2 2 8" xfId="49640" xr:uid="{00000000-0005-0000-0000-0000CBC10000}"/>
    <cellStyle name="Total 1 2 8 3 2 3" xfId="49641" xr:uid="{00000000-0005-0000-0000-0000CCC10000}"/>
    <cellStyle name="Total 1 2 8 3 2 3 2" xfId="49642" xr:uid="{00000000-0005-0000-0000-0000CDC10000}"/>
    <cellStyle name="Total 1 2 8 3 2 4" xfId="49643" xr:uid="{00000000-0005-0000-0000-0000CEC10000}"/>
    <cellStyle name="Total 1 2 8 3 2 4 2" xfId="49644" xr:uid="{00000000-0005-0000-0000-0000CFC10000}"/>
    <cellStyle name="Total 1 2 8 3 2 5" xfId="49645" xr:uid="{00000000-0005-0000-0000-0000D0C10000}"/>
    <cellStyle name="Total 1 2 8 3 3" xfId="49646" xr:uid="{00000000-0005-0000-0000-0000D1C10000}"/>
    <cellStyle name="Total 1 2 8 3 3 2" xfId="49647" xr:uid="{00000000-0005-0000-0000-0000D2C10000}"/>
    <cellStyle name="Total 1 2 8 3 3 2 2" xfId="49648" xr:uid="{00000000-0005-0000-0000-0000D3C10000}"/>
    <cellStyle name="Total 1 2 8 3 3 3" xfId="49649" xr:uid="{00000000-0005-0000-0000-0000D4C10000}"/>
    <cellStyle name="Total 1 2 8 3 3 3 2" xfId="49650" xr:uid="{00000000-0005-0000-0000-0000D5C10000}"/>
    <cellStyle name="Total 1 2 8 3 3 4" xfId="49651" xr:uid="{00000000-0005-0000-0000-0000D6C10000}"/>
    <cellStyle name="Total 1 2 8 3 3 4 2" xfId="49652" xr:uid="{00000000-0005-0000-0000-0000D7C10000}"/>
    <cellStyle name="Total 1 2 8 3 3 5" xfId="49653" xr:uid="{00000000-0005-0000-0000-0000D8C10000}"/>
    <cellStyle name="Total 1 2 8 3 3 5 2" xfId="49654" xr:uid="{00000000-0005-0000-0000-0000D9C10000}"/>
    <cellStyle name="Total 1 2 8 3 3 6" xfId="49655" xr:uid="{00000000-0005-0000-0000-0000DAC10000}"/>
    <cellStyle name="Total 1 2 8 3 3 6 2" xfId="49656" xr:uid="{00000000-0005-0000-0000-0000DBC10000}"/>
    <cellStyle name="Total 1 2 8 3 3 7" xfId="49657" xr:uid="{00000000-0005-0000-0000-0000DCC10000}"/>
    <cellStyle name="Total 1 2 8 3 3 7 2" xfId="49658" xr:uid="{00000000-0005-0000-0000-0000DDC10000}"/>
    <cellStyle name="Total 1 2 8 3 3 8" xfId="49659" xr:uid="{00000000-0005-0000-0000-0000DEC10000}"/>
    <cellStyle name="Total 1 2 8 3 4" xfId="49660" xr:uid="{00000000-0005-0000-0000-0000DFC10000}"/>
    <cellStyle name="Total 1 2 8 4" xfId="49661" xr:uid="{00000000-0005-0000-0000-0000E0C10000}"/>
    <cellStyle name="Total 1 2 8 4 2" xfId="49662" xr:uid="{00000000-0005-0000-0000-0000E1C10000}"/>
    <cellStyle name="Total 1 2 8 4 2 2" xfId="49663" xr:uid="{00000000-0005-0000-0000-0000E2C10000}"/>
    <cellStyle name="Total 1 2 8 4 2 2 2" xfId="49664" xr:uid="{00000000-0005-0000-0000-0000E3C10000}"/>
    <cellStyle name="Total 1 2 8 4 2 2 2 2" xfId="49665" xr:uid="{00000000-0005-0000-0000-0000E4C10000}"/>
    <cellStyle name="Total 1 2 8 4 2 2 3" xfId="49666" xr:uid="{00000000-0005-0000-0000-0000E5C10000}"/>
    <cellStyle name="Total 1 2 8 4 2 2 3 2" xfId="49667" xr:uid="{00000000-0005-0000-0000-0000E6C10000}"/>
    <cellStyle name="Total 1 2 8 4 2 2 4" xfId="49668" xr:uid="{00000000-0005-0000-0000-0000E7C10000}"/>
    <cellStyle name="Total 1 2 8 4 2 2 4 2" xfId="49669" xr:uid="{00000000-0005-0000-0000-0000E8C10000}"/>
    <cellStyle name="Total 1 2 8 4 2 2 5" xfId="49670" xr:uid="{00000000-0005-0000-0000-0000E9C10000}"/>
    <cellStyle name="Total 1 2 8 4 2 2 5 2" xfId="49671" xr:uid="{00000000-0005-0000-0000-0000EAC10000}"/>
    <cellStyle name="Total 1 2 8 4 2 2 6" xfId="49672" xr:uid="{00000000-0005-0000-0000-0000EBC10000}"/>
    <cellStyle name="Total 1 2 8 4 2 2 6 2" xfId="49673" xr:uid="{00000000-0005-0000-0000-0000ECC10000}"/>
    <cellStyle name="Total 1 2 8 4 2 2 7" xfId="49674" xr:uid="{00000000-0005-0000-0000-0000EDC10000}"/>
    <cellStyle name="Total 1 2 8 4 2 2 7 2" xfId="49675" xr:uid="{00000000-0005-0000-0000-0000EEC10000}"/>
    <cellStyle name="Total 1 2 8 4 2 2 8" xfId="49676" xr:uid="{00000000-0005-0000-0000-0000EFC10000}"/>
    <cellStyle name="Total 1 2 8 4 2 3" xfId="49677" xr:uid="{00000000-0005-0000-0000-0000F0C10000}"/>
    <cellStyle name="Total 1 2 8 4 2 3 2" xfId="49678" xr:uid="{00000000-0005-0000-0000-0000F1C10000}"/>
    <cellStyle name="Total 1 2 8 4 2 4" xfId="49679" xr:uid="{00000000-0005-0000-0000-0000F2C10000}"/>
    <cellStyle name="Total 1 2 8 4 2 4 2" xfId="49680" xr:uid="{00000000-0005-0000-0000-0000F3C10000}"/>
    <cellStyle name="Total 1 2 8 4 2 5" xfId="49681" xr:uid="{00000000-0005-0000-0000-0000F4C10000}"/>
    <cellStyle name="Total 1 2 8 4 3" xfId="49682" xr:uid="{00000000-0005-0000-0000-0000F5C10000}"/>
    <cellStyle name="Total 1 2 8 4 3 2" xfId="49683" xr:uid="{00000000-0005-0000-0000-0000F6C10000}"/>
    <cellStyle name="Total 1 2 8 4 3 2 2" xfId="49684" xr:uid="{00000000-0005-0000-0000-0000F7C10000}"/>
    <cellStyle name="Total 1 2 8 4 3 3" xfId="49685" xr:uid="{00000000-0005-0000-0000-0000F8C10000}"/>
    <cellStyle name="Total 1 2 8 4 3 3 2" xfId="49686" xr:uid="{00000000-0005-0000-0000-0000F9C10000}"/>
    <cellStyle name="Total 1 2 8 4 3 4" xfId="49687" xr:uid="{00000000-0005-0000-0000-0000FAC10000}"/>
    <cellStyle name="Total 1 2 8 4 3 4 2" xfId="49688" xr:uid="{00000000-0005-0000-0000-0000FBC10000}"/>
    <cellStyle name="Total 1 2 8 4 3 5" xfId="49689" xr:uid="{00000000-0005-0000-0000-0000FCC10000}"/>
    <cellStyle name="Total 1 2 8 4 3 5 2" xfId="49690" xr:uid="{00000000-0005-0000-0000-0000FDC10000}"/>
    <cellStyle name="Total 1 2 8 4 3 6" xfId="49691" xr:uid="{00000000-0005-0000-0000-0000FEC10000}"/>
    <cellStyle name="Total 1 2 8 4 3 6 2" xfId="49692" xr:uid="{00000000-0005-0000-0000-0000FFC10000}"/>
    <cellStyle name="Total 1 2 8 4 3 7" xfId="49693" xr:uid="{00000000-0005-0000-0000-000000C20000}"/>
    <cellStyle name="Total 1 2 8 4 3 7 2" xfId="49694" xr:uid="{00000000-0005-0000-0000-000001C20000}"/>
    <cellStyle name="Total 1 2 8 4 3 8" xfId="49695" xr:uid="{00000000-0005-0000-0000-000002C20000}"/>
    <cellStyle name="Total 1 2 8 4 4" xfId="49696" xr:uid="{00000000-0005-0000-0000-000003C20000}"/>
    <cellStyle name="Total 1 2 8 5" xfId="49697" xr:uid="{00000000-0005-0000-0000-000004C20000}"/>
    <cellStyle name="Total 1 2 8 5 2" xfId="49698" xr:uid="{00000000-0005-0000-0000-000005C20000}"/>
    <cellStyle name="Total 1 2 8 5 2 2" xfId="49699" xr:uid="{00000000-0005-0000-0000-000006C20000}"/>
    <cellStyle name="Total 1 2 8 5 2 2 2" xfId="49700" xr:uid="{00000000-0005-0000-0000-000007C20000}"/>
    <cellStyle name="Total 1 2 8 5 2 3" xfId="49701" xr:uid="{00000000-0005-0000-0000-000008C20000}"/>
    <cellStyle name="Total 1 2 8 5 2 3 2" xfId="49702" xr:uid="{00000000-0005-0000-0000-000009C20000}"/>
    <cellStyle name="Total 1 2 8 5 2 4" xfId="49703" xr:uid="{00000000-0005-0000-0000-00000AC20000}"/>
    <cellStyle name="Total 1 2 8 5 2 4 2" xfId="49704" xr:uid="{00000000-0005-0000-0000-00000BC20000}"/>
    <cellStyle name="Total 1 2 8 5 2 5" xfId="49705" xr:uid="{00000000-0005-0000-0000-00000CC20000}"/>
    <cellStyle name="Total 1 2 8 5 2 5 2" xfId="49706" xr:uid="{00000000-0005-0000-0000-00000DC20000}"/>
    <cellStyle name="Total 1 2 8 5 2 6" xfId="49707" xr:uid="{00000000-0005-0000-0000-00000EC20000}"/>
    <cellStyle name="Total 1 2 8 5 2 6 2" xfId="49708" xr:uid="{00000000-0005-0000-0000-00000FC20000}"/>
    <cellStyle name="Total 1 2 8 5 2 7" xfId="49709" xr:uid="{00000000-0005-0000-0000-000010C20000}"/>
    <cellStyle name="Total 1 2 8 5 2 7 2" xfId="49710" xr:uid="{00000000-0005-0000-0000-000011C20000}"/>
    <cellStyle name="Total 1 2 8 5 2 8" xfId="49711" xr:uid="{00000000-0005-0000-0000-000012C20000}"/>
    <cellStyle name="Total 1 2 8 5 3" xfId="49712" xr:uid="{00000000-0005-0000-0000-000013C20000}"/>
    <cellStyle name="Total 1 2 8 5 3 2" xfId="49713" xr:uid="{00000000-0005-0000-0000-000014C20000}"/>
    <cellStyle name="Total 1 2 8 5 4" xfId="49714" xr:uid="{00000000-0005-0000-0000-000015C20000}"/>
    <cellStyle name="Total 1 2 8 5 4 2" xfId="49715" xr:uid="{00000000-0005-0000-0000-000016C20000}"/>
    <cellStyle name="Total 1 2 8 5 5" xfId="49716" xr:uid="{00000000-0005-0000-0000-000017C20000}"/>
    <cellStyle name="Total 1 2 8 6" xfId="49717" xr:uid="{00000000-0005-0000-0000-000018C20000}"/>
    <cellStyle name="Total 1 2 8 6 2" xfId="49718" xr:uid="{00000000-0005-0000-0000-000019C20000}"/>
    <cellStyle name="Total 1 2 8 6 2 2" xfId="49719" xr:uid="{00000000-0005-0000-0000-00001AC20000}"/>
    <cellStyle name="Total 1 2 8 6 3" xfId="49720" xr:uid="{00000000-0005-0000-0000-00001BC20000}"/>
    <cellStyle name="Total 1 2 8 6 3 2" xfId="49721" xr:uid="{00000000-0005-0000-0000-00001CC20000}"/>
    <cellStyle name="Total 1 2 8 6 4" xfId="49722" xr:uid="{00000000-0005-0000-0000-00001DC20000}"/>
    <cellStyle name="Total 1 2 8 6 4 2" xfId="49723" xr:uid="{00000000-0005-0000-0000-00001EC20000}"/>
    <cellStyle name="Total 1 2 8 6 5" xfId="49724" xr:uid="{00000000-0005-0000-0000-00001FC20000}"/>
    <cellStyle name="Total 1 2 8 6 5 2" xfId="49725" xr:uid="{00000000-0005-0000-0000-000020C20000}"/>
    <cellStyle name="Total 1 2 8 6 6" xfId="49726" xr:uid="{00000000-0005-0000-0000-000021C20000}"/>
    <cellStyle name="Total 1 2 8 6 6 2" xfId="49727" xr:uid="{00000000-0005-0000-0000-000022C20000}"/>
    <cellStyle name="Total 1 2 8 6 7" xfId="49728" xr:uid="{00000000-0005-0000-0000-000023C20000}"/>
    <cellStyle name="Total 1 2 8 6 7 2" xfId="49729" xr:uid="{00000000-0005-0000-0000-000024C20000}"/>
    <cellStyle name="Total 1 2 8 6 8" xfId="49730" xr:uid="{00000000-0005-0000-0000-000025C20000}"/>
    <cellStyle name="Total 1 2 8 7" xfId="49731" xr:uid="{00000000-0005-0000-0000-000026C20000}"/>
    <cellStyle name="Total 1 2 9" xfId="49732" xr:uid="{00000000-0005-0000-0000-000027C20000}"/>
    <cellStyle name="Total 1 2 9 2" xfId="49733" xr:uid="{00000000-0005-0000-0000-000028C20000}"/>
    <cellStyle name="Total 1 2 9 2 2" xfId="49734" xr:uid="{00000000-0005-0000-0000-000029C20000}"/>
    <cellStyle name="Total 1 2 9 2 2 2" xfId="49735" xr:uid="{00000000-0005-0000-0000-00002AC20000}"/>
    <cellStyle name="Total 1 2 9 2 2 2 2" xfId="49736" xr:uid="{00000000-0005-0000-0000-00002BC20000}"/>
    <cellStyle name="Total 1 2 9 2 2 2 2 2" xfId="49737" xr:uid="{00000000-0005-0000-0000-00002CC20000}"/>
    <cellStyle name="Total 1 2 9 2 2 2 3" xfId="49738" xr:uid="{00000000-0005-0000-0000-00002DC20000}"/>
    <cellStyle name="Total 1 2 9 2 2 2 3 2" xfId="49739" xr:uid="{00000000-0005-0000-0000-00002EC20000}"/>
    <cellStyle name="Total 1 2 9 2 2 2 4" xfId="49740" xr:uid="{00000000-0005-0000-0000-00002FC20000}"/>
    <cellStyle name="Total 1 2 9 2 2 2 4 2" xfId="49741" xr:uid="{00000000-0005-0000-0000-000030C20000}"/>
    <cellStyle name="Total 1 2 9 2 2 2 5" xfId="49742" xr:uid="{00000000-0005-0000-0000-000031C20000}"/>
    <cellStyle name="Total 1 2 9 2 2 2 5 2" xfId="49743" xr:uid="{00000000-0005-0000-0000-000032C20000}"/>
    <cellStyle name="Total 1 2 9 2 2 2 6" xfId="49744" xr:uid="{00000000-0005-0000-0000-000033C20000}"/>
    <cellStyle name="Total 1 2 9 2 2 2 6 2" xfId="49745" xr:uid="{00000000-0005-0000-0000-000034C20000}"/>
    <cellStyle name="Total 1 2 9 2 2 2 7" xfId="49746" xr:uid="{00000000-0005-0000-0000-000035C20000}"/>
    <cellStyle name="Total 1 2 9 2 2 2 7 2" xfId="49747" xr:uid="{00000000-0005-0000-0000-000036C20000}"/>
    <cellStyle name="Total 1 2 9 2 2 2 8" xfId="49748" xr:uid="{00000000-0005-0000-0000-000037C20000}"/>
    <cellStyle name="Total 1 2 9 2 2 3" xfId="49749" xr:uid="{00000000-0005-0000-0000-000038C20000}"/>
    <cellStyle name="Total 1 2 9 2 2 3 2" xfId="49750" xr:uid="{00000000-0005-0000-0000-000039C20000}"/>
    <cellStyle name="Total 1 2 9 2 2 4" xfId="49751" xr:uid="{00000000-0005-0000-0000-00003AC20000}"/>
    <cellStyle name="Total 1 2 9 2 2 4 2" xfId="49752" xr:uid="{00000000-0005-0000-0000-00003BC20000}"/>
    <cellStyle name="Total 1 2 9 2 2 5" xfId="49753" xr:uid="{00000000-0005-0000-0000-00003CC20000}"/>
    <cellStyle name="Total 1 2 9 2 3" xfId="49754" xr:uid="{00000000-0005-0000-0000-00003DC20000}"/>
    <cellStyle name="Total 1 2 9 2 3 2" xfId="49755" xr:uid="{00000000-0005-0000-0000-00003EC20000}"/>
    <cellStyle name="Total 1 2 9 2 3 2 2" xfId="49756" xr:uid="{00000000-0005-0000-0000-00003FC20000}"/>
    <cellStyle name="Total 1 2 9 2 3 3" xfId="49757" xr:uid="{00000000-0005-0000-0000-000040C20000}"/>
    <cellStyle name="Total 1 2 9 2 3 3 2" xfId="49758" xr:uid="{00000000-0005-0000-0000-000041C20000}"/>
    <cellStyle name="Total 1 2 9 2 3 4" xfId="49759" xr:uid="{00000000-0005-0000-0000-000042C20000}"/>
    <cellStyle name="Total 1 2 9 2 3 4 2" xfId="49760" xr:uid="{00000000-0005-0000-0000-000043C20000}"/>
    <cellStyle name="Total 1 2 9 2 3 5" xfId="49761" xr:uid="{00000000-0005-0000-0000-000044C20000}"/>
    <cellStyle name="Total 1 2 9 2 3 5 2" xfId="49762" xr:uid="{00000000-0005-0000-0000-000045C20000}"/>
    <cellStyle name="Total 1 2 9 2 3 6" xfId="49763" xr:uid="{00000000-0005-0000-0000-000046C20000}"/>
    <cellStyle name="Total 1 2 9 2 3 6 2" xfId="49764" xr:uid="{00000000-0005-0000-0000-000047C20000}"/>
    <cellStyle name="Total 1 2 9 2 3 7" xfId="49765" xr:uid="{00000000-0005-0000-0000-000048C20000}"/>
    <cellStyle name="Total 1 2 9 2 3 7 2" xfId="49766" xr:uid="{00000000-0005-0000-0000-000049C20000}"/>
    <cellStyle name="Total 1 2 9 2 3 8" xfId="49767" xr:uid="{00000000-0005-0000-0000-00004AC20000}"/>
    <cellStyle name="Total 1 2 9 2 4" xfId="49768" xr:uid="{00000000-0005-0000-0000-00004BC20000}"/>
    <cellStyle name="Total 1 2 9 3" xfId="49769" xr:uid="{00000000-0005-0000-0000-00004CC20000}"/>
    <cellStyle name="Total 1 2 9 3 2" xfId="49770" xr:uid="{00000000-0005-0000-0000-00004DC20000}"/>
    <cellStyle name="Total 1 2 9 3 2 2" xfId="49771" xr:uid="{00000000-0005-0000-0000-00004EC20000}"/>
    <cellStyle name="Total 1 2 9 3 2 2 2" xfId="49772" xr:uid="{00000000-0005-0000-0000-00004FC20000}"/>
    <cellStyle name="Total 1 2 9 3 2 2 2 2" xfId="49773" xr:uid="{00000000-0005-0000-0000-000050C20000}"/>
    <cellStyle name="Total 1 2 9 3 2 2 3" xfId="49774" xr:uid="{00000000-0005-0000-0000-000051C20000}"/>
    <cellStyle name="Total 1 2 9 3 2 2 3 2" xfId="49775" xr:uid="{00000000-0005-0000-0000-000052C20000}"/>
    <cellStyle name="Total 1 2 9 3 2 2 4" xfId="49776" xr:uid="{00000000-0005-0000-0000-000053C20000}"/>
    <cellStyle name="Total 1 2 9 3 2 2 4 2" xfId="49777" xr:uid="{00000000-0005-0000-0000-000054C20000}"/>
    <cellStyle name="Total 1 2 9 3 2 2 5" xfId="49778" xr:uid="{00000000-0005-0000-0000-000055C20000}"/>
    <cellStyle name="Total 1 2 9 3 2 2 5 2" xfId="49779" xr:uid="{00000000-0005-0000-0000-000056C20000}"/>
    <cellStyle name="Total 1 2 9 3 2 2 6" xfId="49780" xr:uid="{00000000-0005-0000-0000-000057C20000}"/>
    <cellStyle name="Total 1 2 9 3 2 2 6 2" xfId="49781" xr:uid="{00000000-0005-0000-0000-000058C20000}"/>
    <cellStyle name="Total 1 2 9 3 2 2 7" xfId="49782" xr:uid="{00000000-0005-0000-0000-000059C20000}"/>
    <cellStyle name="Total 1 2 9 3 2 2 7 2" xfId="49783" xr:uid="{00000000-0005-0000-0000-00005AC20000}"/>
    <cellStyle name="Total 1 2 9 3 2 2 8" xfId="49784" xr:uid="{00000000-0005-0000-0000-00005BC20000}"/>
    <cellStyle name="Total 1 2 9 3 2 3" xfId="49785" xr:uid="{00000000-0005-0000-0000-00005CC20000}"/>
    <cellStyle name="Total 1 2 9 3 2 3 2" xfId="49786" xr:uid="{00000000-0005-0000-0000-00005DC20000}"/>
    <cellStyle name="Total 1 2 9 3 2 4" xfId="49787" xr:uid="{00000000-0005-0000-0000-00005EC20000}"/>
    <cellStyle name="Total 1 2 9 3 2 4 2" xfId="49788" xr:uid="{00000000-0005-0000-0000-00005FC20000}"/>
    <cellStyle name="Total 1 2 9 3 2 5" xfId="49789" xr:uid="{00000000-0005-0000-0000-000060C20000}"/>
    <cellStyle name="Total 1 2 9 3 3" xfId="49790" xr:uid="{00000000-0005-0000-0000-000061C20000}"/>
    <cellStyle name="Total 1 2 9 3 3 2" xfId="49791" xr:uid="{00000000-0005-0000-0000-000062C20000}"/>
    <cellStyle name="Total 1 2 9 3 3 2 2" xfId="49792" xr:uid="{00000000-0005-0000-0000-000063C20000}"/>
    <cellStyle name="Total 1 2 9 3 3 3" xfId="49793" xr:uid="{00000000-0005-0000-0000-000064C20000}"/>
    <cellStyle name="Total 1 2 9 3 3 3 2" xfId="49794" xr:uid="{00000000-0005-0000-0000-000065C20000}"/>
    <cellStyle name="Total 1 2 9 3 3 4" xfId="49795" xr:uid="{00000000-0005-0000-0000-000066C20000}"/>
    <cellStyle name="Total 1 2 9 3 3 4 2" xfId="49796" xr:uid="{00000000-0005-0000-0000-000067C20000}"/>
    <cellStyle name="Total 1 2 9 3 3 5" xfId="49797" xr:uid="{00000000-0005-0000-0000-000068C20000}"/>
    <cellStyle name="Total 1 2 9 3 3 5 2" xfId="49798" xr:uid="{00000000-0005-0000-0000-000069C20000}"/>
    <cellStyle name="Total 1 2 9 3 3 6" xfId="49799" xr:uid="{00000000-0005-0000-0000-00006AC20000}"/>
    <cellStyle name="Total 1 2 9 3 3 6 2" xfId="49800" xr:uid="{00000000-0005-0000-0000-00006BC20000}"/>
    <cellStyle name="Total 1 2 9 3 3 7" xfId="49801" xr:uid="{00000000-0005-0000-0000-00006CC20000}"/>
    <cellStyle name="Total 1 2 9 3 3 7 2" xfId="49802" xr:uid="{00000000-0005-0000-0000-00006DC20000}"/>
    <cellStyle name="Total 1 2 9 3 3 8" xfId="49803" xr:uid="{00000000-0005-0000-0000-00006EC20000}"/>
    <cellStyle name="Total 1 2 9 3 4" xfId="49804" xr:uid="{00000000-0005-0000-0000-00006FC20000}"/>
    <cellStyle name="Total 1 2 9 4" xfId="49805" xr:uid="{00000000-0005-0000-0000-000070C20000}"/>
    <cellStyle name="Total 1 2 9 4 2" xfId="49806" xr:uid="{00000000-0005-0000-0000-000071C20000}"/>
    <cellStyle name="Total 1 2 9 4 2 2" xfId="49807" xr:uid="{00000000-0005-0000-0000-000072C20000}"/>
    <cellStyle name="Total 1 2 9 4 2 2 2" xfId="49808" xr:uid="{00000000-0005-0000-0000-000073C20000}"/>
    <cellStyle name="Total 1 2 9 4 2 2 2 2" xfId="49809" xr:uid="{00000000-0005-0000-0000-000074C20000}"/>
    <cellStyle name="Total 1 2 9 4 2 2 3" xfId="49810" xr:uid="{00000000-0005-0000-0000-000075C20000}"/>
    <cellStyle name="Total 1 2 9 4 2 2 3 2" xfId="49811" xr:uid="{00000000-0005-0000-0000-000076C20000}"/>
    <cellStyle name="Total 1 2 9 4 2 2 4" xfId="49812" xr:uid="{00000000-0005-0000-0000-000077C20000}"/>
    <cellStyle name="Total 1 2 9 4 2 2 4 2" xfId="49813" xr:uid="{00000000-0005-0000-0000-000078C20000}"/>
    <cellStyle name="Total 1 2 9 4 2 2 5" xfId="49814" xr:uid="{00000000-0005-0000-0000-000079C20000}"/>
    <cellStyle name="Total 1 2 9 4 2 2 5 2" xfId="49815" xr:uid="{00000000-0005-0000-0000-00007AC20000}"/>
    <cellStyle name="Total 1 2 9 4 2 2 6" xfId="49816" xr:uid="{00000000-0005-0000-0000-00007BC20000}"/>
    <cellStyle name="Total 1 2 9 4 2 2 6 2" xfId="49817" xr:uid="{00000000-0005-0000-0000-00007CC20000}"/>
    <cellStyle name="Total 1 2 9 4 2 2 7" xfId="49818" xr:uid="{00000000-0005-0000-0000-00007DC20000}"/>
    <cellStyle name="Total 1 2 9 4 2 2 7 2" xfId="49819" xr:uid="{00000000-0005-0000-0000-00007EC20000}"/>
    <cellStyle name="Total 1 2 9 4 2 2 8" xfId="49820" xr:uid="{00000000-0005-0000-0000-00007FC20000}"/>
    <cellStyle name="Total 1 2 9 4 2 3" xfId="49821" xr:uid="{00000000-0005-0000-0000-000080C20000}"/>
    <cellStyle name="Total 1 2 9 4 2 3 2" xfId="49822" xr:uid="{00000000-0005-0000-0000-000081C20000}"/>
    <cellStyle name="Total 1 2 9 4 2 4" xfId="49823" xr:uid="{00000000-0005-0000-0000-000082C20000}"/>
    <cellStyle name="Total 1 2 9 4 2 4 2" xfId="49824" xr:uid="{00000000-0005-0000-0000-000083C20000}"/>
    <cellStyle name="Total 1 2 9 4 2 5" xfId="49825" xr:uid="{00000000-0005-0000-0000-000084C20000}"/>
    <cellStyle name="Total 1 2 9 4 3" xfId="49826" xr:uid="{00000000-0005-0000-0000-000085C20000}"/>
    <cellStyle name="Total 1 2 9 4 3 2" xfId="49827" xr:uid="{00000000-0005-0000-0000-000086C20000}"/>
    <cellStyle name="Total 1 2 9 4 3 2 2" xfId="49828" xr:uid="{00000000-0005-0000-0000-000087C20000}"/>
    <cellStyle name="Total 1 2 9 4 3 3" xfId="49829" xr:uid="{00000000-0005-0000-0000-000088C20000}"/>
    <cellStyle name="Total 1 2 9 4 3 3 2" xfId="49830" xr:uid="{00000000-0005-0000-0000-000089C20000}"/>
    <cellStyle name="Total 1 2 9 4 3 4" xfId="49831" xr:uid="{00000000-0005-0000-0000-00008AC20000}"/>
    <cellStyle name="Total 1 2 9 4 3 4 2" xfId="49832" xr:uid="{00000000-0005-0000-0000-00008BC20000}"/>
    <cellStyle name="Total 1 2 9 4 3 5" xfId="49833" xr:uid="{00000000-0005-0000-0000-00008CC20000}"/>
    <cellStyle name="Total 1 2 9 4 3 5 2" xfId="49834" xr:uid="{00000000-0005-0000-0000-00008DC20000}"/>
    <cellStyle name="Total 1 2 9 4 3 6" xfId="49835" xr:uid="{00000000-0005-0000-0000-00008EC20000}"/>
    <cellStyle name="Total 1 2 9 4 3 6 2" xfId="49836" xr:uid="{00000000-0005-0000-0000-00008FC20000}"/>
    <cellStyle name="Total 1 2 9 4 3 7" xfId="49837" xr:uid="{00000000-0005-0000-0000-000090C20000}"/>
    <cellStyle name="Total 1 2 9 4 3 7 2" xfId="49838" xr:uid="{00000000-0005-0000-0000-000091C20000}"/>
    <cellStyle name="Total 1 2 9 4 3 8" xfId="49839" xr:uid="{00000000-0005-0000-0000-000092C20000}"/>
    <cellStyle name="Total 1 2 9 4 4" xfId="49840" xr:uid="{00000000-0005-0000-0000-000093C20000}"/>
    <cellStyle name="Total 1 2 9 5" xfId="49841" xr:uid="{00000000-0005-0000-0000-000094C20000}"/>
    <cellStyle name="Total 1 2 9 5 2" xfId="49842" xr:uid="{00000000-0005-0000-0000-000095C20000}"/>
    <cellStyle name="Total 1 2 9 5 2 2" xfId="49843" xr:uid="{00000000-0005-0000-0000-000096C20000}"/>
    <cellStyle name="Total 1 2 9 5 2 2 2" xfId="49844" xr:uid="{00000000-0005-0000-0000-000097C20000}"/>
    <cellStyle name="Total 1 2 9 5 2 3" xfId="49845" xr:uid="{00000000-0005-0000-0000-000098C20000}"/>
    <cellStyle name="Total 1 2 9 5 2 3 2" xfId="49846" xr:uid="{00000000-0005-0000-0000-000099C20000}"/>
    <cellStyle name="Total 1 2 9 5 2 4" xfId="49847" xr:uid="{00000000-0005-0000-0000-00009AC20000}"/>
    <cellStyle name="Total 1 2 9 5 2 4 2" xfId="49848" xr:uid="{00000000-0005-0000-0000-00009BC20000}"/>
    <cellStyle name="Total 1 2 9 5 2 5" xfId="49849" xr:uid="{00000000-0005-0000-0000-00009CC20000}"/>
    <cellStyle name="Total 1 2 9 5 2 5 2" xfId="49850" xr:uid="{00000000-0005-0000-0000-00009DC20000}"/>
    <cellStyle name="Total 1 2 9 5 2 6" xfId="49851" xr:uid="{00000000-0005-0000-0000-00009EC20000}"/>
    <cellStyle name="Total 1 2 9 5 2 6 2" xfId="49852" xr:uid="{00000000-0005-0000-0000-00009FC20000}"/>
    <cellStyle name="Total 1 2 9 5 2 7" xfId="49853" xr:uid="{00000000-0005-0000-0000-0000A0C20000}"/>
    <cellStyle name="Total 1 2 9 5 2 7 2" xfId="49854" xr:uid="{00000000-0005-0000-0000-0000A1C20000}"/>
    <cellStyle name="Total 1 2 9 5 2 8" xfId="49855" xr:uid="{00000000-0005-0000-0000-0000A2C20000}"/>
    <cellStyle name="Total 1 2 9 5 3" xfId="49856" xr:uid="{00000000-0005-0000-0000-0000A3C20000}"/>
    <cellStyle name="Total 1 2 9 5 3 2" xfId="49857" xr:uid="{00000000-0005-0000-0000-0000A4C20000}"/>
    <cellStyle name="Total 1 2 9 5 4" xfId="49858" xr:uid="{00000000-0005-0000-0000-0000A5C20000}"/>
    <cellStyle name="Total 1 2 9 5 4 2" xfId="49859" xr:uid="{00000000-0005-0000-0000-0000A6C20000}"/>
    <cellStyle name="Total 1 2 9 5 5" xfId="49860" xr:uid="{00000000-0005-0000-0000-0000A7C20000}"/>
    <cellStyle name="Total 1 2 9 6" xfId="49861" xr:uid="{00000000-0005-0000-0000-0000A8C20000}"/>
    <cellStyle name="Total 1 2 9 6 2" xfId="49862" xr:uid="{00000000-0005-0000-0000-0000A9C20000}"/>
    <cellStyle name="Total 1 2 9 6 2 2" xfId="49863" xr:uid="{00000000-0005-0000-0000-0000AAC20000}"/>
    <cellStyle name="Total 1 2 9 6 3" xfId="49864" xr:uid="{00000000-0005-0000-0000-0000ABC20000}"/>
    <cellStyle name="Total 1 2 9 6 3 2" xfId="49865" xr:uid="{00000000-0005-0000-0000-0000ACC20000}"/>
    <cellStyle name="Total 1 2 9 6 4" xfId="49866" xr:uid="{00000000-0005-0000-0000-0000ADC20000}"/>
    <cellStyle name="Total 1 2 9 6 4 2" xfId="49867" xr:uid="{00000000-0005-0000-0000-0000AEC20000}"/>
    <cellStyle name="Total 1 2 9 6 5" xfId="49868" xr:uid="{00000000-0005-0000-0000-0000AFC20000}"/>
    <cellStyle name="Total 1 2 9 6 5 2" xfId="49869" xr:uid="{00000000-0005-0000-0000-0000B0C20000}"/>
    <cellStyle name="Total 1 2 9 6 6" xfId="49870" xr:uid="{00000000-0005-0000-0000-0000B1C20000}"/>
    <cellStyle name="Total 1 2 9 6 6 2" xfId="49871" xr:uid="{00000000-0005-0000-0000-0000B2C20000}"/>
    <cellStyle name="Total 1 2 9 6 7" xfId="49872" xr:uid="{00000000-0005-0000-0000-0000B3C20000}"/>
    <cellStyle name="Total 1 2 9 6 7 2" xfId="49873" xr:uid="{00000000-0005-0000-0000-0000B4C20000}"/>
    <cellStyle name="Total 1 2 9 6 8" xfId="49874" xr:uid="{00000000-0005-0000-0000-0000B5C20000}"/>
    <cellStyle name="Total 1 2 9 7" xfId="49875" xr:uid="{00000000-0005-0000-0000-0000B6C20000}"/>
    <cellStyle name="Total 1 3" xfId="49876" xr:uid="{00000000-0005-0000-0000-0000B7C20000}"/>
    <cellStyle name="Total 1 3 2" xfId="49877" xr:uid="{00000000-0005-0000-0000-0000B8C20000}"/>
    <cellStyle name="Total 1 3 2 2" xfId="49878" xr:uid="{00000000-0005-0000-0000-0000B9C20000}"/>
    <cellStyle name="Total 1 3 2 2 2" xfId="49879" xr:uid="{00000000-0005-0000-0000-0000BAC20000}"/>
    <cellStyle name="Total 1 3 2 2 2 2" xfId="49880" xr:uid="{00000000-0005-0000-0000-0000BBC20000}"/>
    <cellStyle name="Total 1 3 2 2 2 2 2" xfId="49881" xr:uid="{00000000-0005-0000-0000-0000BCC20000}"/>
    <cellStyle name="Total 1 3 2 2 2 3" xfId="49882" xr:uid="{00000000-0005-0000-0000-0000BDC20000}"/>
    <cellStyle name="Total 1 3 2 2 2 3 2" xfId="49883" xr:uid="{00000000-0005-0000-0000-0000BEC20000}"/>
    <cellStyle name="Total 1 3 2 2 2 4" xfId="49884" xr:uid="{00000000-0005-0000-0000-0000BFC20000}"/>
    <cellStyle name="Total 1 3 2 2 2 4 2" xfId="49885" xr:uid="{00000000-0005-0000-0000-0000C0C20000}"/>
    <cellStyle name="Total 1 3 2 2 2 5" xfId="49886" xr:uid="{00000000-0005-0000-0000-0000C1C20000}"/>
    <cellStyle name="Total 1 3 2 2 2 5 2" xfId="49887" xr:uid="{00000000-0005-0000-0000-0000C2C20000}"/>
    <cellStyle name="Total 1 3 2 2 2 6" xfId="49888" xr:uid="{00000000-0005-0000-0000-0000C3C20000}"/>
    <cellStyle name="Total 1 3 2 2 2 6 2" xfId="49889" xr:uid="{00000000-0005-0000-0000-0000C4C20000}"/>
    <cellStyle name="Total 1 3 2 2 2 7" xfId="49890" xr:uid="{00000000-0005-0000-0000-0000C5C20000}"/>
    <cellStyle name="Total 1 3 2 2 2 7 2" xfId="49891" xr:uid="{00000000-0005-0000-0000-0000C6C20000}"/>
    <cellStyle name="Total 1 3 2 2 2 8" xfId="49892" xr:uid="{00000000-0005-0000-0000-0000C7C20000}"/>
    <cellStyle name="Total 1 3 2 2 3" xfId="49893" xr:uid="{00000000-0005-0000-0000-0000C8C20000}"/>
    <cellStyle name="Total 1 3 2 2 3 2" xfId="49894" xr:uid="{00000000-0005-0000-0000-0000C9C20000}"/>
    <cellStyle name="Total 1 3 2 2 4" xfId="49895" xr:uid="{00000000-0005-0000-0000-0000CAC20000}"/>
    <cellStyle name="Total 1 3 2 2 4 2" xfId="49896" xr:uid="{00000000-0005-0000-0000-0000CBC20000}"/>
    <cellStyle name="Total 1 3 2 2 5" xfId="49897" xr:uid="{00000000-0005-0000-0000-0000CCC20000}"/>
    <cellStyle name="Total 1 3 2 3" xfId="49898" xr:uid="{00000000-0005-0000-0000-0000CDC20000}"/>
    <cellStyle name="Total 1 3 2 3 2" xfId="49899" xr:uid="{00000000-0005-0000-0000-0000CEC20000}"/>
    <cellStyle name="Total 1 3 2 3 2 2" xfId="49900" xr:uid="{00000000-0005-0000-0000-0000CFC20000}"/>
    <cellStyle name="Total 1 3 2 3 3" xfId="49901" xr:uid="{00000000-0005-0000-0000-0000D0C20000}"/>
    <cellStyle name="Total 1 3 2 3 3 2" xfId="49902" xr:uid="{00000000-0005-0000-0000-0000D1C20000}"/>
    <cellStyle name="Total 1 3 2 3 4" xfId="49903" xr:uid="{00000000-0005-0000-0000-0000D2C20000}"/>
    <cellStyle name="Total 1 3 2 3 4 2" xfId="49904" xr:uid="{00000000-0005-0000-0000-0000D3C20000}"/>
    <cellStyle name="Total 1 3 2 3 5" xfId="49905" xr:uid="{00000000-0005-0000-0000-0000D4C20000}"/>
    <cellStyle name="Total 1 3 2 3 5 2" xfId="49906" xr:uid="{00000000-0005-0000-0000-0000D5C20000}"/>
    <cellStyle name="Total 1 3 2 3 6" xfId="49907" xr:uid="{00000000-0005-0000-0000-0000D6C20000}"/>
    <cellStyle name="Total 1 3 2 3 6 2" xfId="49908" xr:uid="{00000000-0005-0000-0000-0000D7C20000}"/>
    <cellStyle name="Total 1 3 2 3 7" xfId="49909" xr:uid="{00000000-0005-0000-0000-0000D8C20000}"/>
    <cellStyle name="Total 1 3 2 3 7 2" xfId="49910" xr:uid="{00000000-0005-0000-0000-0000D9C20000}"/>
    <cellStyle name="Total 1 3 2 3 8" xfId="49911" xr:uid="{00000000-0005-0000-0000-0000DAC20000}"/>
    <cellStyle name="Total 1 3 2 4" xfId="49912" xr:uid="{00000000-0005-0000-0000-0000DBC20000}"/>
    <cellStyle name="Total 1 3 3" xfId="49913" xr:uid="{00000000-0005-0000-0000-0000DCC20000}"/>
    <cellStyle name="Total 1 3 3 2" xfId="49914" xr:uid="{00000000-0005-0000-0000-0000DDC20000}"/>
    <cellStyle name="Total 1 3 3 2 2" xfId="49915" xr:uid="{00000000-0005-0000-0000-0000DEC20000}"/>
    <cellStyle name="Total 1 3 3 2 2 2" xfId="49916" xr:uid="{00000000-0005-0000-0000-0000DFC20000}"/>
    <cellStyle name="Total 1 3 3 2 2 2 2" xfId="49917" xr:uid="{00000000-0005-0000-0000-0000E0C20000}"/>
    <cellStyle name="Total 1 3 3 2 2 3" xfId="49918" xr:uid="{00000000-0005-0000-0000-0000E1C20000}"/>
    <cellStyle name="Total 1 3 3 2 2 3 2" xfId="49919" xr:uid="{00000000-0005-0000-0000-0000E2C20000}"/>
    <cellStyle name="Total 1 3 3 2 2 4" xfId="49920" xr:uid="{00000000-0005-0000-0000-0000E3C20000}"/>
    <cellStyle name="Total 1 3 3 2 2 4 2" xfId="49921" xr:uid="{00000000-0005-0000-0000-0000E4C20000}"/>
    <cellStyle name="Total 1 3 3 2 2 5" xfId="49922" xr:uid="{00000000-0005-0000-0000-0000E5C20000}"/>
    <cellStyle name="Total 1 3 3 2 2 5 2" xfId="49923" xr:uid="{00000000-0005-0000-0000-0000E6C20000}"/>
    <cellStyle name="Total 1 3 3 2 2 6" xfId="49924" xr:uid="{00000000-0005-0000-0000-0000E7C20000}"/>
    <cellStyle name="Total 1 3 3 2 2 6 2" xfId="49925" xr:uid="{00000000-0005-0000-0000-0000E8C20000}"/>
    <cellStyle name="Total 1 3 3 2 2 7" xfId="49926" xr:uid="{00000000-0005-0000-0000-0000E9C20000}"/>
    <cellStyle name="Total 1 3 3 2 2 7 2" xfId="49927" xr:uid="{00000000-0005-0000-0000-0000EAC20000}"/>
    <cellStyle name="Total 1 3 3 2 2 8" xfId="49928" xr:uid="{00000000-0005-0000-0000-0000EBC20000}"/>
    <cellStyle name="Total 1 3 3 2 3" xfId="49929" xr:uid="{00000000-0005-0000-0000-0000ECC20000}"/>
    <cellStyle name="Total 1 3 3 2 3 2" xfId="49930" xr:uid="{00000000-0005-0000-0000-0000EDC20000}"/>
    <cellStyle name="Total 1 3 3 2 4" xfId="49931" xr:uid="{00000000-0005-0000-0000-0000EEC20000}"/>
    <cellStyle name="Total 1 3 3 2 4 2" xfId="49932" xr:uid="{00000000-0005-0000-0000-0000EFC20000}"/>
    <cellStyle name="Total 1 3 3 2 5" xfId="49933" xr:uid="{00000000-0005-0000-0000-0000F0C20000}"/>
    <cellStyle name="Total 1 3 3 3" xfId="49934" xr:uid="{00000000-0005-0000-0000-0000F1C20000}"/>
    <cellStyle name="Total 1 3 3 3 2" xfId="49935" xr:uid="{00000000-0005-0000-0000-0000F2C20000}"/>
    <cellStyle name="Total 1 3 3 3 2 2" xfId="49936" xr:uid="{00000000-0005-0000-0000-0000F3C20000}"/>
    <cellStyle name="Total 1 3 3 3 3" xfId="49937" xr:uid="{00000000-0005-0000-0000-0000F4C20000}"/>
    <cellStyle name="Total 1 3 3 3 3 2" xfId="49938" xr:uid="{00000000-0005-0000-0000-0000F5C20000}"/>
    <cellStyle name="Total 1 3 3 3 4" xfId="49939" xr:uid="{00000000-0005-0000-0000-0000F6C20000}"/>
    <cellStyle name="Total 1 3 3 3 4 2" xfId="49940" xr:uid="{00000000-0005-0000-0000-0000F7C20000}"/>
    <cellStyle name="Total 1 3 3 3 5" xfId="49941" xr:uid="{00000000-0005-0000-0000-0000F8C20000}"/>
    <cellStyle name="Total 1 3 3 3 5 2" xfId="49942" xr:uid="{00000000-0005-0000-0000-0000F9C20000}"/>
    <cellStyle name="Total 1 3 3 3 6" xfId="49943" xr:uid="{00000000-0005-0000-0000-0000FAC20000}"/>
    <cellStyle name="Total 1 3 3 3 6 2" xfId="49944" xr:uid="{00000000-0005-0000-0000-0000FBC20000}"/>
    <cellStyle name="Total 1 3 3 3 7" xfId="49945" xr:uid="{00000000-0005-0000-0000-0000FCC20000}"/>
    <cellStyle name="Total 1 3 3 3 7 2" xfId="49946" xr:uid="{00000000-0005-0000-0000-0000FDC20000}"/>
    <cellStyle name="Total 1 3 3 3 8" xfId="49947" xr:uid="{00000000-0005-0000-0000-0000FEC20000}"/>
    <cellStyle name="Total 1 3 3 4" xfId="49948" xr:uid="{00000000-0005-0000-0000-0000FFC20000}"/>
    <cellStyle name="Total 1 3 4" xfId="49949" xr:uid="{00000000-0005-0000-0000-000000C30000}"/>
    <cellStyle name="Total 1 3 4 2" xfId="49950" xr:uid="{00000000-0005-0000-0000-000001C30000}"/>
    <cellStyle name="Total 1 3 4 2 2" xfId="49951" xr:uid="{00000000-0005-0000-0000-000002C30000}"/>
    <cellStyle name="Total 1 3 4 2 2 2" xfId="49952" xr:uid="{00000000-0005-0000-0000-000003C30000}"/>
    <cellStyle name="Total 1 3 4 2 2 2 2" xfId="49953" xr:uid="{00000000-0005-0000-0000-000004C30000}"/>
    <cellStyle name="Total 1 3 4 2 2 3" xfId="49954" xr:uid="{00000000-0005-0000-0000-000005C30000}"/>
    <cellStyle name="Total 1 3 4 2 2 3 2" xfId="49955" xr:uid="{00000000-0005-0000-0000-000006C30000}"/>
    <cellStyle name="Total 1 3 4 2 2 4" xfId="49956" xr:uid="{00000000-0005-0000-0000-000007C30000}"/>
    <cellStyle name="Total 1 3 4 2 2 4 2" xfId="49957" xr:uid="{00000000-0005-0000-0000-000008C30000}"/>
    <cellStyle name="Total 1 3 4 2 2 5" xfId="49958" xr:uid="{00000000-0005-0000-0000-000009C30000}"/>
    <cellStyle name="Total 1 3 4 2 2 5 2" xfId="49959" xr:uid="{00000000-0005-0000-0000-00000AC30000}"/>
    <cellStyle name="Total 1 3 4 2 2 6" xfId="49960" xr:uid="{00000000-0005-0000-0000-00000BC30000}"/>
    <cellStyle name="Total 1 3 4 2 2 6 2" xfId="49961" xr:uid="{00000000-0005-0000-0000-00000CC30000}"/>
    <cellStyle name="Total 1 3 4 2 2 7" xfId="49962" xr:uid="{00000000-0005-0000-0000-00000DC30000}"/>
    <cellStyle name="Total 1 3 4 2 2 7 2" xfId="49963" xr:uid="{00000000-0005-0000-0000-00000EC30000}"/>
    <cellStyle name="Total 1 3 4 2 2 8" xfId="49964" xr:uid="{00000000-0005-0000-0000-00000FC30000}"/>
    <cellStyle name="Total 1 3 4 2 3" xfId="49965" xr:uid="{00000000-0005-0000-0000-000010C30000}"/>
    <cellStyle name="Total 1 3 4 2 3 2" xfId="49966" xr:uid="{00000000-0005-0000-0000-000011C30000}"/>
    <cellStyle name="Total 1 3 4 2 4" xfId="49967" xr:uid="{00000000-0005-0000-0000-000012C30000}"/>
    <cellStyle name="Total 1 3 4 2 4 2" xfId="49968" xr:uid="{00000000-0005-0000-0000-000013C30000}"/>
    <cellStyle name="Total 1 3 4 2 5" xfId="49969" xr:uid="{00000000-0005-0000-0000-000014C30000}"/>
    <cellStyle name="Total 1 3 4 3" xfId="49970" xr:uid="{00000000-0005-0000-0000-000015C30000}"/>
    <cellStyle name="Total 1 3 4 3 2" xfId="49971" xr:uid="{00000000-0005-0000-0000-000016C30000}"/>
    <cellStyle name="Total 1 3 4 3 2 2" xfId="49972" xr:uid="{00000000-0005-0000-0000-000017C30000}"/>
    <cellStyle name="Total 1 3 4 3 3" xfId="49973" xr:uid="{00000000-0005-0000-0000-000018C30000}"/>
    <cellStyle name="Total 1 3 4 3 3 2" xfId="49974" xr:uid="{00000000-0005-0000-0000-000019C30000}"/>
    <cellStyle name="Total 1 3 4 3 4" xfId="49975" xr:uid="{00000000-0005-0000-0000-00001AC30000}"/>
    <cellStyle name="Total 1 3 4 3 4 2" xfId="49976" xr:uid="{00000000-0005-0000-0000-00001BC30000}"/>
    <cellStyle name="Total 1 3 4 3 5" xfId="49977" xr:uid="{00000000-0005-0000-0000-00001CC30000}"/>
    <cellStyle name="Total 1 3 4 3 5 2" xfId="49978" xr:uid="{00000000-0005-0000-0000-00001DC30000}"/>
    <cellStyle name="Total 1 3 4 3 6" xfId="49979" xr:uid="{00000000-0005-0000-0000-00001EC30000}"/>
    <cellStyle name="Total 1 3 4 3 6 2" xfId="49980" xr:uid="{00000000-0005-0000-0000-00001FC30000}"/>
    <cellStyle name="Total 1 3 4 3 7" xfId="49981" xr:uid="{00000000-0005-0000-0000-000020C30000}"/>
    <cellStyle name="Total 1 3 4 3 7 2" xfId="49982" xr:uid="{00000000-0005-0000-0000-000021C30000}"/>
    <cellStyle name="Total 1 3 4 3 8" xfId="49983" xr:uid="{00000000-0005-0000-0000-000022C30000}"/>
    <cellStyle name="Total 1 3 4 4" xfId="49984" xr:uid="{00000000-0005-0000-0000-000023C30000}"/>
    <cellStyle name="Total 1 3 5" xfId="49985" xr:uid="{00000000-0005-0000-0000-000024C30000}"/>
    <cellStyle name="Total 1 3 5 2" xfId="49986" xr:uid="{00000000-0005-0000-0000-000025C30000}"/>
    <cellStyle name="Total 1 3 5 2 2" xfId="49987" xr:uid="{00000000-0005-0000-0000-000026C30000}"/>
    <cellStyle name="Total 1 3 5 2 2 2" xfId="49988" xr:uid="{00000000-0005-0000-0000-000027C30000}"/>
    <cellStyle name="Total 1 3 5 2 3" xfId="49989" xr:uid="{00000000-0005-0000-0000-000028C30000}"/>
    <cellStyle name="Total 1 3 5 2 3 2" xfId="49990" xr:uid="{00000000-0005-0000-0000-000029C30000}"/>
    <cellStyle name="Total 1 3 5 2 4" xfId="49991" xr:uid="{00000000-0005-0000-0000-00002AC30000}"/>
    <cellStyle name="Total 1 3 5 2 4 2" xfId="49992" xr:uid="{00000000-0005-0000-0000-00002BC30000}"/>
    <cellStyle name="Total 1 3 5 2 5" xfId="49993" xr:uid="{00000000-0005-0000-0000-00002CC30000}"/>
    <cellStyle name="Total 1 3 5 2 5 2" xfId="49994" xr:uid="{00000000-0005-0000-0000-00002DC30000}"/>
    <cellStyle name="Total 1 3 5 2 6" xfId="49995" xr:uid="{00000000-0005-0000-0000-00002EC30000}"/>
    <cellStyle name="Total 1 3 5 2 6 2" xfId="49996" xr:uid="{00000000-0005-0000-0000-00002FC30000}"/>
    <cellStyle name="Total 1 3 5 2 7" xfId="49997" xr:uid="{00000000-0005-0000-0000-000030C30000}"/>
    <cellStyle name="Total 1 3 5 2 7 2" xfId="49998" xr:uid="{00000000-0005-0000-0000-000031C30000}"/>
    <cellStyle name="Total 1 3 5 2 8" xfId="49999" xr:uid="{00000000-0005-0000-0000-000032C30000}"/>
    <cellStyle name="Total 1 3 5 3" xfId="50000" xr:uid="{00000000-0005-0000-0000-000033C30000}"/>
    <cellStyle name="Total 1 3 5 3 2" xfId="50001" xr:uid="{00000000-0005-0000-0000-000034C30000}"/>
    <cellStyle name="Total 1 3 5 4" xfId="50002" xr:uid="{00000000-0005-0000-0000-000035C30000}"/>
    <cellStyle name="Total 1 3 5 4 2" xfId="50003" xr:uid="{00000000-0005-0000-0000-000036C30000}"/>
    <cellStyle name="Total 1 3 5 5" xfId="50004" xr:uid="{00000000-0005-0000-0000-000037C30000}"/>
    <cellStyle name="Total 1 3 6" xfId="50005" xr:uid="{00000000-0005-0000-0000-000038C30000}"/>
    <cellStyle name="Total 1 3 6 2" xfId="50006" xr:uid="{00000000-0005-0000-0000-000039C30000}"/>
    <cellStyle name="Total 1 3 6 2 2" xfId="50007" xr:uid="{00000000-0005-0000-0000-00003AC30000}"/>
    <cellStyle name="Total 1 3 6 3" xfId="50008" xr:uid="{00000000-0005-0000-0000-00003BC30000}"/>
    <cellStyle name="Total 1 3 6 3 2" xfId="50009" xr:uid="{00000000-0005-0000-0000-00003CC30000}"/>
    <cellStyle name="Total 1 3 6 4" xfId="50010" xr:uid="{00000000-0005-0000-0000-00003DC30000}"/>
    <cellStyle name="Total 1 3 6 4 2" xfId="50011" xr:uid="{00000000-0005-0000-0000-00003EC30000}"/>
    <cellStyle name="Total 1 3 6 5" xfId="50012" xr:uid="{00000000-0005-0000-0000-00003FC30000}"/>
    <cellStyle name="Total 1 3 6 5 2" xfId="50013" xr:uid="{00000000-0005-0000-0000-000040C30000}"/>
    <cellStyle name="Total 1 3 6 6" xfId="50014" xr:uid="{00000000-0005-0000-0000-000041C30000}"/>
    <cellStyle name="Total 1 3 6 6 2" xfId="50015" xr:uid="{00000000-0005-0000-0000-000042C30000}"/>
    <cellStyle name="Total 1 3 6 7" xfId="50016" xr:uid="{00000000-0005-0000-0000-000043C30000}"/>
    <cellStyle name="Total 1 3 6 7 2" xfId="50017" xr:uid="{00000000-0005-0000-0000-000044C30000}"/>
    <cellStyle name="Total 1 3 6 8" xfId="50018" xr:uid="{00000000-0005-0000-0000-000045C30000}"/>
    <cellStyle name="Total 1 3 7" xfId="50019" xr:uid="{00000000-0005-0000-0000-000046C30000}"/>
    <cellStyle name="Total 1 4" xfId="50020" xr:uid="{00000000-0005-0000-0000-000047C30000}"/>
    <cellStyle name="Total 1 4 2" xfId="50021" xr:uid="{00000000-0005-0000-0000-000048C30000}"/>
    <cellStyle name="Total 1 4 2 2" xfId="50022" xr:uid="{00000000-0005-0000-0000-000049C30000}"/>
    <cellStyle name="Total 1 4 2 2 2" xfId="50023" xr:uid="{00000000-0005-0000-0000-00004AC30000}"/>
    <cellStyle name="Total 1 4 2 2 2 2" xfId="50024" xr:uid="{00000000-0005-0000-0000-00004BC30000}"/>
    <cellStyle name="Total 1 4 2 2 2 2 2" xfId="50025" xr:uid="{00000000-0005-0000-0000-00004CC30000}"/>
    <cellStyle name="Total 1 4 2 2 2 3" xfId="50026" xr:uid="{00000000-0005-0000-0000-00004DC30000}"/>
    <cellStyle name="Total 1 4 2 2 2 3 2" xfId="50027" xr:uid="{00000000-0005-0000-0000-00004EC30000}"/>
    <cellStyle name="Total 1 4 2 2 2 4" xfId="50028" xr:uid="{00000000-0005-0000-0000-00004FC30000}"/>
    <cellStyle name="Total 1 4 2 2 2 4 2" xfId="50029" xr:uid="{00000000-0005-0000-0000-000050C30000}"/>
    <cellStyle name="Total 1 4 2 2 2 5" xfId="50030" xr:uid="{00000000-0005-0000-0000-000051C30000}"/>
    <cellStyle name="Total 1 4 2 2 2 5 2" xfId="50031" xr:uid="{00000000-0005-0000-0000-000052C30000}"/>
    <cellStyle name="Total 1 4 2 2 2 6" xfId="50032" xr:uid="{00000000-0005-0000-0000-000053C30000}"/>
    <cellStyle name="Total 1 4 2 2 2 6 2" xfId="50033" xr:uid="{00000000-0005-0000-0000-000054C30000}"/>
    <cellStyle name="Total 1 4 2 2 2 7" xfId="50034" xr:uid="{00000000-0005-0000-0000-000055C30000}"/>
    <cellStyle name="Total 1 4 2 2 2 7 2" xfId="50035" xr:uid="{00000000-0005-0000-0000-000056C30000}"/>
    <cellStyle name="Total 1 4 2 2 2 8" xfId="50036" xr:uid="{00000000-0005-0000-0000-000057C30000}"/>
    <cellStyle name="Total 1 4 2 2 3" xfId="50037" xr:uid="{00000000-0005-0000-0000-000058C30000}"/>
    <cellStyle name="Total 1 4 2 2 3 2" xfId="50038" xr:uid="{00000000-0005-0000-0000-000059C30000}"/>
    <cellStyle name="Total 1 4 2 2 4" xfId="50039" xr:uid="{00000000-0005-0000-0000-00005AC30000}"/>
    <cellStyle name="Total 1 4 2 2 4 2" xfId="50040" xr:uid="{00000000-0005-0000-0000-00005BC30000}"/>
    <cellStyle name="Total 1 4 2 2 5" xfId="50041" xr:uid="{00000000-0005-0000-0000-00005CC30000}"/>
    <cellStyle name="Total 1 4 2 3" xfId="50042" xr:uid="{00000000-0005-0000-0000-00005DC30000}"/>
    <cellStyle name="Total 1 4 2 3 2" xfId="50043" xr:uid="{00000000-0005-0000-0000-00005EC30000}"/>
    <cellStyle name="Total 1 4 2 3 2 2" xfId="50044" xr:uid="{00000000-0005-0000-0000-00005FC30000}"/>
    <cellStyle name="Total 1 4 2 3 3" xfId="50045" xr:uid="{00000000-0005-0000-0000-000060C30000}"/>
    <cellStyle name="Total 1 4 2 3 3 2" xfId="50046" xr:uid="{00000000-0005-0000-0000-000061C30000}"/>
    <cellStyle name="Total 1 4 2 3 4" xfId="50047" xr:uid="{00000000-0005-0000-0000-000062C30000}"/>
    <cellStyle name="Total 1 4 2 3 4 2" xfId="50048" xr:uid="{00000000-0005-0000-0000-000063C30000}"/>
    <cellStyle name="Total 1 4 2 3 5" xfId="50049" xr:uid="{00000000-0005-0000-0000-000064C30000}"/>
    <cellStyle name="Total 1 4 2 3 5 2" xfId="50050" xr:uid="{00000000-0005-0000-0000-000065C30000}"/>
    <cellStyle name="Total 1 4 2 3 6" xfId="50051" xr:uid="{00000000-0005-0000-0000-000066C30000}"/>
    <cellStyle name="Total 1 4 2 3 6 2" xfId="50052" xr:uid="{00000000-0005-0000-0000-000067C30000}"/>
    <cellStyle name="Total 1 4 2 3 7" xfId="50053" xr:uid="{00000000-0005-0000-0000-000068C30000}"/>
    <cellStyle name="Total 1 4 2 3 7 2" xfId="50054" xr:uid="{00000000-0005-0000-0000-000069C30000}"/>
    <cellStyle name="Total 1 4 2 3 8" xfId="50055" xr:uid="{00000000-0005-0000-0000-00006AC30000}"/>
    <cellStyle name="Total 1 4 2 4" xfId="50056" xr:uid="{00000000-0005-0000-0000-00006BC30000}"/>
    <cellStyle name="Total 1 4 3" xfId="50057" xr:uid="{00000000-0005-0000-0000-00006CC30000}"/>
    <cellStyle name="Total 1 4 3 2" xfId="50058" xr:uid="{00000000-0005-0000-0000-00006DC30000}"/>
    <cellStyle name="Total 1 4 3 2 2" xfId="50059" xr:uid="{00000000-0005-0000-0000-00006EC30000}"/>
    <cellStyle name="Total 1 4 3 2 2 2" xfId="50060" xr:uid="{00000000-0005-0000-0000-00006FC30000}"/>
    <cellStyle name="Total 1 4 3 2 2 2 2" xfId="50061" xr:uid="{00000000-0005-0000-0000-000070C30000}"/>
    <cellStyle name="Total 1 4 3 2 2 3" xfId="50062" xr:uid="{00000000-0005-0000-0000-000071C30000}"/>
    <cellStyle name="Total 1 4 3 2 2 3 2" xfId="50063" xr:uid="{00000000-0005-0000-0000-000072C30000}"/>
    <cellStyle name="Total 1 4 3 2 2 4" xfId="50064" xr:uid="{00000000-0005-0000-0000-000073C30000}"/>
    <cellStyle name="Total 1 4 3 2 2 4 2" xfId="50065" xr:uid="{00000000-0005-0000-0000-000074C30000}"/>
    <cellStyle name="Total 1 4 3 2 2 5" xfId="50066" xr:uid="{00000000-0005-0000-0000-000075C30000}"/>
    <cellStyle name="Total 1 4 3 2 2 5 2" xfId="50067" xr:uid="{00000000-0005-0000-0000-000076C30000}"/>
    <cellStyle name="Total 1 4 3 2 2 6" xfId="50068" xr:uid="{00000000-0005-0000-0000-000077C30000}"/>
    <cellStyle name="Total 1 4 3 2 2 6 2" xfId="50069" xr:uid="{00000000-0005-0000-0000-000078C30000}"/>
    <cellStyle name="Total 1 4 3 2 2 7" xfId="50070" xr:uid="{00000000-0005-0000-0000-000079C30000}"/>
    <cellStyle name="Total 1 4 3 2 2 7 2" xfId="50071" xr:uid="{00000000-0005-0000-0000-00007AC30000}"/>
    <cellStyle name="Total 1 4 3 2 2 8" xfId="50072" xr:uid="{00000000-0005-0000-0000-00007BC30000}"/>
    <cellStyle name="Total 1 4 3 2 3" xfId="50073" xr:uid="{00000000-0005-0000-0000-00007CC30000}"/>
    <cellStyle name="Total 1 4 3 2 3 2" xfId="50074" xr:uid="{00000000-0005-0000-0000-00007DC30000}"/>
    <cellStyle name="Total 1 4 3 2 4" xfId="50075" xr:uid="{00000000-0005-0000-0000-00007EC30000}"/>
    <cellStyle name="Total 1 4 3 2 4 2" xfId="50076" xr:uid="{00000000-0005-0000-0000-00007FC30000}"/>
    <cellStyle name="Total 1 4 3 2 5" xfId="50077" xr:uid="{00000000-0005-0000-0000-000080C30000}"/>
    <cellStyle name="Total 1 4 3 3" xfId="50078" xr:uid="{00000000-0005-0000-0000-000081C30000}"/>
    <cellStyle name="Total 1 4 3 3 2" xfId="50079" xr:uid="{00000000-0005-0000-0000-000082C30000}"/>
    <cellStyle name="Total 1 4 3 3 2 2" xfId="50080" xr:uid="{00000000-0005-0000-0000-000083C30000}"/>
    <cellStyle name="Total 1 4 3 3 3" xfId="50081" xr:uid="{00000000-0005-0000-0000-000084C30000}"/>
    <cellStyle name="Total 1 4 3 3 3 2" xfId="50082" xr:uid="{00000000-0005-0000-0000-000085C30000}"/>
    <cellStyle name="Total 1 4 3 3 4" xfId="50083" xr:uid="{00000000-0005-0000-0000-000086C30000}"/>
    <cellStyle name="Total 1 4 3 3 4 2" xfId="50084" xr:uid="{00000000-0005-0000-0000-000087C30000}"/>
    <cellStyle name="Total 1 4 3 3 5" xfId="50085" xr:uid="{00000000-0005-0000-0000-000088C30000}"/>
    <cellStyle name="Total 1 4 3 3 5 2" xfId="50086" xr:uid="{00000000-0005-0000-0000-000089C30000}"/>
    <cellStyle name="Total 1 4 3 3 6" xfId="50087" xr:uid="{00000000-0005-0000-0000-00008AC30000}"/>
    <cellStyle name="Total 1 4 3 3 6 2" xfId="50088" xr:uid="{00000000-0005-0000-0000-00008BC30000}"/>
    <cellStyle name="Total 1 4 3 3 7" xfId="50089" xr:uid="{00000000-0005-0000-0000-00008CC30000}"/>
    <cellStyle name="Total 1 4 3 3 7 2" xfId="50090" xr:uid="{00000000-0005-0000-0000-00008DC30000}"/>
    <cellStyle name="Total 1 4 3 3 8" xfId="50091" xr:uid="{00000000-0005-0000-0000-00008EC30000}"/>
    <cellStyle name="Total 1 4 3 4" xfId="50092" xr:uid="{00000000-0005-0000-0000-00008FC30000}"/>
    <cellStyle name="Total 1 4 4" xfId="50093" xr:uid="{00000000-0005-0000-0000-000090C30000}"/>
    <cellStyle name="Total 1 4 4 2" xfId="50094" xr:uid="{00000000-0005-0000-0000-000091C30000}"/>
    <cellStyle name="Total 1 4 4 2 2" xfId="50095" xr:uid="{00000000-0005-0000-0000-000092C30000}"/>
    <cellStyle name="Total 1 4 4 2 2 2" xfId="50096" xr:uid="{00000000-0005-0000-0000-000093C30000}"/>
    <cellStyle name="Total 1 4 4 2 2 2 2" xfId="50097" xr:uid="{00000000-0005-0000-0000-000094C30000}"/>
    <cellStyle name="Total 1 4 4 2 2 3" xfId="50098" xr:uid="{00000000-0005-0000-0000-000095C30000}"/>
    <cellStyle name="Total 1 4 4 2 2 3 2" xfId="50099" xr:uid="{00000000-0005-0000-0000-000096C30000}"/>
    <cellStyle name="Total 1 4 4 2 2 4" xfId="50100" xr:uid="{00000000-0005-0000-0000-000097C30000}"/>
    <cellStyle name="Total 1 4 4 2 2 4 2" xfId="50101" xr:uid="{00000000-0005-0000-0000-000098C30000}"/>
    <cellStyle name="Total 1 4 4 2 2 5" xfId="50102" xr:uid="{00000000-0005-0000-0000-000099C30000}"/>
    <cellStyle name="Total 1 4 4 2 2 5 2" xfId="50103" xr:uid="{00000000-0005-0000-0000-00009AC30000}"/>
    <cellStyle name="Total 1 4 4 2 2 6" xfId="50104" xr:uid="{00000000-0005-0000-0000-00009BC30000}"/>
    <cellStyle name="Total 1 4 4 2 2 6 2" xfId="50105" xr:uid="{00000000-0005-0000-0000-00009CC30000}"/>
    <cellStyle name="Total 1 4 4 2 2 7" xfId="50106" xr:uid="{00000000-0005-0000-0000-00009DC30000}"/>
    <cellStyle name="Total 1 4 4 2 2 7 2" xfId="50107" xr:uid="{00000000-0005-0000-0000-00009EC30000}"/>
    <cellStyle name="Total 1 4 4 2 2 8" xfId="50108" xr:uid="{00000000-0005-0000-0000-00009FC30000}"/>
    <cellStyle name="Total 1 4 4 2 3" xfId="50109" xr:uid="{00000000-0005-0000-0000-0000A0C30000}"/>
    <cellStyle name="Total 1 4 4 2 3 2" xfId="50110" xr:uid="{00000000-0005-0000-0000-0000A1C30000}"/>
    <cellStyle name="Total 1 4 4 2 4" xfId="50111" xr:uid="{00000000-0005-0000-0000-0000A2C30000}"/>
    <cellStyle name="Total 1 4 4 2 4 2" xfId="50112" xr:uid="{00000000-0005-0000-0000-0000A3C30000}"/>
    <cellStyle name="Total 1 4 4 2 5" xfId="50113" xr:uid="{00000000-0005-0000-0000-0000A4C30000}"/>
    <cellStyle name="Total 1 4 4 3" xfId="50114" xr:uid="{00000000-0005-0000-0000-0000A5C30000}"/>
    <cellStyle name="Total 1 4 4 3 2" xfId="50115" xr:uid="{00000000-0005-0000-0000-0000A6C30000}"/>
    <cellStyle name="Total 1 4 4 3 2 2" xfId="50116" xr:uid="{00000000-0005-0000-0000-0000A7C30000}"/>
    <cellStyle name="Total 1 4 4 3 3" xfId="50117" xr:uid="{00000000-0005-0000-0000-0000A8C30000}"/>
    <cellStyle name="Total 1 4 4 3 3 2" xfId="50118" xr:uid="{00000000-0005-0000-0000-0000A9C30000}"/>
    <cellStyle name="Total 1 4 4 3 4" xfId="50119" xr:uid="{00000000-0005-0000-0000-0000AAC30000}"/>
    <cellStyle name="Total 1 4 4 3 4 2" xfId="50120" xr:uid="{00000000-0005-0000-0000-0000ABC30000}"/>
    <cellStyle name="Total 1 4 4 3 5" xfId="50121" xr:uid="{00000000-0005-0000-0000-0000ACC30000}"/>
    <cellStyle name="Total 1 4 4 3 5 2" xfId="50122" xr:uid="{00000000-0005-0000-0000-0000ADC30000}"/>
    <cellStyle name="Total 1 4 4 3 6" xfId="50123" xr:uid="{00000000-0005-0000-0000-0000AEC30000}"/>
    <cellStyle name="Total 1 4 4 3 6 2" xfId="50124" xr:uid="{00000000-0005-0000-0000-0000AFC30000}"/>
    <cellStyle name="Total 1 4 4 3 7" xfId="50125" xr:uid="{00000000-0005-0000-0000-0000B0C30000}"/>
    <cellStyle name="Total 1 4 4 3 7 2" xfId="50126" xr:uid="{00000000-0005-0000-0000-0000B1C30000}"/>
    <cellStyle name="Total 1 4 4 3 8" xfId="50127" xr:uid="{00000000-0005-0000-0000-0000B2C30000}"/>
    <cellStyle name="Total 1 4 4 4" xfId="50128" xr:uid="{00000000-0005-0000-0000-0000B3C30000}"/>
    <cellStyle name="Total 1 4 5" xfId="50129" xr:uid="{00000000-0005-0000-0000-0000B4C30000}"/>
    <cellStyle name="Total 1 4 5 2" xfId="50130" xr:uid="{00000000-0005-0000-0000-0000B5C30000}"/>
    <cellStyle name="Total 1 4 5 2 2" xfId="50131" xr:uid="{00000000-0005-0000-0000-0000B6C30000}"/>
    <cellStyle name="Total 1 4 5 2 2 2" xfId="50132" xr:uid="{00000000-0005-0000-0000-0000B7C30000}"/>
    <cellStyle name="Total 1 4 5 2 3" xfId="50133" xr:uid="{00000000-0005-0000-0000-0000B8C30000}"/>
    <cellStyle name="Total 1 4 5 2 3 2" xfId="50134" xr:uid="{00000000-0005-0000-0000-0000B9C30000}"/>
    <cellStyle name="Total 1 4 5 2 4" xfId="50135" xr:uid="{00000000-0005-0000-0000-0000BAC30000}"/>
    <cellStyle name="Total 1 4 5 2 4 2" xfId="50136" xr:uid="{00000000-0005-0000-0000-0000BBC30000}"/>
    <cellStyle name="Total 1 4 5 2 5" xfId="50137" xr:uid="{00000000-0005-0000-0000-0000BCC30000}"/>
    <cellStyle name="Total 1 4 5 2 5 2" xfId="50138" xr:uid="{00000000-0005-0000-0000-0000BDC30000}"/>
    <cellStyle name="Total 1 4 5 2 6" xfId="50139" xr:uid="{00000000-0005-0000-0000-0000BEC30000}"/>
    <cellStyle name="Total 1 4 5 2 6 2" xfId="50140" xr:uid="{00000000-0005-0000-0000-0000BFC30000}"/>
    <cellStyle name="Total 1 4 5 2 7" xfId="50141" xr:uid="{00000000-0005-0000-0000-0000C0C30000}"/>
    <cellStyle name="Total 1 4 5 2 7 2" xfId="50142" xr:uid="{00000000-0005-0000-0000-0000C1C30000}"/>
    <cellStyle name="Total 1 4 5 2 8" xfId="50143" xr:uid="{00000000-0005-0000-0000-0000C2C30000}"/>
    <cellStyle name="Total 1 4 5 3" xfId="50144" xr:uid="{00000000-0005-0000-0000-0000C3C30000}"/>
    <cellStyle name="Total 1 4 5 3 2" xfId="50145" xr:uid="{00000000-0005-0000-0000-0000C4C30000}"/>
    <cellStyle name="Total 1 4 5 4" xfId="50146" xr:uid="{00000000-0005-0000-0000-0000C5C30000}"/>
    <cellStyle name="Total 1 4 5 4 2" xfId="50147" xr:uid="{00000000-0005-0000-0000-0000C6C30000}"/>
    <cellStyle name="Total 1 4 5 5" xfId="50148" xr:uid="{00000000-0005-0000-0000-0000C7C30000}"/>
    <cellStyle name="Total 1 4 6" xfId="50149" xr:uid="{00000000-0005-0000-0000-0000C8C30000}"/>
    <cellStyle name="Total 1 4 6 2" xfId="50150" xr:uid="{00000000-0005-0000-0000-0000C9C30000}"/>
    <cellStyle name="Total 1 4 6 2 2" xfId="50151" xr:uid="{00000000-0005-0000-0000-0000CAC30000}"/>
    <cellStyle name="Total 1 4 6 3" xfId="50152" xr:uid="{00000000-0005-0000-0000-0000CBC30000}"/>
    <cellStyle name="Total 1 4 6 3 2" xfId="50153" xr:uid="{00000000-0005-0000-0000-0000CCC30000}"/>
    <cellStyle name="Total 1 4 6 4" xfId="50154" xr:uid="{00000000-0005-0000-0000-0000CDC30000}"/>
    <cellStyle name="Total 1 4 6 4 2" xfId="50155" xr:uid="{00000000-0005-0000-0000-0000CEC30000}"/>
    <cellStyle name="Total 1 4 6 5" xfId="50156" xr:uid="{00000000-0005-0000-0000-0000CFC30000}"/>
    <cellStyle name="Total 1 4 6 5 2" xfId="50157" xr:uid="{00000000-0005-0000-0000-0000D0C30000}"/>
    <cellStyle name="Total 1 4 6 6" xfId="50158" xr:uid="{00000000-0005-0000-0000-0000D1C30000}"/>
    <cellStyle name="Total 1 4 6 6 2" xfId="50159" xr:uid="{00000000-0005-0000-0000-0000D2C30000}"/>
    <cellStyle name="Total 1 4 6 7" xfId="50160" xr:uid="{00000000-0005-0000-0000-0000D3C30000}"/>
    <cellStyle name="Total 1 4 6 7 2" xfId="50161" xr:uid="{00000000-0005-0000-0000-0000D4C30000}"/>
    <cellStyle name="Total 1 4 6 8" xfId="50162" xr:uid="{00000000-0005-0000-0000-0000D5C30000}"/>
    <cellStyle name="Total 1 4 7" xfId="50163" xr:uid="{00000000-0005-0000-0000-0000D6C30000}"/>
    <cellStyle name="Total 1 5" xfId="50164" xr:uid="{00000000-0005-0000-0000-0000D7C30000}"/>
    <cellStyle name="Total 1 5 2" xfId="50165" xr:uid="{00000000-0005-0000-0000-0000D8C30000}"/>
    <cellStyle name="Total 1 5 2 2" xfId="50166" xr:uid="{00000000-0005-0000-0000-0000D9C30000}"/>
    <cellStyle name="Total 1 5 2 2 2" xfId="50167" xr:uid="{00000000-0005-0000-0000-0000DAC30000}"/>
    <cellStyle name="Total 1 5 2 2 2 2" xfId="50168" xr:uid="{00000000-0005-0000-0000-0000DBC30000}"/>
    <cellStyle name="Total 1 5 2 2 2 2 2" xfId="50169" xr:uid="{00000000-0005-0000-0000-0000DCC30000}"/>
    <cellStyle name="Total 1 5 2 2 2 3" xfId="50170" xr:uid="{00000000-0005-0000-0000-0000DDC30000}"/>
    <cellStyle name="Total 1 5 2 2 2 3 2" xfId="50171" xr:uid="{00000000-0005-0000-0000-0000DEC30000}"/>
    <cellStyle name="Total 1 5 2 2 2 4" xfId="50172" xr:uid="{00000000-0005-0000-0000-0000DFC30000}"/>
    <cellStyle name="Total 1 5 2 2 2 4 2" xfId="50173" xr:uid="{00000000-0005-0000-0000-0000E0C30000}"/>
    <cellStyle name="Total 1 5 2 2 2 5" xfId="50174" xr:uid="{00000000-0005-0000-0000-0000E1C30000}"/>
    <cellStyle name="Total 1 5 2 2 2 5 2" xfId="50175" xr:uid="{00000000-0005-0000-0000-0000E2C30000}"/>
    <cellStyle name="Total 1 5 2 2 2 6" xfId="50176" xr:uid="{00000000-0005-0000-0000-0000E3C30000}"/>
    <cellStyle name="Total 1 5 2 2 2 6 2" xfId="50177" xr:uid="{00000000-0005-0000-0000-0000E4C30000}"/>
    <cellStyle name="Total 1 5 2 2 2 7" xfId="50178" xr:uid="{00000000-0005-0000-0000-0000E5C30000}"/>
    <cellStyle name="Total 1 5 2 2 2 7 2" xfId="50179" xr:uid="{00000000-0005-0000-0000-0000E6C30000}"/>
    <cellStyle name="Total 1 5 2 2 2 8" xfId="50180" xr:uid="{00000000-0005-0000-0000-0000E7C30000}"/>
    <cellStyle name="Total 1 5 2 2 3" xfId="50181" xr:uid="{00000000-0005-0000-0000-0000E8C30000}"/>
    <cellStyle name="Total 1 5 2 2 3 2" xfId="50182" xr:uid="{00000000-0005-0000-0000-0000E9C30000}"/>
    <cellStyle name="Total 1 5 2 2 4" xfId="50183" xr:uid="{00000000-0005-0000-0000-0000EAC30000}"/>
    <cellStyle name="Total 1 5 2 2 4 2" xfId="50184" xr:uid="{00000000-0005-0000-0000-0000EBC30000}"/>
    <cellStyle name="Total 1 5 2 2 5" xfId="50185" xr:uid="{00000000-0005-0000-0000-0000ECC30000}"/>
    <cellStyle name="Total 1 5 2 3" xfId="50186" xr:uid="{00000000-0005-0000-0000-0000EDC30000}"/>
    <cellStyle name="Total 1 5 2 3 2" xfId="50187" xr:uid="{00000000-0005-0000-0000-0000EEC30000}"/>
    <cellStyle name="Total 1 5 2 3 2 2" xfId="50188" xr:uid="{00000000-0005-0000-0000-0000EFC30000}"/>
    <cellStyle name="Total 1 5 2 3 3" xfId="50189" xr:uid="{00000000-0005-0000-0000-0000F0C30000}"/>
    <cellStyle name="Total 1 5 2 3 3 2" xfId="50190" xr:uid="{00000000-0005-0000-0000-0000F1C30000}"/>
    <cellStyle name="Total 1 5 2 3 4" xfId="50191" xr:uid="{00000000-0005-0000-0000-0000F2C30000}"/>
    <cellStyle name="Total 1 5 2 3 4 2" xfId="50192" xr:uid="{00000000-0005-0000-0000-0000F3C30000}"/>
    <cellStyle name="Total 1 5 2 3 5" xfId="50193" xr:uid="{00000000-0005-0000-0000-0000F4C30000}"/>
    <cellStyle name="Total 1 5 2 3 5 2" xfId="50194" xr:uid="{00000000-0005-0000-0000-0000F5C30000}"/>
    <cellStyle name="Total 1 5 2 3 6" xfId="50195" xr:uid="{00000000-0005-0000-0000-0000F6C30000}"/>
    <cellStyle name="Total 1 5 2 3 6 2" xfId="50196" xr:uid="{00000000-0005-0000-0000-0000F7C30000}"/>
    <cellStyle name="Total 1 5 2 3 7" xfId="50197" xr:uid="{00000000-0005-0000-0000-0000F8C30000}"/>
    <cellStyle name="Total 1 5 2 3 7 2" xfId="50198" xr:uid="{00000000-0005-0000-0000-0000F9C30000}"/>
    <cellStyle name="Total 1 5 2 3 8" xfId="50199" xr:uid="{00000000-0005-0000-0000-0000FAC30000}"/>
    <cellStyle name="Total 1 5 2 4" xfId="50200" xr:uid="{00000000-0005-0000-0000-0000FBC30000}"/>
    <cellStyle name="Total 1 5 3" xfId="50201" xr:uid="{00000000-0005-0000-0000-0000FCC30000}"/>
    <cellStyle name="Total 1 5 3 2" xfId="50202" xr:uid="{00000000-0005-0000-0000-0000FDC30000}"/>
    <cellStyle name="Total 1 5 3 2 2" xfId="50203" xr:uid="{00000000-0005-0000-0000-0000FEC30000}"/>
    <cellStyle name="Total 1 5 3 2 2 2" xfId="50204" xr:uid="{00000000-0005-0000-0000-0000FFC30000}"/>
    <cellStyle name="Total 1 5 3 2 2 2 2" xfId="50205" xr:uid="{00000000-0005-0000-0000-000000C40000}"/>
    <cellStyle name="Total 1 5 3 2 2 3" xfId="50206" xr:uid="{00000000-0005-0000-0000-000001C40000}"/>
    <cellStyle name="Total 1 5 3 2 2 3 2" xfId="50207" xr:uid="{00000000-0005-0000-0000-000002C40000}"/>
    <cellStyle name="Total 1 5 3 2 2 4" xfId="50208" xr:uid="{00000000-0005-0000-0000-000003C40000}"/>
    <cellStyle name="Total 1 5 3 2 2 4 2" xfId="50209" xr:uid="{00000000-0005-0000-0000-000004C40000}"/>
    <cellStyle name="Total 1 5 3 2 2 5" xfId="50210" xr:uid="{00000000-0005-0000-0000-000005C40000}"/>
    <cellStyle name="Total 1 5 3 2 2 5 2" xfId="50211" xr:uid="{00000000-0005-0000-0000-000006C40000}"/>
    <cellStyle name="Total 1 5 3 2 2 6" xfId="50212" xr:uid="{00000000-0005-0000-0000-000007C40000}"/>
    <cellStyle name="Total 1 5 3 2 2 6 2" xfId="50213" xr:uid="{00000000-0005-0000-0000-000008C40000}"/>
    <cellStyle name="Total 1 5 3 2 2 7" xfId="50214" xr:uid="{00000000-0005-0000-0000-000009C40000}"/>
    <cellStyle name="Total 1 5 3 2 2 7 2" xfId="50215" xr:uid="{00000000-0005-0000-0000-00000AC40000}"/>
    <cellStyle name="Total 1 5 3 2 2 8" xfId="50216" xr:uid="{00000000-0005-0000-0000-00000BC40000}"/>
    <cellStyle name="Total 1 5 3 2 3" xfId="50217" xr:uid="{00000000-0005-0000-0000-00000CC40000}"/>
    <cellStyle name="Total 1 5 3 2 3 2" xfId="50218" xr:uid="{00000000-0005-0000-0000-00000DC40000}"/>
    <cellStyle name="Total 1 5 3 2 4" xfId="50219" xr:uid="{00000000-0005-0000-0000-00000EC40000}"/>
    <cellStyle name="Total 1 5 3 2 4 2" xfId="50220" xr:uid="{00000000-0005-0000-0000-00000FC40000}"/>
    <cellStyle name="Total 1 5 3 2 5" xfId="50221" xr:uid="{00000000-0005-0000-0000-000010C40000}"/>
    <cellStyle name="Total 1 5 3 3" xfId="50222" xr:uid="{00000000-0005-0000-0000-000011C40000}"/>
    <cellStyle name="Total 1 5 3 3 2" xfId="50223" xr:uid="{00000000-0005-0000-0000-000012C40000}"/>
    <cellStyle name="Total 1 5 3 3 2 2" xfId="50224" xr:uid="{00000000-0005-0000-0000-000013C40000}"/>
    <cellStyle name="Total 1 5 3 3 3" xfId="50225" xr:uid="{00000000-0005-0000-0000-000014C40000}"/>
    <cellStyle name="Total 1 5 3 3 3 2" xfId="50226" xr:uid="{00000000-0005-0000-0000-000015C40000}"/>
    <cellStyle name="Total 1 5 3 3 4" xfId="50227" xr:uid="{00000000-0005-0000-0000-000016C40000}"/>
    <cellStyle name="Total 1 5 3 3 4 2" xfId="50228" xr:uid="{00000000-0005-0000-0000-000017C40000}"/>
    <cellStyle name="Total 1 5 3 3 5" xfId="50229" xr:uid="{00000000-0005-0000-0000-000018C40000}"/>
    <cellStyle name="Total 1 5 3 3 5 2" xfId="50230" xr:uid="{00000000-0005-0000-0000-000019C40000}"/>
    <cellStyle name="Total 1 5 3 3 6" xfId="50231" xr:uid="{00000000-0005-0000-0000-00001AC40000}"/>
    <cellStyle name="Total 1 5 3 3 6 2" xfId="50232" xr:uid="{00000000-0005-0000-0000-00001BC40000}"/>
    <cellStyle name="Total 1 5 3 3 7" xfId="50233" xr:uid="{00000000-0005-0000-0000-00001CC40000}"/>
    <cellStyle name="Total 1 5 3 3 7 2" xfId="50234" xr:uid="{00000000-0005-0000-0000-00001DC40000}"/>
    <cellStyle name="Total 1 5 3 3 8" xfId="50235" xr:uid="{00000000-0005-0000-0000-00001EC40000}"/>
    <cellStyle name="Total 1 5 3 4" xfId="50236" xr:uid="{00000000-0005-0000-0000-00001FC40000}"/>
    <cellStyle name="Total 1 5 4" xfId="50237" xr:uid="{00000000-0005-0000-0000-000020C40000}"/>
    <cellStyle name="Total 1 5 4 2" xfId="50238" xr:uid="{00000000-0005-0000-0000-000021C40000}"/>
    <cellStyle name="Total 1 5 4 2 2" xfId="50239" xr:uid="{00000000-0005-0000-0000-000022C40000}"/>
    <cellStyle name="Total 1 5 4 2 2 2" xfId="50240" xr:uid="{00000000-0005-0000-0000-000023C40000}"/>
    <cellStyle name="Total 1 5 4 2 2 2 2" xfId="50241" xr:uid="{00000000-0005-0000-0000-000024C40000}"/>
    <cellStyle name="Total 1 5 4 2 2 3" xfId="50242" xr:uid="{00000000-0005-0000-0000-000025C40000}"/>
    <cellStyle name="Total 1 5 4 2 2 3 2" xfId="50243" xr:uid="{00000000-0005-0000-0000-000026C40000}"/>
    <cellStyle name="Total 1 5 4 2 2 4" xfId="50244" xr:uid="{00000000-0005-0000-0000-000027C40000}"/>
    <cellStyle name="Total 1 5 4 2 2 4 2" xfId="50245" xr:uid="{00000000-0005-0000-0000-000028C40000}"/>
    <cellStyle name="Total 1 5 4 2 2 5" xfId="50246" xr:uid="{00000000-0005-0000-0000-000029C40000}"/>
    <cellStyle name="Total 1 5 4 2 2 5 2" xfId="50247" xr:uid="{00000000-0005-0000-0000-00002AC40000}"/>
    <cellStyle name="Total 1 5 4 2 2 6" xfId="50248" xr:uid="{00000000-0005-0000-0000-00002BC40000}"/>
    <cellStyle name="Total 1 5 4 2 2 6 2" xfId="50249" xr:uid="{00000000-0005-0000-0000-00002CC40000}"/>
    <cellStyle name="Total 1 5 4 2 2 7" xfId="50250" xr:uid="{00000000-0005-0000-0000-00002DC40000}"/>
    <cellStyle name="Total 1 5 4 2 2 7 2" xfId="50251" xr:uid="{00000000-0005-0000-0000-00002EC40000}"/>
    <cellStyle name="Total 1 5 4 2 2 8" xfId="50252" xr:uid="{00000000-0005-0000-0000-00002FC40000}"/>
    <cellStyle name="Total 1 5 4 2 3" xfId="50253" xr:uid="{00000000-0005-0000-0000-000030C40000}"/>
    <cellStyle name="Total 1 5 4 2 3 2" xfId="50254" xr:uid="{00000000-0005-0000-0000-000031C40000}"/>
    <cellStyle name="Total 1 5 4 2 4" xfId="50255" xr:uid="{00000000-0005-0000-0000-000032C40000}"/>
    <cellStyle name="Total 1 5 4 2 4 2" xfId="50256" xr:uid="{00000000-0005-0000-0000-000033C40000}"/>
    <cellStyle name="Total 1 5 4 2 5" xfId="50257" xr:uid="{00000000-0005-0000-0000-000034C40000}"/>
    <cellStyle name="Total 1 5 4 3" xfId="50258" xr:uid="{00000000-0005-0000-0000-000035C40000}"/>
    <cellStyle name="Total 1 5 4 3 2" xfId="50259" xr:uid="{00000000-0005-0000-0000-000036C40000}"/>
    <cellStyle name="Total 1 5 4 3 2 2" xfId="50260" xr:uid="{00000000-0005-0000-0000-000037C40000}"/>
    <cellStyle name="Total 1 5 4 3 3" xfId="50261" xr:uid="{00000000-0005-0000-0000-000038C40000}"/>
    <cellStyle name="Total 1 5 4 3 3 2" xfId="50262" xr:uid="{00000000-0005-0000-0000-000039C40000}"/>
    <cellStyle name="Total 1 5 4 3 4" xfId="50263" xr:uid="{00000000-0005-0000-0000-00003AC40000}"/>
    <cellStyle name="Total 1 5 4 3 4 2" xfId="50264" xr:uid="{00000000-0005-0000-0000-00003BC40000}"/>
    <cellStyle name="Total 1 5 4 3 5" xfId="50265" xr:uid="{00000000-0005-0000-0000-00003CC40000}"/>
    <cellStyle name="Total 1 5 4 3 5 2" xfId="50266" xr:uid="{00000000-0005-0000-0000-00003DC40000}"/>
    <cellStyle name="Total 1 5 4 3 6" xfId="50267" xr:uid="{00000000-0005-0000-0000-00003EC40000}"/>
    <cellStyle name="Total 1 5 4 3 6 2" xfId="50268" xr:uid="{00000000-0005-0000-0000-00003FC40000}"/>
    <cellStyle name="Total 1 5 4 3 7" xfId="50269" xr:uid="{00000000-0005-0000-0000-000040C40000}"/>
    <cellStyle name="Total 1 5 4 3 7 2" xfId="50270" xr:uid="{00000000-0005-0000-0000-000041C40000}"/>
    <cellStyle name="Total 1 5 4 3 8" xfId="50271" xr:uid="{00000000-0005-0000-0000-000042C40000}"/>
    <cellStyle name="Total 1 5 4 4" xfId="50272" xr:uid="{00000000-0005-0000-0000-000043C40000}"/>
    <cellStyle name="Total 1 5 5" xfId="50273" xr:uid="{00000000-0005-0000-0000-000044C40000}"/>
    <cellStyle name="Total 1 5 5 2" xfId="50274" xr:uid="{00000000-0005-0000-0000-000045C40000}"/>
    <cellStyle name="Total 1 5 5 2 2" xfId="50275" xr:uid="{00000000-0005-0000-0000-000046C40000}"/>
    <cellStyle name="Total 1 5 5 2 2 2" xfId="50276" xr:uid="{00000000-0005-0000-0000-000047C40000}"/>
    <cellStyle name="Total 1 5 5 2 3" xfId="50277" xr:uid="{00000000-0005-0000-0000-000048C40000}"/>
    <cellStyle name="Total 1 5 5 2 3 2" xfId="50278" xr:uid="{00000000-0005-0000-0000-000049C40000}"/>
    <cellStyle name="Total 1 5 5 2 4" xfId="50279" xr:uid="{00000000-0005-0000-0000-00004AC40000}"/>
    <cellStyle name="Total 1 5 5 2 4 2" xfId="50280" xr:uid="{00000000-0005-0000-0000-00004BC40000}"/>
    <cellStyle name="Total 1 5 5 2 5" xfId="50281" xr:uid="{00000000-0005-0000-0000-00004CC40000}"/>
    <cellStyle name="Total 1 5 5 2 5 2" xfId="50282" xr:uid="{00000000-0005-0000-0000-00004DC40000}"/>
    <cellStyle name="Total 1 5 5 2 6" xfId="50283" xr:uid="{00000000-0005-0000-0000-00004EC40000}"/>
    <cellStyle name="Total 1 5 5 2 6 2" xfId="50284" xr:uid="{00000000-0005-0000-0000-00004FC40000}"/>
    <cellStyle name="Total 1 5 5 2 7" xfId="50285" xr:uid="{00000000-0005-0000-0000-000050C40000}"/>
    <cellStyle name="Total 1 5 5 2 7 2" xfId="50286" xr:uid="{00000000-0005-0000-0000-000051C40000}"/>
    <cellStyle name="Total 1 5 5 2 8" xfId="50287" xr:uid="{00000000-0005-0000-0000-000052C40000}"/>
    <cellStyle name="Total 1 5 5 3" xfId="50288" xr:uid="{00000000-0005-0000-0000-000053C40000}"/>
    <cellStyle name="Total 1 5 5 3 2" xfId="50289" xr:uid="{00000000-0005-0000-0000-000054C40000}"/>
    <cellStyle name="Total 1 5 5 4" xfId="50290" xr:uid="{00000000-0005-0000-0000-000055C40000}"/>
    <cellStyle name="Total 1 5 5 4 2" xfId="50291" xr:uid="{00000000-0005-0000-0000-000056C40000}"/>
    <cellStyle name="Total 1 5 5 5" xfId="50292" xr:uid="{00000000-0005-0000-0000-000057C40000}"/>
    <cellStyle name="Total 1 5 6" xfId="50293" xr:uid="{00000000-0005-0000-0000-000058C40000}"/>
    <cellStyle name="Total 1 5 6 2" xfId="50294" xr:uid="{00000000-0005-0000-0000-000059C40000}"/>
    <cellStyle name="Total 1 5 6 2 2" xfId="50295" xr:uid="{00000000-0005-0000-0000-00005AC40000}"/>
    <cellStyle name="Total 1 5 6 3" xfId="50296" xr:uid="{00000000-0005-0000-0000-00005BC40000}"/>
    <cellStyle name="Total 1 5 6 3 2" xfId="50297" xr:uid="{00000000-0005-0000-0000-00005CC40000}"/>
    <cellStyle name="Total 1 5 6 4" xfId="50298" xr:uid="{00000000-0005-0000-0000-00005DC40000}"/>
    <cellStyle name="Total 1 5 6 4 2" xfId="50299" xr:uid="{00000000-0005-0000-0000-00005EC40000}"/>
    <cellStyle name="Total 1 5 6 5" xfId="50300" xr:uid="{00000000-0005-0000-0000-00005FC40000}"/>
    <cellStyle name="Total 1 5 6 5 2" xfId="50301" xr:uid="{00000000-0005-0000-0000-000060C40000}"/>
    <cellStyle name="Total 1 5 6 6" xfId="50302" xr:uid="{00000000-0005-0000-0000-000061C40000}"/>
    <cellStyle name="Total 1 5 6 6 2" xfId="50303" xr:uid="{00000000-0005-0000-0000-000062C40000}"/>
    <cellStyle name="Total 1 5 6 7" xfId="50304" xr:uid="{00000000-0005-0000-0000-000063C40000}"/>
    <cellStyle name="Total 1 5 6 7 2" xfId="50305" xr:uid="{00000000-0005-0000-0000-000064C40000}"/>
    <cellStyle name="Total 1 5 6 8" xfId="50306" xr:uid="{00000000-0005-0000-0000-000065C40000}"/>
    <cellStyle name="Total 1 5 7" xfId="50307" xr:uid="{00000000-0005-0000-0000-000066C40000}"/>
    <cellStyle name="Total 1 6" xfId="50308" xr:uid="{00000000-0005-0000-0000-000067C40000}"/>
    <cellStyle name="Total 1 6 2" xfId="50309" xr:uid="{00000000-0005-0000-0000-000068C40000}"/>
    <cellStyle name="Total 1 6 2 2" xfId="50310" xr:uid="{00000000-0005-0000-0000-000069C40000}"/>
    <cellStyle name="Total 1 6 2 2 2" xfId="50311" xr:uid="{00000000-0005-0000-0000-00006AC40000}"/>
    <cellStyle name="Total 1 6 2 2 2 2" xfId="50312" xr:uid="{00000000-0005-0000-0000-00006BC40000}"/>
    <cellStyle name="Total 1 6 2 2 2 2 2" xfId="50313" xr:uid="{00000000-0005-0000-0000-00006CC40000}"/>
    <cellStyle name="Total 1 6 2 2 2 3" xfId="50314" xr:uid="{00000000-0005-0000-0000-00006DC40000}"/>
    <cellStyle name="Total 1 6 2 2 2 3 2" xfId="50315" xr:uid="{00000000-0005-0000-0000-00006EC40000}"/>
    <cellStyle name="Total 1 6 2 2 2 4" xfId="50316" xr:uid="{00000000-0005-0000-0000-00006FC40000}"/>
    <cellStyle name="Total 1 6 2 2 2 4 2" xfId="50317" xr:uid="{00000000-0005-0000-0000-000070C40000}"/>
    <cellStyle name="Total 1 6 2 2 2 5" xfId="50318" xr:uid="{00000000-0005-0000-0000-000071C40000}"/>
    <cellStyle name="Total 1 6 2 2 2 5 2" xfId="50319" xr:uid="{00000000-0005-0000-0000-000072C40000}"/>
    <cellStyle name="Total 1 6 2 2 2 6" xfId="50320" xr:uid="{00000000-0005-0000-0000-000073C40000}"/>
    <cellStyle name="Total 1 6 2 2 2 6 2" xfId="50321" xr:uid="{00000000-0005-0000-0000-000074C40000}"/>
    <cellStyle name="Total 1 6 2 2 2 7" xfId="50322" xr:uid="{00000000-0005-0000-0000-000075C40000}"/>
    <cellStyle name="Total 1 6 2 2 2 7 2" xfId="50323" xr:uid="{00000000-0005-0000-0000-000076C40000}"/>
    <cellStyle name="Total 1 6 2 2 2 8" xfId="50324" xr:uid="{00000000-0005-0000-0000-000077C40000}"/>
    <cellStyle name="Total 1 6 2 2 3" xfId="50325" xr:uid="{00000000-0005-0000-0000-000078C40000}"/>
    <cellStyle name="Total 1 6 2 2 3 2" xfId="50326" xr:uid="{00000000-0005-0000-0000-000079C40000}"/>
    <cellStyle name="Total 1 6 2 2 4" xfId="50327" xr:uid="{00000000-0005-0000-0000-00007AC40000}"/>
    <cellStyle name="Total 1 6 2 2 4 2" xfId="50328" xr:uid="{00000000-0005-0000-0000-00007BC40000}"/>
    <cellStyle name="Total 1 6 2 2 5" xfId="50329" xr:uid="{00000000-0005-0000-0000-00007CC40000}"/>
    <cellStyle name="Total 1 6 2 3" xfId="50330" xr:uid="{00000000-0005-0000-0000-00007DC40000}"/>
    <cellStyle name="Total 1 6 2 3 2" xfId="50331" xr:uid="{00000000-0005-0000-0000-00007EC40000}"/>
    <cellStyle name="Total 1 6 2 3 2 2" xfId="50332" xr:uid="{00000000-0005-0000-0000-00007FC40000}"/>
    <cellStyle name="Total 1 6 2 3 3" xfId="50333" xr:uid="{00000000-0005-0000-0000-000080C40000}"/>
    <cellStyle name="Total 1 6 2 3 3 2" xfId="50334" xr:uid="{00000000-0005-0000-0000-000081C40000}"/>
    <cellStyle name="Total 1 6 2 3 4" xfId="50335" xr:uid="{00000000-0005-0000-0000-000082C40000}"/>
    <cellStyle name="Total 1 6 2 3 4 2" xfId="50336" xr:uid="{00000000-0005-0000-0000-000083C40000}"/>
    <cellStyle name="Total 1 6 2 3 5" xfId="50337" xr:uid="{00000000-0005-0000-0000-000084C40000}"/>
    <cellStyle name="Total 1 6 2 3 5 2" xfId="50338" xr:uid="{00000000-0005-0000-0000-000085C40000}"/>
    <cellStyle name="Total 1 6 2 3 6" xfId="50339" xr:uid="{00000000-0005-0000-0000-000086C40000}"/>
    <cellStyle name="Total 1 6 2 3 6 2" xfId="50340" xr:uid="{00000000-0005-0000-0000-000087C40000}"/>
    <cellStyle name="Total 1 6 2 3 7" xfId="50341" xr:uid="{00000000-0005-0000-0000-000088C40000}"/>
    <cellStyle name="Total 1 6 2 3 7 2" xfId="50342" xr:uid="{00000000-0005-0000-0000-000089C40000}"/>
    <cellStyle name="Total 1 6 2 3 8" xfId="50343" xr:uid="{00000000-0005-0000-0000-00008AC40000}"/>
    <cellStyle name="Total 1 6 2 4" xfId="50344" xr:uid="{00000000-0005-0000-0000-00008BC40000}"/>
    <cellStyle name="Total 1 6 3" xfId="50345" xr:uid="{00000000-0005-0000-0000-00008CC40000}"/>
    <cellStyle name="Total 1 6 3 2" xfId="50346" xr:uid="{00000000-0005-0000-0000-00008DC40000}"/>
    <cellStyle name="Total 1 6 3 2 2" xfId="50347" xr:uid="{00000000-0005-0000-0000-00008EC40000}"/>
    <cellStyle name="Total 1 6 3 2 2 2" xfId="50348" xr:uid="{00000000-0005-0000-0000-00008FC40000}"/>
    <cellStyle name="Total 1 6 3 2 2 2 2" xfId="50349" xr:uid="{00000000-0005-0000-0000-000090C40000}"/>
    <cellStyle name="Total 1 6 3 2 2 3" xfId="50350" xr:uid="{00000000-0005-0000-0000-000091C40000}"/>
    <cellStyle name="Total 1 6 3 2 2 3 2" xfId="50351" xr:uid="{00000000-0005-0000-0000-000092C40000}"/>
    <cellStyle name="Total 1 6 3 2 2 4" xfId="50352" xr:uid="{00000000-0005-0000-0000-000093C40000}"/>
    <cellStyle name="Total 1 6 3 2 2 4 2" xfId="50353" xr:uid="{00000000-0005-0000-0000-000094C40000}"/>
    <cellStyle name="Total 1 6 3 2 2 5" xfId="50354" xr:uid="{00000000-0005-0000-0000-000095C40000}"/>
    <cellStyle name="Total 1 6 3 2 2 5 2" xfId="50355" xr:uid="{00000000-0005-0000-0000-000096C40000}"/>
    <cellStyle name="Total 1 6 3 2 2 6" xfId="50356" xr:uid="{00000000-0005-0000-0000-000097C40000}"/>
    <cellStyle name="Total 1 6 3 2 2 6 2" xfId="50357" xr:uid="{00000000-0005-0000-0000-000098C40000}"/>
    <cellStyle name="Total 1 6 3 2 2 7" xfId="50358" xr:uid="{00000000-0005-0000-0000-000099C40000}"/>
    <cellStyle name="Total 1 6 3 2 2 7 2" xfId="50359" xr:uid="{00000000-0005-0000-0000-00009AC40000}"/>
    <cellStyle name="Total 1 6 3 2 2 8" xfId="50360" xr:uid="{00000000-0005-0000-0000-00009BC40000}"/>
    <cellStyle name="Total 1 6 3 2 3" xfId="50361" xr:uid="{00000000-0005-0000-0000-00009CC40000}"/>
    <cellStyle name="Total 1 6 3 2 3 2" xfId="50362" xr:uid="{00000000-0005-0000-0000-00009DC40000}"/>
    <cellStyle name="Total 1 6 3 2 4" xfId="50363" xr:uid="{00000000-0005-0000-0000-00009EC40000}"/>
    <cellStyle name="Total 1 6 3 2 4 2" xfId="50364" xr:uid="{00000000-0005-0000-0000-00009FC40000}"/>
    <cellStyle name="Total 1 6 3 2 5" xfId="50365" xr:uid="{00000000-0005-0000-0000-0000A0C40000}"/>
    <cellStyle name="Total 1 6 3 3" xfId="50366" xr:uid="{00000000-0005-0000-0000-0000A1C40000}"/>
    <cellStyle name="Total 1 6 3 3 2" xfId="50367" xr:uid="{00000000-0005-0000-0000-0000A2C40000}"/>
    <cellStyle name="Total 1 6 3 3 2 2" xfId="50368" xr:uid="{00000000-0005-0000-0000-0000A3C40000}"/>
    <cellStyle name="Total 1 6 3 3 3" xfId="50369" xr:uid="{00000000-0005-0000-0000-0000A4C40000}"/>
    <cellStyle name="Total 1 6 3 3 3 2" xfId="50370" xr:uid="{00000000-0005-0000-0000-0000A5C40000}"/>
    <cellStyle name="Total 1 6 3 3 4" xfId="50371" xr:uid="{00000000-0005-0000-0000-0000A6C40000}"/>
    <cellStyle name="Total 1 6 3 3 4 2" xfId="50372" xr:uid="{00000000-0005-0000-0000-0000A7C40000}"/>
    <cellStyle name="Total 1 6 3 3 5" xfId="50373" xr:uid="{00000000-0005-0000-0000-0000A8C40000}"/>
    <cellStyle name="Total 1 6 3 3 5 2" xfId="50374" xr:uid="{00000000-0005-0000-0000-0000A9C40000}"/>
    <cellStyle name="Total 1 6 3 3 6" xfId="50375" xr:uid="{00000000-0005-0000-0000-0000AAC40000}"/>
    <cellStyle name="Total 1 6 3 3 6 2" xfId="50376" xr:uid="{00000000-0005-0000-0000-0000ABC40000}"/>
    <cellStyle name="Total 1 6 3 3 7" xfId="50377" xr:uid="{00000000-0005-0000-0000-0000ACC40000}"/>
    <cellStyle name="Total 1 6 3 3 7 2" xfId="50378" xr:uid="{00000000-0005-0000-0000-0000ADC40000}"/>
    <cellStyle name="Total 1 6 3 3 8" xfId="50379" xr:uid="{00000000-0005-0000-0000-0000AEC40000}"/>
    <cellStyle name="Total 1 6 3 4" xfId="50380" xr:uid="{00000000-0005-0000-0000-0000AFC40000}"/>
    <cellStyle name="Total 1 6 4" xfId="50381" xr:uid="{00000000-0005-0000-0000-0000B0C40000}"/>
    <cellStyle name="Total 1 6 4 2" xfId="50382" xr:uid="{00000000-0005-0000-0000-0000B1C40000}"/>
    <cellStyle name="Total 1 6 4 2 2" xfId="50383" xr:uid="{00000000-0005-0000-0000-0000B2C40000}"/>
    <cellStyle name="Total 1 6 4 2 2 2" xfId="50384" xr:uid="{00000000-0005-0000-0000-0000B3C40000}"/>
    <cellStyle name="Total 1 6 4 2 2 2 2" xfId="50385" xr:uid="{00000000-0005-0000-0000-0000B4C40000}"/>
    <cellStyle name="Total 1 6 4 2 2 3" xfId="50386" xr:uid="{00000000-0005-0000-0000-0000B5C40000}"/>
    <cellStyle name="Total 1 6 4 2 2 3 2" xfId="50387" xr:uid="{00000000-0005-0000-0000-0000B6C40000}"/>
    <cellStyle name="Total 1 6 4 2 2 4" xfId="50388" xr:uid="{00000000-0005-0000-0000-0000B7C40000}"/>
    <cellStyle name="Total 1 6 4 2 2 4 2" xfId="50389" xr:uid="{00000000-0005-0000-0000-0000B8C40000}"/>
    <cellStyle name="Total 1 6 4 2 2 5" xfId="50390" xr:uid="{00000000-0005-0000-0000-0000B9C40000}"/>
    <cellStyle name="Total 1 6 4 2 2 5 2" xfId="50391" xr:uid="{00000000-0005-0000-0000-0000BAC40000}"/>
    <cellStyle name="Total 1 6 4 2 2 6" xfId="50392" xr:uid="{00000000-0005-0000-0000-0000BBC40000}"/>
    <cellStyle name="Total 1 6 4 2 2 6 2" xfId="50393" xr:uid="{00000000-0005-0000-0000-0000BCC40000}"/>
    <cellStyle name="Total 1 6 4 2 2 7" xfId="50394" xr:uid="{00000000-0005-0000-0000-0000BDC40000}"/>
    <cellStyle name="Total 1 6 4 2 2 7 2" xfId="50395" xr:uid="{00000000-0005-0000-0000-0000BEC40000}"/>
    <cellStyle name="Total 1 6 4 2 2 8" xfId="50396" xr:uid="{00000000-0005-0000-0000-0000BFC40000}"/>
    <cellStyle name="Total 1 6 4 2 3" xfId="50397" xr:uid="{00000000-0005-0000-0000-0000C0C40000}"/>
    <cellStyle name="Total 1 6 4 2 3 2" xfId="50398" xr:uid="{00000000-0005-0000-0000-0000C1C40000}"/>
    <cellStyle name="Total 1 6 4 2 4" xfId="50399" xr:uid="{00000000-0005-0000-0000-0000C2C40000}"/>
    <cellStyle name="Total 1 6 4 2 4 2" xfId="50400" xr:uid="{00000000-0005-0000-0000-0000C3C40000}"/>
    <cellStyle name="Total 1 6 4 2 5" xfId="50401" xr:uid="{00000000-0005-0000-0000-0000C4C40000}"/>
    <cellStyle name="Total 1 6 4 3" xfId="50402" xr:uid="{00000000-0005-0000-0000-0000C5C40000}"/>
    <cellStyle name="Total 1 6 4 3 2" xfId="50403" xr:uid="{00000000-0005-0000-0000-0000C6C40000}"/>
    <cellStyle name="Total 1 6 4 3 2 2" xfId="50404" xr:uid="{00000000-0005-0000-0000-0000C7C40000}"/>
    <cellStyle name="Total 1 6 4 3 3" xfId="50405" xr:uid="{00000000-0005-0000-0000-0000C8C40000}"/>
    <cellStyle name="Total 1 6 4 3 3 2" xfId="50406" xr:uid="{00000000-0005-0000-0000-0000C9C40000}"/>
    <cellStyle name="Total 1 6 4 3 4" xfId="50407" xr:uid="{00000000-0005-0000-0000-0000CAC40000}"/>
    <cellStyle name="Total 1 6 4 3 4 2" xfId="50408" xr:uid="{00000000-0005-0000-0000-0000CBC40000}"/>
    <cellStyle name="Total 1 6 4 3 5" xfId="50409" xr:uid="{00000000-0005-0000-0000-0000CCC40000}"/>
    <cellStyle name="Total 1 6 4 3 5 2" xfId="50410" xr:uid="{00000000-0005-0000-0000-0000CDC40000}"/>
    <cellStyle name="Total 1 6 4 3 6" xfId="50411" xr:uid="{00000000-0005-0000-0000-0000CEC40000}"/>
    <cellStyle name="Total 1 6 4 3 6 2" xfId="50412" xr:uid="{00000000-0005-0000-0000-0000CFC40000}"/>
    <cellStyle name="Total 1 6 4 3 7" xfId="50413" xr:uid="{00000000-0005-0000-0000-0000D0C40000}"/>
    <cellStyle name="Total 1 6 4 3 7 2" xfId="50414" xr:uid="{00000000-0005-0000-0000-0000D1C40000}"/>
    <cellStyle name="Total 1 6 4 3 8" xfId="50415" xr:uid="{00000000-0005-0000-0000-0000D2C40000}"/>
    <cellStyle name="Total 1 6 4 4" xfId="50416" xr:uid="{00000000-0005-0000-0000-0000D3C40000}"/>
    <cellStyle name="Total 1 6 5" xfId="50417" xr:uid="{00000000-0005-0000-0000-0000D4C40000}"/>
    <cellStyle name="Total 1 6 5 2" xfId="50418" xr:uid="{00000000-0005-0000-0000-0000D5C40000}"/>
    <cellStyle name="Total 1 6 5 2 2" xfId="50419" xr:uid="{00000000-0005-0000-0000-0000D6C40000}"/>
    <cellStyle name="Total 1 6 5 2 2 2" xfId="50420" xr:uid="{00000000-0005-0000-0000-0000D7C40000}"/>
    <cellStyle name="Total 1 6 5 2 3" xfId="50421" xr:uid="{00000000-0005-0000-0000-0000D8C40000}"/>
    <cellStyle name="Total 1 6 5 2 3 2" xfId="50422" xr:uid="{00000000-0005-0000-0000-0000D9C40000}"/>
    <cellStyle name="Total 1 6 5 2 4" xfId="50423" xr:uid="{00000000-0005-0000-0000-0000DAC40000}"/>
    <cellStyle name="Total 1 6 5 2 4 2" xfId="50424" xr:uid="{00000000-0005-0000-0000-0000DBC40000}"/>
    <cellStyle name="Total 1 6 5 2 5" xfId="50425" xr:uid="{00000000-0005-0000-0000-0000DCC40000}"/>
    <cellStyle name="Total 1 6 5 2 5 2" xfId="50426" xr:uid="{00000000-0005-0000-0000-0000DDC40000}"/>
    <cellStyle name="Total 1 6 5 2 6" xfId="50427" xr:uid="{00000000-0005-0000-0000-0000DEC40000}"/>
    <cellStyle name="Total 1 6 5 2 6 2" xfId="50428" xr:uid="{00000000-0005-0000-0000-0000DFC40000}"/>
    <cellStyle name="Total 1 6 5 2 7" xfId="50429" xr:uid="{00000000-0005-0000-0000-0000E0C40000}"/>
    <cellStyle name="Total 1 6 5 2 7 2" xfId="50430" xr:uid="{00000000-0005-0000-0000-0000E1C40000}"/>
    <cellStyle name="Total 1 6 5 2 8" xfId="50431" xr:uid="{00000000-0005-0000-0000-0000E2C40000}"/>
    <cellStyle name="Total 1 6 5 3" xfId="50432" xr:uid="{00000000-0005-0000-0000-0000E3C40000}"/>
    <cellStyle name="Total 1 6 5 3 2" xfId="50433" xr:uid="{00000000-0005-0000-0000-0000E4C40000}"/>
    <cellStyle name="Total 1 6 5 4" xfId="50434" xr:uid="{00000000-0005-0000-0000-0000E5C40000}"/>
    <cellStyle name="Total 1 6 5 4 2" xfId="50435" xr:uid="{00000000-0005-0000-0000-0000E6C40000}"/>
    <cellStyle name="Total 1 6 5 5" xfId="50436" xr:uid="{00000000-0005-0000-0000-0000E7C40000}"/>
    <cellStyle name="Total 1 6 6" xfId="50437" xr:uid="{00000000-0005-0000-0000-0000E8C40000}"/>
    <cellStyle name="Total 1 6 6 2" xfId="50438" xr:uid="{00000000-0005-0000-0000-0000E9C40000}"/>
    <cellStyle name="Total 1 6 6 2 2" xfId="50439" xr:uid="{00000000-0005-0000-0000-0000EAC40000}"/>
    <cellStyle name="Total 1 6 6 3" xfId="50440" xr:uid="{00000000-0005-0000-0000-0000EBC40000}"/>
    <cellStyle name="Total 1 6 6 3 2" xfId="50441" xr:uid="{00000000-0005-0000-0000-0000ECC40000}"/>
    <cellStyle name="Total 1 6 6 4" xfId="50442" xr:uid="{00000000-0005-0000-0000-0000EDC40000}"/>
    <cellStyle name="Total 1 6 6 4 2" xfId="50443" xr:uid="{00000000-0005-0000-0000-0000EEC40000}"/>
    <cellStyle name="Total 1 6 6 5" xfId="50444" xr:uid="{00000000-0005-0000-0000-0000EFC40000}"/>
    <cellStyle name="Total 1 6 6 5 2" xfId="50445" xr:uid="{00000000-0005-0000-0000-0000F0C40000}"/>
    <cellStyle name="Total 1 6 6 6" xfId="50446" xr:uid="{00000000-0005-0000-0000-0000F1C40000}"/>
    <cellStyle name="Total 1 6 6 6 2" xfId="50447" xr:uid="{00000000-0005-0000-0000-0000F2C40000}"/>
    <cellStyle name="Total 1 6 6 7" xfId="50448" xr:uid="{00000000-0005-0000-0000-0000F3C40000}"/>
    <cellStyle name="Total 1 6 6 7 2" xfId="50449" xr:uid="{00000000-0005-0000-0000-0000F4C40000}"/>
    <cellStyle name="Total 1 6 6 8" xfId="50450" xr:uid="{00000000-0005-0000-0000-0000F5C40000}"/>
    <cellStyle name="Total 1 6 7" xfId="50451" xr:uid="{00000000-0005-0000-0000-0000F6C40000}"/>
    <cellStyle name="Total 1 7" xfId="50452" xr:uid="{00000000-0005-0000-0000-0000F7C40000}"/>
    <cellStyle name="Total 1 7 2" xfId="50453" xr:uid="{00000000-0005-0000-0000-0000F8C40000}"/>
    <cellStyle name="Total 1 7 2 2" xfId="50454" xr:uid="{00000000-0005-0000-0000-0000F9C40000}"/>
    <cellStyle name="Total 1 7 2 2 2" xfId="50455" xr:uid="{00000000-0005-0000-0000-0000FAC40000}"/>
    <cellStyle name="Total 1 7 2 2 2 2" xfId="50456" xr:uid="{00000000-0005-0000-0000-0000FBC40000}"/>
    <cellStyle name="Total 1 7 2 2 2 2 2" xfId="50457" xr:uid="{00000000-0005-0000-0000-0000FCC40000}"/>
    <cellStyle name="Total 1 7 2 2 2 3" xfId="50458" xr:uid="{00000000-0005-0000-0000-0000FDC40000}"/>
    <cellStyle name="Total 1 7 2 2 2 3 2" xfId="50459" xr:uid="{00000000-0005-0000-0000-0000FEC40000}"/>
    <cellStyle name="Total 1 7 2 2 2 4" xfId="50460" xr:uid="{00000000-0005-0000-0000-0000FFC40000}"/>
    <cellStyle name="Total 1 7 2 2 2 4 2" xfId="50461" xr:uid="{00000000-0005-0000-0000-000000C50000}"/>
    <cellStyle name="Total 1 7 2 2 2 5" xfId="50462" xr:uid="{00000000-0005-0000-0000-000001C50000}"/>
    <cellStyle name="Total 1 7 2 2 2 5 2" xfId="50463" xr:uid="{00000000-0005-0000-0000-000002C50000}"/>
    <cellStyle name="Total 1 7 2 2 2 6" xfId="50464" xr:uid="{00000000-0005-0000-0000-000003C50000}"/>
    <cellStyle name="Total 1 7 2 2 2 6 2" xfId="50465" xr:uid="{00000000-0005-0000-0000-000004C50000}"/>
    <cellStyle name="Total 1 7 2 2 2 7" xfId="50466" xr:uid="{00000000-0005-0000-0000-000005C50000}"/>
    <cellStyle name="Total 1 7 2 2 2 7 2" xfId="50467" xr:uid="{00000000-0005-0000-0000-000006C50000}"/>
    <cellStyle name="Total 1 7 2 2 2 8" xfId="50468" xr:uid="{00000000-0005-0000-0000-000007C50000}"/>
    <cellStyle name="Total 1 7 2 2 3" xfId="50469" xr:uid="{00000000-0005-0000-0000-000008C50000}"/>
    <cellStyle name="Total 1 7 2 2 3 2" xfId="50470" xr:uid="{00000000-0005-0000-0000-000009C50000}"/>
    <cellStyle name="Total 1 7 2 2 4" xfId="50471" xr:uid="{00000000-0005-0000-0000-00000AC50000}"/>
    <cellStyle name="Total 1 7 2 2 4 2" xfId="50472" xr:uid="{00000000-0005-0000-0000-00000BC50000}"/>
    <cellStyle name="Total 1 7 2 2 5" xfId="50473" xr:uid="{00000000-0005-0000-0000-00000CC50000}"/>
    <cellStyle name="Total 1 7 2 3" xfId="50474" xr:uid="{00000000-0005-0000-0000-00000DC50000}"/>
    <cellStyle name="Total 1 7 2 3 2" xfId="50475" xr:uid="{00000000-0005-0000-0000-00000EC50000}"/>
    <cellStyle name="Total 1 7 2 3 2 2" xfId="50476" xr:uid="{00000000-0005-0000-0000-00000FC50000}"/>
    <cellStyle name="Total 1 7 2 3 3" xfId="50477" xr:uid="{00000000-0005-0000-0000-000010C50000}"/>
    <cellStyle name="Total 1 7 2 3 3 2" xfId="50478" xr:uid="{00000000-0005-0000-0000-000011C50000}"/>
    <cellStyle name="Total 1 7 2 3 4" xfId="50479" xr:uid="{00000000-0005-0000-0000-000012C50000}"/>
    <cellStyle name="Total 1 7 2 3 4 2" xfId="50480" xr:uid="{00000000-0005-0000-0000-000013C50000}"/>
    <cellStyle name="Total 1 7 2 3 5" xfId="50481" xr:uid="{00000000-0005-0000-0000-000014C50000}"/>
    <cellStyle name="Total 1 7 2 3 5 2" xfId="50482" xr:uid="{00000000-0005-0000-0000-000015C50000}"/>
    <cellStyle name="Total 1 7 2 3 6" xfId="50483" xr:uid="{00000000-0005-0000-0000-000016C50000}"/>
    <cellStyle name="Total 1 7 2 3 6 2" xfId="50484" xr:uid="{00000000-0005-0000-0000-000017C50000}"/>
    <cellStyle name="Total 1 7 2 3 7" xfId="50485" xr:uid="{00000000-0005-0000-0000-000018C50000}"/>
    <cellStyle name="Total 1 7 2 3 7 2" xfId="50486" xr:uid="{00000000-0005-0000-0000-000019C50000}"/>
    <cellStyle name="Total 1 7 2 3 8" xfId="50487" xr:uid="{00000000-0005-0000-0000-00001AC50000}"/>
    <cellStyle name="Total 1 7 2 4" xfId="50488" xr:uid="{00000000-0005-0000-0000-00001BC50000}"/>
    <cellStyle name="Total 1 7 3" xfId="50489" xr:uid="{00000000-0005-0000-0000-00001CC50000}"/>
    <cellStyle name="Total 1 7 3 2" xfId="50490" xr:uid="{00000000-0005-0000-0000-00001DC50000}"/>
    <cellStyle name="Total 1 7 3 2 2" xfId="50491" xr:uid="{00000000-0005-0000-0000-00001EC50000}"/>
    <cellStyle name="Total 1 7 3 2 2 2" xfId="50492" xr:uid="{00000000-0005-0000-0000-00001FC50000}"/>
    <cellStyle name="Total 1 7 3 2 2 2 2" xfId="50493" xr:uid="{00000000-0005-0000-0000-000020C50000}"/>
    <cellStyle name="Total 1 7 3 2 2 3" xfId="50494" xr:uid="{00000000-0005-0000-0000-000021C50000}"/>
    <cellStyle name="Total 1 7 3 2 2 3 2" xfId="50495" xr:uid="{00000000-0005-0000-0000-000022C50000}"/>
    <cellStyle name="Total 1 7 3 2 2 4" xfId="50496" xr:uid="{00000000-0005-0000-0000-000023C50000}"/>
    <cellStyle name="Total 1 7 3 2 2 4 2" xfId="50497" xr:uid="{00000000-0005-0000-0000-000024C50000}"/>
    <cellStyle name="Total 1 7 3 2 2 5" xfId="50498" xr:uid="{00000000-0005-0000-0000-000025C50000}"/>
    <cellStyle name="Total 1 7 3 2 2 5 2" xfId="50499" xr:uid="{00000000-0005-0000-0000-000026C50000}"/>
    <cellStyle name="Total 1 7 3 2 2 6" xfId="50500" xr:uid="{00000000-0005-0000-0000-000027C50000}"/>
    <cellStyle name="Total 1 7 3 2 2 6 2" xfId="50501" xr:uid="{00000000-0005-0000-0000-000028C50000}"/>
    <cellStyle name="Total 1 7 3 2 2 7" xfId="50502" xr:uid="{00000000-0005-0000-0000-000029C50000}"/>
    <cellStyle name="Total 1 7 3 2 2 7 2" xfId="50503" xr:uid="{00000000-0005-0000-0000-00002AC50000}"/>
    <cellStyle name="Total 1 7 3 2 2 8" xfId="50504" xr:uid="{00000000-0005-0000-0000-00002BC50000}"/>
    <cellStyle name="Total 1 7 3 2 3" xfId="50505" xr:uid="{00000000-0005-0000-0000-00002CC50000}"/>
    <cellStyle name="Total 1 7 3 2 3 2" xfId="50506" xr:uid="{00000000-0005-0000-0000-00002DC50000}"/>
    <cellStyle name="Total 1 7 3 2 4" xfId="50507" xr:uid="{00000000-0005-0000-0000-00002EC50000}"/>
    <cellStyle name="Total 1 7 3 2 4 2" xfId="50508" xr:uid="{00000000-0005-0000-0000-00002FC50000}"/>
    <cellStyle name="Total 1 7 3 2 5" xfId="50509" xr:uid="{00000000-0005-0000-0000-000030C50000}"/>
    <cellStyle name="Total 1 7 3 3" xfId="50510" xr:uid="{00000000-0005-0000-0000-000031C50000}"/>
    <cellStyle name="Total 1 7 3 3 2" xfId="50511" xr:uid="{00000000-0005-0000-0000-000032C50000}"/>
    <cellStyle name="Total 1 7 3 3 2 2" xfId="50512" xr:uid="{00000000-0005-0000-0000-000033C50000}"/>
    <cellStyle name="Total 1 7 3 3 3" xfId="50513" xr:uid="{00000000-0005-0000-0000-000034C50000}"/>
    <cellStyle name="Total 1 7 3 3 3 2" xfId="50514" xr:uid="{00000000-0005-0000-0000-000035C50000}"/>
    <cellStyle name="Total 1 7 3 3 4" xfId="50515" xr:uid="{00000000-0005-0000-0000-000036C50000}"/>
    <cellStyle name="Total 1 7 3 3 4 2" xfId="50516" xr:uid="{00000000-0005-0000-0000-000037C50000}"/>
    <cellStyle name="Total 1 7 3 3 5" xfId="50517" xr:uid="{00000000-0005-0000-0000-000038C50000}"/>
    <cellStyle name="Total 1 7 3 3 5 2" xfId="50518" xr:uid="{00000000-0005-0000-0000-000039C50000}"/>
    <cellStyle name="Total 1 7 3 3 6" xfId="50519" xr:uid="{00000000-0005-0000-0000-00003AC50000}"/>
    <cellStyle name="Total 1 7 3 3 6 2" xfId="50520" xr:uid="{00000000-0005-0000-0000-00003BC50000}"/>
    <cellStyle name="Total 1 7 3 3 7" xfId="50521" xr:uid="{00000000-0005-0000-0000-00003CC50000}"/>
    <cellStyle name="Total 1 7 3 3 7 2" xfId="50522" xr:uid="{00000000-0005-0000-0000-00003DC50000}"/>
    <cellStyle name="Total 1 7 3 3 8" xfId="50523" xr:uid="{00000000-0005-0000-0000-00003EC50000}"/>
    <cellStyle name="Total 1 7 3 4" xfId="50524" xr:uid="{00000000-0005-0000-0000-00003FC50000}"/>
    <cellStyle name="Total 1 7 4" xfId="50525" xr:uid="{00000000-0005-0000-0000-000040C50000}"/>
    <cellStyle name="Total 1 7 4 2" xfId="50526" xr:uid="{00000000-0005-0000-0000-000041C50000}"/>
    <cellStyle name="Total 1 7 4 2 2" xfId="50527" xr:uid="{00000000-0005-0000-0000-000042C50000}"/>
    <cellStyle name="Total 1 7 4 2 2 2" xfId="50528" xr:uid="{00000000-0005-0000-0000-000043C50000}"/>
    <cellStyle name="Total 1 7 4 2 2 2 2" xfId="50529" xr:uid="{00000000-0005-0000-0000-000044C50000}"/>
    <cellStyle name="Total 1 7 4 2 2 3" xfId="50530" xr:uid="{00000000-0005-0000-0000-000045C50000}"/>
    <cellStyle name="Total 1 7 4 2 2 3 2" xfId="50531" xr:uid="{00000000-0005-0000-0000-000046C50000}"/>
    <cellStyle name="Total 1 7 4 2 2 4" xfId="50532" xr:uid="{00000000-0005-0000-0000-000047C50000}"/>
    <cellStyle name="Total 1 7 4 2 2 4 2" xfId="50533" xr:uid="{00000000-0005-0000-0000-000048C50000}"/>
    <cellStyle name="Total 1 7 4 2 2 5" xfId="50534" xr:uid="{00000000-0005-0000-0000-000049C50000}"/>
    <cellStyle name="Total 1 7 4 2 2 5 2" xfId="50535" xr:uid="{00000000-0005-0000-0000-00004AC50000}"/>
    <cellStyle name="Total 1 7 4 2 2 6" xfId="50536" xr:uid="{00000000-0005-0000-0000-00004BC50000}"/>
    <cellStyle name="Total 1 7 4 2 2 6 2" xfId="50537" xr:uid="{00000000-0005-0000-0000-00004CC50000}"/>
    <cellStyle name="Total 1 7 4 2 2 7" xfId="50538" xr:uid="{00000000-0005-0000-0000-00004DC50000}"/>
    <cellStyle name="Total 1 7 4 2 2 7 2" xfId="50539" xr:uid="{00000000-0005-0000-0000-00004EC50000}"/>
    <cellStyle name="Total 1 7 4 2 2 8" xfId="50540" xr:uid="{00000000-0005-0000-0000-00004FC50000}"/>
    <cellStyle name="Total 1 7 4 2 3" xfId="50541" xr:uid="{00000000-0005-0000-0000-000050C50000}"/>
    <cellStyle name="Total 1 7 4 2 3 2" xfId="50542" xr:uid="{00000000-0005-0000-0000-000051C50000}"/>
    <cellStyle name="Total 1 7 4 2 4" xfId="50543" xr:uid="{00000000-0005-0000-0000-000052C50000}"/>
    <cellStyle name="Total 1 7 4 2 4 2" xfId="50544" xr:uid="{00000000-0005-0000-0000-000053C50000}"/>
    <cellStyle name="Total 1 7 4 2 5" xfId="50545" xr:uid="{00000000-0005-0000-0000-000054C50000}"/>
    <cellStyle name="Total 1 7 4 3" xfId="50546" xr:uid="{00000000-0005-0000-0000-000055C50000}"/>
    <cellStyle name="Total 1 7 4 3 2" xfId="50547" xr:uid="{00000000-0005-0000-0000-000056C50000}"/>
    <cellStyle name="Total 1 7 4 3 2 2" xfId="50548" xr:uid="{00000000-0005-0000-0000-000057C50000}"/>
    <cellStyle name="Total 1 7 4 3 3" xfId="50549" xr:uid="{00000000-0005-0000-0000-000058C50000}"/>
    <cellStyle name="Total 1 7 4 3 3 2" xfId="50550" xr:uid="{00000000-0005-0000-0000-000059C50000}"/>
    <cellStyle name="Total 1 7 4 3 4" xfId="50551" xr:uid="{00000000-0005-0000-0000-00005AC50000}"/>
    <cellStyle name="Total 1 7 4 3 4 2" xfId="50552" xr:uid="{00000000-0005-0000-0000-00005BC50000}"/>
    <cellStyle name="Total 1 7 4 3 5" xfId="50553" xr:uid="{00000000-0005-0000-0000-00005CC50000}"/>
    <cellStyle name="Total 1 7 4 3 5 2" xfId="50554" xr:uid="{00000000-0005-0000-0000-00005DC50000}"/>
    <cellStyle name="Total 1 7 4 3 6" xfId="50555" xr:uid="{00000000-0005-0000-0000-00005EC50000}"/>
    <cellStyle name="Total 1 7 4 3 6 2" xfId="50556" xr:uid="{00000000-0005-0000-0000-00005FC50000}"/>
    <cellStyle name="Total 1 7 4 3 7" xfId="50557" xr:uid="{00000000-0005-0000-0000-000060C50000}"/>
    <cellStyle name="Total 1 7 4 3 7 2" xfId="50558" xr:uid="{00000000-0005-0000-0000-000061C50000}"/>
    <cellStyle name="Total 1 7 4 3 8" xfId="50559" xr:uid="{00000000-0005-0000-0000-000062C50000}"/>
    <cellStyle name="Total 1 7 4 4" xfId="50560" xr:uid="{00000000-0005-0000-0000-000063C50000}"/>
    <cellStyle name="Total 1 7 5" xfId="50561" xr:uid="{00000000-0005-0000-0000-000064C50000}"/>
    <cellStyle name="Total 1 7 5 2" xfId="50562" xr:uid="{00000000-0005-0000-0000-000065C50000}"/>
    <cellStyle name="Total 1 7 5 2 2" xfId="50563" xr:uid="{00000000-0005-0000-0000-000066C50000}"/>
    <cellStyle name="Total 1 7 5 2 2 2" xfId="50564" xr:uid="{00000000-0005-0000-0000-000067C50000}"/>
    <cellStyle name="Total 1 7 5 2 3" xfId="50565" xr:uid="{00000000-0005-0000-0000-000068C50000}"/>
    <cellStyle name="Total 1 7 5 2 3 2" xfId="50566" xr:uid="{00000000-0005-0000-0000-000069C50000}"/>
    <cellStyle name="Total 1 7 5 2 4" xfId="50567" xr:uid="{00000000-0005-0000-0000-00006AC50000}"/>
    <cellStyle name="Total 1 7 5 2 4 2" xfId="50568" xr:uid="{00000000-0005-0000-0000-00006BC50000}"/>
    <cellStyle name="Total 1 7 5 2 5" xfId="50569" xr:uid="{00000000-0005-0000-0000-00006CC50000}"/>
    <cellStyle name="Total 1 7 5 2 5 2" xfId="50570" xr:uid="{00000000-0005-0000-0000-00006DC50000}"/>
    <cellStyle name="Total 1 7 5 2 6" xfId="50571" xr:uid="{00000000-0005-0000-0000-00006EC50000}"/>
    <cellStyle name="Total 1 7 5 2 6 2" xfId="50572" xr:uid="{00000000-0005-0000-0000-00006FC50000}"/>
    <cellStyle name="Total 1 7 5 2 7" xfId="50573" xr:uid="{00000000-0005-0000-0000-000070C50000}"/>
    <cellStyle name="Total 1 7 5 2 7 2" xfId="50574" xr:uid="{00000000-0005-0000-0000-000071C50000}"/>
    <cellStyle name="Total 1 7 5 2 8" xfId="50575" xr:uid="{00000000-0005-0000-0000-000072C50000}"/>
    <cellStyle name="Total 1 7 5 3" xfId="50576" xr:uid="{00000000-0005-0000-0000-000073C50000}"/>
    <cellStyle name="Total 1 7 5 3 2" xfId="50577" xr:uid="{00000000-0005-0000-0000-000074C50000}"/>
    <cellStyle name="Total 1 7 5 4" xfId="50578" xr:uid="{00000000-0005-0000-0000-000075C50000}"/>
    <cellStyle name="Total 1 7 5 4 2" xfId="50579" xr:uid="{00000000-0005-0000-0000-000076C50000}"/>
    <cellStyle name="Total 1 7 5 5" xfId="50580" xr:uid="{00000000-0005-0000-0000-000077C50000}"/>
    <cellStyle name="Total 1 7 6" xfId="50581" xr:uid="{00000000-0005-0000-0000-000078C50000}"/>
    <cellStyle name="Total 1 7 6 2" xfId="50582" xr:uid="{00000000-0005-0000-0000-000079C50000}"/>
    <cellStyle name="Total 1 7 6 2 2" xfId="50583" xr:uid="{00000000-0005-0000-0000-00007AC50000}"/>
    <cellStyle name="Total 1 7 6 3" xfId="50584" xr:uid="{00000000-0005-0000-0000-00007BC50000}"/>
    <cellStyle name="Total 1 7 6 3 2" xfId="50585" xr:uid="{00000000-0005-0000-0000-00007CC50000}"/>
    <cellStyle name="Total 1 7 6 4" xfId="50586" xr:uid="{00000000-0005-0000-0000-00007DC50000}"/>
    <cellStyle name="Total 1 7 6 4 2" xfId="50587" xr:uid="{00000000-0005-0000-0000-00007EC50000}"/>
    <cellStyle name="Total 1 7 6 5" xfId="50588" xr:uid="{00000000-0005-0000-0000-00007FC50000}"/>
    <cellStyle name="Total 1 7 6 5 2" xfId="50589" xr:uid="{00000000-0005-0000-0000-000080C50000}"/>
    <cellStyle name="Total 1 7 6 6" xfId="50590" xr:uid="{00000000-0005-0000-0000-000081C50000}"/>
    <cellStyle name="Total 1 7 6 6 2" xfId="50591" xr:uid="{00000000-0005-0000-0000-000082C50000}"/>
    <cellStyle name="Total 1 7 6 7" xfId="50592" xr:uid="{00000000-0005-0000-0000-000083C50000}"/>
    <cellStyle name="Total 1 7 6 7 2" xfId="50593" xr:uid="{00000000-0005-0000-0000-000084C50000}"/>
    <cellStyle name="Total 1 7 6 8" xfId="50594" xr:uid="{00000000-0005-0000-0000-000085C50000}"/>
    <cellStyle name="Total 1 7 7" xfId="50595" xr:uid="{00000000-0005-0000-0000-000086C50000}"/>
    <cellStyle name="Total 1 8" xfId="50596" xr:uid="{00000000-0005-0000-0000-000087C50000}"/>
    <cellStyle name="Total 1 8 2" xfId="50597" xr:uid="{00000000-0005-0000-0000-000088C50000}"/>
    <cellStyle name="Total 1 8 2 2" xfId="50598" xr:uid="{00000000-0005-0000-0000-000089C50000}"/>
    <cellStyle name="Total 1 8 2 2 2" xfId="50599" xr:uid="{00000000-0005-0000-0000-00008AC50000}"/>
    <cellStyle name="Total 1 8 2 2 2 2" xfId="50600" xr:uid="{00000000-0005-0000-0000-00008BC50000}"/>
    <cellStyle name="Total 1 8 2 2 2 2 2" xfId="50601" xr:uid="{00000000-0005-0000-0000-00008CC50000}"/>
    <cellStyle name="Total 1 8 2 2 2 3" xfId="50602" xr:uid="{00000000-0005-0000-0000-00008DC50000}"/>
    <cellStyle name="Total 1 8 2 2 2 3 2" xfId="50603" xr:uid="{00000000-0005-0000-0000-00008EC50000}"/>
    <cellStyle name="Total 1 8 2 2 2 4" xfId="50604" xr:uid="{00000000-0005-0000-0000-00008FC50000}"/>
    <cellStyle name="Total 1 8 2 2 2 4 2" xfId="50605" xr:uid="{00000000-0005-0000-0000-000090C50000}"/>
    <cellStyle name="Total 1 8 2 2 2 5" xfId="50606" xr:uid="{00000000-0005-0000-0000-000091C50000}"/>
    <cellStyle name="Total 1 8 2 2 2 5 2" xfId="50607" xr:uid="{00000000-0005-0000-0000-000092C50000}"/>
    <cellStyle name="Total 1 8 2 2 2 6" xfId="50608" xr:uid="{00000000-0005-0000-0000-000093C50000}"/>
    <cellStyle name="Total 1 8 2 2 2 6 2" xfId="50609" xr:uid="{00000000-0005-0000-0000-000094C50000}"/>
    <cellStyle name="Total 1 8 2 2 2 7" xfId="50610" xr:uid="{00000000-0005-0000-0000-000095C50000}"/>
    <cellStyle name="Total 1 8 2 2 2 7 2" xfId="50611" xr:uid="{00000000-0005-0000-0000-000096C50000}"/>
    <cellStyle name="Total 1 8 2 2 2 8" xfId="50612" xr:uid="{00000000-0005-0000-0000-000097C50000}"/>
    <cellStyle name="Total 1 8 2 2 3" xfId="50613" xr:uid="{00000000-0005-0000-0000-000098C50000}"/>
    <cellStyle name="Total 1 8 2 2 3 2" xfId="50614" xr:uid="{00000000-0005-0000-0000-000099C50000}"/>
    <cellStyle name="Total 1 8 2 2 4" xfId="50615" xr:uid="{00000000-0005-0000-0000-00009AC50000}"/>
    <cellStyle name="Total 1 8 2 2 4 2" xfId="50616" xr:uid="{00000000-0005-0000-0000-00009BC50000}"/>
    <cellStyle name="Total 1 8 2 2 5" xfId="50617" xr:uid="{00000000-0005-0000-0000-00009CC50000}"/>
    <cellStyle name="Total 1 8 2 3" xfId="50618" xr:uid="{00000000-0005-0000-0000-00009DC50000}"/>
    <cellStyle name="Total 1 8 2 3 2" xfId="50619" xr:uid="{00000000-0005-0000-0000-00009EC50000}"/>
    <cellStyle name="Total 1 8 2 3 2 2" xfId="50620" xr:uid="{00000000-0005-0000-0000-00009FC50000}"/>
    <cellStyle name="Total 1 8 2 3 3" xfId="50621" xr:uid="{00000000-0005-0000-0000-0000A0C50000}"/>
    <cellStyle name="Total 1 8 2 3 3 2" xfId="50622" xr:uid="{00000000-0005-0000-0000-0000A1C50000}"/>
    <cellStyle name="Total 1 8 2 3 4" xfId="50623" xr:uid="{00000000-0005-0000-0000-0000A2C50000}"/>
    <cellStyle name="Total 1 8 2 3 4 2" xfId="50624" xr:uid="{00000000-0005-0000-0000-0000A3C50000}"/>
    <cellStyle name="Total 1 8 2 3 5" xfId="50625" xr:uid="{00000000-0005-0000-0000-0000A4C50000}"/>
    <cellStyle name="Total 1 8 2 3 5 2" xfId="50626" xr:uid="{00000000-0005-0000-0000-0000A5C50000}"/>
    <cellStyle name="Total 1 8 2 3 6" xfId="50627" xr:uid="{00000000-0005-0000-0000-0000A6C50000}"/>
    <cellStyle name="Total 1 8 2 3 6 2" xfId="50628" xr:uid="{00000000-0005-0000-0000-0000A7C50000}"/>
    <cellStyle name="Total 1 8 2 3 7" xfId="50629" xr:uid="{00000000-0005-0000-0000-0000A8C50000}"/>
    <cellStyle name="Total 1 8 2 3 7 2" xfId="50630" xr:uid="{00000000-0005-0000-0000-0000A9C50000}"/>
    <cellStyle name="Total 1 8 2 3 8" xfId="50631" xr:uid="{00000000-0005-0000-0000-0000AAC50000}"/>
    <cellStyle name="Total 1 8 2 4" xfId="50632" xr:uid="{00000000-0005-0000-0000-0000ABC50000}"/>
    <cellStyle name="Total 1 8 3" xfId="50633" xr:uid="{00000000-0005-0000-0000-0000ACC50000}"/>
    <cellStyle name="Total 1 8 3 2" xfId="50634" xr:uid="{00000000-0005-0000-0000-0000ADC50000}"/>
    <cellStyle name="Total 1 8 3 2 2" xfId="50635" xr:uid="{00000000-0005-0000-0000-0000AEC50000}"/>
    <cellStyle name="Total 1 8 3 2 2 2" xfId="50636" xr:uid="{00000000-0005-0000-0000-0000AFC50000}"/>
    <cellStyle name="Total 1 8 3 2 2 2 2" xfId="50637" xr:uid="{00000000-0005-0000-0000-0000B0C50000}"/>
    <cellStyle name="Total 1 8 3 2 2 3" xfId="50638" xr:uid="{00000000-0005-0000-0000-0000B1C50000}"/>
    <cellStyle name="Total 1 8 3 2 2 3 2" xfId="50639" xr:uid="{00000000-0005-0000-0000-0000B2C50000}"/>
    <cellStyle name="Total 1 8 3 2 2 4" xfId="50640" xr:uid="{00000000-0005-0000-0000-0000B3C50000}"/>
    <cellStyle name="Total 1 8 3 2 2 4 2" xfId="50641" xr:uid="{00000000-0005-0000-0000-0000B4C50000}"/>
    <cellStyle name="Total 1 8 3 2 2 5" xfId="50642" xr:uid="{00000000-0005-0000-0000-0000B5C50000}"/>
    <cellStyle name="Total 1 8 3 2 2 5 2" xfId="50643" xr:uid="{00000000-0005-0000-0000-0000B6C50000}"/>
    <cellStyle name="Total 1 8 3 2 2 6" xfId="50644" xr:uid="{00000000-0005-0000-0000-0000B7C50000}"/>
    <cellStyle name="Total 1 8 3 2 2 6 2" xfId="50645" xr:uid="{00000000-0005-0000-0000-0000B8C50000}"/>
    <cellStyle name="Total 1 8 3 2 2 7" xfId="50646" xr:uid="{00000000-0005-0000-0000-0000B9C50000}"/>
    <cellStyle name="Total 1 8 3 2 2 7 2" xfId="50647" xr:uid="{00000000-0005-0000-0000-0000BAC50000}"/>
    <cellStyle name="Total 1 8 3 2 2 8" xfId="50648" xr:uid="{00000000-0005-0000-0000-0000BBC50000}"/>
    <cellStyle name="Total 1 8 3 2 3" xfId="50649" xr:uid="{00000000-0005-0000-0000-0000BCC50000}"/>
    <cellStyle name="Total 1 8 3 2 3 2" xfId="50650" xr:uid="{00000000-0005-0000-0000-0000BDC50000}"/>
    <cellStyle name="Total 1 8 3 2 4" xfId="50651" xr:uid="{00000000-0005-0000-0000-0000BEC50000}"/>
    <cellStyle name="Total 1 8 3 2 4 2" xfId="50652" xr:uid="{00000000-0005-0000-0000-0000BFC50000}"/>
    <cellStyle name="Total 1 8 3 2 5" xfId="50653" xr:uid="{00000000-0005-0000-0000-0000C0C50000}"/>
    <cellStyle name="Total 1 8 3 3" xfId="50654" xr:uid="{00000000-0005-0000-0000-0000C1C50000}"/>
    <cellStyle name="Total 1 8 3 3 2" xfId="50655" xr:uid="{00000000-0005-0000-0000-0000C2C50000}"/>
    <cellStyle name="Total 1 8 3 3 2 2" xfId="50656" xr:uid="{00000000-0005-0000-0000-0000C3C50000}"/>
    <cellStyle name="Total 1 8 3 3 3" xfId="50657" xr:uid="{00000000-0005-0000-0000-0000C4C50000}"/>
    <cellStyle name="Total 1 8 3 3 3 2" xfId="50658" xr:uid="{00000000-0005-0000-0000-0000C5C50000}"/>
    <cellStyle name="Total 1 8 3 3 4" xfId="50659" xr:uid="{00000000-0005-0000-0000-0000C6C50000}"/>
    <cellStyle name="Total 1 8 3 3 4 2" xfId="50660" xr:uid="{00000000-0005-0000-0000-0000C7C50000}"/>
    <cellStyle name="Total 1 8 3 3 5" xfId="50661" xr:uid="{00000000-0005-0000-0000-0000C8C50000}"/>
    <cellStyle name="Total 1 8 3 3 5 2" xfId="50662" xr:uid="{00000000-0005-0000-0000-0000C9C50000}"/>
    <cellStyle name="Total 1 8 3 3 6" xfId="50663" xr:uid="{00000000-0005-0000-0000-0000CAC50000}"/>
    <cellStyle name="Total 1 8 3 3 6 2" xfId="50664" xr:uid="{00000000-0005-0000-0000-0000CBC50000}"/>
    <cellStyle name="Total 1 8 3 3 7" xfId="50665" xr:uid="{00000000-0005-0000-0000-0000CCC50000}"/>
    <cellStyle name="Total 1 8 3 3 7 2" xfId="50666" xr:uid="{00000000-0005-0000-0000-0000CDC50000}"/>
    <cellStyle name="Total 1 8 3 3 8" xfId="50667" xr:uid="{00000000-0005-0000-0000-0000CEC50000}"/>
    <cellStyle name="Total 1 8 3 4" xfId="50668" xr:uid="{00000000-0005-0000-0000-0000CFC50000}"/>
    <cellStyle name="Total 1 8 4" xfId="50669" xr:uid="{00000000-0005-0000-0000-0000D0C50000}"/>
    <cellStyle name="Total 1 8 4 2" xfId="50670" xr:uid="{00000000-0005-0000-0000-0000D1C50000}"/>
    <cellStyle name="Total 1 8 4 2 2" xfId="50671" xr:uid="{00000000-0005-0000-0000-0000D2C50000}"/>
    <cellStyle name="Total 1 8 4 2 2 2" xfId="50672" xr:uid="{00000000-0005-0000-0000-0000D3C50000}"/>
    <cellStyle name="Total 1 8 4 2 2 2 2" xfId="50673" xr:uid="{00000000-0005-0000-0000-0000D4C50000}"/>
    <cellStyle name="Total 1 8 4 2 2 3" xfId="50674" xr:uid="{00000000-0005-0000-0000-0000D5C50000}"/>
    <cellStyle name="Total 1 8 4 2 2 3 2" xfId="50675" xr:uid="{00000000-0005-0000-0000-0000D6C50000}"/>
    <cellStyle name="Total 1 8 4 2 2 4" xfId="50676" xr:uid="{00000000-0005-0000-0000-0000D7C50000}"/>
    <cellStyle name="Total 1 8 4 2 2 4 2" xfId="50677" xr:uid="{00000000-0005-0000-0000-0000D8C50000}"/>
    <cellStyle name="Total 1 8 4 2 2 5" xfId="50678" xr:uid="{00000000-0005-0000-0000-0000D9C50000}"/>
    <cellStyle name="Total 1 8 4 2 2 5 2" xfId="50679" xr:uid="{00000000-0005-0000-0000-0000DAC50000}"/>
    <cellStyle name="Total 1 8 4 2 2 6" xfId="50680" xr:uid="{00000000-0005-0000-0000-0000DBC50000}"/>
    <cellStyle name="Total 1 8 4 2 2 6 2" xfId="50681" xr:uid="{00000000-0005-0000-0000-0000DCC50000}"/>
    <cellStyle name="Total 1 8 4 2 2 7" xfId="50682" xr:uid="{00000000-0005-0000-0000-0000DDC50000}"/>
    <cellStyle name="Total 1 8 4 2 2 7 2" xfId="50683" xr:uid="{00000000-0005-0000-0000-0000DEC50000}"/>
    <cellStyle name="Total 1 8 4 2 2 8" xfId="50684" xr:uid="{00000000-0005-0000-0000-0000DFC50000}"/>
    <cellStyle name="Total 1 8 4 2 3" xfId="50685" xr:uid="{00000000-0005-0000-0000-0000E0C50000}"/>
    <cellStyle name="Total 1 8 4 2 3 2" xfId="50686" xr:uid="{00000000-0005-0000-0000-0000E1C50000}"/>
    <cellStyle name="Total 1 8 4 2 4" xfId="50687" xr:uid="{00000000-0005-0000-0000-0000E2C50000}"/>
    <cellStyle name="Total 1 8 4 2 4 2" xfId="50688" xr:uid="{00000000-0005-0000-0000-0000E3C50000}"/>
    <cellStyle name="Total 1 8 4 2 5" xfId="50689" xr:uid="{00000000-0005-0000-0000-0000E4C50000}"/>
    <cellStyle name="Total 1 8 4 3" xfId="50690" xr:uid="{00000000-0005-0000-0000-0000E5C50000}"/>
    <cellStyle name="Total 1 8 4 3 2" xfId="50691" xr:uid="{00000000-0005-0000-0000-0000E6C50000}"/>
    <cellStyle name="Total 1 8 4 3 2 2" xfId="50692" xr:uid="{00000000-0005-0000-0000-0000E7C50000}"/>
    <cellStyle name="Total 1 8 4 3 3" xfId="50693" xr:uid="{00000000-0005-0000-0000-0000E8C50000}"/>
    <cellStyle name="Total 1 8 4 3 3 2" xfId="50694" xr:uid="{00000000-0005-0000-0000-0000E9C50000}"/>
    <cellStyle name="Total 1 8 4 3 4" xfId="50695" xr:uid="{00000000-0005-0000-0000-0000EAC50000}"/>
    <cellStyle name="Total 1 8 4 3 4 2" xfId="50696" xr:uid="{00000000-0005-0000-0000-0000EBC50000}"/>
    <cellStyle name="Total 1 8 4 3 5" xfId="50697" xr:uid="{00000000-0005-0000-0000-0000ECC50000}"/>
    <cellStyle name="Total 1 8 4 3 5 2" xfId="50698" xr:uid="{00000000-0005-0000-0000-0000EDC50000}"/>
    <cellStyle name="Total 1 8 4 3 6" xfId="50699" xr:uid="{00000000-0005-0000-0000-0000EEC50000}"/>
    <cellStyle name="Total 1 8 4 3 6 2" xfId="50700" xr:uid="{00000000-0005-0000-0000-0000EFC50000}"/>
    <cellStyle name="Total 1 8 4 3 7" xfId="50701" xr:uid="{00000000-0005-0000-0000-0000F0C50000}"/>
    <cellStyle name="Total 1 8 4 3 7 2" xfId="50702" xr:uid="{00000000-0005-0000-0000-0000F1C50000}"/>
    <cellStyle name="Total 1 8 4 3 8" xfId="50703" xr:uid="{00000000-0005-0000-0000-0000F2C50000}"/>
    <cellStyle name="Total 1 8 4 4" xfId="50704" xr:uid="{00000000-0005-0000-0000-0000F3C50000}"/>
    <cellStyle name="Total 1 8 5" xfId="50705" xr:uid="{00000000-0005-0000-0000-0000F4C50000}"/>
    <cellStyle name="Total 1 8 5 2" xfId="50706" xr:uid="{00000000-0005-0000-0000-0000F5C50000}"/>
    <cellStyle name="Total 1 8 5 2 2" xfId="50707" xr:uid="{00000000-0005-0000-0000-0000F6C50000}"/>
    <cellStyle name="Total 1 8 5 2 2 2" xfId="50708" xr:uid="{00000000-0005-0000-0000-0000F7C50000}"/>
    <cellStyle name="Total 1 8 5 2 3" xfId="50709" xr:uid="{00000000-0005-0000-0000-0000F8C50000}"/>
    <cellStyle name="Total 1 8 5 2 3 2" xfId="50710" xr:uid="{00000000-0005-0000-0000-0000F9C50000}"/>
    <cellStyle name="Total 1 8 5 2 4" xfId="50711" xr:uid="{00000000-0005-0000-0000-0000FAC50000}"/>
    <cellStyle name="Total 1 8 5 2 4 2" xfId="50712" xr:uid="{00000000-0005-0000-0000-0000FBC50000}"/>
    <cellStyle name="Total 1 8 5 2 5" xfId="50713" xr:uid="{00000000-0005-0000-0000-0000FCC50000}"/>
    <cellStyle name="Total 1 8 5 2 5 2" xfId="50714" xr:uid="{00000000-0005-0000-0000-0000FDC50000}"/>
    <cellStyle name="Total 1 8 5 2 6" xfId="50715" xr:uid="{00000000-0005-0000-0000-0000FEC50000}"/>
    <cellStyle name="Total 1 8 5 2 6 2" xfId="50716" xr:uid="{00000000-0005-0000-0000-0000FFC50000}"/>
    <cellStyle name="Total 1 8 5 2 7" xfId="50717" xr:uid="{00000000-0005-0000-0000-000000C60000}"/>
    <cellStyle name="Total 1 8 5 2 7 2" xfId="50718" xr:uid="{00000000-0005-0000-0000-000001C60000}"/>
    <cellStyle name="Total 1 8 5 2 8" xfId="50719" xr:uid="{00000000-0005-0000-0000-000002C60000}"/>
    <cellStyle name="Total 1 8 5 3" xfId="50720" xr:uid="{00000000-0005-0000-0000-000003C60000}"/>
    <cellStyle name="Total 1 8 5 3 2" xfId="50721" xr:uid="{00000000-0005-0000-0000-000004C60000}"/>
    <cellStyle name="Total 1 8 5 4" xfId="50722" xr:uid="{00000000-0005-0000-0000-000005C60000}"/>
    <cellStyle name="Total 1 8 5 4 2" xfId="50723" xr:uid="{00000000-0005-0000-0000-000006C60000}"/>
    <cellStyle name="Total 1 8 5 5" xfId="50724" xr:uid="{00000000-0005-0000-0000-000007C60000}"/>
    <cellStyle name="Total 1 8 6" xfId="50725" xr:uid="{00000000-0005-0000-0000-000008C60000}"/>
    <cellStyle name="Total 1 8 6 2" xfId="50726" xr:uid="{00000000-0005-0000-0000-000009C60000}"/>
    <cellStyle name="Total 1 8 6 2 2" xfId="50727" xr:uid="{00000000-0005-0000-0000-00000AC60000}"/>
    <cellStyle name="Total 1 8 6 3" xfId="50728" xr:uid="{00000000-0005-0000-0000-00000BC60000}"/>
    <cellStyle name="Total 1 8 6 3 2" xfId="50729" xr:uid="{00000000-0005-0000-0000-00000CC60000}"/>
    <cellStyle name="Total 1 8 6 4" xfId="50730" xr:uid="{00000000-0005-0000-0000-00000DC60000}"/>
    <cellStyle name="Total 1 8 6 4 2" xfId="50731" xr:uid="{00000000-0005-0000-0000-00000EC60000}"/>
    <cellStyle name="Total 1 8 6 5" xfId="50732" xr:uid="{00000000-0005-0000-0000-00000FC60000}"/>
    <cellStyle name="Total 1 8 6 5 2" xfId="50733" xr:uid="{00000000-0005-0000-0000-000010C60000}"/>
    <cellStyle name="Total 1 8 6 6" xfId="50734" xr:uid="{00000000-0005-0000-0000-000011C60000}"/>
    <cellStyle name="Total 1 8 6 6 2" xfId="50735" xr:uid="{00000000-0005-0000-0000-000012C60000}"/>
    <cellStyle name="Total 1 8 6 7" xfId="50736" xr:uid="{00000000-0005-0000-0000-000013C60000}"/>
    <cellStyle name="Total 1 8 6 7 2" xfId="50737" xr:uid="{00000000-0005-0000-0000-000014C60000}"/>
    <cellStyle name="Total 1 8 6 8" xfId="50738" xr:uid="{00000000-0005-0000-0000-000015C60000}"/>
    <cellStyle name="Total 1 8 7" xfId="50739" xr:uid="{00000000-0005-0000-0000-000016C60000}"/>
    <cellStyle name="Total 1 9" xfId="50740" xr:uid="{00000000-0005-0000-0000-000017C60000}"/>
    <cellStyle name="Total 1 9 2" xfId="50741" xr:uid="{00000000-0005-0000-0000-000018C60000}"/>
    <cellStyle name="Total 1 9 2 2" xfId="50742" xr:uid="{00000000-0005-0000-0000-000019C60000}"/>
    <cellStyle name="Total 1 9 2 2 2" xfId="50743" xr:uid="{00000000-0005-0000-0000-00001AC60000}"/>
    <cellStyle name="Total 1 9 2 2 2 2" xfId="50744" xr:uid="{00000000-0005-0000-0000-00001BC60000}"/>
    <cellStyle name="Total 1 9 2 2 2 2 2" xfId="50745" xr:uid="{00000000-0005-0000-0000-00001CC60000}"/>
    <cellStyle name="Total 1 9 2 2 2 3" xfId="50746" xr:uid="{00000000-0005-0000-0000-00001DC60000}"/>
    <cellStyle name="Total 1 9 2 2 2 3 2" xfId="50747" xr:uid="{00000000-0005-0000-0000-00001EC60000}"/>
    <cellStyle name="Total 1 9 2 2 2 4" xfId="50748" xr:uid="{00000000-0005-0000-0000-00001FC60000}"/>
    <cellStyle name="Total 1 9 2 2 2 4 2" xfId="50749" xr:uid="{00000000-0005-0000-0000-000020C60000}"/>
    <cellStyle name="Total 1 9 2 2 2 5" xfId="50750" xr:uid="{00000000-0005-0000-0000-000021C60000}"/>
    <cellStyle name="Total 1 9 2 2 2 5 2" xfId="50751" xr:uid="{00000000-0005-0000-0000-000022C60000}"/>
    <cellStyle name="Total 1 9 2 2 2 6" xfId="50752" xr:uid="{00000000-0005-0000-0000-000023C60000}"/>
    <cellStyle name="Total 1 9 2 2 2 6 2" xfId="50753" xr:uid="{00000000-0005-0000-0000-000024C60000}"/>
    <cellStyle name="Total 1 9 2 2 2 7" xfId="50754" xr:uid="{00000000-0005-0000-0000-000025C60000}"/>
    <cellStyle name="Total 1 9 2 2 2 7 2" xfId="50755" xr:uid="{00000000-0005-0000-0000-000026C60000}"/>
    <cellStyle name="Total 1 9 2 2 2 8" xfId="50756" xr:uid="{00000000-0005-0000-0000-000027C60000}"/>
    <cellStyle name="Total 1 9 2 2 3" xfId="50757" xr:uid="{00000000-0005-0000-0000-000028C60000}"/>
    <cellStyle name="Total 1 9 2 2 3 2" xfId="50758" xr:uid="{00000000-0005-0000-0000-000029C60000}"/>
    <cellStyle name="Total 1 9 2 2 4" xfId="50759" xr:uid="{00000000-0005-0000-0000-00002AC60000}"/>
    <cellStyle name="Total 1 9 2 2 4 2" xfId="50760" xr:uid="{00000000-0005-0000-0000-00002BC60000}"/>
    <cellStyle name="Total 1 9 2 2 5" xfId="50761" xr:uid="{00000000-0005-0000-0000-00002CC60000}"/>
    <cellStyle name="Total 1 9 2 3" xfId="50762" xr:uid="{00000000-0005-0000-0000-00002DC60000}"/>
    <cellStyle name="Total 1 9 2 3 2" xfId="50763" xr:uid="{00000000-0005-0000-0000-00002EC60000}"/>
    <cellStyle name="Total 1 9 2 3 2 2" xfId="50764" xr:uid="{00000000-0005-0000-0000-00002FC60000}"/>
    <cellStyle name="Total 1 9 2 3 3" xfId="50765" xr:uid="{00000000-0005-0000-0000-000030C60000}"/>
    <cellStyle name="Total 1 9 2 3 3 2" xfId="50766" xr:uid="{00000000-0005-0000-0000-000031C60000}"/>
    <cellStyle name="Total 1 9 2 3 4" xfId="50767" xr:uid="{00000000-0005-0000-0000-000032C60000}"/>
    <cellStyle name="Total 1 9 2 3 4 2" xfId="50768" xr:uid="{00000000-0005-0000-0000-000033C60000}"/>
    <cellStyle name="Total 1 9 2 3 5" xfId="50769" xr:uid="{00000000-0005-0000-0000-000034C60000}"/>
    <cellStyle name="Total 1 9 2 3 5 2" xfId="50770" xr:uid="{00000000-0005-0000-0000-000035C60000}"/>
    <cellStyle name="Total 1 9 2 3 6" xfId="50771" xr:uid="{00000000-0005-0000-0000-000036C60000}"/>
    <cellStyle name="Total 1 9 2 3 6 2" xfId="50772" xr:uid="{00000000-0005-0000-0000-000037C60000}"/>
    <cellStyle name="Total 1 9 2 3 7" xfId="50773" xr:uid="{00000000-0005-0000-0000-000038C60000}"/>
    <cellStyle name="Total 1 9 2 3 7 2" xfId="50774" xr:uid="{00000000-0005-0000-0000-000039C60000}"/>
    <cellStyle name="Total 1 9 2 3 8" xfId="50775" xr:uid="{00000000-0005-0000-0000-00003AC60000}"/>
    <cellStyle name="Total 1 9 2 4" xfId="50776" xr:uid="{00000000-0005-0000-0000-00003BC60000}"/>
    <cellStyle name="Total 1 9 3" xfId="50777" xr:uid="{00000000-0005-0000-0000-00003CC60000}"/>
    <cellStyle name="Total 1 9 3 2" xfId="50778" xr:uid="{00000000-0005-0000-0000-00003DC60000}"/>
    <cellStyle name="Total 1 9 3 2 2" xfId="50779" xr:uid="{00000000-0005-0000-0000-00003EC60000}"/>
    <cellStyle name="Total 1 9 3 2 2 2" xfId="50780" xr:uid="{00000000-0005-0000-0000-00003FC60000}"/>
    <cellStyle name="Total 1 9 3 2 2 2 2" xfId="50781" xr:uid="{00000000-0005-0000-0000-000040C60000}"/>
    <cellStyle name="Total 1 9 3 2 2 3" xfId="50782" xr:uid="{00000000-0005-0000-0000-000041C60000}"/>
    <cellStyle name="Total 1 9 3 2 2 3 2" xfId="50783" xr:uid="{00000000-0005-0000-0000-000042C60000}"/>
    <cellStyle name="Total 1 9 3 2 2 4" xfId="50784" xr:uid="{00000000-0005-0000-0000-000043C60000}"/>
    <cellStyle name="Total 1 9 3 2 2 4 2" xfId="50785" xr:uid="{00000000-0005-0000-0000-000044C60000}"/>
    <cellStyle name="Total 1 9 3 2 2 5" xfId="50786" xr:uid="{00000000-0005-0000-0000-000045C60000}"/>
    <cellStyle name="Total 1 9 3 2 2 5 2" xfId="50787" xr:uid="{00000000-0005-0000-0000-000046C60000}"/>
    <cellStyle name="Total 1 9 3 2 2 6" xfId="50788" xr:uid="{00000000-0005-0000-0000-000047C60000}"/>
    <cellStyle name="Total 1 9 3 2 2 6 2" xfId="50789" xr:uid="{00000000-0005-0000-0000-000048C60000}"/>
    <cellStyle name="Total 1 9 3 2 2 7" xfId="50790" xr:uid="{00000000-0005-0000-0000-000049C60000}"/>
    <cellStyle name="Total 1 9 3 2 2 7 2" xfId="50791" xr:uid="{00000000-0005-0000-0000-00004AC60000}"/>
    <cellStyle name="Total 1 9 3 2 2 8" xfId="50792" xr:uid="{00000000-0005-0000-0000-00004BC60000}"/>
    <cellStyle name="Total 1 9 3 2 3" xfId="50793" xr:uid="{00000000-0005-0000-0000-00004CC60000}"/>
    <cellStyle name="Total 1 9 3 2 3 2" xfId="50794" xr:uid="{00000000-0005-0000-0000-00004DC60000}"/>
    <cellStyle name="Total 1 9 3 2 4" xfId="50795" xr:uid="{00000000-0005-0000-0000-00004EC60000}"/>
    <cellStyle name="Total 1 9 3 2 4 2" xfId="50796" xr:uid="{00000000-0005-0000-0000-00004FC60000}"/>
    <cellStyle name="Total 1 9 3 2 5" xfId="50797" xr:uid="{00000000-0005-0000-0000-000050C60000}"/>
    <cellStyle name="Total 1 9 3 3" xfId="50798" xr:uid="{00000000-0005-0000-0000-000051C60000}"/>
    <cellStyle name="Total 1 9 3 3 2" xfId="50799" xr:uid="{00000000-0005-0000-0000-000052C60000}"/>
    <cellStyle name="Total 1 9 3 3 2 2" xfId="50800" xr:uid="{00000000-0005-0000-0000-000053C60000}"/>
    <cellStyle name="Total 1 9 3 3 3" xfId="50801" xr:uid="{00000000-0005-0000-0000-000054C60000}"/>
    <cellStyle name="Total 1 9 3 3 3 2" xfId="50802" xr:uid="{00000000-0005-0000-0000-000055C60000}"/>
    <cellStyle name="Total 1 9 3 3 4" xfId="50803" xr:uid="{00000000-0005-0000-0000-000056C60000}"/>
    <cellStyle name="Total 1 9 3 3 4 2" xfId="50804" xr:uid="{00000000-0005-0000-0000-000057C60000}"/>
    <cellStyle name="Total 1 9 3 3 5" xfId="50805" xr:uid="{00000000-0005-0000-0000-000058C60000}"/>
    <cellStyle name="Total 1 9 3 3 5 2" xfId="50806" xr:uid="{00000000-0005-0000-0000-000059C60000}"/>
    <cellStyle name="Total 1 9 3 3 6" xfId="50807" xr:uid="{00000000-0005-0000-0000-00005AC60000}"/>
    <cellStyle name="Total 1 9 3 3 6 2" xfId="50808" xr:uid="{00000000-0005-0000-0000-00005BC60000}"/>
    <cellStyle name="Total 1 9 3 3 7" xfId="50809" xr:uid="{00000000-0005-0000-0000-00005CC60000}"/>
    <cellStyle name="Total 1 9 3 3 7 2" xfId="50810" xr:uid="{00000000-0005-0000-0000-00005DC60000}"/>
    <cellStyle name="Total 1 9 3 3 8" xfId="50811" xr:uid="{00000000-0005-0000-0000-00005EC60000}"/>
    <cellStyle name="Total 1 9 3 4" xfId="50812" xr:uid="{00000000-0005-0000-0000-00005FC60000}"/>
    <cellStyle name="Total 1 9 4" xfId="50813" xr:uid="{00000000-0005-0000-0000-000060C60000}"/>
    <cellStyle name="Total 1 9 4 2" xfId="50814" xr:uid="{00000000-0005-0000-0000-000061C60000}"/>
    <cellStyle name="Total 1 9 4 2 2" xfId="50815" xr:uid="{00000000-0005-0000-0000-000062C60000}"/>
    <cellStyle name="Total 1 9 4 2 2 2" xfId="50816" xr:uid="{00000000-0005-0000-0000-000063C60000}"/>
    <cellStyle name="Total 1 9 4 2 2 2 2" xfId="50817" xr:uid="{00000000-0005-0000-0000-000064C60000}"/>
    <cellStyle name="Total 1 9 4 2 2 3" xfId="50818" xr:uid="{00000000-0005-0000-0000-000065C60000}"/>
    <cellStyle name="Total 1 9 4 2 2 3 2" xfId="50819" xr:uid="{00000000-0005-0000-0000-000066C60000}"/>
    <cellStyle name="Total 1 9 4 2 2 4" xfId="50820" xr:uid="{00000000-0005-0000-0000-000067C60000}"/>
    <cellStyle name="Total 1 9 4 2 2 4 2" xfId="50821" xr:uid="{00000000-0005-0000-0000-000068C60000}"/>
    <cellStyle name="Total 1 9 4 2 2 5" xfId="50822" xr:uid="{00000000-0005-0000-0000-000069C60000}"/>
    <cellStyle name="Total 1 9 4 2 2 5 2" xfId="50823" xr:uid="{00000000-0005-0000-0000-00006AC60000}"/>
    <cellStyle name="Total 1 9 4 2 2 6" xfId="50824" xr:uid="{00000000-0005-0000-0000-00006BC60000}"/>
    <cellStyle name="Total 1 9 4 2 2 6 2" xfId="50825" xr:uid="{00000000-0005-0000-0000-00006CC60000}"/>
    <cellStyle name="Total 1 9 4 2 2 7" xfId="50826" xr:uid="{00000000-0005-0000-0000-00006DC60000}"/>
    <cellStyle name="Total 1 9 4 2 2 7 2" xfId="50827" xr:uid="{00000000-0005-0000-0000-00006EC60000}"/>
    <cellStyle name="Total 1 9 4 2 2 8" xfId="50828" xr:uid="{00000000-0005-0000-0000-00006FC60000}"/>
    <cellStyle name="Total 1 9 4 2 3" xfId="50829" xr:uid="{00000000-0005-0000-0000-000070C60000}"/>
    <cellStyle name="Total 1 9 4 2 3 2" xfId="50830" xr:uid="{00000000-0005-0000-0000-000071C60000}"/>
    <cellStyle name="Total 1 9 4 2 4" xfId="50831" xr:uid="{00000000-0005-0000-0000-000072C60000}"/>
    <cellStyle name="Total 1 9 4 2 4 2" xfId="50832" xr:uid="{00000000-0005-0000-0000-000073C60000}"/>
    <cellStyle name="Total 1 9 4 2 5" xfId="50833" xr:uid="{00000000-0005-0000-0000-000074C60000}"/>
    <cellStyle name="Total 1 9 4 3" xfId="50834" xr:uid="{00000000-0005-0000-0000-000075C60000}"/>
    <cellStyle name="Total 1 9 4 3 2" xfId="50835" xr:uid="{00000000-0005-0000-0000-000076C60000}"/>
    <cellStyle name="Total 1 9 4 3 2 2" xfId="50836" xr:uid="{00000000-0005-0000-0000-000077C60000}"/>
    <cellStyle name="Total 1 9 4 3 3" xfId="50837" xr:uid="{00000000-0005-0000-0000-000078C60000}"/>
    <cellStyle name="Total 1 9 4 3 3 2" xfId="50838" xr:uid="{00000000-0005-0000-0000-000079C60000}"/>
    <cellStyle name="Total 1 9 4 3 4" xfId="50839" xr:uid="{00000000-0005-0000-0000-00007AC60000}"/>
    <cellStyle name="Total 1 9 4 3 4 2" xfId="50840" xr:uid="{00000000-0005-0000-0000-00007BC60000}"/>
    <cellStyle name="Total 1 9 4 3 5" xfId="50841" xr:uid="{00000000-0005-0000-0000-00007CC60000}"/>
    <cellStyle name="Total 1 9 4 3 5 2" xfId="50842" xr:uid="{00000000-0005-0000-0000-00007DC60000}"/>
    <cellStyle name="Total 1 9 4 3 6" xfId="50843" xr:uid="{00000000-0005-0000-0000-00007EC60000}"/>
    <cellStyle name="Total 1 9 4 3 6 2" xfId="50844" xr:uid="{00000000-0005-0000-0000-00007FC60000}"/>
    <cellStyle name="Total 1 9 4 3 7" xfId="50845" xr:uid="{00000000-0005-0000-0000-000080C60000}"/>
    <cellStyle name="Total 1 9 4 3 7 2" xfId="50846" xr:uid="{00000000-0005-0000-0000-000081C60000}"/>
    <cellStyle name="Total 1 9 4 3 8" xfId="50847" xr:uid="{00000000-0005-0000-0000-000082C60000}"/>
    <cellStyle name="Total 1 9 4 4" xfId="50848" xr:uid="{00000000-0005-0000-0000-000083C60000}"/>
    <cellStyle name="Total 1 9 5" xfId="50849" xr:uid="{00000000-0005-0000-0000-000084C60000}"/>
    <cellStyle name="Total 1 9 5 2" xfId="50850" xr:uid="{00000000-0005-0000-0000-000085C60000}"/>
    <cellStyle name="Total 1 9 5 2 2" xfId="50851" xr:uid="{00000000-0005-0000-0000-000086C60000}"/>
    <cellStyle name="Total 1 9 5 2 2 2" xfId="50852" xr:uid="{00000000-0005-0000-0000-000087C60000}"/>
    <cellStyle name="Total 1 9 5 2 3" xfId="50853" xr:uid="{00000000-0005-0000-0000-000088C60000}"/>
    <cellStyle name="Total 1 9 5 2 3 2" xfId="50854" xr:uid="{00000000-0005-0000-0000-000089C60000}"/>
    <cellStyle name="Total 1 9 5 2 4" xfId="50855" xr:uid="{00000000-0005-0000-0000-00008AC60000}"/>
    <cellStyle name="Total 1 9 5 2 4 2" xfId="50856" xr:uid="{00000000-0005-0000-0000-00008BC60000}"/>
    <cellStyle name="Total 1 9 5 2 5" xfId="50857" xr:uid="{00000000-0005-0000-0000-00008CC60000}"/>
    <cellStyle name="Total 1 9 5 2 5 2" xfId="50858" xr:uid="{00000000-0005-0000-0000-00008DC60000}"/>
    <cellStyle name="Total 1 9 5 2 6" xfId="50859" xr:uid="{00000000-0005-0000-0000-00008EC60000}"/>
    <cellStyle name="Total 1 9 5 2 6 2" xfId="50860" xr:uid="{00000000-0005-0000-0000-00008FC60000}"/>
    <cellStyle name="Total 1 9 5 2 7" xfId="50861" xr:uid="{00000000-0005-0000-0000-000090C60000}"/>
    <cellStyle name="Total 1 9 5 2 7 2" xfId="50862" xr:uid="{00000000-0005-0000-0000-000091C60000}"/>
    <cellStyle name="Total 1 9 5 2 8" xfId="50863" xr:uid="{00000000-0005-0000-0000-000092C60000}"/>
    <cellStyle name="Total 1 9 5 3" xfId="50864" xr:uid="{00000000-0005-0000-0000-000093C60000}"/>
    <cellStyle name="Total 1 9 5 3 2" xfId="50865" xr:uid="{00000000-0005-0000-0000-000094C60000}"/>
    <cellStyle name="Total 1 9 5 4" xfId="50866" xr:uid="{00000000-0005-0000-0000-000095C60000}"/>
    <cellStyle name="Total 1 9 5 4 2" xfId="50867" xr:uid="{00000000-0005-0000-0000-000096C60000}"/>
    <cellStyle name="Total 1 9 5 5" xfId="50868" xr:uid="{00000000-0005-0000-0000-000097C60000}"/>
    <cellStyle name="Total 1 9 6" xfId="50869" xr:uid="{00000000-0005-0000-0000-000098C60000}"/>
    <cellStyle name="Total 1 9 6 2" xfId="50870" xr:uid="{00000000-0005-0000-0000-000099C60000}"/>
    <cellStyle name="Total 1 9 6 2 2" xfId="50871" xr:uid="{00000000-0005-0000-0000-00009AC60000}"/>
    <cellStyle name="Total 1 9 6 3" xfId="50872" xr:uid="{00000000-0005-0000-0000-00009BC60000}"/>
    <cellStyle name="Total 1 9 6 3 2" xfId="50873" xr:uid="{00000000-0005-0000-0000-00009CC60000}"/>
    <cellStyle name="Total 1 9 6 4" xfId="50874" xr:uid="{00000000-0005-0000-0000-00009DC60000}"/>
    <cellStyle name="Total 1 9 6 4 2" xfId="50875" xr:uid="{00000000-0005-0000-0000-00009EC60000}"/>
    <cellStyle name="Total 1 9 6 5" xfId="50876" xr:uid="{00000000-0005-0000-0000-00009FC60000}"/>
    <cellStyle name="Total 1 9 6 5 2" xfId="50877" xr:uid="{00000000-0005-0000-0000-0000A0C60000}"/>
    <cellStyle name="Total 1 9 6 6" xfId="50878" xr:uid="{00000000-0005-0000-0000-0000A1C60000}"/>
    <cellStyle name="Total 1 9 6 6 2" xfId="50879" xr:uid="{00000000-0005-0000-0000-0000A2C60000}"/>
    <cellStyle name="Total 1 9 6 7" xfId="50880" xr:uid="{00000000-0005-0000-0000-0000A3C60000}"/>
    <cellStyle name="Total 1 9 6 7 2" xfId="50881" xr:uid="{00000000-0005-0000-0000-0000A4C60000}"/>
    <cellStyle name="Total 1 9 6 8" xfId="50882" xr:uid="{00000000-0005-0000-0000-0000A5C60000}"/>
    <cellStyle name="Total 1 9 7" xfId="50883" xr:uid="{00000000-0005-0000-0000-0000A6C60000}"/>
    <cellStyle name="Total 2" xfId="3096" xr:uid="{00000000-0005-0000-0000-0000A7C60000}"/>
    <cellStyle name="Total 2 10" xfId="50884" xr:uid="{00000000-0005-0000-0000-0000A8C60000}"/>
    <cellStyle name="Total 2 10 2" xfId="50885" xr:uid="{00000000-0005-0000-0000-0000A9C60000}"/>
    <cellStyle name="Total 2 10 2 2" xfId="50886" xr:uid="{00000000-0005-0000-0000-0000AAC60000}"/>
    <cellStyle name="Total 2 10 2 2 2" xfId="50887" xr:uid="{00000000-0005-0000-0000-0000ABC60000}"/>
    <cellStyle name="Total 2 10 2 2 2 2" xfId="50888" xr:uid="{00000000-0005-0000-0000-0000ACC60000}"/>
    <cellStyle name="Total 2 10 2 2 2 2 2" xfId="50889" xr:uid="{00000000-0005-0000-0000-0000ADC60000}"/>
    <cellStyle name="Total 2 10 2 2 2 3" xfId="50890" xr:uid="{00000000-0005-0000-0000-0000AEC60000}"/>
    <cellStyle name="Total 2 10 2 2 2 3 2" xfId="50891" xr:uid="{00000000-0005-0000-0000-0000AFC60000}"/>
    <cellStyle name="Total 2 10 2 2 2 4" xfId="50892" xr:uid="{00000000-0005-0000-0000-0000B0C60000}"/>
    <cellStyle name="Total 2 10 2 2 2 4 2" xfId="50893" xr:uid="{00000000-0005-0000-0000-0000B1C60000}"/>
    <cellStyle name="Total 2 10 2 2 2 5" xfId="50894" xr:uid="{00000000-0005-0000-0000-0000B2C60000}"/>
    <cellStyle name="Total 2 10 2 2 2 5 2" xfId="50895" xr:uid="{00000000-0005-0000-0000-0000B3C60000}"/>
    <cellStyle name="Total 2 10 2 2 2 6" xfId="50896" xr:uid="{00000000-0005-0000-0000-0000B4C60000}"/>
    <cellStyle name="Total 2 10 2 2 2 6 2" xfId="50897" xr:uid="{00000000-0005-0000-0000-0000B5C60000}"/>
    <cellStyle name="Total 2 10 2 2 2 7" xfId="50898" xr:uid="{00000000-0005-0000-0000-0000B6C60000}"/>
    <cellStyle name="Total 2 10 2 2 2 7 2" xfId="50899" xr:uid="{00000000-0005-0000-0000-0000B7C60000}"/>
    <cellStyle name="Total 2 10 2 2 2 8" xfId="50900" xr:uid="{00000000-0005-0000-0000-0000B8C60000}"/>
    <cellStyle name="Total 2 10 2 2 3" xfId="50901" xr:uid="{00000000-0005-0000-0000-0000B9C60000}"/>
    <cellStyle name="Total 2 10 2 2 3 2" xfId="50902" xr:uid="{00000000-0005-0000-0000-0000BAC60000}"/>
    <cellStyle name="Total 2 10 2 2 4" xfId="50903" xr:uid="{00000000-0005-0000-0000-0000BBC60000}"/>
    <cellStyle name="Total 2 10 2 2 4 2" xfId="50904" xr:uid="{00000000-0005-0000-0000-0000BCC60000}"/>
    <cellStyle name="Total 2 10 2 2 5" xfId="50905" xr:uid="{00000000-0005-0000-0000-0000BDC60000}"/>
    <cellStyle name="Total 2 10 2 3" xfId="50906" xr:uid="{00000000-0005-0000-0000-0000BEC60000}"/>
    <cellStyle name="Total 2 10 2 3 2" xfId="50907" xr:uid="{00000000-0005-0000-0000-0000BFC60000}"/>
    <cellStyle name="Total 2 10 2 3 2 2" xfId="50908" xr:uid="{00000000-0005-0000-0000-0000C0C60000}"/>
    <cellStyle name="Total 2 10 2 3 3" xfId="50909" xr:uid="{00000000-0005-0000-0000-0000C1C60000}"/>
    <cellStyle name="Total 2 10 2 3 3 2" xfId="50910" xr:uid="{00000000-0005-0000-0000-0000C2C60000}"/>
    <cellStyle name="Total 2 10 2 3 4" xfId="50911" xr:uid="{00000000-0005-0000-0000-0000C3C60000}"/>
    <cellStyle name="Total 2 10 2 3 4 2" xfId="50912" xr:uid="{00000000-0005-0000-0000-0000C4C60000}"/>
    <cellStyle name="Total 2 10 2 3 5" xfId="50913" xr:uid="{00000000-0005-0000-0000-0000C5C60000}"/>
    <cellStyle name="Total 2 10 2 3 5 2" xfId="50914" xr:uid="{00000000-0005-0000-0000-0000C6C60000}"/>
    <cellStyle name="Total 2 10 2 3 6" xfId="50915" xr:uid="{00000000-0005-0000-0000-0000C7C60000}"/>
    <cellStyle name="Total 2 10 2 3 6 2" xfId="50916" xr:uid="{00000000-0005-0000-0000-0000C8C60000}"/>
    <cellStyle name="Total 2 10 2 3 7" xfId="50917" xr:uid="{00000000-0005-0000-0000-0000C9C60000}"/>
    <cellStyle name="Total 2 10 2 3 7 2" xfId="50918" xr:uid="{00000000-0005-0000-0000-0000CAC60000}"/>
    <cellStyle name="Total 2 10 2 3 8" xfId="50919" xr:uid="{00000000-0005-0000-0000-0000CBC60000}"/>
    <cellStyle name="Total 2 10 2 4" xfId="50920" xr:uid="{00000000-0005-0000-0000-0000CCC60000}"/>
    <cellStyle name="Total 2 10 3" xfId="50921" xr:uid="{00000000-0005-0000-0000-0000CDC60000}"/>
    <cellStyle name="Total 2 10 3 2" xfId="50922" xr:uid="{00000000-0005-0000-0000-0000CEC60000}"/>
    <cellStyle name="Total 2 10 3 2 2" xfId="50923" xr:uid="{00000000-0005-0000-0000-0000CFC60000}"/>
    <cellStyle name="Total 2 10 3 2 2 2" xfId="50924" xr:uid="{00000000-0005-0000-0000-0000D0C60000}"/>
    <cellStyle name="Total 2 10 3 2 2 2 2" xfId="50925" xr:uid="{00000000-0005-0000-0000-0000D1C60000}"/>
    <cellStyle name="Total 2 10 3 2 2 3" xfId="50926" xr:uid="{00000000-0005-0000-0000-0000D2C60000}"/>
    <cellStyle name="Total 2 10 3 2 2 3 2" xfId="50927" xr:uid="{00000000-0005-0000-0000-0000D3C60000}"/>
    <cellStyle name="Total 2 10 3 2 2 4" xfId="50928" xr:uid="{00000000-0005-0000-0000-0000D4C60000}"/>
    <cellStyle name="Total 2 10 3 2 2 4 2" xfId="50929" xr:uid="{00000000-0005-0000-0000-0000D5C60000}"/>
    <cellStyle name="Total 2 10 3 2 2 5" xfId="50930" xr:uid="{00000000-0005-0000-0000-0000D6C60000}"/>
    <cellStyle name="Total 2 10 3 2 2 5 2" xfId="50931" xr:uid="{00000000-0005-0000-0000-0000D7C60000}"/>
    <cellStyle name="Total 2 10 3 2 2 6" xfId="50932" xr:uid="{00000000-0005-0000-0000-0000D8C60000}"/>
    <cellStyle name="Total 2 10 3 2 2 6 2" xfId="50933" xr:uid="{00000000-0005-0000-0000-0000D9C60000}"/>
    <cellStyle name="Total 2 10 3 2 2 7" xfId="50934" xr:uid="{00000000-0005-0000-0000-0000DAC60000}"/>
    <cellStyle name="Total 2 10 3 2 2 7 2" xfId="50935" xr:uid="{00000000-0005-0000-0000-0000DBC60000}"/>
    <cellStyle name="Total 2 10 3 2 2 8" xfId="50936" xr:uid="{00000000-0005-0000-0000-0000DCC60000}"/>
    <cellStyle name="Total 2 10 3 2 3" xfId="50937" xr:uid="{00000000-0005-0000-0000-0000DDC60000}"/>
    <cellStyle name="Total 2 10 3 2 3 2" xfId="50938" xr:uid="{00000000-0005-0000-0000-0000DEC60000}"/>
    <cellStyle name="Total 2 10 3 2 4" xfId="50939" xr:uid="{00000000-0005-0000-0000-0000DFC60000}"/>
    <cellStyle name="Total 2 10 3 2 4 2" xfId="50940" xr:uid="{00000000-0005-0000-0000-0000E0C60000}"/>
    <cellStyle name="Total 2 10 3 2 5" xfId="50941" xr:uid="{00000000-0005-0000-0000-0000E1C60000}"/>
    <cellStyle name="Total 2 10 3 3" xfId="50942" xr:uid="{00000000-0005-0000-0000-0000E2C60000}"/>
    <cellStyle name="Total 2 10 3 3 2" xfId="50943" xr:uid="{00000000-0005-0000-0000-0000E3C60000}"/>
    <cellStyle name="Total 2 10 3 3 2 2" xfId="50944" xr:uid="{00000000-0005-0000-0000-0000E4C60000}"/>
    <cellStyle name="Total 2 10 3 3 3" xfId="50945" xr:uid="{00000000-0005-0000-0000-0000E5C60000}"/>
    <cellStyle name="Total 2 10 3 3 3 2" xfId="50946" xr:uid="{00000000-0005-0000-0000-0000E6C60000}"/>
    <cellStyle name="Total 2 10 3 3 4" xfId="50947" xr:uid="{00000000-0005-0000-0000-0000E7C60000}"/>
    <cellStyle name="Total 2 10 3 3 4 2" xfId="50948" xr:uid="{00000000-0005-0000-0000-0000E8C60000}"/>
    <cellStyle name="Total 2 10 3 3 5" xfId="50949" xr:uid="{00000000-0005-0000-0000-0000E9C60000}"/>
    <cellStyle name="Total 2 10 3 3 5 2" xfId="50950" xr:uid="{00000000-0005-0000-0000-0000EAC60000}"/>
    <cellStyle name="Total 2 10 3 3 6" xfId="50951" xr:uid="{00000000-0005-0000-0000-0000EBC60000}"/>
    <cellStyle name="Total 2 10 3 3 6 2" xfId="50952" xr:uid="{00000000-0005-0000-0000-0000ECC60000}"/>
    <cellStyle name="Total 2 10 3 3 7" xfId="50953" xr:uid="{00000000-0005-0000-0000-0000EDC60000}"/>
    <cellStyle name="Total 2 10 3 3 7 2" xfId="50954" xr:uid="{00000000-0005-0000-0000-0000EEC60000}"/>
    <cellStyle name="Total 2 10 3 3 8" xfId="50955" xr:uid="{00000000-0005-0000-0000-0000EFC60000}"/>
    <cellStyle name="Total 2 10 3 4" xfId="50956" xr:uid="{00000000-0005-0000-0000-0000F0C60000}"/>
    <cellStyle name="Total 2 10 4" xfId="50957" xr:uid="{00000000-0005-0000-0000-0000F1C60000}"/>
    <cellStyle name="Total 2 10 4 2" xfId="50958" xr:uid="{00000000-0005-0000-0000-0000F2C60000}"/>
    <cellStyle name="Total 2 10 4 2 2" xfId="50959" xr:uid="{00000000-0005-0000-0000-0000F3C60000}"/>
    <cellStyle name="Total 2 10 4 2 2 2" xfId="50960" xr:uid="{00000000-0005-0000-0000-0000F4C60000}"/>
    <cellStyle name="Total 2 10 4 2 2 2 2" xfId="50961" xr:uid="{00000000-0005-0000-0000-0000F5C60000}"/>
    <cellStyle name="Total 2 10 4 2 2 3" xfId="50962" xr:uid="{00000000-0005-0000-0000-0000F6C60000}"/>
    <cellStyle name="Total 2 10 4 2 2 3 2" xfId="50963" xr:uid="{00000000-0005-0000-0000-0000F7C60000}"/>
    <cellStyle name="Total 2 10 4 2 2 4" xfId="50964" xr:uid="{00000000-0005-0000-0000-0000F8C60000}"/>
    <cellStyle name="Total 2 10 4 2 2 4 2" xfId="50965" xr:uid="{00000000-0005-0000-0000-0000F9C60000}"/>
    <cellStyle name="Total 2 10 4 2 2 5" xfId="50966" xr:uid="{00000000-0005-0000-0000-0000FAC60000}"/>
    <cellStyle name="Total 2 10 4 2 2 5 2" xfId="50967" xr:uid="{00000000-0005-0000-0000-0000FBC60000}"/>
    <cellStyle name="Total 2 10 4 2 2 6" xfId="50968" xr:uid="{00000000-0005-0000-0000-0000FCC60000}"/>
    <cellStyle name="Total 2 10 4 2 2 6 2" xfId="50969" xr:uid="{00000000-0005-0000-0000-0000FDC60000}"/>
    <cellStyle name="Total 2 10 4 2 2 7" xfId="50970" xr:uid="{00000000-0005-0000-0000-0000FEC60000}"/>
    <cellStyle name="Total 2 10 4 2 2 7 2" xfId="50971" xr:uid="{00000000-0005-0000-0000-0000FFC60000}"/>
    <cellStyle name="Total 2 10 4 2 2 8" xfId="50972" xr:uid="{00000000-0005-0000-0000-000000C70000}"/>
    <cellStyle name="Total 2 10 4 2 3" xfId="50973" xr:uid="{00000000-0005-0000-0000-000001C70000}"/>
    <cellStyle name="Total 2 10 4 2 3 2" xfId="50974" xr:uid="{00000000-0005-0000-0000-000002C70000}"/>
    <cellStyle name="Total 2 10 4 2 4" xfId="50975" xr:uid="{00000000-0005-0000-0000-000003C70000}"/>
    <cellStyle name="Total 2 10 4 2 4 2" xfId="50976" xr:uid="{00000000-0005-0000-0000-000004C70000}"/>
    <cellStyle name="Total 2 10 4 2 5" xfId="50977" xr:uid="{00000000-0005-0000-0000-000005C70000}"/>
    <cellStyle name="Total 2 10 4 3" xfId="50978" xr:uid="{00000000-0005-0000-0000-000006C70000}"/>
    <cellStyle name="Total 2 10 4 3 2" xfId="50979" xr:uid="{00000000-0005-0000-0000-000007C70000}"/>
    <cellStyle name="Total 2 10 4 3 2 2" xfId="50980" xr:uid="{00000000-0005-0000-0000-000008C70000}"/>
    <cellStyle name="Total 2 10 4 3 3" xfId="50981" xr:uid="{00000000-0005-0000-0000-000009C70000}"/>
    <cellStyle name="Total 2 10 4 3 3 2" xfId="50982" xr:uid="{00000000-0005-0000-0000-00000AC70000}"/>
    <cellStyle name="Total 2 10 4 3 4" xfId="50983" xr:uid="{00000000-0005-0000-0000-00000BC70000}"/>
    <cellStyle name="Total 2 10 4 3 4 2" xfId="50984" xr:uid="{00000000-0005-0000-0000-00000CC70000}"/>
    <cellStyle name="Total 2 10 4 3 5" xfId="50985" xr:uid="{00000000-0005-0000-0000-00000DC70000}"/>
    <cellStyle name="Total 2 10 4 3 5 2" xfId="50986" xr:uid="{00000000-0005-0000-0000-00000EC70000}"/>
    <cellStyle name="Total 2 10 4 3 6" xfId="50987" xr:uid="{00000000-0005-0000-0000-00000FC70000}"/>
    <cellStyle name="Total 2 10 4 3 6 2" xfId="50988" xr:uid="{00000000-0005-0000-0000-000010C70000}"/>
    <cellStyle name="Total 2 10 4 3 7" xfId="50989" xr:uid="{00000000-0005-0000-0000-000011C70000}"/>
    <cellStyle name="Total 2 10 4 3 7 2" xfId="50990" xr:uid="{00000000-0005-0000-0000-000012C70000}"/>
    <cellStyle name="Total 2 10 4 3 8" xfId="50991" xr:uid="{00000000-0005-0000-0000-000013C70000}"/>
    <cellStyle name="Total 2 10 4 4" xfId="50992" xr:uid="{00000000-0005-0000-0000-000014C70000}"/>
    <cellStyle name="Total 2 10 5" xfId="50993" xr:uid="{00000000-0005-0000-0000-000015C70000}"/>
    <cellStyle name="Total 2 10 5 2" xfId="50994" xr:uid="{00000000-0005-0000-0000-000016C70000}"/>
    <cellStyle name="Total 2 10 5 2 2" xfId="50995" xr:uid="{00000000-0005-0000-0000-000017C70000}"/>
    <cellStyle name="Total 2 10 5 2 2 2" xfId="50996" xr:uid="{00000000-0005-0000-0000-000018C70000}"/>
    <cellStyle name="Total 2 10 5 2 3" xfId="50997" xr:uid="{00000000-0005-0000-0000-000019C70000}"/>
    <cellStyle name="Total 2 10 5 2 3 2" xfId="50998" xr:uid="{00000000-0005-0000-0000-00001AC70000}"/>
    <cellStyle name="Total 2 10 5 2 4" xfId="50999" xr:uid="{00000000-0005-0000-0000-00001BC70000}"/>
    <cellStyle name="Total 2 10 5 2 4 2" xfId="51000" xr:uid="{00000000-0005-0000-0000-00001CC70000}"/>
    <cellStyle name="Total 2 10 5 2 5" xfId="51001" xr:uid="{00000000-0005-0000-0000-00001DC70000}"/>
    <cellStyle name="Total 2 10 5 2 5 2" xfId="51002" xr:uid="{00000000-0005-0000-0000-00001EC70000}"/>
    <cellStyle name="Total 2 10 5 2 6" xfId="51003" xr:uid="{00000000-0005-0000-0000-00001FC70000}"/>
    <cellStyle name="Total 2 10 5 2 6 2" xfId="51004" xr:uid="{00000000-0005-0000-0000-000020C70000}"/>
    <cellStyle name="Total 2 10 5 2 7" xfId="51005" xr:uid="{00000000-0005-0000-0000-000021C70000}"/>
    <cellStyle name="Total 2 10 5 2 7 2" xfId="51006" xr:uid="{00000000-0005-0000-0000-000022C70000}"/>
    <cellStyle name="Total 2 10 5 2 8" xfId="51007" xr:uid="{00000000-0005-0000-0000-000023C70000}"/>
    <cellStyle name="Total 2 10 5 3" xfId="51008" xr:uid="{00000000-0005-0000-0000-000024C70000}"/>
    <cellStyle name="Total 2 10 5 3 2" xfId="51009" xr:uid="{00000000-0005-0000-0000-000025C70000}"/>
    <cellStyle name="Total 2 10 5 4" xfId="51010" xr:uid="{00000000-0005-0000-0000-000026C70000}"/>
    <cellStyle name="Total 2 10 5 4 2" xfId="51011" xr:uid="{00000000-0005-0000-0000-000027C70000}"/>
    <cellStyle name="Total 2 10 5 5" xfId="51012" xr:uid="{00000000-0005-0000-0000-000028C70000}"/>
    <cellStyle name="Total 2 10 6" xfId="51013" xr:uid="{00000000-0005-0000-0000-000029C70000}"/>
    <cellStyle name="Total 2 10 6 2" xfId="51014" xr:uid="{00000000-0005-0000-0000-00002AC70000}"/>
    <cellStyle name="Total 2 10 6 2 2" xfId="51015" xr:uid="{00000000-0005-0000-0000-00002BC70000}"/>
    <cellStyle name="Total 2 10 6 3" xfId="51016" xr:uid="{00000000-0005-0000-0000-00002CC70000}"/>
    <cellStyle name="Total 2 10 6 3 2" xfId="51017" xr:uid="{00000000-0005-0000-0000-00002DC70000}"/>
    <cellStyle name="Total 2 10 6 4" xfId="51018" xr:uid="{00000000-0005-0000-0000-00002EC70000}"/>
    <cellStyle name="Total 2 10 6 4 2" xfId="51019" xr:uid="{00000000-0005-0000-0000-00002FC70000}"/>
    <cellStyle name="Total 2 10 6 5" xfId="51020" xr:uid="{00000000-0005-0000-0000-000030C70000}"/>
    <cellStyle name="Total 2 10 6 5 2" xfId="51021" xr:uid="{00000000-0005-0000-0000-000031C70000}"/>
    <cellStyle name="Total 2 10 6 6" xfId="51022" xr:uid="{00000000-0005-0000-0000-000032C70000}"/>
    <cellStyle name="Total 2 10 6 6 2" xfId="51023" xr:uid="{00000000-0005-0000-0000-000033C70000}"/>
    <cellStyle name="Total 2 10 6 7" xfId="51024" xr:uid="{00000000-0005-0000-0000-000034C70000}"/>
    <cellStyle name="Total 2 10 6 7 2" xfId="51025" xr:uid="{00000000-0005-0000-0000-000035C70000}"/>
    <cellStyle name="Total 2 10 6 8" xfId="51026" xr:uid="{00000000-0005-0000-0000-000036C70000}"/>
    <cellStyle name="Total 2 10 7" xfId="51027" xr:uid="{00000000-0005-0000-0000-000037C70000}"/>
    <cellStyle name="Total 2 11" xfId="51028" xr:uid="{00000000-0005-0000-0000-000038C70000}"/>
    <cellStyle name="Total 2 11 2" xfId="51029" xr:uid="{00000000-0005-0000-0000-000039C70000}"/>
    <cellStyle name="Total 2 11 2 2" xfId="51030" xr:uid="{00000000-0005-0000-0000-00003AC70000}"/>
    <cellStyle name="Total 2 11 2 2 2" xfId="51031" xr:uid="{00000000-0005-0000-0000-00003BC70000}"/>
    <cellStyle name="Total 2 11 2 2 2 2" xfId="51032" xr:uid="{00000000-0005-0000-0000-00003CC70000}"/>
    <cellStyle name="Total 2 11 2 2 2 2 2" xfId="51033" xr:uid="{00000000-0005-0000-0000-00003DC70000}"/>
    <cellStyle name="Total 2 11 2 2 2 3" xfId="51034" xr:uid="{00000000-0005-0000-0000-00003EC70000}"/>
    <cellStyle name="Total 2 11 2 2 2 3 2" xfId="51035" xr:uid="{00000000-0005-0000-0000-00003FC70000}"/>
    <cellStyle name="Total 2 11 2 2 2 4" xfId="51036" xr:uid="{00000000-0005-0000-0000-000040C70000}"/>
    <cellStyle name="Total 2 11 2 2 2 4 2" xfId="51037" xr:uid="{00000000-0005-0000-0000-000041C70000}"/>
    <cellStyle name="Total 2 11 2 2 2 5" xfId="51038" xr:uid="{00000000-0005-0000-0000-000042C70000}"/>
    <cellStyle name="Total 2 11 2 2 2 5 2" xfId="51039" xr:uid="{00000000-0005-0000-0000-000043C70000}"/>
    <cellStyle name="Total 2 11 2 2 2 6" xfId="51040" xr:uid="{00000000-0005-0000-0000-000044C70000}"/>
    <cellStyle name="Total 2 11 2 2 2 6 2" xfId="51041" xr:uid="{00000000-0005-0000-0000-000045C70000}"/>
    <cellStyle name="Total 2 11 2 2 2 7" xfId="51042" xr:uid="{00000000-0005-0000-0000-000046C70000}"/>
    <cellStyle name="Total 2 11 2 2 2 7 2" xfId="51043" xr:uid="{00000000-0005-0000-0000-000047C70000}"/>
    <cellStyle name="Total 2 11 2 2 2 8" xfId="51044" xr:uid="{00000000-0005-0000-0000-000048C70000}"/>
    <cellStyle name="Total 2 11 2 2 3" xfId="51045" xr:uid="{00000000-0005-0000-0000-000049C70000}"/>
    <cellStyle name="Total 2 11 2 2 3 2" xfId="51046" xr:uid="{00000000-0005-0000-0000-00004AC70000}"/>
    <cellStyle name="Total 2 11 2 2 4" xfId="51047" xr:uid="{00000000-0005-0000-0000-00004BC70000}"/>
    <cellStyle name="Total 2 11 2 2 4 2" xfId="51048" xr:uid="{00000000-0005-0000-0000-00004CC70000}"/>
    <cellStyle name="Total 2 11 2 2 5" xfId="51049" xr:uid="{00000000-0005-0000-0000-00004DC70000}"/>
    <cellStyle name="Total 2 11 2 3" xfId="51050" xr:uid="{00000000-0005-0000-0000-00004EC70000}"/>
    <cellStyle name="Total 2 11 2 3 2" xfId="51051" xr:uid="{00000000-0005-0000-0000-00004FC70000}"/>
    <cellStyle name="Total 2 11 2 3 2 2" xfId="51052" xr:uid="{00000000-0005-0000-0000-000050C70000}"/>
    <cellStyle name="Total 2 11 2 3 3" xfId="51053" xr:uid="{00000000-0005-0000-0000-000051C70000}"/>
    <cellStyle name="Total 2 11 2 3 3 2" xfId="51054" xr:uid="{00000000-0005-0000-0000-000052C70000}"/>
    <cellStyle name="Total 2 11 2 3 4" xfId="51055" xr:uid="{00000000-0005-0000-0000-000053C70000}"/>
    <cellStyle name="Total 2 11 2 3 4 2" xfId="51056" xr:uid="{00000000-0005-0000-0000-000054C70000}"/>
    <cellStyle name="Total 2 11 2 3 5" xfId="51057" xr:uid="{00000000-0005-0000-0000-000055C70000}"/>
    <cellStyle name="Total 2 11 2 3 5 2" xfId="51058" xr:uid="{00000000-0005-0000-0000-000056C70000}"/>
    <cellStyle name="Total 2 11 2 3 6" xfId="51059" xr:uid="{00000000-0005-0000-0000-000057C70000}"/>
    <cellStyle name="Total 2 11 2 3 6 2" xfId="51060" xr:uid="{00000000-0005-0000-0000-000058C70000}"/>
    <cellStyle name="Total 2 11 2 3 7" xfId="51061" xr:uid="{00000000-0005-0000-0000-000059C70000}"/>
    <cellStyle name="Total 2 11 2 3 7 2" xfId="51062" xr:uid="{00000000-0005-0000-0000-00005AC70000}"/>
    <cellStyle name="Total 2 11 2 3 8" xfId="51063" xr:uid="{00000000-0005-0000-0000-00005BC70000}"/>
    <cellStyle name="Total 2 11 2 4" xfId="51064" xr:uid="{00000000-0005-0000-0000-00005CC70000}"/>
    <cellStyle name="Total 2 11 3" xfId="51065" xr:uid="{00000000-0005-0000-0000-00005DC70000}"/>
    <cellStyle name="Total 2 11 3 2" xfId="51066" xr:uid="{00000000-0005-0000-0000-00005EC70000}"/>
    <cellStyle name="Total 2 11 3 2 2" xfId="51067" xr:uid="{00000000-0005-0000-0000-00005FC70000}"/>
    <cellStyle name="Total 2 11 3 2 2 2" xfId="51068" xr:uid="{00000000-0005-0000-0000-000060C70000}"/>
    <cellStyle name="Total 2 11 3 2 2 2 2" xfId="51069" xr:uid="{00000000-0005-0000-0000-000061C70000}"/>
    <cellStyle name="Total 2 11 3 2 2 3" xfId="51070" xr:uid="{00000000-0005-0000-0000-000062C70000}"/>
    <cellStyle name="Total 2 11 3 2 2 3 2" xfId="51071" xr:uid="{00000000-0005-0000-0000-000063C70000}"/>
    <cellStyle name="Total 2 11 3 2 2 4" xfId="51072" xr:uid="{00000000-0005-0000-0000-000064C70000}"/>
    <cellStyle name="Total 2 11 3 2 2 4 2" xfId="51073" xr:uid="{00000000-0005-0000-0000-000065C70000}"/>
    <cellStyle name="Total 2 11 3 2 2 5" xfId="51074" xr:uid="{00000000-0005-0000-0000-000066C70000}"/>
    <cellStyle name="Total 2 11 3 2 2 5 2" xfId="51075" xr:uid="{00000000-0005-0000-0000-000067C70000}"/>
    <cellStyle name="Total 2 11 3 2 2 6" xfId="51076" xr:uid="{00000000-0005-0000-0000-000068C70000}"/>
    <cellStyle name="Total 2 11 3 2 2 6 2" xfId="51077" xr:uid="{00000000-0005-0000-0000-000069C70000}"/>
    <cellStyle name="Total 2 11 3 2 2 7" xfId="51078" xr:uid="{00000000-0005-0000-0000-00006AC70000}"/>
    <cellStyle name="Total 2 11 3 2 2 7 2" xfId="51079" xr:uid="{00000000-0005-0000-0000-00006BC70000}"/>
    <cellStyle name="Total 2 11 3 2 2 8" xfId="51080" xr:uid="{00000000-0005-0000-0000-00006CC70000}"/>
    <cellStyle name="Total 2 11 3 2 3" xfId="51081" xr:uid="{00000000-0005-0000-0000-00006DC70000}"/>
    <cellStyle name="Total 2 11 3 2 3 2" xfId="51082" xr:uid="{00000000-0005-0000-0000-00006EC70000}"/>
    <cellStyle name="Total 2 11 3 2 4" xfId="51083" xr:uid="{00000000-0005-0000-0000-00006FC70000}"/>
    <cellStyle name="Total 2 11 3 2 4 2" xfId="51084" xr:uid="{00000000-0005-0000-0000-000070C70000}"/>
    <cellStyle name="Total 2 11 3 2 5" xfId="51085" xr:uid="{00000000-0005-0000-0000-000071C70000}"/>
    <cellStyle name="Total 2 11 3 3" xfId="51086" xr:uid="{00000000-0005-0000-0000-000072C70000}"/>
    <cellStyle name="Total 2 11 3 3 2" xfId="51087" xr:uid="{00000000-0005-0000-0000-000073C70000}"/>
    <cellStyle name="Total 2 11 3 3 2 2" xfId="51088" xr:uid="{00000000-0005-0000-0000-000074C70000}"/>
    <cellStyle name="Total 2 11 3 3 3" xfId="51089" xr:uid="{00000000-0005-0000-0000-000075C70000}"/>
    <cellStyle name="Total 2 11 3 3 3 2" xfId="51090" xr:uid="{00000000-0005-0000-0000-000076C70000}"/>
    <cellStyle name="Total 2 11 3 3 4" xfId="51091" xr:uid="{00000000-0005-0000-0000-000077C70000}"/>
    <cellStyle name="Total 2 11 3 3 4 2" xfId="51092" xr:uid="{00000000-0005-0000-0000-000078C70000}"/>
    <cellStyle name="Total 2 11 3 3 5" xfId="51093" xr:uid="{00000000-0005-0000-0000-000079C70000}"/>
    <cellStyle name="Total 2 11 3 3 5 2" xfId="51094" xr:uid="{00000000-0005-0000-0000-00007AC70000}"/>
    <cellStyle name="Total 2 11 3 3 6" xfId="51095" xr:uid="{00000000-0005-0000-0000-00007BC70000}"/>
    <cellStyle name="Total 2 11 3 3 6 2" xfId="51096" xr:uid="{00000000-0005-0000-0000-00007CC70000}"/>
    <cellStyle name="Total 2 11 3 3 7" xfId="51097" xr:uid="{00000000-0005-0000-0000-00007DC70000}"/>
    <cellStyle name="Total 2 11 3 3 7 2" xfId="51098" xr:uid="{00000000-0005-0000-0000-00007EC70000}"/>
    <cellStyle name="Total 2 11 3 3 8" xfId="51099" xr:uid="{00000000-0005-0000-0000-00007FC70000}"/>
    <cellStyle name="Total 2 11 3 4" xfId="51100" xr:uid="{00000000-0005-0000-0000-000080C70000}"/>
    <cellStyle name="Total 2 11 4" xfId="51101" xr:uid="{00000000-0005-0000-0000-000081C70000}"/>
    <cellStyle name="Total 2 11 4 2" xfId="51102" xr:uid="{00000000-0005-0000-0000-000082C70000}"/>
    <cellStyle name="Total 2 11 4 2 2" xfId="51103" xr:uid="{00000000-0005-0000-0000-000083C70000}"/>
    <cellStyle name="Total 2 11 4 2 2 2" xfId="51104" xr:uid="{00000000-0005-0000-0000-000084C70000}"/>
    <cellStyle name="Total 2 11 4 2 2 2 2" xfId="51105" xr:uid="{00000000-0005-0000-0000-000085C70000}"/>
    <cellStyle name="Total 2 11 4 2 2 3" xfId="51106" xr:uid="{00000000-0005-0000-0000-000086C70000}"/>
    <cellStyle name="Total 2 11 4 2 2 3 2" xfId="51107" xr:uid="{00000000-0005-0000-0000-000087C70000}"/>
    <cellStyle name="Total 2 11 4 2 2 4" xfId="51108" xr:uid="{00000000-0005-0000-0000-000088C70000}"/>
    <cellStyle name="Total 2 11 4 2 2 4 2" xfId="51109" xr:uid="{00000000-0005-0000-0000-000089C70000}"/>
    <cellStyle name="Total 2 11 4 2 2 5" xfId="51110" xr:uid="{00000000-0005-0000-0000-00008AC70000}"/>
    <cellStyle name="Total 2 11 4 2 2 5 2" xfId="51111" xr:uid="{00000000-0005-0000-0000-00008BC70000}"/>
    <cellStyle name="Total 2 11 4 2 2 6" xfId="51112" xr:uid="{00000000-0005-0000-0000-00008CC70000}"/>
    <cellStyle name="Total 2 11 4 2 2 6 2" xfId="51113" xr:uid="{00000000-0005-0000-0000-00008DC70000}"/>
    <cellStyle name="Total 2 11 4 2 2 7" xfId="51114" xr:uid="{00000000-0005-0000-0000-00008EC70000}"/>
    <cellStyle name="Total 2 11 4 2 2 7 2" xfId="51115" xr:uid="{00000000-0005-0000-0000-00008FC70000}"/>
    <cellStyle name="Total 2 11 4 2 2 8" xfId="51116" xr:uid="{00000000-0005-0000-0000-000090C70000}"/>
    <cellStyle name="Total 2 11 4 2 3" xfId="51117" xr:uid="{00000000-0005-0000-0000-000091C70000}"/>
    <cellStyle name="Total 2 11 4 2 3 2" xfId="51118" xr:uid="{00000000-0005-0000-0000-000092C70000}"/>
    <cellStyle name="Total 2 11 4 2 4" xfId="51119" xr:uid="{00000000-0005-0000-0000-000093C70000}"/>
    <cellStyle name="Total 2 11 4 2 4 2" xfId="51120" xr:uid="{00000000-0005-0000-0000-000094C70000}"/>
    <cellStyle name="Total 2 11 4 2 5" xfId="51121" xr:uid="{00000000-0005-0000-0000-000095C70000}"/>
    <cellStyle name="Total 2 11 4 3" xfId="51122" xr:uid="{00000000-0005-0000-0000-000096C70000}"/>
    <cellStyle name="Total 2 11 4 3 2" xfId="51123" xr:uid="{00000000-0005-0000-0000-000097C70000}"/>
    <cellStyle name="Total 2 11 4 3 2 2" xfId="51124" xr:uid="{00000000-0005-0000-0000-000098C70000}"/>
    <cellStyle name="Total 2 11 4 3 3" xfId="51125" xr:uid="{00000000-0005-0000-0000-000099C70000}"/>
    <cellStyle name="Total 2 11 4 3 3 2" xfId="51126" xr:uid="{00000000-0005-0000-0000-00009AC70000}"/>
    <cellStyle name="Total 2 11 4 3 4" xfId="51127" xr:uid="{00000000-0005-0000-0000-00009BC70000}"/>
    <cellStyle name="Total 2 11 4 3 4 2" xfId="51128" xr:uid="{00000000-0005-0000-0000-00009CC70000}"/>
    <cellStyle name="Total 2 11 4 3 5" xfId="51129" xr:uid="{00000000-0005-0000-0000-00009DC70000}"/>
    <cellStyle name="Total 2 11 4 3 5 2" xfId="51130" xr:uid="{00000000-0005-0000-0000-00009EC70000}"/>
    <cellStyle name="Total 2 11 4 3 6" xfId="51131" xr:uid="{00000000-0005-0000-0000-00009FC70000}"/>
    <cellStyle name="Total 2 11 4 3 6 2" xfId="51132" xr:uid="{00000000-0005-0000-0000-0000A0C70000}"/>
    <cellStyle name="Total 2 11 4 3 7" xfId="51133" xr:uid="{00000000-0005-0000-0000-0000A1C70000}"/>
    <cellStyle name="Total 2 11 4 3 7 2" xfId="51134" xr:uid="{00000000-0005-0000-0000-0000A2C70000}"/>
    <cellStyle name="Total 2 11 4 3 8" xfId="51135" xr:uid="{00000000-0005-0000-0000-0000A3C70000}"/>
    <cellStyle name="Total 2 11 4 4" xfId="51136" xr:uid="{00000000-0005-0000-0000-0000A4C70000}"/>
    <cellStyle name="Total 2 11 5" xfId="51137" xr:uid="{00000000-0005-0000-0000-0000A5C70000}"/>
    <cellStyle name="Total 2 11 5 2" xfId="51138" xr:uid="{00000000-0005-0000-0000-0000A6C70000}"/>
    <cellStyle name="Total 2 11 5 2 2" xfId="51139" xr:uid="{00000000-0005-0000-0000-0000A7C70000}"/>
    <cellStyle name="Total 2 11 5 2 2 2" xfId="51140" xr:uid="{00000000-0005-0000-0000-0000A8C70000}"/>
    <cellStyle name="Total 2 11 5 2 3" xfId="51141" xr:uid="{00000000-0005-0000-0000-0000A9C70000}"/>
    <cellStyle name="Total 2 11 5 2 3 2" xfId="51142" xr:uid="{00000000-0005-0000-0000-0000AAC70000}"/>
    <cellStyle name="Total 2 11 5 2 4" xfId="51143" xr:uid="{00000000-0005-0000-0000-0000ABC70000}"/>
    <cellStyle name="Total 2 11 5 2 4 2" xfId="51144" xr:uid="{00000000-0005-0000-0000-0000ACC70000}"/>
    <cellStyle name="Total 2 11 5 2 5" xfId="51145" xr:uid="{00000000-0005-0000-0000-0000ADC70000}"/>
    <cellStyle name="Total 2 11 5 2 5 2" xfId="51146" xr:uid="{00000000-0005-0000-0000-0000AEC70000}"/>
    <cellStyle name="Total 2 11 5 2 6" xfId="51147" xr:uid="{00000000-0005-0000-0000-0000AFC70000}"/>
    <cellStyle name="Total 2 11 5 2 6 2" xfId="51148" xr:uid="{00000000-0005-0000-0000-0000B0C70000}"/>
    <cellStyle name="Total 2 11 5 2 7" xfId="51149" xr:uid="{00000000-0005-0000-0000-0000B1C70000}"/>
    <cellStyle name="Total 2 11 5 2 7 2" xfId="51150" xr:uid="{00000000-0005-0000-0000-0000B2C70000}"/>
    <cellStyle name="Total 2 11 5 2 8" xfId="51151" xr:uid="{00000000-0005-0000-0000-0000B3C70000}"/>
    <cellStyle name="Total 2 11 5 3" xfId="51152" xr:uid="{00000000-0005-0000-0000-0000B4C70000}"/>
    <cellStyle name="Total 2 11 5 3 2" xfId="51153" xr:uid="{00000000-0005-0000-0000-0000B5C70000}"/>
    <cellStyle name="Total 2 11 5 4" xfId="51154" xr:uid="{00000000-0005-0000-0000-0000B6C70000}"/>
    <cellStyle name="Total 2 11 5 4 2" xfId="51155" xr:uid="{00000000-0005-0000-0000-0000B7C70000}"/>
    <cellStyle name="Total 2 11 5 5" xfId="51156" xr:uid="{00000000-0005-0000-0000-0000B8C70000}"/>
    <cellStyle name="Total 2 11 6" xfId="51157" xr:uid="{00000000-0005-0000-0000-0000B9C70000}"/>
    <cellStyle name="Total 2 11 6 2" xfId="51158" xr:uid="{00000000-0005-0000-0000-0000BAC70000}"/>
    <cellStyle name="Total 2 11 6 2 2" xfId="51159" xr:uid="{00000000-0005-0000-0000-0000BBC70000}"/>
    <cellStyle name="Total 2 11 6 3" xfId="51160" xr:uid="{00000000-0005-0000-0000-0000BCC70000}"/>
    <cellStyle name="Total 2 11 6 3 2" xfId="51161" xr:uid="{00000000-0005-0000-0000-0000BDC70000}"/>
    <cellStyle name="Total 2 11 6 4" xfId="51162" xr:uid="{00000000-0005-0000-0000-0000BEC70000}"/>
    <cellStyle name="Total 2 11 6 4 2" xfId="51163" xr:uid="{00000000-0005-0000-0000-0000BFC70000}"/>
    <cellStyle name="Total 2 11 6 5" xfId="51164" xr:uid="{00000000-0005-0000-0000-0000C0C70000}"/>
    <cellStyle name="Total 2 11 6 5 2" xfId="51165" xr:uid="{00000000-0005-0000-0000-0000C1C70000}"/>
    <cellStyle name="Total 2 11 6 6" xfId="51166" xr:uid="{00000000-0005-0000-0000-0000C2C70000}"/>
    <cellStyle name="Total 2 11 6 6 2" xfId="51167" xr:uid="{00000000-0005-0000-0000-0000C3C70000}"/>
    <cellStyle name="Total 2 11 6 7" xfId="51168" xr:uid="{00000000-0005-0000-0000-0000C4C70000}"/>
    <cellStyle name="Total 2 11 6 7 2" xfId="51169" xr:uid="{00000000-0005-0000-0000-0000C5C70000}"/>
    <cellStyle name="Total 2 11 6 8" xfId="51170" xr:uid="{00000000-0005-0000-0000-0000C6C70000}"/>
    <cellStyle name="Total 2 11 7" xfId="51171" xr:uid="{00000000-0005-0000-0000-0000C7C70000}"/>
    <cellStyle name="Total 2 12" xfId="51172" xr:uid="{00000000-0005-0000-0000-0000C8C70000}"/>
    <cellStyle name="Total 2 12 2" xfId="51173" xr:uid="{00000000-0005-0000-0000-0000C9C70000}"/>
    <cellStyle name="Total 2 12 2 2" xfId="51174" xr:uid="{00000000-0005-0000-0000-0000CAC70000}"/>
    <cellStyle name="Total 2 12 2 2 2" xfId="51175" xr:uid="{00000000-0005-0000-0000-0000CBC70000}"/>
    <cellStyle name="Total 2 12 2 2 2 2" xfId="51176" xr:uid="{00000000-0005-0000-0000-0000CCC70000}"/>
    <cellStyle name="Total 2 12 2 2 2 2 2" xfId="51177" xr:uid="{00000000-0005-0000-0000-0000CDC70000}"/>
    <cellStyle name="Total 2 12 2 2 2 3" xfId="51178" xr:uid="{00000000-0005-0000-0000-0000CEC70000}"/>
    <cellStyle name="Total 2 12 2 2 2 3 2" xfId="51179" xr:uid="{00000000-0005-0000-0000-0000CFC70000}"/>
    <cellStyle name="Total 2 12 2 2 2 4" xfId="51180" xr:uid="{00000000-0005-0000-0000-0000D0C70000}"/>
    <cellStyle name="Total 2 12 2 2 2 4 2" xfId="51181" xr:uid="{00000000-0005-0000-0000-0000D1C70000}"/>
    <cellStyle name="Total 2 12 2 2 2 5" xfId="51182" xr:uid="{00000000-0005-0000-0000-0000D2C70000}"/>
    <cellStyle name="Total 2 12 2 2 2 5 2" xfId="51183" xr:uid="{00000000-0005-0000-0000-0000D3C70000}"/>
    <cellStyle name="Total 2 12 2 2 2 6" xfId="51184" xr:uid="{00000000-0005-0000-0000-0000D4C70000}"/>
    <cellStyle name="Total 2 12 2 2 2 6 2" xfId="51185" xr:uid="{00000000-0005-0000-0000-0000D5C70000}"/>
    <cellStyle name="Total 2 12 2 2 2 7" xfId="51186" xr:uid="{00000000-0005-0000-0000-0000D6C70000}"/>
    <cellStyle name="Total 2 12 2 2 2 7 2" xfId="51187" xr:uid="{00000000-0005-0000-0000-0000D7C70000}"/>
    <cellStyle name="Total 2 12 2 2 2 8" xfId="51188" xr:uid="{00000000-0005-0000-0000-0000D8C70000}"/>
    <cellStyle name="Total 2 12 2 2 3" xfId="51189" xr:uid="{00000000-0005-0000-0000-0000D9C70000}"/>
    <cellStyle name="Total 2 12 2 2 3 2" xfId="51190" xr:uid="{00000000-0005-0000-0000-0000DAC70000}"/>
    <cellStyle name="Total 2 12 2 2 4" xfId="51191" xr:uid="{00000000-0005-0000-0000-0000DBC70000}"/>
    <cellStyle name="Total 2 12 2 2 4 2" xfId="51192" xr:uid="{00000000-0005-0000-0000-0000DCC70000}"/>
    <cellStyle name="Total 2 12 2 2 5" xfId="51193" xr:uid="{00000000-0005-0000-0000-0000DDC70000}"/>
    <cellStyle name="Total 2 12 2 3" xfId="51194" xr:uid="{00000000-0005-0000-0000-0000DEC70000}"/>
    <cellStyle name="Total 2 12 2 3 2" xfId="51195" xr:uid="{00000000-0005-0000-0000-0000DFC70000}"/>
    <cellStyle name="Total 2 12 2 3 2 2" xfId="51196" xr:uid="{00000000-0005-0000-0000-0000E0C70000}"/>
    <cellStyle name="Total 2 12 2 3 3" xfId="51197" xr:uid="{00000000-0005-0000-0000-0000E1C70000}"/>
    <cellStyle name="Total 2 12 2 3 3 2" xfId="51198" xr:uid="{00000000-0005-0000-0000-0000E2C70000}"/>
    <cellStyle name="Total 2 12 2 3 4" xfId="51199" xr:uid="{00000000-0005-0000-0000-0000E3C70000}"/>
    <cellStyle name="Total 2 12 2 3 4 2" xfId="51200" xr:uid="{00000000-0005-0000-0000-0000E4C70000}"/>
    <cellStyle name="Total 2 12 2 3 5" xfId="51201" xr:uid="{00000000-0005-0000-0000-0000E5C70000}"/>
    <cellStyle name="Total 2 12 2 3 5 2" xfId="51202" xr:uid="{00000000-0005-0000-0000-0000E6C70000}"/>
    <cellStyle name="Total 2 12 2 3 6" xfId="51203" xr:uid="{00000000-0005-0000-0000-0000E7C70000}"/>
    <cellStyle name="Total 2 12 2 3 6 2" xfId="51204" xr:uid="{00000000-0005-0000-0000-0000E8C70000}"/>
    <cellStyle name="Total 2 12 2 3 7" xfId="51205" xr:uid="{00000000-0005-0000-0000-0000E9C70000}"/>
    <cellStyle name="Total 2 12 2 3 7 2" xfId="51206" xr:uid="{00000000-0005-0000-0000-0000EAC70000}"/>
    <cellStyle name="Total 2 12 2 3 8" xfId="51207" xr:uid="{00000000-0005-0000-0000-0000EBC70000}"/>
    <cellStyle name="Total 2 12 2 4" xfId="51208" xr:uid="{00000000-0005-0000-0000-0000ECC70000}"/>
    <cellStyle name="Total 2 12 3" xfId="51209" xr:uid="{00000000-0005-0000-0000-0000EDC70000}"/>
    <cellStyle name="Total 2 12 3 2" xfId="51210" xr:uid="{00000000-0005-0000-0000-0000EEC70000}"/>
    <cellStyle name="Total 2 12 3 2 2" xfId="51211" xr:uid="{00000000-0005-0000-0000-0000EFC70000}"/>
    <cellStyle name="Total 2 12 3 2 2 2" xfId="51212" xr:uid="{00000000-0005-0000-0000-0000F0C70000}"/>
    <cellStyle name="Total 2 12 3 2 2 2 2" xfId="51213" xr:uid="{00000000-0005-0000-0000-0000F1C70000}"/>
    <cellStyle name="Total 2 12 3 2 2 3" xfId="51214" xr:uid="{00000000-0005-0000-0000-0000F2C70000}"/>
    <cellStyle name="Total 2 12 3 2 2 3 2" xfId="51215" xr:uid="{00000000-0005-0000-0000-0000F3C70000}"/>
    <cellStyle name="Total 2 12 3 2 2 4" xfId="51216" xr:uid="{00000000-0005-0000-0000-0000F4C70000}"/>
    <cellStyle name="Total 2 12 3 2 2 4 2" xfId="51217" xr:uid="{00000000-0005-0000-0000-0000F5C70000}"/>
    <cellStyle name="Total 2 12 3 2 2 5" xfId="51218" xr:uid="{00000000-0005-0000-0000-0000F6C70000}"/>
    <cellStyle name="Total 2 12 3 2 2 5 2" xfId="51219" xr:uid="{00000000-0005-0000-0000-0000F7C70000}"/>
    <cellStyle name="Total 2 12 3 2 2 6" xfId="51220" xr:uid="{00000000-0005-0000-0000-0000F8C70000}"/>
    <cellStyle name="Total 2 12 3 2 2 6 2" xfId="51221" xr:uid="{00000000-0005-0000-0000-0000F9C70000}"/>
    <cellStyle name="Total 2 12 3 2 2 7" xfId="51222" xr:uid="{00000000-0005-0000-0000-0000FAC70000}"/>
    <cellStyle name="Total 2 12 3 2 2 7 2" xfId="51223" xr:uid="{00000000-0005-0000-0000-0000FBC70000}"/>
    <cellStyle name="Total 2 12 3 2 2 8" xfId="51224" xr:uid="{00000000-0005-0000-0000-0000FCC70000}"/>
    <cellStyle name="Total 2 12 3 2 3" xfId="51225" xr:uid="{00000000-0005-0000-0000-0000FDC70000}"/>
    <cellStyle name="Total 2 12 3 2 3 2" xfId="51226" xr:uid="{00000000-0005-0000-0000-0000FEC70000}"/>
    <cellStyle name="Total 2 12 3 2 4" xfId="51227" xr:uid="{00000000-0005-0000-0000-0000FFC70000}"/>
    <cellStyle name="Total 2 12 3 2 4 2" xfId="51228" xr:uid="{00000000-0005-0000-0000-000000C80000}"/>
    <cellStyle name="Total 2 12 3 2 5" xfId="51229" xr:uid="{00000000-0005-0000-0000-000001C80000}"/>
    <cellStyle name="Total 2 12 3 3" xfId="51230" xr:uid="{00000000-0005-0000-0000-000002C80000}"/>
    <cellStyle name="Total 2 12 3 3 2" xfId="51231" xr:uid="{00000000-0005-0000-0000-000003C80000}"/>
    <cellStyle name="Total 2 12 3 3 2 2" xfId="51232" xr:uid="{00000000-0005-0000-0000-000004C80000}"/>
    <cellStyle name="Total 2 12 3 3 3" xfId="51233" xr:uid="{00000000-0005-0000-0000-000005C80000}"/>
    <cellStyle name="Total 2 12 3 3 3 2" xfId="51234" xr:uid="{00000000-0005-0000-0000-000006C80000}"/>
    <cellStyle name="Total 2 12 3 3 4" xfId="51235" xr:uid="{00000000-0005-0000-0000-000007C80000}"/>
    <cellStyle name="Total 2 12 3 3 4 2" xfId="51236" xr:uid="{00000000-0005-0000-0000-000008C80000}"/>
    <cellStyle name="Total 2 12 3 3 5" xfId="51237" xr:uid="{00000000-0005-0000-0000-000009C80000}"/>
    <cellStyle name="Total 2 12 3 3 5 2" xfId="51238" xr:uid="{00000000-0005-0000-0000-00000AC80000}"/>
    <cellStyle name="Total 2 12 3 3 6" xfId="51239" xr:uid="{00000000-0005-0000-0000-00000BC80000}"/>
    <cellStyle name="Total 2 12 3 3 6 2" xfId="51240" xr:uid="{00000000-0005-0000-0000-00000CC80000}"/>
    <cellStyle name="Total 2 12 3 3 7" xfId="51241" xr:uid="{00000000-0005-0000-0000-00000DC80000}"/>
    <cellStyle name="Total 2 12 3 3 7 2" xfId="51242" xr:uid="{00000000-0005-0000-0000-00000EC80000}"/>
    <cellStyle name="Total 2 12 3 3 8" xfId="51243" xr:uid="{00000000-0005-0000-0000-00000FC80000}"/>
    <cellStyle name="Total 2 12 3 4" xfId="51244" xr:uid="{00000000-0005-0000-0000-000010C80000}"/>
    <cellStyle name="Total 2 12 4" xfId="51245" xr:uid="{00000000-0005-0000-0000-000011C80000}"/>
    <cellStyle name="Total 2 12 4 2" xfId="51246" xr:uid="{00000000-0005-0000-0000-000012C80000}"/>
    <cellStyle name="Total 2 12 4 2 2" xfId="51247" xr:uid="{00000000-0005-0000-0000-000013C80000}"/>
    <cellStyle name="Total 2 12 4 2 2 2" xfId="51248" xr:uid="{00000000-0005-0000-0000-000014C80000}"/>
    <cellStyle name="Total 2 12 4 2 2 2 2" xfId="51249" xr:uid="{00000000-0005-0000-0000-000015C80000}"/>
    <cellStyle name="Total 2 12 4 2 2 3" xfId="51250" xr:uid="{00000000-0005-0000-0000-000016C80000}"/>
    <cellStyle name="Total 2 12 4 2 2 3 2" xfId="51251" xr:uid="{00000000-0005-0000-0000-000017C80000}"/>
    <cellStyle name="Total 2 12 4 2 2 4" xfId="51252" xr:uid="{00000000-0005-0000-0000-000018C80000}"/>
    <cellStyle name="Total 2 12 4 2 2 4 2" xfId="51253" xr:uid="{00000000-0005-0000-0000-000019C80000}"/>
    <cellStyle name="Total 2 12 4 2 2 5" xfId="51254" xr:uid="{00000000-0005-0000-0000-00001AC80000}"/>
    <cellStyle name="Total 2 12 4 2 2 5 2" xfId="51255" xr:uid="{00000000-0005-0000-0000-00001BC80000}"/>
    <cellStyle name="Total 2 12 4 2 2 6" xfId="51256" xr:uid="{00000000-0005-0000-0000-00001CC80000}"/>
    <cellStyle name="Total 2 12 4 2 2 6 2" xfId="51257" xr:uid="{00000000-0005-0000-0000-00001DC80000}"/>
    <cellStyle name="Total 2 12 4 2 2 7" xfId="51258" xr:uid="{00000000-0005-0000-0000-00001EC80000}"/>
    <cellStyle name="Total 2 12 4 2 2 7 2" xfId="51259" xr:uid="{00000000-0005-0000-0000-00001FC80000}"/>
    <cellStyle name="Total 2 12 4 2 2 8" xfId="51260" xr:uid="{00000000-0005-0000-0000-000020C80000}"/>
    <cellStyle name="Total 2 12 4 2 3" xfId="51261" xr:uid="{00000000-0005-0000-0000-000021C80000}"/>
    <cellStyle name="Total 2 12 4 2 3 2" xfId="51262" xr:uid="{00000000-0005-0000-0000-000022C80000}"/>
    <cellStyle name="Total 2 12 4 2 4" xfId="51263" xr:uid="{00000000-0005-0000-0000-000023C80000}"/>
    <cellStyle name="Total 2 12 4 2 4 2" xfId="51264" xr:uid="{00000000-0005-0000-0000-000024C80000}"/>
    <cellStyle name="Total 2 12 4 2 5" xfId="51265" xr:uid="{00000000-0005-0000-0000-000025C80000}"/>
    <cellStyle name="Total 2 12 4 3" xfId="51266" xr:uid="{00000000-0005-0000-0000-000026C80000}"/>
    <cellStyle name="Total 2 12 4 3 2" xfId="51267" xr:uid="{00000000-0005-0000-0000-000027C80000}"/>
    <cellStyle name="Total 2 12 4 3 2 2" xfId="51268" xr:uid="{00000000-0005-0000-0000-000028C80000}"/>
    <cellStyle name="Total 2 12 4 3 3" xfId="51269" xr:uid="{00000000-0005-0000-0000-000029C80000}"/>
    <cellStyle name="Total 2 12 4 3 3 2" xfId="51270" xr:uid="{00000000-0005-0000-0000-00002AC80000}"/>
    <cellStyle name="Total 2 12 4 3 4" xfId="51271" xr:uid="{00000000-0005-0000-0000-00002BC80000}"/>
    <cellStyle name="Total 2 12 4 3 4 2" xfId="51272" xr:uid="{00000000-0005-0000-0000-00002CC80000}"/>
    <cellStyle name="Total 2 12 4 3 5" xfId="51273" xr:uid="{00000000-0005-0000-0000-00002DC80000}"/>
    <cellStyle name="Total 2 12 4 3 5 2" xfId="51274" xr:uid="{00000000-0005-0000-0000-00002EC80000}"/>
    <cellStyle name="Total 2 12 4 3 6" xfId="51275" xr:uid="{00000000-0005-0000-0000-00002FC80000}"/>
    <cellStyle name="Total 2 12 4 3 6 2" xfId="51276" xr:uid="{00000000-0005-0000-0000-000030C80000}"/>
    <cellStyle name="Total 2 12 4 3 7" xfId="51277" xr:uid="{00000000-0005-0000-0000-000031C80000}"/>
    <cellStyle name="Total 2 12 4 3 7 2" xfId="51278" xr:uid="{00000000-0005-0000-0000-000032C80000}"/>
    <cellStyle name="Total 2 12 4 3 8" xfId="51279" xr:uid="{00000000-0005-0000-0000-000033C80000}"/>
    <cellStyle name="Total 2 12 4 4" xfId="51280" xr:uid="{00000000-0005-0000-0000-000034C80000}"/>
    <cellStyle name="Total 2 12 5" xfId="51281" xr:uid="{00000000-0005-0000-0000-000035C80000}"/>
    <cellStyle name="Total 2 12 5 2" xfId="51282" xr:uid="{00000000-0005-0000-0000-000036C80000}"/>
    <cellStyle name="Total 2 12 5 2 2" xfId="51283" xr:uid="{00000000-0005-0000-0000-000037C80000}"/>
    <cellStyle name="Total 2 12 5 2 2 2" xfId="51284" xr:uid="{00000000-0005-0000-0000-000038C80000}"/>
    <cellStyle name="Total 2 12 5 2 3" xfId="51285" xr:uid="{00000000-0005-0000-0000-000039C80000}"/>
    <cellStyle name="Total 2 12 5 2 3 2" xfId="51286" xr:uid="{00000000-0005-0000-0000-00003AC80000}"/>
    <cellStyle name="Total 2 12 5 2 4" xfId="51287" xr:uid="{00000000-0005-0000-0000-00003BC80000}"/>
    <cellStyle name="Total 2 12 5 2 4 2" xfId="51288" xr:uid="{00000000-0005-0000-0000-00003CC80000}"/>
    <cellStyle name="Total 2 12 5 2 5" xfId="51289" xr:uid="{00000000-0005-0000-0000-00003DC80000}"/>
    <cellStyle name="Total 2 12 5 2 5 2" xfId="51290" xr:uid="{00000000-0005-0000-0000-00003EC80000}"/>
    <cellStyle name="Total 2 12 5 2 6" xfId="51291" xr:uid="{00000000-0005-0000-0000-00003FC80000}"/>
    <cellStyle name="Total 2 12 5 2 6 2" xfId="51292" xr:uid="{00000000-0005-0000-0000-000040C80000}"/>
    <cellStyle name="Total 2 12 5 2 7" xfId="51293" xr:uid="{00000000-0005-0000-0000-000041C80000}"/>
    <cellStyle name="Total 2 12 5 2 7 2" xfId="51294" xr:uid="{00000000-0005-0000-0000-000042C80000}"/>
    <cellStyle name="Total 2 12 5 2 8" xfId="51295" xr:uid="{00000000-0005-0000-0000-000043C80000}"/>
    <cellStyle name="Total 2 12 5 3" xfId="51296" xr:uid="{00000000-0005-0000-0000-000044C80000}"/>
    <cellStyle name="Total 2 12 5 3 2" xfId="51297" xr:uid="{00000000-0005-0000-0000-000045C80000}"/>
    <cellStyle name="Total 2 12 5 4" xfId="51298" xr:uid="{00000000-0005-0000-0000-000046C80000}"/>
    <cellStyle name="Total 2 12 5 4 2" xfId="51299" xr:uid="{00000000-0005-0000-0000-000047C80000}"/>
    <cellStyle name="Total 2 12 5 5" xfId="51300" xr:uid="{00000000-0005-0000-0000-000048C80000}"/>
    <cellStyle name="Total 2 12 6" xfId="51301" xr:uid="{00000000-0005-0000-0000-000049C80000}"/>
    <cellStyle name="Total 2 12 6 2" xfId="51302" xr:uid="{00000000-0005-0000-0000-00004AC80000}"/>
    <cellStyle name="Total 2 12 6 2 2" xfId="51303" xr:uid="{00000000-0005-0000-0000-00004BC80000}"/>
    <cellStyle name="Total 2 12 6 3" xfId="51304" xr:uid="{00000000-0005-0000-0000-00004CC80000}"/>
    <cellStyle name="Total 2 12 6 3 2" xfId="51305" xr:uid="{00000000-0005-0000-0000-00004DC80000}"/>
    <cellStyle name="Total 2 12 6 4" xfId="51306" xr:uid="{00000000-0005-0000-0000-00004EC80000}"/>
    <cellStyle name="Total 2 12 6 4 2" xfId="51307" xr:uid="{00000000-0005-0000-0000-00004FC80000}"/>
    <cellStyle name="Total 2 12 6 5" xfId="51308" xr:uid="{00000000-0005-0000-0000-000050C80000}"/>
    <cellStyle name="Total 2 12 6 5 2" xfId="51309" xr:uid="{00000000-0005-0000-0000-000051C80000}"/>
    <cellStyle name="Total 2 12 6 6" xfId="51310" xr:uid="{00000000-0005-0000-0000-000052C80000}"/>
    <cellStyle name="Total 2 12 6 6 2" xfId="51311" xr:uid="{00000000-0005-0000-0000-000053C80000}"/>
    <cellStyle name="Total 2 12 6 7" xfId="51312" xr:uid="{00000000-0005-0000-0000-000054C80000}"/>
    <cellStyle name="Total 2 12 6 7 2" xfId="51313" xr:uid="{00000000-0005-0000-0000-000055C80000}"/>
    <cellStyle name="Total 2 12 6 8" xfId="51314" xr:uid="{00000000-0005-0000-0000-000056C80000}"/>
    <cellStyle name="Total 2 12 7" xfId="51315" xr:uid="{00000000-0005-0000-0000-000057C80000}"/>
    <cellStyle name="Total 2 13" xfId="51316" xr:uid="{00000000-0005-0000-0000-000058C80000}"/>
    <cellStyle name="Total 2 13 2" xfId="51317" xr:uid="{00000000-0005-0000-0000-000059C80000}"/>
    <cellStyle name="Total 2 13 2 2" xfId="51318" xr:uid="{00000000-0005-0000-0000-00005AC80000}"/>
    <cellStyle name="Total 2 13 2 2 2" xfId="51319" xr:uid="{00000000-0005-0000-0000-00005BC80000}"/>
    <cellStyle name="Total 2 13 2 2 2 2" xfId="51320" xr:uid="{00000000-0005-0000-0000-00005CC80000}"/>
    <cellStyle name="Total 2 13 2 2 3" xfId="51321" xr:uid="{00000000-0005-0000-0000-00005DC80000}"/>
    <cellStyle name="Total 2 13 2 2 3 2" xfId="51322" xr:uid="{00000000-0005-0000-0000-00005EC80000}"/>
    <cellStyle name="Total 2 13 2 2 4" xfId="51323" xr:uid="{00000000-0005-0000-0000-00005FC80000}"/>
    <cellStyle name="Total 2 13 2 2 4 2" xfId="51324" xr:uid="{00000000-0005-0000-0000-000060C80000}"/>
    <cellStyle name="Total 2 13 2 2 5" xfId="51325" xr:uid="{00000000-0005-0000-0000-000061C80000}"/>
    <cellStyle name="Total 2 13 2 2 5 2" xfId="51326" xr:uid="{00000000-0005-0000-0000-000062C80000}"/>
    <cellStyle name="Total 2 13 2 2 6" xfId="51327" xr:uid="{00000000-0005-0000-0000-000063C80000}"/>
    <cellStyle name="Total 2 13 2 2 6 2" xfId="51328" xr:uid="{00000000-0005-0000-0000-000064C80000}"/>
    <cellStyle name="Total 2 13 2 2 7" xfId="51329" xr:uid="{00000000-0005-0000-0000-000065C80000}"/>
    <cellStyle name="Total 2 13 2 2 7 2" xfId="51330" xr:uid="{00000000-0005-0000-0000-000066C80000}"/>
    <cellStyle name="Total 2 13 2 2 8" xfId="51331" xr:uid="{00000000-0005-0000-0000-000067C80000}"/>
    <cellStyle name="Total 2 13 2 3" xfId="51332" xr:uid="{00000000-0005-0000-0000-000068C80000}"/>
    <cellStyle name="Total 2 13 2 3 2" xfId="51333" xr:uid="{00000000-0005-0000-0000-000069C80000}"/>
    <cellStyle name="Total 2 13 2 4" xfId="51334" xr:uid="{00000000-0005-0000-0000-00006AC80000}"/>
    <cellStyle name="Total 2 13 2 4 2" xfId="51335" xr:uid="{00000000-0005-0000-0000-00006BC80000}"/>
    <cellStyle name="Total 2 13 2 5" xfId="51336" xr:uid="{00000000-0005-0000-0000-00006CC80000}"/>
    <cellStyle name="Total 2 13 3" xfId="51337" xr:uid="{00000000-0005-0000-0000-00006DC80000}"/>
    <cellStyle name="Total 2 13 3 2" xfId="51338" xr:uid="{00000000-0005-0000-0000-00006EC80000}"/>
    <cellStyle name="Total 2 13 3 2 2" xfId="51339" xr:uid="{00000000-0005-0000-0000-00006FC80000}"/>
    <cellStyle name="Total 2 13 3 3" xfId="51340" xr:uid="{00000000-0005-0000-0000-000070C80000}"/>
    <cellStyle name="Total 2 13 3 3 2" xfId="51341" xr:uid="{00000000-0005-0000-0000-000071C80000}"/>
    <cellStyle name="Total 2 13 3 4" xfId="51342" xr:uid="{00000000-0005-0000-0000-000072C80000}"/>
    <cellStyle name="Total 2 13 3 4 2" xfId="51343" xr:uid="{00000000-0005-0000-0000-000073C80000}"/>
    <cellStyle name="Total 2 13 3 5" xfId="51344" xr:uid="{00000000-0005-0000-0000-000074C80000}"/>
    <cellStyle name="Total 2 13 3 5 2" xfId="51345" xr:uid="{00000000-0005-0000-0000-000075C80000}"/>
    <cellStyle name="Total 2 13 3 6" xfId="51346" xr:uid="{00000000-0005-0000-0000-000076C80000}"/>
    <cellStyle name="Total 2 13 3 6 2" xfId="51347" xr:uid="{00000000-0005-0000-0000-000077C80000}"/>
    <cellStyle name="Total 2 13 3 7" xfId="51348" xr:uid="{00000000-0005-0000-0000-000078C80000}"/>
    <cellStyle name="Total 2 13 3 7 2" xfId="51349" xr:uid="{00000000-0005-0000-0000-000079C80000}"/>
    <cellStyle name="Total 2 13 3 8" xfId="51350" xr:uid="{00000000-0005-0000-0000-00007AC80000}"/>
    <cellStyle name="Total 2 13 4" xfId="51351" xr:uid="{00000000-0005-0000-0000-00007BC80000}"/>
    <cellStyle name="Total 2 14" xfId="51352" xr:uid="{00000000-0005-0000-0000-00007CC80000}"/>
    <cellStyle name="Total 2 14 2" xfId="51353" xr:uid="{00000000-0005-0000-0000-00007DC80000}"/>
    <cellStyle name="Total 2 14 2 2" xfId="51354" xr:uid="{00000000-0005-0000-0000-00007EC80000}"/>
    <cellStyle name="Total 2 14 2 2 2" xfId="51355" xr:uid="{00000000-0005-0000-0000-00007FC80000}"/>
    <cellStyle name="Total 2 14 2 2 2 2" xfId="51356" xr:uid="{00000000-0005-0000-0000-000080C80000}"/>
    <cellStyle name="Total 2 14 2 2 3" xfId="51357" xr:uid="{00000000-0005-0000-0000-000081C80000}"/>
    <cellStyle name="Total 2 14 2 2 3 2" xfId="51358" xr:uid="{00000000-0005-0000-0000-000082C80000}"/>
    <cellStyle name="Total 2 14 2 2 4" xfId="51359" xr:uid="{00000000-0005-0000-0000-000083C80000}"/>
    <cellStyle name="Total 2 14 2 2 4 2" xfId="51360" xr:uid="{00000000-0005-0000-0000-000084C80000}"/>
    <cellStyle name="Total 2 14 2 2 5" xfId="51361" xr:uid="{00000000-0005-0000-0000-000085C80000}"/>
    <cellStyle name="Total 2 14 2 2 5 2" xfId="51362" xr:uid="{00000000-0005-0000-0000-000086C80000}"/>
    <cellStyle name="Total 2 14 2 2 6" xfId="51363" xr:uid="{00000000-0005-0000-0000-000087C80000}"/>
    <cellStyle name="Total 2 14 2 2 6 2" xfId="51364" xr:uid="{00000000-0005-0000-0000-000088C80000}"/>
    <cellStyle name="Total 2 14 2 2 7" xfId="51365" xr:uid="{00000000-0005-0000-0000-000089C80000}"/>
    <cellStyle name="Total 2 14 2 2 7 2" xfId="51366" xr:uid="{00000000-0005-0000-0000-00008AC80000}"/>
    <cellStyle name="Total 2 14 2 2 8" xfId="51367" xr:uid="{00000000-0005-0000-0000-00008BC80000}"/>
    <cellStyle name="Total 2 14 2 3" xfId="51368" xr:uid="{00000000-0005-0000-0000-00008CC80000}"/>
    <cellStyle name="Total 2 14 2 3 2" xfId="51369" xr:uid="{00000000-0005-0000-0000-00008DC80000}"/>
    <cellStyle name="Total 2 14 2 4" xfId="51370" xr:uid="{00000000-0005-0000-0000-00008EC80000}"/>
    <cellStyle name="Total 2 14 2 4 2" xfId="51371" xr:uid="{00000000-0005-0000-0000-00008FC80000}"/>
    <cellStyle name="Total 2 14 2 5" xfId="51372" xr:uid="{00000000-0005-0000-0000-000090C80000}"/>
    <cellStyle name="Total 2 14 3" xfId="51373" xr:uid="{00000000-0005-0000-0000-000091C80000}"/>
    <cellStyle name="Total 2 14 3 2" xfId="51374" xr:uid="{00000000-0005-0000-0000-000092C80000}"/>
    <cellStyle name="Total 2 14 3 2 2" xfId="51375" xr:uid="{00000000-0005-0000-0000-000093C80000}"/>
    <cellStyle name="Total 2 14 3 3" xfId="51376" xr:uid="{00000000-0005-0000-0000-000094C80000}"/>
    <cellStyle name="Total 2 14 3 3 2" xfId="51377" xr:uid="{00000000-0005-0000-0000-000095C80000}"/>
    <cellStyle name="Total 2 14 3 4" xfId="51378" xr:uid="{00000000-0005-0000-0000-000096C80000}"/>
    <cellStyle name="Total 2 14 3 4 2" xfId="51379" xr:uid="{00000000-0005-0000-0000-000097C80000}"/>
    <cellStyle name="Total 2 14 3 5" xfId="51380" xr:uid="{00000000-0005-0000-0000-000098C80000}"/>
    <cellStyle name="Total 2 14 3 5 2" xfId="51381" xr:uid="{00000000-0005-0000-0000-000099C80000}"/>
    <cellStyle name="Total 2 14 3 6" xfId="51382" xr:uid="{00000000-0005-0000-0000-00009AC80000}"/>
    <cellStyle name="Total 2 14 3 6 2" xfId="51383" xr:uid="{00000000-0005-0000-0000-00009BC80000}"/>
    <cellStyle name="Total 2 14 3 7" xfId="51384" xr:uid="{00000000-0005-0000-0000-00009CC80000}"/>
    <cellStyle name="Total 2 14 3 7 2" xfId="51385" xr:uid="{00000000-0005-0000-0000-00009DC80000}"/>
    <cellStyle name="Total 2 14 3 8" xfId="51386" xr:uid="{00000000-0005-0000-0000-00009EC80000}"/>
    <cellStyle name="Total 2 14 4" xfId="51387" xr:uid="{00000000-0005-0000-0000-00009FC80000}"/>
    <cellStyle name="Total 2 15" xfId="51388" xr:uid="{00000000-0005-0000-0000-0000A0C80000}"/>
    <cellStyle name="Total 2 15 2" xfId="51389" xr:uid="{00000000-0005-0000-0000-0000A1C80000}"/>
    <cellStyle name="Total 2 15 2 2" xfId="51390" xr:uid="{00000000-0005-0000-0000-0000A2C80000}"/>
    <cellStyle name="Total 2 15 2 2 2" xfId="51391" xr:uid="{00000000-0005-0000-0000-0000A3C80000}"/>
    <cellStyle name="Total 2 15 2 2 2 2" xfId="51392" xr:uid="{00000000-0005-0000-0000-0000A4C80000}"/>
    <cellStyle name="Total 2 15 2 2 3" xfId="51393" xr:uid="{00000000-0005-0000-0000-0000A5C80000}"/>
    <cellStyle name="Total 2 15 2 2 3 2" xfId="51394" xr:uid="{00000000-0005-0000-0000-0000A6C80000}"/>
    <cellStyle name="Total 2 15 2 2 4" xfId="51395" xr:uid="{00000000-0005-0000-0000-0000A7C80000}"/>
    <cellStyle name="Total 2 15 2 2 4 2" xfId="51396" xr:uid="{00000000-0005-0000-0000-0000A8C80000}"/>
    <cellStyle name="Total 2 15 2 2 5" xfId="51397" xr:uid="{00000000-0005-0000-0000-0000A9C80000}"/>
    <cellStyle name="Total 2 15 2 2 5 2" xfId="51398" xr:uid="{00000000-0005-0000-0000-0000AAC80000}"/>
    <cellStyle name="Total 2 15 2 2 6" xfId="51399" xr:uid="{00000000-0005-0000-0000-0000ABC80000}"/>
    <cellStyle name="Total 2 15 2 2 6 2" xfId="51400" xr:uid="{00000000-0005-0000-0000-0000ACC80000}"/>
    <cellStyle name="Total 2 15 2 2 7" xfId="51401" xr:uid="{00000000-0005-0000-0000-0000ADC80000}"/>
    <cellStyle name="Total 2 15 2 2 7 2" xfId="51402" xr:uid="{00000000-0005-0000-0000-0000AEC80000}"/>
    <cellStyle name="Total 2 15 2 2 8" xfId="51403" xr:uid="{00000000-0005-0000-0000-0000AFC80000}"/>
    <cellStyle name="Total 2 15 2 3" xfId="51404" xr:uid="{00000000-0005-0000-0000-0000B0C80000}"/>
    <cellStyle name="Total 2 15 2 3 2" xfId="51405" xr:uid="{00000000-0005-0000-0000-0000B1C80000}"/>
    <cellStyle name="Total 2 15 2 4" xfId="51406" xr:uid="{00000000-0005-0000-0000-0000B2C80000}"/>
    <cellStyle name="Total 2 15 2 4 2" xfId="51407" xr:uid="{00000000-0005-0000-0000-0000B3C80000}"/>
    <cellStyle name="Total 2 15 2 5" xfId="51408" xr:uid="{00000000-0005-0000-0000-0000B4C80000}"/>
    <cellStyle name="Total 2 15 3" xfId="51409" xr:uid="{00000000-0005-0000-0000-0000B5C80000}"/>
    <cellStyle name="Total 2 15 3 2" xfId="51410" xr:uid="{00000000-0005-0000-0000-0000B6C80000}"/>
    <cellStyle name="Total 2 15 3 2 2" xfId="51411" xr:uid="{00000000-0005-0000-0000-0000B7C80000}"/>
    <cellStyle name="Total 2 15 3 3" xfId="51412" xr:uid="{00000000-0005-0000-0000-0000B8C80000}"/>
    <cellStyle name="Total 2 15 3 3 2" xfId="51413" xr:uid="{00000000-0005-0000-0000-0000B9C80000}"/>
    <cellStyle name="Total 2 15 3 4" xfId="51414" xr:uid="{00000000-0005-0000-0000-0000BAC80000}"/>
    <cellStyle name="Total 2 15 3 4 2" xfId="51415" xr:uid="{00000000-0005-0000-0000-0000BBC80000}"/>
    <cellStyle name="Total 2 15 3 5" xfId="51416" xr:uid="{00000000-0005-0000-0000-0000BCC80000}"/>
    <cellStyle name="Total 2 15 3 5 2" xfId="51417" xr:uid="{00000000-0005-0000-0000-0000BDC80000}"/>
    <cellStyle name="Total 2 15 3 6" xfId="51418" xr:uid="{00000000-0005-0000-0000-0000BEC80000}"/>
    <cellStyle name="Total 2 15 3 6 2" xfId="51419" xr:uid="{00000000-0005-0000-0000-0000BFC80000}"/>
    <cellStyle name="Total 2 15 3 7" xfId="51420" xr:uid="{00000000-0005-0000-0000-0000C0C80000}"/>
    <cellStyle name="Total 2 15 3 7 2" xfId="51421" xr:uid="{00000000-0005-0000-0000-0000C1C80000}"/>
    <cellStyle name="Total 2 15 3 8" xfId="51422" xr:uid="{00000000-0005-0000-0000-0000C2C80000}"/>
    <cellStyle name="Total 2 15 4" xfId="51423" xr:uid="{00000000-0005-0000-0000-0000C3C80000}"/>
    <cellStyle name="Total 2 16" xfId="51424" xr:uid="{00000000-0005-0000-0000-0000C4C80000}"/>
    <cellStyle name="Total 2 16 2" xfId="51425" xr:uid="{00000000-0005-0000-0000-0000C5C80000}"/>
    <cellStyle name="Total 2 16 2 2" xfId="51426" xr:uid="{00000000-0005-0000-0000-0000C6C80000}"/>
    <cellStyle name="Total 2 16 2 2 2" xfId="51427" xr:uid="{00000000-0005-0000-0000-0000C7C80000}"/>
    <cellStyle name="Total 2 16 2 3" xfId="51428" xr:uid="{00000000-0005-0000-0000-0000C8C80000}"/>
    <cellStyle name="Total 2 16 2 3 2" xfId="51429" xr:uid="{00000000-0005-0000-0000-0000C9C80000}"/>
    <cellStyle name="Total 2 16 2 4" xfId="51430" xr:uid="{00000000-0005-0000-0000-0000CAC80000}"/>
    <cellStyle name="Total 2 16 2 4 2" xfId="51431" xr:uid="{00000000-0005-0000-0000-0000CBC80000}"/>
    <cellStyle name="Total 2 16 2 5" xfId="51432" xr:uid="{00000000-0005-0000-0000-0000CCC80000}"/>
    <cellStyle name="Total 2 16 2 5 2" xfId="51433" xr:uid="{00000000-0005-0000-0000-0000CDC80000}"/>
    <cellStyle name="Total 2 16 2 6" xfId="51434" xr:uid="{00000000-0005-0000-0000-0000CEC80000}"/>
    <cellStyle name="Total 2 16 2 6 2" xfId="51435" xr:uid="{00000000-0005-0000-0000-0000CFC80000}"/>
    <cellStyle name="Total 2 16 2 7" xfId="51436" xr:uid="{00000000-0005-0000-0000-0000D0C80000}"/>
    <cellStyle name="Total 2 16 2 7 2" xfId="51437" xr:uid="{00000000-0005-0000-0000-0000D1C80000}"/>
    <cellStyle name="Total 2 16 2 8" xfId="51438" xr:uid="{00000000-0005-0000-0000-0000D2C80000}"/>
    <cellStyle name="Total 2 16 3" xfId="51439" xr:uid="{00000000-0005-0000-0000-0000D3C80000}"/>
    <cellStyle name="Total 2 16 3 2" xfId="51440" xr:uid="{00000000-0005-0000-0000-0000D4C80000}"/>
    <cellStyle name="Total 2 16 4" xfId="51441" xr:uid="{00000000-0005-0000-0000-0000D5C80000}"/>
    <cellStyle name="Total 2 16 4 2" xfId="51442" xr:uid="{00000000-0005-0000-0000-0000D6C80000}"/>
    <cellStyle name="Total 2 16 5" xfId="51443" xr:uid="{00000000-0005-0000-0000-0000D7C80000}"/>
    <cellStyle name="Total 2 17" xfId="51444" xr:uid="{00000000-0005-0000-0000-0000D8C80000}"/>
    <cellStyle name="Total 2 17 2" xfId="51445" xr:uid="{00000000-0005-0000-0000-0000D9C80000}"/>
    <cellStyle name="Total 2 17 2 2" xfId="51446" xr:uid="{00000000-0005-0000-0000-0000DAC80000}"/>
    <cellStyle name="Total 2 17 3" xfId="51447" xr:uid="{00000000-0005-0000-0000-0000DBC80000}"/>
    <cellStyle name="Total 2 17 3 2" xfId="51448" xr:uid="{00000000-0005-0000-0000-0000DCC80000}"/>
    <cellStyle name="Total 2 17 4" xfId="51449" xr:uid="{00000000-0005-0000-0000-0000DDC80000}"/>
    <cellStyle name="Total 2 17 4 2" xfId="51450" xr:uid="{00000000-0005-0000-0000-0000DEC80000}"/>
    <cellStyle name="Total 2 17 5" xfId="51451" xr:uid="{00000000-0005-0000-0000-0000DFC80000}"/>
    <cellStyle name="Total 2 17 5 2" xfId="51452" xr:uid="{00000000-0005-0000-0000-0000E0C80000}"/>
    <cellStyle name="Total 2 17 6" xfId="51453" xr:uid="{00000000-0005-0000-0000-0000E1C80000}"/>
    <cellStyle name="Total 2 17 6 2" xfId="51454" xr:uid="{00000000-0005-0000-0000-0000E2C80000}"/>
    <cellStyle name="Total 2 17 7" xfId="51455" xr:uid="{00000000-0005-0000-0000-0000E3C80000}"/>
    <cellStyle name="Total 2 17 7 2" xfId="51456" xr:uid="{00000000-0005-0000-0000-0000E4C80000}"/>
    <cellStyle name="Total 2 17 8" xfId="51457" xr:uid="{00000000-0005-0000-0000-0000E5C80000}"/>
    <cellStyle name="Total 2 18" xfId="51458" xr:uid="{00000000-0005-0000-0000-0000E6C80000}"/>
    <cellStyle name="Total 2 18 2" xfId="51459" xr:uid="{00000000-0005-0000-0000-0000E7C80000}"/>
    <cellStyle name="Total 2 19" xfId="51460" xr:uid="{00000000-0005-0000-0000-0000E8C80000}"/>
    <cellStyle name="Total 2 2" xfId="51461" xr:uid="{00000000-0005-0000-0000-0000E9C80000}"/>
    <cellStyle name="Total 2 2 2" xfId="51462" xr:uid="{00000000-0005-0000-0000-0000EAC80000}"/>
    <cellStyle name="Total 2 2 2 2" xfId="51463" xr:uid="{00000000-0005-0000-0000-0000EBC80000}"/>
    <cellStyle name="Total 2 2 2 2 2" xfId="51464" xr:uid="{00000000-0005-0000-0000-0000ECC80000}"/>
    <cellStyle name="Total 2 2 2 2 2 2" xfId="51465" xr:uid="{00000000-0005-0000-0000-0000EDC80000}"/>
    <cellStyle name="Total 2 2 2 2 2 2 2" xfId="51466" xr:uid="{00000000-0005-0000-0000-0000EEC80000}"/>
    <cellStyle name="Total 2 2 2 2 2 3" xfId="51467" xr:uid="{00000000-0005-0000-0000-0000EFC80000}"/>
    <cellStyle name="Total 2 2 2 2 2 3 2" xfId="51468" xr:uid="{00000000-0005-0000-0000-0000F0C80000}"/>
    <cellStyle name="Total 2 2 2 2 2 4" xfId="51469" xr:uid="{00000000-0005-0000-0000-0000F1C80000}"/>
    <cellStyle name="Total 2 2 2 2 2 4 2" xfId="51470" xr:uid="{00000000-0005-0000-0000-0000F2C80000}"/>
    <cellStyle name="Total 2 2 2 2 2 5" xfId="51471" xr:uid="{00000000-0005-0000-0000-0000F3C80000}"/>
    <cellStyle name="Total 2 2 2 2 2 5 2" xfId="51472" xr:uid="{00000000-0005-0000-0000-0000F4C80000}"/>
    <cellStyle name="Total 2 2 2 2 2 6" xfId="51473" xr:uid="{00000000-0005-0000-0000-0000F5C80000}"/>
    <cellStyle name="Total 2 2 2 2 2 6 2" xfId="51474" xr:uid="{00000000-0005-0000-0000-0000F6C80000}"/>
    <cellStyle name="Total 2 2 2 2 2 7" xfId="51475" xr:uid="{00000000-0005-0000-0000-0000F7C80000}"/>
    <cellStyle name="Total 2 2 2 2 2 7 2" xfId="51476" xr:uid="{00000000-0005-0000-0000-0000F8C80000}"/>
    <cellStyle name="Total 2 2 2 2 2 8" xfId="51477" xr:uid="{00000000-0005-0000-0000-0000F9C80000}"/>
    <cellStyle name="Total 2 2 2 2 3" xfId="51478" xr:uid="{00000000-0005-0000-0000-0000FAC80000}"/>
    <cellStyle name="Total 2 2 2 2 3 2" xfId="51479" xr:uid="{00000000-0005-0000-0000-0000FBC80000}"/>
    <cellStyle name="Total 2 2 2 2 4" xfId="51480" xr:uid="{00000000-0005-0000-0000-0000FCC80000}"/>
    <cellStyle name="Total 2 2 2 2 4 2" xfId="51481" xr:uid="{00000000-0005-0000-0000-0000FDC80000}"/>
    <cellStyle name="Total 2 2 2 2 5" xfId="51482" xr:uid="{00000000-0005-0000-0000-0000FEC80000}"/>
    <cellStyle name="Total 2 2 2 3" xfId="51483" xr:uid="{00000000-0005-0000-0000-0000FFC80000}"/>
    <cellStyle name="Total 2 2 2 3 2" xfId="51484" xr:uid="{00000000-0005-0000-0000-000000C90000}"/>
    <cellStyle name="Total 2 2 2 3 2 2" xfId="51485" xr:uid="{00000000-0005-0000-0000-000001C90000}"/>
    <cellStyle name="Total 2 2 2 3 3" xfId="51486" xr:uid="{00000000-0005-0000-0000-000002C90000}"/>
    <cellStyle name="Total 2 2 2 3 3 2" xfId="51487" xr:uid="{00000000-0005-0000-0000-000003C90000}"/>
    <cellStyle name="Total 2 2 2 3 4" xfId="51488" xr:uid="{00000000-0005-0000-0000-000004C90000}"/>
    <cellStyle name="Total 2 2 2 3 4 2" xfId="51489" xr:uid="{00000000-0005-0000-0000-000005C90000}"/>
    <cellStyle name="Total 2 2 2 3 5" xfId="51490" xr:uid="{00000000-0005-0000-0000-000006C90000}"/>
    <cellStyle name="Total 2 2 2 3 5 2" xfId="51491" xr:uid="{00000000-0005-0000-0000-000007C90000}"/>
    <cellStyle name="Total 2 2 2 3 6" xfId="51492" xr:uid="{00000000-0005-0000-0000-000008C90000}"/>
    <cellStyle name="Total 2 2 2 3 6 2" xfId="51493" xr:uid="{00000000-0005-0000-0000-000009C90000}"/>
    <cellStyle name="Total 2 2 2 3 7" xfId="51494" xr:uid="{00000000-0005-0000-0000-00000AC90000}"/>
    <cellStyle name="Total 2 2 2 3 7 2" xfId="51495" xr:uid="{00000000-0005-0000-0000-00000BC90000}"/>
    <cellStyle name="Total 2 2 2 3 8" xfId="51496" xr:uid="{00000000-0005-0000-0000-00000CC90000}"/>
    <cellStyle name="Total 2 2 2 4" xfId="51497" xr:uid="{00000000-0005-0000-0000-00000DC90000}"/>
    <cellStyle name="Total 2 2 3" xfId="51498" xr:uid="{00000000-0005-0000-0000-00000EC90000}"/>
    <cellStyle name="Total 2 2 3 2" xfId="51499" xr:uid="{00000000-0005-0000-0000-00000FC90000}"/>
    <cellStyle name="Total 2 2 3 2 2" xfId="51500" xr:uid="{00000000-0005-0000-0000-000010C90000}"/>
    <cellStyle name="Total 2 2 3 2 2 2" xfId="51501" xr:uid="{00000000-0005-0000-0000-000011C90000}"/>
    <cellStyle name="Total 2 2 3 2 2 2 2" xfId="51502" xr:uid="{00000000-0005-0000-0000-000012C90000}"/>
    <cellStyle name="Total 2 2 3 2 2 3" xfId="51503" xr:uid="{00000000-0005-0000-0000-000013C90000}"/>
    <cellStyle name="Total 2 2 3 2 2 3 2" xfId="51504" xr:uid="{00000000-0005-0000-0000-000014C90000}"/>
    <cellStyle name="Total 2 2 3 2 2 4" xfId="51505" xr:uid="{00000000-0005-0000-0000-000015C90000}"/>
    <cellStyle name="Total 2 2 3 2 2 4 2" xfId="51506" xr:uid="{00000000-0005-0000-0000-000016C90000}"/>
    <cellStyle name="Total 2 2 3 2 2 5" xfId="51507" xr:uid="{00000000-0005-0000-0000-000017C90000}"/>
    <cellStyle name="Total 2 2 3 2 2 5 2" xfId="51508" xr:uid="{00000000-0005-0000-0000-000018C90000}"/>
    <cellStyle name="Total 2 2 3 2 2 6" xfId="51509" xr:uid="{00000000-0005-0000-0000-000019C90000}"/>
    <cellStyle name="Total 2 2 3 2 2 6 2" xfId="51510" xr:uid="{00000000-0005-0000-0000-00001AC90000}"/>
    <cellStyle name="Total 2 2 3 2 2 7" xfId="51511" xr:uid="{00000000-0005-0000-0000-00001BC90000}"/>
    <cellStyle name="Total 2 2 3 2 2 7 2" xfId="51512" xr:uid="{00000000-0005-0000-0000-00001CC90000}"/>
    <cellStyle name="Total 2 2 3 2 2 8" xfId="51513" xr:uid="{00000000-0005-0000-0000-00001DC90000}"/>
    <cellStyle name="Total 2 2 3 2 3" xfId="51514" xr:uid="{00000000-0005-0000-0000-00001EC90000}"/>
    <cellStyle name="Total 2 2 3 2 3 2" xfId="51515" xr:uid="{00000000-0005-0000-0000-00001FC90000}"/>
    <cellStyle name="Total 2 2 3 2 4" xfId="51516" xr:uid="{00000000-0005-0000-0000-000020C90000}"/>
    <cellStyle name="Total 2 2 3 2 4 2" xfId="51517" xr:uid="{00000000-0005-0000-0000-000021C90000}"/>
    <cellStyle name="Total 2 2 3 2 5" xfId="51518" xr:uid="{00000000-0005-0000-0000-000022C90000}"/>
    <cellStyle name="Total 2 2 3 3" xfId="51519" xr:uid="{00000000-0005-0000-0000-000023C90000}"/>
    <cellStyle name="Total 2 2 3 3 2" xfId="51520" xr:uid="{00000000-0005-0000-0000-000024C90000}"/>
    <cellStyle name="Total 2 2 3 3 2 2" xfId="51521" xr:uid="{00000000-0005-0000-0000-000025C90000}"/>
    <cellStyle name="Total 2 2 3 3 3" xfId="51522" xr:uid="{00000000-0005-0000-0000-000026C90000}"/>
    <cellStyle name="Total 2 2 3 3 3 2" xfId="51523" xr:uid="{00000000-0005-0000-0000-000027C90000}"/>
    <cellStyle name="Total 2 2 3 3 4" xfId="51524" xr:uid="{00000000-0005-0000-0000-000028C90000}"/>
    <cellStyle name="Total 2 2 3 3 4 2" xfId="51525" xr:uid="{00000000-0005-0000-0000-000029C90000}"/>
    <cellStyle name="Total 2 2 3 3 5" xfId="51526" xr:uid="{00000000-0005-0000-0000-00002AC90000}"/>
    <cellStyle name="Total 2 2 3 3 5 2" xfId="51527" xr:uid="{00000000-0005-0000-0000-00002BC90000}"/>
    <cellStyle name="Total 2 2 3 3 6" xfId="51528" xr:uid="{00000000-0005-0000-0000-00002CC90000}"/>
    <cellStyle name="Total 2 2 3 3 6 2" xfId="51529" xr:uid="{00000000-0005-0000-0000-00002DC90000}"/>
    <cellStyle name="Total 2 2 3 3 7" xfId="51530" xr:uid="{00000000-0005-0000-0000-00002EC90000}"/>
    <cellStyle name="Total 2 2 3 3 7 2" xfId="51531" xr:uid="{00000000-0005-0000-0000-00002FC90000}"/>
    <cellStyle name="Total 2 2 3 3 8" xfId="51532" xr:uid="{00000000-0005-0000-0000-000030C90000}"/>
    <cellStyle name="Total 2 2 3 4" xfId="51533" xr:uid="{00000000-0005-0000-0000-000031C90000}"/>
    <cellStyle name="Total 2 2 4" xfId="51534" xr:uid="{00000000-0005-0000-0000-000032C90000}"/>
    <cellStyle name="Total 2 2 4 2" xfId="51535" xr:uid="{00000000-0005-0000-0000-000033C90000}"/>
    <cellStyle name="Total 2 2 4 2 2" xfId="51536" xr:uid="{00000000-0005-0000-0000-000034C90000}"/>
    <cellStyle name="Total 2 2 4 2 2 2" xfId="51537" xr:uid="{00000000-0005-0000-0000-000035C90000}"/>
    <cellStyle name="Total 2 2 4 2 2 2 2" xfId="51538" xr:uid="{00000000-0005-0000-0000-000036C90000}"/>
    <cellStyle name="Total 2 2 4 2 2 3" xfId="51539" xr:uid="{00000000-0005-0000-0000-000037C90000}"/>
    <cellStyle name="Total 2 2 4 2 2 3 2" xfId="51540" xr:uid="{00000000-0005-0000-0000-000038C90000}"/>
    <cellStyle name="Total 2 2 4 2 2 4" xfId="51541" xr:uid="{00000000-0005-0000-0000-000039C90000}"/>
    <cellStyle name="Total 2 2 4 2 2 4 2" xfId="51542" xr:uid="{00000000-0005-0000-0000-00003AC90000}"/>
    <cellStyle name="Total 2 2 4 2 2 5" xfId="51543" xr:uid="{00000000-0005-0000-0000-00003BC90000}"/>
    <cellStyle name="Total 2 2 4 2 2 5 2" xfId="51544" xr:uid="{00000000-0005-0000-0000-00003CC90000}"/>
    <cellStyle name="Total 2 2 4 2 2 6" xfId="51545" xr:uid="{00000000-0005-0000-0000-00003DC90000}"/>
    <cellStyle name="Total 2 2 4 2 2 6 2" xfId="51546" xr:uid="{00000000-0005-0000-0000-00003EC90000}"/>
    <cellStyle name="Total 2 2 4 2 2 7" xfId="51547" xr:uid="{00000000-0005-0000-0000-00003FC90000}"/>
    <cellStyle name="Total 2 2 4 2 2 7 2" xfId="51548" xr:uid="{00000000-0005-0000-0000-000040C90000}"/>
    <cellStyle name="Total 2 2 4 2 2 8" xfId="51549" xr:uid="{00000000-0005-0000-0000-000041C90000}"/>
    <cellStyle name="Total 2 2 4 2 3" xfId="51550" xr:uid="{00000000-0005-0000-0000-000042C90000}"/>
    <cellStyle name="Total 2 2 4 2 3 2" xfId="51551" xr:uid="{00000000-0005-0000-0000-000043C90000}"/>
    <cellStyle name="Total 2 2 4 2 4" xfId="51552" xr:uid="{00000000-0005-0000-0000-000044C90000}"/>
    <cellStyle name="Total 2 2 4 2 4 2" xfId="51553" xr:uid="{00000000-0005-0000-0000-000045C90000}"/>
    <cellStyle name="Total 2 2 4 2 5" xfId="51554" xr:uid="{00000000-0005-0000-0000-000046C90000}"/>
    <cellStyle name="Total 2 2 4 3" xfId="51555" xr:uid="{00000000-0005-0000-0000-000047C90000}"/>
    <cellStyle name="Total 2 2 4 3 2" xfId="51556" xr:uid="{00000000-0005-0000-0000-000048C90000}"/>
    <cellStyle name="Total 2 2 4 3 2 2" xfId="51557" xr:uid="{00000000-0005-0000-0000-000049C90000}"/>
    <cellStyle name="Total 2 2 4 3 3" xfId="51558" xr:uid="{00000000-0005-0000-0000-00004AC90000}"/>
    <cellStyle name="Total 2 2 4 3 3 2" xfId="51559" xr:uid="{00000000-0005-0000-0000-00004BC90000}"/>
    <cellStyle name="Total 2 2 4 3 4" xfId="51560" xr:uid="{00000000-0005-0000-0000-00004CC90000}"/>
    <cellStyle name="Total 2 2 4 3 4 2" xfId="51561" xr:uid="{00000000-0005-0000-0000-00004DC90000}"/>
    <cellStyle name="Total 2 2 4 3 5" xfId="51562" xr:uid="{00000000-0005-0000-0000-00004EC90000}"/>
    <cellStyle name="Total 2 2 4 3 5 2" xfId="51563" xr:uid="{00000000-0005-0000-0000-00004FC90000}"/>
    <cellStyle name="Total 2 2 4 3 6" xfId="51564" xr:uid="{00000000-0005-0000-0000-000050C90000}"/>
    <cellStyle name="Total 2 2 4 3 6 2" xfId="51565" xr:uid="{00000000-0005-0000-0000-000051C90000}"/>
    <cellStyle name="Total 2 2 4 3 7" xfId="51566" xr:uid="{00000000-0005-0000-0000-000052C90000}"/>
    <cellStyle name="Total 2 2 4 3 7 2" xfId="51567" xr:uid="{00000000-0005-0000-0000-000053C90000}"/>
    <cellStyle name="Total 2 2 4 3 8" xfId="51568" xr:uid="{00000000-0005-0000-0000-000054C90000}"/>
    <cellStyle name="Total 2 2 4 4" xfId="51569" xr:uid="{00000000-0005-0000-0000-000055C90000}"/>
    <cellStyle name="Total 2 2 5" xfId="51570" xr:uid="{00000000-0005-0000-0000-000056C90000}"/>
    <cellStyle name="Total 2 2 5 2" xfId="51571" xr:uid="{00000000-0005-0000-0000-000057C90000}"/>
    <cellStyle name="Total 2 2 5 2 2" xfId="51572" xr:uid="{00000000-0005-0000-0000-000058C90000}"/>
    <cellStyle name="Total 2 2 5 2 2 2" xfId="51573" xr:uid="{00000000-0005-0000-0000-000059C90000}"/>
    <cellStyle name="Total 2 2 5 2 3" xfId="51574" xr:uid="{00000000-0005-0000-0000-00005AC90000}"/>
    <cellStyle name="Total 2 2 5 2 3 2" xfId="51575" xr:uid="{00000000-0005-0000-0000-00005BC90000}"/>
    <cellStyle name="Total 2 2 5 2 4" xfId="51576" xr:uid="{00000000-0005-0000-0000-00005CC90000}"/>
    <cellStyle name="Total 2 2 5 2 4 2" xfId="51577" xr:uid="{00000000-0005-0000-0000-00005DC90000}"/>
    <cellStyle name="Total 2 2 5 2 5" xfId="51578" xr:uid="{00000000-0005-0000-0000-00005EC90000}"/>
    <cellStyle name="Total 2 2 5 2 5 2" xfId="51579" xr:uid="{00000000-0005-0000-0000-00005FC90000}"/>
    <cellStyle name="Total 2 2 5 2 6" xfId="51580" xr:uid="{00000000-0005-0000-0000-000060C90000}"/>
    <cellStyle name="Total 2 2 5 2 6 2" xfId="51581" xr:uid="{00000000-0005-0000-0000-000061C90000}"/>
    <cellStyle name="Total 2 2 5 2 7" xfId="51582" xr:uid="{00000000-0005-0000-0000-000062C90000}"/>
    <cellStyle name="Total 2 2 5 2 7 2" xfId="51583" xr:uid="{00000000-0005-0000-0000-000063C90000}"/>
    <cellStyle name="Total 2 2 5 2 8" xfId="51584" xr:uid="{00000000-0005-0000-0000-000064C90000}"/>
    <cellStyle name="Total 2 2 5 3" xfId="51585" xr:uid="{00000000-0005-0000-0000-000065C90000}"/>
    <cellStyle name="Total 2 2 5 3 2" xfId="51586" xr:uid="{00000000-0005-0000-0000-000066C90000}"/>
    <cellStyle name="Total 2 2 5 4" xfId="51587" xr:uid="{00000000-0005-0000-0000-000067C90000}"/>
    <cellStyle name="Total 2 2 5 4 2" xfId="51588" xr:uid="{00000000-0005-0000-0000-000068C90000}"/>
    <cellStyle name="Total 2 2 5 5" xfId="51589" xr:uid="{00000000-0005-0000-0000-000069C90000}"/>
    <cellStyle name="Total 2 2 6" xfId="51590" xr:uid="{00000000-0005-0000-0000-00006AC90000}"/>
    <cellStyle name="Total 2 2 6 2" xfId="51591" xr:uid="{00000000-0005-0000-0000-00006BC90000}"/>
    <cellStyle name="Total 2 2 6 2 2" xfId="51592" xr:uid="{00000000-0005-0000-0000-00006CC90000}"/>
    <cellStyle name="Total 2 2 6 3" xfId="51593" xr:uid="{00000000-0005-0000-0000-00006DC90000}"/>
    <cellStyle name="Total 2 2 6 3 2" xfId="51594" xr:uid="{00000000-0005-0000-0000-00006EC90000}"/>
    <cellStyle name="Total 2 2 6 4" xfId="51595" xr:uid="{00000000-0005-0000-0000-00006FC90000}"/>
    <cellStyle name="Total 2 2 6 4 2" xfId="51596" xr:uid="{00000000-0005-0000-0000-000070C90000}"/>
    <cellStyle name="Total 2 2 6 5" xfId="51597" xr:uid="{00000000-0005-0000-0000-000071C90000}"/>
    <cellStyle name="Total 2 2 6 5 2" xfId="51598" xr:uid="{00000000-0005-0000-0000-000072C90000}"/>
    <cellStyle name="Total 2 2 6 6" xfId="51599" xr:uid="{00000000-0005-0000-0000-000073C90000}"/>
    <cellStyle name="Total 2 2 6 6 2" xfId="51600" xr:uid="{00000000-0005-0000-0000-000074C90000}"/>
    <cellStyle name="Total 2 2 6 7" xfId="51601" xr:uid="{00000000-0005-0000-0000-000075C90000}"/>
    <cellStyle name="Total 2 2 6 7 2" xfId="51602" xr:uid="{00000000-0005-0000-0000-000076C90000}"/>
    <cellStyle name="Total 2 2 6 8" xfId="51603" xr:uid="{00000000-0005-0000-0000-000077C90000}"/>
    <cellStyle name="Total 2 2 7" xfId="51604" xr:uid="{00000000-0005-0000-0000-000078C90000}"/>
    <cellStyle name="Total 2 3" xfId="51605" xr:uid="{00000000-0005-0000-0000-000079C90000}"/>
    <cellStyle name="Total 2 3 2" xfId="51606" xr:uid="{00000000-0005-0000-0000-00007AC90000}"/>
    <cellStyle name="Total 2 3 2 2" xfId="51607" xr:uid="{00000000-0005-0000-0000-00007BC90000}"/>
    <cellStyle name="Total 2 3 2 2 2" xfId="51608" xr:uid="{00000000-0005-0000-0000-00007CC90000}"/>
    <cellStyle name="Total 2 3 2 2 2 2" xfId="51609" xr:uid="{00000000-0005-0000-0000-00007DC90000}"/>
    <cellStyle name="Total 2 3 2 2 2 2 2" xfId="51610" xr:uid="{00000000-0005-0000-0000-00007EC90000}"/>
    <cellStyle name="Total 2 3 2 2 2 3" xfId="51611" xr:uid="{00000000-0005-0000-0000-00007FC90000}"/>
    <cellStyle name="Total 2 3 2 2 2 3 2" xfId="51612" xr:uid="{00000000-0005-0000-0000-000080C90000}"/>
    <cellStyle name="Total 2 3 2 2 2 4" xfId="51613" xr:uid="{00000000-0005-0000-0000-000081C90000}"/>
    <cellStyle name="Total 2 3 2 2 2 4 2" xfId="51614" xr:uid="{00000000-0005-0000-0000-000082C90000}"/>
    <cellStyle name="Total 2 3 2 2 2 5" xfId="51615" xr:uid="{00000000-0005-0000-0000-000083C90000}"/>
    <cellStyle name="Total 2 3 2 2 2 5 2" xfId="51616" xr:uid="{00000000-0005-0000-0000-000084C90000}"/>
    <cellStyle name="Total 2 3 2 2 2 6" xfId="51617" xr:uid="{00000000-0005-0000-0000-000085C90000}"/>
    <cellStyle name="Total 2 3 2 2 2 6 2" xfId="51618" xr:uid="{00000000-0005-0000-0000-000086C90000}"/>
    <cellStyle name="Total 2 3 2 2 2 7" xfId="51619" xr:uid="{00000000-0005-0000-0000-000087C90000}"/>
    <cellStyle name="Total 2 3 2 2 2 7 2" xfId="51620" xr:uid="{00000000-0005-0000-0000-000088C90000}"/>
    <cellStyle name="Total 2 3 2 2 2 8" xfId="51621" xr:uid="{00000000-0005-0000-0000-000089C90000}"/>
    <cellStyle name="Total 2 3 2 2 3" xfId="51622" xr:uid="{00000000-0005-0000-0000-00008AC90000}"/>
    <cellStyle name="Total 2 3 2 2 3 2" xfId="51623" xr:uid="{00000000-0005-0000-0000-00008BC90000}"/>
    <cellStyle name="Total 2 3 2 2 4" xfId="51624" xr:uid="{00000000-0005-0000-0000-00008CC90000}"/>
    <cellStyle name="Total 2 3 2 2 4 2" xfId="51625" xr:uid="{00000000-0005-0000-0000-00008DC90000}"/>
    <cellStyle name="Total 2 3 2 2 5" xfId="51626" xr:uid="{00000000-0005-0000-0000-00008EC90000}"/>
    <cellStyle name="Total 2 3 2 3" xfId="51627" xr:uid="{00000000-0005-0000-0000-00008FC90000}"/>
    <cellStyle name="Total 2 3 2 3 2" xfId="51628" xr:uid="{00000000-0005-0000-0000-000090C90000}"/>
    <cellStyle name="Total 2 3 2 3 2 2" xfId="51629" xr:uid="{00000000-0005-0000-0000-000091C90000}"/>
    <cellStyle name="Total 2 3 2 3 3" xfId="51630" xr:uid="{00000000-0005-0000-0000-000092C90000}"/>
    <cellStyle name="Total 2 3 2 3 3 2" xfId="51631" xr:uid="{00000000-0005-0000-0000-000093C90000}"/>
    <cellStyle name="Total 2 3 2 3 4" xfId="51632" xr:uid="{00000000-0005-0000-0000-000094C90000}"/>
    <cellStyle name="Total 2 3 2 3 4 2" xfId="51633" xr:uid="{00000000-0005-0000-0000-000095C90000}"/>
    <cellStyle name="Total 2 3 2 3 5" xfId="51634" xr:uid="{00000000-0005-0000-0000-000096C90000}"/>
    <cellStyle name="Total 2 3 2 3 5 2" xfId="51635" xr:uid="{00000000-0005-0000-0000-000097C90000}"/>
    <cellStyle name="Total 2 3 2 3 6" xfId="51636" xr:uid="{00000000-0005-0000-0000-000098C90000}"/>
    <cellStyle name="Total 2 3 2 3 6 2" xfId="51637" xr:uid="{00000000-0005-0000-0000-000099C90000}"/>
    <cellStyle name="Total 2 3 2 3 7" xfId="51638" xr:uid="{00000000-0005-0000-0000-00009AC90000}"/>
    <cellStyle name="Total 2 3 2 3 7 2" xfId="51639" xr:uid="{00000000-0005-0000-0000-00009BC90000}"/>
    <cellStyle name="Total 2 3 2 3 8" xfId="51640" xr:uid="{00000000-0005-0000-0000-00009CC90000}"/>
    <cellStyle name="Total 2 3 2 4" xfId="51641" xr:uid="{00000000-0005-0000-0000-00009DC90000}"/>
    <cellStyle name="Total 2 3 3" xfId="51642" xr:uid="{00000000-0005-0000-0000-00009EC90000}"/>
    <cellStyle name="Total 2 3 3 2" xfId="51643" xr:uid="{00000000-0005-0000-0000-00009FC90000}"/>
    <cellStyle name="Total 2 3 3 2 2" xfId="51644" xr:uid="{00000000-0005-0000-0000-0000A0C90000}"/>
    <cellStyle name="Total 2 3 3 2 2 2" xfId="51645" xr:uid="{00000000-0005-0000-0000-0000A1C90000}"/>
    <cellStyle name="Total 2 3 3 2 2 2 2" xfId="51646" xr:uid="{00000000-0005-0000-0000-0000A2C90000}"/>
    <cellStyle name="Total 2 3 3 2 2 3" xfId="51647" xr:uid="{00000000-0005-0000-0000-0000A3C90000}"/>
    <cellStyle name="Total 2 3 3 2 2 3 2" xfId="51648" xr:uid="{00000000-0005-0000-0000-0000A4C90000}"/>
    <cellStyle name="Total 2 3 3 2 2 4" xfId="51649" xr:uid="{00000000-0005-0000-0000-0000A5C90000}"/>
    <cellStyle name="Total 2 3 3 2 2 4 2" xfId="51650" xr:uid="{00000000-0005-0000-0000-0000A6C90000}"/>
    <cellStyle name="Total 2 3 3 2 2 5" xfId="51651" xr:uid="{00000000-0005-0000-0000-0000A7C90000}"/>
    <cellStyle name="Total 2 3 3 2 2 5 2" xfId="51652" xr:uid="{00000000-0005-0000-0000-0000A8C90000}"/>
    <cellStyle name="Total 2 3 3 2 2 6" xfId="51653" xr:uid="{00000000-0005-0000-0000-0000A9C90000}"/>
    <cellStyle name="Total 2 3 3 2 2 6 2" xfId="51654" xr:uid="{00000000-0005-0000-0000-0000AAC90000}"/>
    <cellStyle name="Total 2 3 3 2 2 7" xfId="51655" xr:uid="{00000000-0005-0000-0000-0000ABC90000}"/>
    <cellStyle name="Total 2 3 3 2 2 7 2" xfId="51656" xr:uid="{00000000-0005-0000-0000-0000ACC90000}"/>
    <cellStyle name="Total 2 3 3 2 2 8" xfId="51657" xr:uid="{00000000-0005-0000-0000-0000ADC90000}"/>
    <cellStyle name="Total 2 3 3 2 3" xfId="51658" xr:uid="{00000000-0005-0000-0000-0000AEC90000}"/>
    <cellStyle name="Total 2 3 3 2 3 2" xfId="51659" xr:uid="{00000000-0005-0000-0000-0000AFC90000}"/>
    <cellStyle name="Total 2 3 3 2 4" xfId="51660" xr:uid="{00000000-0005-0000-0000-0000B0C90000}"/>
    <cellStyle name="Total 2 3 3 2 4 2" xfId="51661" xr:uid="{00000000-0005-0000-0000-0000B1C90000}"/>
    <cellStyle name="Total 2 3 3 2 5" xfId="51662" xr:uid="{00000000-0005-0000-0000-0000B2C90000}"/>
    <cellStyle name="Total 2 3 3 3" xfId="51663" xr:uid="{00000000-0005-0000-0000-0000B3C90000}"/>
    <cellStyle name="Total 2 3 3 3 2" xfId="51664" xr:uid="{00000000-0005-0000-0000-0000B4C90000}"/>
    <cellStyle name="Total 2 3 3 3 2 2" xfId="51665" xr:uid="{00000000-0005-0000-0000-0000B5C90000}"/>
    <cellStyle name="Total 2 3 3 3 3" xfId="51666" xr:uid="{00000000-0005-0000-0000-0000B6C90000}"/>
    <cellStyle name="Total 2 3 3 3 3 2" xfId="51667" xr:uid="{00000000-0005-0000-0000-0000B7C90000}"/>
    <cellStyle name="Total 2 3 3 3 4" xfId="51668" xr:uid="{00000000-0005-0000-0000-0000B8C90000}"/>
    <cellStyle name="Total 2 3 3 3 4 2" xfId="51669" xr:uid="{00000000-0005-0000-0000-0000B9C90000}"/>
    <cellStyle name="Total 2 3 3 3 5" xfId="51670" xr:uid="{00000000-0005-0000-0000-0000BAC90000}"/>
    <cellStyle name="Total 2 3 3 3 5 2" xfId="51671" xr:uid="{00000000-0005-0000-0000-0000BBC90000}"/>
    <cellStyle name="Total 2 3 3 3 6" xfId="51672" xr:uid="{00000000-0005-0000-0000-0000BCC90000}"/>
    <cellStyle name="Total 2 3 3 3 6 2" xfId="51673" xr:uid="{00000000-0005-0000-0000-0000BDC90000}"/>
    <cellStyle name="Total 2 3 3 3 7" xfId="51674" xr:uid="{00000000-0005-0000-0000-0000BEC90000}"/>
    <cellStyle name="Total 2 3 3 3 7 2" xfId="51675" xr:uid="{00000000-0005-0000-0000-0000BFC90000}"/>
    <cellStyle name="Total 2 3 3 3 8" xfId="51676" xr:uid="{00000000-0005-0000-0000-0000C0C90000}"/>
    <cellStyle name="Total 2 3 3 4" xfId="51677" xr:uid="{00000000-0005-0000-0000-0000C1C90000}"/>
    <cellStyle name="Total 2 3 4" xfId="51678" xr:uid="{00000000-0005-0000-0000-0000C2C90000}"/>
    <cellStyle name="Total 2 3 4 2" xfId="51679" xr:uid="{00000000-0005-0000-0000-0000C3C90000}"/>
    <cellStyle name="Total 2 3 4 2 2" xfId="51680" xr:uid="{00000000-0005-0000-0000-0000C4C90000}"/>
    <cellStyle name="Total 2 3 4 2 2 2" xfId="51681" xr:uid="{00000000-0005-0000-0000-0000C5C90000}"/>
    <cellStyle name="Total 2 3 4 2 2 2 2" xfId="51682" xr:uid="{00000000-0005-0000-0000-0000C6C90000}"/>
    <cellStyle name="Total 2 3 4 2 2 3" xfId="51683" xr:uid="{00000000-0005-0000-0000-0000C7C90000}"/>
    <cellStyle name="Total 2 3 4 2 2 3 2" xfId="51684" xr:uid="{00000000-0005-0000-0000-0000C8C90000}"/>
    <cellStyle name="Total 2 3 4 2 2 4" xfId="51685" xr:uid="{00000000-0005-0000-0000-0000C9C90000}"/>
    <cellStyle name="Total 2 3 4 2 2 4 2" xfId="51686" xr:uid="{00000000-0005-0000-0000-0000CAC90000}"/>
    <cellStyle name="Total 2 3 4 2 2 5" xfId="51687" xr:uid="{00000000-0005-0000-0000-0000CBC90000}"/>
    <cellStyle name="Total 2 3 4 2 2 5 2" xfId="51688" xr:uid="{00000000-0005-0000-0000-0000CCC90000}"/>
    <cellStyle name="Total 2 3 4 2 2 6" xfId="51689" xr:uid="{00000000-0005-0000-0000-0000CDC90000}"/>
    <cellStyle name="Total 2 3 4 2 2 6 2" xfId="51690" xr:uid="{00000000-0005-0000-0000-0000CEC90000}"/>
    <cellStyle name="Total 2 3 4 2 2 7" xfId="51691" xr:uid="{00000000-0005-0000-0000-0000CFC90000}"/>
    <cellStyle name="Total 2 3 4 2 2 7 2" xfId="51692" xr:uid="{00000000-0005-0000-0000-0000D0C90000}"/>
    <cellStyle name="Total 2 3 4 2 2 8" xfId="51693" xr:uid="{00000000-0005-0000-0000-0000D1C90000}"/>
    <cellStyle name="Total 2 3 4 2 3" xfId="51694" xr:uid="{00000000-0005-0000-0000-0000D2C90000}"/>
    <cellStyle name="Total 2 3 4 2 3 2" xfId="51695" xr:uid="{00000000-0005-0000-0000-0000D3C90000}"/>
    <cellStyle name="Total 2 3 4 2 4" xfId="51696" xr:uid="{00000000-0005-0000-0000-0000D4C90000}"/>
    <cellStyle name="Total 2 3 4 2 4 2" xfId="51697" xr:uid="{00000000-0005-0000-0000-0000D5C90000}"/>
    <cellStyle name="Total 2 3 4 2 5" xfId="51698" xr:uid="{00000000-0005-0000-0000-0000D6C90000}"/>
    <cellStyle name="Total 2 3 4 3" xfId="51699" xr:uid="{00000000-0005-0000-0000-0000D7C90000}"/>
    <cellStyle name="Total 2 3 4 3 2" xfId="51700" xr:uid="{00000000-0005-0000-0000-0000D8C90000}"/>
    <cellStyle name="Total 2 3 4 3 2 2" xfId="51701" xr:uid="{00000000-0005-0000-0000-0000D9C90000}"/>
    <cellStyle name="Total 2 3 4 3 3" xfId="51702" xr:uid="{00000000-0005-0000-0000-0000DAC90000}"/>
    <cellStyle name="Total 2 3 4 3 3 2" xfId="51703" xr:uid="{00000000-0005-0000-0000-0000DBC90000}"/>
    <cellStyle name="Total 2 3 4 3 4" xfId="51704" xr:uid="{00000000-0005-0000-0000-0000DCC90000}"/>
    <cellStyle name="Total 2 3 4 3 4 2" xfId="51705" xr:uid="{00000000-0005-0000-0000-0000DDC90000}"/>
    <cellStyle name="Total 2 3 4 3 5" xfId="51706" xr:uid="{00000000-0005-0000-0000-0000DEC90000}"/>
    <cellStyle name="Total 2 3 4 3 5 2" xfId="51707" xr:uid="{00000000-0005-0000-0000-0000DFC90000}"/>
    <cellStyle name="Total 2 3 4 3 6" xfId="51708" xr:uid="{00000000-0005-0000-0000-0000E0C90000}"/>
    <cellStyle name="Total 2 3 4 3 6 2" xfId="51709" xr:uid="{00000000-0005-0000-0000-0000E1C90000}"/>
    <cellStyle name="Total 2 3 4 3 7" xfId="51710" xr:uid="{00000000-0005-0000-0000-0000E2C90000}"/>
    <cellStyle name="Total 2 3 4 3 7 2" xfId="51711" xr:uid="{00000000-0005-0000-0000-0000E3C90000}"/>
    <cellStyle name="Total 2 3 4 3 8" xfId="51712" xr:uid="{00000000-0005-0000-0000-0000E4C90000}"/>
    <cellStyle name="Total 2 3 4 4" xfId="51713" xr:uid="{00000000-0005-0000-0000-0000E5C90000}"/>
    <cellStyle name="Total 2 3 5" xfId="51714" xr:uid="{00000000-0005-0000-0000-0000E6C90000}"/>
    <cellStyle name="Total 2 3 5 2" xfId="51715" xr:uid="{00000000-0005-0000-0000-0000E7C90000}"/>
    <cellStyle name="Total 2 3 5 2 2" xfId="51716" xr:uid="{00000000-0005-0000-0000-0000E8C90000}"/>
    <cellStyle name="Total 2 3 5 2 2 2" xfId="51717" xr:uid="{00000000-0005-0000-0000-0000E9C90000}"/>
    <cellStyle name="Total 2 3 5 2 3" xfId="51718" xr:uid="{00000000-0005-0000-0000-0000EAC90000}"/>
    <cellStyle name="Total 2 3 5 2 3 2" xfId="51719" xr:uid="{00000000-0005-0000-0000-0000EBC90000}"/>
    <cellStyle name="Total 2 3 5 2 4" xfId="51720" xr:uid="{00000000-0005-0000-0000-0000ECC90000}"/>
    <cellStyle name="Total 2 3 5 2 4 2" xfId="51721" xr:uid="{00000000-0005-0000-0000-0000EDC90000}"/>
    <cellStyle name="Total 2 3 5 2 5" xfId="51722" xr:uid="{00000000-0005-0000-0000-0000EEC90000}"/>
    <cellStyle name="Total 2 3 5 2 5 2" xfId="51723" xr:uid="{00000000-0005-0000-0000-0000EFC90000}"/>
    <cellStyle name="Total 2 3 5 2 6" xfId="51724" xr:uid="{00000000-0005-0000-0000-0000F0C90000}"/>
    <cellStyle name="Total 2 3 5 2 6 2" xfId="51725" xr:uid="{00000000-0005-0000-0000-0000F1C90000}"/>
    <cellStyle name="Total 2 3 5 2 7" xfId="51726" xr:uid="{00000000-0005-0000-0000-0000F2C90000}"/>
    <cellStyle name="Total 2 3 5 2 7 2" xfId="51727" xr:uid="{00000000-0005-0000-0000-0000F3C90000}"/>
    <cellStyle name="Total 2 3 5 2 8" xfId="51728" xr:uid="{00000000-0005-0000-0000-0000F4C90000}"/>
    <cellStyle name="Total 2 3 5 3" xfId="51729" xr:uid="{00000000-0005-0000-0000-0000F5C90000}"/>
    <cellStyle name="Total 2 3 5 3 2" xfId="51730" xr:uid="{00000000-0005-0000-0000-0000F6C90000}"/>
    <cellStyle name="Total 2 3 5 4" xfId="51731" xr:uid="{00000000-0005-0000-0000-0000F7C90000}"/>
    <cellStyle name="Total 2 3 5 4 2" xfId="51732" xr:uid="{00000000-0005-0000-0000-0000F8C90000}"/>
    <cellStyle name="Total 2 3 5 5" xfId="51733" xr:uid="{00000000-0005-0000-0000-0000F9C90000}"/>
    <cellStyle name="Total 2 3 6" xfId="51734" xr:uid="{00000000-0005-0000-0000-0000FAC90000}"/>
    <cellStyle name="Total 2 3 6 2" xfId="51735" xr:uid="{00000000-0005-0000-0000-0000FBC90000}"/>
    <cellStyle name="Total 2 3 6 2 2" xfId="51736" xr:uid="{00000000-0005-0000-0000-0000FCC90000}"/>
    <cellStyle name="Total 2 3 6 3" xfId="51737" xr:uid="{00000000-0005-0000-0000-0000FDC90000}"/>
    <cellStyle name="Total 2 3 6 3 2" xfId="51738" xr:uid="{00000000-0005-0000-0000-0000FEC90000}"/>
    <cellStyle name="Total 2 3 6 4" xfId="51739" xr:uid="{00000000-0005-0000-0000-0000FFC90000}"/>
    <cellStyle name="Total 2 3 6 4 2" xfId="51740" xr:uid="{00000000-0005-0000-0000-000000CA0000}"/>
    <cellStyle name="Total 2 3 6 5" xfId="51741" xr:uid="{00000000-0005-0000-0000-000001CA0000}"/>
    <cellStyle name="Total 2 3 6 5 2" xfId="51742" xr:uid="{00000000-0005-0000-0000-000002CA0000}"/>
    <cellStyle name="Total 2 3 6 6" xfId="51743" xr:uid="{00000000-0005-0000-0000-000003CA0000}"/>
    <cellStyle name="Total 2 3 6 6 2" xfId="51744" xr:uid="{00000000-0005-0000-0000-000004CA0000}"/>
    <cellStyle name="Total 2 3 6 7" xfId="51745" xr:uid="{00000000-0005-0000-0000-000005CA0000}"/>
    <cellStyle name="Total 2 3 6 7 2" xfId="51746" xr:uid="{00000000-0005-0000-0000-000006CA0000}"/>
    <cellStyle name="Total 2 3 6 8" xfId="51747" xr:uid="{00000000-0005-0000-0000-000007CA0000}"/>
    <cellStyle name="Total 2 3 7" xfId="51748" xr:uid="{00000000-0005-0000-0000-000008CA0000}"/>
    <cellStyle name="Total 2 4" xfId="51749" xr:uid="{00000000-0005-0000-0000-000009CA0000}"/>
    <cellStyle name="Total 2 4 2" xfId="51750" xr:uid="{00000000-0005-0000-0000-00000ACA0000}"/>
    <cellStyle name="Total 2 4 2 2" xfId="51751" xr:uid="{00000000-0005-0000-0000-00000BCA0000}"/>
    <cellStyle name="Total 2 4 2 2 2" xfId="51752" xr:uid="{00000000-0005-0000-0000-00000CCA0000}"/>
    <cellStyle name="Total 2 4 2 2 2 2" xfId="51753" xr:uid="{00000000-0005-0000-0000-00000DCA0000}"/>
    <cellStyle name="Total 2 4 2 2 2 2 2" xfId="51754" xr:uid="{00000000-0005-0000-0000-00000ECA0000}"/>
    <cellStyle name="Total 2 4 2 2 2 3" xfId="51755" xr:uid="{00000000-0005-0000-0000-00000FCA0000}"/>
    <cellStyle name="Total 2 4 2 2 2 3 2" xfId="51756" xr:uid="{00000000-0005-0000-0000-000010CA0000}"/>
    <cellStyle name="Total 2 4 2 2 2 4" xfId="51757" xr:uid="{00000000-0005-0000-0000-000011CA0000}"/>
    <cellStyle name="Total 2 4 2 2 2 4 2" xfId="51758" xr:uid="{00000000-0005-0000-0000-000012CA0000}"/>
    <cellStyle name="Total 2 4 2 2 2 5" xfId="51759" xr:uid="{00000000-0005-0000-0000-000013CA0000}"/>
    <cellStyle name="Total 2 4 2 2 2 5 2" xfId="51760" xr:uid="{00000000-0005-0000-0000-000014CA0000}"/>
    <cellStyle name="Total 2 4 2 2 2 6" xfId="51761" xr:uid="{00000000-0005-0000-0000-000015CA0000}"/>
    <cellStyle name="Total 2 4 2 2 2 6 2" xfId="51762" xr:uid="{00000000-0005-0000-0000-000016CA0000}"/>
    <cellStyle name="Total 2 4 2 2 2 7" xfId="51763" xr:uid="{00000000-0005-0000-0000-000017CA0000}"/>
    <cellStyle name="Total 2 4 2 2 2 7 2" xfId="51764" xr:uid="{00000000-0005-0000-0000-000018CA0000}"/>
    <cellStyle name="Total 2 4 2 2 2 8" xfId="51765" xr:uid="{00000000-0005-0000-0000-000019CA0000}"/>
    <cellStyle name="Total 2 4 2 2 3" xfId="51766" xr:uid="{00000000-0005-0000-0000-00001ACA0000}"/>
    <cellStyle name="Total 2 4 2 2 3 2" xfId="51767" xr:uid="{00000000-0005-0000-0000-00001BCA0000}"/>
    <cellStyle name="Total 2 4 2 2 4" xfId="51768" xr:uid="{00000000-0005-0000-0000-00001CCA0000}"/>
    <cellStyle name="Total 2 4 2 2 4 2" xfId="51769" xr:uid="{00000000-0005-0000-0000-00001DCA0000}"/>
    <cellStyle name="Total 2 4 2 2 5" xfId="51770" xr:uid="{00000000-0005-0000-0000-00001ECA0000}"/>
    <cellStyle name="Total 2 4 2 3" xfId="51771" xr:uid="{00000000-0005-0000-0000-00001FCA0000}"/>
    <cellStyle name="Total 2 4 2 3 2" xfId="51772" xr:uid="{00000000-0005-0000-0000-000020CA0000}"/>
    <cellStyle name="Total 2 4 2 3 2 2" xfId="51773" xr:uid="{00000000-0005-0000-0000-000021CA0000}"/>
    <cellStyle name="Total 2 4 2 3 3" xfId="51774" xr:uid="{00000000-0005-0000-0000-000022CA0000}"/>
    <cellStyle name="Total 2 4 2 3 3 2" xfId="51775" xr:uid="{00000000-0005-0000-0000-000023CA0000}"/>
    <cellStyle name="Total 2 4 2 3 4" xfId="51776" xr:uid="{00000000-0005-0000-0000-000024CA0000}"/>
    <cellStyle name="Total 2 4 2 3 4 2" xfId="51777" xr:uid="{00000000-0005-0000-0000-000025CA0000}"/>
    <cellStyle name="Total 2 4 2 3 5" xfId="51778" xr:uid="{00000000-0005-0000-0000-000026CA0000}"/>
    <cellStyle name="Total 2 4 2 3 5 2" xfId="51779" xr:uid="{00000000-0005-0000-0000-000027CA0000}"/>
    <cellStyle name="Total 2 4 2 3 6" xfId="51780" xr:uid="{00000000-0005-0000-0000-000028CA0000}"/>
    <cellStyle name="Total 2 4 2 3 6 2" xfId="51781" xr:uid="{00000000-0005-0000-0000-000029CA0000}"/>
    <cellStyle name="Total 2 4 2 3 7" xfId="51782" xr:uid="{00000000-0005-0000-0000-00002ACA0000}"/>
    <cellStyle name="Total 2 4 2 3 7 2" xfId="51783" xr:uid="{00000000-0005-0000-0000-00002BCA0000}"/>
    <cellStyle name="Total 2 4 2 3 8" xfId="51784" xr:uid="{00000000-0005-0000-0000-00002CCA0000}"/>
    <cellStyle name="Total 2 4 2 4" xfId="51785" xr:uid="{00000000-0005-0000-0000-00002DCA0000}"/>
    <cellStyle name="Total 2 4 3" xfId="51786" xr:uid="{00000000-0005-0000-0000-00002ECA0000}"/>
    <cellStyle name="Total 2 4 3 2" xfId="51787" xr:uid="{00000000-0005-0000-0000-00002FCA0000}"/>
    <cellStyle name="Total 2 4 3 2 2" xfId="51788" xr:uid="{00000000-0005-0000-0000-000030CA0000}"/>
    <cellStyle name="Total 2 4 3 2 2 2" xfId="51789" xr:uid="{00000000-0005-0000-0000-000031CA0000}"/>
    <cellStyle name="Total 2 4 3 2 2 2 2" xfId="51790" xr:uid="{00000000-0005-0000-0000-000032CA0000}"/>
    <cellStyle name="Total 2 4 3 2 2 3" xfId="51791" xr:uid="{00000000-0005-0000-0000-000033CA0000}"/>
    <cellStyle name="Total 2 4 3 2 2 3 2" xfId="51792" xr:uid="{00000000-0005-0000-0000-000034CA0000}"/>
    <cellStyle name="Total 2 4 3 2 2 4" xfId="51793" xr:uid="{00000000-0005-0000-0000-000035CA0000}"/>
    <cellStyle name="Total 2 4 3 2 2 4 2" xfId="51794" xr:uid="{00000000-0005-0000-0000-000036CA0000}"/>
    <cellStyle name="Total 2 4 3 2 2 5" xfId="51795" xr:uid="{00000000-0005-0000-0000-000037CA0000}"/>
    <cellStyle name="Total 2 4 3 2 2 5 2" xfId="51796" xr:uid="{00000000-0005-0000-0000-000038CA0000}"/>
    <cellStyle name="Total 2 4 3 2 2 6" xfId="51797" xr:uid="{00000000-0005-0000-0000-000039CA0000}"/>
    <cellStyle name="Total 2 4 3 2 2 6 2" xfId="51798" xr:uid="{00000000-0005-0000-0000-00003ACA0000}"/>
    <cellStyle name="Total 2 4 3 2 2 7" xfId="51799" xr:uid="{00000000-0005-0000-0000-00003BCA0000}"/>
    <cellStyle name="Total 2 4 3 2 2 7 2" xfId="51800" xr:uid="{00000000-0005-0000-0000-00003CCA0000}"/>
    <cellStyle name="Total 2 4 3 2 2 8" xfId="51801" xr:uid="{00000000-0005-0000-0000-00003DCA0000}"/>
    <cellStyle name="Total 2 4 3 2 3" xfId="51802" xr:uid="{00000000-0005-0000-0000-00003ECA0000}"/>
    <cellStyle name="Total 2 4 3 2 3 2" xfId="51803" xr:uid="{00000000-0005-0000-0000-00003FCA0000}"/>
    <cellStyle name="Total 2 4 3 2 4" xfId="51804" xr:uid="{00000000-0005-0000-0000-000040CA0000}"/>
    <cellStyle name="Total 2 4 3 2 4 2" xfId="51805" xr:uid="{00000000-0005-0000-0000-000041CA0000}"/>
    <cellStyle name="Total 2 4 3 2 5" xfId="51806" xr:uid="{00000000-0005-0000-0000-000042CA0000}"/>
    <cellStyle name="Total 2 4 3 3" xfId="51807" xr:uid="{00000000-0005-0000-0000-000043CA0000}"/>
    <cellStyle name="Total 2 4 3 3 2" xfId="51808" xr:uid="{00000000-0005-0000-0000-000044CA0000}"/>
    <cellStyle name="Total 2 4 3 3 2 2" xfId="51809" xr:uid="{00000000-0005-0000-0000-000045CA0000}"/>
    <cellStyle name="Total 2 4 3 3 3" xfId="51810" xr:uid="{00000000-0005-0000-0000-000046CA0000}"/>
    <cellStyle name="Total 2 4 3 3 3 2" xfId="51811" xr:uid="{00000000-0005-0000-0000-000047CA0000}"/>
    <cellStyle name="Total 2 4 3 3 4" xfId="51812" xr:uid="{00000000-0005-0000-0000-000048CA0000}"/>
    <cellStyle name="Total 2 4 3 3 4 2" xfId="51813" xr:uid="{00000000-0005-0000-0000-000049CA0000}"/>
    <cellStyle name="Total 2 4 3 3 5" xfId="51814" xr:uid="{00000000-0005-0000-0000-00004ACA0000}"/>
    <cellStyle name="Total 2 4 3 3 5 2" xfId="51815" xr:uid="{00000000-0005-0000-0000-00004BCA0000}"/>
    <cellStyle name="Total 2 4 3 3 6" xfId="51816" xr:uid="{00000000-0005-0000-0000-00004CCA0000}"/>
    <cellStyle name="Total 2 4 3 3 6 2" xfId="51817" xr:uid="{00000000-0005-0000-0000-00004DCA0000}"/>
    <cellStyle name="Total 2 4 3 3 7" xfId="51818" xr:uid="{00000000-0005-0000-0000-00004ECA0000}"/>
    <cellStyle name="Total 2 4 3 3 7 2" xfId="51819" xr:uid="{00000000-0005-0000-0000-00004FCA0000}"/>
    <cellStyle name="Total 2 4 3 3 8" xfId="51820" xr:uid="{00000000-0005-0000-0000-000050CA0000}"/>
    <cellStyle name="Total 2 4 3 4" xfId="51821" xr:uid="{00000000-0005-0000-0000-000051CA0000}"/>
    <cellStyle name="Total 2 4 4" xfId="51822" xr:uid="{00000000-0005-0000-0000-000052CA0000}"/>
    <cellStyle name="Total 2 4 4 2" xfId="51823" xr:uid="{00000000-0005-0000-0000-000053CA0000}"/>
    <cellStyle name="Total 2 4 4 2 2" xfId="51824" xr:uid="{00000000-0005-0000-0000-000054CA0000}"/>
    <cellStyle name="Total 2 4 4 2 2 2" xfId="51825" xr:uid="{00000000-0005-0000-0000-000055CA0000}"/>
    <cellStyle name="Total 2 4 4 2 2 2 2" xfId="51826" xr:uid="{00000000-0005-0000-0000-000056CA0000}"/>
    <cellStyle name="Total 2 4 4 2 2 3" xfId="51827" xr:uid="{00000000-0005-0000-0000-000057CA0000}"/>
    <cellStyle name="Total 2 4 4 2 2 3 2" xfId="51828" xr:uid="{00000000-0005-0000-0000-000058CA0000}"/>
    <cellStyle name="Total 2 4 4 2 2 4" xfId="51829" xr:uid="{00000000-0005-0000-0000-000059CA0000}"/>
    <cellStyle name="Total 2 4 4 2 2 4 2" xfId="51830" xr:uid="{00000000-0005-0000-0000-00005ACA0000}"/>
    <cellStyle name="Total 2 4 4 2 2 5" xfId="51831" xr:uid="{00000000-0005-0000-0000-00005BCA0000}"/>
    <cellStyle name="Total 2 4 4 2 2 5 2" xfId="51832" xr:uid="{00000000-0005-0000-0000-00005CCA0000}"/>
    <cellStyle name="Total 2 4 4 2 2 6" xfId="51833" xr:uid="{00000000-0005-0000-0000-00005DCA0000}"/>
    <cellStyle name="Total 2 4 4 2 2 6 2" xfId="51834" xr:uid="{00000000-0005-0000-0000-00005ECA0000}"/>
    <cellStyle name="Total 2 4 4 2 2 7" xfId="51835" xr:uid="{00000000-0005-0000-0000-00005FCA0000}"/>
    <cellStyle name="Total 2 4 4 2 2 7 2" xfId="51836" xr:uid="{00000000-0005-0000-0000-000060CA0000}"/>
    <cellStyle name="Total 2 4 4 2 2 8" xfId="51837" xr:uid="{00000000-0005-0000-0000-000061CA0000}"/>
    <cellStyle name="Total 2 4 4 2 3" xfId="51838" xr:uid="{00000000-0005-0000-0000-000062CA0000}"/>
    <cellStyle name="Total 2 4 4 2 3 2" xfId="51839" xr:uid="{00000000-0005-0000-0000-000063CA0000}"/>
    <cellStyle name="Total 2 4 4 2 4" xfId="51840" xr:uid="{00000000-0005-0000-0000-000064CA0000}"/>
    <cellStyle name="Total 2 4 4 2 4 2" xfId="51841" xr:uid="{00000000-0005-0000-0000-000065CA0000}"/>
    <cellStyle name="Total 2 4 4 2 5" xfId="51842" xr:uid="{00000000-0005-0000-0000-000066CA0000}"/>
    <cellStyle name="Total 2 4 4 3" xfId="51843" xr:uid="{00000000-0005-0000-0000-000067CA0000}"/>
    <cellStyle name="Total 2 4 4 3 2" xfId="51844" xr:uid="{00000000-0005-0000-0000-000068CA0000}"/>
    <cellStyle name="Total 2 4 4 3 2 2" xfId="51845" xr:uid="{00000000-0005-0000-0000-000069CA0000}"/>
    <cellStyle name="Total 2 4 4 3 3" xfId="51846" xr:uid="{00000000-0005-0000-0000-00006ACA0000}"/>
    <cellStyle name="Total 2 4 4 3 3 2" xfId="51847" xr:uid="{00000000-0005-0000-0000-00006BCA0000}"/>
    <cellStyle name="Total 2 4 4 3 4" xfId="51848" xr:uid="{00000000-0005-0000-0000-00006CCA0000}"/>
    <cellStyle name="Total 2 4 4 3 4 2" xfId="51849" xr:uid="{00000000-0005-0000-0000-00006DCA0000}"/>
    <cellStyle name="Total 2 4 4 3 5" xfId="51850" xr:uid="{00000000-0005-0000-0000-00006ECA0000}"/>
    <cellStyle name="Total 2 4 4 3 5 2" xfId="51851" xr:uid="{00000000-0005-0000-0000-00006FCA0000}"/>
    <cellStyle name="Total 2 4 4 3 6" xfId="51852" xr:uid="{00000000-0005-0000-0000-000070CA0000}"/>
    <cellStyle name="Total 2 4 4 3 6 2" xfId="51853" xr:uid="{00000000-0005-0000-0000-000071CA0000}"/>
    <cellStyle name="Total 2 4 4 3 7" xfId="51854" xr:uid="{00000000-0005-0000-0000-000072CA0000}"/>
    <cellStyle name="Total 2 4 4 3 7 2" xfId="51855" xr:uid="{00000000-0005-0000-0000-000073CA0000}"/>
    <cellStyle name="Total 2 4 4 3 8" xfId="51856" xr:uid="{00000000-0005-0000-0000-000074CA0000}"/>
    <cellStyle name="Total 2 4 4 4" xfId="51857" xr:uid="{00000000-0005-0000-0000-000075CA0000}"/>
    <cellStyle name="Total 2 4 5" xfId="51858" xr:uid="{00000000-0005-0000-0000-000076CA0000}"/>
    <cellStyle name="Total 2 4 5 2" xfId="51859" xr:uid="{00000000-0005-0000-0000-000077CA0000}"/>
    <cellStyle name="Total 2 4 5 2 2" xfId="51860" xr:uid="{00000000-0005-0000-0000-000078CA0000}"/>
    <cellStyle name="Total 2 4 5 2 2 2" xfId="51861" xr:uid="{00000000-0005-0000-0000-000079CA0000}"/>
    <cellStyle name="Total 2 4 5 2 3" xfId="51862" xr:uid="{00000000-0005-0000-0000-00007ACA0000}"/>
    <cellStyle name="Total 2 4 5 2 3 2" xfId="51863" xr:uid="{00000000-0005-0000-0000-00007BCA0000}"/>
    <cellStyle name="Total 2 4 5 2 4" xfId="51864" xr:uid="{00000000-0005-0000-0000-00007CCA0000}"/>
    <cellStyle name="Total 2 4 5 2 4 2" xfId="51865" xr:uid="{00000000-0005-0000-0000-00007DCA0000}"/>
    <cellStyle name="Total 2 4 5 2 5" xfId="51866" xr:uid="{00000000-0005-0000-0000-00007ECA0000}"/>
    <cellStyle name="Total 2 4 5 2 5 2" xfId="51867" xr:uid="{00000000-0005-0000-0000-00007FCA0000}"/>
    <cellStyle name="Total 2 4 5 2 6" xfId="51868" xr:uid="{00000000-0005-0000-0000-000080CA0000}"/>
    <cellStyle name="Total 2 4 5 2 6 2" xfId="51869" xr:uid="{00000000-0005-0000-0000-000081CA0000}"/>
    <cellStyle name="Total 2 4 5 2 7" xfId="51870" xr:uid="{00000000-0005-0000-0000-000082CA0000}"/>
    <cellStyle name="Total 2 4 5 2 7 2" xfId="51871" xr:uid="{00000000-0005-0000-0000-000083CA0000}"/>
    <cellStyle name="Total 2 4 5 2 8" xfId="51872" xr:uid="{00000000-0005-0000-0000-000084CA0000}"/>
    <cellStyle name="Total 2 4 5 3" xfId="51873" xr:uid="{00000000-0005-0000-0000-000085CA0000}"/>
    <cellStyle name="Total 2 4 5 3 2" xfId="51874" xr:uid="{00000000-0005-0000-0000-000086CA0000}"/>
    <cellStyle name="Total 2 4 5 4" xfId="51875" xr:uid="{00000000-0005-0000-0000-000087CA0000}"/>
    <cellStyle name="Total 2 4 5 4 2" xfId="51876" xr:uid="{00000000-0005-0000-0000-000088CA0000}"/>
    <cellStyle name="Total 2 4 5 5" xfId="51877" xr:uid="{00000000-0005-0000-0000-000089CA0000}"/>
    <cellStyle name="Total 2 4 6" xfId="51878" xr:uid="{00000000-0005-0000-0000-00008ACA0000}"/>
    <cellStyle name="Total 2 4 6 2" xfId="51879" xr:uid="{00000000-0005-0000-0000-00008BCA0000}"/>
    <cellStyle name="Total 2 4 6 2 2" xfId="51880" xr:uid="{00000000-0005-0000-0000-00008CCA0000}"/>
    <cellStyle name="Total 2 4 6 3" xfId="51881" xr:uid="{00000000-0005-0000-0000-00008DCA0000}"/>
    <cellStyle name="Total 2 4 6 3 2" xfId="51882" xr:uid="{00000000-0005-0000-0000-00008ECA0000}"/>
    <cellStyle name="Total 2 4 6 4" xfId="51883" xr:uid="{00000000-0005-0000-0000-00008FCA0000}"/>
    <cellStyle name="Total 2 4 6 4 2" xfId="51884" xr:uid="{00000000-0005-0000-0000-000090CA0000}"/>
    <cellStyle name="Total 2 4 6 5" xfId="51885" xr:uid="{00000000-0005-0000-0000-000091CA0000}"/>
    <cellStyle name="Total 2 4 6 5 2" xfId="51886" xr:uid="{00000000-0005-0000-0000-000092CA0000}"/>
    <cellStyle name="Total 2 4 6 6" xfId="51887" xr:uid="{00000000-0005-0000-0000-000093CA0000}"/>
    <cellStyle name="Total 2 4 6 6 2" xfId="51888" xr:uid="{00000000-0005-0000-0000-000094CA0000}"/>
    <cellStyle name="Total 2 4 6 7" xfId="51889" xr:uid="{00000000-0005-0000-0000-000095CA0000}"/>
    <cellStyle name="Total 2 4 6 7 2" xfId="51890" xr:uid="{00000000-0005-0000-0000-000096CA0000}"/>
    <cellStyle name="Total 2 4 6 8" xfId="51891" xr:uid="{00000000-0005-0000-0000-000097CA0000}"/>
    <cellStyle name="Total 2 4 7" xfId="51892" xr:uid="{00000000-0005-0000-0000-000098CA0000}"/>
    <cellStyle name="Total 2 5" xfId="51893" xr:uid="{00000000-0005-0000-0000-000099CA0000}"/>
    <cellStyle name="Total 2 5 2" xfId="51894" xr:uid="{00000000-0005-0000-0000-00009ACA0000}"/>
    <cellStyle name="Total 2 5 2 2" xfId="51895" xr:uid="{00000000-0005-0000-0000-00009BCA0000}"/>
    <cellStyle name="Total 2 5 2 2 2" xfId="51896" xr:uid="{00000000-0005-0000-0000-00009CCA0000}"/>
    <cellStyle name="Total 2 5 2 2 2 2" xfId="51897" xr:uid="{00000000-0005-0000-0000-00009DCA0000}"/>
    <cellStyle name="Total 2 5 2 2 2 2 2" xfId="51898" xr:uid="{00000000-0005-0000-0000-00009ECA0000}"/>
    <cellStyle name="Total 2 5 2 2 2 3" xfId="51899" xr:uid="{00000000-0005-0000-0000-00009FCA0000}"/>
    <cellStyle name="Total 2 5 2 2 2 3 2" xfId="51900" xr:uid="{00000000-0005-0000-0000-0000A0CA0000}"/>
    <cellStyle name="Total 2 5 2 2 2 4" xfId="51901" xr:uid="{00000000-0005-0000-0000-0000A1CA0000}"/>
    <cellStyle name="Total 2 5 2 2 2 4 2" xfId="51902" xr:uid="{00000000-0005-0000-0000-0000A2CA0000}"/>
    <cellStyle name="Total 2 5 2 2 2 5" xfId="51903" xr:uid="{00000000-0005-0000-0000-0000A3CA0000}"/>
    <cellStyle name="Total 2 5 2 2 2 5 2" xfId="51904" xr:uid="{00000000-0005-0000-0000-0000A4CA0000}"/>
    <cellStyle name="Total 2 5 2 2 2 6" xfId="51905" xr:uid="{00000000-0005-0000-0000-0000A5CA0000}"/>
    <cellStyle name="Total 2 5 2 2 2 6 2" xfId="51906" xr:uid="{00000000-0005-0000-0000-0000A6CA0000}"/>
    <cellStyle name="Total 2 5 2 2 2 7" xfId="51907" xr:uid="{00000000-0005-0000-0000-0000A7CA0000}"/>
    <cellStyle name="Total 2 5 2 2 2 7 2" xfId="51908" xr:uid="{00000000-0005-0000-0000-0000A8CA0000}"/>
    <cellStyle name="Total 2 5 2 2 2 8" xfId="51909" xr:uid="{00000000-0005-0000-0000-0000A9CA0000}"/>
    <cellStyle name="Total 2 5 2 2 3" xfId="51910" xr:uid="{00000000-0005-0000-0000-0000AACA0000}"/>
    <cellStyle name="Total 2 5 2 2 3 2" xfId="51911" xr:uid="{00000000-0005-0000-0000-0000ABCA0000}"/>
    <cellStyle name="Total 2 5 2 2 4" xfId="51912" xr:uid="{00000000-0005-0000-0000-0000ACCA0000}"/>
    <cellStyle name="Total 2 5 2 2 4 2" xfId="51913" xr:uid="{00000000-0005-0000-0000-0000ADCA0000}"/>
    <cellStyle name="Total 2 5 2 2 5" xfId="51914" xr:uid="{00000000-0005-0000-0000-0000AECA0000}"/>
    <cellStyle name="Total 2 5 2 3" xfId="51915" xr:uid="{00000000-0005-0000-0000-0000AFCA0000}"/>
    <cellStyle name="Total 2 5 2 3 2" xfId="51916" xr:uid="{00000000-0005-0000-0000-0000B0CA0000}"/>
    <cellStyle name="Total 2 5 2 3 2 2" xfId="51917" xr:uid="{00000000-0005-0000-0000-0000B1CA0000}"/>
    <cellStyle name="Total 2 5 2 3 3" xfId="51918" xr:uid="{00000000-0005-0000-0000-0000B2CA0000}"/>
    <cellStyle name="Total 2 5 2 3 3 2" xfId="51919" xr:uid="{00000000-0005-0000-0000-0000B3CA0000}"/>
    <cellStyle name="Total 2 5 2 3 4" xfId="51920" xr:uid="{00000000-0005-0000-0000-0000B4CA0000}"/>
    <cellStyle name="Total 2 5 2 3 4 2" xfId="51921" xr:uid="{00000000-0005-0000-0000-0000B5CA0000}"/>
    <cellStyle name="Total 2 5 2 3 5" xfId="51922" xr:uid="{00000000-0005-0000-0000-0000B6CA0000}"/>
    <cellStyle name="Total 2 5 2 3 5 2" xfId="51923" xr:uid="{00000000-0005-0000-0000-0000B7CA0000}"/>
    <cellStyle name="Total 2 5 2 3 6" xfId="51924" xr:uid="{00000000-0005-0000-0000-0000B8CA0000}"/>
    <cellStyle name="Total 2 5 2 3 6 2" xfId="51925" xr:uid="{00000000-0005-0000-0000-0000B9CA0000}"/>
    <cellStyle name="Total 2 5 2 3 7" xfId="51926" xr:uid="{00000000-0005-0000-0000-0000BACA0000}"/>
    <cellStyle name="Total 2 5 2 3 7 2" xfId="51927" xr:uid="{00000000-0005-0000-0000-0000BBCA0000}"/>
    <cellStyle name="Total 2 5 2 3 8" xfId="51928" xr:uid="{00000000-0005-0000-0000-0000BCCA0000}"/>
    <cellStyle name="Total 2 5 2 4" xfId="51929" xr:uid="{00000000-0005-0000-0000-0000BDCA0000}"/>
    <cellStyle name="Total 2 5 3" xfId="51930" xr:uid="{00000000-0005-0000-0000-0000BECA0000}"/>
    <cellStyle name="Total 2 5 3 2" xfId="51931" xr:uid="{00000000-0005-0000-0000-0000BFCA0000}"/>
    <cellStyle name="Total 2 5 3 2 2" xfId="51932" xr:uid="{00000000-0005-0000-0000-0000C0CA0000}"/>
    <cellStyle name="Total 2 5 3 2 2 2" xfId="51933" xr:uid="{00000000-0005-0000-0000-0000C1CA0000}"/>
    <cellStyle name="Total 2 5 3 2 2 2 2" xfId="51934" xr:uid="{00000000-0005-0000-0000-0000C2CA0000}"/>
    <cellStyle name="Total 2 5 3 2 2 3" xfId="51935" xr:uid="{00000000-0005-0000-0000-0000C3CA0000}"/>
    <cellStyle name="Total 2 5 3 2 2 3 2" xfId="51936" xr:uid="{00000000-0005-0000-0000-0000C4CA0000}"/>
    <cellStyle name="Total 2 5 3 2 2 4" xfId="51937" xr:uid="{00000000-0005-0000-0000-0000C5CA0000}"/>
    <cellStyle name="Total 2 5 3 2 2 4 2" xfId="51938" xr:uid="{00000000-0005-0000-0000-0000C6CA0000}"/>
    <cellStyle name="Total 2 5 3 2 2 5" xfId="51939" xr:uid="{00000000-0005-0000-0000-0000C7CA0000}"/>
    <cellStyle name="Total 2 5 3 2 2 5 2" xfId="51940" xr:uid="{00000000-0005-0000-0000-0000C8CA0000}"/>
    <cellStyle name="Total 2 5 3 2 2 6" xfId="51941" xr:uid="{00000000-0005-0000-0000-0000C9CA0000}"/>
    <cellStyle name="Total 2 5 3 2 2 6 2" xfId="51942" xr:uid="{00000000-0005-0000-0000-0000CACA0000}"/>
    <cellStyle name="Total 2 5 3 2 2 7" xfId="51943" xr:uid="{00000000-0005-0000-0000-0000CBCA0000}"/>
    <cellStyle name="Total 2 5 3 2 2 7 2" xfId="51944" xr:uid="{00000000-0005-0000-0000-0000CCCA0000}"/>
    <cellStyle name="Total 2 5 3 2 2 8" xfId="51945" xr:uid="{00000000-0005-0000-0000-0000CDCA0000}"/>
    <cellStyle name="Total 2 5 3 2 3" xfId="51946" xr:uid="{00000000-0005-0000-0000-0000CECA0000}"/>
    <cellStyle name="Total 2 5 3 2 3 2" xfId="51947" xr:uid="{00000000-0005-0000-0000-0000CFCA0000}"/>
    <cellStyle name="Total 2 5 3 2 4" xfId="51948" xr:uid="{00000000-0005-0000-0000-0000D0CA0000}"/>
    <cellStyle name="Total 2 5 3 2 4 2" xfId="51949" xr:uid="{00000000-0005-0000-0000-0000D1CA0000}"/>
    <cellStyle name="Total 2 5 3 2 5" xfId="51950" xr:uid="{00000000-0005-0000-0000-0000D2CA0000}"/>
    <cellStyle name="Total 2 5 3 3" xfId="51951" xr:uid="{00000000-0005-0000-0000-0000D3CA0000}"/>
    <cellStyle name="Total 2 5 3 3 2" xfId="51952" xr:uid="{00000000-0005-0000-0000-0000D4CA0000}"/>
    <cellStyle name="Total 2 5 3 3 2 2" xfId="51953" xr:uid="{00000000-0005-0000-0000-0000D5CA0000}"/>
    <cellStyle name="Total 2 5 3 3 3" xfId="51954" xr:uid="{00000000-0005-0000-0000-0000D6CA0000}"/>
    <cellStyle name="Total 2 5 3 3 3 2" xfId="51955" xr:uid="{00000000-0005-0000-0000-0000D7CA0000}"/>
    <cellStyle name="Total 2 5 3 3 4" xfId="51956" xr:uid="{00000000-0005-0000-0000-0000D8CA0000}"/>
    <cellStyle name="Total 2 5 3 3 4 2" xfId="51957" xr:uid="{00000000-0005-0000-0000-0000D9CA0000}"/>
    <cellStyle name="Total 2 5 3 3 5" xfId="51958" xr:uid="{00000000-0005-0000-0000-0000DACA0000}"/>
    <cellStyle name="Total 2 5 3 3 5 2" xfId="51959" xr:uid="{00000000-0005-0000-0000-0000DBCA0000}"/>
    <cellStyle name="Total 2 5 3 3 6" xfId="51960" xr:uid="{00000000-0005-0000-0000-0000DCCA0000}"/>
    <cellStyle name="Total 2 5 3 3 6 2" xfId="51961" xr:uid="{00000000-0005-0000-0000-0000DDCA0000}"/>
    <cellStyle name="Total 2 5 3 3 7" xfId="51962" xr:uid="{00000000-0005-0000-0000-0000DECA0000}"/>
    <cellStyle name="Total 2 5 3 3 7 2" xfId="51963" xr:uid="{00000000-0005-0000-0000-0000DFCA0000}"/>
    <cellStyle name="Total 2 5 3 3 8" xfId="51964" xr:uid="{00000000-0005-0000-0000-0000E0CA0000}"/>
    <cellStyle name="Total 2 5 3 4" xfId="51965" xr:uid="{00000000-0005-0000-0000-0000E1CA0000}"/>
    <cellStyle name="Total 2 5 4" xfId="51966" xr:uid="{00000000-0005-0000-0000-0000E2CA0000}"/>
    <cellStyle name="Total 2 5 4 2" xfId="51967" xr:uid="{00000000-0005-0000-0000-0000E3CA0000}"/>
    <cellStyle name="Total 2 5 4 2 2" xfId="51968" xr:uid="{00000000-0005-0000-0000-0000E4CA0000}"/>
    <cellStyle name="Total 2 5 4 2 2 2" xfId="51969" xr:uid="{00000000-0005-0000-0000-0000E5CA0000}"/>
    <cellStyle name="Total 2 5 4 2 2 2 2" xfId="51970" xr:uid="{00000000-0005-0000-0000-0000E6CA0000}"/>
    <cellStyle name="Total 2 5 4 2 2 3" xfId="51971" xr:uid="{00000000-0005-0000-0000-0000E7CA0000}"/>
    <cellStyle name="Total 2 5 4 2 2 3 2" xfId="51972" xr:uid="{00000000-0005-0000-0000-0000E8CA0000}"/>
    <cellStyle name="Total 2 5 4 2 2 4" xfId="51973" xr:uid="{00000000-0005-0000-0000-0000E9CA0000}"/>
    <cellStyle name="Total 2 5 4 2 2 4 2" xfId="51974" xr:uid="{00000000-0005-0000-0000-0000EACA0000}"/>
    <cellStyle name="Total 2 5 4 2 2 5" xfId="51975" xr:uid="{00000000-0005-0000-0000-0000EBCA0000}"/>
    <cellStyle name="Total 2 5 4 2 2 5 2" xfId="51976" xr:uid="{00000000-0005-0000-0000-0000ECCA0000}"/>
    <cellStyle name="Total 2 5 4 2 2 6" xfId="51977" xr:uid="{00000000-0005-0000-0000-0000EDCA0000}"/>
    <cellStyle name="Total 2 5 4 2 2 6 2" xfId="51978" xr:uid="{00000000-0005-0000-0000-0000EECA0000}"/>
    <cellStyle name="Total 2 5 4 2 2 7" xfId="51979" xr:uid="{00000000-0005-0000-0000-0000EFCA0000}"/>
    <cellStyle name="Total 2 5 4 2 2 7 2" xfId="51980" xr:uid="{00000000-0005-0000-0000-0000F0CA0000}"/>
    <cellStyle name="Total 2 5 4 2 2 8" xfId="51981" xr:uid="{00000000-0005-0000-0000-0000F1CA0000}"/>
    <cellStyle name="Total 2 5 4 2 3" xfId="51982" xr:uid="{00000000-0005-0000-0000-0000F2CA0000}"/>
    <cellStyle name="Total 2 5 4 2 3 2" xfId="51983" xr:uid="{00000000-0005-0000-0000-0000F3CA0000}"/>
    <cellStyle name="Total 2 5 4 2 4" xfId="51984" xr:uid="{00000000-0005-0000-0000-0000F4CA0000}"/>
    <cellStyle name="Total 2 5 4 2 4 2" xfId="51985" xr:uid="{00000000-0005-0000-0000-0000F5CA0000}"/>
    <cellStyle name="Total 2 5 4 2 5" xfId="51986" xr:uid="{00000000-0005-0000-0000-0000F6CA0000}"/>
    <cellStyle name="Total 2 5 4 3" xfId="51987" xr:uid="{00000000-0005-0000-0000-0000F7CA0000}"/>
    <cellStyle name="Total 2 5 4 3 2" xfId="51988" xr:uid="{00000000-0005-0000-0000-0000F8CA0000}"/>
    <cellStyle name="Total 2 5 4 3 2 2" xfId="51989" xr:uid="{00000000-0005-0000-0000-0000F9CA0000}"/>
    <cellStyle name="Total 2 5 4 3 3" xfId="51990" xr:uid="{00000000-0005-0000-0000-0000FACA0000}"/>
    <cellStyle name="Total 2 5 4 3 3 2" xfId="51991" xr:uid="{00000000-0005-0000-0000-0000FBCA0000}"/>
    <cellStyle name="Total 2 5 4 3 4" xfId="51992" xr:uid="{00000000-0005-0000-0000-0000FCCA0000}"/>
    <cellStyle name="Total 2 5 4 3 4 2" xfId="51993" xr:uid="{00000000-0005-0000-0000-0000FDCA0000}"/>
    <cellStyle name="Total 2 5 4 3 5" xfId="51994" xr:uid="{00000000-0005-0000-0000-0000FECA0000}"/>
    <cellStyle name="Total 2 5 4 3 5 2" xfId="51995" xr:uid="{00000000-0005-0000-0000-0000FFCA0000}"/>
    <cellStyle name="Total 2 5 4 3 6" xfId="51996" xr:uid="{00000000-0005-0000-0000-000000CB0000}"/>
    <cellStyle name="Total 2 5 4 3 6 2" xfId="51997" xr:uid="{00000000-0005-0000-0000-000001CB0000}"/>
    <cellStyle name="Total 2 5 4 3 7" xfId="51998" xr:uid="{00000000-0005-0000-0000-000002CB0000}"/>
    <cellStyle name="Total 2 5 4 3 7 2" xfId="51999" xr:uid="{00000000-0005-0000-0000-000003CB0000}"/>
    <cellStyle name="Total 2 5 4 3 8" xfId="52000" xr:uid="{00000000-0005-0000-0000-000004CB0000}"/>
    <cellStyle name="Total 2 5 4 4" xfId="52001" xr:uid="{00000000-0005-0000-0000-000005CB0000}"/>
    <cellStyle name="Total 2 5 5" xfId="52002" xr:uid="{00000000-0005-0000-0000-000006CB0000}"/>
    <cellStyle name="Total 2 5 5 2" xfId="52003" xr:uid="{00000000-0005-0000-0000-000007CB0000}"/>
    <cellStyle name="Total 2 5 5 2 2" xfId="52004" xr:uid="{00000000-0005-0000-0000-000008CB0000}"/>
    <cellStyle name="Total 2 5 5 2 2 2" xfId="52005" xr:uid="{00000000-0005-0000-0000-000009CB0000}"/>
    <cellStyle name="Total 2 5 5 2 3" xfId="52006" xr:uid="{00000000-0005-0000-0000-00000ACB0000}"/>
    <cellStyle name="Total 2 5 5 2 3 2" xfId="52007" xr:uid="{00000000-0005-0000-0000-00000BCB0000}"/>
    <cellStyle name="Total 2 5 5 2 4" xfId="52008" xr:uid="{00000000-0005-0000-0000-00000CCB0000}"/>
    <cellStyle name="Total 2 5 5 2 4 2" xfId="52009" xr:uid="{00000000-0005-0000-0000-00000DCB0000}"/>
    <cellStyle name="Total 2 5 5 2 5" xfId="52010" xr:uid="{00000000-0005-0000-0000-00000ECB0000}"/>
    <cellStyle name="Total 2 5 5 2 5 2" xfId="52011" xr:uid="{00000000-0005-0000-0000-00000FCB0000}"/>
    <cellStyle name="Total 2 5 5 2 6" xfId="52012" xr:uid="{00000000-0005-0000-0000-000010CB0000}"/>
    <cellStyle name="Total 2 5 5 2 6 2" xfId="52013" xr:uid="{00000000-0005-0000-0000-000011CB0000}"/>
    <cellStyle name="Total 2 5 5 2 7" xfId="52014" xr:uid="{00000000-0005-0000-0000-000012CB0000}"/>
    <cellStyle name="Total 2 5 5 2 7 2" xfId="52015" xr:uid="{00000000-0005-0000-0000-000013CB0000}"/>
    <cellStyle name="Total 2 5 5 2 8" xfId="52016" xr:uid="{00000000-0005-0000-0000-000014CB0000}"/>
    <cellStyle name="Total 2 5 5 3" xfId="52017" xr:uid="{00000000-0005-0000-0000-000015CB0000}"/>
    <cellStyle name="Total 2 5 5 3 2" xfId="52018" xr:uid="{00000000-0005-0000-0000-000016CB0000}"/>
    <cellStyle name="Total 2 5 5 4" xfId="52019" xr:uid="{00000000-0005-0000-0000-000017CB0000}"/>
    <cellStyle name="Total 2 5 5 4 2" xfId="52020" xr:uid="{00000000-0005-0000-0000-000018CB0000}"/>
    <cellStyle name="Total 2 5 5 5" xfId="52021" xr:uid="{00000000-0005-0000-0000-000019CB0000}"/>
    <cellStyle name="Total 2 5 6" xfId="52022" xr:uid="{00000000-0005-0000-0000-00001ACB0000}"/>
    <cellStyle name="Total 2 5 6 2" xfId="52023" xr:uid="{00000000-0005-0000-0000-00001BCB0000}"/>
    <cellStyle name="Total 2 5 6 2 2" xfId="52024" xr:uid="{00000000-0005-0000-0000-00001CCB0000}"/>
    <cellStyle name="Total 2 5 6 3" xfId="52025" xr:uid="{00000000-0005-0000-0000-00001DCB0000}"/>
    <cellStyle name="Total 2 5 6 3 2" xfId="52026" xr:uid="{00000000-0005-0000-0000-00001ECB0000}"/>
    <cellStyle name="Total 2 5 6 4" xfId="52027" xr:uid="{00000000-0005-0000-0000-00001FCB0000}"/>
    <cellStyle name="Total 2 5 6 4 2" xfId="52028" xr:uid="{00000000-0005-0000-0000-000020CB0000}"/>
    <cellStyle name="Total 2 5 6 5" xfId="52029" xr:uid="{00000000-0005-0000-0000-000021CB0000}"/>
    <cellStyle name="Total 2 5 6 5 2" xfId="52030" xr:uid="{00000000-0005-0000-0000-000022CB0000}"/>
    <cellStyle name="Total 2 5 6 6" xfId="52031" xr:uid="{00000000-0005-0000-0000-000023CB0000}"/>
    <cellStyle name="Total 2 5 6 6 2" xfId="52032" xr:uid="{00000000-0005-0000-0000-000024CB0000}"/>
    <cellStyle name="Total 2 5 6 7" xfId="52033" xr:uid="{00000000-0005-0000-0000-000025CB0000}"/>
    <cellStyle name="Total 2 5 6 7 2" xfId="52034" xr:uid="{00000000-0005-0000-0000-000026CB0000}"/>
    <cellStyle name="Total 2 5 6 8" xfId="52035" xr:uid="{00000000-0005-0000-0000-000027CB0000}"/>
    <cellStyle name="Total 2 5 7" xfId="52036" xr:uid="{00000000-0005-0000-0000-000028CB0000}"/>
    <cellStyle name="Total 2 6" xfId="52037" xr:uid="{00000000-0005-0000-0000-000029CB0000}"/>
    <cellStyle name="Total 2 6 2" xfId="52038" xr:uid="{00000000-0005-0000-0000-00002ACB0000}"/>
    <cellStyle name="Total 2 6 2 2" xfId="52039" xr:uid="{00000000-0005-0000-0000-00002BCB0000}"/>
    <cellStyle name="Total 2 6 2 2 2" xfId="52040" xr:uid="{00000000-0005-0000-0000-00002CCB0000}"/>
    <cellStyle name="Total 2 6 2 2 2 2" xfId="52041" xr:uid="{00000000-0005-0000-0000-00002DCB0000}"/>
    <cellStyle name="Total 2 6 2 2 2 2 2" xfId="52042" xr:uid="{00000000-0005-0000-0000-00002ECB0000}"/>
    <cellStyle name="Total 2 6 2 2 2 3" xfId="52043" xr:uid="{00000000-0005-0000-0000-00002FCB0000}"/>
    <cellStyle name="Total 2 6 2 2 2 3 2" xfId="52044" xr:uid="{00000000-0005-0000-0000-000030CB0000}"/>
    <cellStyle name="Total 2 6 2 2 2 4" xfId="52045" xr:uid="{00000000-0005-0000-0000-000031CB0000}"/>
    <cellStyle name="Total 2 6 2 2 2 4 2" xfId="52046" xr:uid="{00000000-0005-0000-0000-000032CB0000}"/>
    <cellStyle name="Total 2 6 2 2 2 5" xfId="52047" xr:uid="{00000000-0005-0000-0000-000033CB0000}"/>
    <cellStyle name="Total 2 6 2 2 2 5 2" xfId="52048" xr:uid="{00000000-0005-0000-0000-000034CB0000}"/>
    <cellStyle name="Total 2 6 2 2 2 6" xfId="52049" xr:uid="{00000000-0005-0000-0000-000035CB0000}"/>
    <cellStyle name="Total 2 6 2 2 2 6 2" xfId="52050" xr:uid="{00000000-0005-0000-0000-000036CB0000}"/>
    <cellStyle name="Total 2 6 2 2 2 7" xfId="52051" xr:uid="{00000000-0005-0000-0000-000037CB0000}"/>
    <cellStyle name="Total 2 6 2 2 2 7 2" xfId="52052" xr:uid="{00000000-0005-0000-0000-000038CB0000}"/>
    <cellStyle name="Total 2 6 2 2 2 8" xfId="52053" xr:uid="{00000000-0005-0000-0000-000039CB0000}"/>
    <cellStyle name="Total 2 6 2 2 3" xfId="52054" xr:uid="{00000000-0005-0000-0000-00003ACB0000}"/>
    <cellStyle name="Total 2 6 2 2 3 2" xfId="52055" xr:uid="{00000000-0005-0000-0000-00003BCB0000}"/>
    <cellStyle name="Total 2 6 2 2 4" xfId="52056" xr:uid="{00000000-0005-0000-0000-00003CCB0000}"/>
    <cellStyle name="Total 2 6 2 2 4 2" xfId="52057" xr:uid="{00000000-0005-0000-0000-00003DCB0000}"/>
    <cellStyle name="Total 2 6 2 2 5" xfId="52058" xr:uid="{00000000-0005-0000-0000-00003ECB0000}"/>
    <cellStyle name="Total 2 6 2 3" xfId="52059" xr:uid="{00000000-0005-0000-0000-00003FCB0000}"/>
    <cellStyle name="Total 2 6 2 3 2" xfId="52060" xr:uid="{00000000-0005-0000-0000-000040CB0000}"/>
    <cellStyle name="Total 2 6 2 3 2 2" xfId="52061" xr:uid="{00000000-0005-0000-0000-000041CB0000}"/>
    <cellStyle name="Total 2 6 2 3 3" xfId="52062" xr:uid="{00000000-0005-0000-0000-000042CB0000}"/>
    <cellStyle name="Total 2 6 2 3 3 2" xfId="52063" xr:uid="{00000000-0005-0000-0000-000043CB0000}"/>
    <cellStyle name="Total 2 6 2 3 4" xfId="52064" xr:uid="{00000000-0005-0000-0000-000044CB0000}"/>
    <cellStyle name="Total 2 6 2 3 4 2" xfId="52065" xr:uid="{00000000-0005-0000-0000-000045CB0000}"/>
    <cellStyle name="Total 2 6 2 3 5" xfId="52066" xr:uid="{00000000-0005-0000-0000-000046CB0000}"/>
    <cellStyle name="Total 2 6 2 3 5 2" xfId="52067" xr:uid="{00000000-0005-0000-0000-000047CB0000}"/>
    <cellStyle name="Total 2 6 2 3 6" xfId="52068" xr:uid="{00000000-0005-0000-0000-000048CB0000}"/>
    <cellStyle name="Total 2 6 2 3 6 2" xfId="52069" xr:uid="{00000000-0005-0000-0000-000049CB0000}"/>
    <cellStyle name="Total 2 6 2 3 7" xfId="52070" xr:uid="{00000000-0005-0000-0000-00004ACB0000}"/>
    <cellStyle name="Total 2 6 2 3 7 2" xfId="52071" xr:uid="{00000000-0005-0000-0000-00004BCB0000}"/>
    <cellStyle name="Total 2 6 2 3 8" xfId="52072" xr:uid="{00000000-0005-0000-0000-00004CCB0000}"/>
    <cellStyle name="Total 2 6 2 4" xfId="52073" xr:uid="{00000000-0005-0000-0000-00004DCB0000}"/>
    <cellStyle name="Total 2 6 3" xfId="52074" xr:uid="{00000000-0005-0000-0000-00004ECB0000}"/>
    <cellStyle name="Total 2 6 3 2" xfId="52075" xr:uid="{00000000-0005-0000-0000-00004FCB0000}"/>
    <cellStyle name="Total 2 6 3 2 2" xfId="52076" xr:uid="{00000000-0005-0000-0000-000050CB0000}"/>
    <cellStyle name="Total 2 6 3 2 2 2" xfId="52077" xr:uid="{00000000-0005-0000-0000-000051CB0000}"/>
    <cellStyle name="Total 2 6 3 2 2 2 2" xfId="52078" xr:uid="{00000000-0005-0000-0000-000052CB0000}"/>
    <cellStyle name="Total 2 6 3 2 2 3" xfId="52079" xr:uid="{00000000-0005-0000-0000-000053CB0000}"/>
    <cellStyle name="Total 2 6 3 2 2 3 2" xfId="52080" xr:uid="{00000000-0005-0000-0000-000054CB0000}"/>
    <cellStyle name="Total 2 6 3 2 2 4" xfId="52081" xr:uid="{00000000-0005-0000-0000-000055CB0000}"/>
    <cellStyle name="Total 2 6 3 2 2 4 2" xfId="52082" xr:uid="{00000000-0005-0000-0000-000056CB0000}"/>
    <cellStyle name="Total 2 6 3 2 2 5" xfId="52083" xr:uid="{00000000-0005-0000-0000-000057CB0000}"/>
    <cellStyle name="Total 2 6 3 2 2 5 2" xfId="52084" xr:uid="{00000000-0005-0000-0000-000058CB0000}"/>
    <cellStyle name="Total 2 6 3 2 2 6" xfId="52085" xr:uid="{00000000-0005-0000-0000-000059CB0000}"/>
    <cellStyle name="Total 2 6 3 2 2 6 2" xfId="52086" xr:uid="{00000000-0005-0000-0000-00005ACB0000}"/>
    <cellStyle name="Total 2 6 3 2 2 7" xfId="52087" xr:uid="{00000000-0005-0000-0000-00005BCB0000}"/>
    <cellStyle name="Total 2 6 3 2 2 7 2" xfId="52088" xr:uid="{00000000-0005-0000-0000-00005CCB0000}"/>
    <cellStyle name="Total 2 6 3 2 2 8" xfId="52089" xr:uid="{00000000-0005-0000-0000-00005DCB0000}"/>
    <cellStyle name="Total 2 6 3 2 3" xfId="52090" xr:uid="{00000000-0005-0000-0000-00005ECB0000}"/>
    <cellStyle name="Total 2 6 3 2 3 2" xfId="52091" xr:uid="{00000000-0005-0000-0000-00005FCB0000}"/>
    <cellStyle name="Total 2 6 3 2 4" xfId="52092" xr:uid="{00000000-0005-0000-0000-000060CB0000}"/>
    <cellStyle name="Total 2 6 3 2 4 2" xfId="52093" xr:uid="{00000000-0005-0000-0000-000061CB0000}"/>
    <cellStyle name="Total 2 6 3 2 5" xfId="52094" xr:uid="{00000000-0005-0000-0000-000062CB0000}"/>
    <cellStyle name="Total 2 6 3 3" xfId="52095" xr:uid="{00000000-0005-0000-0000-000063CB0000}"/>
    <cellStyle name="Total 2 6 3 3 2" xfId="52096" xr:uid="{00000000-0005-0000-0000-000064CB0000}"/>
    <cellStyle name="Total 2 6 3 3 2 2" xfId="52097" xr:uid="{00000000-0005-0000-0000-000065CB0000}"/>
    <cellStyle name="Total 2 6 3 3 3" xfId="52098" xr:uid="{00000000-0005-0000-0000-000066CB0000}"/>
    <cellStyle name="Total 2 6 3 3 3 2" xfId="52099" xr:uid="{00000000-0005-0000-0000-000067CB0000}"/>
    <cellStyle name="Total 2 6 3 3 4" xfId="52100" xr:uid="{00000000-0005-0000-0000-000068CB0000}"/>
    <cellStyle name="Total 2 6 3 3 4 2" xfId="52101" xr:uid="{00000000-0005-0000-0000-000069CB0000}"/>
    <cellStyle name="Total 2 6 3 3 5" xfId="52102" xr:uid="{00000000-0005-0000-0000-00006ACB0000}"/>
    <cellStyle name="Total 2 6 3 3 5 2" xfId="52103" xr:uid="{00000000-0005-0000-0000-00006BCB0000}"/>
    <cellStyle name="Total 2 6 3 3 6" xfId="52104" xr:uid="{00000000-0005-0000-0000-00006CCB0000}"/>
    <cellStyle name="Total 2 6 3 3 6 2" xfId="52105" xr:uid="{00000000-0005-0000-0000-00006DCB0000}"/>
    <cellStyle name="Total 2 6 3 3 7" xfId="52106" xr:uid="{00000000-0005-0000-0000-00006ECB0000}"/>
    <cellStyle name="Total 2 6 3 3 7 2" xfId="52107" xr:uid="{00000000-0005-0000-0000-00006FCB0000}"/>
    <cellStyle name="Total 2 6 3 3 8" xfId="52108" xr:uid="{00000000-0005-0000-0000-000070CB0000}"/>
    <cellStyle name="Total 2 6 3 4" xfId="52109" xr:uid="{00000000-0005-0000-0000-000071CB0000}"/>
    <cellStyle name="Total 2 6 4" xfId="52110" xr:uid="{00000000-0005-0000-0000-000072CB0000}"/>
    <cellStyle name="Total 2 6 4 2" xfId="52111" xr:uid="{00000000-0005-0000-0000-000073CB0000}"/>
    <cellStyle name="Total 2 6 4 2 2" xfId="52112" xr:uid="{00000000-0005-0000-0000-000074CB0000}"/>
    <cellStyle name="Total 2 6 4 2 2 2" xfId="52113" xr:uid="{00000000-0005-0000-0000-000075CB0000}"/>
    <cellStyle name="Total 2 6 4 2 2 2 2" xfId="52114" xr:uid="{00000000-0005-0000-0000-000076CB0000}"/>
    <cellStyle name="Total 2 6 4 2 2 3" xfId="52115" xr:uid="{00000000-0005-0000-0000-000077CB0000}"/>
    <cellStyle name="Total 2 6 4 2 2 3 2" xfId="52116" xr:uid="{00000000-0005-0000-0000-000078CB0000}"/>
    <cellStyle name="Total 2 6 4 2 2 4" xfId="52117" xr:uid="{00000000-0005-0000-0000-000079CB0000}"/>
    <cellStyle name="Total 2 6 4 2 2 4 2" xfId="52118" xr:uid="{00000000-0005-0000-0000-00007ACB0000}"/>
    <cellStyle name="Total 2 6 4 2 2 5" xfId="52119" xr:uid="{00000000-0005-0000-0000-00007BCB0000}"/>
    <cellStyle name="Total 2 6 4 2 2 5 2" xfId="52120" xr:uid="{00000000-0005-0000-0000-00007CCB0000}"/>
    <cellStyle name="Total 2 6 4 2 2 6" xfId="52121" xr:uid="{00000000-0005-0000-0000-00007DCB0000}"/>
    <cellStyle name="Total 2 6 4 2 2 6 2" xfId="52122" xr:uid="{00000000-0005-0000-0000-00007ECB0000}"/>
    <cellStyle name="Total 2 6 4 2 2 7" xfId="52123" xr:uid="{00000000-0005-0000-0000-00007FCB0000}"/>
    <cellStyle name="Total 2 6 4 2 2 7 2" xfId="52124" xr:uid="{00000000-0005-0000-0000-000080CB0000}"/>
    <cellStyle name="Total 2 6 4 2 2 8" xfId="52125" xr:uid="{00000000-0005-0000-0000-000081CB0000}"/>
    <cellStyle name="Total 2 6 4 2 3" xfId="52126" xr:uid="{00000000-0005-0000-0000-000082CB0000}"/>
    <cellStyle name="Total 2 6 4 2 3 2" xfId="52127" xr:uid="{00000000-0005-0000-0000-000083CB0000}"/>
    <cellStyle name="Total 2 6 4 2 4" xfId="52128" xr:uid="{00000000-0005-0000-0000-000084CB0000}"/>
    <cellStyle name="Total 2 6 4 2 4 2" xfId="52129" xr:uid="{00000000-0005-0000-0000-000085CB0000}"/>
    <cellStyle name="Total 2 6 4 2 5" xfId="52130" xr:uid="{00000000-0005-0000-0000-000086CB0000}"/>
    <cellStyle name="Total 2 6 4 3" xfId="52131" xr:uid="{00000000-0005-0000-0000-000087CB0000}"/>
    <cellStyle name="Total 2 6 4 3 2" xfId="52132" xr:uid="{00000000-0005-0000-0000-000088CB0000}"/>
    <cellStyle name="Total 2 6 4 3 2 2" xfId="52133" xr:uid="{00000000-0005-0000-0000-000089CB0000}"/>
    <cellStyle name="Total 2 6 4 3 3" xfId="52134" xr:uid="{00000000-0005-0000-0000-00008ACB0000}"/>
    <cellStyle name="Total 2 6 4 3 3 2" xfId="52135" xr:uid="{00000000-0005-0000-0000-00008BCB0000}"/>
    <cellStyle name="Total 2 6 4 3 4" xfId="52136" xr:uid="{00000000-0005-0000-0000-00008CCB0000}"/>
    <cellStyle name="Total 2 6 4 3 4 2" xfId="52137" xr:uid="{00000000-0005-0000-0000-00008DCB0000}"/>
    <cellStyle name="Total 2 6 4 3 5" xfId="52138" xr:uid="{00000000-0005-0000-0000-00008ECB0000}"/>
    <cellStyle name="Total 2 6 4 3 5 2" xfId="52139" xr:uid="{00000000-0005-0000-0000-00008FCB0000}"/>
    <cellStyle name="Total 2 6 4 3 6" xfId="52140" xr:uid="{00000000-0005-0000-0000-000090CB0000}"/>
    <cellStyle name="Total 2 6 4 3 6 2" xfId="52141" xr:uid="{00000000-0005-0000-0000-000091CB0000}"/>
    <cellStyle name="Total 2 6 4 3 7" xfId="52142" xr:uid="{00000000-0005-0000-0000-000092CB0000}"/>
    <cellStyle name="Total 2 6 4 3 7 2" xfId="52143" xr:uid="{00000000-0005-0000-0000-000093CB0000}"/>
    <cellStyle name="Total 2 6 4 3 8" xfId="52144" xr:uid="{00000000-0005-0000-0000-000094CB0000}"/>
    <cellStyle name="Total 2 6 4 4" xfId="52145" xr:uid="{00000000-0005-0000-0000-000095CB0000}"/>
    <cellStyle name="Total 2 6 5" xfId="52146" xr:uid="{00000000-0005-0000-0000-000096CB0000}"/>
    <cellStyle name="Total 2 6 5 2" xfId="52147" xr:uid="{00000000-0005-0000-0000-000097CB0000}"/>
    <cellStyle name="Total 2 6 5 2 2" xfId="52148" xr:uid="{00000000-0005-0000-0000-000098CB0000}"/>
    <cellStyle name="Total 2 6 5 2 2 2" xfId="52149" xr:uid="{00000000-0005-0000-0000-000099CB0000}"/>
    <cellStyle name="Total 2 6 5 2 3" xfId="52150" xr:uid="{00000000-0005-0000-0000-00009ACB0000}"/>
    <cellStyle name="Total 2 6 5 2 3 2" xfId="52151" xr:uid="{00000000-0005-0000-0000-00009BCB0000}"/>
    <cellStyle name="Total 2 6 5 2 4" xfId="52152" xr:uid="{00000000-0005-0000-0000-00009CCB0000}"/>
    <cellStyle name="Total 2 6 5 2 4 2" xfId="52153" xr:uid="{00000000-0005-0000-0000-00009DCB0000}"/>
    <cellStyle name="Total 2 6 5 2 5" xfId="52154" xr:uid="{00000000-0005-0000-0000-00009ECB0000}"/>
    <cellStyle name="Total 2 6 5 2 5 2" xfId="52155" xr:uid="{00000000-0005-0000-0000-00009FCB0000}"/>
    <cellStyle name="Total 2 6 5 2 6" xfId="52156" xr:uid="{00000000-0005-0000-0000-0000A0CB0000}"/>
    <cellStyle name="Total 2 6 5 2 6 2" xfId="52157" xr:uid="{00000000-0005-0000-0000-0000A1CB0000}"/>
    <cellStyle name="Total 2 6 5 2 7" xfId="52158" xr:uid="{00000000-0005-0000-0000-0000A2CB0000}"/>
    <cellStyle name="Total 2 6 5 2 7 2" xfId="52159" xr:uid="{00000000-0005-0000-0000-0000A3CB0000}"/>
    <cellStyle name="Total 2 6 5 2 8" xfId="52160" xr:uid="{00000000-0005-0000-0000-0000A4CB0000}"/>
    <cellStyle name="Total 2 6 5 3" xfId="52161" xr:uid="{00000000-0005-0000-0000-0000A5CB0000}"/>
    <cellStyle name="Total 2 6 5 3 2" xfId="52162" xr:uid="{00000000-0005-0000-0000-0000A6CB0000}"/>
    <cellStyle name="Total 2 6 5 4" xfId="52163" xr:uid="{00000000-0005-0000-0000-0000A7CB0000}"/>
    <cellStyle name="Total 2 6 5 4 2" xfId="52164" xr:uid="{00000000-0005-0000-0000-0000A8CB0000}"/>
    <cellStyle name="Total 2 6 5 5" xfId="52165" xr:uid="{00000000-0005-0000-0000-0000A9CB0000}"/>
    <cellStyle name="Total 2 6 6" xfId="52166" xr:uid="{00000000-0005-0000-0000-0000AACB0000}"/>
    <cellStyle name="Total 2 6 6 2" xfId="52167" xr:uid="{00000000-0005-0000-0000-0000ABCB0000}"/>
    <cellStyle name="Total 2 6 6 2 2" xfId="52168" xr:uid="{00000000-0005-0000-0000-0000ACCB0000}"/>
    <cellStyle name="Total 2 6 6 3" xfId="52169" xr:uid="{00000000-0005-0000-0000-0000ADCB0000}"/>
    <cellStyle name="Total 2 6 6 3 2" xfId="52170" xr:uid="{00000000-0005-0000-0000-0000AECB0000}"/>
    <cellStyle name="Total 2 6 6 4" xfId="52171" xr:uid="{00000000-0005-0000-0000-0000AFCB0000}"/>
    <cellStyle name="Total 2 6 6 4 2" xfId="52172" xr:uid="{00000000-0005-0000-0000-0000B0CB0000}"/>
    <cellStyle name="Total 2 6 6 5" xfId="52173" xr:uid="{00000000-0005-0000-0000-0000B1CB0000}"/>
    <cellStyle name="Total 2 6 6 5 2" xfId="52174" xr:uid="{00000000-0005-0000-0000-0000B2CB0000}"/>
    <cellStyle name="Total 2 6 6 6" xfId="52175" xr:uid="{00000000-0005-0000-0000-0000B3CB0000}"/>
    <cellStyle name="Total 2 6 6 6 2" xfId="52176" xr:uid="{00000000-0005-0000-0000-0000B4CB0000}"/>
    <cellStyle name="Total 2 6 6 7" xfId="52177" xr:uid="{00000000-0005-0000-0000-0000B5CB0000}"/>
    <cellStyle name="Total 2 6 6 7 2" xfId="52178" xr:uid="{00000000-0005-0000-0000-0000B6CB0000}"/>
    <cellStyle name="Total 2 6 6 8" xfId="52179" xr:uid="{00000000-0005-0000-0000-0000B7CB0000}"/>
    <cellStyle name="Total 2 6 7" xfId="52180" xr:uid="{00000000-0005-0000-0000-0000B8CB0000}"/>
    <cellStyle name="Total 2 7" xfId="52181" xr:uid="{00000000-0005-0000-0000-0000B9CB0000}"/>
    <cellStyle name="Total 2 7 2" xfId="52182" xr:uid="{00000000-0005-0000-0000-0000BACB0000}"/>
    <cellStyle name="Total 2 7 2 2" xfId="52183" xr:uid="{00000000-0005-0000-0000-0000BBCB0000}"/>
    <cellStyle name="Total 2 7 2 2 2" xfId="52184" xr:uid="{00000000-0005-0000-0000-0000BCCB0000}"/>
    <cellStyle name="Total 2 7 2 2 2 2" xfId="52185" xr:uid="{00000000-0005-0000-0000-0000BDCB0000}"/>
    <cellStyle name="Total 2 7 2 2 2 2 2" xfId="52186" xr:uid="{00000000-0005-0000-0000-0000BECB0000}"/>
    <cellStyle name="Total 2 7 2 2 2 3" xfId="52187" xr:uid="{00000000-0005-0000-0000-0000BFCB0000}"/>
    <cellStyle name="Total 2 7 2 2 2 3 2" xfId="52188" xr:uid="{00000000-0005-0000-0000-0000C0CB0000}"/>
    <cellStyle name="Total 2 7 2 2 2 4" xfId="52189" xr:uid="{00000000-0005-0000-0000-0000C1CB0000}"/>
    <cellStyle name="Total 2 7 2 2 2 4 2" xfId="52190" xr:uid="{00000000-0005-0000-0000-0000C2CB0000}"/>
    <cellStyle name="Total 2 7 2 2 2 5" xfId="52191" xr:uid="{00000000-0005-0000-0000-0000C3CB0000}"/>
    <cellStyle name="Total 2 7 2 2 2 5 2" xfId="52192" xr:uid="{00000000-0005-0000-0000-0000C4CB0000}"/>
    <cellStyle name="Total 2 7 2 2 2 6" xfId="52193" xr:uid="{00000000-0005-0000-0000-0000C5CB0000}"/>
    <cellStyle name="Total 2 7 2 2 2 6 2" xfId="52194" xr:uid="{00000000-0005-0000-0000-0000C6CB0000}"/>
    <cellStyle name="Total 2 7 2 2 2 7" xfId="52195" xr:uid="{00000000-0005-0000-0000-0000C7CB0000}"/>
    <cellStyle name="Total 2 7 2 2 2 7 2" xfId="52196" xr:uid="{00000000-0005-0000-0000-0000C8CB0000}"/>
    <cellStyle name="Total 2 7 2 2 2 8" xfId="52197" xr:uid="{00000000-0005-0000-0000-0000C9CB0000}"/>
    <cellStyle name="Total 2 7 2 2 3" xfId="52198" xr:uid="{00000000-0005-0000-0000-0000CACB0000}"/>
    <cellStyle name="Total 2 7 2 2 3 2" xfId="52199" xr:uid="{00000000-0005-0000-0000-0000CBCB0000}"/>
    <cellStyle name="Total 2 7 2 2 4" xfId="52200" xr:uid="{00000000-0005-0000-0000-0000CCCB0000}"/>
    <cellStyle name="Total 2 7 2 2 4 2" xfId="52201" xr:uid="{00000000-0005-0000-0000-0000CDCB0000}"/>
    <cellStyle name="Total 2 7 2 2 5" xfId="52202" xr:uid="{00000000-0005-0000-0000-0000CECB0000}"/>
    <cellStyle name="Total 2 7 2 3" xfId="52203" xr:uid="{00000000-0005-0000-0000-0000CFCB0000}"/>
    <cellStyle name="Total 2 7 2 3 2" xfId="52204" xr:uid="{00000000-0005-0000-0000-0000D0CB0000}"/>
    <cellStyle name="Total 2 7 2 3 2 2" xfId="52205" xr:uid="{00000000-0005-0000-0000-0000D1CB0000}"/>
    <cellStyle name="Total 2 7 2 3 3" xfId="52206" xr:uid="{00000000-0005-0000-0000-0000D2CB0000}"/>
    <cellStyle name="Total 2 7 2 3 3 2" xfId="52207" xr:uid="{00000000-0005-0000-0000-0000D3CB0000}"/>
    <cellStyle name="Total 2 7 2 3 4" xfId="52208" xr:uid="{00000000-0005-0000-0000-0000D4CB0000}"/>
    <cellStyle name="Total 2 7 2 3 4 2" xfId="52209" xr:uid="{00000000-0005-0000-0000-0000D5CB0000}"/>
    <cellStyle name="Total 2 7 2 3 5" xfId="52210" xr:uid="{00000000-0005-0000-0000-0000D6CB0000}"/>
    <cellStyle name="Total 2 7 2 3 5 2" xfId="52211" xr:uid="{00000000-0005-0000-0000-0000D7CB0000}"/>
    <cellStyle name="Total 2 7 2 3 6" xfId="52212" xr:uid="{00000000-0005-0000-0000-0000D8CB0000}"/>
    <cellStyle name="Total 2 7 2 3 6 2" xfId="52213" xr:uid="{00000000-0005-0000-0000-0000D9CB0000}"/>
    <cellStyle name="Total 2 7 2 3 7" xfId="52214" xr:uid="{00000000-0005-0000-0000-0000DACB0000}"/>
    <cellStyle name="Total 2 7 2 3 7 2" xfId="52215" xr:uid="{00000000-0005-0000-0000-0000DBCB0000}"/>
    <cellStyle name="Total 2 7 2 3 8" xfId="52216" xr:uid="{00000000-0005-0000-0000-0000DCCB0000}"/>
    <cellStyle name="Total 2 7 2 4" xfId="52217" xr:uid="{00000000-0005-0000-0000-0000DDCB0000}"/>
    <cellStyle name="Total 2 7 3" xfId="52218" xr:uid="{00000000-0005-0000-0000-0000DECB0000}"/>
    <cellStyle name="Total 2 7 3 2" xfId="52219" xr:uid="{00000000-0005-0000-0000-0000DFCB0000}"/>
    <cellStyle name="Total 2 7 3 2 2" xfId="52220" xr:uid="{00000000-0005-0000-0000-0000E0CB0000}"/>
    <cellStyle name="Total 2 7 3 2 2 2" xfId="52221" xr:uid="{00000000-0005-0000-0000-0000E1CB0000}"/>
    <cellStyle name="Total 2 7 3 2 2 2 2" xfId="52222" xr:uid="{00000000-0005-0000-0000-0000E2CB0000}"/>
    <cellStyle name="Total 2 7 3 2 2 3" xfId="52223" xr:uid="{00000000-0005-0000-0000-0000E3CB0000}"/>
    <cellStyle name="Total 2 7 3 2 2 3 2" xfId="52224" xr:uid="{00000000-0005-0000-0000-0000E4CB0000}"/>
    <cellStyle name="Total 2 7 3 2 2 4" xfId="52225" xr:uid="{00000000-0005-0000-0000-0000E5CB0000}"/>
    <cellStyle name="Total 2 7 3 2 2 4 2" xfId="52226" xr:uid="{00000000-0005-0000-0000-0000E6CB0000}"/>
    <cellStyle name="Total 2 7 3 2 2 5" xfId="52227" xr:uid="{00000000-0005-0000-0000-0000E7CB0000}"/>
    <cellStyle name="Total 2 7 3 2 2 5 2" xfId="52228" xr:uid="{00000000-0005-0000-0000-0000E8CB0000}"/>
    <cellStyle name="Total 2 7 3 2 2 6" xfId="52229" xr:uid="{00000000-0005-0000-0000-0000E9CB0000}"/>
    <cellStyle name="Total 2 7 3 2 2 6 2" xfId="52230" xr:uid="{00000000-0005-0000-0000-0000EACB0000}"/>
    <cellStyle name="Total 2 7 3 2 2 7" xfId="52231" xr:uid="{00000000-0005-0000-0000-0000EBCB0000}"/>
    <cellStyle name="Total 2 7 3 2 2 7 2" xfId="52232" xr:uid="{00000000-0005-0000-0000-0000ECCB0000}"/>
    <cellStyle name="Total 2 7 3 2 2 8" xfId="52233" xr:uid="{00000000-0005-0000-0000-0000EDCB0000}"/>
    <cellStyle name="Total 2 7 3 2 3" xfId="52234" xr:uid="{00000000-0005-0000-0000-0000EECB0000}"/>
    <cellStyle name="Total 2 7 3 2 3 2" xfId="52235" xr:uid="{00000000-0005-0000-0000-0000EFCB0000}"/>
    <cellStyle name="Total 2 7 3 2 4" xfId="52236" xr:uid="{00000000-0005-0000-0000-0000F0CB0000}"/>
    <cellStyle name="Total 2 7 3 2 4 2" xfId="52237" xr:uid="{00000000-0005-0000-0000-0000F1CB0000}"/>
    <cellStyle name="Total 2 7 3 2 5" xfId="52238" xr:uid="{00000000-0005-0000-0000-0000F2CB0000}"/>
    <cellStyle name="Total 2 7 3 3" xfId="52239" xr:uid="{00000000-0005-0000-0000-0000F3CB0000}"/>
    <cellStyle name="Total 2 7 3 3 2" xfId="52240" xr:uid="{00000000-0005-0000-0000-0000F4CB0000}"/>
    <cellStyle name="Total 2 7 3 3 2 2" xfId="52241" xr:uid="{00000000-0005-0000-0000-0000F5CB0000}"/>
    <cellStyle name="Total 2 7 3 3 3" xfId="52242" xr:uid="{00000000-0005-0000-0000-0000F6CB0000}"/>
    <cellStyle name="Total 2 7 3 3 3 2" xfId="52243" xr:uid="{00000000-0005-0000-0000-0000F7CB0000}"/>
    <cellStyle name="Total 2 7 3 3 4" xfId="52244" xr:uid="{00000000-0005-0000-0000-0000F8CB0000}"/>
    <cellStyle name="Total 2 7 3 3 4 2" xfId="52245" xr:uid="{00000000-0005-0000-0000-0000F9CB0000}"/>
    <cellStyle name="Total 2 7 3 3 5" xfId="52246" xr:uid="{00000000-0005-0000-0000-0000FACB0000}"/>
    <cellStyle name="Total 2 7 3 3 5 2" xfId="52247" xr:uid="{00000000-0005-0000-0000-0000FBCB0000}"/>
    <cellStyle name="Total 2 7 3 3 6" xfId="52248" xr:uid="{00000000-0005-0000-0000-0000FCCB0000}"/>
    <cellStyle name="Total 2 7 3 3 6 2" xfId="52249" xr:uid="{00000000-0005-0000-0000-0000FDCB0000}"/>
    <cellStyle name="Total 2 7 3 3 7" xfId="52250" xr:uid="{00000000-0005-0000-0000-0000FECB0000}"/>
    <cellStyle name="Total 2 7 3 3 7 2" xfId="52251" xr:uid="{00000000-0005-0000-0000-0000FFCB0000}"/>
    <cellStyle name="Total 2 7 3 3 8" xfId="52252" xr:uid="{00000000-0005-0000-0000-000000CC0000}"/>
    <cellStyle name="Total 2 7 3 4" xfId="52253" xr:uid="{00000000-0005-0000-0000-000001CC0000}"/>
    <cellStyle name="Total 2 7 4" xfId="52254" xr:uid="{00000000-0005-0000-0000-000002CC0000}"/>
    <cellStyle name="Total 2 7 4 2" xfId="52255" xr:uid="{00000000-0005-0000-0000-000003CC0000}"/>
    <cellStyle name="Total 2 7 4 2 2" xfId="52256" xr:uid="{00000000-0005-0000-0000-000004CC0000}"/>
    <cellStyle name="Total 2 7 4 2 2 2" xfId="52257" xr:uid="{00000000-0005-0000-0000-000005CC0000}"/>
    <cellStyle name="Total 2 7 4 2 2 2 2" xfId="52258" xr:uid="{00000000-0005-0000-0000-000006CC0000}"/>
    <cellStyle name="Total 2 7 4 2 2 3" xfId="52259" xr:uid="{00000000-0005-0000-0000-000007CC0000}"/>
    <cellStyle name="Total 2 7 4 2 2 3 2" xfId="52260" xr:uid="{00000000-0005-0000-0000-000008CC0000}"/>
    <cellStyle name="Total 2 7 4 2 2 4" xfId="52261" xr:uid="{00000000-0005-0000-0000-000009CC0000}"/>
    <cellStyle name="Total 2 7 4 2 2 4 2" xfId="52262" xr:uid="{00000000-0005-0000-0000-00000ACC0000}"/>
    <cellStyle name="Total 2 7 4 2 2 5" xfId="52263" xr:uid="{00000000-0005-0000-0000-00000BCC0000}"/>
    <cellStyle name="Total 2 7 4 2 2 5 2" xfId="52264" xr:uid="{00000000-0005-0000-0000-00000CCC0000}"/>
    <cellStyle name="Total 2 7 4 2 2 6" xfId="52265" xr:uid="{00000000-0005-0000-0000-00000DCC0000}"/>
    <cellStyle name="Total 2 7 4 2 2 6 2" xfId="52266" xr:uid="{00000000-0005-0000-0000-00000ECC0000}"/>
    <cellStyle name="Total 2 7 4 2 2 7" xfId="52267" xr:uid="{00000000-0005-0000-0000-00000FCC0000}"/>
    <cellStyle name="Total 2 7 4 2 2 7 2" xfId="52268" xr:uid="{00000000-0005-0000-0000-000010CC0000}"/>
    <cellStyle name="Total 2 7 4 2 2 8" xfId="52269" xr:uid="{00000000-0005-0000-0000-000011CC0000}"/>
    <cellStyle name="Total 2 7 4 2 3" xfId="52270" xr:uid="{00000000-0005-0000-0000-000012CC0000}"/>
    <cellStyle name="Total 2 7 4 2 3 2" xfId="52271" xr:uid="{00000000-0005-0000-0000-000013CC0000}"/>
    <cellStyle name="Total 2 7 4 2 4" xfId="52272" xr:uid="{00000000-0005-0000-0000-000014CC0000}"/>
    <cellStyle name="Total 2 7 4 2 4 2" xfId="52273" xr:uid="{00000000-0005-0000-0000-000015CC0000}"/>
    <cellStyle name="Total 2 7 4 2 5" xfId="52274" xr:uid="{00000000-0005-0000-0000-000016CC0000}"/>
    <cellStyle name="Total 2 7 4 3" xfId="52275" xr:uid="{00000000-0005-0000-0000-000017CC0000}"/>
    <cellStyle name="Total 2 7 4 3 2" xfId="52276" xr:uid="{00000000-0005-0000-0000-000018CC0000}"/>
    <cellStyle name="Total 2 7 4 3 2 2" xfId="52277" xr:uid="{00000000-0005-0000-0000-000019CC0000}"/>
    <cellStyle name="Total 2 7 4 3 3" xfId="52278" xr:uid="{00000000-0005-0000-0000-00001ACC0000}"/>
    <cellStyle name="Total 2 7 4 3 3 2" xfId="52279" xr:uid="{00000000-0005-0000-0000-00001BCC0000}"/>
    <cellStyle name="Total 2 7 4 3 4" xfId="52280" xr:uid="{00000000-0005-0000-0000-00001CCC0000}"/>
    <cellStyle name="Total 2 7 4 3 4 2" xfId="52281" xr:uid="{00000000-0005-0000-0000-00001DCC0000}"/>
    <cellStyle name="Total 2 7 4 3 5" xfId="52282" xr:uid="{00000000-0005-0000-0000-00001ECC0000}"/>
    <cellStyle name="Total 2 7 4 3 5 2" xfId="52283" xr:uid="{00000000-0005-0000-0000-00001FCC0000}"/>
    <cellStyle name="Total 2 7 4 3 6" xfId="52284" xr:uid="{00000000-0005-0000-0000-000020CC0000}"/>
    <cellStyle name="Total 2 7 4 3 6 2" xfId="52285" xr:uid="{00000000-0005-0000-0000-000021CC0000}"/>
    <cellStyle name="Total 2 7 4 3 7" xfId="52286" xr:uid="{00000000-0005-0000-0000-000022CC0000}"/>
    <cellStyle name="Total 2 7 4 3 7 2" xfId="52287" xr:uid="{00000000-0005-0000-0000-000023CC0000}"/>
    <cellStyle name="Total 2 7 4 3 8" xfId="52288" xr:uid="{00000000-0005-0000-0000-000024CC0000}"/>
    <cellStyle name="Total 2 7 4 4" xfId="52289" xr:uid="{00000000-0005-0000-0000-000025CC0000}"/>
    <cellStyle name="Total 2 7 5" xfId="52290" xr:uid="{00000000-0005-0000-0000-000026CC0000}"/>
    <cellStyle name="Total 2 7 5 2" xfId="52291" xr:uid="{00000000-0005-0000-0000-000027CC0000}"/>
    <cellStyle name="Total 2 7 5 2 2" xfId="52292" xr:uid="{00000000-0005-0000-0000-000028CC0000}"/>
    <cellStyle name="Total 2 7 5 2 2 2" xfId="52293" xr:uid="{00000000-0005-0000-0000-000029CC0000}"/>
    <cellStyle name="Total 2 7 5 2 3" xfId="52294" xr:uid="{00000000-0005-0000-0000-00002ACC0000}"/>
    <cellStyle name="Total 2 7 5 2 3 2" xfId="52295" xr:uid="{00000000-0005-0000-0000-00002BCC0000}"/>
    <cellStyle name="Total 2 7 5 2 4" xfId="52296" xr:uid="{00000000-0005-0000-0000-00002CCC0000}"/>
    <cellStyle name="Total 2 7 5 2 4 2" xfId="52297" xr:uid="{00000000-0005-0000-0000-00002DCC0000}"/>
    <cellStyle name="Total 2 7 5 2 5" xfId="52298" xr:uid="{00000000-0005-0000-0000-00002ECC0000}"/>
    <cellStyle name="Total 2 7 5 2 5 2" xfId="52299" xr:uid="{00000000-0005-0000-0000-00002FCC0000}"/>
    <cellStyle name="Total 2 7 5 2 6" xfId="52300" xr:uid="{00000000-0005-0000-0000-000030CC0000}"/>
    <cellStyle name="Total 2 7 5 2 6 2" xfId="52301" xr:uid="{00000000-0005-0000-0000-000031CC0000}"/>
    <cellStyle name="Total 2 7 5 2 7" xfId="52302" xr:uid="{00000000-0005-0000-0000-000032CC0000}"/>
    <cellStyle name="Total 2 7 5 2 7 2" xfId="52303" xr:uid="{00000000-0005-0000-0000-000033CC0000}"/>
    <cellStyle name="Total 2 7 5 2 8" xfId="52304" xr:uid="{00000000-0005-0000-0000-000034CC0000}"/>
    <cellStyle name="Total 2 7 5 3" xfId="52305" xr:uid="{00000000-0005-0000-0000-000035CC0000}"/>
    <cellStyle name="Total 2 7 5 3 2" xfId="52306" xr:uid="{00000000-0005-0000-0000-000036CC0000}"/>
    <cellStyle name="Total 2 7 5 4" xfId="52307" xr:uid="{00000000-0005-0000-0000-000037CC0000}"/>
    <cellStyle name="Total 2 7 5 4 2" xfId="52308" xr:uid="{00000000-0005-0000-0000-000038CC0000}"/>
    <cellStyle name="Total 2 7 5 5" xfId="52309" xr:uid="{00000000-0005-0000-0000-000039CC0000}"/>
    <cellStyle name="Total 2 7 6" xfId="52310" xr:uid="{00000000-0005-0000-0000-00003ACC0000}"/>
    <cellStyle name="Total 2 7 6 2" xfId="52311" xr:uid="{00000000-0005-0000-0000-00003BCC0000}"/>
    <cellStyle name="Total 2 7 6 2 2" xfId="52312" xr:uid="{00000000-0005-0000-0000-00003CCC0000}"/>
    <cellStyle name="Total 2 7 6 3" xfId="52313" xr:uid="{00000000-0005-0000-0000-00003DCC0000}"/>
    <cellStyle name="Total 2 7 6 3 2" xfId="52314" xr:uid="{00000000-0005-0000-0000-00003ECC0000}"/>
    <cellStyle name="Total 2 7 6 4" xfId="52315" xr:uid="{00000000-0005-0000-0000-00003FCC0000}"/>
    <cellStyle name="Total 2 7 6 4 2" xfId="52316" xr:uid="{00000000-0005-0000-0000-000040CC0000}"/>
    <cellStyle name="Total 2 7 6 5" xfId="52317" xr:uid="{00000000-0005-0000-0000-000041CC0000}"/>
    <cellStyle name="Total 2 7 6 5 2" xfId="52318" xr:uid="{00000000-0005-0000-0000-000042CC0000}"/>
    <cellStyle name="Total 2 7 6 6" xfId="52319" xr:uid="{00000000-0005-0000-0000-000043CC0000}"/>
    <cellStyle name="Total 2 7 6 6 2" xfId="52320" xr:uid="{00000000-0005-0000-0000-000044CC0000}"/>
    <cellStyle name="Total 2 7 6 7" xfId="52321" xr:uid="{00000000-0005-0000-0000-000045CC0000}"/>
    <cellStyle name="Total 2 7 6 7 2" xfId="52322" xr:uid="{00000000-0005-0000-0000-000046CC0000}"/>
    <cellStyle name="Total 2 7 6 8" xfId="52323" xr:uid="{00000000-0005-0000-0000-000047CC0000}"/>
    <cellStyle name="Total 2 7 7" xfId="52324" xr:uid="{00000000-0005-0000-0000-000048CC0000}"/>
    <cellStyle name="Total 2 8" xfId="52325" xr:uid="{00000000-0005-0000-0000-000049CC0000}"/>
    <cellStyle name="Total 2 8 2" xfId="52326" xr:uid="{00000000-0005-0000-0000-00004ACC0000}"/>
    <cellStyle name="Total 2 8 2 2" xfId="52327" xr:uid="{00000000-0005-0000-0000-00004BCC0000}"/>
    <cellStyle name="Total 2 8 2 2 2" xfId="52328" xr:uid="{00000000-0005-0000-0000-00004CCC0000}"/>
    <cellStyle name="Total 2 8 2 2 2 2" xfId="52329" xr:uid="{00000000-0005-0000-0000-00004DCC0000}"/>
    <cellStyle name="Total 2 8 2 2 2 2 2" xfId="52330" xr:uid="{00000000-0005-0000-0000-00004ECC0000}"/>
    <cellStyle name="Total 2 8 2 2 2 3" xfId="52331" xr:uid="{00000000-0005-0000-0000-00004FCC0000}"/>
    <cellStyle name="Total 2 8 2 2 2 3 2" xfId="52332" xr:uid="{00000000-0005-0000-0000-000050CC0000}"/>
    <cellStyle name="Total 2 8 2 2 2 4" xfId="52333" xr:uid="{00000000-0005-0000-0000-000051CC0000}"/>
    <cellStyle name="Total 2 8 2 2 2 4 2" xfId="52334" xr:uid="{00000000-0005-0000-0000-000052CC0000}"/>
    <cellStyle name="Total 2 8 2 2 2 5" xfId="52335" xr:uid="{00000000-0005-0000-0000-000053CC0000}"/>
    <cellStyle name="Total 2 8 2 2 2 5 2" xfId="52336" xr:uid="{00000000-0005-0000-0000-000054CC0000}"/>
    <cellStyle name="Total 2 8 2 2 2 6" xfId="52337" xr:uid="{00000000-0005-0000-0000-000055CC0000}"/>
    <cellStyle name="Total 2 8 2 2 2 6 2" xfId="52338" xr:uid="{00000000-0005-0000-0000-000056CC0000}"/>
    <cellStyle name="Total 2 8 2 2 2 7" xfId="52339" xr:uid="{00000000-0005-0000-0000-000057CC0000}"/>
    <cellStyle name="Total 2 8 2 2 2 7 2" xfId="52340" xr:uid="{00000000-0005-0000-0000-000058CC0000}"/>
    <cellStyle name="Total 2 8 2 2 2 8" xfId="52341" xr:uid="{00000000-0005-0000-0000-000059CC0000}"/>
    <cellStyle name="Total 2 8 2 2 3" xfId="52342" xr:uid="{00000000-0005-0000-0000-00005ACC0000}"/>
    <cellStyle name="Total 2 8 2 2 3 2" xfId="52343" xr:uid="{00000000-0005-0000-0000-00005BCC0000}"/>
    <cellStyle name="Total 2 8 2 2 4" xfId="52344" xr:uid="{00000000-0005-0000-0000-00005CCC0000}"/>
    <cellStyle name="Total 2 8 2 2 4 2" xfId="52345" xr:uid="{00000000-0005-0000-0000-00005DCC0000}"/>
    <cellStyle name="Total 2 8 2 2 5" xfId="52346" xr:uid="{00000000-0005-0000-0000-00005ECC0000}"/>
    <cellStyle name="Total 2 8 2 3" xfId="52347" xr:uid="{00000000-0005-0000-0000-00005FCC0000}"/>
    <cellStyle name="Total 2 8 2 3 2" xfId="52348" xr:uid="{00000000-0005-0000-0000-000060CC0000}"/>
    <cellStyle name="Total 2 8 2 3 2 2" xfId="52349" xr:uid="{00000000-0005-0000-0000-000061CC0000}"/>
    <cellStyle name="Total 2 8 2 3 3" xfId="52350" xr:uid="{00000000-0005-0000-0000-000062CC0000}"/>
    <cellStyle name="Total 2 8 2 3 3 2" xfId="52351" xr:uid="{00000000-0005-0000-0000-000063CC0000}"/>
    <cellStyle name="Total 2 8 2 3 4" xfId="52352" xr:uid="{00000000-0005-0000-0000-000064CC0000}"/>
    <cellStyle name="Total 2 8 2 3 4 2" xfId="52353" xr:uid="{00000000-0005-0000-0000-000065CC0000}"/>
    <cellStyle name="Total 2 8 2 3 5" xfId="52354" xr:uid="{00000000-0005-0000-0000-000066CC0000}"/>
    <cellStyle name="Total 2 8 2 3 5 2" xfId="52355" xr:uid="{00000000-0005-0000-0000-000067CC0000}"/>
    <cellStyle name="Total 2 8 2 3 6" xfId="52356" xr:uid="{00000000-0005-0000-0000-000068CC0000}"/>
    <cellStyle name="Total 2 8 2 3 6 2" xfId="52357" xr:uid="{00000000-0005-0000-0000-000069CC0000}"/>
    <cellStyle name="Total 2 8 2 3 7" xfId="52358" xr:uid="{00000000-0005-0000-0000-00006ACC0000}"/>
    <cellStyle name="Total 2 8 2 3 7 2" xfId="52359" xr:uid="{00000000-0005-0000-0000-00006BCC0000}"/>
    <cellStyle name="Total 2 8 2 3 8" xfId="52360" xr:uid="{00000000-0005-0000-0000-00006CCC0000}"/>
    <cellStyle name="Total 2 8 2 4" xfId="52361" xr:uid="{00000000-0005-0000-0000-00006DCC0000}"/>
    <cellStyle name="Total 2 8 3" xfId="52362" xr:uid="{00000000-0005-0000-0000-00006ECC0000}"/>
    <cellStyle name="Total 2 8 3 2" xfId="52363" xr:uid="{00000000-0005-0000-0000-00006FCC0000}"/>
    <cellStyle name="Total 2 8 3 2 2" xfId="52364" xr:uid="{00000000-0005-0000-0000-000070CC0000}"/>
    <cellStyle name="Total 2 8 3 2 2 2" xfId="52365" xr:uid="{00000000-0005-0000-0000-000071CC0000}"/>
    <cellStyle name="Total 2 8 3 2 2 2 2" xfId="52366" xr:uid="{00000000-0005-0000-0000-000072CC0000}"/>
    <cellStyle name="Total 2 8 3 2 2 3" xfId="52367" xr:uid="{00000000-0005-0000-0000-000073CC0000}"/>
    <cellStyle name="Total 2 8 3 2 2 3 2" xfId="52368" xr:uid="{00000000-0005-0000-0000-000074CC0000}"/>
    <cellStyle name="Total 2 8 3 2 2 4" xfId="52369" xr:uid="{00000000-0005-0000-0000-000075CC0000}"/>
    <cellStyle name="Total 2 8 3 2 2 4 2" xfId="52370" xr:uid="{00000000-0005-0000-0000-000076CC0000}"/>
    <cellStyle name="Total 2 8 3 2 2 5" xfId="52371" xr:uid="{00000000-0005-0000-0000-000077CC0000}"/>
    <cellStyle name="Total 2 8 3 2 2 5 2" xfId="52372" xr:uid="{00000000-0005-0000-0000-000078CC0000}"/>
    <cellStyle name="Total 2 8 3 2 2 6" xfId="52373" xr:uid="{00000000-0005-0000-0000-000079CC0000}"/>
    <cellStyle name="Total 2 8 3 2 2 6 2" xfId="52374" xr:uid="{00000000-0005-0000-0000-00007ACC0000}"/>
    <cellStyle name="Total 2 8 3 2 2 7" xfId="52375" xr:uid="{00000000-0005-0000-0000-00007BCC0000}"/>
    <cellStyle name="Total 2 8 3 2 2 7 2" xfId="52376" xr:uid="{00000000-0005-0000-0000-00007CCC0000}"/>
    <cellStyle name="Total 2 8 3 2 2 8" xfId="52377" xr:uid="{00000000-0005-0000-0000-00007DCC0000}"/>
    <cellStyle name="Total 2 8 3 2 3" xfId="52378" xr:uid="{00000000-0005-0000-0000-00007ECC0000}"/>
    <cellStyle name="Total 2 8 3 2 3 2" xfId="52379" xr:uid="{00000000-0005-0000-0000-00007FCC0000}"/>
    <cellStyle name="Total 2 8 3 2 4" xfId="52380" xr:uid="{00000000-0005-0000-0000-000080CC0000}"/>
    <cellStyle name="Total 2 8 3 2 4 2" xfId="52381" xr:uid="{00000000-0005-0000-0000-000081CC0000}"/>
    <cellStyle name="Total 2 8 3 2 5" xfId="52382" xr:uid="{00000000-0005-0000-0000-000082CC0000}"/>
    <cellStyle name="Total 2 8 3 3" xfId="52383" xr:uid="{00000000-0005-0000-0000-000083CC0000}"/>
    <cellStyle name="Total 2 8 3 3 2" xfId="52384" xr:uid="{00000000-0005-0000-0000-000084CC0000}"/>
    <cellStyle name="Total 2 8 3 3 2 2" xfId="52385" xr:uid="{00000000-0005-0000-0000-000085CC0000}"/>
    <cellStyle name="Total 2 8 3 3 3" xfId="52386" xr:uid="{00000000-0005-0000-0000-000086CC0000}"/>
    <cellStyle name="Total 2 8 3 3 3 2" xfId="52387" xr:uid="{00000000-0005-0000-0000-000087CC0000}"/>
    <cellStyle name="Total 2 8 3 3 4" xfId="52388" xr:uid="{00000000-0005-0000-0000-000088CC0000}"/>
    <cellStyle name="Total 2 8 3 3 4 2" xfId="52389" xr:uid="{00000000-0005-0000-0000-000089CC0000}"/>
    <cellStyle name="Total 2 8 3 3 5" xfId="52390" xr:uid="{00000000-0005-0000-0000-00008ACC0000}"/>
    <cellStyle name="Total 2 8 3 3 5 2" xfId="52391" xr:uid="{00000000-0005-0000-0000-00008BCC0000}"/>
    <cellStyle name="Total 2 8 3 3 6" xfId="52392" xr:uid="{00000000-0005-0000-0000-00008CCC0000}"/>
    <cellStyle name="Total 2 8 3 3 6 2" xfId="52393" xr:uid="{00000000-0005-0000-0000-00008DCC0000}"/>
    <cellStyle name="Total 2 8 3 3 7" xfId="52394" xr:uid="{00000000-0005-0000-0000-00008ECC0000}"/>
    <cellStyle name="Total 2 8 3 3 7 2" xfId="52395" xr:uid="{00000000-0005-0000-0000-00008FCC0000}"/>
    <cellStyle name="Total 2 8 3 3 8" xfId="52396" xr:uid="{00000000-0005-0000-0000-000090CC0000}"/>
    <cellStyle name="Total 2 8 3 4" xfId="52397" xr:uid="{00000000-0005-0000-0000-000091CC0000}"/>
    <cellStyle name="Total 2 8 4" xfId="52398" xr:uid="{00000000-0005-0000-0000-000092CC0000}"/>
    <cellStyle name="Total 2 8 4 2" xfId="52399" xr:uid="{00000000-0005-0000-0000-000093CC0000}"/>
    <cellStyle name="Total 2 8 4 2 2" xfId="52400" xr:uid="{00000000-0005-0000-0000-000094CC0000}"/>
    <cellStyle name="Total 2 8 4 2 2 2" xfId="52401" xr:uid="{00000000-0005-0000-0000-000095CC0000}"/>
    <cellStyle name="Total 2 8 4 2 2 2 2" xfId="52402" xr:uid="{00000000-0005-0000-0000-000096CC0000}"/>
    <cellStyle name="Total 2 8 4 2 2 3" xfId="52403" xr:uid="{00000000-0005-0000-0000-000097CC0000}"/>
    <cellStyle name="Total 2 8 4 2 2 3 2" xfId="52404" xr:uid="{00000000-0005-0000-0000-000098CC0000}"/>
    <cellStyle name="Total 2 8 4 2 2 4" xfId="52405" xr:uid="{00000000-0005-0000-0000-000099CC0000}"/>
    <cellStyle name="Total 2 8 4 2 2 4 2" xfId="52406" xr:uid="{00000000-0005-0000-0000-00009ACC0000}"/>
    <cellStyle name="Total 2 8 4 2 2 5" xfId="52407" xr:uid="{00000000-0005-0000-0000-00009BCC0000}"/>
    <cellStyle name="Total 2 8 4 2 2 5 2" xfId="52408" xr:uid="{00000000-0005-0000-0000-00009CCC0000}"/>
    <cellStyle name="Total 2 8 4 2 2 6" xfId="52409" xr:uid="{00000000-0005-0000-0000-00009DCC0000}"/>
    <cellStyle name="Total 2 8 4 2 2 6 2" xfId="52410" xr:uid="{00000000-0005-0000-0000-00009ECC0000}"/>
    <cellStyle name="Total 2 8 4 2 2 7" xfId="52411" xr:uid="{00000000-0005-0000-0000-00009FCC0000}"/>
    <cellStyle name="Total 2 8 4 2 2 7 2" xfId="52412" xr:uid="{00000000-0005-0000-0000-0000A0CC0000}"/>
    <cellStyle name="Total 2 8 4 2 2 8" xfId="52413" xr:uid="{00000000-0005-0000-0000-0000A1CC0000}"/>
    <cellStyle name="Total 2 8 4 2 3" xfId="52414" xr:uid="{00000000-0005-0000-0000-0000A2CC0000}"/>
    <cellStyle name="Total 2 8 4 2 3 2" xfId="52415" xr:uid="{00000000-0005-0000-0000-0000A3CC0000}"/>
    <cellStyle name="Total 2 8 4 2 4" xfId="52416" xr:uid="{00000000-0005-0000-0000-0000A4CC0000}"/>
    <cellStyle name="Total 2 8 4 2 4 2" xfId="52417" xr:uid="{00000000-0005-0000-0000-0000A5CC0000}"/>
    <cellStyle name="Total 2 8 4 2 5" xfId="52418" xr:uid="{00000000-0005-0000-0000-0000A6CC0000}"/>
    <cellStyle name="Total 2 8 4 3" xfId="52419" xr:uid="{00000000-0005-0000-0000-0000A7CC0000}"/>
    <cellStyle name="Total 2 8 4 3 2" xfId="52420" xr:uid="{00000000-0005-0000-0000-0000A8CC0000}"/>
    <cellStyle name="Total 2 8 4 3 2 2" xfId="52421" xr:uid="{00000000-0005-0000-0000-0000A9CC0000}"/>
    <cellStyle name="Total 2 8 4 3 3" xfId="52422" xr:uid="{00000000-0005-0000-0000-0000AACC0000}"/>
    <cellStyle name="Total 2 8 4 3 3 2" xfId="52423" xr:uid="{00000000-0005-0000-0000-0000ABCC0000}"/>
    <cellStyle name="Total 2 8 4 3 4" xfId="52424" xr:uid="{00000000-0005-0000-0000-0000ACCC0000}"/>
    <cellStyle name="Total 2 8 4 3 4 2" xfId="52425" xr:uid="{00000000-0005-0000-0000-0000ADCC0000}"/>
    <cellStyle name="Total 2 8 4 3 5" xfId="52426" xr:uid="{00000000-0005-0000-0000-0000AECC0000}"/>
    <cellStyle name="Total 2 8 4 3 5 2" xfId="52427" xr:uid="{00000000-0005-0000-0000-0000AFCC0000}"/>
    <cellStyle name="Total 2 8 4 3 6" xfId="52428" xr:uid="{00000000-0005-0000-0000-0000B0CC0000}"/>
    <cellStyle name="Total 2 8 4 3 6 2" xfId="52429" xr:uid="{00000000-0005-0000-0000-0000B1CC0000}"/>
    <cellStyle name="Total 2 8 4 3 7" xfId="52430" xr:uid="{00000000-0005-0000-0000-0000B2CC0000}"/>
    <cellStyle name="Total 2 8 4 3 7 2" xfId="52431" xr:uid="{00000000-0005-0000-0000-0000B3CC0000}"/>
    <cellStyle name="Total 2 8 4 3 8" xfId="52432" xr:uid="{00000000-0005-0000-0000-0000B4CC0000}"/>
    <cellStyle name="Total 2 8 4 4" xfId="52433" xr:uid="{00000000-0005-0000-0000-0000B5CC0000}"/>
    <cellStyle name="Total 2 8 5" xfId="52434" xr:uid="{00000000-0005-0000-0000-0000B6CC0000}"/>
    <cellStyle name="Total 2 8 5 2" xfId="52435" xr:uid="{00000000-0005-0000-0000-0000B7CC0000}"/>
    <cellStyle name="Total 2 8 5 2 2" xfId="52436" xr:uid="{00000000-0005-0000-0000-0000B8CC0000}"/>
    <cellStyle name="Total 2 8 5 2 2 2" xfId="52437" xr:uid="{00000000-0005-0000-0000-0000B9CC0000}"/>
    <cellStyle name="Total 2 8 5 2 3" xfId="52438" xr:uid="{00000000-0005-0000-0000-0000BACC0000}"/>
    <cellStyle name="Total 2 8 5 2 3 2" xfId="52439" xr:uid="{00000000-0005-0000-0000-0000BBCC0000}"/>
    <cellStyle name="Total 2 8 5 2 4" xfId="52440" xr:uid="{00000000-0005-0000-0000-0000BCCC0000}"/>
    <cellStyle name="Total 2 8 5 2 4 2" xfId="52441" xr:uid="{00000000-0005-0000-0000-0000BDCC0000}"/>
    <cellStyle name="Total 2 8 5 2 5" xfId="52442" xr:uid="{00000000-0005-0000-0000-0000BECC0000}"/>
    <cellStyle name="Total 2 8 5 2 5 2" xfId="52443" xr:uid="{00000000-0005-0000-0000-0000BFCC0000}"/>
    <cellStyle name="Total 2 8 5 2 6" xfId="52444" xr:uid="{00000000-0005-0000-0000-0000C0CC0000}"/>
    <cellStyle name="Total 2 8 5 2 6 2" xfId="52445" xr:uid="{00000000-0005-0000-0000-0000C1CC0000}"/>
    <cellStyle name="Total 2 8 5 2 7" xfId="52446" xr:uid="{00000000-0005-0000-0000-0000C2CC0000}"/>
    <cellStyle name="Total 2 8 5 2 7 2" xfId="52447" xr:uid="{00000000-0005-0000-0000-0000C3CC0000}"/>
    <cellStyle name="Total 2 8 5 2 8" xfId="52448" xr:uid="{00000000-0005-0000-0000-0000C4CC0000}"/>
    <cellStyle name="Total 2 8 5 3" xfId="52449" xr:uid="{00000000-0005-0000-0000-0000C5CC0000}"/>
    <cellStyle name="Total 2 8 5 3 2" xfId="52450" xr:uid="{00000000-0005-0000-0000-0000C6CC0000}"/>
    <cellStyle name="Total 2 8 5 4" xfId="52451" xr:uid="{00000000-0005-0000-0000-0000C7CC0000}"/>
    <cellStyle name="Total 2 8 5 4 2" xfId="52452" xr:uid="{00000000-0005-0000-0000-0000C8CC0000}"/>
    <cellStyle name="Total 2 8 5 5" xfId="52453" xr:uid="{00000000-0005-0000-0000-0000C9CC0000}"/>
    <cellStyle name="Total 2 8 6" xfId="52454" xr:uid="{00000000-0005-0000-0000-0000CACC0000}"/>
    <cellStyle name="Total 2 8 6 2" xfId="52455" xr:uid="{00000000-0005-0000-0000-0000CBCC0000}"/>
    <cellStyle name="Total 2 8 6 2 2" xfId="52456" xr:uid="{00000000-0005-0000-0000-0000CCCC0000}"/>
    <cellStyle name="Total 2 8 6 3" xfId="52457" xr:uid="{00000000-0005-0000-0000-0000CDCC0000}"/>
    <cellStyle name="Total 2 8 6 3 2" xfId="52458" xr:uid="{00000000-0005-0000-0000-0000CECC0000}"/>
    <cellStyle name="Total 2 8 6 4" xfId="52459" xr:uid="{00000000-0005-0000-0000-0000CFCC0000}"/>
    <cellStyle name="Total 2 8 6 4 2" xfId="52460" xr:uid="{00000000-0005-0000-0000-0000D0CC0000}"/>
    <cellStyle name="Total 2 8 6 5" xfId="52461" xr:uid="{00000000-0005-0000-0000-0000D1CC0000}"/>
    <cellStyle name="Total 2 8 6 5 2" xfId="52462" xr:uid="{00000000-0005-0000-0000-0000D2CC0000}"/>
    <cellStyle name="Total 2 8 6 6" xfId="52463" xr:uid="{00000000-0005-0000-0000-0000D3CC0000}"/>
    <cellStyle name="Total 2 8 6 6 2" xfId="52464" xr:uid="{00000000-0005-0000-0000-0000D4CC0000}"/>
    <cellStyle name="Total 2 8 6 7" xfId="52465" xr:uid="{00000000-0005-0000-0000-0000D5CC0000}"/>
    <cellStyle name="Total 2 8 6 7 2" xfId="52466" xr:uid="{00000000-0005-0000-0000-0000D6CC0000}"/>
    <cellStyle name="Total 2 8 6 8" xfId="52467" xr:uid="{00000000-0005-0000-0000-0000D7CC0000}"/>
    <cellStyle name="Total 2 8 7" xfId="52468" xr:uid="{00000000-0005-0000-0000-0000D8CC0000}"/>
    <cellStyle name="Total 2 9" xfId="52469" xr:uid="{00000000-0005-0000-0000-0000D9CC0000}"/>
    <cellStyle name="Total 2 9 2" xfId="52470" xr:uid="{00000000-0005-0000-0000-0000DACC0000}"/>
    <cellStyle name="Total 2 9 2 2" xfId="52471" xr:uid="{00000000-0005-0000-0000-0000DBCC0000}"/>
    <cellStyle name="Total 2 9 2 2 2" xfId="52472" xr:uid="{00000000-0005-0000-0000-0000DCCC0000}"/>
    <cellStyle name="Total 2 9 2 2 2 2" xfId="52473" xr:uid="{00000000-0005-0000-0000-0000DDCC0000}"/>
    <cellStyle name="Total 2 9 2 2 2 2 2" xfId="52474" xr:uid="{00000000-0005-0000-0000-0000DECC0000}"/>
    <cellStyle name="Total 2 9 2 2 2 3" xfId="52475" xr:uid="{00000000-0005-0000-0000-0000DFCC0000}"/>
    <cellStyle name="Total 2 9 2 2 2 3 2" xfId="52476" xr:uid="{00000000-0005-0000-0000-0000E0CC0000}"/>
    <cellStyle name="Total 2 9 2 2 2 4" xfId="52477" xr:uid="{00000000-0005-0000-0000-0000E1CC0000}"/>
    <cellStyle name="Total 2 9 2 2 2 4 2" xfId="52478" xr:uid="{00000000-0005-0000-0000-0000E2CC0000}"/>
    <cellStyle name="Total 2 9 2 2 2 5" xfId="52479" xr:uid="{00000000-0005-0000-0000-0000E3CC0000}"/>
    <cellStyle name="Total 2 9 2 2 2 5 2" xfId="52480" xr:uid="{00000000-0005-0000-0000-0000E4CC0000}"/>
    <cellStyle name="Total 2 9 2 2 2 6" xfId="52481" xr:uid="{00000000-0005-0000-0000-0000E5CC0000}"/>
    <cellStyle name="Total 2 9 2 2 2 6 2" xfId="52482" xr:uid="{00000000-0005-0000-0000-0000E6CC0000}"/>
    <cellStyle name="Total 2 9 2 2 2 7" xfId="52483" xr:uid="{00000000-0005-0000-0000-0000E7CC0000}"/>
    <cellStyle name="Total 2 9 2 2 2 7 2" xfId="52484" xr:uid="{00000000-0005-0000-0000-0000E8CC0000}"/>
    <cellStyle name="Total 2 9 2 2 2 8" xfId="52485" xr:uid="{00000000-0005-0000-0000-0000E9CC0000}"/>
    <cellStyle name="Total 2 9 2 2 3" xfId="52486" xr:uid="{00000000-0005-0000-0000-0000EACC0000}"/>
    <cellStyle name="Total 2 9 2 2 3 2" xfId="52487" xr:uid="{00000000-0005-0000-0000-0000EBCC0000}"/>
    <cellStyle name="Total 2 9 2 2 4" xfId="52488" xr:uid="{00000000-0005-0000-0000-0000ECCC0000}"/>
    <cellStyle name="Total 2 9 2 2 4 2" xfId="52489" xr:uid="{00000000-0005-0000-0000-0000EDCC0000}"/>
    <cellStyle name="Total 2 9 2 2 5" xfId="52490" xr:uid="{00000000-0005-0000-0000-0000EECC0000}"/>
    <cellStyle name="Total 2 9 2 3" xfId="52491" xr:uid="{00000000-0005-0000-0000-0000EFCC0000}"/>
    <cellStyle name="Total 2 9 2 3 2" xfId="52492" xr:uid="{00000000-0005-0000-0000-0000F0CC0000}"/>
    <cellStyle name="Total 2 9 2 3 2 2" xfId="52493" xr:uid="{00000000-0005-0000-0000-0000F1CC0000}"/>
    <cellStyle name="Total 2 9 2 3 3" xfId="52494" xr:uid="{00000000-0005-0000-0000-0000F2CC0000}"/>
    <cellStyle name="Total 2 9 2 3 3 2" xfId="52495" xr:uid="{00000000-0005-0000-0000-0000F3CC0000}"/>
    <cellStyle name="Total 2 9 2 3 4" xfId="52496" xr:uid="{00000000-0005-0000-0000-0000F4CC0000}"/>
    <cellStyle name="Total 2 9 2 3 4 2" xfId="52497" xr:uid="{00000000-0005-0000-0000-0000F5CC0000}"/>
    <cellStyle name="Total 2 9 2 3 5" xfId="52498" xr:uid="{00000000-0005-0000-0000-0000F6CC0000}"/>
    <cellStyle name="Total 2 9 2 3 5 2" xfId="52499" xr:uid="{00000000-0005-0000-0000-0000F7CC0000}"/>
    <cellStyle name="Total 2 9 2 3 6" xfId="52500" xr:uid="{00000000-0005-0000-0000-0000F8CC0000}"/>
    <cellStyle name="Total 2 9 2 3 6 2" xfId="52501" xr:uid="{00000000-0005-0000-0000-0000F9CC0000}"/>
    <cellStyle name="Total 2 9 2 3 7" xfId="52502" xr:uid="{00000000-0005-0000-0000-0000FACC0000}"/>
    <cellStyle name="Total 2 9 2 3 7 2" xfId="52503" xr:uid="{00000000-0005-0000-0000-0000FBCC0000}"/>
    <cellStyle name="Total 2 9 2 3 8" xfId="52504" xr:uid="{00000000-0005-0000-0000-0000FCCC0000}"/>
    <cellStyle name="Total 2 9 2 4" xfId="52505" xr:uid="{00000000-0005-0000-0000-0000FDCC0000}"/>
    <cellStyle name="Total 2 9 3" xfId="52506" xr:uid="{00000000-0005-0000-0000-0000FECC0000}"/>
    <cellStyle name="Total 2 9 3 2" xfId="52507" xr:uid="{00000000-0005-0000-0000-0000FFCC0000}"/>
    <cellStyle name="Total 2 9 3 2 2" xfId="52508" xr:uid="{00000000-0005-0000-0000-000000CD0000}"/>
    <cellStyle name="Total 2 9 3 2 2 2" xfId="52509" xr:uid="{00000000-0005-0000-0000-000001CD0000}"/>
    <cellStyle name="Total 2 9 3 2 2 2 2" xfId="52510" xr:uid="{00000000-0005-0000-0000-000002CD0000}"/>
    <cellStyle name="Total 2 9 3 2 2 3" xfId="52511" xr:uid="{00000000-0005-0000-0000-000003CD0000}"/>
    <cellStyle name="Total 2 9 3 2 2 3 2" xfId="52512" xr:uid="{00000000-0005-0000-0000-000004CD0000}"/>
    <cellStyle name="Total 2 9 3 2 2 4" xfId="52513" xr:uid="{00000000-0005-0000-0000-000005CD0000}"/>
    <cellStyle name="Total 2 9 3 2 2 4 2" xfId="52514" xr:uid="{00000000-0005-0000-0000-000006CD0000}"/>
    <cellStyle name="Total 2 9 3 2 2 5" xfId="52515" xr:uid="{00000000-0005-0000-0000-000007CD0000}"/>
    <cellStyle name="Total 2 9 3 2 2 5 2" xfId="52516" xr:uid="{00000000-0005-0000-0000-000008CD0000}"/>
    <cellStyle name="Total 2 9 3 2 2 6" xfId="52517" xr:uid="{00000000-0005-0000-0000-000009CD0000}"/>
    <cellStyle name="Total 2 9 3 2 2 6 2" xfId="52518" xr:uid="{00000000-0005-0000-0000-00000ACD0000}"/>
    <cellStyle name="Total 2 9 3 2 2 7" xfId="52519" xr:uid="{00000000-0005-0000-0000-00000BCD0000}"/>
    <cellStyle name="Total 2 9 3 2 2 7 2" xfId="52520" xr:uid="{00000000-0005-0000-0000-00000CCD0000}"/>
    <cellStyle name="Total 2 9 3 2 2 8" xfId="52521" xr:uid="{00000000-0005-0000-0000-00000DCD0000}"/>
    <cellStyle name="Total 2 9 3 2 3" xfId="52522" xr:uid="{00000000-0005-0000-0000-00000ECD0000}"/>
    <cellStyle name="Total 2 9 3 2 3 2" xfId="52523" xr:uid="{00000000-0005-0000-0000-00000FCD0000}"/>
    <cellStyle name="Total 2 9 3 2 4" xfId="52524" xr:uid="{00000000-0005-0000-0000-000010CD0000}"/>
    <cellStyle name="Total 2 9 3 2 4 2" xfId="52525" xr:uid="{00000000-0005-0000-0000-000011CD0000}"/>
    <cellStyle name="Total 2 9 3 2 5" xfId="52526" xr:uid="{00000000-0005-0000-0000-000012CD0000}"/>
    <cellStyle name="Total 2 9 3 3" xfId="52527" xr:uid="{00000000-0005-0000-0000-000013CD0000}"/>
    <cellStyle name="Total 2 9 3 3 2" xfId="52528" xr:uid="{00000000-0005-0000-0000-000014CD0000}"/>
    <cellStyle name="Total 2 9 3 3 2 2" xfId="52529" xr:uid="{00000000-0005-0000-0000-000015CD0000}"/>
    <cellStyle name="Total 2 9 3 3 3" xfId="52530" xr:uid="{00000000-0005-0000-0000-000016CD0000}"/>
    <cellStyle name="Total 2 9 3 3 3 2" xfId="52531" xr:uid="{00000000-0005-0000-0000-000017CD0000}"/>
    <cellStyle name="Total 2 9 3 3 4" xfId="52532" xr:uid="{00000000-0005-0000-0000-000018CD0000}"/>
    <cellStyle name="Total 2 9 3 3 4 2" xfId="52533" xr:uid="{00000000-0005-0000-0000-000019CD0000}"/>
    <cellStyle name="Total 2 9 3 3 5" xfId="52534" xr:uid="{00000000-0005-0000-0000-00001ACD0000}"/>
    <cellStyle name="Total 2 9 3 3 5 2" xfId="52535" xr:uid="{00000000-0005-0000-0000-00001BCD0000}"/>
    <cellStyle name="Total 2 9 3 3 6" xfId="52536" xr:uid="{00000000-0005-0000-0000-00001CCD0000}"/>
    <cellStyle name="Total 2 9 3 3 6 2" xfId="52537" xr:uid="{00000000-0005-0000-0000-00001DCD0000}"/>
    <cellStyle name="Total 2 9 3 3 7" xfId="52538" xr:uid="{00000000-0005-0000-0000-00001ECD0000}"/>
    <cellStyle name="Total 2 9 3 3 7 2" xfId="52539" xr:uid="{00000000-0005-0000-0000-00001FCD0000}"/>
    <cellStyle name="Total 2 9 3 3 8" xfId="52540" xr:uid="{00000000-0005-0000-0000-000020CD0000}"/>
    <cellStyle name="Total 2 9 3 4" xfId="52541" xr:uid="{00000000-0005-0000-0000-000021CD0000}"/>
    <cellStyle name="Total 2 9 4" xfId="52542" xr:uid="{00000000-0005-0000-0000-000022CD0000}"/>
    <cellStyle name="Total 2 9 4 2" xfId="52543" xr:uid="{00000000-0005-0000-0000-000023CD0000}"/>
    <cellStyle name="Total 2 9 4 2 2" xfId="52544" xr:uid="{00000000-0005-0000-0000-000024CD0000}"/>
    <cellStyle name="Total 2 9 4 2 2 2" xfId="52545" xr:uid="{00000000-0005-0000-0000-000025CD0000}"/>
    <cellStyle name="Total 2 9 4 2 2 2 2" xfId="52546" xr:uid="{00000000-0005-0000-0000-000026CD0000}"/>
    <cellStyle name="Total 2 9 4 2 2 3" xfId="52547" xr:uid="{00000000-0005-0000-0000-000027CD0000}"/>
    <cellStyle name="Total 2 9 4 2 2 3 2" xfId="52548" xr:uid="{00000000-0005-0000-0000-000028CD0000}"/>
    <cellStyle name="Total 2 9 4 2 2 4" xfId="52549" xr:uid="{00000000-0005-0000-0000-000029CD0000}"/>
    <cellStyle name="Total 2 9 4 2 2 4 2" xfId="52550" xr:uid="{00000000-0005-0000-0000-00002ACD0000}"/>
    <cellStyle name="Total 2 9 4 2 2 5" xfId="52551" xr:uid="{00000000-0005-0000-0000-00002BCD0000}"/>
    <cellStyle name="Total 2 9 4 2 2 5 2" xfId="52552" xr:uid="{00000000-0005-0000-0000-00002CCD0000}"/>
    <cellStyle name="Total 2 9 4 2 2 6" xfId="52553" xr:uid="{00000000-0005-0000-0000-00002DCD0000}"/>
    <cellStyle name="Total 2 9 4 2 2 6 2" xfId="52554" xr:uid="{00000000-0005-0000-0000-00002ECD0000}"/>
    <cellStyle name="Total 2 9 4 2 2 7" xfId="52555" xr:uid="{00000000-0005-0000-0000-00002FCD0000}"/>
    <cellStyle name="Total 2 9 4 2 2 7 2" xfId="52556" xr:uid="{00000000-0005-0000-0000-000030CD0000}"/>
    <cellStyle name="Total 2 9 4 2 2 8" xfId="52557" xr:uid="{00000000-0005-0000-0000-000031CD0000}"/>
    <cellStyle name="Total 2 9 4 2 3" xfId="52558" xr:uid="{00000000-0005-0000-0000-000032CD0000}"/>
    <cellStyle name="Total 2 9 4 2 3 2" xfId="52559" xr:uid="{00000000-0005-0000-0000-000033CD0000}"/>
    <cellStyle name="Total 2 9 4 2 4" xfId="52560" xr:uid="{00000000-0005-0000-0000-000034CD0000}"/>
    <cellStyle name="Total 2 9 4 2 4 2" xfId="52561" xr:uid="{00000000-0005-0000-0000-000035CD0000}"/>
    <cellStyle name="Total 2 9 4 2 5" xfId="52562" xr:uid="{00000000-0005-0000-0000-000036CD0000}"/>
    <cellStyle name="Total 2 9 4 3" xfId="52563" xr:uid="{00000000-0005-0000-0000-000037CD0000}"/>
    <cellStyle name="Total 2 9 4 3 2" xfId="52564" xr:uid="{00000000-0005-0000-0000-000038CD0000}"/>
    <cellStyle name="Total 2 9 4 3 2 2" xfId="52565" xr:uid="{00000000-0005-0000-0000-000039CD0000}"/>
    <cellStyle name="Total 2 9 4 3 3" xfId="52566" xr:uid="{00000000-0005-0000-0000-00003ACD0000}"/>
    <cellStyle name="Total 2 9 4 3 3 2" xfId="52567" xr:uid="{00000000-0005-0000-0000-00003BCD0000}"/>
    <cellStyle name="Total 2 9 4 3 4" xfId="52568" xr:uid="{00000000-0005-0000-0000-00003CCD0000}"/>
    <cellStyle name="Total 2 9 4 3 4 2" xfId="52569" xr:uid="{00000000-0005-0000-0000-00003DCD0000}"/>
    <cellStyle name="Total 2 9 4 3 5" xfId="52570" xr:uid="{00000000-0005-0000-0000-00003ECD0000}"/>
    <cellStyle name="Total 2 9 4 3 5 2" xfId="52571" xr:uid="{00000000-0005-0000-0000-00003FCD0000}"/>
    <cellStyle name="Total 2 9 4 3 6" xfId="52572" xr:uid="{00000000-0005-0000-0000-000040CD0000}"/>
    <cellStyle name="Total 2 9 4 3 6 2" xfId="52573" xr:uid="{00000000-0005-0000-0000-000041CD0000}"/>
    <cellStyle name="Total 2 9 4 3 7" xfId="52574" xr:uid="{00000000-0005-0000-0000-000042CD0000}"/>
    <cellStyle name="Total 2 9 4 3 7 2" xfId="52575" xr:uid="{00000000-0005-0000-0000-000043CD0000}"/>
    <cellStyle name="Total 2 9 4 3 8" xfId="52576" xr:uid="{00000000-0005-0000-0000-000044CD0000}"/>
    <cellStyle name="Total 2 9 4 4" xfId="52577" xr:uid="{00000000-0005-0000-0000-000045CD0000}"/>
    <cellStyle name="Total 2 9 5" xfId="52578" xr:uid="{00000000-0005-0000-0000-000046CD0000}"/>
    <cellStyle name="Total 2 9 5 2" xfId="52579" xr:uid="{00000000-0005-0000-0000-000047CD0000}"/>
    <cellStyle name="Total 2 9 5 2 2" xfId="52580" xr:uid="{00000000-0005-0000-0000-000048CD0000}"/>
    <cellStyle name="Total 2 9 5 2 2 2" xfId="52581" xr:uid="{00000000-0005-0000-0000-000049CD0000}"/>
    <cellStyle name="Total 2 9 5 2 3" xfId="52582" xr:uid="{00000000-0005-0000-0000-00004ACD0000}"/>
    <cellStyle name="Total 2 9 5 2 3 2" xfId="52583" xr:uid="{00000000-0005-0000-0000-00004BCD0000}"/>
    <cellStyle name="Total 2 9 5 2 4" xfId="52584" xr:uid="{00000000-0005-0000-0000-00004CCD0000}"/>
    <cellStyle name="Total 2 9 5 2 4 2" xfId="52585" xr:uid="{00000000-0005-0000-0000-00004DCD0000}"/>
    <cellStyle name="Total 2 9 5 2 5" xfId="52586" xr:uid="{00000000-0005-0000-0000-00004ECD0000}"/>
    <cellStyle name="Total 2 9 5 2 5 2" xfId="52587" xr:uid="{00000000-0005-0000-0000-00004FCD0000}"/>
    <cellStyle name="Total 2 9 5 2 6" xfId="52588" xr:uid="{00000000-0005-0000-0000-000050CD0000}"/>
    <cellStyle name="Total 2 9 5 2 6 2" xfId="52589" xr:uid="{00000000-0005-0000-0000-000051CD0000}"/>
    <cellStyle name="Total 2 9 5 2 7" xfId="52590" xr:uid="{00000000-0005-0000-0000-000052CD0000}"/>
    <cellStyle name="Total 2 9 5 2 7 2" xfId="52591" xr:uid="{00000000-0005-0000-0000-000053CD0000}"/>
    <cellStyle name="Total 2 9 5 2 8" xfId="52592" xr:uid="{00000000-0005-0000-0000-000054CD0000}"/>
    <cellStyle name="Total 2 9 5 3" xfId="52593" xr:uid="{00000000-0005-0000-0000-000055CD0000}"/>
    <cellStyle name="Total 2 9 5 3 2" xfId="52594" xr:uid="{00000000-0005-0000-0000-000056CD0000}"/>
    <cellStyle name="Total 2 9 5 4" xfId="52595" xr:uid="{00000000-0005-0000-0000-000057CD0000}"/>
    <cellStyle name="Total 2 9 5 4 2" xfId="52596" xr:uid="{00000000-0005-0000-0000-000058CD0000}"/>
    <cellStyle name="Total 2 9 5 5" xfId="52597" xr:uid="{00000000-0005-0000-0000-000059CD0000}"/>
    <cellStyle name="Total 2 9 6" xfId="52598" xr:uid="{00000000-0005-0000-0000-00005ACD0000}"/>
    <cellStyle name="Total 2 9 6 2" xfId="52599" xr:uid="{00000000-0005-0000-0000-00005BCD0000}"/>
    <cellStyle name="Total 2 9 6 2 2" xfId="52600" xr:uid="{00000000-0005-0000-0000-00005CCD0000}"/>
    <cellStyle name="Total 2 9 6 3" xfId="52601" xr:uid="{00000000-0005-0000-0000-00005DCD0000}"/>
    <cellStyle name="Total 2 9 6 3 2" xfId="52602" xr:uid="{00000000-0005-0000-0000-00005ECD0000}"/>
    <cellStyle name="Total 2 9 6 4" xfId="52603" xr:uid="{00000000-0005-0000-0000-00005FCD0000}"/>
    <cellStyle name="Total 2 9 6 4 2" xfId="52604" xr:uid="{00000000-0005-0000-0000-000060CD0000}"/>
    <cellStyle name="Total 2 9 6 5" xfId="52605" xr:uid="{00000000-0005-0000-0000-000061CD0000}"/>
    <cellStyle name="Total 2 9 6 5 2" xfId="52606" xr:uid="{00000000-0005-0000-0000-000062CD0000}"/>
    <cellStyle name="Total 2 9 6 6" xfId="52607" xr:uid="{00000000-0005-0000-0000-000063CD0000}"/>
    <cellStyle name="Total 2 9 6 6 2" xfId="52608" xr:uid="{00000000-0005-0000-0000-000064CD0000}"/>
    <cellStyle name="Total 2 9 6 7" xfId="52609" xr:uid="{00000000-0005-0000-0000-000065CD0000}"/>
    <cellStyle name="Total 2 9 6 7 2" xfId="52610" xr:uid="{00000000-0005-0000-0000-000066CD0000}"/>
    <cellStyle name="Total 2 9 6 8" xfId="52611" xr:uid="{00000000-0005-0000-0000-000067CD0000}"/>
    <cellStyle name="Total 2 9 7" xfId="52612" xr:uid="{00000000-0005-0000-0000-000068CD0000}"/>
    <cellStyle name="Total 3" xfId="3097" xr:uid="{00000000-0005-0000-0000-000069CD0000}"/>
    <cellStyle name="Total 3 2" xfId="3098" xr:uid="{00000000-0005-0000-0000-00006ACD0000}"/>
    <cellStyle name="Total 4" xfId="52613" xr:uid="{00000000-0005-0000-0000-00006BCD0000}"/>
    <cellStyle name="Total 4 2" xfId="52614" xr:uid="{00000000-0005-0000-0000-00006CCD0000}"/>
    <cellStyle name="Transfer out" xfId="52615" xr:uid="{00000000-0005-0000-0000-00006DCD0000}"/>
    <cellStyle name="Tusental (0)_pldt" xfId="52616" xr:uid="{00000000-0005-0000-0000-00006ECD0000}"/>
    <cellStyle name="Tusental_NPV" xfId="52617" xr:uid="{00000000-0005-0000-0000-00006FCD0000}"/>
    <cellStyle name="u" xfId="52618" xr:uid="{00000000-0005-0000-0000-000070CD0000}"/>
    <cellStyle name="Unprotected" xfId="52619" xr:uid="{00000000-0005-0000-0000-000071CD0000}"/>
    <cellStyle name="Unprotected 2" xfId="52620" xr:uid="{00000000-0005-0000-0000-000072CD0000}"/>
    <cellStyle name="Unprotected 2 2" xfId="52621" xr:uid="{00000000-0005-0000-0000-000073CD0000}"/>
    <cellStyle name="Unprotected 3" xfId="52622" xr:uid="{00000000-0005-0000-0000-000074CD0000}"/>
    <cellStyle name="Untitled54" xfId="52623" xr:uid="{00000000-0005-0000-0000-000075CD0000}"/>
    <cellStyle name="Valuta (0)_pldt" xfId="52624" xr:uid="{00000000-0005-0000-0000-000076CD0000}"/>
    <cellStyle name="Valuta_NPV" xfId="52625" xr:uid="{00000000-0005-0000-0000-000077CD0000}"/>
    <cellStyle name="Warning Text" xfId="68" builtinId="11" customBuiltin="1"/>
    <cellStyle name="Warning Text 1" xfId="52626" xr:uid="{00000000-0005-0000-0000-000079CD0000}"/>
    <cellStyle name="Warning Text 1 1" xfId="52627" xr:uid="{00000000-0005-0000-0000-00007ACD0000}"/>
    <cellStyle name="Warning Text 1 2" xfId="52628" xr:uid="{00000000-0005-0000-0000-00007BCD0000}"/>
    <cellStyle name="Warning Text 2" xfId="3099" xr:uid="{00000000-0005-0000-0000-00007CCD0000}"/>
    <cellStyle name="Warning Text 2 2" xfId="52629" xr:uid="{00000000-0005-0000-0000-00007DCD0000}"/>
    <cellStyle name="Warning Text 3" xfId="52630" xr:uid="{00000000-0005-0000-0000-00007ECD0000}"/>
    <cellStyle name="WHead - Style2" xfId="52631" xr:uid="{00000000-0005-0000-0000-00007FCD0000}"/>
    <cellStyle name="เครื่องหมายจุลภาค 2" xfId="103" xr:uid="{00000000-0005-0000-0000-000080CD0000}"/>
    <cellStyle name="เครื่องหมายจุลภาค 2 2" xfId="52632" xr:uid="{00000000-0005-0000-0000-000081CD0000}"/>
    <cellStyle name="เครื่องหมายจุลภาค_Sheet1" xfId="3100" xr:uid="{00000000-0005-0000-0000-000082CD0000}"/>
    <cellStyle name="เซลล์ตรวจสอบ" xfId="3101" xr:uid="{00000000-0005-0000-0000-000083CD0000}"/>
    <cellStyle name="เซลล์ตรวจสอบ 2" xfId="52633" xr:uid="{00000000-0005-0000-0000-000084CD0000}"/>
    <cellStyle name="เซลล์ที่มีการเชื่อมโยง" xfId="3102" xr:uid="{00000000-0005-0000-0000-000085CD0000}"/>
    <cellStyle name="เซลล์ที่มีการเชื่อมโยง 2" xfId="52634" xr:uid="{00000000-0005-0000-0000-000086CD0000}"/>
    <cellStyle name="แย่" xfId="3103" xr:uid="{00000000-0005-0000-0000-000087CD0000}"/>
    <cellStyle name="แสดงผล" xfId="3104" xr:uid="{00000000-0005-0000-0000-000088CD0000}"/>
    <cellStyle name="แสดงผล 2" xfId="52635" xr:uid="{00000000-0005-0000-0000-000089CD0000}"/>
    <cellStyle name="การคำนวณ" xfId="3105" xr:uid="{00000000-0005-0000-0000-00008ACD0000}"/>
    <cellStyle name="การคำนวณ 2" xfId="52636" xr:uid="{00000000-0005-0000-0000-00008BCD0000}"/>
    <cellStyle name="ข้อความเตือน" xfId="3106" xr:uid="{00000000-0005-0000-0000-00008CCD0000}"/>
    <cellStyle name="ข้อความอธิบาย" xfId="3107" xr:uid="{00000000-0005-0000-0000-00008DCD0000}"/>
    <cellStyle name="ชื่อเรื่อง" xfId="3108" xr:uid="{00000000-0005-0000-0000-00008ECD0000}"/>
    <cellStyle name="ดี" xfId="3109" xr:uid="{00000000-0005-0000-0000-00008FCD0000}"/>
    <cellStyle name="น้บะภฒ_95" xfId="3110" xr:uid="{00000000-0005-0000-0000-000090CD0000}"/>
    <cellStyle name="ปกติ 2" xfId="104" xr:uid="{00000000-0005-0000-0000-000091CD0000}"/>
    <cellStyle name="ปกติ 2 2" xfId="52637" xr:uid="{00000000-0005-0000-0000-000092CD0000}"/>
    <cellStyle name="ปกติ_dashboard" xfId="52638" xr:uid="{00000000-0005-0000-0000-000093CD0000}"/>
    <cellStyle name="ป้อนค่า" xfId="3111" xr:uid="{00000000-0005-0000-0000-000094CD0000}"/>
    <cellStyle name="ป้อนค่า 2" xfId="52639" xr:uid="{00000000-0005-0000-0000-000095CD0000}"/>
    <cellStyle name="ปานกลาง" xfId="3112" xr:uid="{00000000-0005-0000-0000-000096CD0000}"/>
    <cellStyle name="ผลรวม" xfId="3113" xr:uid="{00000000-0005-0000-0000-000097CD0000}"/>
    <cellStyle name="ผลรวม 2" xfId="52640" xr:uid="{00000000-0005-0000-0000-000098CD0000}"/>
    <cellStyle name="ฤธถ [0]_95" xfId="3114" xr:uid="{00000000-0005-0000-0000-000099CD0000}"/>
    <cellStyle name="ฤธถ_95" xfId="3115" xr:uid="{00000000-0005-0000-0000-00009ACD0000}"/>
    <cellStyle name="ล๋ศญ [0]_95" xfId="3116" xr:uid="{00000000-0005-0000-0000-00009BCD0000}"/>
    <cellStyle name="ล๋ศญ_95" xfId="3117" xr:uid="{00000000-0005-0000-0000-00009CCD0000}"/>
    <cellStyle name="วฅมุ_4ฟ๙ฝวภ๛" xfId="3118" xr:uid="{00000000-0005-0000-0000-00009DCD0000}"/>
    <cellStyle name="ส่วนที่ถูกเน้น1" xfId="3119" xr:uid="{00000000-0005-0000-0000-00009ECD0000}"/>
    <cellStyle name="ส่วนที่ถูกเน้น2" xfId="3120" xr:uid="{00000000-0005-0000-0000-00009FCD0000}"/>
    <cellStyle name="ส่วนที่ถูกเน้น3" xfId="3121" xr:uid="{00000000-0005-0000-0000-0000A0CD0000}"/>
    <cellStyle name="ส่วนที่ถูกเน้น4" xfId="3122" xr:uid="{00000000-0005-0000-0000-0000A1CD0000}"/>
    <cellStyle name="ส่วนที่ถูกเน้น5" xfId="3123" xr:uid="{00000000-0005-0000-0000-0000A2CD0000}"/>
    <cellStyle name="ส่วนที่ถูกเน้น6" xfId="3124" xr:uid="{00000000-0005-0000-0000-0000A3CD0000}"/>
    <cellStyle name="หมายเหตุ" xfId="3125" xr:uid="{00000000-0005-0000-0000-0000A4CD0000}"/>
    <cellStyle name="หมายเหตุ 2" xfId="52641" xr:uid="{00000000-0005-0000-0000-0000A5CD0000}"/>
    <cellStyle name="หัวเรื่อง 1" xfId="3126" xr:uid="{00000000-0005-0000-0000-0000A6CD0000}"/>
    <cellStyle name="หัวเรื่อง 2" xfId="3127" xr:uid="{00000000-0005-0000-0000-0000A7CD0000}"/>
    <cellStyle name="หัวเรื่อง 3" xfId="3128" xr:uid="{00000000-0005-0000-0000-0000A8CD0000}"/>
    <cellStyle name="หัวเรื่อง 4" xfId="3129" xr:uid="{00000000-0005-0000-0000-0000A9CD0000}"/>
    <cellStyle name="똿뗦먛귟 [0.00]_PRODUCT DETAIL Q1" xfId="52642" xr:uid="{00000000-0005-0000-0000-0000AACD0000}"/>
    <cellStyle name="똿뗦먛귟_PRODUCT DETAIL Q1" xfId="52643" xr:uid="{00000000-0005-0000-0000-0000ABCD0000}"/>
    <cellStyle name="믅됞 [0.00]_PRODUCT DETAIL Q1" xfId="52644" xr:uid="{00000000-0005-0000-0000-0000ACCD0000}"/>
    <cellStyle name="믅됞_PRODUCT DETAIL Q1" xfId="52645" xr:uid="{00000000-0005-0000-0000-0000ADCD0000}"/>
    <cellStyle name="백분율_HOBONG" xfId="52646" xr:uid="{00000000-0005-0000-0000-0000AECD0000}"/>
    <cellStyle name="뷭?_BOOKSHIP" xfId="52647" xr:uid="{00000000-0005-0000-0000-0000AFCD0000}"/>
    <cellStyle name="열어본 하이퍼링크" xfId="52648" xr:uid="{00000000-0005-0000-0000-0000B0CD0000}"/>
    <cellStyle name="쬞\?1@" xfId="52649" xr:uid="{00000000-0005-0000-0000-0000B1CD0000}"/>
    <cellStyle name="콤마 [0]_1202" xfId="52650" xr:uid="{00000000-0005-0000-0000-0000B2CD0000}"/>
    <cellStyle name="콤마_1202" xfId="52651" xr:uid="{00000000-0005-0000-0000-0000B3CD0000}"/>
    <cellStyle name="통화 [0]_1202" xfId="52652" xr:uid="{00000000-0005-0000-0000-0000B4CD0000}"/>
    <cellStyle name="통화_1202" xfId="52653" xr:uid="{00000000-0005-0000-0000-0000B5CD0000}"/>
    <cellStyle name="표준_(정보부문)월별인원계획" xfId="52654" xr:uid="{00000000-0005-0000-0000-0000B6CD0000}"/>
    <cellStyle name="하이퍼링크" xfId="52655" xr:uid="{00000000-0005-0000-0000-0000B7CD0000}"/>
    <cellStyle name="一般_MARKETING FORECAST FORM-1" xfId="52656" xr:uid="{00000000-0005-0000-0000-0000B8CD0000}"/>
    <cellStyle name="千分位[0]_CFB617" xfId="52657" xr:uid="{00000000-0005-0000-0000-0000B9CD0000}"/>
    <cellStyle name="千分位_CFB617" xfId="52658" xr:uid="{00000000-0005-0000-0000-0000BACD0000}"/>
    <cellStyle name="桁区切り [0.00]_laroux" xfId="52659" xr:uid="{00000000-0005-0000-0000-0000BBCD0000}"/>
    <cellStyle name="桁区切り_laroux" xfId="52660" xr:uid="{00000000-0005-0000-0000-0000BCCD0000}"/>
    <cellStyle name="標準_1-97" xfId="52661" xr:uid="{00000000-0005-0000-0000-0000BDCD0000}"/>
    <cellStyle name="貨幣 [0]_CFB617" xfId="52662" xr:uid="{00000000-0005-0000-0000-0000BECD0000}"/>
    <cellStyle name="貨幣[0]_Dialog2" xfId="52663" xr:uid="{00000000-0005-0000-0000-0000BFCD0000}"/>
    <cellStyle name="貨幣_CFB617" xfId="52664" xr:uid="{00000000-0005-0000-0000-0000C0CD0000}"/>
    <cellStyle name="通貨 [0.00]_laroux" xfId="52665" xr:uid="{00000000-0005-0000-0000-0000C1CD0000}"/>
    <cellStyle name="通貨_laroux" xfId="52666" xr:uid="{00000000-0005-0000-0000-0000C2CD0000}"/>
  </cellStyles>
  <dxfs count="0"/>
  <tableStyles count="0" defaultTableStyle="TableStyleMedium9" defaultPivotStyle="PivotStyleLight16"/>
  <colors>
    <mruColors>
      <color rgb="FF0000FF"/>
      <color rgb="FFCCFFFF"/>
      <color rgb="FFFFFFCC"/>
      <color rgb="FF3366FF"/>
      <color rgb="FF33CCFF"/>
      <color rgb="FF00CC99"/>
      <color rgb="FF66FFFF"/>
      <color rgb="FF1205BB"/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4.xml"/><Relationship Id="rId68" Type="http://schemas.openxmlformats.org/officeDocument/2006/relationships/externalLink" Target="externalLinks/externalLink59.xml"/><Relationship Id="rId16" Type="http://schemas.openxmlformats.org/officeDocument/2006/relationships/externalLink" Target="externalLinks/externalLink7.xml"/><Relationship Id="rId11" Type="http://schemas.openxmlformats.org/officeDocument/2006/relationships/externalLink" Target="externalLinks/externalLink2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53" Type="http://schemas.openxmlformats.org/officeDocument/2006/relationships/externalLink" Target="externalLinks/externalLink44.xml"/><Relationship Id="rId58" Type="http://schemas.openxmlformats.org/officeDocument/2006/relationships/externalLink" Target="externalLinks/externalLink49.xml"/><Relationship Id="rId74" Type="http://schemas.openxmlformats.org/officeDocument/2006/relationships/externalLink" Target="externalLinks/externalLink65.xml"/><Relationship Id="rId79" Type="http://schemas.microsoft.com/office/2017/10/relationships/person" Target="persons/perso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2.xml"/><Relationship Id="rId82" Type="http://schemas.openxmlformats.org/officeDocument/2006/relationships/customXml" Target="../customXml/item2.xml"/><Relationship Id="rId19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55.xml"/><Relationship Id="rId69" Type="http://schemas.openxmlformats.org/officeDocument/2006/relationships/externalLink" Target="externalLinks/externalLink60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72" Type="http://schemas.openxmlformats.org/officeDocument/2006/relationships/externalLink" Target="externalLinks/externalLink63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0.xml"/><Relationship Id="rId67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45.xml"/><Relationship Id="rId62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1.xml"/><Relationship Id="rId75" Type="http://schemas.openxmlformats.org/officeDocument/2006/relationships/externalLink" Target="externalLinks/externalLink66.xml"/><Relationship Id="rId83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1.xml"/><Relationship Id="rId65" Type="http://schemas.openxmlformats.org/officeDocument/2006/relationships/externalLink" Target="externalLinks/externalLink56.xml"/><Relationship Id="rId73" Type="http://schemas.openxmlformats.org/officeDocument/2006/relationships/externalLink" Target="externalLinks/externalLink64.xml"/><Relationship Id="rId78" Type="http://schemas.openxmlformats.org/officeDocument/2006/relationships/sharedStrings" Target="sharedStrings.xml"/><Relationship Id="rId8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9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0.xml"/><Relationship Id="rId24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66" Type="http://schemas.openxmlformats.org/officeDocument/2006/relationships/externalLink" Target="externalLinks/externalLink5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Users/Taechat_A/AppData/Local/Temp/wz93cb/2011%20Sales%20Plan%20Budget%20Penalty%20Template_2010-10-14_V2_2nd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echat_A\AppData\Local\Temp\wz93cb\2011%20Sales%20Plan%20Budget%20Penalty%20Template_2010-10-14_V2_2ndRev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Daily%20Master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OM%20DAILY%20MEETING\2006\Daily%20Meeting%20KIDE%20Ap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Data_centre\DATA%20REPORT%202007\A%20-%20DAILY%20REPORT\01%20-%20Report_IMM_07\04%20-%20DAILY%20REPORT%20IMM_APR_20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me\Data_centre\DATA%20REPORT%202007\A%20-%20DAILY%20REPORT\01%20-%20Report_IMM_07\04%20-%20DAILY%20REPORT%20IMM_APR_20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ily%20Master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R%20I%20F%20A%20I%20(05Mar14)/BUDGET/SUMMARY/Y2014/Monthly/03%20Weekly%20Performance%20Updatemanua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%20I%20F%20A%20I%20(05Mar14)\BUDGET\SUMMARY\Y2014\Monthly\03%20Weekly%20Performance%20Updatemanu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PORT\01.%20DAILY\2007\02.%20February\DAILY%20CONTRACTOR%20EQUIPMENT%20REPORT-February-2007_Prog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200.47\Budget%202008%20-%20All\Documents%20and%20Settings\yuliana_t.BANPUINDO\My%20Documents\Budget%202006\3.%20Bontang%20Revision\Macr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Budget%202008%20-%20All/Documents%20and%20Settings/yuliana_t.BANPUINDO/My%20Documents/Budget%202006/3.%20Bontang%20Revision/Macr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2008%20-%20All\Documents%20and%20Settings\yuliana_t.BANPUINDO\My%20Documents\Budget%202006\3.%20Bontang%20Revision\Macr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2013/PLAN%202013/Sales/2013%20Sales%20Plan_2012-11-21_(V.3)%20Budget%20R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PLAN%202013\Sales\2013%20Sales%20Plan_2012-11-21_(V.3)%20Budget%20R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Refdiyanto%20Nasution/REPORT/DPR/July/Users/MJAZUL~1/AppData/Local/Temp/notes758E9C/Users/MJAZUL~1/AppData/Local/Temp/notes758E9C/01_Hourly/2007/01_Jan/Hourly%2031_Jan_0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fdiyanto%20Nasution\REPORT\DPR\July\Users\MJAZUL~1\AppData\Local\Temp\notes758E9C\Users\MJAZUL~1\AppData\Local\Temp\notes758E9C\01_Hourly\2007\01_Jan\Hourly%2031_Jan_0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6\Monthly\PLAN608_mo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6\Monthly\PLAN608_monthlty_r0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6\Monthly\PLAN608_monthlty_r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Production%20Evaluat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6\Monthly\PLAN608_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6\Monthly\PLAN608_monthlty_r00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elfry_p\Downloads\2024%20Sales%20Plan_Budget%202024_16112023_R6%20(official).xlsx" TargetMode="External"/><Relationship Id="rId1" Type="http://schemas.openxmlformats.org/officeDocument/2006/relationships/externalLinkPath" Target="file:///C:\Users\belfry_p\Downloads\2024%20Sales%20Plan_Budget%202024_16112023_R6%20(official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Users/MEGASA~1/AppData/Local/Temp/notes758E9C/CBM%20Template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ASA~1\AppData\Local\Temp\notes758E9C\CBM%20Template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Moco%20Adm\DATA_SURVEY\Haul%20Distance%20Oct%20200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Moco%20Adm\DATA_SURVEY\Haul%20Distance%20Oct%20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Moco%20Adm\DATA_SURVEY\Haul%20Distance%20Oct%20200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Moco%20Adm\DATA_SURV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Moco%20Adm\DATA_SURVEY\Haul%20Distance%20Oct%2020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Moco%20Adm\DATA_SURVEY\Haul%20Distance%20Oct%20200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Moco%20Adm\DATA_SURVEY\2007\Haul%20Distance%20NOV%202007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NTAL\2007\Sub_Count%20JAN_07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200.47\DOCUME~1\Navo\LOCALS~1\Temp\_ZCTmp.Dir\33_08_83133_53000_Mine%20Planning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33_08_83133_53000_Mine%20Planning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avo\LOCALS~1\Temp\_ZCTmp.Dir\33_08_83133_53000_Mine%20Planning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07%20BOD%20&amp;%20CBM%20JULY%202009/DOCUME~1/bono_b/LOCALS~1/Temp/notesFFF692/DOCUME~1/firman_a/LOCALS~1/Temp/notesE1EF34/2007%20BOD%20CBM%20Jan/DOCUME~1/Bono_b/LOCALS~1/Temp/notesFFF692/Document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7%20BOD%20&amp;%20CBM%20JULY%202009\DOCUME~1\bono_b\LOCALS~1\Temp\notesFFF692\DOCUME~1\firman_a\LOCALS~1\Temp\notesE1EF34\2007%20BOD%20CBM%20Jan\DOCUME~1\Bono_b\LOCALS~1\Temp\notesFFF692\Document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rubaindo\Budget\Budget%202006\Production's%20template\31_08_86932_5300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Hourly%20Monitoring%20master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Hourly%20Monitoring%20master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Users/ADHITY~1/AppData/Local/Temp/7zO70FD.tmp/1212_sum_quality.xlsm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HITY~1\AppData\Local\Temp\7zO70FD.tmp\1212_sum_quality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017\c\Monitor%20&amp;%20Control\Kideco\MIMS\Entry%20Dat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NEW_PELIKAN_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2006\Documents%20and%20Settings\ETS\My%20Documents\My%20Documents\ERA%20on%20Era%20TS%20(Pcimm078)\PROD_2004\bgt_2005\33_08_83133_5300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01_Jan\Hourly_16_Des_2006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ily_Plan\2007\11.%20nOV\Daily%20Plan%20Nov'06R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7\PLAN701_monthlty_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7\PLAN701_monthlty_sim_r00---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7\PLAN701_monthlty_sim_r00---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7\PLAN701_monthlty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7\PLAN701_monthlty_sim_r00---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.111\gateway\DAILY%20REPORT%20PROJECT\COSTMTB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2013/BALANCING%20INVENTORY/Coal%20Balancing%20%202013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BALANCING%20INVENTORY\Coal%20Balancing%20%202013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3\My%20Folder\My%20Documents\Budget%202003\Tandung%20Mayang\Budget%20OC%2020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-btg-03\department\yudex\yudex\work\others\presentation\scenario\TDMY%202007%20Prod.Plan%202%20Nov%2006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1.1%20First%20Draft%20TDM%20Coal%20Quality%20(27jul12)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.1%20First%20Draft%20TDM%20Coal%20Quality%20(27jul12)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200.47\DOCUME~1\Navo\LOCALS~1\Temp\_ZCTmp.Dir\Macro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Macro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avo\LOCALS~1\Temp\_ZCTmp.Dir\Macro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OPERATION/Report%20P%20E%20R%20F%20O%20R%20M%20A%20N%20C%20E/09%20BOD%20&amp;%20CBM%20SEP%202013/2013%20BOD%20Report%20Act.%20AUG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ERATION\Report%20P%20E%20R%20F%20O%20R%20M%20A%20N%20C%20E\09%20BOD%20&amp;%20CBM%20SEP%202013\2013%20BOD%20Report%20Act.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64">
          <cell r="V264">
            <v>-3.0115183829809804</v>
          </cell>
        </row>
        <row r="265">
          <cell r="V265">
            <v>-3.0115183829809804</v>
          </cell>
        </row>
      </sheetData>
      <sheetData sheetId="10">
        <row r="203">
          <cell r="V203">
            <v>-1.6655621484369298</v>
          </cell>
        </row>
        <row r="204">
          <cell r="V204">
            <v>-1.6655621484369298</v>
          </cell>
        </row>
      </sheetData>
      <sheetData sheetId="11">
        <row r="203">
          <cell r="V203">
            <v>-2.8734440434068853</v>
          </cell>
        </row>
        <row r="204">
          <cell r="V204">
            <v>-2.8734440434068853</v>
          </cell>
        </row>
      </sheetData>
      <sheetData sheetId="12">
        <row r="264">
          <cell r="V264">
            <v>-1.550674293427488</v>
          </cell>
        </row>
        <row r="265">
          <cell r="V265">
            <v>-1.550674293427488</v>
          </cell>
        </row>
      </sheetData>
      <sheetData sheetId="13"/>
      <sheetData sheetId="14">
        <row r="203">
          <cell r="V203">
            <v>-2.317566938832667</v>
          </cell>
        </row>
        <row r="204">
          <cell r="V204">
            <v>-2.317566938832667</v>
          </cell>
        </row>
      </sheetData>
      <sheetData sheetId="15">
        <row r="394">
          <cell r="V394">
            <v>-1.997424831979701</v>
          </cell>
        </row>
        <row r="395">
          <cell r="V395">
            <v>-1.997424831979701</v>
          </cell>
        </row>
      </sheetData>
      <sheetData sheetId="16">
        <row r="394">
          <cell r="V394">
            <v>-3.6861301847908656</v>
          </cell>
        </row>
        <row r="395">
          <cell r="V395">
            <v>-3.6861301847908656</v>
          </cell>
        </row>
      </sheetData>
      <sheetData sheetId="17">
        <row r="203">
          <cell r="V203">
            <v>-1.0510639196024039</v>
          </cell>
        </row>
        <row r="204">
          <cell r="V204">
            <v>-1.0510639196024039</v>
          </cell>
        </row>
      </sheetData>
      <sheetData sheetId="18">
        <row r="264">
          <cell r="V264">
            <v>-1.45</v>
          </cell>
        </row>
        <row r="265">
          <cell r="V265">
            <v>-1.45</v>
          </cell>
        </row>
      </sheetData>
      <sheetData sheetId="19">
        <row r="264">
          <cell r="V264">
            <v>-0.59307522880856678</v>
          </cell>
        </row>
        <row r="265">
          <cell r="V265">
            <v>-0.59307522880856678</v>
          </cell>
        </row>
      </sheetData>
      <sheetData sheetId="20">
        <row r="203">
          <cell r="V203">
            <v>-1.7121968761029578</v>
          </cell>
        </row>
        <row r="204">
          <cell r="V204">
            <v>-1.7121968761029578</v>
          </cell>
        </row>
      </sheetData>
      <sheetData sheetId="21">
        <row r="203">
          <cell r="V203">
            <v>-1.190901419749822</v>
          </cell>
        </row>
        <row r="204">
          <cell r="V204">
            <v>-1.190901419749822</v>
          </cell>
        </row>
      </sheetData>
      <sheetData sheetId="22">
        <row r="264">
          <cell r="V264">
            <v>-1.1475469602274877</v>
          </cell>
        </row>
        <row r="265">
          <cell r="V265">
            <v>-1.1475469602274877</v>
          </cell>
        </row>
      </sheetData>
      <sheetData sheetId="23">
        <row r="5">
          <cell r="A5" t="str">
            <v>Chubu</v>
          </cell>
        </row>
        <row r="6">
          <cell r="A6" t="str">
            <v>Chubu</v>
          </cell>
        </row>
        <row r="7">
          <cell r="A7" t="str">
            <v>Chubu</v>
          </cell>
        </row>
        <row r="8">
          <cell r="A8" t="str">
            <v>EPDC</v>
          </cell>
        </row>
        <row r="9">
          <cell r="A9" t="str">
            <v>Kobe Steel</v>
          </cell>
        </row>
        <row r="10">
          <cell r="A10" t="str">
            <v>Shikoku</v>
          </cell>
        </row>
        <row r="11">
          <cell r="A11" t="str">
            <v>ENEL</v>
          </cell>
        </row>
        <row r="12">
          <cell r="A12" t="str">
            <v>Tirreno</v>
          </cell>
        </row>
        <row r="13">
          <cell r="A13" t="str">
            <v>Kospo</v>
          </cell>
        </row>
        <row r="14">
          <cell r="A14" t="str">
            <v>Kowepo</v>
          </cell>
        </row>
        <row r="15">
          <cell r="A15" t="str">
            <v>Formosa</v>
          </cell>
        </row>
        <row r="16">
          <cell r="A16" t="str">
            <v>Formosa</v>
          </cell>
        </row>
        <row r="17">
          <cell r="A17" t="str">
            <v>CLP</v>
          </cell>
        </row>
        <row r="18">
          <cell r="A18" t="str">
            <v>Huaneng</v>
          </cell>
        </row>
        <row r="19">
          <cell r="A19" t="str">
            <v>Huaneng</v>
          </cell>
        </row>
        <row r="20">
          <cell r="A20" t="str">
            <v>Hongkong Electric</v>
          </cell>
        </row>
        <row r="21">
          <cell r="A21" t="str">
            <v>Hongkong Electric</v>
          </cell>
        </row>
        <row r="22">
          <cell r="A22" t="str">
            <v>Tj Jati B</v>
          </cell>
        </row>
        <row r="23">
          <cell r="A23" t="str">
            <v>Tj Jati B</v>
          </cell>
        </row>
        <row r="24">
          <cell r="A24" t="str">
            <v>Tj Jati B</v>
          </cell>
        </row>
        <row r="30">
          <cell r="A30">
            <v>40558</v>
          </cell>
        </row>
        <row r="31">
          <cell r="A31">
            <v>40589</v>
          </cell>
        </row>
        <row r="32">
          <cell r="A32">
            <v>40617</v>
          </cell>
        </row>
        <row r="33">
          <cell r="A33">
            <v>40648</v>
          </cell>
        </row>
        <row r="34">
          <cell r="A34">
            <v>40678</v>
          </cell>
        </row>
        <row r="35">
          <cell r="A35">
            <v>40709</v>
          </cell>
        </row>
        <row r="36">
          <cell r="A36">
            <v>40739</v>
          </cell>
        </row>
        <row r="37">
          <cell r="A37">
            <v>40770</v>
          </cell>
        </row>
        <row r="38">
          <cell r="A38">
            <v>40801</v>
          </cell>
        </row>
        <row r="39">
          <cell r="A39">
            <v>40831</v>
          </cell>
        </row>
        <row r="40">
          <cell r="A40">
            <v>40862</v>
          </cell>
        </row>
        <row r="41">
          <cell r="A41">
            <v>40892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64">
          <cell r="V264">
            <v>-3.0115183829809804</v>
          </cell>
        </row>
        <row r="265">
          <cell r="V265">
            <v>-3.0115183829809804</v>
          </cell>
        </row>
      </sheetData>
      <sheetData sheetId="10" refreshError="1">
        <row r="203">
          <cell r="V203">
            <v>-1.6655621484369298</v>
          </cell>
        </row>
        <row r="204">
          <cell r="V204">
            <v>-1.6655621484369298</v>
          </cell>
        </row>
      </sheetData>
      <sheetData sheetId="11" refreshError="1">
        <row r="203">
          <cell r="V203">
            <v>-2.8734440434068853</v>
          </cell>
        </row>
        <row r="204">
          <cell r="V204">
            <v>-2.8734440434068853</v>
          </cell>
        </row>
      </sheetData>
      <sheetData sheetId="12" refreshError="1">
        <row r="264">
          <cell r="V264">
            <v>-1.550674293427488</v>
          </cell>
        </row>
        <row r="265">
          <cell r="V265">
            <v>-1.550674293427488</v>
          </cell>
        </row>
      </sheetData>
      <sheetData sheetId="13" refreshError="1"/>
      <sheetData sheetId="14" refreshError="1">
        <row r="203">
          <cell r="V203">
            <v>-2.317566938832667</v>
          </cell>
        </row>
        <row r="204">
          <cell r="V204">
            <v>-2.317566938832667</v>
          </cell>
        </row>
      </sheetData>
      <sheetData sheetId="15" refreshError="1">
        <row r="394">
          <cell r="V394">
            <v>-1.997424831979701</v>
          </cell>
        </row>
        <row r="395">
          <cell r="V395">
            <v>-1.997424831979701</v>
          </cell>
        </row>
      </sheetData>
      <sheetData sheetId="16" refreshError="1">
        <row r="394">
          <cell r="V394">
            <v>-3.6861301847908656</v>
          </cell>
        </row>
        <row r="395">
          <cell r="V395">
            <v>-3.6861301847908656</v>
          </cell>
        </row>
      </sheetData>
      <sheetData sheetId="17" refreshError="1">
        <row r="203">
          <cell r="V203">
            <v>-1.0510639196024039</v>
          </cell>
        </row>
        <row r="204">
          <cell r="V204">
            <v>-1.0510639196024039</v>
          </cell>
        </row>
      </sheetData>
      <sheetData sheetId="18" refreshError="1">
        <row r="264">
          <cell r="V264">
            <v>-1.45</v>
          </cell>
        </row>
        <row r="265">
          <cell r="V265">
            <v>-1.45</v>
          </cell>
        </row>
      </sheetData>
      <sheetData sheetId="19" refreshError="1">
        <row r="264">
          <cell r="V264">
            <v>-0.59307522880856678</v>
          </cell>
        </row>
        <row r="265">
          <cell r="V265">
            <v>-0.59307522880856678</v>
          </cell>
        </row>
      </sheetData>
      <sheetData sheetId="20" refreshError="1">
        <row r="203">
          <cell r="V203">
            <v>-1.7121968761029578</v>
          </cell>
        </row>
        <row r="204">
          <cell r="V204">
            <v>-1.7121968761029578</v>
          </cell>
        </row>
      </sheetData>
      <sheetData sheetId="21" refreshError="1">
        <row r="203">
          <cell r="V203">
            <v>-1.190901419749822</v>
          </cell>
        </row>
        <row r="204">
          <cell r="V204">
            <v>-1.190901419749822</v>
          </cell>
        </row>
      </sheetData>
      <sheetData sheetId="22" refreshError="1">
        <row r="264">
          <cell r="V264">
            <v>-1.1475469602274877</v>
          </cell>
        </row>
        <row r="265">
          <cell r="V265">
            <v>-1.1475469602274877</v>
          </cell>
        </row>
      </sheetData>
      <sheetData sheetId="23" refreshError="1">
        <row r="5">
          <cell r="A5" t="str">
            <v>Chubu</v>
          </cell>
        </row>
        <row r="6">
          <cell r="A6" t="str">
            <v>Chubu</v>
          </cell>
        </row>
        <row r="7">
          <cell r="A7" t="str">
            <v>Chubu</v>
          </cell>
        </row>
        <row r="8">
          <cell r="A8" t="str">
            <v>EPDC</v>
          </cell>
        </row>
        <row r="9">
          <cell r="A9" t="str">
            <v>Kobe Steel</v>
          </cell>
        </row>
        <row r="10">
          <cell r="A10" t="str">
            <v>Shikoku</v>
          </cell>
        </row>
        <row r="11">
          <cell r="A11" t="str">
            <v>ENEL</v>
          </cell>
        </row>
        <row r="12">
          <cell r="A12" t="str">
            <v>Tirreno</v>
          </cell>
        </row>
        <row r="13">
          <cell r="A13" t="str">
            <v>Kospo</v>
          </cell>
        </row>
        <row r="14">
          <cell r="A14" t="str">
            <v>Kowepo</v>
          </cell>
        </row>
        <row r="15">
          <cell r="A15" t="str">
            <v>Formosa</v>
          </cell>
        </row>
        <row r="16">
          <cell r="A16" t="str">
            <v>Formosa</v>
          </cell>
        </row>
        <row r="17">
          <cell r="A17" t="str">
            <v>CLP</v>
          </cell>
        </row>
        <row r="18">
          <cell r="A18" t="str">
            <v>Huaneng</v>
          </cell>
        </row>
        <row r="19">
          <cell r="A19" t="str">
            <v>Huaneng</v>
          </cell>
        </row>
        <row r="20">
          <cell r="A20" t="str">
            <v>Hongkong Electric</v>
          </cell>
        </row>
        <row r="21">
          <cell r="A21" t="str">
            <v>Hongkong Electric</v>
          </cell>
        </row>
        <row r="22">
          <cell r="A22" t="str">
            <v>Tj Jati B</v>
          </cell>
        </row>
        <row r="23">
          <cell r="A23" t="str">
            <v>Tj Jati B</v>
          </cell>
        </row>
        <row r="24">
          <cell r="A24" t="str">
            <v>Tj Jati B</v>
          </cell>
        </row>
        <row r="30">
          <cell r="A30">
            <v>40558</v>
          </cell>
        </row>
        <row r="31">
          <cell r="A31">
            <v>40589</v>
          </cell>
        </row>
        <row r="32">
          <cell r="A32">
            <v>40617</v>
          </cell>
        </row>
        <row r="33">
          <cell r="A33">
            <v>40648</v>
          </cell>
        </row>
        <row r="34">
          <cell r="A34">
            <v>40678</v>
          </cell>
        </row>
        <row r="35">
          <cell r="A35">
            <v>40709</v>
          </cell>
        </row>
        <row r="36">
          <cell r="A36">
            <v>40739</v>
          </cell>
        </row>
        <row r="37">
          <cell r="A37">
            <v>40770</v>
          </cell>
        </row>
        <row r="38">
          <cell r="A38">
            <v>40801</v>
          </cell>
        </row>
        <row r="39">
          <cell r="A39">
            <v>40831</v>
          </cell>
        </row>
        <row r="40">
          <cell r="A40">
            <v>40862</v>
          </cell>
        </row>
        <row r="41">
          <cell r="A41">
            <v>40892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Base"/>
      <sheetName val="TABLE"/>
      <sheetName val="summary"/>
      <sheetName val="Run"/>
      <sheetName val="OVERBURDEN"/>
      <sheetName val="SUBKON"/>
      <sheetName val="MAINTENANCE"/>
      <sheetName val="rate"/>
      <sheetName val="Housekeeping"/>
      <sheetName val="Summ PRM"/>
      <sheetName val="ACUM"/>
      <sheetName val="TJ"/>
      <sheetName val="LM"/>
      <sheetName val="LIST"/>
      <sheetName val="Data"/>
      <sheetName val="Konversi Jar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Konversi Jarak"/>
      <sheetName val="Master Evaluasi"/>
      <sheetName val="010306"/>
      <sheetName val="Produksi"/>
      <sheetName val="Target Lost Time"/>
      <sheetName val="Reference"/>
      <sheetName val="Sheet1"/>
      <sheetName val="Sheet2"/>
      <sheetName val="Sheet3"/>
      <sheetName val="Petrosea"/>
      <sheetName val="DTDummy"/>
      <sheetName val="PRA401"/>
      <sheetName val="Validation"/>
      <sheetName val="Chubu"/>
      <sheetName val="CLP"/>
      <sheetName val="Enel "/>
      <sheetName val="EPDC"/>
      <sheetName val="Formosa"/>
      <sheetName val="HEK"/>
      <sheetName val="Huaneng"/>
      <sheetName val="Kobe Steel"/>
      <sheetName val="Kospo"/>
      <sheetName val="Kowepo"/>
      <sheetName val="Shikoku"/>
      <sheetName val="Tirreno"/>
      <sheetName val="TJB"/>
      <sheetName val="Konversi_Jarak"/>
      <sheetName val="Master_Evaluasi"/>
      <sheetName val="Target_Lost_Time"/>
      <sheetName val="KPTJ001"/>
      <sheetName val="Parameter"/>
      <sheetName val="Blasting_per_block"/>
      <sheetName val="Master "/>
      <sheetName val="MASTER"/>
      <sheetName val="MTD OB Forecasting"/>
      <sheetName val="1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3"/>
      <sheetName val="4"/>
      <sheetName val="5"/>
      <sheetName val="6"/>
      <sheetName val="7"/>
      <sheetName val="8"/>
      <sheetName val="9"/>
      <sheetName val="Productivity"/>
      <sheetName val="awal bulan"/>
      <sheetName val="FS01"/>
      <sheetName val="Lists"/>
      <sheetName val="Test Depre"/>
      <sheetName val="Asset List"/>
      <sheetName val="Component History"/>
      <sheetName val="Forecast"/>
      <sheetName val="EX2500FIX"/>
      <sheetName val="Cost Code"/>
      <sheetName val=" SAF 02"/>
      <sheetName val="Hotel"/>
      <sheetName val="H.Satuan"/>
      <sheetName val="Data Base"/>
      <sheetName val="Master_Evaluasi1"/>
      <sheetName val="Target_Lost_Time1"/>
      <sheetName val="Konversi_Jarak1"/>
      <sheetName val="Master_"/>
      <sheetName val="Data_Base"/>
      <sheetName val="Master_Evaluasi2"/>
      <sheetName val="Target_Lost_Time2"/>
      <sheetName val="Konversi_Jarak2"/>
      <sheetName val="Master_1"/>
      <sheetName val="Data_Base1"/>
      <sheetName val="Master_Evaluasi3"/>
      <sheetName val="Target_Lost_Time3"/>
      <sheetName val="Konversi_Jarak3"/>
      <sheetName val="Master_2"/>
      <sheetName val="Data_Base2"/>
      <sheetName val="1106-M&amp;E"/>
      <sheetName val="1105-B&amp;I-OK"/>
      <sheetName val="PS"/>
      <sheetName val="Plant"/>
      <sheetName val="EWH-UA"/>
      <sheetName val="Remarks"/>
      <sheetName val="Input"/>
      <sheetName val="Coal"/>
      <sheetName val="Block"/>
      <sheetName val="CondDaily"/>
      <sheetName val="epei "/>
      <sheetName val="DaiRep"/>
      <sheetName val="Safety"/>
      <sheetName val="CondMonthly"/>
      <sheetName val="Weather"/>
      <sheetName val="pexfee"/>
      <sheetName val="Busang1"/>
      <sheetName val="Busang2"/>
      <sheetName val="Busang3"/>
      <sheetName val="Jonggon1"/>
      <sheetName val="Jonggon2"/>
      <sheetName val="Jonggon3"/>
      <sheetName val="Trading Statement"/>
      <sheetName val="COA"/>
      <sheetName val="DRILL&amp;BLAST"/>
      <sheetName val="DOZING"/>
      <sheetName val="PLAN CC"/>
      <sheetName val="PLAN CM"/>
      <sheetName val="PLAN OB"/>
      <sheetName val="Formula"/>
      <sheetName val="CA110_sep10"/>
      <sheetName val="Cost from Acc"/>
      <sheetName val="SUPPORT"/>
      <sheetName val="DOZER"/>
      <sheetName val="EXCA"/>
      <sheetName val="HAULER"/>
      <sheetName val="Update"/>
      <sheetName val="Row Data"/>
      <sheetName val="March_april _2_"/>
      <sheetName val="KPI"/>
      <sheetName val="A_PROD"/>
      <sheetName val="VALUE"/>
      <sheetName val="D-PR_PTY"/>
      <sheetName val="PROD"/>
      <sheetName val="C-PF_ALL"/>
      <sheetName val="B-PF_ACT"/>
      <sheetName val="D_WF"/>
      <sheetName val="LIST"/>
      <sheetName val="March-april (2)"/>
      <sheetName val="Resume Eng"/>
      <sheetName val="Galian 1"/>
      <sheetName val="Cost Parameter"/>
      <sheetName val="TABEL STOCK"/>
      <sheetName val="smu"/>
      <sheetName val="Wheel Grp"/>
      <sheetName val="_SAF 02"/>
      <sheetName val="awal_bulan"/>
      <sheetName val="awal_bulan1"/>
      <sheetName val="awal_bulan2"/>
      <sheetName val="oldmap"/>
      <sheetName val="summary"/>
      <sheetName val="seq plan"/>
      <sheetName val="M_PLANS_"/>
      <sheetName val="MA_PLANS_"/>
      <sheetName val="nto71"/>
      <sheetName val="HISTORICAL_COAL HAUL"/>
      <sheetName val="HAUL DIST_KANGURU"/>
      <sheetName val="KOMPOSISI"/>
      <sheetName val="OVERBURDEN"/>
      <sheetName val="Coal Class_April2016"/>
      <sheetName val="ThisMonth"/>
      <sheetName val="Act_cost"/>
      <sheetName val="COVER"/>
      <sheetName val="DATA BULAN LALU"/>
      <sheetName val="BA PENERIMAAN"/>
      <sheetName val="SUPPORT SUBCONT"/>
      <sheetName val="PT.PPA"/>
      <sheetName val="PT.MNK"/>
      <sheetName val="PT.EKA CITRA"/>
      <sheetName val="PT. ABP"/>
      <sheetName val="PT.HPU"/>
      <sheetName val="PT.TITAN"/>
      <sheetName val="TDC"/>
      <sheetName val="PT.AMM"/>
      <sheetName val="PT.MTK"/>
      <sheetName val="Saldo Solar"/>
      <sheetName val="BA SELISIH SOLAR PT. USI"/>
      <sheetName val="Solar Masuk PT. USI"/>
      <sheetName val="FS02AMM"/>
      <sheetName val="FS03AMM"/>
      <sheetName val="FS10"/>
      <sheetName val="FS09"/>
      <sheetName val="R-UNIT"/>
      <sheetName val="HM-UNIT"/>
      <sheetName val="R-SUPPORT"/>
      <sheetName val="KM-SUPPORT "/>
      <sheetName val="BA SO"/>
      <sheetName val="REKAP ALL"/>
      <sheetName val="FLOWMETER SS6"/>
      <sheetName val="FUEL UNIT"/>
      <sheetName val="FUEL SUPPORT"/>
      <sheetName val="FT52601"/>
      <sheetName val="FT52602"/>
      <sheetName val="FT52603"/>
      <sheetName val="FT52604"/>
      <sheetName val="FT52605"/>
      <sheetName val="FT2620"/>
      <sheetName val="TRANSPORTIR"/>
      <sheetName val="SALES_SUMMARY"/>
      <sheetName val="shipping_program"/>
      <sheetName val="KPC_PRINANG_MO_CF"/>
      <sheetName val="Run"/>
    </sheetNames>
    <sheetDataSet>
      <sheetData sheetId="0" refreshError="1">
        <row r="3">
          <cell r="B3">
            <v>38776</v>
          </cell>
          <cell r="C3">
            <v>38777</v>
          </cell>
          <cell r="D3">
            <v>38778</v>
          </cell>
          <cell r="E3">
            <v>38779</v>
          </cell>
          <cell r="F3">
            <v>38780</v>
          </cell>
          <cell r="G3">
            <v>38781</v>
          </cell>
          <cell r="H3">
            <v>38782</v>
          </cell>
          <cell r="I3">
            <v>38783</v>
          </cell>
          <cell r="J3">
            <v>38784</v>
          </cell>
          <cell r="K3">
            <v>38785</v>
          </cell>
          <cell r="L3">
            <v>38786</v>
          </cell>
          <cell r="M3">
            <v>38787</v>
          </cell>
          <cell r="N3">
            <v>38788</v>
          </cell>
          <cell r="O3">
            <v>38789</v>
          </cell>
          <cell r="P3">
            <v>38790</v>
          </cell>
          <cell r="Q3">
            <v>38791</v>
          </cell>
          <cell r="R3">
            <v>38792</v>
          </cell>
          <cell r="S3">
            <v>38793</v>
          </cell>
          <cell r="T3">
            <v>38794</v>
          </cell>
          <cell r="U3">
            <v>38795</v>
          </cell>
          <cell r="V3">
            <v>38796</v>
          </cell>
          <cell r="W3">
            <v>38797</v>
          </cell>
          <cell r="X3">
            <v>38798</v>
          </cell>
          <cell r="Y3">
            <v>38799</v>
          </cell>
          <cell r="Z3">
            <v>38800</v>
          </cell>
          <cell r="AA3">
            <v>38801</v>
          </cell>
          <cell r="AB3">
            <v>38802</v>
          </cell>
          <cell r="AC3">
            <v>38803</v>
          </cell>
          <cell r="AD3">
            <v>38804</v>
          </cell>
          <cell r="AE3">
            <v>38805</v>
          </cell>
          <cell r="AF3">
            <v>38806</v>
          </cell>
          <cell r="AG3">
            <v>38807</v>
          </cell>
          <cell r="AH3" t="str">
            <v>Avg</v>
          </cell>
        </row>
        <row r="4">
          <cell r="B4">
            <v>1658</v>
          </cell>
          <cell r="C4">
            <v>1658</v>
          </cell>
          <cell r="D4">
            <v>1646.47</v>
          </cell>
          <cell r="E4">
            <v>1673</v>
          </cell>
          <cell r="F4">
            <v>1673</v>
          </cell>
          <cell r="G4">
            <v>1673</v>
          </cell>
          <cell r="H4">
            <v>1673</v>
          </cell>
          <cell r="I4">
            <v>1673</v>
          </cell>
          <cell r="J4">
            <v>1450</v>
          </cell>
          <cell r="K4">
            <v>1450</v>
          </cell>
          <cell r="AH4">
            <v>1618.8300000000002</v>
          </cell>
        </row>
        <row r="5">
          <cell r="B5">
            <v>805.77</v>
          </cell>
          <cell r="C5">
            <v>805.77</v>
          </cell>
          <cell r="D5">
            <v>786.21</v>
          </cell>
          <cell r="E5">
            <v>809.45</v>
          </cell>
          <cell r="F5">
            <v>809.45</v>
          </cell>
          <cell r="G5">
            <v>809.45</v>
          </cell>
          <cell r="H5">
            <v>809.45</v>
          </cell>
          <cell r="I5">
            <v>809.45</v>
          </cell>
          <cell r="J5">
            <v>830</v>
          </cell>
          <cell r="K5">
            <v>800</v>
          </cell>
          <cell r="AH5">
            <v>807.6922222222222</v>
          </cell>
        </row>
        <row r="6">
          <cell r="B6">
            <v>834.66</v>
          </cell>
          <cell r="C6">
            <v>834.66</v>
          </cell>
          <cell r="D6">
            <v>754.84</v>
          </cell>
          <cell r="E6">
            <v>891.27</v>
          </cell>
          <cell r="F6">
            <v>891.27</v>
          </cell>
          <cell r="G6">
            <v>891.27</v>
          </cell>
          <cell r="H6">
            <v>891.27</v>
          </cell>
          <cell r="I6">
            <v>891.27</v>
          </cell>
          <cell r="J6">
            <v>875</v>
          </cell>
          <cell r="K6">
            <v>875</v>
          </cell>
          <cell r="AH6">
            <v>866.20555555555563</v>
          </cell>
        </row>
        <row r="7">
          <cell r="B7">
            <v>1047.33</v>
          </cell>
          <cell r="C7">
            <v>1047.33</v>
          </cell>
          <cell r="D7">
            <v>1028.78</v>
          </cell>
          <cell r="E7">
            <v>1067.23</v>
          </cell>
          <cell r="F7">
            <v>1067.23</v>
          </cell>
          <cell r="G7">
            <v>1067.23</v>
          </cell>
          <cell r="H7">
            <v>1067.23</v>
          </cell>
          <cell r="I7">
            <v>1067.23</v>
          </cell>
          <cell r="J7">
            <v>1050</v>
          </cell>
          <cell r="K7">
            <v>1050</v>
          </cell>
          <cell r="AH7">
            <v>1056.9177777777777</v>
          </cell>
        </row>
        <row r="8">
          <cell r="B8">
            <v>836.75</v>
          </cell>
          <cell r="C8">
            <v>836.75</v>
          </cell>
          <cell r="D8">
            <v>727.09</v>
          </cell>
          <cell r="E8">
            <v>781.65</v>
          </cell>
          <cell r="F8">
            <v>781.65</v>
          </cell>
          <cell r="G8">
            <v>781.65</v>
          </cell>
          <cell r="H8">
            <v>781.65</v>
          </cell>
          <cell r="I8">
            <v>781.65</v>
          </cell>
          <cell r="J8">
            <v>800</v>
          </cell>
          <cell r="K8">
            <v>800</v>
          </cell>
          <cell r="AH8">
            <v>785.78777777777782</v>
          </cell>
        </row>
        <row r="9">
          <cell r="B9">
            <v>761</v>
          </cell>
          <cell r="C9">
            <v>761</v>
          </cell>
          <cell r="D9">
            <v>737.45</v>
          </cell>
          <cell r="E9">
            <v>850</v>
          </cell>
          <cell r="F9">
            <v>850</v>
          </cell>
          <cell r="G9">
            <v>850</v>
          </cell>
          <cell r="H9">
            <v>850</v>
          </cell>
          <cell r="I9">
            <v>850</v>
          </cell>
          <cell r="J9">
            <v>750</v>
          </cell>
          <cell r="K9">
            <v>750</v>
          </cell>
          <cell r="AH9">
            <v>805.38333333333333</v>
          </cell>
        </row>
        <row r="10">
          <cell r="B10">
            <v>300</v>
          </cell>
          <cell r="C10">
            <v>300</v>
          </cell>
          <cell r="D10">
            <v>361.51</v>
          </cell>
          <cell r="E10">
            <v>388</v>
          </cell>
          <cell r="F10">
            <v>388</v>
          </cell>
          <cell r="G10">
            <v>388</v>
          </cell>
          <cell r="H10">
            <v>388</v>
          </cell>
          <cell r="I10">
            <v>388</v>
          </cell>
          <cell r="J10">
            <v>450</v>
          </cell>
          <cell r="K10">
            <v>450</v>
          </cell>
          <cell r="AH10">
            <v>389.05666666666667</v>
          </cell>
        </row>
        <row r="11">
          <cell r="B11">
            <v>338.61</v>
          </cell>
          <cell r="C11">
            <v>338.61</v>
          </cell>
          <cell r="D11">
            <v>293.01</v>
          </cell>
          <cell r="E11">
            <v>375.06</v>
          </cell>
          <cell r="F11">
            <v>375.06</v>
          </cell>
          <cell r="G11">
            <v>375.06</v>
          </cell>
          <cell r="H11">
            <v>375.06</v>
          </cell>
          <cell r="I11">
            <v>375.06</v>
          </cell>
          <cell r="J11">
            <v>300</v>
          </cell>
          <cell r="K11">
            <v>300</v>
          </cell>
          <cell r="AH11">
            <v>345.21333333333337</v>
          </cell>
        </row>
        <row r="12">
          <cell r="B12">
            <v>266.74</v>
          </cell>
          <cell r="C12">
            <v>266.74</v>
          </cell>
          <cell r="D12">
            <v>264.95</v>
          </cell>
          <cell r="E12">
            <v>333.31</v>
          </cell>
          <cell r="F12">
            <v>333.31</v>
          </cell>
          <cell r="G12">
            <v>333.31</v>
          </cell>
          <cell r="H12">
            <v>333.31</v>
          </cell>
          <cell r="I12">
            <v>333.31</v>
          </cell>
          <cell r="J12">
            <v>300</v>
          </cell>
          <cell r="K12">
            <v>300</v>
          </cell>
          <cell r="AH12">
            <v>310.91555555555556</v>
          </cell>
        </row>
        <row r="14">
          <cell r="B14">
            <v>420</v>
          </cell>
          <cell r="C14">
            <v>420</v>
          </cell>
          <cell r="D14">
            <v>420</v>
          </cell>
          <cell r="E14">
            <v>420</v>
          </cell>
          <cell r="F14">
            <v>420</v>
          </cell>
          <cell r="G14">
            <v>420</v>
          </cell>
          <cell r="H14">
            <v>420</v>
          </cell>
          <cell r="I14">
            <v>420</v>
          </cell>
          <cell r="J14">
            <v>420</v>
          </cell>
          <cell r="K14">
            <v>420</v>
          </cell>
          <cell r="L14">
            <v>420</v>
          </cell>
          <cell r="M14">
            <v>420</v>
          </cell>
          <cell r="N14">
            <v>420</v>
          </cell>
          <cell r="O14">
            <v>420</v>
          </cell>
          <cell r="P14">
            <v>420</v>
          </cell>
          <cell r="Q14">
            <v>420</v>
          </cell>
          <cell r="R14">
            <v>420</v>
          </cell>
          <cell r="S14">
            <v>420</v>
          </cell>
          <cell r="T14">
            <v>420</v>
          </cell>
          <cell r="U14">
            <v>420</v>
          </cell>
          <cell r="V14">
            <v>420</v>
          </cell>
          <cell r="W14">
            <v>420</v>
          </cell>
          <cell r="X14">
            <v>420</v>
          </cell>
          <cell r="Y14">
            <v>420</v>
          </cell>
          <cell r="Z14">
            <v>420</v>
          </cell>
          <cell r="AA14">
            <v>420</v>
          </cell>
          <cell r="AB14">
            <v>420</v>
          </cell>
          <cell r="AC14">
            <v>420</v>
          </cell>
          <cell r="AD14">
            <v>420</v>
          </cell>
          <cell r="AE14">
            <v>420</v>
          </cell>
          <cell r="AF14">
            <v>420</v>
          </cell>
          <cell r="AG14">
            <v>420</v>
          </cell>
          <cell r="AH14">
            <v>420</v>
          </cell>
        </row>
        <row r="15">
          <cell r="B15">
            <v>210</v>
          </cell>
          <cell r="C15">
            <v>210</v>
          </cell>
          <cell r="D15">
            <v>210</v>
          </cell>
          <cell r="E15">
            <v>210</v>
          </cell>
          <cell r="F15">
            <v>210</v>
          </cell>
          <cell r="G15">
            <v>210</v>
          </cell>
          <cell r="H15">
            <v>210</v>
          </cell>
          <cell r="I15">
            <v>210</v>
          </cell>
          <cell r="J15">
            <v>210</v>
          </cell>
          <cell r="K15">
            <v>210</v>
          </cell>
          <cell r="L15">
            <v>210</v>
          </cell>
          <cell r="M15">
            <v>210</v>
          </cell>
          <cell r="N15">
            <v>210</v>
          </cell>
          <cell r="O15">
            <v>210</v>
          </cell>
          <cell r="P15">
            <v>210</v>
          </cell>
          <cell r="Q15">
            <v>210</v>
          </cell>
          <cell r="R15">
            <v>210</v>
          </cell>
          <cell r="S15">
            <v>210</v>
          </cell>
          <cell r="T15">
            <v>210</v>
          </cell>
          <cell r="U15">
            <v>210</v>
          </cell>
          <cell r="V15">
            <v>210</v>
          </cell>
          <cell r="W15">
            <v>210</v>
          </cell>
          <cell r="X15">
            <v>210</v>
          </cell>
          <cell r="Y15">
            <v>210</v>
          </cell>
          <cell r="Z15">
            <v>210</v>
          </cell>
          <cell r="AA15">
            <v>210</v>
          </cell>
          <cell r="AB15">
            <v>210</v>
          </cell>
          <cell r="AC15">
            <v>210</v>
          </cell>
          <cell r="AD15">
            <v>210</v>
          </cell>
          <cell r="AE15">
            <v>210</v>
          </cell>
          <cell r="AF15">
            <v>210</v>
          </cell>
          <cell r="AG15">
            <v>210</v>
          </cell>
          <cell r="AH15">
            <v>210</v>
          </cell>
        </row>
        <row r="16">
          <cell r="B16">
            <v>210</v>
          </cell>
          <cell r="C16">
            <v>210</v>
          </cell>
          <cell r="D16">
            <v>210</v>
          </cell>
          <cell r="E16">
            <v>210</v>
          </cell>
          <cell r="F16">
            <v>210</v>
          </cell>
          <cell r="G16">
            <v>210</v>
          </cell>
          <cell r="H16">
            <v>210</v>
          </cell>
          <cell r="I16">
            <v>210</v>
          </cell>
          <cell r="J16">
            <v>210</v>
          </cell>
          <cell r="K16">
            <v>210</v>
          </cell>
          <cell r="L16">
            <v>210</v>
          </cell>
          <cell r="M16">
            <v>210</v>
          </cell>
          <cell r="N16">
            <v>210</v>
          </cell>
          <cell r="O16">
            <v>210</v>
          </cell>
          <cell r="P16">
            <v>210</v>
          </cell>
          <cell r="Q16">
            <v>210</v>
          </cell>
          <cell r="R16">
            <v>210</v>
          </cell>
          <cell r="S16">
            <v>210</v>
          </cell>
          <cell r="T16">
            <v>210</v>
          </cell>
          <cell r="U16">
            <v>210</v>
          </cell>
          <cell r="V16">
            <v>210</v>
          </cell>
          <cell r="W16">
            <v>210</v>
          </cell>
          <cell r="X16">
            <v>210</v>
          </cell>
          <cell r="Y16">
            <v>210</v>
          </cell>
          <cell r="Z16">
            <v>210</v>
          </cell>
          <cell r="AA16">
            <v>210</v>
          </cell>
          <cell r="AB16">
            <v>210</v>
          </cell>
          <cell r="AC16">
            <v>210</v>
          </cell>
          <cell r="AD16">
            <v>210</v>
          </cell>
          <cell r="AE16">
            <v>210</v>
          </cell>
          <cell r="AF16">
            <v>210</v>
          </cell>
          <cell r="AG16">
            <v>210</v>
          </cell>
          <cell r="AH16">
            <v>210</v>
          </cell>
        </row>
        <row r="20">
          <cell r="B20">
            <v>38776</v>
          </cell>
          <cell r="C20">
            <v>38777</v>
          </cell>
          <cell r="D20">
            <v>38778</v>
          </cell>
          <cell r="E20">
            <v>38779</v>
          </cell>
          <cell r="F20">
            <v>38780</v>
          </cell>
          <cell r="G20">
            <v>38781</v>
          </cell>
          <cell r="H20">
            <v>38782</v>
          </cell>
          <cell r="I20">
            <v>38783</v>
          </cell>
          <cell r="J20">
            <v>38784</v>
          </cell>
          <cell r="K20">
            <v>38785</v>
          </cell>
          <cell r="L20">
            <v>38786</v>
          </cell>
          <cell r="M20">
            <v>38787</v>
          </cell>
          <cell r="N20">
            <v>38788</v>
          </cell>
          <cell r="O20">
            <v>38789</v>
          </cell>
          <cell r="P20">
            <v>38790</v>
          </cell>
          <cell r="Q20">
            <v>38791</v>
          </cell>
          <cell r="R20">
            <v>38792</v>
          </cell>
          <cell r="S20">
            <v>38793</v>
          </cell>
          <cell r="T20">
            <v>38794</v>
          </cell>
          <cell r="U20">
            <v>38795</v>
          </cell>
          <cell r="V20">
            <v>38796</v>
          </cell>
          <cell r="W20">
            <v>38797</v>
          </cell>
          <cell r="X20">
            <v>38798</v>
          </cell>
          <cell r="Y20">
            <v>38799</v>
          </cell>
          <cell r="Z20">
            <v>38800</v>
          </cell>
          <cell r="AA20">
            <v>38801</v>
          </cell>
          <cell r="AB20">
            <v>38802</v>
          </cell>
          <cell r="AC20">
            <v>38803</v>
          </cell>
          <cell r="AD20">
            <v>38804</v>
          </cell>
          <cell r="AE20">
            <v>38805</v>
          </cell>
          <cell r="AF20">
            <v>38806</v>
          </cell>
          <cell r="AG20">
            <v>38807</v>
          </cell>
          <cell r="AH20" t="str">
            <v>Avg</v>
          </cell>
        </row>
        <row r="21">
          <cell r="B21">
            <v>1619.6</v>
          </cell>
          <cell r="C21">
            <v>1646.47</v>
          </cell>
          <cell r="D21">
            <v>1673</v>
          </cell>
          <cell r="E21">
            <v>1676.11</v>
          </cell>
          <cell r="F21">
            <v>1581.88</v>
          </cell>
          <cell r="G21">
            <v>1641.03</v>
          </cell>
          <cell r="H21">
            <v>1452.33</v>
          </cell>
          <cell r="I21">
            <v>1518</v>
          </cell>
          <cell r="J21">
            <v>1515</v>
          </cell>
          <cell r="K21">
            <v>1514.55</v>
          </cell>
          <cell r="AH21">
            <v>1579.8188888888888</v>
          </cell>
        </row>
        <row r="22">
          <cell r="B22">
            <v>787.25</v>
          </cell>
          <cell r="C22">
            <v>786.21</v>
          </cell>
          <cell r="D22">
            <v>809.45</v>
          </cell>
          <cell r="E22">
            <v>812.33</v>
          </cell>
          <cell r="F22">
            <v>798</v>
          </cell>
          <cell r="G22">
            <v>824.77</v>
          </cell>
          <cell r="H22">
            <v>829.95</v>
          </cell>
          <cell r="I22">
            <v>757</v>
          </cell>
          <cell r="J22">
            <v>789</v>
          </cell>
          <cell r="K22">
            <v>794.86</v>
          </cell>
          <cell r="AH22">
            <v>800.17444444444436</v>
          </cell>
        </row>
        <row r="23">
          <cell r="B23">
            <v>835.14</v>
          </cell>
          <cell r="C23">
            <v>754.84</v>
          </cell>
          <cell r="D23">
            <v>891.27</v>
          </cell>
          <cell r="E23">
            <v>763.69</v>
          </cell>
          <cell r="F23">
            <v>839.32</v>
          </cell>
          <cell r="G23">
            <v>699.53</v>
          </cell>
          <cell r="H23">
            <v>874.78</v>
          </cell>
          <cell r="I23">
            <v>835</v>
          </cell>
          <cell r="J23">
            <v>871</v>
          </cell>
          <cell r="K23">
            <v>907.01</v>
          </cell>
          <cell r="AH23">
            <v>826.27111111111117</v>
          </cell>
        </row>
        <row r="24">
          <cell r="B24">
            <v>1098.1500000000001</v>
          </cell>
          <cell r="C24">
            <v>1028.78</v>
          </cell>
          <cell r="D24">
            <v>1067.23</v>
          </cell>
          <cell r="E24">
            <v>1096.25</v>
          </cell>
          <cell r="F24">
            <v>1032.4100000000001</v>
          </cell>
          <cell r="G24">
            <v>1006.15</v>
          </cell>
          <cell r="H24">
            <v>1060.68</v>
          </cell>
          <cell r="I24">
            <v>1062</v>
          </cell>
          <cell r="J24">
            <v>968</v>
          </cell>
          <cell r="K24">
            <v>1091.6400000000001</v>
          </cell>
          <cell r="AH24">
            <v>1045.9044444444444</v>
          </cell>
        </row>
        <row r="25">
          <cell r="B25">
            <v>798.83</v>
          </cell>
          <cell r="C25">
            <v>727.09</v>
          </cell>
          <cell r="D25">
            <v>781.65</v>
          </cell>
          <cell r="E25">
            <v>803.32</v>
          </cell>
          <cell r="F25">
            <v>736.37</v>
          </cell>
          <cell r="G25">
            <v>752.08</v>
          </cell>
          <cell r="H25">
            <v>796.64</v>
          </cell>
          <cell r="I25">
            <v>869</v>
          </cell>
          <cell r="J25">
            <v>882</v>
          </cell>
          <cell r="K25">
            <v>853.16</v>
          </cell>
          <cell r="AH25">
            <v>800.14555555555546</v>
          </cell>
        </row>
        <row r="26">
          <cell r="B26">
            <v>733.74</v>
          </cell>
          <cell r="C26">
            <v>737.45</v>
          </cell>
          <cell r="D26">
            <v>466</v>
          </cell>
          <cell r="E26">
            <v>684.26</v>
          </cell>
          <cell r="F26">
            <v>729.18</v>
          </cell>
          <cell r="G26">
            <v>791.67</v>
          </cell>
          <cell r="H26">
            <v>762.06</v>
          </cell>
          <cell r="I26">
            <v>830</v>
          </cell>
          <cell r="J26">
            <v>833</v>
          </cell>
          <cell r="K26">
            <v>690.33</v>
          </cell>
          <cell r="AH26">
            <v>724.88333333333333</v>
          </cell>
        </row>
        <row r="27">
          <cell r="B27">
            <v>346.46</v>
          </cell>
          <cell r="C27">
            <v>361.51</v>
          </cell>
          <cell r="D27">
            <v>388</v>
          </cell>
          <cell r="E27">
            <v>439.55</v>
          </cell>
          <cell r="F27">
            <v>467.08</v>
          </cell>
          <cell r="G27">
            <v>419.03</v>
          </cell>
          <cell r="H27">
            <v>444.97</v>
          </cell>
          <cell r="I27">
            <v>384</v>
          </cell>
          <cell r="J27">
            <v>460</v>
          </cell>
          <cell r="K27">
            <v>390.21</v>
          </cell>
          <cell r="AH27">
            <v>417.15000000000003</v>
          </cell>
        </row>
        <row r="28">
          <cell r="B28">
            <v>277.68</v>
          </cell>
          <cell r="C28">
            <v>293.01</v>
          </cell>
          <cell r="D28">
            <v>375.06</v>
          </cell>
          <cell r="E28">
            <v>265.24</v>
          </cell>
          <cell r="F28">
            <v>340.77</v>
          </cell>
          <cell r="G28">
            <v>373.28</v>
          </cell>
          <cell r="H28">
            <v>315.69</v>
          </cell>
          <cell r="I28">
            <v>242</v>
          </cell>
          <cell r="J28">
            <v>430</v>
          </cell>
          <cell r="K28">
            <v>331.44</v>
          </cell>
          <cell r="AH28">
            <v>329.61</v>
          </cell>
        </row>
        <row r="29">
          <cell r="B29">
            <v>299.36</v>
          </cell>
          <cell r="C29">
            <v>264.95</v>
          </cell>
          <cell r="D29">
            <v>333.31</v>
          </cell>
          <cell r="E29">
            <v>338.03</v>
          </cell>
          <cell r="F29">
            <v>302.81</v>
          </cell>
          <cell r="G29">
            <v>300.27999999999997</v>
          </cell>
          <cell r="H29">
            <v>316.88</v>
          </cell>
          <cell r="I29">
            <v>223</v>
          </cell>
          <cell r="J29">
            <v>334</v>
          </cell>
          <cell r="K29">
            <v>365.75</v>
          </cell>
          <cell r="AH29">
            <v>308.77888888888884</v>
          </cell>
        </row>
        <row r="30">
          <cell r="K30">
            <v>598.84</v>
          </cell>
        </row>
        <row r="31">
          <cell r="B31">
            <v>421</v>
          </cell>
          <cell r="C31">
            <v>453</v>
          </cell>
          <cell r="D31">
            <v>419</v>
          </cell>
          <cell r="E31">
            <v>264</v>
          </cell>
          <cell r="F31">
            <v>273</v>
          </cell>
          <cell r="G31">
            <v>273</v>
          </cell>
          <cell r="H31">
            <v>143</v>
          </cell>
          <cell r="I31">
            <v>386</v>
          </cell>
          <cell r="J31">
            <v>366</v>
          </cell>
          <cell r="AH31">
            <v>322.125</v>
          </cell>
        </row>
        <row r="32">
          <cell r="B32">
            <v>197</v>
          </cell>
          <cell r="C32">
            <v>213</v>
          </cell>
          <cell r="D32">
            <v>213</v>
          </cell>
          <cell r="E32">
            <v>107</v>
          </cell>
          <cell r="F32">
            <v>94</v>
          </cell>
          <cell r="G32">
            <v>98</v>
          </cell>
          <cell r="H32">
            <v>84</v>
          </cell>
          <cell r="I32">
            <v>218</v>
          </cell>
          <cell r="J32">
            <v>221</v>
          </cell>
          <cell r="AH32">
            <v>156</v>
          </cell>
        </row>
        <row r="33">
          <cell r="B33">
            <v>210</v>
          </cell>
          <cell r="C33">
            <v>212</v>
          </cell>
          <cell r="D33">
            <v>196</v>
          </cell>
          <cell r="E33">
            <v>112</v>
          </cell>
          <cell r="F33">
            <v>123</v>
          </cell>
          <cell r="G33">
            <v>117</v>
          </cell>
          <cell r="H33">
            <v>84</v>
          </cell>
          <cell r="I33">
            <v>190</v>
          </cell>
          <cell r="J33">
            <v>183</v>
          </cell>
          <cell r="AH33">
            <v>152.125</v>
          </cell>
        </row>
        <row r="37">
          <cell r="B37">
            <v>38776</v>
          </cell>
          <cell r="C37">
            <v>38777</v>
          </cell>
          <cell r="D37">
            <v>38778</v>
          </cell>
          <cell r="E37">
            <v>38779</v>
          </cell>
          <cell r="F37">
            <v>38780</v>
          </cell>
          <cell r="G37">
            <v>38781</v>
          </cell>
          <cell r="H37">
            <v>38782</v>
          </cell>
          <cell r="I37">
            <v>38783</v>
          </cell>
          <cell r="J37">
            <v>38784</v>
          </cell>
          <cell r="K37">
            <v>38785</v>
          </cell>
          <cell r="L37">
            <v>38786</v>
          </cell>
          <cell r="M37">
            <v>38787</v>
          </cell>
          <cell r="N37">
            <v>38788</v>
          </cell>
          <cell r="O37">
            <v>38789</v>
          </cell>
          <cell r="P37">
            <v>38790</v>
          </cell>
          <cell r="Q37">
            <v>38791</v>
          </cell>
          <cell r="R37">
            <v>38792</v>
          </cell>
          <cell r="S37">
            <v>38793</v>
          </cell>
          <cell r="T37">
            <v>38794</v>
          </cell>
          <cell r="U37">
            <v>38795</v>
          </cell>
          <cell r="V37">
            <v>38796</v>
          </cell>
          <cell r="W37">
            <v>38797</v>
          </cell>
          <cell r="X37">
            <v>38798</v>
          </cell>
          <cell r="Y37">
            <v>38799</v>
          </cell>
          <cell r="Z37">
            <v>38800</v>
          </cell>
          <cell r="AA37">
            <v>38801</v>
          </cell>
          <cell r="AB37">
            <v>38802</v>
          </cell>
          <cell r="AC37">
            <v>38803</v>
          </cell>
          <cell r="AD37">
            <v>38804</v>
          </cell>
          <cell r="AE37">
            <v>38805</v>
          </cell>
          <cell r="AF37">
            <v>38806</v>
          </cell>
          <cell r="AG37">
            <v>38807</v>
          </cell>
        </row>
        <row r="38">
          <cell r="B38">
            <v>1.7</v>
          </cell>
          <cell r="C38">
            <v>2.2000000000000002</v>
          </cell>
          <cell r="D38">
            <v>2.1</v>
          </cell>
          <cell r="E38">
            <v>2.1</v>
          </cell>
          <cell r="F38">
            <v>1.8</v>
          </cell>
          <cell r="G38">
            <v>1.8</v>
          </cell>
          <cell r="H38">
            <v>1.8</v>
          </cell>
          <cell r="I38">
            <v>1.8</v>
          </cell>
        </row>
        <row r="39">
          <cell r="B39">
            <v>2.4</v>
          </cell>
          <cell r="C39">
            <v>2.5</v>
          </cell>
          <cell r="D39">
            <v>2.1</v>
          </cell>
          <cell r="E39">
            <v>2.8</v>
          </cell>
          <cell r="F39">
            <v>3</v>
          </cell>
          <cell r="G39">
            <v>3</v>
          </cell>
          <cell r="H39">
            <v>3</v>
          </cell>
          <cell r="I39">
            <v>2.2999999999999998</v>
          </cell>
        </row>
        <row r="40">
          <cell r="B40">
            <v>2.8</v>
          </cell>
          <cell r="C40">
            <v>2.5</v>
          </cell>
          <cell r="D40">
            <v>3</v>
          </cell>
          <cell r="E40">
            <v>2.8</v>
          </cell>
          <cell r="F40">
            <v>2.9</v>
          </cell>
          <cell r="G40">
            <v>2.9</v>
          </cell>
          <cell r="H40">
            <v>2.9</v>
          </cell>
          <cell r="I40">
            <v>2.8</v>
          </cell>
        </row>
        <row r="41">
          <cell r="B41">
            <v>1.5</v>
          </cell>
          <cell r="C41">
            <v>1.8</v>
          </cell>
          <cell r="D41">
            <v>1.7</v>
          </cell>
          <cell r="E41">
            <v>1.8</v>
          </cell>
          <cell r="F41">
            <v>1.8</v>
          </cell>
          <cell r="G41">
            <v>1.8</v>
          </cell>
          <cell r="H41">
            <v>1.8</v>
          </cell>
          <cell r="I41">
            <v>1.5</v>
          </cell>
        </row>
        <row r="42">
          <cell r="B42">
            <v>3.4</v>
          </cell>
          <cell r="C42">
            <v>3.3</v>
          </cell>
          <cell r="D42">
            <v>3.4</v>
          </cell>
          <cell r="E42">
            <v>2.8</v>
          </cell>
          <cell r="F42">
            <v>3.3</v>
          </cell>
          <cell r="G42">
            <v>3.3</v>
          </cell>
          <cell r="H42">
            <v>3.3</v>
          </cell>
          <cell r="I42">
            <v>3.4</v>
          </cell>
        </row>
        <row r="43">
          <cell r="B43">
            <v>2.4</v>
          </cell>
          <cell r="C43">
            <v>2.8</v>
          </cell>
          <cell r="D43">
            <v>2.8</v>
          </cell>
          <cell r="E43">
            <v>2.8</v>
          </cell>
          <cell r="F43">
            <v>2.5</v>
          </cell>
          <cell r="G43">
            <v>2.5</v>
          </cell>
          <cell r="H43">
            <v>2.5</v>
          </cell>
          <cell r="I43">
            <v>2.5</v>
          </cell>
        </row>
        <row r="44">
          <cell r="B44">
            <v>1.8</v>
          </cell>
          <cell r="C44">
            <v>1.5</v>
          </cell>
          <cell r="D44">
            <v>1.8</v>
          </cell>
          <cell r="E44">
            <v>1.7</v>
          </cell>
          <cell r="F44">
            <v>1.4</v>
          </cell>
          <cell r="G44">
            <v>1.4</v>
          </cell>
          <cell r="H44">
            <v>1.4</v>
          </cell>
          <cell r="I44">
            <v>1</v>
          </cell>
        </row>
        <row r="45">
          <cell r="B45">
            <v>2.6</v>
          </cell>
          <cell r="C45">
            <v>2.2999999999999998</v>
          </cell>
          <cell r="D45">
            <v>2.8</v>
          </cell>
          <cell r="E45">
            <v>2.6</v>
          </cell>
          <cell r="F45">
            <v>2.4</v>
          </cell>
          <cell r="G45">
            <v>2.4</v>
          </cell>
          <cell r="H45">
            <v>2.4</v>
          </cell>
          <cell r="I45">
            <v>3.2</v>
          </cell>
        </row>
        <row r="46">
          <cell r="B46">
            <v>2.9</v>
          </cell>
          <cell r="C46">
            <v>3.8</v>
          </cell>
          <cell r="D46">
            <v>3.1</v>
          </cell>
          <cell r="E46">
            <v>3.3</v>
          </cell>
          <cell r="F46">
            <v>3.3</v>
          </cell>
          <cell r="G46">
            <v>3.3</v>
          </cell>
          <cell r="H46">
            <v>3.3</v>
          </cell>
          <cell r="I46">
            <v>2.4</v>
          </cell>
        </row>
        <row r="51">
          <cell r="B51">
            <v>38776</v>
          </cell>
          <cell r="C51">
            <v>38777</v>
          </cell>
          <cell r="D51">
            <v>38778</v>
          </cell>
          <cell r="E51">
            <v>38779</v>
          </cell>
          <cell r="F51">
            <v>38780</v>
          </cell>
          <cell r="G51">
            <v>38781</v>
          </cell>
          <cell r="H51">
            <v>38782</v>
          </cell>
          <cell r="I51">
            <v>38783</v>
          </cell>
          <cell r="J51">
            <v>38784</v>
          </cell>
          <cell r="K51">
            <v>38785</v>
          </cell>
          <cell r="L51">
            <v>38786</v>
          </cell>
          <cell r="M51">
            <v>38787</v>
          </cell>
          <cell r="N51">
            <v>38788</v>
          </cell>
          <cell r="O51">
            <v>38789</v>
          </cell>
          <cell r="P51">
            <v>38790</v>
          </cell>
          <cell r="Q51">
            <v>38791</v>
          </cell>
          <cell r="R51">
            <v>38792</v>
          </cell>
          <cell r="S51">
            <v>38793</v>
          </cell>
          <cell r="T51">
            <v>38794</v>
          </cell>
          <cell r="U51">
            <v>38795</v>
          </cell>
          <cell r="V51">
            <v>38796</v>
          </cell>
          <cell r="W51">
            <v>38797</v>
          </cell>
          <cell r="X51">
            <v>38798</v>
          </cell>
          <cell r="Y51">
            <v>38799</v>
          </cell>
          <cell r="Z51">
            <v>38800</v>
          </cell>
          <cell r="AA51">
            <v>38801</v>
          </cell>
          <cell r="AB51">
            <v>38802</v>
          </cell>
          <cell r="AC51">
            <v>38803</v>
          </cell>
          <cell r="AD51">
            <v>38804</v>
          </cell>
          <cell r="AE51">
            <v>38805</v>
          </cell>
          <cell r="AF51">
            <v>38806</v>
          </cell>
          <cell r="AG51">
            <v>38807</v>
          </cell>
        </row>
        <row r="52">
          <cell r="B52">
            <v>2818.6</v>
          </cell>
          <cell r="C52">
            <v>3647.6000000000004</v>
          </cell>
          <cell r="D52">
            <v>3457.587</v>
          </cell>
          <cell r="E52">
            <v>3513.3</v>
          </cell>
          <cell r="F52">
            <v>3011.4</v>
          </cell>
          <cell r="G52">
            <v>3011.4</v>
          </cell>
          <cell r="H52">
            <v>3011.4</v>
          </cell>
          <cell r="I52">
            <v>3011.4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B53">
            <v>1933.848</v>
          </cell>
          <cell r="C53">
            <v>2014.425</v>
          </cell>
          <cell r="D53">
            <v>1651.0410000000002</v>
          </cell>
          <cell r="E53">
            <v>2266.46</v>
          </cell>
          <cell r="F53">
            <v>2428.3500000000004</v>
          </cell>
          <cell r="G53">
            <v>2428.3500000000004</v>
          </cell>
          <cell r="H53">
            <v>2428.3500000000004</v>
          </cell>
          <cell r="I53">
            <v>1861.7349999999999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B54">
            <v>2337.0479999999998</v>
          </cell>
          <cell r="C54">
            <v>2086.65</v>
          </cell>
          <cell r="D54">
            <v>2264.52</v>
          </cell>
          <cell r="E54">
            <v>2495.5559999999996</v>
          </cell>
          <cell r="F54">
            <v>2584.683</v>
          </cell>
          <cell r="G54">
            <v>2584.683</v>
          </cell>
          <cell r="H54">
            <v>2584.683</v>
          </cell>
          <cell r="I54">
            <v>2495.5559999999996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B55">
            <v>1570.9949999999999</v>
          </cell>
          <cell r="C55">
            <v>1885.194</v>
          </cell>
          <cell r="D55">
            <v>1748.9259999999999</v>
          </cell>
          <cell r="E55">
            <v>1921.0140000000001</v>
          </cell>
          <cell r="F55">
            <v>1921.0140000000001</v>
          </cell>
          <cell r="G55">
            <v>1921.0140000000001</v>
          </cell>
          <cell r="H55">
            <v>1921.0140000000001</v>
          </cell>
          <cell r="I55">
            <v>1600.845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B56">
            <v>2844.95</v>
          </cell>
          <cell r="C56">
            <v>2761.2749999999996</v>
          </cell>
          <cell r="D56">
            <v>2472.1060000000002</v>
          </cell>
          <cell r="E56">
            <v>2188.62</v>
          </cell>
          <cell r="F56">
            <v>2579.4449999999997</v>
          </cell>
          <cell r="G56">
            <v>2579.4449999999997</v>
          </cell>
          <cell r="H56">
            <v>2579.4449999999997</v>
          </cell>
          <cell r="I56">
            <v>2657.6099999999997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B57">
            <v>1826.3999999999999</v>
          </cell>
          <cell r="C57">
            <v>2130.7999999999997</v>
          </cell>
          <cell r="D57">
            <v>2064.86</v>
          </cell>
          <cell r="E57">
            <v>2380</v>
          </cell>
          <cell r="F57">
            <v>2125</v>
          </cell>
          <cell r="G57">
            <v>2125</v>
          </cell>
          <cell r="H57">
            <v>2125</v>
          </cell>
          <cell r="I57">
            <v>2125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B58">
            <v>540</v>
          </cell>
          <cell r="C58">
            <v>450</v>
          </cell>
          <cell r="D58">
            <v>650.71799999999996</v>
          </cell>
          <cell r="E58">
            <v>659.6</v>
          </cell>
          <cell r="F58">
            <v>543.19999999999993</v>
          </cell>
          <cell r="G58">
            <v>543.19999999999993</v>
          </cell>
          <cell r="H58">
            <v>543.19999999999993</v>
          </cell>
          <cell r="I58">
            <v>388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B59">
            <v>880.38600000000008</v>
          </cell>
          <cell r="C59">
            <v>778.803</v>
          </cell>
          <cell r="D59">
            <v>820.42799999999988</v>
          </cell>
          <cell r="E59">
            <v>975.15600000000006</v>
          </cell>
          <cell r="F59">
            <v>900.14400000000001</v>
          </cell>
          <cell r="G59">
            <v>900.14400000000001</v>
          </cell>
          <cell r="H59">
            <v>900.14400000000001</v>
          </cell>
          <cell r="I59">
            <v>1200.192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B60">
            <v>773.54600000000005</v>
          </cell>
          <cell r="C60">
            <v>1013.612</v>
          </cell>
          <cell r="D60">
            <v>821.34500000000003</v>
          </cell>
          <cell r="E60">
            <v>1099.923</v>
          </cell>
          <cell r="F60">
            <v>1099.923</v>
          </cell>
          <cell r="G60">
            <v>1099.923</v>
          </cell>
          <cell r="H60">
            <v>1099.923</v>
          </cell>
          <cell r="I60">
            <v>799.94399999999996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</row>
        <row r="63">
          <cell r="B63">
            <v>1.7</v>
          </cell>
          <cell r="C63">
            <v>2.2000000000000002</v>
          </cell>
          <cell r="D63">
            <v>2.1</v>
          </cell>
          <cell r="E63">
            <v>2.1</v>
          </cell>
          <cell r="F63">
            <v>1.8</v>
          </cell>
          <cell r="G63">
            <v>1.8</v>
          </cell>
          <cell r="H63">
            <v>1.8</v>
          </cell>
          <cell r="I63">
            <v>1.8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B64">
            <v>2.4646946667763747</v>
          </cell>
          <cell r="C64">
            <v>2.4819177701297486</v>
          </cell>
          <cell r="D64">
            <v>2.4679376508984143</v>
          </cell>
          <cell r="E64">
            <v>2.4993379535722333</v>
          </cell>
          <cell r="F64">
            <v>2.6801588911426641</v>
          </cell>
          <cell r="G64">
            <v>2.6801588911426641</v>
          </cell>
          <cell r="H64">
            <v>2.6801588911426641</v>
          </cell>
          <cell r="I64">
            <v>2.4272441965291862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B65">
            <v>2.4</v>
          </cell>
          <cell r="C65">
            <v>2.8</v>
          </cell>
          <cell r="D65">
            <v>2.8</v>
          </cell>
          <cell r="E65">
            <v>2.8</v>
          </cell>
          <cell r="F65">
            <v>2.5</v>
          </cell>
          <cell r="G65">
            <v>2.5</v>
          </cell>
          <cell r="H65">
            <v>2.5</v>
          </cell>
          <cell r="I65">
            <v>2.5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B66">
            <v>1.8</v>
          </cell>
          <cell r="C66">
            <v>1.5</v>
          </cell>
          <cell r="D66">
            <v>1.8</v>
          </cell>
          <cell r="E66">
            <v>1.7</v>
          </cell>
          <cell r="F66">
            <v>1.4</v>
          </cell>
          <cell r="G66">
            <v>1.4</v>
          </cell>
          <cell r="H66">
            <v>1.4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B67">
            <v>2.7321912942925581</v>
          </cell>
          <cell r="C67">
            <v>2.9609564714627901</v>
          </cell>
          <cell r="D67">
            <v>2.942456448490931</v>
          </cell>
          <cell r="E67">
            <v>2.9293716560554515</v>
          </cell>
          <cell r="F67">
            <v>2.823477843499866</v>
          </cell>
          <cell r="G67">
            <v>2.823477843499866</v>
          </cell>
          <cell r="H67">
            <v>2.823477843499866</v>
          </cell>
          <cell r="I67">
            <v>2.8235752502223415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B68">
            <v>2.2669134717310619</v>
          </cell>
          <cell r="C68">
            <v>2.4483430819143628</v>
          </cell>
          <cell r="D68">
            <v>2.4167851206988762</v>
          </cell>
          <cell r="E68">
            <v>2.4410241638617536</v>
          </cell>
          <cell r="F68">
            <v>2.3982746475435102</v>
          </cell>
          <cell r="G68">
            <v>2.3982746475435102</v>
          </cell>
          <cell r="H68">
            <v>2.3982746475435102</v>
          </cell>
          <cell r="I68">
            <v>2.2514087797828695</v>
          </cell>
          <cell r="J68">
            <v>0</v>
          </cell>
          <cell r="K68">
            <v>0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  <cell r="U68" t="e">
            <v>#DIV/0!</v>
          </cell>
          <cell r="V68" t="e">
            <v>#DIV/0!</v>
          </cell>
          <cell r="W68" t="e">
            <v>#DIV/0!</v>
          </cell>
          <cell r="X68" t="e">
            <v>#DIV/0!</v>
          </cell>
          <cell r="Y68" t="e">
            <v>#DIV/0!</v>
          </cell>
          <cell r="Z68" t="e">
            <v>#DIV/0!</v>
          </cell>
          <cell r="AA68" t="e">
            <v>#DIV/0!</v>
          </cell>
          <cell r="AB68" t="e">
            <v>#DIV/0!</v>
          </cell>
          <cell r="AC68" t="e">
            <v>#DIV/0!</v>
          </cell>
          <cell r="AD68" t="e">
            <v>#DIV/0!</v>
          </cell>
          <cell r="AE68" t="e">
            <v>#DIV/0!</v>
          </cell>
          <cell r="AF68" t="e">
            <v>#DIV/0!</v>
          </cell>
          <cell r="AG68" t="e">
            <v>#DIV/0!</v>
          </cell>
        </row>
        <row r="69">
          <cell r="B69">
            <v>0.63235859231368841</v>
          </cell>
          <cell r="C69">
            <v>0.60292665145096636</v>
          </cell>
          <cell r="D69">
            <v>0.60292665145096636</v>
          </cell>
          <cell r="E69">
            <v>0.60292665145096636</v>
          </cell>
          <cell r="F69">
            <v>0.61707549824002628</v>
          </cell>
          <cell r="G69">
            <v>0.61707549824002628</v>
          </cell>
          <cell r="H69">
            <v>0.61707549824002628</v>
          </cell>
          <cell r="I69">
            <v>0.63235859231368841</v>
          </cell>
          <cell r="J69">
            <v>0</v>
          </cell>
          <cell r="K69">
            <v>0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 t="e">
            <v>#DIV/0!</v>
          </cell>
          <cell r="X69" t="e">
            <v>#DIV/0!</v>
          </cell>
          <cell r="Y69" t="e">
            <v>#DIV/0!</v>
          </cell>
          <cell r="Z69" t="e">
            <v>#DIV/0!</v>
          </cell>
          <cell r="AA69" t="e">
            <v>#DIV/0!</v>
          </cell>
          <cell r="AB69" t="e">
            <v>#DIV/0!</v>
          </cell>
          <cell r="AC69" t="e">
            <v>#DIV/0!</v>
          </cell>
          <cell r="AD69" t="e">
            <v>#DIV/0!</v>
          </cell>
          <cell r="AE69" t="e">
            <v>#DIV/0!</v>
          </cell>
          <cell r="AF69" t="e">
            <v>#DIV/0!</v>
          </cell>
          <cell r="AG69" t="e">
            <v>#DIV/0!</v>
          </cell>
        </row>
        <row r="73">
          <cell r="B73">
            <v>38776</v>
          </cell>
          <cell r="C73">
            <v>38777</v>
          </cell>
          <cell r="D73">
            <v>38778</v>
          </cell>
          <cell r="E73">
            <v>38779</v>
          </cell>
          <cell r="F73">
            <v>38780</v>
          </cell>
          <cell r="G73">
            <v>38781</v>
          </cell>
          <cell r="H73">
            <v>38782</v>
          </cell>
          <cell r="I73">
            <v>38783</v>
          </cell>
          <cell r="J73">
            <v>38784</v>
          </cell>
          <cell r="K73">
            <v>38785</v>
          </cell>
          <cell r="L73">
            <v>38786</v>
          </cell>
          <cell r="M73">
            <v>38787</v>
          </cell>
          <cell r="N73">
            <v>38788</v>
          </cell>
          <cell r="O73">
            <v>38789</v>
          </cell>
          <cell r="P73">
            <v>38790</v>
          </cell>
          <cell r="Q73">
            <v>38791</v>
          </cell>
          <cell r="R73">
            <v>38792</v>
          </cell>
          <cell r="S73">
            <v>38793</v>
          </cell>
          <cell r="T73">
            <v>38794</v>
          </cell>
          <cell r="U73">
            <v>38795</v>
          </cell>
          <cell r="V73">
            <v>38796</v>
          </cell>
          <cell r="W73">
            <v>38797</v>
          </cell>
          <cell r="X73">
            <v>38798</v>
          </cell>
          <cell r="Y73">
            <v>38799</v>
          </cell>
          <cell r="Z73">
            <v>38800</v>
          </cell>
          <cell r="AA73">
            <v>38801</v>
          </cell>
          <cell r="AB73">
            <v>38802</v>
          </cell>
          <cell r="AC73">
            <v>38803</v>
          </cell>
          <cell r="AD73">
            <v>38804</v>
          </cell>
          <cell r="AE73">
            <v>38805</v>
          </cell>
          <cell r="AF73">
            <v>38806</v>
          </cell>
          <cell r="AG73">
            <v>38807</v>
          </cell>
          <cell r="AH73" t="str">
            <v>AVG</v>
          </cell>
        </row>
        <row r="74">
          <cell r="B74">
            <v>0.95</v>
          </cell>
          <cell r="C74">
            <v>0.95</v>
          </cell>
          <cell r="D74">
            <v>0.98</v>
          </cell>
          <cell r="E74">
            <v>0.96</v>
          </cell>
          <cell r="F74">
            <v>0.95</v>
          </cell>
          <cell r="G74">
            <v>0.89900000000000002</v>
          </cell>
          <cell r="H74">
            <v>0.9</v>
          </cell>
          <cell r="I74">
            <v>0.9</v>
          </cell>
          <cell r="J74">
            <v>0.95</v>
          </cell>
          <cell r="K74">
            <v>0.95</v>
          </cell>
          <cell r="AH74">
            <v>0.93889999999999996</v>
          </cell>
        </row>
        <row r="75">
          <cell r="B75">
            <v>0.92500000000000004</v>
          </cell>
          <cell r="C75">
            <v>0.92500000000000004</v>
          </cell>
          <cell r="D75">
            <v>0.92</v>
          </cell>
          <cell r="E75">
            <v>0.85</v>
          </cell>
          <cell r="F75">
            <v>0.88</v>
          </cell>
          <cell r="G75">
            <v>0.88</v>
          </cell>
          <cell r="H75">
            <v>0.92</v>
          </cell>
          <cell r="I75">
            <v>0.92</v>
          </cell>
          <cell r="J75">
            <v>0.86</v>
          </cell>
          <cell r="K75">
            <v>0.9</v>
          </cell>
          <cell r="AH75">
            <v>0.89800000000000002</v>
          </cell>
        </row>
        <row r="76">
          <cell r="B76">
            <v>0.95</v>
          </cell>
          <cell r="C76">
            <v>0.95</v>
          </cell>
          <cell r="D76">
            <v>0.75</v>
          </cell>
          <cell r="E76">
            <v>0.97</v>
          </cell>
          <cell r="F76">
            <v>0.95</v>
          </cell>
          <cell r="G76">
            <v>0.749</v>
          </cell>
          <cell r="H76">
            <v>0.9</v>
          </cell>
          <cell r="I76">
            <v>0.9</v>
          </cell>
          <cell r="J76">
            <v>0.95</v>
          </cell>
          <cell r="K76">
            <v>0.95</v>
          </cell>
          <cell r="AH76">
            <v>0.90190000000000003</v>
          </cell>
        </row>
        <row r="77">
          <cell r="B77">
            <v>0.95</v>
          </cell>
          <cell r="C77">
            <v>0.6</v>
          </cell>
          <cell r="D77">
            <v>0.95</v>
          </cell>
          <cell r="E77">
            <v>0.95</v>
          </cell>
          <cell r="F77">
            <v>0.95</v>
          </cell>
          <cell r="G77">
            <v>1</v>
          </cell>
          <cell r="H77">
            <v>1</v>
          </cell>
          <cell r="I77">
            <v>1</v>
          </cell>
          <cell r="J77">
            <v>0.95</v>
          </cell>
          <cell r="K77">
            <v>0.95</v>
          </cell>
          <cell r="AH77">
            <v>0.92999999999999994</v>
          </cell>
        </row>
        <row r="78">
          <cell r="B78">
            <v>0.7</v>
          </cell>
          <cell r="C78">
            <v>0.92500000000000004</v>
          </cell>
          <cell r="D78">
            <v>0.9</v>
          </cell>
          <cell r="E78">
            <v>0.95</v>
          </cell>
          <cell r="F78">
            <v>0.95</v>
          </cell>
          <cell r="G78">
            <v>0.995</v>
          </cell>
          <cell r="H78">
            <v>0.5</v>
          </cell>
          <cell r="I78">
            <v>0.5</v>
          </cell>
          <cell r="J78">
            <v>0.95</v>
          </cell>
          <cell r="K78">
            <v>0.9</v>
          </cell>
          <cell r="AH78">
            <v>0.82699999999999996</v>
          </cell>
        </row>
        <row r="80">
          <cell r="B80">
            <v>0.96</v>
          </cell>
          <cell r="C80">
            <v>0.96</v>
          </cell>
          <cell r="D80">
            <v>0.96</v>
          </cell>
          <cell r="E80">
            <v>0.97</v>
          </cell>
          <cell r="F80">
            <v>0.91</v>
          </cell>
          <cell r="G80">
            <v>0.79600000000000004</v>
          </cell>
          <cell r="H80">
            <v>0.8</v>
          </cell>
          <cell r="I80">
            <v>0.8</v>
          </cell>
          <cell r="J80">
            <v>0.68</v>
          </cell>
          <cell r="K80">
            <v>0.8</v>
          </cell>
          <cell r="AH80">
            <v>0.86359999999999992</v>
          </cell>
        </row>
        <row r="81">
          <cell r="B81">
            <v>0.83340000000000003</v>
          </cell>
          <cell r="C81">
            <v>0.83330000000000004</v>
          </cell>
          <cell r="D81">
            <v>0.84</v>
          </cell>
          <cell r="E81">
            <v>0.86660000000000004</v>
          </cell>
          <cell r="F81">
            <v>0.87</v>
          </cell>
          <cell r="G81">
            <v>0.88200000000000001</v>
          </cell>
          <cell r="H81">
            <v>0.9</v>
          </cell>
          <cell r="I81">
            <v>0.9</v>
          </cell>
          <cell r="J81">
            <v>0.83</v>
          </cell>
          <cell r="K81">
            <v>0.83</v>
          </cell>
          <cell r="AH81">
            <v>0.85853000000000002</v>
          </cell>
        </row>
        <row r="82">
          <cell r="B82">
            <v>0.91180000000000005</v>
          </cell>
          <cell r="C82">
            <v>0.9264</v>
          </cell>
          <cell r="D82">
            <v>0.92</v>
          </cell>
          <cell r="E82">
            <v>0.91169999999999995</v>
          </cell>
          <cell r="F82">
            <v>0.95</v>
          </cell>
          <cell r="G82">
            <v>0.95899999999999996</v>
          </cell>
          <cell r="H82">
            <v>0.92</v>
          </cell>
          <cell r="I82">
            <v>0.92</v>
          </cell>
          <cell r="J82">
            <v>0.92</v>
          </cell>
          <cell r="K82">
            <v>0.91</v>
          </cell>
          <cell r="AH82">
            <v>0.9248900000000001</v>
          </cell>
        </row>
        <row r="86">
          <cell r="B86">
            <v>38776</v>
          </cell>
          <cell r="C86">
            <v>38777</v>
          </cell>
          <cell r="D86">
            <v>38778</v>
          </cell>
          <cell r="E86">
            <v>38779</v>
          </cell>
          <cell r="F86">
            <v>38780</v>
          </cell>
          <cell r="G86">
            <v>38781</v>
          </cell>
          <cell r="H86">
            <v>38782</v>
          </cell>
          <cell r="I86">
            <v>38783</v>
          </cell>
          <cell r="J86">
            <v>38784</v>
          </cell>
          <cell r="K86">
            <v>38785</v>
          </cell>
          <cell r="L86">
            <v>38786</v>
          </cell>
          <cell r="M86">
            <v>38787</v>
          </cell>
          <cell r="N86">
            <v>38788</v>
          </cell>
          <cell r="O86">
            <v>38789</v>
          </cell>
          <cell r="P86">
            <v>38790</v>
          </cell>
          <cell r="Q86">
            <v>38791</v>
          </cell>
          <cell r="R86">
            <v>38792</v>
          </cell>
          <cell r="S86">
            <v>38793</v>
          </cell>
          <cell r="T86">
            <v>38794</v>
          </cell>
          <cell r="U86">
            <v>38795</v>
          </cell>
          <cell r="V86">
            <v>38796</v>
          </cell>
          <cell r="W86">
            <v>38797</v>
          </cell>
          <cell r="X86">
            <v>38798</v>
          </cell>
          <cell r="Y86">
            <v>38799</v>
          </cell>
          <cell r="Z86">
            <v>38800</v>
          </cell>
          <cell r="AA86">
            <v>38801</v>
          </cell>
          <cell r="AB86">
            <v>38802</v>
          </cell>
          <cell r="AC86">
            <v>38803</v>
          </cell>
          <cell r="AD86">
            <v>38804</v>
          </cell>
          <cell r="AE86">
            <v>38805</v>
          </cell>
          <cell r="AF86">
            <v>38806</v>
          </cell>
          <cell r="AG86">
            <v>38807</v>
          </cell>
          <cell r="AH86" t="str">
            <v>AVG</v>
          </cell>
        </row>
        <row r="87">
          <cell r="B87">
            <v>0.97919999999999996</v>
          </cell>
          <cell r="C87">
            <v>1</v>
          </cell>
          <cell r="D87">
            <v>1</v>
          </cell>
          <cell r="E87">
            <v>0.99650000000000005</v>
          </cell>
          <cell r="F87">
            <v>0.89929999999999999</v>
          </cell>
          <cell r="G87">
            <v>0.98960000000000004</v>
          </cell>
          <cell r="H87">
            <v>0.93059999999999998</v>
          </cell>
          <cell r="I87">
            <v>1</v>
          </cell>
          <cell r="J87">
            <v>1</v>
          </cell>
          <cell r="AH87">
            <v>0.97724444444444458</v>
          </cell>
        </row>
        <row r="88">
          <cell r="B88">
            <v>0.99219999999999997</v>
          </cell>
          <cell r="C88">
            <v>0.9627</v>
          </cell>
          <cell r="D88">
            <v>0.95920000000000005</v>
          </cell>
          <cell r="E88">
            <v>0.90969999999999995</v>
          </cell>
          <cell r="F88">
            <v>0.84719999999999995</v>
          </cell>
          <cell r="G88">
            <v>0.80159999999999998</v>
          </cell>
          <cell r="H88">
            <v>0.95309999999999995</v>
          </cell>
          <cell r="I88">
            <v>0.87170000000000003</v>
          </cell>
          <cell r="J88">
            <v>0.87150000000000005</v>
          </cell>
          <cell r="AH88">
            <v>0.90765555555555544</v>
          </cell>
        </row>
        <row r="89">
          <cell r="B89">
            <v>0.94099999999999995</v>
          </cell>
          <cell r="C89">
            <v>0.93400000000000005</v>
          </cell>
          <cell r="D89">
            <v>0.83330000000000004</v>
          </cell>
          <cell r="E89">
            <v>1</v>
          </cell>
          <cell r="F89">
            <v>0.73260000000000003</v>
          </cell>
          <cell r="G89">
            <v>0.99170000000000003</v>
          </cell>
          <cell r="H89">
            <v>0.94789999999999996</v>
          </cell>
          <cell r="I89">
            <v>1</v>
          </cell>
          <cell r="J89">
            <v>0.89929999999999999</v>
          </cell>
          <cell r="AH89">
            <v>0.91997777777777778</v>
          </cell>
        </row>
        <row r="90">
          <cell r="B90">
            <v>1</v>
          </cell>
          <cell r="C90">
            <v>0.59719999999999995</v>
          </cell>
          <cell r="D90">
            <v>0.71179999999999999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0.99309999999999998</v>
          </cell>
          <cell r="J90">
            <v>0.97219999999999995</v>
          </cell>
          <cell r="AH90">
            <v>0.91936666666666667</v>
          </cell>
        </row>
        <row r="91">
          <cell r="B91">
            <v>0.89059999999999995</v>
          </cell>
          <cell r="C91">
            <v>1</v>
          </cell>
          <cell r="D91">
            <v>0.98260000000000003</v>
          </cell>
          <cell r="E91">
            <v>1</v>
          </cell>
          <cell r="F91">
            <v>0.98440000000000005</v>
          </cell>
          <cell r="G91">
            <v>0.98089999999999999</v>
          </cell>
          <cell r="H91">
            <v>0.82640000000000002</v>
          </cell>
          <cell r="I91">
            <v>1</v>
          </cell>
          <cell r="J91">
            <v>1</v>
          </cell>
          <cell r="AH91">
            <v>0.96276666666666677</v>
          </cell>
        </row>
        <row r="93">
          <cell r="B93">
            <v>1</v>
          </cell>
          <cell r="C93">
            <v>0.97289999999999999</v>
          </cell>
          <cell r="D93">
            <v>0.99860000000000004</v>
          </cell>
          <cell r="E93">
            <v>1</v>
          </cell>
          <cell r="F93">
            <v>0.78610000000000002</v>
          </cell>
          <cell r="G93">
            <v>0.76600000000000001</v>
          </cell>
          <cell r="H93">
            <v>0.7</v>
          </cell>
          <cell r="I93">
            <v>0.57720000000000005</v>
          </cell>
          <cell r="J93">
            <v>0.62709999999999999</v>
          </cell>
          <cell r="AH93">
            <v>0.82532222222222229</v>
          </cell>
        </row>
        <row r="94">
          <cell r="B94">
            <v>0.85880000000000001</v>
          </cell>
          <cell r="C94">
            <v>0.82620000000000005</v>
          </cell>
          <cell r="D94">
            <v>0.81830000000000003</v>
          </cell>
          <cell r="E94">
            <v>0.87819999999999998</v>
          </cell>
          <cell r="F94">
            <v>0.87690000000000001</v>
          </cell>
          <cell r="G94">
            <v>0.85829999999999995</v>
          </cell>
          <cell r="H94">
            <v>0.93799999999999994</v>
          </cell>
          <cell r="I94">
            <v>0.88270000000000004</v>
          </cell>
          <cell r="J94">
            <v>0.8861</v>
          </cell>
          <cell r="AH94">
            <v>0.8692777777777777</v>
          </cell>
        </row>
        <row r="95">
          <cell r="B95">
            <v>0.91159999999999997</v>
          </cell>
          <cell r="C95">
            <v>0.85289999999999999</v>
          </cell>
          <cell r="D95">
            <v>0.97760000000000002</v>
          </cell>
          <cell r="E95">
            <v>0.97909999999999997</v>
          </cell>
          <cell r="F95">
            <v>0.97360000000000002</v>
          </cell>
          <cell r="G95">
            <v>0.98380000000000001</v>
          </cell>
          <cell r="H95">
            <v>0.99019999999999997</v>
          </cell>
          <cell r="I95">
            <v>0.95750000000000002</v>
          </cell>
          <cell r="J95">
            <v>0.95940000000000003</v>
          </cell>
          <cell r="AH95">
            <v>0.95396666666666663</v>
          </cell>
        </row>
        <row r="99">
          <cell r="B99">
            <v>38776</v>
          </cell>
          <cell r="C99">
            <v>38777</v>
          </cell>
          <cell r="D99">
            <v>38778</v>
          </cell>
          <cell r="E99">
            <v>38779</v>
          </cell>
          <cell r="F99">
            <v>38780</v>
          </cell>
          <cell r="G99">
            <v>38781</v>
          </cell>
          <cell r="H99">
            <v>38782</v>
          </cell>
          <cell r="I99">
            <v>38783</v>
          </cell>
          <cell r="J99">
            <v>38784</v>
          </cell>
          <cell r="K99">
            <v>38785</v>
          </cell>
          <cell r="L99">
            <v>38786</v>
          </cell>
          <cell r="M99">
            <v>38787</v>
          </cell>
          <cell r="N99">
            <v>38788</v>
          </cell>
          <cell r="O99">
            <v>38789</v>
          </cell>
          <cell r="P99">
            <v>38790</v>
          </cell>
          <cell r="Q99">
            <v>38791</v>
          </cell>
          <cell r="R99">
            <v>38792</v>
          </cell>
          <cell r="S99">
            <v>38793</v>
          </cell>
          <cell r="T99">
            <v>38794</v>
          </cell>
          <cell r="U99">
            <v>38795</v>
          </cell>
          <cell r="V99">
            <v>38796</v>
          </cell>
          <cell r="W99">
            <v>38797</v>
          </cell>
          <cell r="X99">
            <v>38798</v>
          </cell>
          <cell r="Y99">
            <v>38799</v>
          </cell>
          <cell r="Z99">
            <v>38800</v>
          </cell>
          <cell r="AA99">
            <v>38801</v>
          </cell>
          <cell r="AB99">
            <v>38802</v>
          </cell>
          <cell r="AC99">
            <v>38803</v>
          </cell>
          <cell r="AD99">
            <v>38804</v>
          </cell>
          <cell r="AE99">
            <v>38805</v>
          </cell>
          <cell r="AF99">
            <v>38806</v>
          </cell>
          <cell r="AG99">
            <v>38807</v>
          </cell>
        </row>
        <row r="100">
          <cell r="B100">
            <v>0.69069852049478531</v>
          </cell>
          <cell r="C100">
            <v>0.89160401002506262</v>
          </cell>
          <cell r="D100">
            <v>0.89492225461613217</v>
          </cell>
          <cell r="E100">
            <v>0.69392041090629797</v>
          </cell>
          <cell r="F100">
            <v>0.89160401002506262</v>
          </cell>
          <cell r="G100">
            <v>0.88545473806875363</v>
          </cell>
          <cell r="H100">
            <v>0.88558201058201058</v>
          </cell>
          <cell r="I100">
            <v>0.88558201058201058</v>
          </cell>
          <cell r="J100">
            <v>0.89160401002506262</v>
          </cell>
          <cell r="K100">
            <v>0.89160401002506262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</row>
        <row r="101">
          <cell r="B101">
            <v>0.66303400174367921</v>
          </cell>
          <cell r="C101">
            <v>0.86936936936936948</v>
          </cell>
          <cell r="D101">
            <v>0.8686594202898551</v>
          </cell>
          <cell r="E101">
            <v>0.63330170777988615</v>
          </cell>
          <cell r="F101">
            <v>0.86268939393939403</v>
          </cell>
          <cell r="G101">
            <v>0.86268939393939403</v>
          </cell>
          <cell r="H101">
            <v>0.8686594202898551</v>
          </cell>
          <cell r="I101">
            <v>0.8686594202898551</v>
          </cell>
          <cell r="J101">
            <v>0.85949612403100784</v>
          </cell>
          <cell r="K101">
            <v>0.86574074074074081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B102">
            <v>0.67190152801358227</v>
          </cell>
          <cell r="C102">
            <v>0.8728070175438597</v>
          </cell>
          <cell r="D102">
            <v>0.83888888888888891</v>
          </cell>
          <cell r="E102">
            <v>0.67866644496175588</v>
          </cell>
          <cell r="F102">
            <v>0.8728070175438597</v>
          </cell>
          <cell r="G102">
            <v>0.8386737872719181</v>
          </cell>
          <cell r="H102">
            <v>0.86574074074074081</v>
          </cell>
          <cell r="I102">
            <v>0.86574074074074081</v>
          </cell>
          <cell r="J102">
            <v>0.8728070175438597</v>
          </cell>
          <cell r="K102">
            <v>0.8728070175438597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B103">
            <v>0.65310453553237924</v>
          </cell>
          <cell r="C103">
            <v>0.76884920634920628</v>
          </cell>
          <cell r="D103">
            <v>0.85401002506265655</v>
          </cell>
          <cell r="E103">
            <v>0.65310453553237924</v>
          </cell>
          <cell r="F103">
            <v>0.85401002506265655</v>
          </cell>
          <cell r="G103">
            <v>0.86130952380952375</v>
          </cell>
          <cell r="H103">
            <v>0.86130952380952375</v>
          </cell>
          <cell r="I103">
            <v>0.86130952380952375</v>
          </cell>
          <cell r="J103">
            <v>0.85401002506265655</v>
          </cell>
          <cell r="K103">
            <v>0.85401002506265655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</row>
        <row r="104">
          <cell r="B104">
            <v>0.52921329822251473</v>
          </cell>
          <cell r="C104">
            <v>0.8500643500643501</v>
          </cell>
          <cell r="D104">
            <v>0.84589947089947093</v>
          </cell>
          <cell r="E104">
            <v>0.65310453553237924</v>
          </cell>
          <cell r="F104">
            <v>0.85401002506265655</v>
          </cell>
          <cell r="G104">
            <v>0.86061258674323993</v>
          </cell>
          <cell r="H104">
            <v>0.72261904761904761</v>
          </cell>
          <cell r="I104">
            <v>0.72261904761904761</v>
          </cell>
          <cell r="J104">
            <v>0.85401002506265655</v>
          </cell>
          <cell r="K104">
            <v>0.84589947089947093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6">
          <cell r="B106">
            <v>0.64328383683222401</v>
          </cell>
          <cell r="C106">
            <v>0.84209656084656082</v>
          </cell>
          <cell r="D106">
            <v>0.84209656084656082</v>
          </cell>
          <cell r="E106">
            <v>0.64696132305044851</v>
          </cell>
          <cell r="F106">
            <v>0.83342054770626195</v>
          </cell>
          <cell r="G106">
            <v>0.80956369147323914</v>
          </cell>
          <cell r="H106">
            <v>0.81051587301587302</v>
          </cell>
          <cell r="I106">
            <v>0.81051587301587302</v>
          </cell>
          <cell r="J106">
            <v>0.77707749766573286</v>
          </cell>
          <cell r="K106">
            <v>0.81051587301587302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</row>
        <row r="107">
          <cell r="B107">
            <v>0.55969344265054799</v>
          </cell>
          <cell r="C107">
            <v>0.78868202347141503</v>
          </cell>
          <cell r="D107">
            <v>0.79036753590325015</v>
          </cell>
          <cell r="E107">
            <v>0.57656186834175716</v>
          </cell>
          <cell r="F107">
            <v>0.79759624156175879</v>
          </cell>
          <cell r="G107">
            <v>0.80035003419357165</v>
          </cell>
          <cell r="H107">
            <v>0.80434303350970027</v>
          </cell>
          <cell r="I107">
            <v>0.80434303350970027</v>
          </cell>
          <cell r="J107">
            <v>0.78784184356473508</v>
          </cell>
          <cell r="K107">
            <v>0.78784184356473508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B108">
            <v>0.59755265968958848</v>
          </cell>
          <cell r="C108">
            <v>0.80991875017134085</v>
          </cell>
          <cell r="D108">
            <v>0.8085964458247068</v>
          </cell>
          <cell r="E108">
            <v>0.59750851717118214</v>
          </cell>
          <cell r="F108">
            <v>0.81464076858813705</v>
          </cell>
          <cell r="G108">
            <v>0.81638032341890532</v>
          </cell>
          <cell r="H108">
            <v>0.8085964458247068</v>
          </cell>
          <cell r="I108">
            <v>0.8085964458247068</v>
          </cell>
          <cell r="J108">
            <v>0.8085964458247068</v>
          </cell>
          <cell r="K108">
            <v>0.80649311006453872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</row>
        <row r="112">
          <cell r="B112">
            <v>38776</v>
          </cell>
          <cell r="C112">
            <v>38777</v>
          </cell>
          <cell r="D112">
            <v>38778</v>
          </cell>
          <cell r="E112">
            <v>38779</v>
          </cell>
          <cell r="F112">
            <v>38780</v>
          </cell>
          <cell r="G112">
            <v>38781</v>
          </cell>
          <cell r="H112">
            <v>38782</v>
          </cell>
          <cell r="I112">
            <v>38783</v>
          </cell>
          <cell r="J112">
            <v>38784</v>
          </cell>
          <cell r="K112">
            <v>38785</v>
          </cell>
          <cell r="L112">
            <v>38786</v>
          </cell>
          <cell r="M112">
            <v>38787</v>
          </cell>
          <cell r="N112">
            <v>38788</v>
          </cell>
          <cell r="O112">
            <v>38789</v>
          </cell>
          <cell r="P112">
            <v>38790</v>
          </cell>
          <cell r="Q112">
            <v>38791</v>
          </cell>
          <cell r="R112">
            <v>38792</v>
          </cell>
          <cell r="S112">
            <v>38793</v>
          </cell>
          <cell r="T112">
            <v>38794</v>
          </cell>
          <cell r="U112">
            <v>38795</v>
          </cell>
          <cell r="V112">
            <v>38796</v>
          </cell>
          <cell r="W112">
            <v>38797</v>
          </cell>
          <cell r="X112">
            <v>38798</v>
          </cell>
          <cell r="Y112">
            <v>38799</v>
          </cell>
          <cell r="Z112">
            <v>38800</v>
          </cell>
          <cell r="AA112">
            <v>38801</v>
          </cell>
          <cell r="AB112">
            <v>38802</v>
          </cell>
          <cell r="AC112">
            <v>38803</v>
          </cell>
          <cell r="AD112">
            <v>38804</v>
          </cell>
          <cell r="AE112">
            <v>38805</v>
          </cell>
          <cell r="AF112">
            <v>38806</v>
          </cell>
          <cell r="AG112">
            <v>38807</v>
          </cell>
          <cell r="AH112" t="str">
            <v>AVG</v>
          </cell>
        </row>
        <row r="113">
          <cell r="B113">
            <v>0.84960000000000002</v>
          </cell>
          <cell r="C113">
            <v>0.90969999999999995</v>
          </cell>
          <cell r="D113">
            <v>0.7903</v>
          </cell>
          <cell r="E113">
            <v>0.64459999999999995</v>
          </cell>
          <cell r="F113">
            <v>0.87260000000000004</v>
          </cell>
          <cell r="G113">
            <v>0.78879999999999995</v>
          </cell>
          <cell r="H113">
            <v>0.54479999999999995</v>
          </cell>
          <cell r="I113">
            <v>0.86880000000000002</v>
          </cell>
          <cell r="J113">
            <v>0.52780000000000005</v>
          </cell>
          <cell r="AH113">
            <v>0.75522222222222224</v>
          </cell>
        </row>
        <row r="114">
          <cell r="B114">
            <v>0.75470000000000004</v>
          </cell>
          <cell r="C114">
            <v>0.88939999999999997</v>
          </cell>
          <cell r="D114">
            <v>0.747</v>
          </cell>
          <cell r="E114">
            <v>0.69289999999999996</v>
          </cell>
          <cell r="F114">
            <v>0.83399999999999996</v>
          </cell>
          <cell r="G114">
            <v>0.75660000000000005</v>
          </cell>
          <cell r="H114">
            <v>0.53210000000000002</v>
          </cell>
          <cell r="I114">
            <v>0.82550000000000001</v>
          </cell>
          <cell r="J114">
            <v>0.53149999999999997</v>
          </cell>
          <cell r="AH114">
            <v>0.72929999999999995</v>
          </cell>
        </row>
        <row r="115">
          <cell r="B115">
            <v>0.74760000000000004</v>
          </cell>
          <cell r="C115">
            <v>0.87960000000000005</v>
          </cell>
          <cell r="D115">
            <v>0.72919999999999996</v>
          </cell>
          <cell r="E115">
            <v>0.60629999999999995</v>
          </cell>
          <cell r="F115">
            <v>0.81799999999999995</v>
          </cell>
          <cell r="G115">
            <v>0.75629999999999997</v>
          </cell>
          <cell r="H115">
            <v>0.54139999999999999</v>
          </cell>
          <cell r="I115">
            <v>0.83889999999999998</v>
          </cell>
          <cell r="J115">
            <v>0.5514</v>
          </cell>
          <cell r="AH115">
            <v>0.71874444444444452</v>
          </cell>
        </row>
        <row r="116">
          <cell r="B116">
            <v>0.90490000000000004</v>
          </cell>
          <cell r="C116">
            <v>0.64529999999999998</v>
          </cell>
          <cell r="D116">
            <v>0.81459999999999999</v>
          </cell>
          <cell r="E116">
            <v>0.67359999999999998</v>
          </cell>
          <cell r="F116">
            <v>0.85760000000000003</v>
          </cell>
          <cell r="G116">
            <v>0.77080000000000004</v>
          </cell>
          <cell r="H116">
            <v>0.43059999999999998</v>
          </cell>
          <cell r="I116">
            <v>0.83430000000000004</v>
          </cell>
          <cell r="J116">
            <v>0.57779999999999998</v>
          </cell>
          <cell r="AH116">
            <v>0.7232777777777778</v>
          </cell>
        </row>
        <row r="117">
          <cell r="B117">
            <v>0.85960000000000003</v>
          </cell>
          <cell r="C117">
            <v>0.88649999999999995</v>
          </cell>
          <cell r="D117">
            <v>0.80210000000000004</v>
          </cell>
          <cell r="E117">
            <v>0.75349999999999995</v>
          </cell>
          <cell r="F117">
            <v>0.81020000000000003</v>
          </cell>
          <cell r="G117">
            <v>0.84279999999999999</v>
          </cell>
          <cell r="H117">
            <v>0.47899999999999998</v>
          </cell>
          <cell r="I117">
            <v>0.83679999999999999</v>
          </cell>
          <cell r="J117">
            <v>0.51700000000000002</v>
          </cell>
          <cell r="AH117">
            <v>0.75416666666666687</v>
          </cell>
        </row>
        <row r="119">
          <cell r="B119">
            <v>0.87</v>
          </cell>
          <cell r="C119">
            <v>0.87280000000000002</v>
          </cell>
          <cell r="D119">
            <v>0.83279999999999998</v>
          </cell>
          <cell r="E119">
            <v>0.74080000000000001</v>
          </cell>
          <cell r="F119">
            <v>0.8226</v>
          </cell>
          <cell r="G119">
            <v>0.78979999999999995</v>
          </cell>
          <cell r="H119">
            <v>0.78979999999999995</v>
          </cell>
          <cell r="I119">
            <v>0.89080000000000004</v>
          </cell>
          <cell r="J119">
            <v>0.52229999999999999</v>
          </cell>
          <cell r="AH119">
            <v>0.79241111111111096</v>
          </cell>
        </row>
        <row r="120">
          <cell r="B120">
            <v>0.71160000000000001</v>
          </cell>
          <cell r="C120">
            <v>0.80530000000000002</v>
          </cell>
          <cell r="D120">
            <v>0.72309999999999997</v>
          </cell>
          <cell r="E120">
            <v>0.61680000000000001</v>
          </cell>
          <cell r="F120">
            <v>0.68430000000000002</v>
          </cell>
          <cell r="G120">
            <v>0.68930000000000002</v>
          </cell>
          <cell r="H120">
            <v>0.68930000000000002</v>
          </cell>
          <cell r="I120">
            <v>0.79610000000000003</v>
          </cell>
          <cell r="J120">
            <v>0.52349999999999997</v>
          </cell>
          <cell r="AH120">
            <v>0.69325555555555562</v>
          </cell>
        </row>
        <row r="121">
          <cell r="B121">
            <v>0.7621</v>
          </cell>
          <cell r="C121">
            <v>0.86099999999999999</v>
          </cell>
          <cell r="D121">
            <v>0.7177</v>
          </cell>
          <cell r="E121">
            <v>0.64129999999999998</v>
          </cell>
          <cell r="F121">
            <v>0.82299999999999995</v>
          </cell>
          <cell r="G121">
            <v>0.7823</v>
          </cell>
          <cell r="H121">
            <v>0.7823</v>
          </cell>
          <cell r="I121">
            <v>0.81130000000000002</v>
          </cell>
          <cell r="J121">
            <v>0.55130000000000001</v>
          </cell>
          <cell r="AH121">
            <v>0.74803333333333333</v>
          </cell>
        </row>
        <row r="125">
          <cell r="B125">
            <v>38776</v>
          </cell>
          <cell r="C125">
            <v>38777</v>
          </cell>
          <cell r="D125">
            <v>38778</v>
          </cell>
          <cell r="E125">
            <v>38779</v>
          </cell>
          <cell r="F125">
            <v>38780</v>
          </cell>
          <cell r="G125">
            <v>38781</v>
          </cell>
          <cell r="H125">
            <v>38782</v>
          </cell>
          <cell r="I125">
            <v>38783</v>
          </cell>
          <cell r="J125">
            <v>38784</v>
          </cell>
          <cell r="K125">
            <v>38785</v>
          </cell>
          <cell r="L125">
            <v>38786</v>
          </cell>
          <cell r="M125">
            <v>38787</v>
          </cell>
          <cell r="N125">
            <v>38788</v>
          </cell>
          <cell r="O125">
            <v>38789</v>
          </cell>
          <cell r="P125">
            <v>38790</v>
          </cell>
          <cell r="Q125">
            <v>38791</v>
          </cell>
          <cell r="R125">
            <v>38792</v>
          </cell>
          <cell r="S125">
            <v>38793</v>
          </cell>
          <cell r="T125">
            <v>38794</v>
          </cell>
          <cell r="U125">
            <v>38795</v>
          </cell>
          <cell r="V125">
            <v>38796</v>
          </cell>
          <cell r="W125">
            <v>38797</v>
          </cell>
          <cell r="X125">
            <v>38798</v>
          </cell>
          <cell r="Y125">
            <v>38799</v>
          </cell>
          <cell r="Z125">
            <v>38800</v>
          </cell>
          <cell r="AA125">
            <v>38801</v>
          </cell>
          <cell r="AB125">
            <v>38802</v>
          </cell>
          <cell r="AC125">
            <v>38803</v>
          </cell>
          <cell r="AD125">
            <v>38804</v>
          </cell>
          <cell r="AE125">
            <v>38805</v>
          </cell>
          <cell r="AF125">
            <v>38806</v>
          </cell>
          <cell r="AG125">
            <v>38807</v>
          </cell>
        </row>
        <row r="126">
          <cell r="B126">
            <v>1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B127">
            <v>4</v>
          </cell>
          <cell r="C127">
            <v>4</v>
          </cell>
          <cell r="D127">
            <v>4</v>
          </cell>
          <cell r="E127">
            <v>4</v>
          </cell>
          <cell r="F127">
            <v>4</v>
          </cell>
          <cell r="G127">
            <v>4</v>
          </cell>
          <cell r="H127">
            <v>4</v>
          </cell>
          <cell r="I127">
            <v>4</v>
          </cell>
          <cell r="J127">
            <v>4</v>
          </cell>
          <cell r="K127">
            <v>4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B128">
            <v>1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1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</row>
        <row r="130">
          <cell r="B130">
            <v>2</v>
          </cell>
          <cell r="C130">
            <v>2</v>
          </cell>
          <cell r="D130">
            <v>2</v>
          </cell>
          <cell r="E130">
            <v>2</v>
          </cell>
          <cell r="F130">
            <v>2</v>
          </cell>
          <cell r="G130">
            <v>2</v>
          </cell>
          <cell r="H130">
            <v>1</v>
          </cell>
          <cell r="I130">
            <v>1</v>
          </cell>
          <cell r="J130">
            <v>2</v>
          </cell>
          <cell r="K130">
            <v>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</row>
        <row r="132">
          <cell r="B132">
            <v>5</v>
          </cell>
          <cell r="C132">
            <v>5</v>
          </cell>
          <cell r="D132">
            <v>5</v>
          </cell>
          <cell r="E132">
            <v>5</v>
          </cell>
          <cell r="F132">
            <v>5</v>
          </cell>
          <cell r="G132">
            <v>4</v>
          </cell>
          <cell r="H132">
            <v>4</v>
          </cell>
          <cell r="I132">
            <v>4</v>
          </cell>
          <cell r="J132">
            <v>4</v>
          </cell>
          <cell r="K132">
            <v>4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</row>
        <row r="133">
          <cell r="B133">
            <v>13</v>
          </cell>
          <cell r="C133">
            <v>13</v>
          </cell>
          <cell r="D133">
            <v>13</v>
          </cell>
          <cell r="E133">
            <v>13</v>
          </cell>
          <cell r="F133">
            <v>14</v>
          </cell>
          <cell r="G133">
            <v>14</v>
          </cell>
          <cell r="H133">
            <v>14</v>
          </cell>
          <cell r="I133">
            <v>14</v>
          </cell>
          <cell r="J133">
            <v>13</v>
          </cell>
          <cell r="K133">
            <v>13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</row>
        <row r="134">
          <cell r="B134">
            <v>32</v>
          </cell>
          <cell r="C134">
            <v>32</v>
          </cell>
          <cell r="D134">
            <v>32</v>
          </cell>
          <cell r="E134">
            <v>31</v>
          </cell>
          <cell r="F134">
            <v>33</v>
          </cell>
          <cell r="G134">
            <v>33</v>
          </cell>
          <cell r="H134">
            <v>32</v>
          </cell>
          <cell r="I134">
            <v>32</v>
          </cell>
          <cell r="J134">
            <v>32</v>
          </cell>
          <cell r="K134">
            <v>31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B135">
            <v>50</v>
          </cell>
          <cell r="C135">
            <v>50</v>
          </cell>
          <cell r="D135">
            <v>50</v>
          </cell>
          <cell r="E135">
            <v>49</v>
          </cell>
          <cell r="F135">
            <v>52</v>
          </cell>
          <cell r="G135">
            <v>51</v>
          </cell>
          <cell r="H135">
            <v>50</v>
          </cell>
          <cell r="I135">
            <v>50</v>
          </cell>
          <cell r="J135">
            <v>49</v>
          </cell>
          <cell r="K135">
            <v>48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</row>
        <row r="139">
          <cell r="B139">
            <v>38776</v>
          </cell>
          <cell r="C139">
            <v>38777</v>
          </cell>
          <cell r="D139">
            <v>38778</v>
          </cell>
          <cell r="E139">
            <v>38779</v>
          </cell>
          <cell r="F139">
            <v>38780</v>
          </cell>
          <cell r="G139">
            <v>38781</v>
          </cell>
          <cell r="H139">
            <v>38782</v>
          </cell>
          <cell r="I139">
            <v>38783</v>
          </cell>
          <cell r="J139">
            <v>38784</v>
          </cell>
          <cell r="K139">
            <v>38785</v>
          </cell>
          <cell r="L139">
            <v>38786</v>
          </cell>
          <cell r="M139">
            <v>38787</v>
          </cell>
          <cell r="N139">
            <v>38788</v>
          </cell>
          <cell r="O139">
            <v>38789</v>
          </cell>
          <cell r="P139">
            <v>38790</v>
          </cell>
          <cell r="Q139">
            <v>38791</v>
          </cell>
          <cell r="R139">
            <v>38792</v>
          </cell>
          <cell r="S139">
            <v>38793</v>
          </cell>
          <cell r="T139">
            <v>38794</v>
          </cell>
          <cell r="U139">
            <v>38795</v>
          </cell>
          <cell r="V139">
            <v>38796</v>
          </cell>
          <cell r="W139">
            <v>38797</v>
          </cell>
          <cell r="X139">
            <v>38798</v>
          </cell>
          <cell r="Y139">
            <v>38799</v>
          </cell>
          <cell r="Z139">
            <v>38800</v>
          </cell>
          <cell r="AA139">
            <v>38801</v>
          </cell>
          <cell r="AB139">
            <v>38802</v>
          </cell>
          <cell r="AC139">
            <v>38803</v>
          </cell>
          <cell r="AD139">
            <v>38804</v>
          </cell>
          <cell r="AE139">
            <v>38805</v>
          </cell>
          <cell r="AF139">
            <v>38806</v>
          </cell>
          <cell r="AG139">
            <v>38807</v>
          </cell>
        </row>
        <row r="140">
          <cell r="B140">
            <v>185.80645161290323</v>
          </cell>
          <cell r="E140">
            <v>185.80645161290323</v>
          </cell>
        </row>
        <row r="141">
          <cell r="B141">
            <v>89.032258064516128</v>
          </cell>
          <cell r="E141">
            <v>89.032258064516128</v>
          </cell>
        </row>
        <row r="149">
          <cell r="B149">
            <v>38776</v>
          </cell>
          <cell r="C149">
            <v>38777</v>
          </cell>
          <cell r="D149">
            <v>38778</v>
          </cell>
          <cell r="E149">
            <v>38779</v>
          </cell>
          <cell r="F149">
            <v>38780</v>
          </cell>
          <cell r="G149">
            <v>38781</v>
          </cell>
          <cell r="H149">
            <v>38782</v>
          </cell>
          <cell r="I149">
            <v>38783</v>
          </cell>
          <cell r="J149">
            <v>38784</v>
          </cell>
          <cell r="K149">
            <v>38785</v>
          </cell>
          <cell r="L149">
            <v>38786</v>
          </cell>
          <cell r="M149">
            <v>38787</v>
          </cell>
          <cell r="N149">
            <v>38788</v>
          </cell>
          <cell r="O149">
            <v>38789</v>
          </cell>
          <cell r="P149">
            <v>38790</v>
          </cell>
          <cell r="Q149">
            <v>38791</v>
          </cell>
          <cell r="R149">
            <v>38792</v>
          </cell>
          <cell r="S149">
            <v>38793</v>
          </cell>
          <cell r="T149">
            <v>38794</v>
          </cell>
          <cell r="U149">
            <v>38795</v>
          </cell>
          <cell r="V149">
            <v>38796</v>
          </cell>
          <cell r="W149">
            <v>38797</v>
          </cell>
          <cell r="X149">
            <v>38798</v>
          </cell>
          <cell r="Y149">
            <v>38799</v>
          </cell>
          <cell r="Z149">
            <v>38800</v>
          </cell>
          <cell r="AA149">
            <v>38801</v>
          </cell>
          <cell r="AB149">
            <v>38802</v>
          </cell>
          <cell r="AC149">
            <v>38803</v>
          </cell>
          <cell r="AD149">
            <v>38804</v>
          </cell>
          <cell r="AE149">
            <v>38805</v>
          </cell>
          <cell r="AF149">
            <v>38806</v>
          </cell>
          <cell r="AG149">
            <v>38807</v>
          </cell>
        </row>
        <row r="150">
          <cell r="B150">
            <v>101021.43163275535</v>
          </cell>
          <cell r="C150">
            <v>132042.07258157295</v>
          </cell>
          <cell r="D150">
            <v>131686.23491871305</v>
          </cell>
          <cell r="E150">
            <v>98126.420116878187</v>
          </cell>
          <cell r="F150">
            <v>137793.26729474697</v>
          </cell>
          <cell r="G150">
            <v>131750.96274806035</v>
          </cell>
          <cell r="H150">
            <v>128566.26078466355</v>
          </cell>
          <cell r="I150">
            <v>131750.45828379469</v>
          </cell>
          <cell r="J150">
            <v>131750.45828379469</v>
          </cell>
          <cell r="K150">
            <v>0</v>
          </cell>
          <cell r="L150" t="e">
            <v>#DIV/0!</v>
          </cell>
          <cell r="M150" t="e">
            <v>#DIV/0!</v>
          </cell>
          <cell r="N150" t="e">
            <v>#DIV/0!</v>
          </cell>
          <cell r="O150" t="e">
            <v>#DIV/0!</v>
          </cell>
          <cell r="P150" t="e">
            <v>#DIV/0!</v>
          </cell>
          <cell r="Q150" t="e">
            <v>#DIV/0!</v>
          </cell>
          <cell r="R150" t="e">
            <v>#DIV/0!</v>
          </cell>
          <cell r="S150" t="e">
            <v>#DIV/0!</v>
          </cell>
          <cell r="T150" t="e">
            <v>#DIV/0!</v>
          </cell>
          <cell r="U150" t="e">
            <v>#DIV/0!</v>
          </cell>
          <cell r="V150" t="e">
            <v>#DIV/0!</v>
          </cell>
          <cell r="W150" t="e">
            <v>#DIV/0!</v>
          </cell>
          <cell r="X150" t="e">
            <v>#DIV/0!</v>
          </cell>
          <cell r="Y150" t="e">
            <v>#DIV/0!</v>
          </cell>
          <cell r="Z150" t="e">
            <v>#DIV/0!</v>
          </cell>
          <cell r="AA150" t="e">
            <v>#DIV/0!</v>
          </cell>
          <cell r="AB150" t="e">
            <v>#DIV/0!</v>
          </cell>
          <cell r="AC150" t="e">
            <v>#DIV/0!</v>
          </cell>
          <cell r="AD150" t="e">
            <v>#DIV/0!</v>
          </cell>
          <cell r="AE150" t="e">
            <v>#DIV/0!</v>
          </cell>
          <cell r="AF150" t="e">
            <v>#DIV/0!</v>
          </cell>
          <cell r="AG150" t="e">
            <v>#DIV/0!</v>
          </cell>
          <cell r="AH150" t="e">
            <v>#DIV/0!</v>
          </cell>
        </row>
        <row r="151">
          <cell r="B151">
            <v>3397360.6919347653</v>
          </cell>
          <cell r="C151">
            <v>132042.07258157295</v>
          </cell>
          <cell r="D151">
            <v>263728.30750028603</v>
          </cell>
          <cell r="E151">
            <v>361854.7276171642</v>
          </cell>
          <cell r="F151">
            <v>499647.9949119112</v>
          </cell>
          <cell r="G151">
            <v>631398.95765997155</v>
          </cell>
          <cell r="H151">
            <v>759965.21844463516</v>
          </cell>
          <cell r="I151">
            <v>891715.67672842985</v>
          </cell>
          <cell r="J151">
            <v>1023466.1350122245</v>
          </cell>
          <cell r="K151">
            <v>1023466.1350122245</v>
          </cell>
          <cell r="L151" t="e">
            <v>#DIV/0!</v>
          </cell>
          <cell r="M151" t="e">
            <v>#DIV/0!</v>
          </cell>
          <cell r="N151" t="e">
            <v>#DIV/0!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 t="e">
            <v>#DIV/0!</v>
          </cell>
          <cell r="X151" t="e">
            <v>#DIV/0!</v>
          </cell>
          <cell r="Y151" t="e">
            <v>#DIV/0!</v>
          </cell>
          <cell r="Z151" t="e">
            <v>#DIV/0!</v>
          </cell>
          <cell r="AA151" t="e">
            <v>#DIV/0!</v>
          </cell>
          <cell r="AB151" t="e">
            <v>#DIV/0!</v>
          </cell>
          <cell r="AC151" t="e">
            <v>#DIV/0!</v>
          </cell>
          <cell r="AD151" t="e">
            <v>#DIV/0!</v>
          </cell>
          <cell r="AE151" t="e">
            <v>#DIV/0!</v>
          </cell>
          <cell r="AF151" t="e">
            <v>#DIV/0!</v>
          </cell>
          <cell r="AG151" t="e">
            <v>#DIV/0!</v>
          </cell>
        </row>
        <row r="152">
          <cell r="B152">
            <v>126160</v>
          </cell>
          <cell r="C152">
            <v>133104</v>
          </cell>
          <cell r="D152">
            <v>118514</v>
          </cell>
          <cell r="E152">
            <v>106508</v>
          </cell>
          <cell r="F152">
            <v>120224</v>
          </cell>
          <cell r="G152">
            <v>112276</v>
          </cell>
          <cell r="H152">
            <v>81016</v>
          </cell>
          <cell r="I152">
            <v>127642</v>
          </cell>
          <cell r="J152">
            <v>89946</v>
          </cell>
          <cell r="AH152">
            <v>889230</v>
          </cell>
        </row>
        <row r="153">
          <cell r="B153">
            <v>3372992</v>
          </cell>
          <cell r="C153">
            <v>133104</v>
          </cell>
          <cell r="D153">
            <v>251618</v>
          </cell>
          <cell r="E153">
            <v>358126</v>
          </cell>
          <cell r="F153">
            <v>478350</v>
          </cell>
          <cell r="G153">
            <v>590626</v>
          </cell>
          <cell r="H153">
            <v>671642</v>
          </cell>
          <cell r="I153">
            <v>799284</v>
          </cell>
          <cell r="J153">
            <v>889230</v>
          </cell>
          <cell r="K153">
            <v>889230</v>
          </cell>
          <cell r="L153">
            <v>889230</v>
          </cell>
          <cell r="M153">
            <v>889230</v>
          </cell>
          <cell r="N153">
            <v>889230</v>
          </cell>
          <cell r="O153">
            <v>889230</v>
          </cell>
          <cell r="P153">
            <v>889230</v>
          </cell>
          <cell r="Q153">
            <v>889230</v>
          </cell>
          <cell r="R153">
            <v>889230</v>
          </cell>
          <cell r="S153">
            <v>889230</v>
          </cell>
          <cell r="T153">
            <v>889230</v>
          </cell>
          <cell r="U153">
            <v>889230</v>
          </cell>
          <cell r="V153">
            <v>889230</v>
          </cell>
          <cell r="W153">
            <v>889230</v>
          </cell>
          <cell r="X153">
            <v>889230</v>
          </cell>
          <cell r="Y153">
            <v>889230</v>
          </cell>
          <cell r="Z153">
            <v>889230</v>
          </cell>
          <cell r="AA153">
            <v>889230</v>
          </cell>
          <cell r="AB153">
            <v>889230</v>
          </cell>
          <cell r="AC153">
            <v>889230</v>
          </cell>
          <cell r="AD153">
            <v>889230</v>
          </cell>
          <cell r="AE153">
            <v>889230</v>
          </cell>
          <cell r="AF153">
            <v>889230</v>
          </cell>
          <cell r="AG153">
            <v>889230</v>
          </cell>
        </row>
        <row r="157">
          <cell r="B157">
            <v>38776</v>
          </cell>
          <cell r="C157">
            <v>38777</v>
          </cell>
          <cell r="D157">
            <v>38778</v>
          </cell>
          <cell r="E157">
            <v>38779</v>
          </cell>
          <cell r="F157">
            <v>38780</v>
          </cell>
          <cell r="G157">
            <v>38781</v>
          </cell>
          <cell r="H157">
            <v>38782</v>
          </cell>
          <cell r="I157">
            <v>38783</v>
          </cell>
          <cell r="J157">
            <v>38784</v>
          </cell>
          <cell r="K157">
            <v>38785</v>
          </cell>
          <cell r="L157">
            <v>38786</v>
          </cell>
          <cell r="M157">
            <v>38787</v>
          </cell>
          <cell r="N157">
            <v>38788</v>
          </cell>
          <cell r="O157">
            <v>38789</v>
          </cell>
          <cell r="P157">
            <v>38790</v>
          </cell>
          <cell r="Q157">
            <v>38791</v>
          </cell>
          <cell r="R157">
            <v>38792</v>
          </cell>
          <cell r="S157">
            <v>38793</v>
          </cell>
          <cell r="T157">
            <v>38794</v>
          </cell>
          <cell r="U157">
            <v>38795</v>
          </cell>
          <cell r="V157">
            <v>38796</v>
          </cell>
          <cell r="W157">
            <v>38797</v>
          </cell>
          <cell r="X157">
            <v>38798</v>
          </cell>
          <cell r="Y157">
            <v>38799</v>
          </cell>
          <cell r="Z157">
            <v>38800</v>
          </cell>
          <cell r="AA157">
            <v>38801</v>
          </cell>
          <cell r="AB157">
            <v>38802</v>
          </cell>
          <cell r="AC157">
            <v>38803</v>
          </cell>
          <cell r="AD157">
            <v>38804</v>
          </cell>
          <cell r="AE157">
            <v>38805</v>
          </cell>
          <cell r="AF157">
            <v>38806</v>
          </cell>
          <cell r="AG157">
            <v>38807</v>
          </cell>
          <cell r="AH157" t="str">
            <v>Avg</v>
          </cell>
        </row>
        <row r="158">
          <cell r="B158">
            <v>2.2669134717310619</v>
          </cell>
          <cell r="C158">
            <v>2.4483430819143628</v>
          </cell>
          <cell r="D158">
            <v>2.4167851206988762</v>
          </cell>
          <cell r="E158">
            <v>2.4410241638617536</v>
          </cell>
          <cell r="F158">
            <v>2.3982746475435102</v>
          </cell>
          <cell r="G158">
            <v>2.3982746475435102</v>
          </cell>
          <cell r="H158">
            <v>2.3982746475435102</v>
          </cell>
          <cell r="I158">
            <v>2.2514087797828695</v>
          </cell>
          <cell r="J158">
            <v>0</v>
          </cell>
          <cell r="K158">
            <v>0</v>
          </cell>
          <cell r="L158" t="e">
            <v>#DIV/0!</v>
          </cell>
          <cell r="M158" t="e">
            <v>#DIV/0!</v>
          </cell>
          <cell r="N158" t="e">
            <v>#DIV/0!</v>
          </cell>
          <cell r="O158" t="e">
            <v>#DIV/0!</v>
          </cell>
          <cell r="P158" t="e">
            <v>#DIV/0!</v>
          </cell>
          <cell r="Q158" t="e">
            <v>#DIV/0!</v>
          </cell>
          <cell r="R158" t="e">
            <v>#DIV/0!</v>
          </cell>
          <cell r="S158" t="e">
            <v>#DIV/0!</v>
          </cell>
          <cell r="T158" t="e">
            <v>#DIV/0!</v>
          </cell>
          <cell r="U158" t="e">
            <v>#DIV/0!</v>
          </cell>
          <cell r="V158" t="e">
            <v>#DIV/0!</v>
          </cell>
          <cell r="W158" t="e">
            <v>#DIV/0!</v>
          </cell>
          <cell r="X158" t="e">
            <v>#DIV/0!</v>
          </cell>
          <cell r="Y158" t="e">
            <v>#DIV/0!</v>
          </cell>
          <cell r="Z158" t="e">
            <v>#DIV/0!</v>
          </cell>
          <cell r="AA158" t="e">
            <v>#DIV/0!</v>
          </cell>
          <cell r="AB158" t="e">
            <v>#DIV/0!</v>
          </cell>
          <cell r="AC158" t="e">
            <v>#DIV/0!</v>
          </cell>
          <cell r="AD158" t="e">
            <v>#DIV/0!</v>
          </cell>
          <cell r="AE158" t="e">
            <v>#DIV/0!</v>
          </cell>
          <cell r="AF158" t="e">
            <v>#DIV/0!</v>
          </cell>
          <cell r="AG158" t="e">
            <v>#DIV/0!</v>
          </cell>
        </row>
        <row r="159">
          <cell r="B159">
            <v>2.2290000000000001</v>
          </cell>
          <cell r="C159">
            <v>2.4990000000000001</v>
          </cell>
          <cell r="D159">
            <v>2.327</v>
          </cell>
          <cell r="E159">
            <v>2.2949999999999999</v>
          </cell>
          <cell r="F159">
            <v>2.2469999999999999</v>
          </cell>
          <cell r="G159">
            <v>2.3090000000000002</v>
          </cell>
          <cell r="H159">
            <v>2.2599999999999998</v>
          </cell>
          <cell r="I159">
            <v>2.2210000000000001</v>
          </cell>
          <cell r="J159">
            <v>2.14</v>
          </cell>
        </row>
        <row r="160">
          <cell r="B160">
            <v>281210.64</v>
          </cell>
          <cell r="C160">
            <v>332626.89600000001</v>
          </cell>
          <cell r="D160">
            <v>275782.07799999998</v>
          </cell>
          <cell r="E160">
            <v>244435.86</v>
          </cell>
          <cell r="F160">
            <v>270143.32799999998</v>
          </cell>
          <cell r="G160">
            <v>259245.28400000001</v>
          </cell>
          <cell r="H160">
            <v>183096.15999999997</v>
          </cell>
          <cell r="I160">
            <v>283492.88199999998</v>
          </cell>
          <cell r="J160">
            <v>192484.44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C161">
            <v>2.4990000000000001</v>
          </cell>
          <cell r="D161">
            <v>2.4179866861671262</v>
          </cell>
          <cell r="E161">
            <v>2.3814099897801331</v>
          </cell>
          <cell r="F161">
            <v>2.347628644298108</v>
          </cell>
          <cell r="G161">
            <v>2.340285469992855</v>
          </cell>
          <cell r="H161">
            <v>2.3306011327463141</v>
          </cell>
          <cell r="I161">
            <v>2.3130983330080421</v>
          </cell>
          <cell r="J161">
            <v>2.2955893615824925</v>
          </cell>
          <cell r="K161">
            <v>2.2955893615824925</v>
          </cell>
          <cell r="L161">
            <v>2.2955893615824925</v>
          </cell>
          <cell r="M161">
            <v>2.2955893615824925</v>
          </cell>
          <cell r="N161">
            <v>2.2955893615824925</v>
          </cell>
          <cell r="O161">
            <v>2.2955893615824925</v>
          </cell>
          <cell r="P161">
            <v>2.2955893615824925</v>
          </cell>
          <cell r="Q161">
            <v>2.2955893615824925</v>
          </cell>
          <cell r="R161">
            <v>2.2955893615824925</v>
          </cell>
          <cell r="S161">
            <v>2.2955893615824925</v>
          </cell>
          <cell r="T161">
            <v>2.2955893615824925</v>
          </cell>
          <cell r="U161">
            <v>2.2955893615824925</v>
          </cell>
          <cell r="V161">
            <v>2.2955893615824925</v>
          </cell>
          <cell r="W161">
            <v>2.2955893615824925</v>
          </cell>
          <cell r="X161">
            <v>2.2955893615824925</v>
          </cell>
          <cell r="Y161">
            <v>2.2955893615824925</v>
          </cell>
          <cell r="Z161">
            <v>2.2955893615824925</v>
          </cell>
          <cell r="AA161">
            <v>2.2955893615824925</v>
          </cell>
          <cell r="AB161">
            <v>2.2955893615824925</v>
          </cell>
          <cell r="AC161">
            <v>2.2955893615824925</v>
          </cell>
          <cell r="AD161">
            <v>2.2955893615824925</v>
          </cell>
          <cell r="AE161">
            <v>2.2955893615824925</v>
          </cell>
          <cell r="AF161">
            <v>2.2955893615824925</v>
          </cell>
          <cell r="AG161">
            <v>2.2955893615824925</v>
          </cell>
          <cell r="AH161">
            <v>2.2955893615824925</v>
          </cell>
        </row>
        <row r="166">
          <cell r="B166">
            <v>38776</v>
          </cell>
          <cell r="C166">
            <v>38777</v>
          </cell>
          <cell r="D166">
            <v>38778</v>
          </cell>
          <cell r="E166">
            <v>38779</v>
          </cell>
          <cell r="F166">
            <v>38780</v>
          </cell>
          <cell r="G166">
            <v>38781</v>
          </cell>
          <cell r="H166">
            <v>38782</v>
          </cell>
          <cell r="I166">
            <v>38783</v>
          </cell>
          <cell r="J166">
            <v>38784</v>
          </cell>
          <cell r="K166">
            <v>38785</v>
          </cell>
          <cell r="L166">
            <v>38786</v>
          </cell>
          <cell r="M166">
            <v>38787</v>
          </cell>
          <cell r="N166">
            <v>38788</v>
          </cell>
          <cell r="O166">
            <v>38789</v>
          </cell>
          <cell r="P166">
            <v>38790</v>
          </cell>
          <cell r="Q166">
            <v>38791</v>
          </cell>
          <cell r="R166">
            <v>38792</v>
          </cell>
          <cell r="S166">
            <v>38793</v>
          </cell>
          <cell r="T166">
            <v>38794</v>
          </cell>
          <cell r="U166">
            <v>38795</v>
          </cell>
          <cell r="V166">
            <v>38796</v>
          </cell>
          <cell r="W166">
            <v>38797</v>
          </cell>
          <cell r="X166">
            <v>38798</v>
          </cell>
          <cell r="Y166">
            <v>38799</v>
          </cell>
          <cell r="Z166">
            <v>38800</v>
          </cell>
          <cell r="AA166">
            <v>38801</v>
          </cell>
          <cell r="AB166">
            <v>38802</v>
          </cell>
          <cell r="AC166">
            <v>38803</v>
          </cell>
          <cell r="AD166">
            <v>38804</v>
          </cell>
          <cell r="AE166">
            <v>38805</v>
          </cell>
          <cell r="AF166">
            <v>38806</v>
          </cell>
          <cell r="AG166">
            <v>38807</v>
          </cell>
          <cell r="AH166" t="str">
            <v>Total</v>
          </cell>
        </row>
        <row r="167">
          <cell r="B167">
            <v>222174</v>
          </cell>
          <cell r="C167">
            <v>283524</v>
          </cell>
          <cell r="D167">
            <v>287410</v>
          </cell>
          <cell r="E167">
            <v>263312</v>
          </cell>
          <cell r="F167">
            <v>299905</v>
          </cell>
          <cell r="G167">
            <v>133721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</row>
        <row r="168">
          <cell r="B168">
            <v>143791</v>
          </cell>
          <cell r="C168">
            <v>165760</v>
          </cell>
          <cell r="D168">
            <v>148524</v>
          </cell>
          <cell r="E168">
            <v>113100</v>
          </cell>
          <cell r="F168">
            <v>168867</v>
          </cell>
          <cell r="G168">
            <v>141459</v>
          </cell>
          <cell r="H168">
            <v>106789</v>
          </cell>
          <cell r="I168">
            <v>149705</v>
          </cell>
          <cell r="J168">
            <v>110370</v>
          </cell>
          <cell r="K168">
            <v>98586</v>
          </cell>
          <cell r="L168">
            <v>101760</v>
          </cell>
          <cell r="M168">
            <v>155727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</row>
        <row r="169">
          <cell r="B169">
            <v>231900</v>
          </cell>
          <cell r="C169">
            <v>339900</v>
          </cell>
          <cell r="D169">
            <v>454900</v>
          </cell>
          <cell r="E169">
            <v>560600</v>
          </cell>
          <cell r="F169">
            <v>0</v>
          </cell>
          <cell r="G169">
            <v>723700</v>
          </cell>
          <cell r="H169">
            <v>599900</v>
          </cell>
          <cell r="I169">
            <v>479900</v>
          </cell>
          <cell r="J169">
            <v>340900</v>
          </cell>
          <cell r="K169">
            <v>241900</v>
          </cell>
          <cell r="L169">
            <v>146900</v>
          </cell>
          <cell r="M169">
            <v>81000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B171">
            <v>1.1397511097019657</v>
          </cell>
          <cell r="C171">
            <v>1.2453419882197378</v>
          </cell>
          <cell r="D171">
            <v>1.2532190289754797</v>
          </cell>
          <cell r="E171">
            <v>1.0618920644458631</v>
          </cell>
          <cell r="F171">
            <v>1.4046030742613789</v>
          </cell>
          <cell r="G171">
            <v>1.2599219779828281</v>
          </cell>
          <cell r="H171">
            <v>1.3181223462032192</v>
          </cell>
          <cell r="I171">
            <v>1.1728506291032732</v>
          </cell>
          <cell r="J171">
            <v>1.2270695750783804</v>
          </cell>
          <cell r="K171" t="e">
            <v>#DIV/0!</v>
          </cell>
          <cell r="L171" t="e">
            <v>#DIV/0!</v>
          </cell>
          <cell r="M171" t="e">
            <v>#DIV/0!</v>
          </cell>
          <cell r="N171" t="e">
            <v>#DIV/0!</v>
          </cell>
          <cell r="O171" t="e">
            <v>#DIV/0!</v>
          </cell>
          <cell r="P171" t="e">
            <v>#DIV/0!</v>
          </cell>
          <cell r="Q171" t="e">
            <v>#DIV/0!</v>
          </cell>
          <cell r="R171" t="e">
            <v>#DIV/0!</v>
          </cell>
          <cell r="S171" t="e">
            <v>#DIV/0!</v>
          </cell>
          <cell r="T171" t="e">
            <v>#DIV/0!</v>
          </cell>
          <cell r="U171" t="e">
            <v>#DIV/0!</v>
          </cell>
          <cell r="V171" t="e">
            <v>#DIV/0!</v>
          </cell>
          <cell r="W171" t="e">
            <v>#DIV/0!</v>
          </cell>
          <cell r="X171" t="e">
            <v>#DIV/0!</v>
          </cell>
          <cell r="Y171" t="e">
            <v>#DIV/0!</v>
          </cell>
          <cell r="Z171" t="e">
            <v>#DIV/0!</v>
          </cell>
          <cell r="AA171" t="e">
            <v>#DIV/0!</v>
          </cell>
          <cell r="AB171" t="e">
            <v>#DIV/0!</v>
          </cell>
          <cell r="AC171" t="e">
            <v>#DIV/0!</v>
          </cell>
          <cell r="AD171" t="e">
            <v>#DIV/0!</v>
          </cell>
          <cell r="AE171" t="e">
            <v>#DIV/0!</v>
          </cell>
          <cell r="AF171" t="e">
            <v>#DIV/0!</v>
          </cell>
          <cell r="AG171" t="e">
            <v>#DIV/0!</v>
          </cell>
        </row>
        <row r="172">
          <cell r="B172">
            <v>3415456</v>
          </cell>
          <cell r="C172">
            <v>1.2453419882197378</v>
          </cell>
          <cell r="D172">
            <v>2.4985610171952173</v>
          </cell>
          <cell r="E172">
            <v>3.5604530816410804</v>
          </cell>
          <cell r="F172">
            <v>4.9650561559024595</v>
          </cell>
          <cell r="G172">
            <v>6.2249781338852879</v>
          </cell>
          <cell r="H172">
            <v>7.5431004800885066</v>
          </cell>
          <cell r="I172">
            <v>8.7159511091917796</v>
          </cell>
          <cell r="J172">
            <v>9.9430206842701594</v>
          </cell>
          <cell r="K172" t="e">
            <v>#DIV/0!</v>
          </cell>
          <cell r="L172" t="e">
            <v>#DIV/0!</v>
          </cell>
          <cell r="M172" t="e">
            <v>#DIV/0!</v>
          </cell>
          <cell r="N172" t="e">
            <v>#DIV/0!</v>
          </cell>
          <cell r="O172" t="e">
            <v>#DIV/0!</v>
          </cell>
          <cell r="P172" t="e">
            <v>#DIV/0!</v>
          </cell>
          <cell r="Q172" t="e">
            <v>#DIV/0!</v>
          </cell>
          <cell r="R172" t="e">
            <v>#DIV/0!</v>
          </cell>
          <cell r="S172" t="e">
            <v>#DIV/0!</v>
          </cell>
          <cell r="T172" t="e">
            <v>#DIV/0!</v>
          </cell>
          <cell r="U172" t="e">
            <v>#DIV/0!</v>
          </cell>
          <cell r="V172" t="e">
            <v>#DIV/0!</v>
          </cell>
          <cell r="W172" t="e">
            <v>#DIV/0!</v>
          </cell>
          <cell r="X172" t="e">
            <v>#DIV/0!</v>
          </cell>
          <cell r="Y172" t="e">
            <v>#DIV/0!</v>
          </cell>
          <cell r="Z172" t="e">
            <v>#DIV/0!</v>
          </cell>
          <cell r="AA172" t="e">
            <v>#DIV/0!</v>
          </cell>
          <cell r="AB172" t="e">
            <v>#DIV/0!</v>
          </cell>
          <cell r="AC172" t="e">
            <v>#DIV/0!</v>
          </cell>
          <cell r="AD172" t="e">
            <v>#DIV/0!</v>
          </cell>
          <cell r="AE172" t="e">
            <v>#DIV/0!</v>
          </cell>
          <cell r="AF172" t="e">
            <v>#DIV/0!</v>
          </cell>
          <cell r="AG172" t="e">
            <v>#DIV/0!</v>
          </cell>
        </row>
        <row r="173">
          <cell r="B173">
            <v>121980.57142857143</v>
          </cell>
          <cell r="C173">
            <v>1.2453419882197378</v>
          </cell>
          <cell r="D173">
            <v>1.2492805085976086</v>
          </cell>
          <cell r="E173">
            <v>1.1868176938803601</v>
          </cell>
          <cell r="F173">
            <v>1.2412640389756149</v>
          </cell>
          <cell r="G173">
            <v>1.2449956267770577</v>
          </cell>
          <cell r="H173">
            <v>1.2571834133480844</v>
          </cell>
          <cell r="I173">
            <v>1.2451358727416828</v>
          </cell>
          <cell r="J173">
            <v>1.2428775855337699</v>
          </cell>
          <cell r="K173" t="e">
            <v>#DIV/0!</v>
          </cell>
          <cell r="L173" t="e">
            <v>#DIV/0!</v>
          </cell>
          <cell r="M173" t="e">
            <v>#DIV/0!</v>
          </cell>
          <cell r="N173" t="e">
            <v>#DIV/0!</v>
          </cell>
          <cell r="O173" t="e">
            <v>#DIV/0!</v>
          </cell>
          <cell r="P173" t="e">
            <v>#DIV/0!</v>
          </cell>
          <cell r="Q173" t="e">
            <v>#DIV/0!</v>
          </cell>
          <cell r="R173" t="e">
            <v>#DIV/0!</v>
          </cell>
          <cell r="S173" t="e">
            <v>#DIV/0!</v>
          </cell>
          <cell r="T173" t="e">
            <v>#DIV/0!</v>
          </cell>
          <cell r="U173" t="e">
            <v>#DIV/0!</v>
          </cell>
          <cell r="V173" t="e">
            <v>#DIV/0!</v>
          </cell>
          <cell r="W173" t="e">
            <v>#DIV/0!</v>
          </cell>
          <cell r="X173" t="e">
            <v>#DIV/0!</v>
          </cell>
          <cell r="Y173" t="e">
            <v>#DIV/0!</v>
          </cell>
          <cell r="Z173" t="e">
            <v>#DIV/0!</v>
          </cell>
          <cell r="AA173" t="e">
            <v>#DIV/0!</v>
          </cell>
          <cell r="AB173" t="e">
            <v>#DIV/0!</v>
          </cell>
          <cell r="AC173" t="e">
            <v>#DIV/0!</v>
          </cell>
          <cell r="AD173" t="e">
            <v>#DIV/0!</v>
          </cell>
          <cell r="AE173" t="e">
            <v>#DIV/0!</v>
          </cell>
          <cell r="AF173" t="e">
            <v>#DIV/0!</v>
          </cell>
          <cell r="AG173" t="e">
            <v>#DIV/0!</v>
          </cell>
        </row>
        <row r="177">
          <cell r="B177">
            <v>38776</v>
          </cell>
          <cell r="C177">
            <v>38777</v>
          </cell>
          <cell r="D177">
            <v>38778</v>
          </cell>
          <cell r="E177">
            <v>38779</v>
          </cell>
          <cell r="F177">
            <v>38780</v>
          </cell>
          <cell r="G177">
            <v>38781</v>
          </cell>
          <cell r="H177">
            <v>38782</v>
          </cell>
          <cell r="I177">
            <v>38783</v>
          </cell>
          <cell r="J177">
            <v>38784</v>
          </cell>
          <cell r="K177">
            <v>38785</v>
          </cell>
          <cell r="L177">
            <v>38786</v>
          </cell>
          <cell r="M177">
            <v>38787</v>
          </cell>
          <cell r="N177">
            <v>38788</v>
          </cell>
          <cell r="O177">
            <v>38789</v>
          </cell>
          <cell r="P177">
            <v>38790</v>
          </cell>
          <cell r="Q177">
            <v>38791</v>
          </cell>
          <cell r="R177">
            <v>38792</v>
          </cell>
          <cell r="S177">
            <v>38793</v>
          </cell>
          <cell r="T177">
            <v>38794</v>
          </cell>
          <cell r="U177">
            <v>38795</v>
          </cell>
          <cell r="V177">
            <v>38796</v>
          </cell>
          <cell r="W177">
            <v>38797</v>
          </cell>
          <cell r="X177">
            <v>38798</v>
          </cell>
          <cell r="Y177">
            <v>38799</v>
          </cell>
          <cell r="Z177">
            <v>38800</v>
          </cell>
          <cell r="AA177">
            <v>38801</v>
          </cell>
          <cell r="AB177">
            <v>38802</v>
          </cell>
          <cell r="AC177">
            <v>38803</v>
          </cell>
          <cell r="AD177">
            <v>38804</v>
          </cell>
          <cell r="AE177">
            <v>38805</v>
          </cell>
          <cell r="AF177">
            <v>38806</v>
          </cell>
          <cell r="AG177">
            <v>38807</v>
          </cell>
          <cell r="AH177" t="str">
            <v>Total</v>
          </cell>
        </row>
        <row r="178">
          <cell r="B178">
            <v>17290</v>
          </cell>
          <cell r="C178">
            <v>18400</v>
          </cell>
          <cell r="D178">
            <v>15794</v>
          </cell>
          <cell r="E178">
            <v>10609</v>
          </cell>
          <cell r="F178">
            <v>14064</v>
          </cell>
          <cell r="G178">
            <v>13520</v>
          </cell>
          <cell r="H178">
            <v>6222</v>
          </cell>
          <cell r="I178">
            <v>10412</v>
          </cell>
          <cell r="J178">
            <v>6817</v>
          </cell>
          <cell r="K178">
            <v>9262</v>
          </cell>
          <cell r="L178">
            <v>3809</v>
          </cell>
          <cell r="M178">
            <v>9447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118356</v>
          </cell>
        </row>
        <row r="179">
          <cell r="B179">
            <v>2914</v>
          </cell>
          <cell r="C179">
            <v>22668</v>
          </cell>
          <cell r="D179">
            <v>19764</v>
          </cell>
          <cell r="E179">
            <v>16002</v>
          </cell>
          <cell r="F179">
            <v>26050</v>
          </cell>
          <cell r="G179">
            <v>15646</v>
          </cell>
          <cell r="H179">
            <v>12940</v>
          </cell>
          <cell r="I179">
            <v>23823</v>
          </cell>
          <cell r="J179">
            <v>16306</v>
          </cell>
          <cell r="K179">
            <v>14292</v>
          </cell>
          <cell r="L179">
            <v>13071</v>
          </cell>
          <cell r="M179">
            <v>24947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205509</v>
          </cell>
        </row>
        <row r="180">
          <cell r="B180">
            <v>18000</v>
          </cell>
          <cell r="C180">
            <v>18502</v>
          </cell>
          <cell r="D180">
            <v>16607</v>
          </cell>
          <cell r="E180">
            <v>13130</v>
          </cell>
          <cell r="F180">
            <v>21961</v>
          </cell>
          <cell r="G180">
            <v>19659</v>
          </cell>
          <cell r="H180">
            <v>13640</v>
          </cell>
          <cell r="I180">
            <v>19962</v>
          </cell>
          <cell r="J180">
            <v>13183</v>
          </cell>
          <cell r="K180">
            <v>12312</v>
          </cell>
          <cell r="L180">
            <v>10357</v>
          </cell>
          <cell r="M180">
            <v>21028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180341</v>
          </cell>
        </row>
        <row r="181">
          <cell r="B181">
            <v>54513</v>
          </cell>
          <cell r="C181">
            <v>30050</v>
          </cell>
          <cell r="D181">
            <v>22687</v>
          </cell>
          <cell r="E181">
            <v>18436</v>
          </cell>
          <cell r="F181">
            <v>29683</v>
          </cell>
          <cell r="G181">
            <v>22113</v>
          </cell>
          <cell r="H181">
            <v>17928</v>
          </cell>
          <cell r="I181">
            <v>26852</v>
          </cell>
          <cell r="J181">
            <v>18526</v>
          </cell>
          <cell r="K181">
            <v>14035</v>
          </cell>
          <cell r="L181">
            <v>16400</v>
          </cell>
          <cell r="M181">
            <v>26750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243460</v>
          </cell>
        </row>
        <row r="182">
          <cell r="B182">
            <v>7553</v>
          </cell>
          <cell r="C182">
            <v>10073</v>
          </cell>
          <cell r="D182">
            <v>7948</v>
          </cell>
          <cell r="E182">
            <v>6320</v>
          </cell>
          <cell r="F182">
            <v>9385</v>
          </cell>
          <cell r="G182">
            <v>9947</v>
          </cell>
          <cell r="H182">
            <v>5133</v>
          </cell>
          <cell r="I182">
            <v>11422</v>
          </cell>
          <cell r="J182">
            <v>5540</v>
          </cell>
          <cell r="K182">
            <v>4991</v>
          </cell>
          <cell r="L182">
            <v>4726</v>
          </cell>
          <cell r="M182">
            <v>9224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3">
          <cell r="B183">
            <v>2575</v>
          </cell>
          <cell r="C183">
            <v>2928</v>
          </cell>
          <cell r="D183">
            <v>2645</v>
          </cell>
          <cell r="E183">
            <v>2534</v>
          </cell>
          <cell r="F183">
            <v>2395</v>
          </cell>
          <cell r="G183">
            <v>2550</v>
          </cell>
          <cell r="H183">
            <v>2804</v>
          </cell>
          <cell r="I183">
            <v>2705</v>
          </cell>
          <cell r="J183">
            <v>2358</v>
          </cell>
          <cell r="K183">
            <v>1850</v>
          </cell>
          <cell r="L183">
            <v>2083</v>
          </cell>
          <cell r="M183">
            <v>2616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27468</v>
          </cell>
        </row>
        <row r="184">
          <cell r="B184">
            <v>7191</v>
          </cell>
          <cell r="C184">
            <v>7636</v>
          </cell>
          <cell r="D184">
            <v>8017</v>
          </cell>
          <cell r="E184">
            <v>6942</v>
          </cell>
          <cell r="F184">
            <v>7662</v>
          </cell>
          <cell r="G184">
            <v>8861</v>
          </cell>
          <cell r="H184">
            <v>9766</v>
          </cell>
          <cell r="I184">
            <v>8214</v>
          </cell>
          <cell r="J184">
            <v>8084</v>
          </cell>
          <cell r="K184">
            <v>6418</v>
          </cell>
          <cell r="L184">
            <v>7239</v>
          </cell>
          <cell r="M184">
            <v>9377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88216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B186">
            <v>6238</v>
          </cell>
          <cell r="C186">
            <v>7066</v>
          </cell>
          <cell r="D186">
            <v>6355</v>
          </cell>
          <cell r="E186">
            <v>4220</v>
          </cell>
          <cell r="F186">
            <v>6982</v>
          </cell>
          <cell r="G186">
            <v>5864</v>
          </cell>
          <cell r="H186">
            <v>4149</v>
          </cell>
          <cell r="I186">
            <v>6783</v>
          </cell>
          <cell r="J186">
            <v>3826</v>
          </cell>
          <cell r="K186">
            <v>6182</v>
          </cell>
          <cell r="L186">
            <v>3787</v>
          </cell>
          <cell r="M186">
            <v>6513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61727</v>
          </cell>
        </row>
        <row r="187">
          <cell r="B187">
            <v>15512</v>
          </cell>
          <cell r="C187">
            <v>18312</v>
          </cell>
          <cell r="D187">
            <v>15964</v>
          </cell>
          <cell r="E187">
            <v>12577</v>
          </cell>
          <cell r="F187">
            <v>19000</v>
          </cell>
          <cell r="G187">
            <v>12950</v>
          </cell>
          <cell r="H187">
            <v>10467</v>
          </cell>
          <cell r="I187">
            <v>15715</v>
          </cell>
          <cell r="J187">
            <v>9819</v>
          </cell>
          <cell r="K187">
            <v>8038</v>
          </cell>
          <cell r="L187">
            <v>8460</v>
          </cell>
          <cell r="M187">
            <v>13317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144619</v>
          </cell>
        </row>
        <row r="188">
          <cell r="B188">
            <v>2149</v>
          </cell>
          <cell r="C188">
            <v>1158</v>
          </cell>
          <cell r="D188">
            <v>1306</v>
          </cell>
          <cell r="E188">
            <v>1718</v>
          </cell>
          <cell r="F188">
            <v>2407</v>
          </cell>
          <cell r="G188">
            <v>1734</v>
          </cell>
          <cell r="H188">
            <v>1233</v>
          </cell>
          <cell r="I188">
            <v>1862</v>
          </cell>
          <cell r="J188">
            <v>1390</v>
          </cell>
          <cell r="K188">
            <v>1833</v>
          </cell>
          <cell r="L188">
            <v>1140</v>
          </cell>
          <cell r="M188">
            <v>2163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17944</v>
          </cell>
        </row>
        <row r="189">
          <cell r="B189">
            <v>3144</v>
          </cell>
          <cell r="C189">
            <v>3736</v>
          </cell>
          <cell r="D189">
            <v>2982</v>
          </cell>
          <cell r="E189">
            <v>2645</v>
          </cell>
          <cell r="F189">
            <v>3059</v>
          </cell>
          <cell r="G189">
            <v>4525</v>
          </cell>
          <cell r="H189">
            <v>2561</v>
          </cell>
          <cell r="I189">
            <v>3200</v>
          </cell>
          <cell r="J189">
            <v>2395</v>
          </cell>
          <cell r="K189">
            <v>1566</v>
          </cell>
          <cell r="L189">
            <v>2254</v>
          </cell>
          <cell r="M189">
            <v>4387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33310</v>
          </cell>
        </row>
        <row r="190">
          <cell r="B190">
            <v>2407</v>
          </cell>
          <cell r="C190">
            <v>3446</v>
          </cell>
          <cell r="D190">
            <v>3140</v>
          </cell>
          <cell r="E190">
            <v>2185</v>
          </cell>
          <cell r="F190">
            <v>4421</v>
          </cell>
          <cell r="G190">
            <v>2481</v>
          </cell>
          <cell r="H190">
            <v>1457</v>
          </cell>
          <cell r="I190">
            <v>3234</v>
          </cell>
          <cell r="J190">
            <v>2124</v>
          </cell>
          <cell r="K190">
            <v>2878</v>
          </cell>
          <cell r="L190">
            <v>1943</v>
          </cell>
          <cell r="M190">
            <v>3360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30669</v>
          </cell>
        </row>
        <row r="191">
          <cell r="B191">
            <v>667</v>
          </cell>
          <cell r="C191">
            <v>422</v>
          </cell>
          <cell r="D191">
            <v>1037</v>
          </cell>
          <cell r="E191">
            <v>308</v>
          </cell>
          <cell r="F191">
            <v>307</v>
          </cell>
          <cell r="G191">
            <v>870</v>
          </cell>
          <cell r="H191">
            <v>1117</v>
          </cell>
          <cell r="I191">
            <v>892</v>
          </cell>
          <cell r="J191">
            <v>484</v>
          </cell>
          <cell r="K191">
            <v>525</v>
          </cell>
          <cell r="L191">
            <v>206</v>
          </cell>
          <cell r="M191">
            <v>718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6886</v>
          </cell>
        </row>
        <row r="192">
          <cell r="B192">
            <v>200</v>
          </cell>
          <cell r="C192">
            <v>0</v>
          </cell>
          <cell r="D192">
            <v>713</v>
          </cell>
          <cell r="E192">
            <v>1000</v>
          </cell>
          <cell r="F192">
            <v>271</v>
          </cell>
          <cell r="G192">
            <v>790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443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3217</v>
          </cell>
        </row>
        <row r="193">
          <cell r="B193">
            <v>606</v>
          </cell>
          <cell r="C193">
            <v>568</v>
          </cell>
          <cell r="D193">
            <v>1084</v>
          </cell>
          <cell r="E193">
            <v>587</v>
          </cell>
          <cell r="F193">
            <v>532</v>
          </cell>
          <cell r="G193">
            <v>1061</v>
          </cell>
          <cell r="H193">
            <v>1061</v>
          </cell>
          <cell r="I193">
            <v>1181</v>
          </cell>
          <cell r="J193">
            <v>1157</v>
          </cell>
          <cell r="K193">
            <v>841</v>
          </cell>
          <cell r="L193">
            <v>607</v>
          </cell>
          <cell r="M193">
            <v>490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9169</v>
          </cell>
        </row>
        <row r="194">
          <cell r="B194">
            <v>926</v>
          </cell>
          <cell r="C194">
            <v>1530</v>
          </cell>
          <cell r="D194">
            <v>1421</v>
          </cell>
          <cell r="E194">
            <v>1253</v>
          </cell>
          <cell r="F194">
            <v>1299</v>
          </cell>
          <cell r="G194">
            <v>0</v>
          </cell>
          <cell r="H194">
            <v>0</v>
          </cell>
          <cell r="I194">
            <v>992</v>
          </cell>
          <cell r="J194">
            <v>242</v>
          </cell>
          <cell r="K194">
            <v>940</v>
          </cell>
          <cell r="L194">
            <v>1171</v>
          </cell>
          <cell r="M194">
            <v>1701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10549</v>
          </cell>
        </row>
        <row r="195">
          <cell r="B195">
            <v>0</v>
          </cell>
          <cell r="C195">
            <v>2476</v>
          </cell>
          <cell r="D195">
            <v>1621</v>
          </cell>
          <cell r="E195">
            <v>458</v>
          </cell>
          <cell r="F195">
            <v>2568</v>
          </cell>
          <cell r="G195">
            <v>1929</v>
          </cell>
          <cell r="H195">
            <v>2934</v>
          </cell>
          <cell r="I195">
            <v>794</v>
          </cell>
          <cell r="J195">
            <v>2335</v>
          </cell>
          <cell r="K195">
            <v>778</v>
          </cell>
          <cell r="L195">
            <v>452</v>
          </cell>
          <cell r="M195">
            <v>1063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17408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411</v>
          </cell>
          <cell r="I196">
            <v>0</v>
          </cell>
          <cell r="J196">
            <v>398</v>
          </cell>
          <cell r="K196">
            <v>0</v>
          </cell>
          <cell r="L196">
            <v>440</v>
          </cell>
          <cell r="M196">
            <v>361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1610</v>
          </cell>
        </row>
        <row r="197">
          <cell r="B197">
            <v>3901</v>
          </cell>
          <cell r="C197">
            <v>4657</v>
          </cell>
          <cell r="D197">
            <v>4178</v>
          </cell>
          <cell r="E197">
            <v>4428</v>
          </cell>
          <cell r="F197">
            <v>4070</v>
          </cell>
          <cell r="G197">
            <v>3830</v>
          </cell>
          <cell r="H197">
            <v>3600</v>
          </cell>
          <cell r="I197">
            <v>3309</v>
          </cell>
          <cell r="J197">
            <v>2519</v>
          </cell>
          <cell r="K197">
            <v>2784</v>
          </cell>
          <cell r="L197">
            <v>3456</v>
          </cell>
          <cell r="M197">
            <v>4315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41146</v>
          </cell>
        </row>
        <row r="198">
          <cell r="B198">
            <v>317</v>
          </cell>
          <cell r="C198">
            <v>768</v>
          </cell>
          <cell r="D198">
            <v>753</v>
          </cell>
          <cell r="E198">
            <v>170</v>
          </cell>
          <cell r="F198">
            <v>501</v>
          </cell>
          <cell r="G198">
            <v>370</v>
          </cell>
          <cell r="H198">
            <v>0</v>
          </cell>
          <cell r="I198">
            <v>709</v>
          </cell>
          <cell r="J198">
            <v>293</v>
          </cell>
          <cell r="K198">
            <v>391</v>
          </cell>
          <cell r="L198">
            <v>556</v>
          </cell>
          <cell r="M198">
            <v>230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4741</v>
          </cell>
        </row>
        <row r="199">
          <cell r="B199">
            <v>947</v>
          </cell>
          <cell r="C199">
            <v>721</v>
          </cell>
          <cell r="D199">
            <v>892</v>
          </cell>
          <cell r="E199">
            <v>1113</v>
          </cell>
          <cell r="F199">
            <v>982</v>
          </cell>
          <cell r="G199">
            <v>433</v>
          </cell>
          <cell r="H199">
            <v>646</v>
          </cell>
          <cell r="I199">
            <v>795</v>
          </cell>
          <cell r="J199">
            <v>779</v>
          </cell>
          <cell r="K199">
            <v>1104</v>
          </cell>
          <cell r="L199">
            <v>956</v>
          </cell>
          <cell r="M199">
            <v>902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9323</v>
          </cell>
        </row>
        <row r="200">
          <cell r="B200">
            <v>423</v>
          </cell>
          <cell r="C200">
            <v>606</v>
          </cell>
          <cell r="D200">
            <v>464</v>
          </cell>
          <cell r="E200">
            <v>47</v>
          </cell>
          <cell r="F200">
            <v>724</v>
          </cell>
          <cell r="G200">
            <v>893</v>
          </cell>
          <cell r="H200">
            <v>576</v>
          </cell>
          <cell r="I200">
            <v>387</v>
          </cell>
          <cell r="J200">
            <v>669</v>
          </cell>
          <cell r="K200">
            <v>229</v>
          </cell>
          <cell r="L200">
            <v>421</v>
          </cell>
          <cell r="M200">
            <v>611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5627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B208">
            <v>147473</v>
          </cell>
          <cell r="C208">
            <v>155723</v>
          </cell>
          <cell r="D208">
            <v>135372</v>
          </cell>
          <cell r="E208">
            <v>106682</v>
          </cell>
          <cell r="F208">
            <v>158323</v>
          </cell>
          <cell r="G208">
            <v>130026</v>
          </cell>
          <cell r="H208">
            <v>98645</v>
          </cell>
          <cell r="I208">
            <v>143243</v>
          </cell>
          <cell r="J208">
            <v>99244</v>
          </cell>
          <cell r="K208">
            <v>91249</v>
          </cell>
          <cell r="L208">
            <v>83534</v>
          </cell>
          <cell r="M208">
            <v>143963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1261295</v>
          </cell>
        </row>
        <row r="212">
          <cell r="B212">
            <v>38776</v>
          </cell>
          <cell r="C212">
            <v>38777</v>
          </cell>
          <cell r="D212">
            <v>38778</v>
          </cell>
          <cell r="E212">
            <v>38779</v>
          </cell>
          <cell r="F212">
            <v>38780</v>
          </cell>
          <cell r="G212">
            <v>38781</v>
          </cell>
          <cell r="H212">
            <v>38782</v>
          </cell>
          <cell r="I212">
            <v>38783</v>
          </cell>
          <cell r="J212">
            <v>38784</v>
          </cell>
          <cell r="K212">
            <v>38785</v>
          </cell>
          <cell r="L212">
            <v>38786</v>
          </cell>
          <cell r="M212">
            <v>38787</v>
          </cell>
          <cell r="N212">
            <v>38788</v>
          </cell>
          <cell r="O212">
            <v>38789</v>
          </cell>
          <cell r="P212">
            <v>38790</v>
          </cell>
          <cell r="Q212">
            <v>38791</v>
          </cell>
          <cell r="R212">
            <v>38792</v>
          </cell>
          <cell r="S212">
            <v>38793</v>
          </cell>
          <cell r="T212">
            <v>38794</v>
          </cell>
          <cell r="U212">
            <v>38795</v>
          </cell>
          <cell r="V212">
            <v>38796</v>
          </cell>
          <cell r="W212">
            <v>38797</v>
          </cell>
          <cell r="X212">
            <v>38798</v>
          </cell>
          <cell r="Y212">
            <v>38799</v>
          </cell>
          <cell r="Z212">
            <v>38800</v>
          </cell>
          <cell r="AA212">
            <v>38801</v>
          </cell>
          <cell r="AB212">
            <v>38802</v>
          </cell>
          <cell r="AC212">
            <v>38803</v>
          </cell>
          <cell r="AD212">
            <v>38804</v>
          </cell>
          <cell r="AE212">
            <v>38805</v>
          </cell>
          <cell r="AF212">
            <v>38806</v>
          </cell>
          <cell r="AG212">
            <v>38807</v>
          </cell>
          <cell r="AH212" t="str">
            <v>Total</v>
          </cell>
        </row>
        <row r="213">
          <cell r="B213">
            <v>45.8</v>
          </cell>
          <cell r="C213">
            <v>101.9</v>
          </cell>
          <cell r="D213">
            <v>99.8</v>
          </cell>
          <cell r="E213">
            <v>88.9</v>
          </cell>
          <cell r="F213">
            <v>77.599999999999994</v>
          </cell>
          <cell r="G213">
            <v>72.599999999999994</v>
          </cell>
          <cell r="H213">
            <v>35.1</v>
          </cell>
          <cell r="J213">
            <v>39.299999999999997</v>
          </cell>
          <cell r="AH213">
            <v>515.20000000000005</v>
          </cell>
        </row>
        <row r="214">
          <cell r="B214">
            <v>96</v>
          </cell>
          <cell r="C214">
            <v>239.5</v>
          </cell>
          <cell r="D214">
            <v>213</v>
          </cell>
          <cell r="E214">
            <v>195</v>
          </cell>
          <cell r="F214">
            <v>216</v>
          </cell>
          <cell r="G214">
            <v>213</v>
          </cell>
          <cell r="H214">
            <v>143</v>
          </cell>
          <cell r="J214">
            <v>167</v>
          </cell>
          <cell r="AH214">
            <v>1386.5</v>
          </cell>
        </row>
        <row r="215">
          <cell r="B215">
            <v>81.5</v>
          </cell>
          <cell r="C215">
            <v>197.5</v>
          </cell>
          <cell r="D215">
            <v>193.5</v>
          </cell>
          <cell r="E215">
            <v>178.5</v>
          </cell>
          <cell r="F215">
            <v>223.5</v>
          </cell>
          <cell r="G215">
            <v>224.5</v>
          </cell>
          <cell r="H215">
            <v>151.5</v>
          </cell>
          <cell r="J215">
            <v>139.5</v>
          </cell>
          <cell r="AH215">
            <v>1308.5</v>
          </cell>
        </row>
        <row r="216">
          <cell r="B216">
            <v>82.5</v>
          </cell>
          <cell r="C216">
            <v>419</v>
          </cell>
          <cell r="D216">
            <v>252.4</v>
          </cell>
          <cell r="E216">
            <v>432.6</v>
          </cell>
          <cell r="F216">
            <v>300</v>
          </cell>
          <cell r="G216">
            <v>268</v>
          </cell>
          <cell r="H216">
            <v>185</v>
          </cell>
          <cell r="J216">
            <v>209</v>
          </cell>
          <cell r="AH216">
            <v>2066</v>
          </cell>
        </row>
        <row r="217">
          <cell r="D217">
            <v>99.5</v>
          </cell>
          <cell r="E217">
            <v>84.5</v>
          </cell>
          <cell r="F217">
            <v>96.5</v>
          </cell>
          <cell r="G217">
            <v>118</v>
          </cell>
          <cell r="H217">
            <v>111.5</v>
          </cell>
          <cell r="J217">
            <v>105.5</v>
          </cell>
        </row>
        <row r="218">
          <cell r="B218">
            <v>50.5</v>
          </cell>
          <cell r="C218">
            <v>94.5</v>
          </cell>
          <cell r="D218">
            <v>179</v>
          </cell>
          <cell r="E218">
            <v>84.5</v>
          </cell>
          <cell r="F218">
            <v>76.5</v>
          </cell>
          <cell r="G218">
            <v>102.5</v>
          </cell>
          <cell r="H218">
            <v>63</v>
          </cell>
          <cell r="J218">
            <v>69</v>
          </cell>
          <cell r="AH218">
            <v>669</v>
          </cell>
        </row>
        <row r="219">
          <cell r="B219">
            <v>136.6</v>
          </cell>
          <cell r="C219">
            <v>175.5</v>
          </cell>
          <cell r="D219">
            <v>21</v>
          </cell>
          <cell r="E219">
            <v>72</v>
          </cell>
          <cell r="F219">
            <v>19</v>
          </cell>
          <cell r="G219">
            <v>20</v>
          </cell>
          <cell r="H219">
            <v>19</v>
          </cell>
          <cell r="J219">
            <v>16.5</v>
          </cell>
          <cell r="AH219">
            <v>343</v>
          </cell>
        </row>
        <row r="220">
          <cell r="B220">
            <v>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J220">
            <v>0</v>
          </cell>
          <cell r="AH220">
            <v>0</v>
          </cell>
        </row>
        <row r="221">
          <cell r="B221">
            <v>9.4</v>
          </cell>
          <cell r="C221">
            <v>22.6</v>
          </cell>
          <cell r="D221">
            <v>20.8</v>
          </cell>
          <cell r="E221">
            <v>16</v>
          </cell>
          <cell r="F221">
            <v>20.399999999999999</v>
          </cell>
          <cell r="G221">
            <v>19.3</v>
          </cell>
          <cell r="H221">
            <v>13.3</v>
          </cell>
          <cell r="J221">
            <v>14.5</v>
          </cell>
          <cell r="AH221">
            <v>126.9</v>
          </cell>
        </row>
        <row r="222">
          <cell r="B222">
            <v>33.4</v>
          </cell>
          <cell r="C222">
            <v>87.5</v>
          </cell>
          <cell r="D222">
            <v>77</v>
          </cell>
          <cell r="E222">
            <v>72</v>
          </cell>
          <cell r="F222">
            <v>74.5</v>
          </cell>
          <cell r="G222">
            <v>66.5</v>
          </cell>
          <cell r="H222">
            <v>54.5</v>
          </cell>
          <cell r="J222">
            <v>50.2</v>
          </cell>
          <cell r="AH222">
            <v>482.2</v>
          </cell>
        </row>
        <row r="223">
          <cell r="B223">
            <v>3.4</v>
          </cell>
          <cell r="C223">
            <v>11.5</v>
          </cell>
          <cell r="D223">
            <v>15</v>
          </cell>
          <cell r="E223">
            <v>22</v>
          </cell>
          <cell r="F223">
            <v>21.5</v>
          </cell>
          <cell r="G223">
            <v>19</v>
          </cell>
          <cell r="H223">
            <v>13.4</v>
          </cell>
          <cell r="J223">
            <v>14.5</v>
          </cell>
          <cell r="AH223">
            <v>116.9</v>
          </cell>
        </row>
        <row r="224">
          <cell r="B224">
            <v>7.5</v>
          </cell>
          <cell r="C224">
            <v>21.5</v>
          </cell>
          <cell r="D224">
            <v>18.5</v>
          </cell>
          <cell r="E224">
            <v>18.5</v>
          </cell>
          <cell r="F224">
            <v>17</v>
          </cell>
          <cell r="G224">
            <v>20</v>
          </cell>
          <cell r="H224">
            <v>14</v>
          </cell>
          <cell r="J224">
            <v>13.5</v>
          </cell>
          <cell r="AH224">
            <v>123</v>
          </cell>
        </row>
        <row r="225">
          <cell r="B225">
            <v>22.5</v>
          </cell>
          <cell r="C225">
            <v>43.5</v>
          </cell>
          <cell r="D225">
            <v>40</v>
          </cell>
          <cell r="E225">
            <v>37.5</v>
          </cell>
          <cell r="F225">
            <v>40.5</v>
          </cell>
          <cell r="G225">
            <v>41</v>
          </cell>
          <cell r="H225">
            <v>22</v>
          </cell>
          <cell r="J225">
            <v>26.5</v>
          </cell>
          <cell r="AH225">
            <v>251</v>
          </cell>
        </row>
        <row r="226">
          <cell r="B226">
            <v>0</v>
          </cell>
          <cell r="C226">
            <v>8.6</v>
          </cell>
          <cell r="D226">
            <v>13</v>
          </cell>
          <cell r="E226">
            <v>5</v>
          </cell>
          <cell r="F226">
            <v>11</v>
          </cell>
          <cell r="G226">
            <v>19</v>
          </cell>
          <cell r="H226">
            <v>11</v>
          </cell>
          <cell r="J226">
            <v>13</v>
          </cell>
          <cell r="AH226">
            <v>80.599999999999994</v>
          </cell>
        </row>
        <row r="227">
          <cell r="B227">
            <v>0</v>
          </cell>
          <cell r="C227">
            <v>7</v>
          </cell>
          <cell r="D227">
            <v>15.5</v>
          </cell>
          <cell r="E227">
            <v>8.5</v>
          </cell>
          <cell r="F227">
            <v>33</v>
          </cell>
          <cell r="G227">
            <v>35</v>
          </cell>
          <cell r="H227">
            <v>26</v>
          </cell>
          <cell r="J227">
            <v>20</v>
          </cell>
          <cell r="AH227">
            <v>145</v>
          </cell>
        </row>
        <row r="228">
          <cell r="B228">
            <v>0</v>
          </cell>
          <cell r="C228">
            <v>13</v>
          </cell>
          <cell r="D228">
            <v>28.5</v>
          </cell>
          <cell r="E228">
            <v>36</v>
          </cell>
          <cell r="F228">
            <v>0</v>
          </cell>
          <cell r="G228">
            <v>0</v>
          </cell>
          <cell r="H228">
            <v>0</v>
          </cell>
          <cell r="J228">
            <v>0</v>
          </cell>
          <cell r="AH228">
            <v>77.5</v>
          </cell>
        </row>
        <row r="229">
          <cell r="B229">
            <v>11</v>
          </cell>
          <cell r="C229">
            <v>22</v>
          </cell>
          <cell r="D229">
            <v>758.7</v>
          </cell>
          <cell r="E229">
            <v>24.2</v>
          </cell>
          <cell r="F229">
            <v>12.8</v>
          </cell>
          <cell r="G229">
            <v>0</v>
          </cell>
          <cell r="H229">
            <v>0</v>
          </cell>
          <cell r="J229">
            <v>17</v>
          </cell>
          <cell r="AH229">
            <v>834.7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B243">
            <v>587.09999999999991</v>
          </cell>
          <cell r="C243">
            <v>1465.1</v>
          </cell>
          <cell r="D243">
            <v>2045.2</v>
          </cell>
          <cell r="E243">
            <v>1375.7</v>
          </cell>
          <cell r="F243">
            <v>1239.8</v>
          </cell>
          <cell r="G243">
            <v>1238.4000000000001</v>
          </cell>
          <cell r="H243">
            <v>862.3</v>
          </cell>
          <cell r="I243">
            <v>0</v>
          </cell>
          <cell r="J243">
            <v>915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8526</v>
          </cell>
        </row>
        <row r="247">
          <cell r="B247">
            <v>38776</v>
          </cell>
          <cell r="C247">
            <v>38777</v>
          </cell>
          <cell r="D247">
            <v>38778</v>
          </cell>
          <cell r="E247">
            <v>38779</v>
          </cell>
          <cell r="F247">
            <v>38780</v>
          </cell>
          <cell r="G247">
            <v>38781</v>
          </cell>
          <cell r="H247">
            <v>38782</v>
          </cell>
          <cell r="I247">
            <v>38783</v>
          </cell>
          <cell r="J247">
            <v>38784</v>
          </cell>
          <cell r="K247">
            <v>38785</v>
          </cell>
          <cell r="L247">
            <v>38786</v>
          </cell>
          <cell r="M247">
            <v>38787</v>
          </cell>
          <cell r="N247">
            <v>38788</v>
          </cell>
          <cell r="O247">
            <v>38789</v>
          </cell>
          <cell r="P247">
            <v>38790</v>
          </cell>
          <cell r="Q247">
            <v>38791</v>
          </cell>
          <cell r="R247">
            <v>38792</v>
          </cell>
          <cell r="S247">
            <v>38793</v>
          </cell>
          <cell r="T247">
            <v>38794</v>
          </cell>
          <cell r="U247">
            <v>38795</v>
          </cell>
          <cell r="V247">
            <v>38796</v>
          </cell>
          <cell r="W247">
            <v>38797</v>
          </cell>
          <cell r="X247">
            <v>38798</v>
          </cell>
          <cell r="Y247">
            <v>38799</v>
          </cell>
          <cell r="Z247">
            <v>38800</v>
          </cell>
          <cell r="AA247">
            <v>38801</v>
          </cell>
          <cell r="AB247">
            <v>38802</v>
          </cell>
          <cell r="AC247">
            <v>38803</v>
          </cell>
          <cell r="AD247">
            <v>38804</v>
          </cell>
          <cell r="AE247">
            <v>38805</v>
          </cell>
          <cell r="AF247">
            <v>38806</v>
          </cell>
          <cell r="AG247">
            <v>38807</v>
          </cell>
        </row>
        <row r="248">
          <cell r="B248">
            <v>377.51091703056773</v>
          </cell>
          <cell r="C248">
            <v>180.5691854759568</v>
          </cell>
          <cell r="D248">
            <v>169.52900347050075</v>
          </cell>
          <cell r="E248">
            <v>154.17412250516173</v>
          </cell>
          <cell r="F248">
            <v>159.87778381314502</v>
          </cell>
          <cell r="G248">
            <v>164.21733212341195</v>
          </cell>
          <cell r="H248">
            <v>165.1796595923513</v>
          </cell>
          <cell r="I248">
            <v>187.05820550535825</v>
          </cell>
          <cell r="J248">
            <v>186.02096273291923</v>
          </cell>
          <cell r="K248">
            <v>203.99844720496893</v>
          </cell>
          <cell r="L248">
            <v>211.39169254658384</v>
          </cell>
          <cell r="M248">
            <v>229.72826086956519</v>
          </cell>
          <cell r="N248">
            <v>229.72826086956519</v>
          </cell>
          <cell r="O248">
            <v>229.72826086956519</v>
          </cell>
          <cell r="P248">
            <v>229.72826086956519</v>
          </cell>
          <cell r="Q248">
            <v>229.72826086956519</v>
          </cell>
          <cell r="R248">
            <v>229.72826086956519</v>
          </cell>
          <cell r="S248">
            <v>229.72826086956519</v>
          </cell>
          <cell r="T248">
            <v>229.72826086956519</v>
          </cell>
          <cell r="U248">
            <v>229.72826086956519</v>
          </cell>
          <cell r="V248">
            <v>229.72826086956519</v>
          </cell>
          <cell r="W248">
            <v>229.72826086956519</v>
          </cell>
          <cell r="X248">
            <v>229.72826086956519</v>
          </cell>
          <cell r="Y248">
            <v>229.72826086956519</v>
          </cell>
          <cell r="Z248">
            <v>229.72826086956519</v>
          </cell>
          <cell r="AA248">
            <v>229.72826086956519</v>
          </cell>
          <cell r="AB248">
            <v>229.72826086956519</v>
          </cell>
          <cell r="AC248">
            <v>229.72826086956519</v>
          </cell>
          <cell r="AD248">
            <v>229.72826086956519</v>
          </cell>
          <cell r="AE248">
            <v>229.72826086956519</v>
          </cell>
          <cell r="AF248">
            <v>229.72826086956519</v>
          </cell>
          <cell r="AG248">
            <v>229.72826086956519</v>
          </cell>
        </row>
        <row r="249">
          <cell r="B249">
            <v>30.354166666666668</v>
          </cell>
          <cell r="C249">
            <v>94.647181628392488</v>
          </cell>
          <cell r="D249">
            <v>93.772375690607731</v>
          </cell>
          <cell r="E249">
            <v>90.245559845559839</v>
          </cell>
          <cell r="F249">
            <v>97.839027214823389</v>
          </cell>
          <cell r="G249">
            <v>93.014398513701806</v>
          </cell>
          <cell r="H249">
            <v>92.718327183271839</v>
          </cell>
          <cell r="I249">
            <v>112.25338253382535</v>
          </cell>
          <cell r="J249">
            <v>110.49332852506311</v>
          </cell>
          <cell r="K249">
            <v>120.80129823296069</v>
          </cell>
          <cell r="L249">
            <v>130.22863324918862</v>
          </cell>
          <cell r="M249">
            <v>148.22142084385143</v>
          </cell>
          <cell r="N249">
            <v>148.22142084385143</v>
          </cell>
          <cell r="O249">
            <v>148.22142084385143</v>
          </cell>
          <cell r="P249">
            <v>148.22142084385143</v>
          </cell>
          <cell r="Q249">
            <v>148.22142084385143</v>
          </cell>
          <cell r="R249">
            <v>148.22142084385143</v>
          </cell>
          <cell r="S249">
            <v>148.22142084385143</v>
          </cell>
          <cell r="T249">
            <v>148.22142084385143</v>
          </cell>
          <cell r="U249">
            <v>148.22142084385143</v>
          </cell>
          <cell r="V249">
            <v>148.22142084385143</v>
          </cell>
          <cell r="W249">
            <v>148.22142084385143</v>
          </cell>
          <cell r="X249">
            <v>148.22142084385143</v>
          </cell>
          <cell r="Y249">
            <v>148.22142084385143</v>
          </cell>
          <cell r="Z249">
            <v>148.22142084385143</v>
          </cell>
          <cell r="AA249">
            <v>148.22142084385143</v>
          </cell>
          <cell r="AB249">
            <v>148.22142084385143</v>
          </cell>
          <cell r="AC249">
            <v>148.22142084385143</v>
          </cell>
          <cell r="AD249">
            <v>148.22142084385143</v>
          </cell>
          <cell r="AE249">
            <v>148.22142084385143</v>
          </cell>
          <cell r="AF249">
            <v>148.22142084385143</v>
          </cell>
          <cell r="AG249">
            <v>148.22142084385143</v>
          </cell>
        </row>
        <row r="250">
          <cell r="B250">
            <v>220.85889570552146</v>
          </cell>
          <cell r="C250">
            <v>93.681012658227843</v>
          </cell>
          <cell r="D250">
            <v>89.792838874680314</v>
          </cell>
          <cell r="E250">
            <v>84.704126426690081</v>
          </cell>
          <cell r="F250">
            <v>88.52459016393442</v>
          </cell>
          <cell r="G250">
            <v>88.313513513513513</v>
          </cell>
          <cell r="H250">
            <v>88.536355859709147</v>
          </cell>
          <cell r="I250">
            <v>105.61248930710009</v>
          </cell>
          <cell r="J250">
            <v>104.42797095911349</v>
          </cell>
          <cell r="K250">
            <v>113.83721818876576</v>
          </cell>
          <cell r="L250">
            <v>121.75238823079863</v>
          </cell>
          <cell r="M250">
            <v>137.82269774551011</v>
          </cell>
          <cell r="N250">
            <v>137.82269774551011</v>
          </cell>
          <cell r="O250">
            <v>137.82269774551011</v>
          </cell>
          <cell r="P250">
            <v>137.82269774551011</v>
          </cell>
          <cell r="Q250">
            <v>137.82269774551011</v>
          </cell>
          <cell r="R250">
            <v>137.82269774551011</v>
          </cell>
          <cell r="S250">
            <v>137.82269774551011</v>
          </cell>
          <cell r="T250">
            <v>137.82269774551011</v>
          </cell>
          <cell r="U250">
            <v>137.82269774551011</v>
          </cell>
          <cell r="V250">
            <v>137.82269774551011</v>
          </cell>
          <cell r="W250">
            <v>137.82269774551011</v>
          </cell>
          <cell r="X250">
            <v>137.82269774551011</v>
          </cell>
          <cell r="Y250">
            <v>137.82269774551011</v>
          </cell>
          <cell r="Z250">
            <v>137.82269774551011</v>
          </cell>
          <cell r="AA250">
            <v>137.82269774551011</v>
          </cell>
          <cell r="AB250">
            <v>137.82269774551011</v>
          </cell>
          <cell r="AC250">
            <v>137.82269774551011</v>
          </cell>
          <cell r="AD250">
            <v>137.82269774551011</v>
          </cell>
          <cell r="AE250">
            <v>137.82269774551011</v>
          </cell>
          <cell r="AF250">
            <v>137.82269774551011</v>
          </cell>
          <cell r="AG250">
            <v>137.82269774551011</v>
          </cell>
        </row>
        <row r="251">
          <cell r="B251">
            <v>660.76363636363635</v>
          </cell>
          <cell r="C251">
            <v>71.718377088305488</v>
          </cell>
          <cell r="D251">
            <v>78.547810545129579</v>
          </cell>
          <cell r="E251">
            <v>64.468297101449281</v>
          </cell>
          <cell r="F251">
            <v>71.834757834757838</v>
          </cell>
          <cell r="G251">
            <v>73.546052631578945</v>
          </cell>
          <cell r="H251">
            <v>75.873451803984921</v>
          </cell>
          <cell r="I251">
            <v>90.333333333333329</v>
          </cell>
          <cell r="J251">
            <v>90.162149080348499</v>
          </cell>
          <cell r="K251">
            <v>96.955469506292346</v>
          </cell>
          <cell r="L251">
            <v>104.89351403678606</v>
          </cell>
          <cell r="M251">
            <v>117.84123910939013</v>
          </cell>
          <cell r="N251">
            <v>117.84123910939013</v>
          </cell>
          <cell r="O251">
            <v>117.84123910939013</v>
          </cell>
          <cell r="P251">
            <v>117.84123910939013</v>
          </cell>
          <cell r="Q251">
            <v>117.84123910939013</v>
          </cell>
          <cell r="R251">
            <v>117.84123910939013</v>
          </cell>
          <cell r="S251">
            <v>117.84123910939013</v>
          </cell>
          <cell r="T251">
            <v>117.84123910939013</v>
          </cell>
          <cell r="U251">
            <v>117.84123910939013</v>
          </cell>
          <cell r="V251">
            <v>117.84123910939013</v>
          </cell>
          <cell r="W251">
            <v>117.84123910939013</v>
          </cell>
          <cell r="X251">
            <v>117.84123910939013</v>
          </cell>
          <cell r="Y251">
            <v>117.84123910939013</v>
          </cell>
          <cell r="Z251">
            <v>117.84123910939013</v>
          </cell>
          <cell r="AA251">
            <v>117.84123910939013</v>
          </cell>
          <cell r="AB251">
            <v>117.84123910939013</v>
          </cell>
          <cell r="AC251">
            <v>117.84123910939013</v>
          </cell>
          <cell r="AD251">
            <v>117.84123910939013</v>
          </cell>
          <cell r="AE251">
            <v>117.84123910939013</v>
          </cell>
          <cell r="AF251">
            <v>117.84123910939013</v>
          </cell>
          <cell r="AG251">
            <v>117.84123910939013</v>
          </cell>
        </row>
        <row r="252">
          <cell r="B252">
            <v>0</v>
          </cell>
          <cell r="C252">
            <v>0</v>
          </cell>
          <cell r="D252">
            <v>181.11557788944722</v>
          </cell>
          <cell r="E252">
            <v>132.28804347826087</v>
          </cell>
          <cell r="F252">
            <v>120.23529411764706</v>
          </cell>
          <cell r="G252">
            <v>109.59347553324969</v>
          </cell>
          <cell r="H252">
            <v>95.698039215686279</v>
          </cell>
          <cell r="I252">
            <v>118.09411764705882</v>
          </cell>
          <cell r="J252">
            <v>106.85296506904956</v>
          </cell>
          <cell r="K252">
            <v>114.96181965881397</v>
          </cell>
          <cell r="L252">
            <v>122.64012997562956</v>
          </cell>
          <cell r="M252">
            <v>137.62632006498782</v>
          </cell>
          <cell r="N252">
            <v>137.62632006498782</v>
          </cell>
          <cell r="O252">
            <v>137.62632006498782</v>
          </cell>
          <cell r="P252">
            <v>137.62632006498782</v>
          </cell>
          <cell r="Q252">
            <v>137.62632006498782</v>
          </cell>
          <cell r="R252">
            <v>137.62632006498782</v>
          </cell>
          <cell r="S252">
            <v>137.62632006498782</v>
          </cell>
          <cell r="T252">
            <v>137.62632006498782</v>
          </cell>
          <cell r="U252">
            <v>137.62632006498782</v>
          </cell>
          <cell r="V252">
            <v>137.62632006498782</v>
          </cell>
          <cell r="W252">
            <v>137.62632006498782</v>
          </cell>
          <cell r="X252">
            <v>137.62632006498782</v>
          </cell>
          <cell r="Y252">
            <v>137.62632006498782</v>
          </cell>
          <cell r="Z252">
            <v>137.62632006498782</v>
          </cell>
          <cell r="AA252">
            <v>137.62632006498782</v>
          </cell>
          <cell r="AB252">
            <v>137.62632006498782</v>
          </cell>
          <cell r="AC252">
            <v>137.62632006498782</v>
          </cell>
          <cell r="AD252">
            <v>137.62632006498782</v>
          </cell>
          <cell r="AE252">
            <v>137.62632006498782</v>
          </cell>
          <cell r="AF252">
            <v>137.62632006498782</v>
          </cell>
          <cell r="AG252">
            <v>137.62632006498782</v>
          </cell>
        </row>
        <row r="253">
          <cell r="B253">
            <v>50.990099009900987</v>
          </cell>
          <cell r="C253">
            <v>30.984126984126984</v>
          </cell>
          <cell r="D253">
            <v>20.376599634369288</v>
          </cell>
          <cell r="E253">
            <v>22.645251396648046</v>
          </cell>
          <cell r="F253">
            <v>24.170310701956272</v>
          </cell>
          <cell r="G253">
            <v>24.305400372439479</v>
          </cell>
          <cell r="H253">
            <v>26.426666666666666</v>
          </cell>
          <cell r="I253">
            <v>30.934999999999999</v>
          </cell>
          <cell r="J253">
            <v>31.269058295964125</v>
          </cell>
          <cell r="K253">
            <v>34.034379671150973</v>
          </cell>
          <cell r="L253">
            <v>37.147982062780272</v>
          </cell>
          <cell r="M253">
            <v>41.058295964125563</v>
          </cell>
          <cell r="N253">
            <v>41.058295964125563</v>
          </cell>
          <cell r="O253">
            <v>41.058295964125563</v>
          </cell>
          <cell r="P253">
            <v>41.058295964125563</v>
          </cell>
          <cell r="Q253">
            <v>41.058295964125563</v>
          </cell>
          <cell r="R253">
            <v>41.058295964125563</v>
          </cell>
          <cell r="S253">
            <v>41.058295964125563</v>
          </cell>
          <cell r="T253">
            <v>41.058295964125563</v>
          </cell>
          <cell r="U253">
            <v>41.058295964125563</v>
          </cell>
          <cell r="V253">
            <v>41.058295964125563</v>
          </cell>
          <cell r="W253">
            <v>41.058295964125563</v>
          </cell>
          <cell r="X253">
            <v>41.058295964125563</v>
          </cell>
          <cell r="Y253">
            <v>41.058295964125563</v>
          </cell>
          <cell r="Z253">
            <v>41.058295964125563</v>
          </cell>
          <cell r="AA253">
            <v>41.058295964125563</v>
          </cell>
          <cell r="AB253">
            <v>41.058295964125563</v>
          </cell>
          <cell r="AC253">
            <v>41.058295964125563</v>
          </cell>
          <cell r="AD253">
            <v>41.058295964125563</v>
          </cell>
          <cell r="AE253">
            <v>41.058295964125563</v>
          </cell>
          <cell r="AF253">
            <v>41.058295964125563</v>
          </cell>
          <cell r="AG253">
            <v>41.058295964125563</v>
          </cell>
        </row>
        <row r="254">
          <cell r="B254">
            <v>52.642752562225475</v>
          </cell>
          <cell r="C254">
            <v>43.509971509971507</v>
          </cell>
          <cell r="D254">
            <v>79.659033078880412</v>
          </cell>
          <cell r="E254">
            <v>84.152700186219732</v>
          </cell>
          <cell r="F254">
            <v>105.24173913043478</v>
          </cell>
          <cell r="G254">
            <v>127.21300813008131</v>
          </cell>
          <cell r="H254">
            <v>149.72128637059726</v>
          </cell>
          <cell r="I254">
            <v>174.87901990811639</v>
          </cell>
          <cell r="J254">
            <v>190.03498542274053</v>
          </cell>
          <cell r="K254">
            <v>208.74635568513119</v>
          </cell>
          <cell r="L254">
            <v>229.85131195335276</v>
          </cell>
          <cell r="M254">
            <v>257.18950437317784</v>
          </cell>
          <cell r="N254">
            <v>257.18950437317784</v>
          </cell>
          <cell r="O254">
            <v>257.18950437317784</v>
          </cell>
          <cell r="P254">
            <v>257.18950437317784</v>
          </cell>
          <cell r="Q254">
            <v>257.18950437317784</v>
          </cell>
          <cell r="R254">
            <v>257.18950437317784</v>
          </cell>
          <cell r="S254">
            <v>257.18950437317784</v>
          </cell>
          <cell r="T254">
            <v>257.18950437317784</v>
          </cell>
          <cell r="U254">
            <v>257.18950437317784</v>
          </cell>
          <cell r="V254">
            <v>257.18950437317784</v>
          </cell>
          <cell r="W254">
            <v>257.18950437317784</v>
          </cell>
          <cell r="X254">
            <v>257.18950437317784</v>
          </cell>
          <cell r="Y254">
            <v>257.18950437317784</v>
          </cell>
          <cell r="Z254">
            <v>257.18950437317784</v>
          </cell>
          <cell r="AA254">
            <v>257.18950437317784</v>
          </cell>
          <cell r="AB254">
            <v>257.18950437317784</v>
          </cell>
          <cell r="AC254">
            <v>257.18950437317784</v>
          </cell>
          <cell r="AD254">
            <v>257.18950437317784</v>
          </cell>
          <cell r="AE254">
            <v>257.18950437317784</v>
          </cell>
          <cell r="AF254">
            <v>257.18950437317784</v>
          </cell>
          <cell r="AG254">
            <v>257.18950437317784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</row>
        <row r="256">
          <cell r="B256">
            <v>663.61702127659566</v>
          </cell>
          <cell r="C256">
            <v>312.65486725663715</v>
          </cell>
          <cell r="D256">
            <v>309.23963133640547</v>
          </cell>
          <cell r="E256">
            <v>296.98653198653199</v>
          </cell>
          <cell r="F256">
            <v>308.55889724310771</v>
          </cell>
          <cell r="G256">
            <v>307.63874873864779</v>
          </cell>
          <cell r="H256">
            <v>308.14946619217079</v>
          </cell>
          <cell r="I256">
            <v>368.49644128113874</v>
          </cell>
          <cell r="J256">
            <v>356.54058313632783</v>
          </cell>
          <cell r="K256">
            <v>405.25610717100079</v>
          </cell>
          <cell r="L256">
            <v>435.09850275807719</v>
          </cell>
          <cell r="M256">
            <v>486.42237982663511</v>
          </cell>
          <cell r="N256">
            <v>486.42237982663511</v>
          </cell>
          <cell r="O256">
            <v>486.42237982663511</v>
          </cell>
          <cell r="P256">
            <v>486.42237982663511</v>
          </cell>
          <cell r="Q256">
            <v>486.42237982663511</v>
          </cell>
          <cell r="R256">
            <v>486.42237982663511</v>
          </cell>
          <cell r="S256">
            <v>486.42237982663511</v>
          </cell>
          <cell r="T256">
            <v>486.42237982663511</v>
          </cell>
          <cell r="U256">
            <v>486.42237982663511</v>
          </cell>
          <cell r="V256">
            <v>486.42237982663511</v>
          </cell>
          <cell r="W256">
            <v>486.42237982663511</v>
          </cell>
          <cell r="X256">
            <v>486.42237982663511</v>
          </cell>
          <cell r="Y256">
            <v>486.42237982663511</v>
          </cell>
          <cell r="Z256">
            <v>486.42237982663511</v>
          </cell>
          <cell r="AA256">
            <v>486.42237982663511</v>
          </cell>
          <cell r="AB256">
            <v>486.42237982663511</v>
          </cell>
          <cell r="AC256">
            <v>486.42237982663511</v>
          </cell>
          <cell r="AD256">
            <v>486.42237982663511</v>
          </cell>
          <cell r="AE256">
            <v>486.42237982663511</v>
          </cell>
          <cell r="AF256">
            <v>486.42237982663511</v>
          </cell>
          <cell r="AG256">
            <v>486.42237982663511</v>
          </cell>
        </row>
        <row r="257">
          <cell r="B257">
            <v>464.43113772455092</v>
          </cell>
          <cell r="C257">
            <v>209.28</v>
          </cell>
          <cell r="D257">
            <v>208.36474164133739</v>
          </cell>
          <cell r="E257">
            <v>198.10993657505284</v>
          </cell>
          <cell r="F257">
            <v>211.74598070739549</v>
          </cell>
          <cell r="G257">
            <v>208.74966887417219</v>
          </cell>
          <cell r="H257">
            <v>206.6435185185185</v>
          </cell>
          <cell r="I257">
            <v>243.02083333333334</v>
          </cell>
          <cell r="J257">
            <v>238.08378266279553</v>
          </cell>
          <cell r="K257">
            <v>254.75321443384487</v>
          </cell>
          <cell r="L257">
            <v>272.29780174201579</v>
          </cell>
          <cell r="M257">
            <v>299.91497304023227</v>
          </cell>
          <cell r="N257">
            <v>299.91497304023227</v>
          </cell>
          <cell r="O257">
            <v>299.91497304023227</v>
          </cell>
          <cell r="P257">
            <v>299.91497304023227</v>
          </cell>
          <cell r="Q257">
            <v>299.91497304023227</v>
          </cell>
          <cell r="R257">
            <v>299.91497304023227</v>
          </cell>
          <cell r="S257">
            <v>299.91497304023227</v>
          </cell>
          <cell r="T257">
            <v>299.91497304023227</v>
          </cell>
          <cell r="U257">
            <v>299.91497304023227</v>
          </cell>
          <cell r="V257">
            <v>299.91497304023227</v>
          </cell>
          <cell r="W257">
            <v>299.91497304023227</v>
          </cell>
          <cell r="X257">
            <v>299.91497304023227</v>
          </cell>
          <cell r="Y257">
            <v>299.91497304023227</v>
          </cell>
          <cell r="Z257">
            <v>299.91497304023227</v>
          </cell>
          <cell r="AA257">
            <v>299.91497304023227</v>
          </cell>
          <cell r="AB257">
            <v>299.91497304023227</v>
          </cell>
          <cell r="AC257">
            <v>299.91497304023227</v>
          </cell>
          <cell r="AD257">
            <v>299.91497304023227</v>
          </cell>
          <cell r="AE257">
            <v>299.91497304023227</v>
          </cell>
          <cell r="AF257">
            <v>299.91497304023227</v>
          </cell>
          <cell r="AG257">
            <v>299.91497304023227</v>
          </cell>
        </row>
        <row r="258">
          <cell r="B258">
            <v>632.05882352941182</v>
          </cell>
          <cell r="C258">
            <v>100.69565217391305</v>
          </cell>
          <cell r="D258">
            <v>92.981132075471692</v>
          </cell>
          <cell r="E258">
            <v>86.226804123711347</v>
          </cell>
          <cell r="F258">
            <v>94.128571428571433</v>
          </cell>
          <cell r="G258">
            <v>93.516853932584269</v>
          </cell>
          <cell r="H258">
            <v>93.3203125</v>
          </cell>
          <cell r="I258">
            <v>111.50390625</v>
          </cell>
          <cell r="J258">
            <v>109.56372968349015</v>
          </cell>
          <cell r="K258">
            <v>125.24379811804961</v>
          </cell>
          <cell r="L258">
            <v>134.9957228400342</v>
          </cell>
          <cell r="M258">
            <v>153.49871685201026</v>
          </cell>
          <cell r="N258">
            <v>153.49871685201026</v>
          </cell>
          <cell r="O258">
            <v>153.49871685201026</v>
          </cell>
          <cell r="P258">
            <v>153.49871685201026</v>
          </cell>
          <cell r="Q258">
            <v>153.49871685201026</v>
          </cell>
          <cell r="R258">
            <v>153.49871685201026</v>
          </cell>
          <cell r="S258">
            <v>153.49871685201026</v>
          </cell>
          <cell r="T258">
            <v>153.49871685201026</v>
          </cell>
          <cell r="U258">
            <v>153.49871685201026</v>
          </cell>
          <cell r="V258">
            <v>153.49871685201026</v>
          </cell>
          <cell r="W258">
            <v>153.49871685201026</v>
          </cell>
          <cell r="X258">
            <v>153.49871685201026</v>
          </cell>
          <cell r="Y258">
            <v>153.49871685201026</v>
          </cell>
          <cell r="Z258">
            <v>153.49871685201026</v>
          </cell>
          <cell r="AA258">
            <v>153.49871685201026</v>
          </cell>
          <cell r="AB258">
            <v>153.49871685201026</v>
          </cell>
          <cell r="AC258">
            <v>153.49871685201026</v>
          </cell>
          <cell r="AD258">
            <v>153.49871685201026</v>
          </cell>
          <cell r="AE258">
            <v>153.49871685201026</v>
          </cell>
          <cell r="AF258">
            <v>153.49871685201026</v>
          </cell>
          <cell r="AG258">
            <v>153.49871685201026</v>
          </cell>
        </row>
        <row r="259">
          <cell r="B259">
            <v>419.2</v>
          </cell>
          <cell r="C259">
            <v>173.76744186046511</v>
          </cell>
          <cell r="D259">
            <v>167.95</v>
          </cell>
          <cell r="E259">
            <v>160.05128205128204</v>
          </cell>
          <cell r="F259">
            <v>164.52980132450332</v>
          </cell>
          <cell r="G259">
            <v>177.45549738219896</v>
          </cell>
          <cell r="H259">
            <v>178.1552511415525</v>
          </cell>
          <cell r="I259">
            <v>207.37899543378995</v>
          </cell>
          <cell r="J259">
            <v>204.08943089430895</v>
          </cell>
          <cell r="K259">
            <v>216.82113821138211</v>
          </cell>
          <cell r="L259">
            <v>235.14634146341464</v>
          </cell>
          <cell r="M259">
            <v>270.8130081300813</v>
          </cell>
          <cell r="N259">
            <v>270.8130081300813</v>
          </cell>
          <cell r="O259">
            <v>270.8130081300813</v>
          </cell>
          <cell r="P259">
            <v>270.8130081300813</v>
          </cell>
          <cell r="Q259">
            <v>270.8130081300813</v>
          </cell>
          <cell r="R259">
            <v>270.8130081300813</v>
          </cell>
          <cell r="S259">
            <v>270.8130081300813</v>
          </cell>
          <cell r="T259">
            <v>270.8130081300813</v>
          </cell>
          <cell r="U259">
            <v>270.8130081300813</v>
          </cell>
          <cell r="V259">
            <v>270.8130081300813</v>
          </cell>
          <cell r="W259">
            <v>270.8130081300813</v>
          </cell>
          <cell r="X259">
            <v>270.8130081300813</v>
          </cell>
          <cell r="Y259">
            <v>270.8130081300813</v>
          </cell>
          <cell r="Z259">
            <v>270.8130081300813</v>
          </cell>
          <cell r="AA259">
            <v>270.8130081300813</v>
          </cell>
          <cell r="AB259">
            <v>270.8130081300813</v>
          </cell>
          <cell r="AC259">
            <v>270.8130081300813</v>
          </cell>
          <cell r="AD259">
            <v>270.8130081300813</v>
          </cell>
          <cell r="AE259">
            <v>270.8130081300813</v>
          </cell>
          <cell r="AF259">
            <v>270.8130081300813</v>
          </cell>
          <cell r="AG259">
            <v>270.8130081300813</v>
          </cell>
        </row>
        <row r="260">
          <cell r="B260">
            <v>106.97777777777777</v>
          </cell>
          <cell r="C260">
            <v>79.218390804597703</v>
          </cell>
          <cell r="D260">
            <v>78.874251497005986</v>
          </cell>
          <cell r="E260">
            <v>72.487603305785129</v>
          </cell>
          <cell r="F260">
            <v>81.684210526315795</v>
          </cell>
          <cell r="G260">
            <v>77.397530864197535</v>
          </cell>
          <cell r="H260">
            <v>76.302895322939861</v>
          </cell>
          <cell r="I260">
            <v>90.708240534521153</v>
          </cell>
          <cell r="J260">
            <v>89.593625498007967</v>
          </cell>
          <cell r="K260">
            <v>101.0597609561753</v>
          </cell>
          <cell r="L260">
            <v>108.800796812749</v>
          </cell>
          <cell r="M260">
            <v>122.18725099601593</v>
          </cell>
          <cell r="N260">
            <v>122.18725099601593</v>
          </cell>
          <cell r="O260">
            <v>122.18725099601593</v>
          </cell>
          <cell r="P260">
            <v>122.18725099601593</v>
          </cell>
          <cell r="Q260">
            <v>122.18725099601593</v>
          </cell>
          <cell r="R260">
            <v>122.18725099601593</v>
          </cell>
          <cell r="S260">
            <v>122.18725099601593</v>
          </cell>
          <cell r="T260">
            <v>122.18725099601593</v>
          </cell>
          <cell r="U260">
            <v>122.18725099601593</v>
          </cell>
          <cell r="V260">
            <v>122.18725099601593</v>
          </cell>
          <cell r="W260">
            <v>122.18725099601593</v>
          </cell>
          <cell r="X260">
            <v>122.18725099601593</v>
          </cell>
          <cell r="Y260">
            <v>122.18725099601593</v>
          </cell>
          <cell r="Z260">
            <v>122.18725099601593</v>
          </cell>
          <cell r="AA260">
            <v>122.18725099601593</v>
          </cell>
          <cell r="AB260">
            <v>122.18725099601593</v>
          </cell>
          <cell r="AC260">
            <v>122.18725099601593</v>
          </cell>
          <cell r="AD260">
            <v>122.18725099601593</v>
          </cell>
          <cell r="AE260">
            <v>122.18725099601593</v>
          </cell>
          <cell r="AF260">
            <v>122.18725099601593</v>
          </cell>
          <cell r="AG260">
            <v>122.18725099601593</v>
          </cell>
        </row>
        <row r="261">
          <cell r="B261">
            <v>0</v>
          </cell>
          <cell r="C261">
            <v>49.069767441860471</v>
          </cell>
          <cell r="D261">
            <v>67.546296296296291</v>
          </cell>
          <cell r="E261">
            <v>66.428571428571431</v>
          </cell>
          <cell r="F261">
            <v>55.159574468085104</v>
          </cell>
          <cell r="G261">
            <v>52.014134275618375</v>
          </cell>
          <cell r="H261">
            <v>60.073964497041423</v>
          </cell>
          <cell r="I261">
            <v>73.269230769230774</v>
          </cell>
          <cell r="J261">
            <v>67.456575682382137</v>
          </cell>
          <cell r="K261">
            <v>73.970223325062037</v>
          </cell>
          <cell r="L261">
            <v>76.526054590570723</v>
          </cell>
          <cell r="M261">
            <v>85.434243176178668</v>
          </cell>
          <cell r="N261">
            <v>85.434243176178668</v>
          </cell>
          <cell r="O261">
            <v>85.434243176178668</v>
          </cell>
          <cell r="P261">
            <v>85.434243176178668</v>
          </cell>
          <cell r="Q261">
            <v>85.434243176178668</v>
          </cell>
          <cell r="R261">
            <v>85.434243176178668</v>
          </cell>
          <cell r="S261">
            <v>85.434243176178668</v>
          </cell>
          <cell r="T261">
            <v>85.434243176178668</v>
          </cell>
          <cell r="U261">
            <v>85.434243176178668</v>
          </cell>
          <cell r="V261">
            <v>85.434243176178668</v>
          </cell>
          <cell r="W261">
            <v>85.434243176178668</v>
          </cell>
          <cell r="X261">
            <v>85.434243176178668</v>
          </cell>
          <cell r="Y261">
            <v>85.434243176178668</v>
          </cell>
          <cell r="Z261">
            <v>85.434243176178668</v>
          </cell>
          <cell r="AA261">
            <v>85.434243176178668</v>
          </cell>
          <cell r="AB261">
            <v>85.434243176178668</v>
          </cell>
          <cell r="AC261">
            <v>85.434243176178668</v>
          </cell>
          <cell r="AD261">
            <v>85.434243176178668</v>
          </cell>
          <cell r="AE261">
            <v>85.434243176178668</v>
          </cell>
          <cell r="AF261">
            <v>85.434243176178668</v>
          </cell>
          <cell r="AG261">
            <v>85.434243176178668</v>
          </cell>
        </row>
        <row r="262">
          <cell r="B262">
            <v>0</v>
          </cell>
          <cell r="C262">
            <v>0</v>
          </cell>
          <cell r="D262">
            <v>31.68888888888889</v>
          </cell>
          <cell r="E262">
            <v>55.258064516129032</v>
          </cell>
          <cell r="F262">
            <v>31</v>
          </cell>
          <cell r="G262">
            <v>28.020202020202021</v>
          </cell>
          <cell r="H262">
            <v>22.192</v>
          </cell>
          <cell r="I262">
            <v>22.192</v>
          </cell>
          <cell r="J262">
            <v>19.131034482758622</v>
          </cell>
          <cell r="K262">
            <v>19.131034482758622</v>
          </cell>
          <cell r="L262">
            <v>19.131034482758622</v>
          </cell>
          <cell r="M262">
            <v>22.186206896551724</v>
          </cell>
          <cell r="N262">
            <v>22.186206896551724</v>
          </cell>
          <cell r="O262">
            <v>22.186206896551724</v>
          </cell>
          <cell r="P262">
            <v>22.186206896551724</v>
          </cell>
          <cell r="Q262">
            <v>22.186206896551724</v>
          </cell>
          <cell r="R262">
            <v>22.186206896551724</v>
          </cell>
          <cell r="S262">
            <v>22.186206896551724</v>
          </cell>
          <cell r="T262">
            <v>22.186206896551724</v>
          </cell>
          <cell r="U262">
            <v>22.186206896551724</v>
          </cell>
          <cell r="V262">
            <v>22.186206896551724</v>
          </cell>
          <cell r="W262">
            <v>22.186206896551724</v>
          </cell>
          <cell r="X262">
            <v>22.186206896551724</v>
          </cell>
          <cell r="Y262">
            <v>22.186206896551724</v>
          </cell>
          <cell r="Z262">
            <v>22.186206896551724</v>
          </cell>
          <cell r="AA262">
            <v>22.186206896551724</v>
          </cell>
          <cell r="AB262">
            <v>22.186206896551724</v>
          </cell>
          <cell r="AC262">
            <v>22.186206896551724</v>
          </cell>
          <cell r="AD262">
            <v>22.186206896551724</v>
          </cell>
          <cell r="AE262">
            <v>22.186206896551724</v>
          </cell>
          <cell r="AF262">
            <v>22.186206896551724</v>
          </cell>
          <cell r="AG262">
            <v>22.186206896551724</v>
          </cell>
        </row>
        <row r="263">
          <cell r="B263">
            <v>0</v>
          </cell>
          <cell r="C263">
            <v>43.692307692307693</v>
          </cell>
          <cell r="D263">
            <v>39.807228915662648</v>
          </cell>
          <cell r="E263">
            <v>28.890322580645162</v>
          </cell>
          <cell r="F263">
            <v>35.754838709677422</v>
          </cell>
          <cell r="G263">
            <v>49.445161290322581</v>
          </cell>
          <cell r="H263">
            <v>63.13548387096774</v>
          </cell>
          <cell r="I263">
            <v>78.374193548387098</v>
          </cell>
          <cell r="J263">
            <v>93.303225806451607</v>
          </cell>
          <cell r="K263">
            <v>104.15483870967742</v>
          </cell>
          <cell r="L263">
            <v>111.98709677419355</v>
          </cell>
          <cell r="M263">
            <v>118.30967741935484</v>
          </cell>
          <cell r="N263">
            <v>118.30967741935484</v>
          </cell>
          <cell r="O263">
            <v>118.30967741935484</v>
          </cell>
          <cell r="P263">
            <v>118.30967741935484</v>
          </cell>
          <cell r="Q263">
            <v>118.30967741935484</v>
          </cell>
          <cell r="R263">
            <v>118.30967741935484</v>
          </cell>
          <cell r="S263">
            <v>118.30967741935484</v>
          </cell>
          <cell r="T263">
            <v>118.30967741935484</v>
          </cell>
          <cell r="U263">
            <v>118.30967741935484</v>
          </cell>
          <cell r="V263">
            <v>118.30967741935484</v>
          </cell>
          <cell r="W263">
            <v>118.30967741935484</v>
          </cell>
          <cell r="X263">
            <v>118.30967741935484</v>
          </cell>
          <cell r="Y263">
            <v>118.30967741935484</v>
          </cell>
          <cell r="Z263">
            <v>118.30967741935484</v>
          </cell>
          <cell r="AA263">
            <v>118.30967741935484</v>
          </cell>
          <cell r="AB263">
            <v>118.30967741935484</v>
          </cell>
          <cell r="AC263">
            <v>118.30967741935484</v>
          </cell>
          <cell r="AD263">
            <v>118.30967741935484</v>
          </cell>
          <cell r="AE263">
            <v>118.30967741935484</v>
          </cell>
          <cell r="AF263">
            <v>118.30967741935484</v>
          </cell>
          <cell r="AG263">
            <v>118.30967741935484</v>
          </cell>
        </row>
        <row r="264">
          <cell r="B264">
            <v>84.181818181818187</v>
          </cell>
          <cell r="C264">
            <v>69.545454545454547</v>
          </cell>
          <cell r="D264">
            <v>3.7799410785192773</v>
          </cell>
          <cell r="E264">
            <v>5.2230090694496205</v>
          </cell>
          <cell r="F264">
            <v>6.7298520239696709</v>
          </cell>
          <cell r="G264">
            <v>6.7298520239696709</v>
          </cell>
          <cell r="H264">
            <v>6.7298520239696709</v>
          </cell>
          <cell r="I264">
            <v>7.9430108841873546</v>
          </cell>
          <cell r="J264">
            <v>8.0711632922007901</v>
          </cell>
          <cell r="K264">
            <v>9.1973164011021922</v>
          </cell>
          <cell r="L264">
            <v>10.600215646340002</v>
          </cell>
          <cell r="M264">
            <v>12.638073559362645</v>
          </cell>
          <cell r="N264">
            <v>12.638073559362645</v>
          </cell>
          <cell r="O264">
            <v>12.638073559362645</v>
          </cell>
          <cell r="P264">
            <v>12.638073559362645</v>
          </cell>
          <cell r="Q264">
            <v>12.638073559362645</v>
          </cell>
          <cell r="R264">
            <v>12.638073559362645</v>
          </cell>
          <cell r="S264">
            <v>12.638073559362645</v>
          </cell>
          <cell r="T264">
            <v>12.638073559362645</v>
          </cell>
          <cell r="U264">
            <v>12.638073559362645</v>
          </cell>
          <cell r="V264">
            <v>12.638073559362645</v>
          </cell>
          <cell r="W264">
            <v>12.638073559362645</v>
          </cell>
          <cell r="X264">
            <v>12.638073559362645</v>
          </cell>
          <cell r="Y264">
            <v>12.638073559362645</v>
          </cell>
          <cell r="Z264">
            <v>12.638073559362645</v>
          </cell>
          <cell r="AA264">
            <v>12.638073559362645</v>
          </cell>
          <cell r="AB264">
            <v>12.638073559362645</v>
          </cell>
          <cell r="AC264">
            <v>12.638073559362645</v>
          </cell>
          <cell r="AD264">
            <v>12.638073559362645</v>
          </cell>
          <cell r="AE264">
            <v>12.638073559362645</v>
          </cell>
          <cell r="AF264">
            <v>12.638073559362645</v>
          </cell>
          <cell r="AG264">
            <v>12.638073559362645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</row>
        <row r="316">
          <cell r="B316">
            <v>38776</v>
          </cell>
          <cell r="C316">
            <v>38777</v>
          </cell>
          <cell r="D316">
            <v>38778</v>
          </cell>
          <cell r="E316">
            <v>38779</v>
          </cell>
          <cell r="F316">
            <v>38780</v>
          </cell>
          <cell r="G316">
            <v>38781</v>
          </cell>
          <cell r="H316">
            <v>38782</v>
          </cell>
          <cell r="I316">
            <v>38783</v>
          </cell>
          <cell r="J316">
            <v>38784</v>
          </cell>
          <cell r="K316">
            <v>38785</v>
          </cell>
          <cell r="L316">
            <v>38786</v>
          </cell>
          <cell r="M316">
            <v>38787</v>
          </cell>
          <cell r="N316">
            <v>38788</v>
          </cell>
          <cell r="O316">
            <v>38789</v>
          </cell>
          <cell r="P316">
            <v>38790</v>
          </cell>
          <cell r="Q316">
            <v>38791</v>
          </cell>
          <cell r="R316">
            <v>38792</v>
          </cell>
          <cell r="S316">
            <v>38793</v>
          </cell>
          <cell r="T316">
            <v>38794</v>
          </cell>
          <cell r="U316">
            <v>38795</v>
          </cell>
          <cell r="V316">
            <v>38796</v>
          </cell>
          <cell r="W316">
            <v>38797</v>
          </cell>
          <cell r="X316">
            <v>38798</v>
          </cell>
          <cell r="Y316">
            <v>38799</v>
          </cell>
          <cell r="Z316">
            <v>38800</v>
          </cell>
          <cell r="AA316">
            <v>38801</v>
          </cell>
          <cell r="AB316">
            <v>38802</v>
          </cell>
          <cell r="AC316">
            <v>38803</v>
          </cell>
          <cell r="AD316">
            <v>38804</v>
          </cell>
          <cell r="AE316">
            <v>38805</v>
          </cell>
          <cell r="AF316">
            <v>38806</v>
          </cell>
          <cell r="AG316">
            <v>38807</v>
          </cell>
          <cell r="AH316" t="str">
            <v>Total</v>
          </cell>
        </row>
        <row r="317">
          <cell r="B317">
            <v>0</v>
          </cell>
          <cell r="C317">
            <v>1.7309512486050824E-2</v>
          </cell>
          <cell r="D317">
            <v>3.9177274117631077E-2</v>
          </cell>
          <cell r="E317">
            <v>3.7588375666205424E-2</v>
          </cell>
          <cell r="F317">
            <v>3.2304259966057722E-2</v>
          </cell>
          <cell r="G317">
            <v>4.1399957998999412E-2</v>
          </cell>
          <cell r="H317">
            <v>3.9847323845536277E-2</v>
          </cell>
          <cell r="I317">
            <v>0</v>
          </cell>
          <cell r="J317">
            <v>3.1249111301300682E-2</v>
          </cell>
          <cell r="K317" t="e">
            <v>#DIV/0!</v>
          </cell>
          <cell r="L317" t="e">
            <v>#DIV/0!</v>
          </cell>
          <cell r="M317" t="e">
            <v>#DIV/0!</v>
          </cell>
          <cell r="N317" t="e">
            <v>#DIV/0!</v>
          </cell>
          <cell r="O317" t="e">
            <v>#DIV/0!</v>
          </cell>
          <cell r="P317" t="e">
            <v>#DIV/0!</v>
          </cell>
          <cell r="Q317" t="e">
            <v>#DIV/0!</v>
          </cell>
          <cell r="R317" t="e">
            <v>#DIV/0!</v>
          </cell>
          <cell r="S317" t="e">
            <v>#DIV/0!</v>
          </cell>
          <cell r="T317" t="e">
            <v>#DIV/0!</v>
          </cell>
          <cell r="U317" t="e">
            <v>#DIV/0!</v>
          </cell>
          <cell r="V317" t="e">
            <v>#DIV/0!</v>
          </cell>
          <cell r="W317" t="e">
            <v>#DIV/0!</v>
          </cell>
          <cell r="X317" t="e">
            <v>#DIV/0!</v>
          </cell>
          <cell r="Y317" t="e">
            <v>#DIV/0!</v>
          </cell>
          <cell r="Z317" t="e">
            <v>#DIV/0!</v>
          </cell>
          <cell r="AA317" t="e">
            <v>#DIV/0!</v>
          </cell>
          <cell r="AB317" t="e">
            <v>#DIV/0!</v>
          </cell>
          <cell r="AC317" t="e">
            <v>#DIV/0!</v>
          </cell>
          <cell r="AD317" t="e">
            <v>#DIV/0!</v>
          </cell>
          <cell r="AE317" t="e">
            <v>#DIV/0!</v>
          </cell>
          <cell r="AF317" t="e">
            <v>#DIV/0!</v>
          </cell>
          <cell r="AH317">
            <v>3.4125116483111631E-2</v>
          </cell>
        </row>
        <row r="318">
          <cell r="B318">
            <v>0.13</v>
          </cell>
          <cell r="C318">
            <v>0.13</v>
          </cell>
          <cell r="D318">
            <v>0.13</v>
          </cell>
          <cell r="E318">
            <v>0.13</v>
          </cell>
          <cell r="F318">
            <v>0.13</v>
          </cell>
          <cell r="G318">
            <v>0.13</v>
          </cell>
          <cell r="H318">
            <v>0.13</v>
          </cell>
          <cell r="I318">
            <v>0.13</v>
          </cell>
          <cell r="J318">
            <v>0.13</v>
          </cell>
          <cell r="K318" t="e">
            <v>#DIV/0!</v>
          </cell>
          <cell r="L318" t="e">
            <v>#DIV/0!</v>
          </cell>
          <cell r="M318" t="e">
            <v>#DIV/0!</v>
          </cell>
          <cell r="N318" t="e">
            <v>#DIV/0!</v>
          </cell>
          <cell r="O318" t="e">
            <v>#DIV/0!</v>
          </cell>
          <cell r="P318" t="e">
            <v>#DIV/0!</v>
          </cell>
          <cell r="Q318" t="e">
            <v>#DIV/0!</v>
          </cell>
          <cell r="R318" t="e">
            <v>#DIV/0!</v>
          </cell>
          <cell r="S318" t="e">
            <v>#DIV/0!</v>
          </cell>
          <cell r="T318" t="e">
            <v>#DIV/0!</v>
          </cell>
          <cell r="U318" t="e">
            <v>#DIV/0!</v>
          </cell>
          <cell r="V318" t="e">
            <v>#DIV/0!</v>
          </cell>
          <cell r="W318" t="e">
            <v>#DIV/0!</v>
          </cell>
          <cell r="X318" t="e">
            <v>#DIV/0!</v>
          </cell>
          <cell r="Y318" t="e">
            <v>#DIV/0!</v>
          </cell>
          <cell r="Z318" t="e">
            <v>#DIV/0!</v>
          </cell>
          <cell r="AA318" t="e">
            <v>#DIV/0!</v>
          </cell>
          <cell r="AB318" t="e">
            <v>#DIV/0!</v>
          </cell>
          <cell r="AC318" t="e">
            <v>#DIV/0!</v>
          </cell>
          <cell r="AD318" t="e">
            <v>#DIV/0!</v>
          </cell>
          <cell r="AE318" t="e">
            <v>#DIV/0!</v>
          </cell>
          <cell r="AF318" t="e">
            <v>#DIV/0!</v>
          </cell>
          <cell r="AH318">
            <v>0.13</v>
          </cell>
        </row>
        <row r="319">
          <cell r="B319">
            <v>6.8132462456341081E-2</v>
          </cell>
          <cell r="C319">
            <v>8.2968087715712402E-2</v>
          </cell>
          <cell r="D319">
            <v>1.1149995828858084E-2</v>
          </cell>
          <cell r="E319">
            <v>4.2537830204398983E-2</v>
          </cell>
          <cell r="F319">
            <v>9.9446040040988785E-3</v>
          </cell>
          <cell r="G319">
            <v>1.1209032551257929E-2</v>
          </cell>
          <cell r="H319">
            <v>1.4757332771165985E-2</v>
          </cell>
          <cell r="I319">
            <v>0</v>
          </cell>
          <cell r="J319">
            <v>1.1543224873236765E-2</v>
          </cell>
          <cell r="K319" t="e">
            <v>#DIV/0!</v>
          </cell>
          <cell r="L319" t="e">
            <v>#DIV/0!</v>
          </cell>
          <cell r="M319" t="e">
            <v>#DIV/0!</v>
          </cell>
          <cell r="N319" t="e">
            <v>#DIV/0!</v>
          </cell>
          <cell r="O319" t="e">
            <v>#DIV/0!</v>
          </cell>
          <cell r="P319" t="e">
            <v>#DIV/0!</v>
          </cell>
          <cell r="Q319" t="e">
            <v>#DIV/0!</v>
          </cell>
          <cell r="R319" t="e">
            <v>#DIV/0!</v>
          </cell>
          <cell r="S319" t="e">
            <v>#DIV/0!</v>
          </cell>
          <cell r="T319" t="e">
            <v>#DIV/0!</v>
          </cell>
          <cell r="U319" t="e">
            <v>#DIV/0!</v>
          </cell>
          <cell r="V319" t="e">
            <v>#DIV/0!</v>
          </cell>
          <cell r="W319" t="e">
            <v>#DIV/0!</v>
          </cell>
          <cell r="X319" t="e">
            <v>#DIV/0!</v>
          </cell>
          <cell r="Y319" t="e">
            <v>#DIV/0!</v>
          </cell>
          <cell r="Z319" t="e">
            <v>#DIV/0!</v>
          </cell>
          <cell r="AA319" t="e">
            <v>#DIV/0!</v>
          </cell>
          <cell r="AB319" t="e">
            <v>#DIV/0!</v>
          </cell>
          <cell r="AC319" t="e">
            <v>#DIV/0!</v>
          </cell>
          <cell r="AD319" t="e">
            <v>#DIV/0!</v>
          </cell>
          <cell r="AE319" t="e">
            <v>#DIV/0!</v>
          </cell>
          <cell r="AF319" t="e">
            <v>#DIV/0!</v>
          </cell>
          <cell r="AH319">
            <v>2.6301443992675571E-2</v>
          </cell>
        </row>
        <row r="320">
          <cell r="B320">
            <v>7.6749904868317856E-2</v>
          </cell>
          <cell r="C320">
            <v>0.18270460101084107</v>
          </cell>
          <cell r="D320">
            <v>0.18566269977948832</v>
          </cell>
          <cell r="E320">
            <v>0.19326146083503842</v>
          </cell>
          <cell r="F320">
            <v>0.1816401246290244</v>
          </cell>
          <cell r="G320">
            <v>0.18511457851498875</v>
          </cell>
          <cell r="H320">
            <v>0.18715359341501428</v>
          </cell>
          <cell r="I320">
            <v>0</v>
          </cell>
          <cell r="J320">
            <v>0.16826064346815189</v>
          </cell>
          <cell r="K320" t="e">
            <v>#DIV/0!</v>
          </cell>
          <cell r="L320" t="e">
            <v>#DIV/0!</v>
          </cell>
          <cell r="M320" t="e">
            <v>#DIV/0!</v>
          </cell>
          <cell r="N320" t="e">
            <v>#DIV/0!</v>
          </cell>
          <cell r="O320" t="e">
            <v>#DIV/0!</v>
          </cell>
          <cell r="P320" t="e">
            <v>#DIV/0!</v>
          </cell>
          <cell r="Q320" t="e">
            <v>#DIV/0!</v>
          </cell>
          <cell r="R320" t="e">
            <v>#DIV/0!</v>
          </cell>
          <cell r="S320" t="e">
            <v>#DIV/0!</v>
          </cell>
          <cell r="T320" t="e">
            <v>#DIV/0!</v>
          </cell>
          <cell r="U320" t="e">
            <v>#DIV/0!</v>
          </cell>
          <cell r="V320" t="e">
            <v>#DIV/0!</v>
          </cell>
          <cell r="W320" t="e">
            <v>#DIV/0!</v>
          </cell>
          <cell r="X320" t="e">
            <v>#DIV/0!</v>
          </cell>
          <cell r="Y320" t="e">
            <v>#DIV/0!</v>
          </cell>
          <cell r="Z320" t="e">
            <v>#DIV/0!</v>
          </cell>
          <cell r="AA320" t="e">
            <v>#DIV/0!</v>
          </cell>
          <cell r="AB320" t="e">
            <v>#DIV/0!</v>
          </cell>
          <cell r="AC320" t="e">
            <v>#DIV/0!</v>
          </cell>
          <cell r="AD320" t="e">
            <v>#DIV/0!</v>
          </cell>
          <cell r="AE320" t="e">
            <v>#DIV/0!</v>
          </cell>
          <cell r="AF320" t="e">
            <v>#DIV/0!</v>
          </cell>
          <cell r="AH320">
            <v>0.18339967166464963</v>
          </cell>
        </row>
        <row r="321">
          <cell r="B321">
            <v>0.18766274123573545</v>
          </cell>
          <cell r="C321">
            <v>0.53232169914543082</v>
          </cell>
          <cell r="D321">
            <v>0.48622572165130107</v>
          </cell>
          <cell r="E321">
            <v>0.61630017524946623</v>
          </cell>
          <cell r="F321">
            <v>0.49718843013468739</v>
          </cell>
          <cell r="G321">
            <v>0.50630175966412683</v>
          </cell>
          <cell r="H321">
            <v>0.45214326544701472</v>
          </cell>
          <cell r="I321">
            <v>0</v>
          </cell>
          <cell r="J321">
            <v>0.44071493701573555</v>
          </cell>
          <cell r="K321" t="e">
            <v>#DIV/0!</v>
          </cell>
          <cell r="L321" t="e">
            <v>#DIV/0!</v>
          </cell>
          <cell r="M321" t="e">
            <v>#DIV/0!</v>
          </cell>
          <cell r="N321" t="e">
            <v>#DIV/0!</v>
          </cell>
          <cell r="O321" t="e">
            <v>#DIV/0!</v>
          </cell>
          <cell r="P321" t="e">
            <v>#DIV/0!</v>
          </cell>
          <cell r="Q321" t="e">
            <v>#DIV/0!</v>
          </cell>
          <cell r="R321" t="e">
            <v>#DIV/0!</v>
          </cell>
          <cell r="S321" t="e">
            <v>#DIV/0!</v>
          </cell>
          <cell r="T321" t="e">
            <v>#DIV/0!</v>
          </cell>
          <cell r="U321" t="e">
            <v>#DIV/0!</v>
          </cell>
          <cell r="V321" t="e">
            <v>#DIV/0!</v>
          </cell>
          <cell r="W321" t="e">
            <v>#DIV/0!</v>
          </cell>
          <cell r="X321" t="e">
            <v>#DIV/0!</v>
          </cell>
          <cell r="Y321" t="e">
            <v>#DIV/0!</v>
          </cell>
          <cell r="Z321" t="e">
            <v>#DIV/0!</v>
          </cell>
          <cell r="AA321" t="e">
            <v>#DIV/0!</v>
          </cell>
          <cell r="AB321" t="e">
            <v>#DIV/0!</v>
          </cell>
          <cell r="AC321" t="e">
            <v>#DIV/0!</v>
          </cell>
          <cell r="AD321" t="e">
            <v>#DIV/0!</v>
          </cell>
          <cell r="AE321" t="e">
            <v>#DIV/0!</v>
          </cell>
          <cell r="AF321" t="e">
            <v>#DIV/0!</v>
          </cell>
          <cell r="AH321">
            <v>0.50445656975825182</v>
          </cell>
        </row>
        <row r="322">
          <cell r="B322">
            <v>0.10443354533254803</v>
          </cell>
          <cell r="C322">
            <v>0.11893522115232374</v>
          </cell>
          <cell r="D322">
            <v>0.6083024489014307</v>
          </cell>
          <cell r="E322">
            <v>0.12663901071135747</v>
          </cell>
          <cell r="F322">
            <v>0.11182769009610682</v>
          </cell>
          <cell r="G322">
            <v>0.11441668045699716</v>
          </cell>
          <cell r="H322">
            <v>0.10931580326732909</v>
          </cell>
          <cell r="I322">
            <v>0.08</v>
          </cell>
          <cell r="J322">
            <v>0.12283630480014807</v>
          </cell>
          <cell r="K322" t="e">
            <v>#DIV/0!</v>
          </cell>
          <cell r="L322" t="e">
            <v>#DIV/0!</v>
          </cell>
          <cell r="M322" t="e">
            <v>#DIV/0!</v>
          </cell>
          <cell r="N322" t="e">
            <v>#DIV/0!</v>
          </cell>
          <cell r="O322" t="e">
            <v>#DIV/0!</v>
          </cell>
          <cell r="P322" t="e">
            <v>#DIV/0!</v>
          </cell>
          <cell r="Q322" t="e">
            <v>#DIV/0!</v>
          </cell>
          <cell r="R322" t="e">
            <v>#DIV/0!</v>
          </cell>
          <cell r="S322" t="e">
            <v>#DIV/0!</v>
          </cell>
          <cell r="T322" t="e">
            <v>#DIV/0!</v>
          </cell>
          <cell r="U322" t="e">
            <v>#DIV/0!</v>
          </cell>
          <cell r="V322" t="e">
            <v>#DIV/0!</v>
          </cell>
          <cell r="W322" t="e">
            <v>#DIV/0!</v>
          </cell>
          <cell r="X322" t="e">
            <v>#DIV/0!</v>
          </cell>
          <cell r="Y322" t="e">
            <v>#DIV/0!</v>
          </cell>
          <cell r="Z322" t="e">
            <v>#DIV/0!</v>
          </cell>
          <cell r="AA322" t="e">
            <v>#DIV/0!</v>
          </cell>
          <cell r="AB322" t="e">
            <v>#DIV/0!</v>
          </cell>
          <cell r="AC322" t="e">
            <v>#DIV/0!</v>
          </cell>
          <cell r="AD322" t="e">
            <v>#DIV/0!</v>
          </cell>
          <cell r="AE322" t="e">
            <v>#DIV/0!</v>
          </cell>
          <cell r="AF322" t="e">
            <v>#DIV/0!</v>
          </cell>
          <cell r="AH322">
            <v>0.17403414492321168</v>
          </cell>
        </row>
        <row r="323">
          <cell r="B323">
            <v>0.56697865389294244</v>
          </cell>
          <cell r="C323">
            <v>1.0642391215103588</v>
          </cell>
          <cell r="D323">
            <v>1.4605181402787093</v>
          </cell>
          <cell r="E323">
            <v>1.1463268526664665</v>
          </cell>
          <cell r="F323">
            <v>0.96290510882997526</v>
          </cell>
          <cell r="G323">
            <v>0.98844200918637004</v>
          </cell>
          <cell r="H323">
            <v>0.9332173187460604</v>
          </cell>
          <cell r="I323">
            <v>0.21000000000000002</v>
          </cell>
          <cell r="J323">
            <v>0.90460422145857289</v>
          </cell>
          <cell r="K323" t="e">
            <v>#DIV/0!</v>
          </cell>
          <cell r="L323" t="e">
            <v>#DIV/0!</v>
          </cell>
          <cell r="M323" t="e">
            <v>#DIV/0!</v>
          </cell>
          <cell r="N323" t="e">
            <v>#DIV/0!</v>
          </cell>
          <cell r="O323" t="e">
            <v>#DIV/0!</v>
          </cell>
          <cell r="P323" t="e">
            <v>#DIV/0!</v>
          </cell>
          <cell r="Q323" t="e">
            <v>#DIV/0!</v>
          </cell>
          <cell r="R323" t="e">
            <v>#DIV/0!</v>
          </cell>
          <cell r="S323" t="e">
            <v>#DIV/0!</v>
          </cell>
          <cell r="T323" t="e">
            <v>#DIV/0!</v>
          </cell>
          <cell r="U323" t="e">
            <v>#DIV/0!</v>
          </cell>
          <cell r="V323" t="e">
            <v>#DIV/0!</v>
          </cell>
          <cell r="W323" t="e">
            <v>#DIV/0!</v>
          </cell>
          <cell r="X323" t="e">
            <v>#DIV/0!</v>
          </cell>
          <cell r="Y323" t="e">
            <v>#DIV/0!</v>
          </cell>
          <cell r="Z323" t="e">
            <v>#DIV/0!</v>
          </cell>
          <cell r="AA323" t="e">
            <v>#DIV/0!</v>
          </cell>
          <cell r="AB323" t="e">
            <v>#DIV/0!</v>
          </cell>
          <cell r="AC323" t="e">
            <v>#DIV/0!</v>
          </cell>
          <cell r="AD323" t="e">
            <v>#DIV/0!</v>
          </cell>
          <cell r="AE323" t="e">
            <v>#DIV/0!</v>
          </cell>
          <cell r="AF323" t="e">
            <v>#DIV/0!</v>
          </cell>
          <cell r="AH323">
            <v>1.0523169468219002</v>
          </cell>
        </row>
        <row r="324">
          <cell r="B324">
            <v>0.4979860595347646</v>
          </cell>
          <cell r="C324">
            <v>0.85286836192537141</v>
          </cell>
          <cell r="D324">
            <v>1.2743303980725011</v>
          </cell>
          <cell r="E324">
            <v>0.91974938868043221</v>
          </cell>
          <cell r="F324">
            <v>0.78011805448991134</v>
          </cell>
          <cell r="G324">
            <v>0.79456666012678634</v>
          </cell>
          <cell r="H324">
            <v>0.76699073216123415</v>
          </cell>
          <cell r="I324">
            <v>0.21000000000000002</v>
          </cell>
          <cell r="J324">
            <v>0.7498771712892871</v>
          </cell>
          <cell r="K324" t="e">
            <v>#N/A</v>
          </cell>
          <cell r="L324" t="e">
            <v>#N/A</v>
          </cell>
          <cell r="M324" t="e">
            <v>#N/A</v>
          </cell>
          <cell r="N324" t="e">
            <v>#N/A</v>
          </cell>
          <cell r="O324" t="e">
            <v>#N/A</v>
          </cell>
          <cell r="P324" t="e">
            <v>#N/A</v>
          </cell>
          <cell r="Q324" t="e">
            <v>#N/A</v>
          </cell>
          <cell r="R324" t="e">
            <v>#N/A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X324" t="e">
            <v>#N/A</v>
          </cell>
          <cell r="Y324" t="e">
            <v>#N/A</v>
          </cell>
          <cell r="Z324" t="e">
            <v>#N/A</v>
          </cell>
          <cell r="AA324" t="e">
            <v>#N/A</v>
          </cell>
          <cell r="AB324" t="e">
            <v>#N/A</v>
          </cell>
          <cell r="AC324" t="e">
            <v>#N/A</v>
          </cell>
          <cell r="AD324" t="e">
            <v>#N/A</v>
          </cell>
          <cell r="AE324" t="e">
            <v>#N/A</v>
          </cell>
          <cell r="AF324" t="e">
            <v>#N/A</v>
          </cell>
          <cell r="AH324">
            <v>0.86685782339936857</v>
          </cell>
        </row>
      </sheetData>
      <sheetData sheetId="1" refreshError="1">
        <row r="4">
          <cell r="A4">
            <v>1</v>
          </cell>
          <cell r="B4">
            <v>1</v>
          </cell>
        </row>
        <row r="5">
          <cell r="A5">
            <v>1.1000000000000001</v>
          </cell>
          <cell r="B5">
            <v>0.94517661372648376</v>
          </cell>
        </row>
        <row r="6">
          <cell r="A6">
            <v>1.2</v>
          </cell>
          <cell r="B6">
            <v>0.89769818970993409</v>
          </cell>
        </row>
        <row r="7">
          <cell r="A7">
            <v>1.3</v>
          </cell>
          <cell r="B7">
            <v>0.85618025631148298</v>
          </cell>
        </row>
        <row r="8">
          <cell r="A8">
            <v>1.4</v>
          </cell>
          <cell r="B8">
            <v>0.81956594377427239</v>
          </cell>
        </row>
        <row r="9">
          <cell r="A9">
            <v>1.5</v>
          </cell>
          <cell r="B9">
            <v>0.7870344435379697</v>
          </cell>
        </row>
        <row r="10">
          <cell r="A10">
            <v>1.6</v>
          </cell>
          <cell r="B10">
            <v>0.75793855265137944</v>
          </cell>
        </row>
        <row r="11">
          <cell r="A11">
            <v>1.7</v>
          </cell>
          <cell r="B11">
            <v>0.73176105947053027</v>
          </cell>
        </row>
        <row r="12">
          <cell r="A12">
            <v>1.8</v>
          </cell>
          <cell r="B12">
            <v>0.70808365418802566</v>
          </cell>
        </row>
        <row r="13">
          <cell r="A13">
            <v>1.9</v>
          </cell>
          <cell r="B13">
            <v>0.68656435806639615</v>
          </cell>
        </row>
        <row r="14">
          <cell r="A14">
            <v>2</v>
          </cell>
          <cell r="B14">
            <v>0.66692086617391466</v>
          </cell>
        </row>
        <row r="15">
          <cell r="A15">
            <v>2.1</v>
          </cell>
          <cell r="B15">
            <v>0.64891807113004341</v>
          </cell>
        </row>
        <row r="16">
          <cell r="A16">
            <v>2.2000000000000002</v>
          </cell>
          <cell r="B16">
            <v>0.63235859231368841</v>
          </cell>
        </row>
        <row r="17">
          <cell r="A17">
            <v>2.2999999999999998</v>
          </cell>
          <cell r="B17">
            <v>0.61707549824002628</v>
          </cell>
        </row>
        <row r="18">
          <cell r="A18">
            <v>2.4</v>
          </cell>
          <cell r="B18">
            <v>0.60292665145096636</v>
          </cell>
        </row>
        <row r="19">
          <cell r="A19">
            <v>2.5</v>
          </cell>
          <cell r="B19">
            <v>0.5897902689167408</v>
          </cell>
        </row>
        <row r="20">
          <cell r="A20">
            <v>2.6</v>
          </cell>
          <cell r="B20">
            <v>0.57756140361557107</v>
          </cell>
        </row>
        <row r="21">
          <cell r="A21">
            <v>2.7</v>
          </cell>
          <cell r="B21">
            <v>0.56614913170552594</v>
          </cell>
        </row>
        <row r="22">
          <cell r="A22">
            <v>2.8</v>
          </cell>
          <cell r="B22">
            <v>0.55547428551040745</v>
          </cell>
        </row>
        <row r="23">
          <cell r="A23">
            <v>2.9</v>
          </cell>
          <cell r="B23">
            <v>0.54546761260316701</v>
          </cell>
        </row>
        <row r="24">
          <cell r="A24">
            <v>3</v>
          </cell>
          <cell r="B24">
            <v>0.53606827037312177</v>
          </cell>
        </row>
        <row r="25">
          <cell r="A25">
            <v>3.1</v>
          </cell>
          <cell r="B25">
            <v>0.52722258684026568</v>
          </cell>
        </row>
        <row r="26">
          <cell r="A26">
            <v>3.2</v>
          </cell>
          <cell r="B26">
            <v>0.51888303434512562</v>
          </cell>
        </row>
        <row r="27">
          <cell r="A27">
            <v>3.3</v>
          </cell>
          <cell r="B27">
            <v>0.51100737463121515</v>
          </cell>
        </row>
        <row r="28">
          <cell r="A28">
            <v>3.4</v>
          </cell>
          <cell r="B28">
            <v>0.50355794282680588</v>
          </cell>
        </row>
        <row r="29">
          <cell r="A29">
            <v>3.5</v>
          </cell>
          <cell r="B29">
            <v>0.49650104468826967</v>
          </cell>
        </row>
        <row r="30">
          <cell r="A30">
            <v>3.6</v>
          </cell>
          <cell r="B30">
            <v>0.48980644673718038</v>
          </cell>
        </row>
        <row r="31">
          <cell r="A31">
            <v>3.7</v>
          </cell>
          <cell r="B31">
            <v>0.48344694300502128</v>
          </cell>
        </row>
        <row r="32">
          <cell r="A32">
            <v>3.8</v>
          </cell>
          <cell r="B32">
            <v>0.47739798528318395</v>
          </cell>
        </row>
        <row r="33">
          <cell r="A33">
            <v>3.9</v>
          </cell>
          <cell r="B33">
            <v>0.46919868300472994</v>
          </cell>
        </row>
        <row r="34">
          <cell r="A34">
            <v>4</v>
          </cell>
          <cell r="B34">
            <v>0.46136913806921398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>
        <row r="4">
          <cell r="A4">
            <v>1</v>
          </cell>
        </row>
      </sheetData>
      <sheetData sheetId="142"/>
      <sheetData sheetId="143">
        <row r="4">
          <cell r="A4">
            <v>1</v>
          </cell>
        </row>
      </sheetData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tabel_2006_Total_R1"/>
      <sheetName val="April"/>
      <sheetName val="PRESENTASI 2"/>
      <sheetName val="ACTUAL"/>
      <sheetName val="ACT HAUL"/>
      <sheetName val=" COAL MINE PLAN"/>
      <sheetName val="_COAL MINE PLAN"/>
      <sheetName val=" OB PLAN"/>
      <sheetName val="_OB PLAN"/>
      <sheetName val="Ktd"/>
      <sheetName val="PLAN"/>
      <sheetName val=" SAF 02"/>
      <sheetName val="_SAF 02"/>
      <sheetName val="Rain _ Slippery Meth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6">
          <cell r="B46">
            <v>1</v>
          </cell>
          <cell r="C46">
            <v>2</v>
          </cell>
          <cell r="D46">
            <v>3</v>
          </cell>
          <cell r="E46">
            <v>4</v>
          </cell>
          <cell r="F46">
            <v>5</v>
          </cell>
          <cell r="G46">
            <v>6</v>
          </cell>
          <cell r="H46">
            <v>7</v>
          </cell>
          <cell r="I46">
            <v>8</v>
          </cell>
          <cell r="J46">
            <v>9</v>
          </cell>
          <cell r="K46">
            <v>10</v>
          </cell>
          <cell r="L46">
            <v>11</v>
          </cell>
          <cell r="M46">
            <v>12</v>
          </cell>
          <cell r="N46">
            <v>13</v>
          </cell>
          <cell r="O46">
            <v>14</v>
          </cell>
          <cell r="P46">
            <v>15</v>
          </cell>
          <cell r="Q46">
            <v>16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  <cell r="K47" t="str">
            <v>DATE</v>
          </cell>
          <cell r="L47" t="str">
            <v>PLAN</v>
          </cell>
          <cell r="M47" t="str">
            <v>MTD</v>
          </cell>
          <cell r="O47" t="str">
            <v>DATE</v>
          </cell>
          <cell r="P47" t="str">
            <v>PLAN</v>
          </cell>
          <cell r="Q47" t="str">
            <v>MTD</v>
          </cell>
        </row>
        <row r="49">
          <cell r="B49">
            <v>39173</v>
          </cell>
          <cell r="C49">
            <v>24672.027972027972</v>
          </cell>
          <cell r="D49">
            <v>24672.027972027972</v>
          </cell>
          <cell r="G49">
            <v>39173</v>
          </cell>
          <cell r="I49">
            <v>0</v>
          </cell>
          <cell r="K49">
            <v>39173</v>
          </cell>
          <cell r="L49">
            <v>19654.545454545456</v>
          </cell>
          <cell r="M49">
            <v>19654.545454545456</v>
          </cell>
          <cell r="O49">
            <v>39173</v>
          </cell>
          <cell r="P49">
            <v>5017.4825174825173</v>
          </cell>
          <cell r="Q49">
            <v>5017.4825174825173</v>
          </cell>
        </row>
        <row r="50">
          <cell r="B50">
            <v>39174</v>
          </cell>
          <cell r="C50">
            <v>24672.027972027972</v>
          </cell>
          <cell r="D50">
            <v>49344.055944055945</v>
          </cell>
          <cell r="G50">
            <v>39174</v>
          </cell>
          <cell r="I50">
            <v>0</v>
          </cell>
          <cell r="K50">
            <v>39174</v>
          </cell>
          <cell r="L50">
            <v>19654.545454545456</v>
          </cell>
          <cell r="M50">
            <v>39309.090909090912</v>
          </cell>
          <cell r="O50">
            <v>39174</v>
          </cell>
          <cell r="P50">
            <v>5017.4825174825173</v>
          </cell>
          <cell r="Q50">
            <v>10034.965034965035</v>
          </cell>
        </row>
        <row r="51">
          <cell r="B51">
            <v>39175</v>
          </cell>
          <cell r="C51">
            <v>24672.027972027972</v>
          </cell>
          <cell r="D51">
            <v>74016.08391608391</v>
          </cell>
          <cell r="G51">
            <v>39175</v>
          </cell>
          <cell r="H51">
            <v>62385</v>
          </cell>
          <cell r="I51">
            <v>62385</v>
          </cell>
          <cell r="K51">
            <v>39175</v>
          </cell>
          <cell r="L51">
            <v>19654.545454545456</v>
          </cell>
          <cell r="M51">
            <v>58963.636363636368</v>
          </cell>
          <cell r="O51">
            <v>39175</v>
          </cell>
          <cell r="P51">
            <v>5017.4825174825173</v>
          </cell>
          <cell r="Q51">
            <v>15052.447552447553</v>
          </cell>
        </row>
        <row r="52">
          <cell r="B52">
            <v>39176</v>
          </cell>
          <cell r="C52">
            <v>24672.027972027972</v>
          </cell>
          <cell r="D52">
            <v>98688.111888111889</v>
          </cell>
          <cell r="G52">
            <v>39176</v>
          </cell>
          <cell r="I52">
            <v>62385</v>
          </cell>
          <cell r="K52">
            <v>39176</v>
          </cell>
          <cell r="L52">
            <v>19654.545454545456</v>
          </cell>
          <cell r="M52">
            <v>78618.181818181823</v>
          </cell>
          <cell r="O52">
            <v>39176</v>
          </cell>
          <cell r="P52">
            <v>5017.4825174825173</v>
          </cell>
          <cell r="Q52">
            <v>20069.930069930069</v>
          </cell>
        </row>
        <row r="53">
          <cell r="B53">
            <v>39177</v>
          </cell>
          <cell r="C53">
            <v>24672.027972027972</v>
          </cell>
          <cell r="D53">
            <v>123360.13986013987</v>
          </cell>
          <cell r="G53">
            <v>39177</v>
          </cell>
          <cell r="H53">
            <v>91612</v>
          </cell>
          <cell r="I53">
            <v>153997</v>
          </cell>
          <cell r="K53">
            <v>39177</v>
          </cell>
          <cell r="L53">
            <v>19654.545454545456</v>
          </cell>
          <cell r="M53">
            <v>98272.727272727279</v>
          </cell>
          <cell r="O53">
            <v>39177</v>
          </cell>
          <cell r="P53">
            <v>5017.4825174825173</v>
          </cell>
          <cell r="Q53">
            <v>25087.412587412586</v>
          </cell>
        </row>
        <row r="54">
          <cell r="B54">
            <v>39178</v>
          </cell>
          <cell r="C54">
            <v>23259.090909090908</v>
          </cell>
          <cell r="D54">
            <v>146619.23076923078</v>
          </cell>
          <cell r="G54">
            <v>39178</v>
          </cell>
          <cell r="H54">
            <v>32000</v>
          </cell>
          <cell r="I54">
            <v>185997</v>
          </cell>
          <cell r="K54">
            <v>39178</v>
          </cell>
          <cell r="L54">
            <v>18372.727272727272</v>
          </cell>
          <cell r="M54">
            <v>116645.45454545456</v>
          </cell>
          <cell r="O54">
            <v>39178</v>
          </cell>
          <cell r="P54">
            <v>4886.363636363636</v>
          </cell>
          <cell r="Q54">
            <v>29973.776223776222</v>
          </cell>
        </row>
        <row r="55">
          <cell r="B55">
            <v>39179</v>
          </cell>
          <cell r="C55">
            <v>24672.027972027972</v>
          </cell>
          <cell r="D55">
            <v>171291.25874125876</v>
          </cell>
          <cell r="G55">
            <v>39179</v>
          </cell>
          <cell r="I55">
            <v>185997</v>
          </cell>
          <cell r="K55">
            <v>39179</v>
          </cell>
          <cell r="L55">
            <v>19654.545454545456</v>
          </cell>
          <cell r="M55">
            <v>136300</v>
          </cell>
          <cell r="O55">
            <v>39179</v>
          </cell>
          <cell r="P55">
            <v>5017.4825174825173</v>
          </cell>
          <cell r="Q55">
            <v>34991.258741258738</v>
          </cell>
        </row>
        <row r="56">
          <cell r="B56">
            <v>39180</v>
          </cell>
          <cell r="C56">
            <v>24672.027972027972</v>
          </cell>
          <cell r="D56">
            <v>195963.28671328674</v>
          </cell>
          <cell r="G56">
            <v>39180</v>
          </cell>
          <cell r="H56">
            <v>67612</v>
          </cell>
          <cell r="I56">
            <v>253609</v>
          </cell>
          <cell r="K56">
            <v>39180</v>
          </cell>
          <cell r="L56">
            <v>19654.545454545456</v>
          </cell>
          <cell r="M56">
            <v>155954.54545454547</v>
          </cell>
          <cell r="O56">
            <v>39180</v>
          </cell>
          <cell r="P56">
            <v>5017.4825174825173</v>
          </cell>
          <cell r="Q56">
            <v>40008.741258741255</v>
          </cell>
        </row>
        <row r="57">
          <cell r="B57">
            <v>39181</v>
          </cell>
          <cell r="C57">
            <v>24672.027972027972</v>
          </cell>
          <cell r="D57">
            <v>220635.31468531472</v>
          </cell>
          <cell r="G57">
            <v>39181</v>
          </cell>
          <cell r="I57">
            <v>253609</v>
          </cell>
          <cell r="K57">
            <v>39181</v>
          </cell>
          <cell r="L57">
            <v>19654.545454545456</v>
          </cell>
          <cell r="M57">
            <v>175609.09090909094</v>
          </cell>
          <cell r="O57">
            <v>39181</v>
          </cell>
          <cell r="P57">
            <v>5017.4825174825173</v>
          </cell>
          <cell r="Q57">
            <v>45026.223776223771</v>
          </cell>
        </row>
        <row r="58">
          <cell r="B58">
            <v>39182</v>
          </cell>
          <cell r="C58">
            <v>24672.027972027972</v>
          </cell>
          <cell r="D58">
            <v>245307.3426573427</v>
          </cell>
          <cell r="G58">
            <v>39182</v>
          </cell>
          <cell r="H58">
            <v>80000</v>
          </cell>
          <cell r="I58">
            <v>333609</v>
          </cell>
          <cell r="K58">
            <v>39182</v>
          </cell>
          <cell r="L58">
            <v>19654.545454545456</v>
          </cell>
          <cell r="M58">
            <v>195263.63636363641</v>
          </cell>
          <cell r="O58">
            <v>39182</v>
          </cell>
          <cell r="P58">
            <v>5017.4825174825173</v>
          </cell>
          <cell r="Q58">
            <v>50043.706293706287</v>
          </cell>
        </row>
        <row r="59">
          <cell r="B59">
            <v>39183</v>
          </cell>
          <cell r="C59">
            <v>24672.027972027972</v>
          </cell>
          <cell r="D59">
            <v>269979.37062937068</v>
          </cell>
          <cell r="G59">
            <v>39183</v>
          </cell>
          <cell r="H59">
            <v>8000</v>
          </cell>
          <cell r="I59">
            <v>341609</v>
          </cell>
          <cell r="K59">
            <v>39183</v>
          </cell>
          <cell r="L59">
            <v>19654.545454545456</v>
          </cell>
          <cell r="M59">
            <v>214918.18181818188</v>
          </cell>
          <cell r="O59">
            <v>39183</v>
          </cell>
          <cell r="P59">
            <v>5017.4825174825173</v>
          </cell>
          <cell r="Q59">
            <v>55061.188811188804</v>
          </cell>
        </row>
        <row r="60">
          <cell r="B60">
            <v>39184</v>
          </cell>
          <cell r="C60">
            <v>24672.027972027972</v>
          </cell>
          <cell r="D60">
            <v>294651.39860139863</v>
          </cell>
          <cell r="G60">
            <v>39184</v>
          </cell>
          <cell r="H60">
            <v>8000</v>
          </cell>
          <cell r="I60">
            <v>349609</v>
          </cell>
          <cell r="K60">
            <v>39184</v>
          </cell>
          <cell r="L60">
            <v>19654.545454545456</v>
          </cell>
          <cell r="M60">
            <v>234572.72727272735</v>
          </cell>
          <cell r="O60">
            <v>39184</v>
          </cell>
          <cell r="P60">
            <v>5017.4825174825173</v>
          </cell>
          <cell r="Q60">
            <v>60078.67132867132</v>
          </cell>
        </row>
        <row r="61">
          <cell r="B61">
            <v>39185</v>
          </cell>
          <cell r="C61">
            <v>23259.090909090908</v>
          </cell>
          <cell r="D61">
            <v>317910.48951048951</v>
          </cell>
          <cell r="G61">
            <v>39185</v>
          </cell>
          <cell r="I61">
            <v>349609</v>
          </cell>
          <cell r="K61">
            <v>39185</v>
          </cell>
          <cell r="L61">
            <v>18372.727272727272</v>
          </cell>
          <cell r="M61">
            <v>252945.45454545462</v>
          </cell>
          <cell r="O61">
            <v>39185</v>
          </cell>
          <cell r="P61">
            <v>4886.363636363636</v>
          </cell>
          <cell r="Q61">
            <v>64965.034965034953</v>
          </cell>
        </row>
        <row r="62">
          <cell r="B62">
            <v>39186</v>
          </cell>
          <cell r="C62">
            <v>24672.027972027972</v>
          </cell>
          <cell r="D62">
            <v>342582.51748251746</v>
          </cell>
          <cell r="G62">
            <v>39186</v>
          </cell>
          <cell r="I62">
            <v>349609</v>
          </cell>
          <cell r="K62">
            <v>39186</v>
          </cell>
          <cell r="L62">
            <v>19654.545454545456</v>
          </cell>
          <cell r="M62">
            <v>272600.00000000006</v>
          </cell>
          <cell r="O62">
            <v>39186</v>
          </cell>
          <cell r="P62">
            <v>5017.4825174825173</v>
          </cell>
          <cell r="Q62">
            <v>69982.517482517476</v>
          </cell>
        </row>
        <row r="63">
          <cell r="B63">
            <v>39187</v>
          </cell>
          <cell r="C63">
            <v>24672.027972027972</v>
          </cell>
          <cell r="D63">
            <v>367254.54545454541</v>
          </cell>
          <cell r="G63">
            <v>39187</v>
          </cell>
          <cell r="I63">
            <v>349609</v>
          </cell>
          <cell r="K63">
            <v>39187</v>
          </cell>
          <cell r="L63">
            <v>19654.545454545456</v>
          </cell>
          <cell r="M63">
            <v>292254.54545454553</v>
          </cell>
          <cell r="O63">
            <v>39187</v>
          </cell>
          <cell r="P63">
            <v>5017.4825174825173</v>
          </cell>
          <cell r="Q63">
            <v>75000</v>
          </cell>
        </row>
        <row r="64">
          <cell r="B64">
            <v>39188</v>
          </cell>
          <cell r="C64">
            <v>24672.027972027972</v>
          </cell>
          <cell r="D64">
            <v>391926.57342657336</v>
          </cell>
          <cell r="G64">
            <v>39188</v>
          </cell>
          <cell r="I64">
            <v>349609</v>
          </cell>
          <cell r="K64">
            <v>39188</v>
          </cell>
          <cell r="L64">
            <v>19654.545454545456</v>
          </cell>
          <cell r="M64">
            <v>311909.090909091</v>
          </cell>
          <cell r="O64">
            <v>39188</v>
          </cell>
          <cell r="P64">
            <v>5017.4825174825173</v>
          </cell>
          <cell r="Q64">
            <v>80017.482517482524</v>
          </cell>
        </row>
        <row r="65">
          <cell r="B65">
            <v>39189</v>
          </cell>
          <cell r="C65">
            <v>24672.027972027972</v>
          </cell>
          <cell r="D65">
            <v>416598.60139860131</v>
          </cell>
          <cell r="G65">
            <v>39189</v>
          </cell>
          <cell r="I65">
            <v>349609</v>
          </cell>
          <cell r="K65">
            <v>39189</v>
          </cell>
          <cell r="L65">
            <v>19654.545454545456</v>
          </cell>
          <cell r="M65">
            <v>331563.63636363647</v>
          </cell>
          <cell r="O65">
            <v>39189</v>
          </cell>
          <cell r="P65">
            <v>5017.4825174825173</v>
          </cell>
          <cell r="Q65">
            <v>85034.965034965047</v>
          </cell>
        </row>
        <row r="66">
          <cell r="B66">
            <v>39190</v>
          </cell>
          <cell r="C66">
            <v>24672.027972027972</v>
          </cell>
          <cell r="D66">
            <v>441270.62937062926</v>
          </cell>
          <cell r="G66">
            <v>39190</v>
          </cell>
          <cell r="I66">
            <v>349609</v>
          </cell>
          <cell r="K66">
            <v>39190</v>
          </cell>
          <cell r="L66">
            <v>19654.545454545456</v>
          </cell>
          <cell r="M66">
            <v>351218.18181818194</v>
          </cell>
          <cell r="O66">
            <v>39190</v>
          </cell>
          <cell r="P66">
            <v>5017.4825174825173</v>
          </cell>
          <cell r="Q66">
            <v>90052.447552447571</v>
          </cell>
        </row>
        <row r="67">
          <cell r="B67">
            <v>39191</v>
          </cell>
          <cell r="C67">
            <v>24672.027972027972</v>
          </cell>
          <cell r="D67">
            <v>465942.65734265721</v>
          </cell>
          <cell r="G67">
            <v>39191</v>
          </cell>
          <cell r="I67">
            <v>349609</v>
          </cell>
          <cell r="K67">
            <v>39191</v>
          </cell>
          <cell r="L67">
            <v>19654.545454545456</v>
          </cell>
          <cell r="M67">
            <v>370872.72727272741</v>
          </cell>
          <cell r="O67">
            <v>39191</v>
          </cell>
          <cell r="P67">
            <v>5017.4825174825173</v>
          </cell>
          <cell r="Q67">
            <v>95069.930069930095</v>
          </cell>
        </row>
        <row r="68">
          <cell r="B68">
            <v>39192</v>
          </cell>
          <cell r="C68">
            <v>23259.090909090908</v>
          </cell>
          <cell r="D68">
            <v>489201.7482517481</v>
          </cell>
          <cell r="G68">
            <v>39192</v>
          </cell>
          <cell r="I68">
            <v>349609</v>
          </cell>
          <cell r="K68">
            <v>39192</v>
          </cell>
          <cell r="L68">
            <v>18372.727272727272</v>
          </cell>
          <cell r="M68">
            <v>389245.4545454547</v>
          </cell>
          <cell r="O68">
            <v>39192</v>
          </cell>
          <cell r="P68">
            <v>4886.363636363636</v>
          </cell>
          <cell r="Q68">
            <v>99956.293706293727</v>
          </cell>
        </row>
        <row r="69">
          <cell r="B69">
            <v>39193</v>
          </cell>
          <cell r="C69">
            <v>24672.027972027972</v>
          </cell>
          <cell r="D69">
            <v>513873.77622377605</v>
          </cell>
          <cell r="G69">
            <v>39193</v>
          </cell>
          <cell r="I69">
            <v>349609</v>
          </cell>
          <cell r="K69">
            <v>39193</v>
          </cell>
          <cell r="L69">
            <v>19654.545454545456</v>
          </cell>
          <cell r="M69">
            <v>408900.00000000017</v>
          </cell>
          <cell r="O69">
            <v>39193</v>
          </cell>
          <cell r="P69">
            <v>5017.4825174825173</v>
          </cell>
          <cell r="Q69">
            <v>104973.77622377625</v>
          </cell>
        </row>
        <row r="70">
          <cell r="B70">
            <v>39194</v>
          </cell>
          <cell r="C70">
            <v>24672.027972027972</v>
          </cell>
          <cell r="D70">
            <v>538545.80419580406</v>
          </cell>
          <cell r="G70">
            <v>39194</v>
          </cell>
          <cell r="I70">
            <v>349609</v>
          </cell>
          <cell r="K70">
            <v>39194</v>
          </cell>
          <cell r="L70">
            <v>19654.545454545456</v>
          </cell>
          <cell r="M70">
            <v>428554.54545454565</v>
          </cell>
          <cell r="O70">
            <v>39194</v>
          </cell>
          <cell r="P70">
            <v>5017.4825174825173</v>
          </cell>
          <cell r="Q70">
            <v>109991.25874125877</v>
          </cell>
        </row>
        <row r="71">
          <cell r="B71">
            <v>39195</v>
          </cell>
          <cell r="C71">
            <v>24672.027972027972</v>
          </cell>
          <cell r="D71">
            <v>563217.83216783206</v>
          </cell>
          <cell r="G71">
            <v>39195</v>
          </cell>
          <cell r="I71">
            <v>349609</v>
          </cell>
          <cell r="K71">
            <v>39195</v>
          </cell>
          <cell r="L71">
            <v>19654.545454545456</v>
          </cell>
          <cell r="M71">
            <v>448209.09090909112</v>
          </cell>
          <cell r="O71">
            <v>39195</v>
          </cell>
          <cell r="P71">
            <v>5017.4825174825173</v>
          </cell>
          <cell r="Q71">
            <v>115008.7412587413</v>
          </cell>
        </row>
        <row r="72">
          <cell r="B72">
            <v>39196</v>
          </cell>
          <cell r="C72">
            <v>24672.027972027972</v>
          </cell>
          <cell r="D72">
            <v>587889.86013986007</v>
          </cell>
          <cell r="G72">
            <v>39196</v>
          </cell>
          <cell r="I72">
            <v>349609</v>
          </cell>
          <cell r="K72">
            <v>39196</v>
          </cell>
          <cell r="L72">
            <v>19654.545454545456</v>
          </cell>
          <cell r="M72">
            <v>467863.63636363659</v>
          </cell>
          <cell r="O72">
            <v>39196</v>
          </cell>
          <cell r="P72">
            <v>5017.4825174825173</v>
          </cell>
          <cell r="Q72">
            <v>120026.22377622382</v>
          </cell>
        </row>
        <row r="73">
          <cell r="B73">
            <v>39197</v>
          </cell>
          <cell r="C73">
            <v>24672.027972027972</v>
          </cell>
          <cell r="D73">
            <v>612561.88811188808</v>
          </cell>
          <cell r="G73">
            <v>39197</v>
          </cell>
          <cell r="I73">
            <v>349609</v>
          </cell>
          <cell r="K73">
            <v>39197</v>
          </cell>
          <cell r="L73">
            <v>19654.545454545456</v>
          </cell>
          <cell r="M73">
            <v>487518.18181818206</v>
          </cell>
          <cell r="O73">
            <v>39197</v>
          </cell>
          <cell r="P73">
            <v>5017.4825174825173</v>
          </cell>
          <cell r="Q73">
            <v>125043.70629370635</v>
          </cell>
        </row>
        <row r="74">
          <cell r="B74">
            <v>39198</v>
          </cell>
          <cell r="C74">
            <v>24672.027972027972</v>
          </cell>
          <cell r="D74">
            <v>637233.91608391609</v>
          </cell>
          <cell r="G74">
            <v>39198</v>
          </cell>
          <cell r="I74">
            <v>349609</v>
          </cell>
          <cell r="K74">
            <v>39198</v>
          </cell>
          <cell r="L74">
            <v>19654.545454545456</v>
          </cell>
          <cell r="M74">
            <v>507172.72727272753</v>
          </cell>
          <cell r="O74">
            <v>39198</v>
          </cell>
          <cell r="P74">
            <v>5017.4825174825173</v>
          </cell>
          <cell r="Q74">
            <v>130061.18881118887</v>
          </cell>
        </row>
        <row r="75">
          <cell r="B75">
            <v>39199</v>
          </cell>
          <cell r="C75">
            <v>23259.090909090908</v>
          </cell>
          <cell r="D75">
            <v>660493.00699300703</v>
          </cell>
          <cell r="G75">
            <v>39199</v>
          </cell>
          <cell r="I75">
            <v>349609</v>
          </cell>
          <cell r="K75">
            <v>39199</v>
          </cell>
          <cell r="L75">
            <v>18372.727272727272</v>
          </cell>
          <cell r="M75">
            <v>525545.45454545482</v>
          </cell>
          <cell r="O75">
            <v>39199</v>
          </cell>
          <cell r="P75">
            <v>4886.363636363636</v>
          </cell>
          <cell r="Q75">
            <v>134947.5524475525</v>
          </cell>
        </row>
        <row r="76">
          <cell r="B76">
            <v>39200</v>
          </cell>
          <cell r="C76">
            <v>24672.027972027972</v>
          </cell>
          <cell r="D76">
            <v>685165.03496503504</v>
          </cell>
          <cell r="G76">
            <v>39200</v>
          </cell>
          <cell r="I76">
            <v>349609</v>
          </cell>
          <cell r="K76">
            <v>39200</v>
          </cell>
          <cell r="L76">
            <v>19654.545454545456</v>
          </cell>
          <cell r="M76">
            <v>545200.00000000023</v>
          </cell>
          <cell r="O76">
            <v>39200</v>
          </cell>
          <cell r="P76">
            <v>5017.4825174825173</v>
          </cell>
          <cell r="Q76">
            <v>139965.03496503501</v>
          </cell>
        </row>
        <row r="77">
          <cell r="B77">
            <v>39201</v>
          </cell>
          <cell r="C77">
            <v>14417.482517482516</v>
          </cell>
          <cell r="D77">
            <v>699582.51748251752</v>
          </cell>
          <cell r="G77">
            <v>39201</v>
          </cell>
          <cell r="I77">
            <v>349609</v>
          </cell>
          <cell r="K77">
            <v>39201</v>
          </cell>
          <cell r="L77">
            <v>9400</v>
          </cell>
          <cell r="M77">
            <v>554600.00000000023</v>
          </cell>
          <cell r="O77">
            <v>39201</v>
          </cell>
          <cell r="P77">
            <v>5017.4825174825173</v>
          </cell>
          <cell r="Q77">
            <v>144982.51748251752</v>
          </cell>
        </row>
        <row r="78">
          <cell r="B78">
            <v>39202</v>
          </cell>
          <cell r="C78">
            <v>14417.482517482516</v>
          </cell>
          <cell r="D78">
            <v>714000</v>
          </cell>
          <cell r="G78">
            <v>39202</v>
          </cell>
          <cell r="I78">
            <v>349609</v>
          </cell>
          <cell r="K78">
            <v>39202</v>
          </cell>
          <cell r="L78">
            <v>9400</v>
          </cell>
          <cell r="M78">
            <v>564000.00000000023</v>
          </cell>
          <cell r="O78">
            <v>39202</v>
          </cell>
          <cell r="P78">
            <v>5017.4825174825173</v>
          </cell>
          <cell r="Q78">
            <v>150000.00000000003</v>
          </cell>
        </row>
        <row r="79">
          <cell r="B79">
            <v>39203</v>
          </cell>
          <cell r="D79">
            <v>714000</v>
          </cell>
          <cell r="G79">
            <v>39203</v>
          </cell>
          <cell r="I79">
            <v>349609</v>
          </cell>
          <cell r="K79">
            <v>39203</v>
          </cell>
          <cell r="M79">
            <v>564000.00000000023</v>
          </cell>
          <cell r="O79">
            <v>39203</v>
          </cell>
          <cell r="Q79">
            <v>150000.00000000003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L7" t="str">
            <v>Lokasi</v>
          </cell>
        </row>
        <row r="8">
          <cell r="BL8" t="str">
            <v>Dumping Bin</v>
          </cell>
          <cell r="BM8" t="str">
            <v>Manual</v>
          </cell>
        </row>
        <row r="9">
          <cell r="B9">
            <v>39172</v>
          </cell>
          <cell r="V9">
            <v>39172</v>
          </cell>
          <cell r="AF9">
            <v>39172</v>
          </cell>
          <cell r="AP9">
            <v>39172</v>
          </cell>
          <cell r="AQ9">
            <v>0</v>
          </cell>
          <cell r="AR9">
            <v>0</v>
          </cell>
          <cell r="AS9">
            <v>16632</v>
          </cell>
          <cell r="AT9">
            <v>50701</v>
          </cell>
          <cell r="AU9">
            <v>38913</v>
          </cell>
          <cell r="AV9">
            <v>34311</v>
          </cell>
          <cell r="AW9">
            <v>59446</v>
          </cell>
          <cell r="AX9">
            <v>200003</v>
          </cell>
        </row>
        <row r="10">
          <cell r="B10">
            <v>39173</v>
          </cell>
          <cell r="E10">
            <v>4761</v>
          </cell>
          <cell r="I10">
            <v>21011</v>
          </cell>
          <cell r="J10">
            <v>25772</v>
          </cell>
          <cell r="K10">
            <v>33109</v>
          </cell>
          <cell r="O10">
            <v>4761</v>
          </cell>
          <cell r="P10">
            <v>0</v>
          </cell>
          <cell r="Q10">
            <v>0</v>
          </cell>
          <cell r="R10">
            <v>0</v>
          </cell>
          <cell r="S10">
            <v>21011</v>
          </cell>
          <cell r="T10">
            <v>25772</v>
          </cell>
          <cell r="U10">
            <v>33109</v>
          </cell>
          <cell r="V10">
            <v>39173</v>
          </cell>
          <cell r="Z10">
            <v>7460</v>
          </cell>
          <cell r="AA10">
            <v>7548</v>
          </cell>
          <cell r="AD10">
            <v>15008</v>
          </cell>
          <cell r="AF10">
            <v>39173</v>
          </cell>
          <cell r="AG10">
            <v>0</v>
          </cell>
          <cell r="AH10">
            <v>0</v>
          </cell>
          <cell r="AI10">
            <v>0</v>
          </cell>
          <cell r="AJ10">
            <v>7460</v>
          </cell>
          <cell r="AK10">
            <v>7548</v>
          </cell>
          <cell r="AL10">
            <v>0</v>
          </cell>
          <cell r="AM10">
            <v>0</v>
          </cell>
          <cell r="AN10">
            <v>15008</v>
          </cell>
          <cell r="AP10">
            <v>39173</v>
          </cell>
          <cell r="AQ10">
            <v>0</v>
          </cell>
          <cell r="AR10">
            <v>0</v>
          </cell>
          <cell r="AS10">
            <v>21393</v>
          </cell>
          <cell r="AT10">
            <v>43241</v>
          </cell>
          <cell r="AU10">
            <v>31365</v>
          </cell>
          <cell r="AV10">
            <v>34311</v>
          </cell>
          <cell r="AW10">
            <v>80457</v>
          </cell>
          <cell r="AX10">
            <v>210767</v>
          </cell>
          <cell r="BC10">
            <v>43241</v>
          </cell>
          <cell r="BD10">
            <v>31365</v>
          </cell>
          <cell r="BE10">
            <v>34311</v>
          </cell>
          <cell r="BF10">
            <v>80457</v>
          </cell>
          <cell r="BG10">
            <v>210767</v>
          </cell>
          <cell r="BJ10">
            <v>0</v>
          </cell>
          <cell r="BL10">
            <v>21011</v>
          </cell>
          <cell r="BM10">
            <v>4761</v>
          </cell>
        </row>
        <row r="11">
          <cell r="B11">
            <v>39174</v>
          </cell>
          <cell r="D11">
            <v>265</v>
          </cell>
          <cell r="E11">
            <v>11809</v>
          </cell>
          <cell r="I11">
            <v>4836</v>
          </cell>
          <cell r="J11">
            <v>16910</v>
          </cell>
          <cell r="K11">
            <v>34068</v>
          </cell>
          <cell r="O11">
            <v>16570</v>
          </cell>
          <cell r="P11">
            <v>0</v>
          </cell>
          <cell r="Q11">
            <v>0</v>
          </cell>
          <cell r="R11">
            <v>0</v>
          </cell>
          <cell r="S11">
            <v>25847</v>
          </cell>
          <cell r="T11">
            <v>42682</v>
          </cell>
          <cell r="U11">
            <v>67177</v>
          </cell>
          <cell r="V11">
            <v>39174</v>
          </cell>
          <cell r="X11">
            <v>6720</v>
          </cell>
          <cell r="Y11">
            <v>6228</v>
          </cell>
          <cell r="Z11">
            <v>14104</v>
          </cell>
          <cell r="AA11">
            <v>20050</v>
          </cell>
          <cell r="AD11">
            <v>47102</v>
          </cell>
          <cell r="AF11">
            <v>39174</v>
          </cell>
          <cell r="AG11">
            <v>0</v>
          </cell>
          <cell r="AH11">
            <v>6720</v>
          </cell>
          <cell r="AI11">
            <v>6228</v>
          </cell>
          <cell r="AJ11">
            <v>21564</v>
          </cell>
          <cell r="AK11">
            <v>27598</v>
          </cell>
          <cell r="AL11">
            <v>0</v>
          </cell>
          <cell r="AM11">
            <v>0</v>
          </cell>
          <cell r="AN11">
            <v>62110</v>
          </cell>
          <cell r="AP11">
            <v>39174</v>
          </cell>
          <cell r="AQ11">
            <v>0</v>
          </cell>
          <cell r="AR11">
            <v>0</v>
          </cell>
          <cell r="AS11">
            <v>33190</v>
          </cell>
          <cell r="AT11">
            <v>29137</v>
          </cell>
          <cell r="AU11">
            <v>11315</v>
          </cell>
          <cell r="AV11">
            <v>34311</v>
          </cell>
          <cell r="AW11">
            <v>86760</v>
          </cell>
          <cell r="AX11">
            <v>194713</v>
          </cell>
          <cell r="BC11">
            <v>72378</v>
          </cell>
          <cell r="BD11">
            <v>42680</v>
          </cell>
          <cell r="BE11">
            <v>68622</v>
          </cell>
          <cell r="BF11">
            <v>167217</v>
          </cell>
          <cell r="BG11">
            <v>405480</v>
          </cell>
          <cell r="BJ11">
            <v>0</v>
          </cell>
          <cell r="BL11">
            <v>14903</v>
          </cell>
          <cell r="BM11">
            <v>2007</v>
          </cell>
        </row>
        <row r="12">
          <cell r="B12">
            <v>39175</v>
          </cell>
          <cell r="E12">
            <v>28</v>
          </cell>
          <cell r="G12">
            <v>15923</v>
          </cell>
          <cell r="J12">
            <v>15951</v>
          </cell>
          <cell r="K12">
            <v>37318.5</v>
          </cell>
          <cell r="O12">
            <v>16598</v>
          </cell>
          <cell r="P12">
            <v>0</v>
          </cell>
          <cell r="Q12">
            <v>15923</v>
          </cell>
          <cell r="R12">
            <v>0</v>
          </cell>
          <cell r="S12">
            <v>25847</v>
          </cell>
          <cell r="T12">
            <v>58633</v>
          </cell>
          <cell r="U12">
            <v>104495.5</v>
          </cell>
          <cell r="V12">
            <v>39175</v>
          </cell>
          <cell r="X12">
            <v>1298</v>
          </cell>
          <cell r="Y12">
            <v>18371</v>
          </cell>
          <cell r="AB12">
            <v>20774</v>
          </cell>
          <cell r="AD12">
            <v>40443</v>
          </cell>
          <cell r="AF12">
            <v>39175</v>
          </cell>
          <cell r="AG12">
            <v>0</v>
          </cell>
          <cell r="AH12">
            <v>8018</v>
          </cell>
          <cell r="AI12">
            <v>24599</v>
          </cell>
          <cell r="AJ12">
            <v>21564</v>
          </cell>
          <cell r="AK12">
            <v>27598</v>
          </cell>
          <cell r="AL12">
            <v>20774</v>
          </cell>
          <cell r="AM12">
            <v>0</v>
          </cell>
          <cell r="AN12">
            <v>102553</v>
          </cell>
          <cell r="AP12">
            <v>39175</v>
          </cell>
          <cell r="AQ12">
            <v>0</v>
          </cell>
          <cell r="AR12">
            <v>0</v>
          </cell>
          <cell r="AS12">
            <v>15267</v>
          </cell>
          <cell r="AT12">
            <v>30480.5</v>
          </cell>
          <cell r="AU12">
            <v>34003</v>
          </cell>
          <cell r="AV12">
            <v>13537</v>
          </cell>
          <cell r="AW12">
            <v>86760</v>
          </cell>
          <cell r="AX12">
            <v>180047.5</v>
          </cell>
          <cell r="BC12">
            <v>102858.5</v>
          </cell>
          <cell r="BD12">
            <v>76683</v>
          </cell>
          <cell r="BE12">
            <v>82159</v>
          </cell>
          <cell r="BF12">
            <v>253977</v>
          </cell>
          <cell r="BG12">
            <v>585527.5</v>
          </cell>
          <cell r="BI12">
            <v>62345</v>
          </cell>
          <cell r="BJ12">
            <v>62345</v>
          </cell>
          <cell r="BL12">
            <v>15923</v>
          </cell>
          <cell r="BM12">
            <v>28</v>
          </cell>
        </row>
        <row r="13">
          <cell r="B13">
            <v>39176</v>
          </cell>
          <cell r="D13">
            <v>19859</v>
          </cell>
          <cell r="F13">
            <v>1890</v>
          </cell>
          <cell r="J13">
            <v>21749</v>
          </cell>
          <cell r="K13">
            <v>36039</v>
          </cell>
          <cell r="O13">
            <v>16598</v>
          </cell>
          <cell r="P13">
            <v>1890</v>
          </cell>
          <cell r="T13">
            <v>80382</v>
          </cell>
          <cell r="V13">
            <v>39176</v>
          </cell>
          <cell r="X13">
            <v>3000</v>
          </cell>
          <cell r="Y13">
            <v>5449</v>
          </cell>
          <cell r="Z13">
            <v>2175</v>
          </cell>
          <cell r="AB13">
            <v>9898</v>
          </cell>
          <cell r="AD13">
            <v>20522</v>
          </cell>
          <cell r="AF13">
            <v>39176</v>
          </cell>
          <cell r="AG13">
            <v>0</v>
          </cell>
          <cell r="AH13">
            <v>11018</v>
          </cell>
          <cell r="AI13">
            <v>30048</v>
          </cell>
          <cell r="AJ13">
            <v>23739</v>
          </cell>
          <cell r="AK13">
            <v>27598</v>
          </cell>
          <cell r="AL13">
            <v>30672</v>
          </cell>
          <cell r="AM13">
            <v>0</v>
          </cell>
          <cell r="AN13">
            <v>123075</v>
          </cell>
          <cell r="AP13">
            <v>39176</v>
          </cell>
          <cell r="AQ13">
            <v>0</v>
          </cell>
          <cell r="AR13">
            <v>0</v>
          </cell>
          <cell r="AS13">
            <v>9818</v>
          </cell>
          <cell r="AT13">
            <v>30195.5</v>
          </cell>
          <cell r="AU13">
            <v>34003</v>
          </cell>
          <cell r="AV13">
            <v>3639</v>
          </cell>
          <cell r="AW13">
            <v>86760</v>
          </cell>
          <cell r="AX13">
            <v>164415.5</v>
          </cell>
          <cell r="BC13">
            <v>133054</v>
          </cell>
          <cell r="BD13">
            <v>110686</v>
          </cell>
          <cell r="BE13">
            <v>85798</v>
          </cell>
          <cell r="BF13">
            <v>340737</v>
          </cell>
          <cell r="BG13">
            <v>749943</v>
          </cell>
          <cell r="BJ13">
            <v>62345</v>
          </cell>
          <cell r="BL13">
            <v>18848</v>
          </cell>
          <cell r="BM13">
            <v>2901</v>
          </cell>
        </row>
        <row r="14">
          <cell r="B14">
            <v>39177</v>
          </cell>
          <cell r="D14">
            <v>6703</v>
          </cell>
          <cell r="E14">
            <v>1963</v>
          </cell>
          <cell r="F14">
            <v>1190</v>
          </cell>
          <cell r="H14">
            <v>15310</v>
          </cell>
          <cell r="J14">
            <v>25166</v>
          </cell>
          <cell r="K14">
            <v>24027</v>
          </cell>
          <cell r="O14">
            <v>18561</v>
          </cell>
          <cell r="P14">
            <v>3080</v>
          </cell>
          <cell r="T14">
            <v>105548</v>
          </cell>
          <cell r="V14">
            <v>39177</v>
          </cell>
          <cell r="W14">
            <v>339</v>
          </cell>
          <cell r="X14">
            <v>5030</v>
          </cell>
          <cell r="Y14">
            <v>6497</v>
          </cell>
          <cell r="Z14">
            <v>4123</v>
          </cell>
          <cell r="AB14">
            <v>20553</v>
          </cell>
          <cell r="AD14">
            <v>36542</v>
          </cell>
          <cell r="AF14">
            <v>39177</v>
          </cell>
          <cell r="AG14">
            <v>339</v>
          </cell>
          <cell r="AH14">
            <v>16048</v>
          </cell>
          <cell r="AI14">
            <v>36545</v>
          </cell>
          <cell r="AJ14">
            <v>27862</v>
          </cell>
          <cell r="AK14">
            <v>27598</v>
          </cell>
          <cell r="AL14">
            <v>51225</v>
          </cell>
          <cell r="AM14">
            <v>0</v>
          </cell>
          <cell r="AN14">
            <v>159617</v>
          </cell>
          <cell r="AP14">
            <v>39177</v>
          </cell>
          <cell r="AQ14">
            <v>0</v>
          </cell>
          <cell r="AR14">
            <v>0</v>
          </cell>
          <cell r="AS14">
            <v>5284</v>
          </cell>
          <cell r="AT14">
            <v>27262.5</v>
          </cell>
          <cell r="AU14">
            <v>34003</v>
          </cell>
          <cell r="AV14">
            <v>-1604</v>
          </cell>
          <cell r="AW14">
            <v>86760</v>
          </cell>
          <cell r="AX14">
            <v>151705.5</v>
          </cell>
          <cell r="BC14">
            <v>160316.5</v>
          </cell>
          <cell r="BD14">
            <v>144689</v>
          </cell>
          <cell r="BE14">
            <v>84194</v>
          </cell>
          <cell r="BF14">
            <v>427497</v>
          </cell>
          <cell r="BG14">
            <v>901648.5</v>
          </cell>
          <cell r="BI14">
            <v>91907</v>
          </cell>
          <cell r="BJ14">
            <v>154252</v>
          </cell>
          <cell r="BL14">
            <v>22013</v>
          </cell>
          <cell r="BM14">
            <v>3153</v>
          </cell>
        </row>
        <row r="15">
          <cell r="B15">
            <v>39178</v>
          </cell>
          <cell r="E15">
            <v>3396</v>
          </cell>
          <cell r="F15">
            <v>3742</v>
          </cell>
          <cell r="H15">
            <v>7072</v>
          </cell>
          <cell r="J15">
            <v>14210</v>
          </cell>
          <cell r="K15">
            <v>24489</v>
          </cell>
          <cell r="O15">
            <v>21957</v>
          </cell>
          <cell r="P15">
            <v>6822</v>
          </cell>
          <cell r="T15">
            <v>119758</v>
          </cell>
          <cell r="V15">
            <v>39178</v>
          </cell>
          <cell r="X15">
            <v>19321</v>
          </cell>
          <cell r="Y15">
            <v>3172</v>
          </cell>
          <cell r="AB15">
            <v>6133</v>
          </cell>
          <cell r="AC15">
            <v>3366</v>
          </cell>
          <cell r="AD15">
            <v>31992</v>
          </cell>
          <cell r="AF15">
            <v>39178</v>
          </cell>
          <cell r="AG15">
            <v>339</v>
          </cell>
          <cell r="AH15">
            <v>35369</v>
          </cell>
          <cell r="AI15">
            <v>39717</v>
          </cell>
          <cell r="AJ15">
            <v>27862</v>
          </cell>
          <cell r="AK15">
            <v>27598</v>
          </cell>
          <cell r="AL15">
            <v>57358</v>
          </cell>
          <cell r="AM15">
            <v>3366</v>
          </cell>
          <cell r="AN15">
            <v>191609</v>
          </cell>
          <cell r="AP15">
            <v>39178</v>
          </cell>
          <cell r="AQ15">
            <v>0</v>
          </cell>
          <cell r="AR15">
            <v>0</v>
          </cell>
          <cell r="AS15">
            <v>5508</v>
          </cell>
          <cell r="AT15">
            <v>31004.5</v>
          </cell>
          <cell r="AU15">
            <v>34003</v>
          </cell>
          <cell r="AV15">
            <v>12587</v>
          </cell>
          <cell r="AW15">
            <v>83394</v>
          </cell>
          <cell r="AX15">
            <v>166496.5</v>
          </cell>
          <cell r="BC15">
            <v>191321</v>
          </cell>
          <cell r="BD15">
            <v>178692</v>
          </cell>
          <cell r="BE15">
            <v>96781</v>
          </cell>
          <cell r="BF15">
            <v>510891</v>
          </cell>
          <cell r="BG15">
            <v>1068145</v>
          </cell>
          <cell r="BI15">
            <v>31058</v>
          </cell>
          <cell r="BJ15">
            <v>185310</v>
          </cell>
          <cell r="BL15">
            <v>7072</v>
          </cell>
          <cell r="BM15">
            <v>7138</v>
          </cell>
        </row>
        <row r="16">
          <cell r="B16">
            <v>39179</v>
          </cell>
          <cell r="E16">
            <v>3580</v>
          </cell>
          <cell r="F16">
            <v>4802</v>
          </cell>
          <cell r="H16">
            <v>5057</v>
          </cell>
          <cell r="J16">
            <v>13439</v>
          </cell>
          <cell r="K16">
            <v>25136</v>
          </cell>
          <cell r="O16">
            <v>25537</v>
          </cell>
          <cell r="P16">
            <v>11624</v>
          </cell>
          <cell r="T16">
            <v>133197</v>
          </cell>
          <cell r="V16">
            <v>39179</v>
          </cell>
          <cell r="X16">
            <v>11943</v>
          </cell>
          <cell r="AA16">
            <v>5325</v>
          </cell>
          <cell r="AC16">
            <v>5852</v>
          </cell>
          <cell r="AD16">
            <v>23120</v>
          </cell>
          <cell r="AF16">
            <v>39179</v>
          </cell>
          <cell r="AG16">
            <v>339</v>
          </cell>
          <cell r="AH16">
            <v>47312</v>
          </cell>
          <cell r="AI16">
            <v>39717</v>
          </cell>
          <cell r="AJ16">
            <v>27862</v>
          </cell>
          <cell r="AK16">
            <v>32923</v>
          </cell>
          <cell r="AL16">
            <v>57358</v>
          </cell>
          <cell r="AM16">
            <v>9218</v>
          </cell>
          <cell r="AN16">
            <v>214729</v>
          </cell>
          <cell r="AP16">
            <v>39179</v>
          </cell>
          <cell r="AQ16">
            <v>0</v>
          </cell>
          <cell r="AR16">
            <v>0</v>
          </cell>
          <cell r="AS16">
            <v>9088</v>
          </cell>
          <cell r="AT16">
            <v>40111.5</v>
          </cell>
          <cell r="AU16">
            <v>28678</v>
          </cell>
          <cell r="AV16">
            <v>28481</v>
          </cell>
          <cell r="AW16">
            <v>77542</v>
          </cell>
          <cell r="AX16">
            <v>183900.5</v>
          </cell>
          <cell r="BC16">
            <v>231432.5</v>
          </cell>
          <cell r="BD16">
            <v>207370</v>
          </cell>
          <cell r="BE16">
            <v>125262</v>
          </cell>
          <cell r="BF16">
            <v>588433</v>
          </cell>
          <cell r="BG16">
            <v>1252045.5</v>
          </cell>
          <cell r="BJ16">
            <v>185310</v>
          </cell>
        </row>
        <row r="17">
          <cell r="B17">
            <v>39180</v>
          </cell>
          <cell r="E17">
            <v>7013</v>
          </cell>
          <cell r="F17">
            <v>17739</v>
          </cell>
          <cell r="J17">
            <v>24752</v>
          </cell>
          <cell r="K17">
            <v>26397</v>
          </cell>
          <cell r="O17">
            <v>32550</v>
          </cell>
          <cell r="P17">
            <v>29363</v>
          </cell>
          <cell r="T17">
            <v>157949</v>
          </cell>
          <cell r="V17">
            <v>39180</v>
          </cell>
          <cell r="X17">
            <v>5992</v>
          </cell>
          <cell r="Z17">
            <v>12837</v>
          </cell>
          <cell r="AA17">
            <v>3873</v>
          </cell>
          <cell r="AC17">
            <v>14037</v>
          </cell>
          <cell r="AD17">
            <v>36739</v>
          </cell>
          <cell r="AF17">
            <v>39180</v>
          </cell>
          <cell r="AG17">
            <v>339</v>
          </cell>
          <cell r="AH17">
            <v>53304</v>
          </cell>
          <cell r="AI17">
            <v>39717</v>
          </cell>
          <cell r="AJ17">
            <v>40699</v>
          </cell>
          <cell r="AK17">
            <v>36796</v>
          </cell>
          <cell r="AL17">
            <v>57358</v>
          </cell>
          <cell r="AM17">
            <v>23255</v>
          </cell>
          <cell r="AN17">
            <v>251468</v>
          </cell>
          <cell r="AP17">
            <v>39180</v>
          </cell>
          <cell r="AQ17">
            <v>0</v>
          </cell>
          <cell r="AR17">
            <v>0</v>
          </cell>
          <cell r="AS17">
            <v>16101</v>
          </cell>
          <cell r="AT17">
            <v>45836.5</v>
          </cell>
          <cell r="AU17">
            <v>24805</v>
          </cell>
          <cell r="AV17">
            <v>28481</v>
          </cell>
          <cell r="AW17">
            <v>63505</v>
          </cell>
          <cell r="AX17">
            <v>178728.5</v>
          </cell>
          <cell r="BC17">
            <v>277269</v>
          </cell>
          <cell r="BD17">
            <v>232175</v>
          </cell>
          <cell r="BE17">
            <v>153743</v>
          </cell>
          <cell r="BF17">
            <v>651938</v>
          </cell>
          <cell r="BG17">
            <v>1430774</v>
          </cell>
          <cell r="BI17">
            <v>45501</v>
          </cell>
          <cell r="BJ17">
            <v>230811</v>
          </cell>
          <cell r="BL17">
            <v>21215</v>
          </cell>
          <cell r="BM17">
            <v>3537</v>
          </cell>
        </row>
        <row r="18">
          <cell r="B18">
            <v>39181</v>
          </cell>
          <cell r="E18">
            <v>14442</v>
          </cell>
          <cell r="J18">
            <v>14442</v>
          </cell>
          <cell r="K18">
            <v>29359</v>
          </cell>
          <cell r="O18">
            <v>46992</v>
          </cell>
          <cell r="P18">
            <v>29363</v>
          </cell>
          <cell r="T18">
            <v>172391</v>
          </cell>
          <cell r="V18">
            <v>39181</v>
          </cell>
          <cell r="X18">
            <v>1229</v>
          </cell>
          <cell r="Z18">
            <v>23616</v>
          </cell>
          <cell r="AC18">
            <v>15991</v>
          </cell>
          <cell r="AD18">
            <v>40836</v>
          </cell>
          <cell r="AF18">
            <v>39181</v>
          </cell>
          <cell r="AG18">
            <v>339</v>
          </cell>
          <cell r="AH18">
            <v>54533</v>
          </cell>
          <cell r="AI18">
            <v>39717</v>
          </cell>
          <cell r="AJ18">
            <v>64315</v>
          </cell>
          <cell r="AK18">
            <v>36796</v>
          </cell>
          <cell r="AL18">
            <v>57358</v>
          </cell>
          <cell r="AM18">
            <v>39246</v>
          </cell>
          <cell r="AN18">
            <v>292304</v>
          </cell>
          <cell r="AP18">
            <v>39181</v>
          </cell>
          <cell r="AQ18">
            <v>0</v>
          </cell>
          <cell r="AR18">
            <v>0</v>
          </cell>
          <cell r="AS18">
            <v>45372</v>
          </cell>
          <cell r="AT18">
            <v>22220.5</v>
          </cell>
          <cell r="AU18">
            <v>24805</v>
          </cell>
          <cell r="AV18">
            <v>28481</v>
          </cell>
          <cell r="AW18">
            <v>47514</v>
          </cell>
          <cell r="AX18">
            <v>168392.5</v>
          </cell>
          <cell r="BC18">
            <v>299489.5</v>
          </cell>
          <cell r="BD18">
            <v>256980</v>
          </cell>
          <cell r="BE18">
            <v>182224</v>
          </cell>
          <cell r="BF18">
            <v>699452</v>
          </cell>
          <cell r="BG18">
            <v>1599166.5</v>
          </cell>
          <cell r="BJ18">
            <v>230811</v>
          </cell>
          <cell r="BL18">
            <v>9019</v>
          </cell>
          <cell r="BM18">
            <v>5423</v>
          </cell>
        </row>
        <row r="19">
          <cell r="B19">
            <v>39182</v>
          </cell>
          <cell r="E19">
            <v>9084</v>
          </cell>
          <cell r="F19">
            <v>1302</v>
          </cell>
          <cell r="I19">
            <v>1427</v>
          </cell>
          <cell r="J19">
            <v>11813</v>
          </cell>
          <cell r="K19">
            <v>26861</v>
          </cell>
          <cell r="O19">
            <v>56076</v>
          </cell>
          <cell r="P19">
            <v>30665</v>
          </cell>
          <cell r="T19">
            <v>184204</v>
          </cell>
          <cell r="V19">
            <v>39182</v>
          </cell>
          <cell r="Z19">
            <v>18958</v>
          </cell>
          <cell r="AA19">
            <v>1327</v>
          </cell>
          <cell r="AC19">
            <v>16174</v>
          </cell>
          <cell r="AD19">
            <v>36459</v>
          </cell>
          <cell r="AF19">
            <v>39182</v>
          </cell>
          <cell r="AG19">
            <v>339</v>
          </cell>
          <cell r="AH19">
            <v>54533</v>
          </cell>
          <cell r="AI19">
            <v>39717</v>
          </cell>
          <cell r="AJ19">
            <v>83273</v>
          </cell>
          <cell r="AK19">
            <v>38123</v>
          </cell>
          <cell r="AL19">
            <v>57358</v>
          </cell>
          <cell r="AM19">
            <v>55420</v>
          </cell>
          <cell r="AN19">
            <v>328763</v>
          </cell>
          <cell r="AP19">
            <v>39182</v>
          </cell>
          <cell r="AQ19">
            <v>0</v>
          </cell>
          <cell r="AR19">
            <v>0</v>
          </cell>
          <cell r="AS19">
            <v>65805</v>
          </cell>
          <cell r="AT19">
            <v>4564.5</v>
          </cell>
          <cell r="AU19">
            <v>23478</v>
          </cell>
          <cell r="AV19">
            <v>28481</v>
          </cell>
          <cell r="AW19">
            <v>36466</v>
          </cell>
          <cell r="AX19">
            <v>158794.5</v>
          </cell>
          <cell r="BC19">
            <v>304054</v>
          </cell>
          <cell r="BD19">
            <v>280458</v>
          </cell>
          <cell r="BE19">
            <v>210705</v>
          </cell>
          <cell r="BF19">
            <v>735918</v>
          </cell>
          <cell r="BG19">
            <v>1757961</v>
          </cell>
          <cell r="BI19">
            <v>80032</v>
          </cell>
          <cell r="BJ19">
            <v>310843</v>
          </cell>
          <cell r="BL19">
            <v>5293</v>
          </cell>
          <cell r="BM19">
            <v>6520</v>
          </cell>
        </row>
        <row r="20">
          <cell r="B20">
            <v>39183</v>
          </cell>
          <cell r="E20">
            <v>420</v>
          </cell>
          <cell r="F20">
            <v>3678</v>
          </cell>
          <cell r="I20">
            <v>19581</v>
          </cell>
          <cell r="J20">
            <v>23679</v>
          </cell>
          <cell r="K20">
            <v>28007</v>
          </cell>
          <cell r="O20">
            <v>56496</v>
          </cell>
          <cell r="P20">
            <v>34343</v>
          </cell>
          <cell r="T20">
            <v>207883</v>
          </cell>
          <cell r="V20">
            <v>39183</v>
          </cell>
          <cell r="Z20">
            <v>2652</v>
          </cell>
          <cell r="AC20">
            <v>5651</v>
          </cell>
          <cell r="AD20">
            <v>8303</v>
          </cell>
          <cell r="AF20">
            <v>39183</v>
          </cell>
          <cell r="AG20">
            <v>339</v>
          </cell>
          <cell r="AH20">
            <v>54533</v>
          </cell>
          <cell r="AI20">
            <v>39717</v>
          </cell>
          <cell r="AJ20">
            <v>85925</v>
          </cell>
          <cell r="AK20">
            <v>38123</v>
          </cell>
          <cell r="AL20">
            <v>57358</v>
          </cell>
          <cell r="AM20">
            <v>61071</v>
          </cell>
          <cell r="AN20">
            <v>337066</v>
          </cell>
          <cell r="AP20">
            <v>39183</v>
          </cell>
          <cell r="AQ20">
            <v>0</v>
          </cell>
          <cell r="AR20">
            <v>0</v>
          </cell>
          <cell r="AS20">
            <v>66225</v>
          </cell>
          <cell r="AT20">
            <v>5590.5</v>
          </cell>
          <cell r="AU20">
            <v>23478</v>
          </cell>
          <cell r="AV20">
            <v>28481</v>
          </cell>
          <cell r="AW20">
            <v>52134</v>
          </cell>
          <cell r="AX20">
            <v>175908.5</v>
          </cell>
          <cell r="BC20">
            <v>309644.5</v>
          </cell>
          <cell r="BD20">
            <v>303936</v>
          </cell>
          <cell r="BE20">
            <v>239186</v>
          </cell>
          <cell r="BF20">
            <v>788052</v>
          </cell>
          <cell r="BG20">
            <v>1933869.5</v>
          </cell>
          <cell r="BI20">
            <v>8011</v>
          </cell>
          <cell r="BJ20">
            <v>318854</v>
          </cell>
          <cell r="BL20">
            <v>19581</v>
          </cell>
          <cell r="BM20">
            <v>4098</v>
          </cell>
        </row>
        <row r="21">
          <cell r="B21">
            <v>39184</v>
          </cell>
          <cell r="F21">
            <v>2572</v>
          </cell>
          <cell r="I21">
            <v>21442</v>
          </cell>
          <cell r="J21">
            <v>24014</v>
          </cell>
          <cell r="K21">
            <v>23267</v>
          </cell>
          <cell r="O21">
            <v>56496</v>
          </cell>
          <cell r="P21">
            <v>36915</v>
          </cell>
          <cell r="T21">
            <v>231897</v>
          </cell>
          <cell r="V21">
            <v>39184</v>
          </cell>
          <cell r="AC21">
            <v>1297</v>
          </cell>
          <cell r="AD21">
            <v>1297</v>
          </cell>
          <cell r="AF21">
            <v>39184</v>
          </cell>
          <cell r="AG21">
            <v>339</v>
          </cell>
          <cell r="AH21">
            <v>54533</v>
          </cell>
          <cell r="AI21">
            <v>39717</v>
          </cell>
          <cell r="AJ21">
            <v>85925</v>
          </cell>
          <cell r="AK21">
            <v>38123</v>
          </cell>
          <cell r="AL21">
            <v>57358</v>
          </cell>
          <cell r="AM21">
            <v>62368</v>
          </cell>
          <cell r="AN21">
            <v>338363</v>
          </cell>
          <cell r="AP21">
            <v>39184</v>
          </cell>
          <cell r="AQ21">
            <v>0</v>
          </cell>
          <cell r="AR21">
            <v>0</v>
          </cell>
          <cell r="AS21">
            <v>66225</v>
          </cell>
          <cell r="AT21">
            <v>8162.5</v>
          </cell>
          <cell r="AU21">
            <v>23478</v>
          </cell>
          <cell r="AV21">
            <v>28481</v>
          </cell>
          <cell r="AW21">
            <v>72279</v>
          </cell>
          <cell r="AX21">
            <v>198625.5</v>
          </cell>
          <cell r="BC21">
            <v>317807</v>
          </cell>
          <cell r="BD21">
            <v>327414</v>
          </cell>
          <cell r="BE21">
            <v>267667</v>
          </cell>
          <cell r="BF21">
            <v>860331</v>
          </cell>
          <cell r="BG21">
            <v>2132495</v>
          </cell>
          <cell r="BI21">
            <v>8027</v>
          </cell>
          <cell r="BJ21">
            <v>326881</v>
          </cell>
          <cell r="BL21">
            <v>21442</v>
          </cell>
          <cell r="BM21">
            <v>2572</v>
          </cell>
        </row>
        <row r="22">
          <cell r="B22">
            <v>39185</v>
          </cell>
          <cell r="D22">
            <v>2548</v>
          </cell>
          <cell r="F22">
            <v>2790</v>
          </cell>
          <cell r="G22">
            <v>951</v>
          </cell>
          <cell r="I22">
            <v>8570</v>
          </cell>
          <cell r="J22">
            <v>14859</v>
          </cell>
          <cell r="K22">
            <v>25276</v>
          </cell>
          <cell r="O22">
            <v>56496</v>
          </cell>
          <cell r="P22">
            <v>39705</v>
          </cell>
          <cell r="T22">
            <v>246756</v>
          </cell>
          <cell r="V22">
            <v>39185</v>
          </cell>
          <cell r="AD22">
            <v>0</v>
          </cell>
          <cell r="AF22">
            <v>39185</v>
          </cell>
          <cell r="AG22">
            <v>339</v>
          </cell>
          <cell r="AH22">
            <v>54533</v>
          </cell>
          <cell r="AI22">
            <v>39717</v>
          </cell>
          <cell r="AJ22">
            <v>85925</v>
          </cell>
          <cell r="AK22">
            <v>38123</v>
          </cell>
          <cell r="AL22">
            <v>57358</v>
          </cell>
          <cell r="AM22">
            <v>62368</v>
          </cell>
          <cell r="AN22">
            <v>338363</v>
          </cell>
          <cell r="AP22">
            <v>39185</v>
          </cell>
          <cell r="AQ22">
            <v>0</v>
          </cell>
          <cell r="AR22">
            <v>2548</v>
          </cell>
          <cell r="AS22">
            <v>66225</v>
          </cell>
          <cell r="AT22">
            <v>10952.5</v>
          </cell>
          <cell r="AU22">
            <v>28003</v>
          </cell>
          <cell r="AV22">
            <v>28481</v>
          </cell>
          <cell r="AW22">
            <v>90691</v>
          </cell>
          <cell r="AX22">
            <v>226900.5</v>
          </cell>
          <cell r="BC22">
            <v>328759.5</v>
          </cell>
          <cell r="BD22">
            <v>355417</v>
          </cell>
          <cell r="BE22">
            <v>296148</v>
          </cell>
          <cell r="BF22">
            <v>951022</v>
          </cell>
          <cell r="BG22">
            <v>2359395.5</v>
          </cell>
          <cell r="BJ22">
            <v>326881</v>
          </cell>
          <cell r="BL22">
            <v>9521</v>
          </cell>
          <cell r="BM22">
            <v>5338</v>
          </cell>
        </row>
        <row r="23">
          <cell r="B23">
            <v>39186</v>
          </cell>
          <cell r="D23">
            <v>6178</v>
          </cell>
          <cell r="F23">
            <v>5871</v>
          </cell>
          <cell r="G23">
            <v>2069</v>
          </cell>
          <cell r="J23">
            <v>14118</v>
          </cell>
          <cell r="K23">
            <v>28088</v>
          </cell>
          <cell r="O23">
            <v>56496</v>
          </cell>
          <cell r="P23">
            <v>45576</v>
          </cell>
          <cell r="T23">
            <v>260874</v>
          </cell>
          <cell r="V23">
            <v>39186</v>
          </cell>
          <cell r="AD23">
            <v>0</v>
          </cell>
          <cell r="AF23">
            <v>39186</v>
          </cell>
          <cell r="AG23">
            <v>339</v>
          </cell>
          <cell r="AH23">
            <v>54533</v>
          </cell>
          <cell r="AI23">
            <v>39717</v>
          </cell>
          <cell r="AJ23">
            <v>85925</v>
          </cell>
          <cell r="AK23">
            <v>38123</v>
          </cell>
          <cell r="AL23">
            <v>57358</v>
          </cell>
          <cell r="AM23">
            <v>62368</v>
          </cell>
          <cell r="AN23">
            <v>338363</v>
          </cell>
          <cell r="AP23">
            <v>39186</v>
          </cell>
          <cell r="AQ23">
            <v>0</v>
          </cell>
          <cell r="AR23">
            <v>18876</v>
          </cell>
          <cell r="AS23">
            <v>66225</v>
          </cell>
          <cell r="AT23">
            <v>17958.5</v>
          </cell>
          <cell r="AU23">
            <v>35648</v>
          </cell>
          <cell r="AV23">
            <v>28481</v>
          </cell>
          <cell r="AW23">
            <v>90691</v>
          </cell>
          <cell r="AX23">
            <v>257879.5</v>
          </cell>
          <cell r="BC23">
            <v>346718</v>
          </cell>
          <cell r="BD23">
            <v>391065</v>
          </cell>
          <cell r="BE23">
            <v>324629</v>
          </cell>
          <cell r="BF23">
            <v>1041713</v>
          </cell>
          <cell r="BG23">
            <v>2617275</v>
          </cell>
          <cell r="BJ23">
            <v>326881</v>
          </cell>
          <cell r="BL23">
            <v>7177</v>
          </cell>
          <cell r="BM23">
            <v>6941</v>
          </cell>
        </row>
        <row r="24">
          <cell r="B24">
            <v>39187</v>
          </cell>
          <cell r="F24">
            <v>23839</v>
          </cell>
          <cell r="J24">
            <v>23839</v>
          </cell>
          <cell r="K24">
            <v>26700</v>
          </cell>
          <cell r="O24">
            <v>56496</v>
          </cell>
          <cell r="P24">
            <v>69415</v>
          </cell>
          <cell r="T24">
            <v>284713</v>
          </cell>
          <cell r="V24">
            <v>39187</v>
          </cell>
          <cell r="AD24">
            <v>0</v>
          </cell>
          <cell r="AF24">
            <v>39187</v>
          </cell>
          <cell r="AG24">
            <v>339</v>
          </cell>
          <cell r="AH24">
            <v>54533</v>
          </cell>
          <cell r="AI24">
            <v>39717</v>
          </cell>
          <cell r="AJ24">
            <v>85925</v>
          </cell>
          <cell r="AK24">
            <v>38123</v>
          </cell>
          <cell r="AL24">
            <v>57358</v>
          </cell>
          <cell r="AM24">
            <v>62368</v>
          </cell>
          <cell r="AN24">
            <v>338363</v>
          </cell>
          <cell r="AP24">
            <v>39187</v>
          </cell>
          <cell r="AQ24">
            <v>0</v>
          </cell>
          <cell r="AR24">
            <v>18876</v>
          </cell>
          <cell r="AS24">
            <v>66225</v>
          </cell>
          <cell r="AT24">
            <v>45530.5</v>
          </cell>
          <cell r="AU24">
            <v>35648</v>
          </cell>
          <cell r="AV24">
            <v>28481</v>
          </cell>
          <cell r="AW24">
            <v>90691</v>
          </cell>
          <cell r="AX24">
            <v>285451.5</v>
          </cell>
          <cell r="BC24">
            <v>392248.5</v>
          </cell>
          <cell r="BD24">
            <v>426713</v>
          </cell>
          <cell r="BE24">
            <v>353110</v>
          </cell>
          <cell r="BF24">
            <v>1132404</v>
          </cell>
          <cell r="BG24">
            <v>2902726.5</v>
          </cell>
          <cell r="BJ24">
            <v>326881</v>
          </cell>
          <cell r="BL24">
            <v>20322</v>
          </cell>
          <cell r="BM24">
            <v>3517</v>
          </cell>
        </row>
        <row r="25">
          <cell r="B25">
            <v>39188</v>
          </cell>
          <cell r="F25">
            <v>16736</v>
          </cell>
          <cell r="J25">
            <v>16736</v>
          </cell>
          <cell r="O25">
            <v>56496</v>
          </cell>
          <cell r="P25">
            <v>86151</v>
          </cell>
          <cell r="T25">
            <v>301449</v>
          </cell>
          <cell r="V25">
            <v>39188</v>
          </cell>
          <cell r="AD25">
            <v>0</v>
          </cell>
          <cell r="AF25">
            <v>39188</v>
          </cell>
          <cell r="AG25">
            <v>339</v>
          </cell>
          <cell r="AH25">
            <v>54533</v>
          </cell>
          <cell r="AI25">
            <v>39717</v>
          </cell>
          <cell r="AJ25">
            <v>85925</v>
          </cell>
          <cell r="AK25">
            <v>38123</v>
          </cell>
          <cell r="AL25">
            <v>57358</v>
          </cell>
          <cell r="AM25">
            <v>62368</v>
          </cell>
          <cell r="AN25">
            <v>338363</v>
          </cell>
          <cell r="AP25">
            <v>39188</v>
          </cell>
          <cell r="AQ25">
            <v>0</v>
          </cell>
          <cell r="AR25">
            <v>18876</v>
          </cell>
          <cell r="AS25">
            <v>66225</v>
          </cell>
          <cell r="AT25">
            <v>62266.5</v>
          </cell>
          <cell r="AU25">
            <v>35648</v>
          </cell>
          <cell r="AV25">
            <v>28481</v>
          </cell>
          <cell r="AW25">
            <v>90691</v>
          </cell>
          <cell r="AX25">
            <v>302187.5</v>
          </cell>
          <cell r="BC25">
            <v>454515</v>
          </cell>
          <cell r="BD25">
            <v>462361</v>
          </cell>
          <cell r="BE25">
            <v>381591</v>
          </cell>
          <cell r="BF25">
            <v>1223095</v>
          </cell>
          <cell r="BG25">
            <v>3204914</v>
          </cell>
          <cell r="BJ25">
            <v>326881</v>
          </cell>
        </row>
        <row r="26">
          <cell r="B26">
            <v>39189</v>
          </cell>
          <cell r="J26">
            <v>0</v>
          </cell>
          <cell r="O26">
            <v>56496</v>
          </cell>
          <cell r="P26">
            <v>86151</v>
          </cell>
          <cell r="T26">
            <v>301449</v>
          </cell>
          <cell r="V26">
            <v>39189</v>
          </cell>
          <cell r="AD26">
            <v>0</v>
          </cell>
          <cell r="AF26">
            <v>39189</v>
          </cell>
          <cell r="AG26">
            <v>339</v>
          </cell>
          <cell r="AH26">
            <v>54533</v>
          </cell>
          <cell r="AI26">
            <v>39717</v>
          </cell>
          <cell r="AJ26">
            <v>85925</v>
          </cell>
          <cell r="AK26">
            <v>38123</v>
          </cell>
          <cell r="AL26">
            <v>57358</v>
          </cell>
          <cell r="AM26">
            <v>62368</v>
          </cell>
          <cell r="AN26">
            <v>338363</v>
          </cell>
          <cell r="AP26">
            <v>39189</v>
          </cell>
          <cell r="AQ26">
            <v>0</v>
          </cell>
          <cell r="AR26">
            <v>18876</v>
          </cell>
          <cell r="AS26">
            <v>66225</v>
          </cell>
          <cell r="AT26">
            <v>62266.5</v>
          </cell>
          <cell r="AU26">
            <v>35648</v>
          </cell>
          <cell r="AV26">
            <v>28481</v>
          </cell>
          <cell r="AW26">
            <v>90691</v>
          </cell>
          <cell r="AX26">
            <v>302187.5</v>
          </cell>
          <cell r="BC26">
            <v>516781.5</v>
          </cell>
          <cell r="BD26">
            <v>498009</v>
          </cell>
          <cell r="BE26">
            <v>410072</v>
          </cell>
          <cell r="BF26">
            <v>1313786</v>
          </cell>
          <cell r="BG26">
            <v>3507101.5</v>
          </cell>
          <cell r="BJ26">
            <v>326881</v>
          </cell>
        </row>
        <row r="27">
          <cell r="B27">
            <v>39190</v>
          </cell>
          <cell r="J27">
            <v>0</v>
          </cell>
          <cell r="O27">
            <v>56496</v>
          </cell>
          <cell r="P27">
            <v>86151</v>
          </cell>
          <cell r="T27">
            <v>301449</v>
          </cell>
          <cell r="V27">
            <v>39190</v>
          </cell>
          <cell r="AD27">
            <v>0</v>
          </cell>
          <cell r="AF27">
            <v>39190</v>
          </cell>
          <cell r="AG27">
            <v>339</v>
          </cell>
          <cell r="AH27">
            <v>54533</v>
          </cell>
          <cell r="AI27">
            <v>39717</v>
          </cell>
          <cell r="AJ27">
            <v>85925</v>
          </cell>
          <cell r="AK27">
            <v>38123</v>
          </cell>
          <cell r="AL27">
            <v>57358</v>
          </cell>
          <cell r="AM27">
            <v>62368</v>
          </cell>
          <cell r="AN27">
            <v>338363</v>
          </cell>
          <cell r="AP27">
            <v>39190</v>
          </cell>
          <cell r="AQ27">
            <v>0</v>
          </cell>
          <cell r="AR27">
            <v>18876</v>
          </cell>
          <cell r="AS27">
            <v>66225</v>
          </cell>
          <cell r="AT27">
            <v>62266.5</v>
          </cell>
          <cell r="AU27">
            <v>35648</v>
          </cell>
          <cell r="AV27">
            <v>28481</v>
          </cell>
          <cell r="AW27">
            <v>90691</v>
          </cell>
          <cell r="AX27">
            <v>302187.5</v>
          </cell>
          <cell r="BC27">
            <v>579048</v>
          </cell>
          <cell r="BD27">
            <v>533657</v>
          </cell>
          <cell r="BE27">
            <v>438553</v>
          </cell>
          <cell r="BF27">
            <v>1404477</v>
          </cell>
          <cell r="BG27">
            <v>3809289</v>
          </cell>
          <cell r="BJ27">
            <v>326881</v>
          </cell>
        </row>
        <row r="28">
          <cell r="B28">
            <v>39191</v>
          </cell>
          <cell r="J28">
            <v>0</v>
          </cell>
          <cell r="O28">
            <v>56496</v>
          </cell>
          <cell r="P28">
            <v>86151</v>
          </cell>
          <cell r="T28">
            <v>301449</v>
          </cell>
          <cell r="V28">
            <v>39191</v>
          </cell>
          <cell r="AD28">
            <v>0</v>
          </cell>
          <cell r="AF28">
            <v>39191</v>
          </cell>
          <cell r="AG28">
            <v>339</v>
          </cell>
          <cell r="AH28">
            <v>54533</v>
          </cell>
          <cell r="AI28">
            <v>39717</v>
          </cell>
          <cell r="AJ28">
            <v>85925</v>
          </cell>
          <cell r="AK28">
            <v>38123</v>
          </cell>
          <cell r="AL28">
            <v>57358</v>
          </cell>
          <cell r="AM28">
            <v>62368</v>
          </cell>
          <cell r="AN28">
            <v>338363</v>
          </cell>
          <cell r="AP28">
            <v>39191</v>
          </cell>
          <cell r="AQ28">
            <v>0</v>
          </cell>
          <cell r="AR28">
            <v>18876</v>
          </cell>
          <cell r="AS28">
            <v>66225</v>
          </cell>
          <cell r="AT28">
            <v>62266.5</v>
          </cell>
          <cell r="AU28">
            <v>35648</v>
          </cell>
          <cell r="AV28">
            <v>28481</v>
          </cell>
          <cell r="AW28">
            <v>90691</v>
          </cell>
          <cell r="AX28">
            <v>302187.5</v>
          </cell>
          <cell r="BC28">
            <v>641314.5</v>
          </cell>
          <cell r="BD28">
            <v>569305</v>
          </cell>
          <cell r="BE28">
            <v>467034</v>
          </cell>
          <cell r="BF28">
            <v>1495168</v>
          </cell>
          <cell r="BG28">
            <v>4111476.5</v>
          </cell>
          <cell r="BJ28">
            <v>326881</v>
          </cell>
        </row>
        <row r="29">
          <cell r="B29">
            <v>39192</v>
          </cell>
          <cell r="J29">
            <v>0</v>
          </cell>
          <cell r="O29">
            <v>56496</v>
          </cell>
          <cell r="P29">
            <v>86151</v>
          </cell>
          <cell r="T29">
            <v>301449</v>
          </cell>
          <cell r="V29">
            <v>39192</v>
          </cell>
          <cell r="AD29">
            <v>0</v>
          </cell>
          <cell r="AF29">
            <v>39192</v>
          </cell>
          <cell r="AG29">
            <v>339</v>
          </cell>
          <cell r="AH29">
            <v>54533</v>
          </cell>
          <cell r="AI29">
            <v>39717</v>
          </cell>
          <cell r="AJ29">
            <v>85925</v>
          </cell>
          <cell r="AK29">
            <v>38123</v>
          </cell>
          <cell r="AL29">
            <v>57358</v>
          </cell>
          <cell r="AM29">
            <v>62368</v>
          </cell>
          <cell r="AN29">
            <v>338363</v>
          </cell>
          <cell r="AP29">
            <v>39192</v>
          </cell>
          <cell r="AQ29">
            <v>0</v>
          </cell>
          <cell r="AR29">
            <v>18876</v>
          </cell>
          <cell r="AS29">
            <v>66225</v>
          </cell>
          <cell r="AT29">
            <v>62266.5</v>
          </cell>
          <cell r="AU29">
            <v>35648</v>
          </cell>
          <cell r="AV29">
            <v>28481</v>
          </cell>
          <cell r="AW29">
            <v>90691</v>
          </cell>
          <cell r="AX29">
            <v>302187.5</v>
          </cell>
          <cell r="BC29">
            <v>703581</v>
          </cell>
          <cell r="BD29">
            <v>604953</v>
          </cell>
          <cell r="BE29">
            <v>495515</v>
          </cell>
          <cell r="BF29">
            <v>1585859</v>
          </cell>
          <cell r="BG29">
            <v>4413664</v>
          </cell>
          <cell r="BJ29">
            <v>326881</v>
          </cell>
        </row>
        <row r="30">
          <cell r="B30">
            <v>39193</v>
          </cell>
          <cell r="J30">
            <v>0</v>
          </cell>
          <cell r="O30">
            <v>56496</v>
          </cell>
          <cell r="P30">
            <v>86151</v>
          </cell>
          <cell r="T30">
            <v>301449</v>
          </cell>
          <cell r="V30">
            <v>39193</v>
          </cell>
          <cell r="AD30">
            <v>0</v>
          </cell>
          <cell r="AF30">
            <v>39193</v>
          </cell>
          <cell r="AG30">
            <v>339</v>
          </cell>
          <cell r="AH30">
            <v>54533</v>
          </cell>
          <cell r="AI30">
            <v>39717</v>
          </cell>
          <cell r="AJ30">
            <v>85925</v>
          </cell>
          <cell r="AK30">
            <v>38123</v>
          </cell>
          <cell r="AL30">
            <v>57358</v>
          </cell>
          <cell r="AM30">
            <v>62368</v>
          </cell>
          <cell r="AN30">
            <v>338363</v>
          </cell>
          <cell r="AP30">
            <v>39193</v>
          </cell>
          <cell r="AQ30">
            <v>0</v>
          </cell>
          <cell r="AR30">
            <v>18876</v>
          </cell>
          <cell r="AS30">
            <v>66225</v>
          </cell>
          <cell r="AT30">
            <v>62266.5</v>
          </cell>
          <cell r="AU30">
            <v>35648</v>
          </cell>
          <cell r="AV30">
            <v>28481</v>
          </cell>
          <cell r="AW30">
            <v>90691</v>
          </cell>
          <cell r="AX30">
            <v>302187.5</v>
          </cell>
          <cell r="BC30">
            <v>765847.5</v>
          </cell>
          <cell r="BD30">
            <v>640601</v>
          </cell>
          <cell r="BE30">
            <v>523996</v>
          </cell>
          <cell r="BF30">
            <v>1676550</v>
          </cell>
          <cell r="BG30">
            <v>4715851.5</v>
          </cell>
          <cell r="BJ30">
            <v>326881</v>
          </cell>
        </row>
        <row r="31">
          <cell r="B31">
            <v>39194</v>
          </cell>
          <cell r="J31">
            <v>0</v>
          </cell>
          <cell r="O31">
            <v>56496</v>
          </cell>
          <cell r="P31">
            <v>86151</v>
          </cell>
          <cell r="T31">
            <v>301449</v>
          </cell>
          <cell r="V31">
            <v>39194</v>
          </cell>
          <cell r="AD31">
            <v>0</v>
          </cell>
          <cell r="AF31">
            <v>39194</v>
          </cell>
          <cell r="AG31">
            <v>339</v>
          </cell>
          <cell r="AH31">
            <v>54533</v>
          </cell>
          <cell r="AI31">
            <v>39717</v>
          </cell>
          <cell r="AJ31">
            <v>85925</v>
          </cell>
          <cell r="AK31">
            <v>38123</v>
          </cell>
          <cell r="AL31">
            <v>57358</v>
          </cell>
          <cell r="AM31">
            <v>62368</v>
          </cell>
          <cell r="AN31">
            <v>338363</v>
          </cell>
          <cell r="AP31">
            <v>39194</v>
          </cell>
          <cell r="AQ31">
            <v>0</v>
          </cell>
          <cell r="AR31">
            <v>18876</v>
          </cell>
          <cell r="AS31">
            <v>66225</v>
          </cell>
          <cell r="AT31">
            <v>62266.5</v>
          </cell>
          <cell r="AU31">
            <v>35648</v>
          </cell>
          <cell r="AV31">
            <v>28481</v>
          </cell>
          <cell r="AW31">
            <v>90691</v>
          </cell>
          <cell r="AX31">
            <v>302187.5</v>
          </cell>
          <cell r="BC31">
            <v>828114</v>
          </cell>
          <cell r="BD31">
            <v>676249</v>
          </cell>
          <cell r="BE31">
            <v>552477</v>
          </cell>
          <cell r="BF31">
            <v>1767241</v>
          </cell>
          <cell r="BG31">
            <v>5018039</v>
          </cell>
          <cell r="BJ31">
            <v>326881</v>
          </cell>
        </row>
        <row r="32">
          <cell r="B32">
            <v>39195</v>
          </cell>
          <cell r="J32">
            <v>0</v>
          </cell>
          <cell r="O32">
            <v>56496</v>
          </cell>
          <cell r="P32">
            <v>86151</v>
          </cell>
          <cell r="T32">
            <v>301449</v>
          </cell>
          <cell r="V32">
            <v>39195</v>
          </cell>
          <cell r="AD32">
            <v>0</v>
          </cell>
          <cell r="AF32">
            <v>39195</v>
          </cell>
          <cell r="AG32">
            <v>339</v>
          </cell>
          <cell r="AH32">
            <v>54533</v>
          </cell>
          <cell r="AI32">
            <v>39717</v>
          </cell>
          <cell r="AJ32">
            <v>85925</v>
          </cell>
          <cell r="AK32">
            <v>38123</v>
          </cell>
          <cell r="AL32">
            <v>57358</v>
          </cell>
          <cell r="AM32">
            <v>62368</v>
          </cell>
          <cell r="AN32">
            <v>338363</v>
          </cell>
          <cell r="AP32">
            <v>39195</v>
          </cell>
          <cell r="AQ32">
            <v>0</v>
          </cell>
          <cell r="AR32">
            <v>18876</v>
          </cell>
          <cell r="AS32">
            <v>66225</v>
          </cell>
          <cell r="AT32">
            <v>62266.5</v>
          </cell>
          <cell r="AU32">
            <v>35648</v>
          </cell>
          <cell r="AV32">
            <v>28481</v>
          </cell>
          <cell r="AW32">
            <v>90691</v>
          </cell>
          <cell r="AX32">
            <v>302187.5</v>
          </cell>
          <cell r="BC32">
            <v>890380.5</v>
          </cell>
          <cell r="BD32">
            <v>711897</v>
          </cell>
          <cell r="BE32">
            <v>580958</v>
          </cell>
          <cell r="BF32">
            <v>1857932</v>
          </cell>
          <cell r="BG32">
            <v>5320226.5</v>
          </cell>
          <cell r="BJ32">
            <v>326881</v>
          </cell>
        </row>
        <row r="33">
          <cell r="B33">
            <v>39196</v>
          </cell>
          <cell r="J33">
            <v>0</v>
          </cell>
          <cell r="O33">
            <v>56496</v>
          </cell>
          <cell r="P33">
            <v>86151</v>
          </cell>
          <cell r="T33">
            <v>301449</v>
          </cell>
          <cell r="V33">
            <v>39196</v>
          </cell>
          <cell r="AD33">
            <v>0</v>
          </cell>
          <cell r="AF33">
            <v>39196</v>
          </cell>
          <cell r="AG33">
            <v>339</v>
          </cell>
          <cell r="AH33">
            <v>54533</v>
          </cell>
          <cell r="AI33">
            <v>39717</v>
          </cell>
          <cell r="AJ33">
            <v>85925</v>
          </cell>
          <cell r="AK33">
            <v>38123</v>
          </cell>
          <cell r="AL33">
            <v>57358</v>
          </cell>
          <cell r="AM33">
            <v>62368</v>
          </cell>
          <cell r="AN33">
            <v>338363</v>
          </cell>
          <cell r="AP33">
            <v>39196</v>
          </cell>
          <cell r="AQ33">
            <v>0</v>
          </cell>
          <cell r="AR33">
            <v>18876</v>
          </cell>
          <cell r="AS33">
            <v>66225</v>
          </cell>
          <cell r="AT33">
            <v>62266.5</v>
          </cell>
          <cell r="AU33">
            <v>35648</v>
          </cell>
          <cell r="AV33">
            <v>28481</v>
          </cell>
          <cell r="AW33">
            <v>90691</v>
          </cell>
          <cell r="AX33">
            <v>302187.5</v>
          </cell>
          <cell r="BC33">
            <v>952647</v>
          </cell>
          <cell r="BD33">
            <v>747545</v>
          </cell>
          <cell r="BE33">
            <v>609439</v>
          </cell>
          <cell r="BF33">
            <v>1948623</v>
          </cell>
          <cell r="BG33">
            <v>5622414</v>
          </cell>
          <cell r="BJ33">
            <v>326881</v>
          </cell>
        </row>
        <row r="34">
          <cell r="B34">
            <v>39197</v>
          </cell>
          <cell r="J34">
            <v>0</v>
          </cell>
          <cell r="O34">
            <v>56496</v>
          </cell>
          <cell r="P34">
            <v>86151</v>
          </cell>
          <cell r="T34">
            <v>301449</v>
          </cell>
          <cell r="V34">
            <v>39197</v>
          </cell>
          <cell r="AD34">
            <v>0</v>
          </cell>
          <cell r="AF34">
            <v>39197</v>
          </cell>
          <cell r="AG34">
            <v>339</v>
          </cell>
          <cell r="AH34">
            <v>54533</v>
          </cell>
          <cell r="AI34">
            <v>39717</v>
          </cell>
          <cell r="AJ34">
            <v>85925</v>
          </cell>
          <cell r="AK34">
            <v>38123</v>
          </cell>
          <cell r="AL34">
            <v>57358</v>
          </cell>
          <cell r="AM34">
            <v>62368</v>
          </cell>
          <cell r="AN34">
            <v>338363</v>
          </cell>
          <cell r="AP34">
            <v>39197</v>
          </cell>
          <cell r="AQ34">
            <v>0</v>
          </cell>
          <cell r="AR34">
            <v>18876</v>
          </cell>
          <cell r="AS34">
            <v>66225</v>
          </cell>
          <cell r="AT34">
            <v>62266.5</v>
          </cell>
          <cell r="AU34">
            <v>35648</v>
          </cell>
          <cell r="AV34">
            <v>28481</v>
          </cell>
          <cell r="AW34">
            <v>90691</v>
          </cell>
          <cell r="AX34">
            <v>302187.5</v>
          </cell>
          <cell r="BC34">
            <v>1014913.5</v>
          </cell>
          <cell r="BD34">
            <v>783193</v>
          </cell>
          <cell r="BE34">
            <v>637920</v>
          </cell>
          <cell r="BF34">
            <v>2039314</v>
          </cell>
          <cell r="BG34">
            <v>5924601.5</v>
          </cell>
          <cell r="BJ34">
            <v>326881</v>
          </cell>
        </row>
        <row r="35">
          <cell r="B35">
            <v>39198</v>
          </cell>
          <cell r="J35">
            <v>0</v>
          </cell>
          <cell r="O35">
            <v>56496</v>
          </cell>
          <cell r="P35">
            <v>86151</v>
          </cell>
          <cell r="T35">
            <v>301449</v>
          </cell>
          <cell r="V35">
            <v>39198</v>
          </cell>
          <cell r="AD35">
            <v>0</v>
          </cell>
          <cell r="AF35">
            <v>39198</v>
          </cell>
          <cell r="AG35">
            <v>339</v>
          </cell>
          <cell r="AH35">
            <v>54533</v>
          </cell>
          <cell r="AI35">
            <v>39717</v>
          </cell>
          <cell r="AJ35">
            <v>85925</v>
          </cell>
          <cell r="AK35">
            <v>38123</v>
          </cell>
          <cell r="AL35">
            <v>57358</v>
          </cell>
          <cell r="AM35">
            <v>62368</v>
          </cell>
          <cell r="AN35">
            <v>338363</v>
          </cell>
          <cell r="AP35">
            <v>39198</v>
          </cell>
          <cell r="AQ35">
            <v>0</v>
          </cell>
          <cell r="AR35">
            <v>18876</v>
          </cell>
          <cell r="AS35">
            <v>66225</v>
          </cell>
          <cell r="AT35">
            <v>62266.5</v>
          </cell>
          <cell r="AU35">
            <v>35648</v>
          </cell>
          <cell r="AV35">
            <v>28481</v>
          </cell>
          <cell r="AW35">
            <v>90691</v>
          </cell>
          <cell r="AX35">
            <v>302187.5</v>
          </cell>
          <cell r="BC35">
            <v>1077180</v>
          </cell>
          <cell r="BD35">
            <v>818841</v>
          </cell>
          <cell r="BE35">
            <v>666401</v>
          </cell>
          <cell r="BF35">
            <v>2130005</v>
          </cell>
          <cell r="BG35">
            <v>6226789</v>
          </cell>
          <cell r="BJ35">
            <v>326881</v>
          </cell>
        </row>
        <row r="36">
          <cell r="B36">
            <v>39199</v>
          </cell>
          <cell r="J36">
            <v>0</v>
          </cell>
          <cell r="O36">
            <v>56496</v>
          </cell>
          <cell r="P36">
            <v>86151</v>
          </cell>
          <cell r="T36">
            <v>301449</v>
          </cell>
          <cell r="V36">
            <v>39199</v>
          </cell>
          <cell r="AD36">
            <v>0</v>
          </cell>
          <cell r="AF36">
            <v>39199</v>
          </cell>
          <cell r="AG36">
            <v>339</v>
          </cell>
          <cell r="AH36">
            <v>54533</v>
          </cell>
          <cell r="AI36">
            <v>39717</v>
          </cell>
          <cell r="AJ36">
            <v>85925</v>
          </cell>
          <cell r="AK36">
            <v>38123</v>
          </cell>
          <cell r="AL36">
            <v>57358</v>
          </cell>
          <cell r="AM36">
            <v>62368</v>
          </cell>
          <cell r="AN36">
            <v>338363</v>
          </cell>
          <cell r="AP36">
            <v>39199</v>
          </cell>
          <cell r="AQ36">
            <v>0</v>
          </cell>
          <cell r="AR36">
            <v>18876</v>
          </cell>
          <cell r="AS36">
            <v>66225</v>
          </cell>
          <cell r="AT36">
            <v>62266.5</v>
          </cell>
          <cell r="AU36">
            <v>35648</v>
          </cell>
          <cell r="AV36">
            <v>28481</v>
          </cell>
          <cell r="AW36">
            <v>90691</v>
          </cell>
          <cell r="AX36">
            <v>302187.5</v>
          </cell>
          <cell r="BC36">
            <v>1139446.5</v>
          </cell>
          <cell r="BD36">
            <v>854489</v>
          </cell>
          <cell r="BE36">
            <v>694882</v>
          </cell>
          <cell r="BF36">
            <v>2220696</v>
          </cell>
          <cell r="BG36">
            <v>6528976.5</v>
          </cell>
          <cell r="BJ36">
            <v>326881</v>
          </cell>
        </row>
        <row r="37">
          <cell r="B37">
            <v>39200</v>
          </cell>
          <cell r="J37">
            <v>0</v>
          </cell>
          <cell r="O37">
            <v>56496</v>
          </cell>
          <cell r="P37">
            <v>86151</v>
          </cell>
          <cell r="T37">
            <v>301449</v>
          </cell>
          <cell r="V37">
            <v>39200</v>
          </cell>
          <cell r="AD37">
            <v>0</v>
          </cell>
          <cell r="AF37">
            <v>39200</v>
          </cell>
          <cell r="AG37">
            <v>339</v>
          </cell>
          <cell r="AH37">
            <v>54533</v>
          </cell>
          <cell r="AI37">
            <v>39717</v>
          </cell>
          <cell r="AJ37">
            <v>85925</v>
          </cell>
          <cell r="AK37">
            <v>38123</v>
          </cell>
          <cell r="AL37">
            <v>57358</v>
          </cell>
          <cell r="AM37">
            <v>62368</v>
          </cell>
          <cell r="AN37">
            <v>338363</v>
          </cell>
          <cell r="AP37">
            <v>39200</v>
          </cell>
          <cell r="AQ37">
            <v>0</v>
          </cell>
          <cell r="AR37">
            <v>18876</v>
          </cell>
          <cell r="AS37">
            <v>66225</v>
          </cell>
          <cell r="AT37">
            <v>62266.5</v>
          </cell>
          <cell r="AU37">
            <v>35648</v>
          </cell>
          <cell r="AV37">
            <v>28481</v>
          </cell>
          <cell r="AW37">
            <v>90691</v>
          </cell>
          <cell r="AX37">
            <v>302187.5</v>
          </cell>
          <cell r="BC37">
            <v>1201713</v>
          </cell>
          <cell r="BD37">
            <v>890137</v>
          </cell>
          <cell r="BE37">
            <v>723363</v>
          </cell>
          <cell r="BF37">
            <v>2311387</v>
          </cell>
          <cell r="BG37">
            <v>6831164</v>
          </cell>
          <cell r="BJ37">
            <v>326881</v>
          </cell>
        </row>
        <row r="38">
          <cell r="B38">
            <v>39201</v>
          </cell>
          <cell r="J38">
            <v>0</v>
          </cell>
          <cell r="O38">
            <v>56496</v>
          </cell>
          <cell r="P38">
            <v>86151</v>
          </cell>
          <cell r="T38">
            <v>301449</v>
          </cell>
          <cell r="V38">
            <v>39201</v>
          </cell>
          <cell r="AD38">
            <v>0</v>
          </cell>
          <cell r="AF38">
            <v>39201</v>
          </cell>
          <cell r="AG38">
            <v>339</v>
          </cell>
          <cell r="AH38">
            <v>54533</v>
          </cell>
          <cell r="AI38">
            <v>39717</v>
          </cell>
          <cell r="AJ38">
            <v>85925</v>
          </cell>
          <cell r="AK38">
            <v>38123</v>
          </cell>
          <cell r="AL38">
            <v>57358</v>
          </cell>
          <cell r="AM38">
            <v>62368</v>
          </cell>
          <cell r="AN38">
            <v>338363</v>
          </cell>
          <cell r="AP38">
            <v>39201</v>
          </cell>
          <cell r="AQ38">
            <v>0</v>
          </cell>
          <cell r="AR38">
            <v>18876</v>
          </cell>
          <cell r="AS38">
            <v>66225</v>
          </cell>
          <cell r="AT38">
            <v>62266.5</v>
          </cell>
          <cell r="AU38">
            <v>35648</v>
          </cell>
          <cell r="AV38">
            <v>28481</v>
          </cell>
          <cell r="AW38">
            <v>90691</v>
          </cell>
          <cell r="AX38">
            <v>302187.5</v>
          </cell>
          <cell r="BC38">
            <v>1263979.5</v>
          </cell>
          <cell r="BD38">
            <v>925785</v>
          </cell>
          <cell r="BE38">
            <v>751844</v>
          </cell>
          <cell r="BF38">
            <v>2402078</v>
          </cell>
          <cell r="BG38">
            <v>7133351.5</v>
          </cell>
          <cell r="BJ38">
            <v>326881</v>
          </cell>
        </row>
        <row r="39">
          <cell r="B39">
            <v>39202</v>
          </cell>
          <cell r="J39">
            <v>0</v>
          </cell>
          <cell r="O39">
            <v>56496</v>
          </cell>
          <cell r="P39">
            <v>86151</v>
          </cell>
          <cell r="T39">
            <v>301449</v>
          </cell>
          <cell r="V39">
            <v>39202</v>
          </cell>
          <cell r="AD39">
            <v>0</v>
          </cell>
          <cell r="AF39">
            <v>39202</v>
          </cell>
          <cell r="AG39">
            <v>339</v>
          </cell>
          <cell r="AH39">
            <v>54533</v>
          </cell>
          <cell r="AI39">
            <v>39717</v>
          </cell>
          <cell r="AJ39">
            <v>85925</v>
          </cell>
          <cell r="AK39">
            <v>38123</v>
          </cell>
          <cell r="AL39">
            <v>57358</v>
          </cell>
          <cell r="AM39">
            <v>62368</v>
          </cell>
          <cell r="AN39">
            <v>338363</v>
          </cell>
          <cell r="AP39">
            <v>39202</v>
          </cell>
          <cell r="AQ39">
            <v>0</v>
          </cell>
          <cell r="AR39">
            <v>18876</v>
          </cell>
          <cell r="AS39">
            <v>66225</v>
          </cell>
          <cell r="AT39">
            <v>62266.5</v>
          </cell>
          <cell r="AU39">
            <v>35648</v>
          </cell>
          <cell r="AV39">
            <v>28481</v>
          </cell>
          <cell r="AW39">
            <v>90691</v>
          </cell>
          <cell r="AX39">
            <v>302187.5</v>
          </cell>
          <cell r="BC39">
            <v>1326246</v>
          </cell>
          <cell r="BD39">
            <v>961433</v>
          </cell>
          <cell r="BE39">
            <v>780325</v>
          </cell>
          <cell r="BF39">
            <v>2492769</v>
          </cell>
          <cell r="BG39">
            <v>7435539</v>
          </cell>
          <cell r="BJ39">
            <v>326881</v>
          </cell>
        </row>
        <row r="40">
          <cell r="B40">
            <v>39203</v>
          </cell>
          <cell r="J40">
            <v>0</v>
          </cell>
          <cell r="O40">
            <v>56496</v>
          </cell>
          <cell r="P40">
            <v>86151</v>
          </cell>
          <cell r="T40">
            <v>301449</v>
          </cell>
          <cell r="V40">
            <v>39203</v>
          </cell>
          <cell r="AD40">
            <v>0</v>
          </cell>
          <cell r="AF40">
            <v>39203</v>
          </cell>
          <cell r="AG40">
            <v>339</v>
          </cell>
          <cell r="AH40">
            <v>54533</v>
          </cell>
          <cell r="AI40">
            <v>39717</v>
          </cell>
          <cell r="AJ40">
            <v>85925</v>
          </cell>
          <cell r="AK40">
            <v>38123</v>
          </cell>
          <cell r="AL40">
            <v>57358</v>
          </cell>
          <cell r="AM40">
            <v>62368</v>
          </cell>
          <cell r="AN40">
            <v>338363</v>
          </cell>
          <cell r="AP40">
            <v>39203</v>
          </cell>
          <cell r="AQ40">
            <v>0</v>
          </cell>
          <cell r="AR40">
            <v>18876</v>
          </cell>
          <cell r="AS40">
            <v>66225</v>
          </cell>
          <cell r="AT40">
            <v>62266.5</v>
          </cell>
          <cell r="AU40">
            <v>35648</v>
          </cell>
          <cell r="AV40">
            <v>28481</v>
          </cell>
          <cell r="AW40">
            <v>90691</v>
          </cell>
          <cell r="AX40">
            <v>302187.5</v>
          </cell>
          <cell r="BC40">
            <v>1388512.5</v>
          </cell>
          <cell r="BD40">
            <v>997081</v>
          </cell>
          <cell r="BE40">
            <v>808806</v>
          </cell>
          <cell r="BF40">
            <v>2583460</v>
          </cell>
          <cell r="BG40">
            <v>7737726.5</v>
          </cell>
          <cell r="BJ40">
            <v>326881</v>
          </cell>
        </row>
        <row r="41">
          <cell r="B41" t="str">
            <v>TOTAL</v>
          </cell>
          <cell r="C41">
            <v>0</v>
          </cell>
          <cell r="D41">
            <v>35553</v>
          </cell>
          <cell r="E41">
            <v>56496</v>
          </cell>
          <cell r="F41">
            <v>86151</v>
          </cell>
          <cell r="G41">
            <v>18943</v>
          </cell>
          <cell r="H41">
            <v>27439</v>
          </cell>
          <cell r="I41">
            <v>76867</v>
          </cell>
          <cell r="J41">
            <v>301449</v>
          </cell>
          <cell r="K41">
            <v>428141.5</v>
          </cell>
          <cell r="L41" t="str">
            <v>TOTAL</v>
          </cell>
          <cell r="M41">
            <v>852839.5</v>
          </cell>
          <cell r="N41">
            <v>1686736</v>
          </cell>
          <cell r="O41">
            <v>1686736</v>
          </cell>
          <cell r="P41">
            <v>5032769</v>
          </cell>
          <cell r="AF41" t="str">
            <v>TOTAL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 t="str">
            <v>TOTAL</v>
          </cell>
          <cell r="AQ41">
            <v>0</v>
          </cell>
          <cell r="AR41">
            <v>323440</v>
          </cell>
          <cell r="AS41">
            <v>1551326</v>
          </cell>
          <cell r="AT41">
            <v>1326246</v>
          </cell>
          <cell r="AU41">
            <v>961433</v>
          </cell>
          <cell r="AV41">
            <v>780325</v>
          </cell>
          <cell r="AW41">
            <v>2492769</v>
          </cell>
          <cell r="AX41">
            <v>7435539</v>
          </cell>
          <cell r="AZ41" t="str">
            <v>TOTAL</v>
          </cell>
          <cell r="BA41">
            <v>11670066</v>
          </cell>
          <cell r="BB41">
            <v>22378699</v>
          </cell>
          <cell r="BC41">
            <v>43977073</v>
          </cell>
          <cell r="BD41">
            <v>85461377</v>
          </cell>
          <cell r="BE41">
            <v>163487215</v>
          </cell>
          <cell r="BF41">
            <v>326974430</v>
          </cell>
          <cell r="BG41">
            <v>653948860</v>
          </cell>
          <cell r="BI41">
            <v>326881</v>
          </cell>
          <cell r="BJ41">
            <v>8278501</v>
          </cell>
        </row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J45">
            <v>9</v>
          </cell>
          <cell r="K45">
            <v>10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S45">
            <v>18</v>
          </cell>
          <cell r="T45">
            <v>19</v>
          </cell>
          <cell r="U45">
            <v>20</v>
          </cell>
          <cell r="V45">
            <v>21</v>
          </cell>
          <cell r="W45">
            <v>22</v>
          </cell>
          <cell r="X45">
            <v>23</v>
          </cell>
          <cell r="Y45">
            <v>24</v>
          </cell>
          <cell r="Z45">
            <v>25</v>
          </cell>
          <cell r="AA45">
            <v>26</v>
          </cell>
          <cell r="AB45">
            <v>27</v>
          </cell>
          <cell r="AC45">
            <v>28</v>
          </cell>
          <cell r="AD45">
            <v>29</v>
          </cell>
          <cell r="AE45">
            <v>30</v>
          </cell>
          <cell r="AF45">
            <v>31</v>
          </cell>
          <cell r="AG45">
            <v>32</v>
          </cell>
          <cell r="AH45">
            <v>33</v>
          </cell>
          <cell r="AI45">
            <v>34</v>
          </cell>
          <cell r="AJ45">
            <v>35</v>
          </cell>
          <cell r="AK45">
            <v>36</v>
          </cell>
          <cell r="AL45">
            <v>37</v>
          </cell>
          <cell r="AM45">
            <v>38</v>
          </cell>
          <cell r="AN45">
            <v>39</v>
          </cell>
          <cell r="AO45">
            <v>40</v>
          </cell>
          <cell r="AP45">
            <v>41</v>
          </cell>
          <cell r="AQ45">
            <v>42</v>
          </cell>
          <cell r="AR45">
            <v>43</v>
          </cell>
          <cell r="AS45">
            <v>44</v>
          </cell>
          <cell r="AT45">
            <v>45</v>
          </cell>
          <cell r="AU45">
            <v>46</v>
          </cell>
          <cell r="AV45">
            <v>47</v>
          </cell>
          <cell r="AW45">
            <v>48</v>
          </cell>
          <cell r="AX45">
            <v>49</v>
          </cell>
          <cell r="AY45">
            <v>50</v>
          </cell>
          <cell r="AZ45">
            <v>51</v>
          </cell>
          <cell r="BA45">
            <v>52</v>
          </cell>
          <cell r="BB45">
            <v>53</v>
          </cell>
          <cell r="BC45">
            <v>54</v>
          </cell>
          <cell r="BD45">
            <v>55</v>
          </cell>
          <cell r="BE45">
            <v>56</v>
          </cell>
          <cell r="BF45">
            <v>57</v>
          </cell>
          <cell r="BG45">
            <v>58</v>
          </cell>
          <cell r="BH45">
            <v>59</v>
          </cell>
          <cell r="BI45">
            <v>60</v>
          </cell>
          <cell r="BJ45">
            <v>61</v>
          </cell>
        </row>
        <row r="46">
          <cell r="B46" t="str">
            <v>ACTUAL Crusher 2 - RF</v>
          </cell>
          <cell r="L46" t="str">
            <v>MONTH TO DATE</v>
          </cell>
        </row>
        <row r="47">
          <cell r="B47">
            <v>36465</v>
          </cell>
        </row>
        <row r="48">
          <cell r="B48" t="str">
            <v>DATE</v>
          </cell>
          <cell r="C48" t="str">
            <v>LOCATION</v>
          </cell>
          <cell r="J48" t="str">
            <v>TOTAL</v>
          </cell>
          <cell r="L48" t="str">
            <v>DATE</v>
          </cell>
          <cell r="M48" t="str">
            <v>LOCATION</v>
          </cell>
          <cell r="T48" t="str">
            <v>TOTAL</v>
          </cell>
          <cell r="V48" t="str">
            <v>Lokasi</v>
          </cell>
          <cell r="Y48" t="str">
            <v>Lokasi Hauling</v>
          </cell>
          <cell r="Z48" t="str">
            <v>TOTAL</v>
          </cell>
          <cell r="AB48" t="str">
            <v>Lokasi Shipment</v>
          </cell>
          <cell r="AC48" t="str">
            <v>TOTAL</v>
          </cell>
        </row>
        <row r="49">
          <cell r="C49" t="str">
            <v>C24RF 4</v>
          </cell>
          <cell r="D49" t="str">
            <v>C24RF 3</v>
          </cell>
          <cell r="E49" t="str">
            <v xml:space="preserve">C24RF2 </v>
          </cell>
          <cell r="F49" t="str">
            <v xml:space="preserve">C24RF1 </v>
          </cell>
          <cell r="G49" t="str">
            <v>C25RF 1</v>
          </cell>
          <cell r="H49" t="str">
            <v>C25RF 2</v>
          </cell>
          <cell r="I49" t="str">
            <v>C25RF 3</v>
          </cell>
          <cell r="M49" t="str">
            <v>C24RF 4</v>
          </cell>
          <cell r="N49" t="str">
            <v>C24RF 3</v>
          </cell>
          <cell r="O49" t="str">
            <v xml:space="preserve">C24RF2 </v>
          </cell>
          <cell r="P49" t="str">
            <v xml:space="preserve">C24RF1 </v>
          </cell>
          <cell r="Q49" t="str">
            <v>C25RF 1</v>
          </cell>
          <cell r="R49" t="str">
            <v>C25RF 2</v>
          </cell>
          <cell r="S49" t="str">
            <v>C25RF 3</v>
          </cell>
          <cell r="V49" t="str">
            <v>Dumping Bin</v>
          </cell>
          <cell r="W49" t="str">
            <v>Manual</v>
          </cell>
          <cell r="Y49" t="str">
            <v>Temporary</v>
          </cell>
          <cell r="AB49" t="str">
            <v>Temporary</v>
          </cell>
        </row>
        <row r="50">
          <cell r="B50">
            <v>39172</v>
          </cell>
          <cell r="L50">
            <v>38533</v>
          </cell>
        </row>
        <row r="51">
          <cell r="B51">
            <v>39173</v>
          </cell>
          <cell r="J51">
            <v>0</v>
          </cell>
          <cell r="L51">
            <v>39173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C51">
            <v>0</v>
          </cell>
        </row>
        <row r="52">
          <cell r="B52">
            <v>39174</v>
          </cell>
          <cell r="D52">
            <v>2320</v>
          </cell>
          <cell r="E52">
            <v>6216</v>
          </cell>
          <cell r="I52">
            <v>1467</v>
          </cell>
          <cell r="J52">
            <v>10003</v>
          </cell>
          <cell r="L52">
            <v>39174</v>
          </cell>
          <cell r="M52">
            <v>0</v>
          </cell>
          <cell r="N52">
            <v>2320</v>
          </cell>
          <cell r="O52">
            <v>6216</v>
          </cell>
          <cell r="P52">
            <v>0</v>
          </cell>
          <cell r="Q52">
            <v>0</v>
          </cell>
          <cell r="R52">
            <v>0</v>
          </cell>
          <cell r="S52">
            <v>1467</v>
          </cell>
          <cell r="T52">
            <v>10003</v>
          </cell>
          <cell r="V52">
            <v>5247</v>
          </cell>
          <cell r="W52">
            <v>4756</v>
          </cell>
          <cell r="Z52">
            <v>0</v>
          </cell>
          <cell r="AC52">
            <v>0</v>
          </cell>
        </row>
        <row r="53">
          <cell r="B53">
            <v>39175</v>
          </cell>
          <cell r="D53">
            <v>2975</v>
          </cell>
          <cell r="E53">
            <v>420</v>
          </cell>
          <cell r="F53">
            <v>1343.5</v>
          </cell>
          <cell r="G53">
            <v>6765</v>
          </cell>
          <cell r="J53">
            <v>11503.5</v>
          </cell>
          <cell r="L53">
            <v>39175</v>
          </cell>
          <cell r="M53">
            <v>0</v>
          </cell>
          <cell r="N53">
            <v>5295</v>
          </cell>
          <cell r="O53">
            <v>6636</v>
          </cell>
          <cell r="P53">
            <v>1343.5</v>
          </cell>
          <cell r="Q53">
            <v>6765</v>
          </cell>
          <cell r="R53">
            <v>0</v>
          </cell>
          <cell r="S53">
            <v>1467</v>
          </cell>
          <cell r="T53">
            <v>21506.5</v>
          </cell>
          <cell r="V53">
            <v>5173</v>
          </cell>
          <cell r="W53">
            <v>6330.5</v>
          </cell>
          <cell r="Z53">
            <v>0</v>
          </cell>
          <cell r="AC53">
            <v>0</v>
          </cell>
        </row>
        <row r="54">
          <cell r="B54">
            <v>39176</v>
          </cell>
          <cell r="D54">
            <v>1046</v>
          </cell>
          <cell r="J54">
            <v>1046</v>
          </cell>
          <cell r="L54">
            <v>39176</v>
          </cell>
          <cell r="M54">
            <v>0</v>
          </cell>
          <cell r="N54">
            <v>6341</v>
          </cell>
          <cell r="O54">
            <v>6636</v>
          </cell>
          <cell r="P54">
            <v>1343.5</v>
          </cell>
          <cell r="Q54">
            <v>6765</v>
          </cell>
          <cell r="R54">
            <v>0</v>
          </cell>
          <cell r="S54">
            <v>1467</v>
          </cell>
          <cell r="T54">
            <v>22552.5</v>
          </cell>
          <cell r="V54">
            <v>583</v>
          </cell>
          <cell r="W54">
            <v>463</v>
          </cell>
          <cell r="Z54">
            <v>0</v>
          </cell>
          <cell r="AC54">
            <v>0</v>
          </cell>
        </row>
        <row r="55">
          <cell r="B55">
            <v>39177</v>
          </cell>
          <cell r="J55">
            <v>0</v>
          </cell>
          <cell r="L55">
            <v>39177</v>
          </cell>
          <cell r="M55">
            <v>0</v>
          </cell>
          <cell r="N55">
            <v>6341</v>
          </cell>
          <cell r="O55">
            <v>6636</v>
          </cell>
          <cell r="P55">
            <v>1343.5</v>
          </cell>
          <cell r="Q55">
            <v>6765</v>
          </cell>
          <cell r="R55">
            <v>0</v>
          </cell>
          <cell r="S55">
            <v>1467</v>
          </cell>
          <cell r="T55">
            <v>22552.5</v>
          </cell>
          <cell r="Z55">
            <v>0</v>
          </cell>
          <cell r="AC55">
            <v>0</v>
          </cell>
        </row>
        <row r="56">
          <cell r="B56">
            <v>39178</v>
          </cell>
          <cell r="H56">
            <v>13252</v>
          </cell>
          <cell r="J56">
            <v>13252</v>
          </cell>
          <cell r="L56">
            <v>39178</v>
          </cell>
          <cell r="M56">
            <v>0</v>
          </cell>
          <cell r="N56">
            <v>6341</v>
          </cell>
          <cell r="O56">
            <v>6636</v>
          </cell>
          <cell r="P56">
            <v>1343.5</v>
          </cell>
          <cell r="Q56">
            <v>6765</v>
          </cell>
          <cell r="R56">
            <v>13252</v>
          </cell>
          <cell r="S56">
            <v>1467</v>
          </cell>
          <cell r="T56">
            <v>35804.5</v>
          </cell>
          <cell r="V56">
            <v>13352</v>
          </cell>
          <cell r="Z56">
            <v>0</v>
          </cell>
          <cell r="AC56">
            <v>0</v>
          </cell>
        </row>
        <row r="57">
          <cell r="B57">
            <v>39179</v>
          </cell>
          <cell r="F57">
            <v>4305</v>
          </cell>
          <cell r="H57">
            <v>10837</v>
          </cell>
          <cell r="J57">
            <v>15142</v>
          </cell>
          <cell r="L57">
            <v>39179</v>
          </cell>
          <cell r="M57">
            <v>0</v>
          </cell>
          <cell r="N57">
            <v>6341</v>
          </cell>
          <cell r="O57">
            <v>6636</v>
          </cell>
          <cell r="P57">
            <v>5648.5</v>
          </cell>
          <cell r="Q57">
            <v>6765</v>
          </cell>
          <cell r="R57">
            <v>24089</v>
          </cell>
          <cell r="S57">
            <v>1467</v>
          </cell>
          <cell r="T57">
            <v>50946.5</v>
          </cell>
          <cell r="V57">
            <v>15142</v>
          </cell>
          <cell r="Z57">
            <v>0</v>
          </cell>
          <cell r="AC57">
            <v>0</v>
          </cell>
        </row>
        <row r="58">
          <cell r="B58">
            <v>39180</v>
          </cell>
          <cell r="F58">
            <v>823</v>
          </cell>
          <cell r="J58">
            <v>823</v>
          </cell>
          <cell r="L58">
            <v>39180</v>
          </cell>
          <cell r="M58">
            <v>0</v>
          </cell>
          <cell r="N58">
            <v>6341</v>
          </cell>
          <cell r="O58">
            <v>6636</v>
          </cell>
          <cell r="P58">
            <v>6471.5</v>
          </cell>
          <cell r="Q58">
            <v>6765</v>
          </cell>
          <cell r="R58">
            <v>24089</v>
          </cell>
          <cell r="S58">
            <v>1467</v>
          </cell>
          <cell r="T58">
            <v>51769.5</v>
          </cell>
          <cell r="V58">
            <v>823</v>
          </cell>
          <cell r="Z58">
            <v>0</v>
          </cell>
          <cell r="AC58">
            <v>0</v>
          </cell>
        </row>
        <row r="59">
          <cell r="B59">
            <v>39181</v>
          </cell>
          <cell r="E59">
            <v>14829</v>
          </cell>
          <cell r="J59">
            <v>14829</v>
          </cell>
          <cell r="L59">
            <v>39181</v>
          </cell>
          <cell r="M59">
            <v>0</v>
          </cell>
          <cell r="N59">
            <v>6341</v>
          </cell>
          <cell r="O59">
            <v>21465</v>
          </cell>
          <cell r="P59">
            <v>6471.5</v>
          </cell>
          <cell r="Q59">
            <v>6765</v>
          </cell>
          <cell r="R59">
            <v>24089</v>
          </cell>
          <cell r="S59">
            <v>1467</v>
          </cell>
          <cell r="T59">
            <v>66598.5</v>
          </cell>
          <cell r="V59">
            <v>14829</v>
          </cell>
          <cell r="Z59">
            <v>0</v>
          </cell>
          <cell r="AC59">
            <v>0</v>
          </cell>
        </row>
        <row r="60">
          <cell r="B60">
            <v>39182</v>
          </cell>
          <cell r="E60">
            <v>11349</v>
          </cell>
          <cell r="I60">
            <v>3699</v>
          </cell>
          <cell r="J60">
            <v>15048</v>
          </cell>
          <cell r="L60">
            <v>39182</v>
          </cell>
          <cell r="M60">
            <v>0</v>
          </cell>
          <cell r="N60">
            <v>6341</v>
          </cell>
          <cell r="O60">
            <v>32814</v>
          </cell>
          <cell r="P60">
            <v>6471.5</v>
          </cell>
          <cell r="Q60">
            <v>6765</v>
          </cell>
          <cell r="R60">
            <v>24089</v>
          </cell>
          <cell r="S60">
            <v>5166</v>
          </cell>
          <cell r="T60">
            <v>81646.5</v>
          </cell>
          <cell r="V60">
            <v>15048</v>
          </cell>
          <cell r="Z60">
            <v>0</v>
          </cell>
          <cell r="AC60">
            <v>0</v>
          </cell>
        </row>
        <row r="61">
          <cell r="B61">
            <v>39183</v>
          </cell>
          <cell r="I61">
            <v>1738</v>
          </cell>
          <cell r="J61">
            <v>1738</v>
          </cell>
          <cell r="L61">
            <v>39183</v>
          </cell>
          <cell r="M61">
            <v>0</v>
          </cell>
          <cell r="N61">
            <v>6341</v>
          </cell>
          <cell r="O61">
            <v>32814</v>
          </cell>
          <cell r="P61">
            <v>6471.5</v>
          </cell>
          <cell r="Q61">
            <v>6765</v>
          </cell>
          <cell r="R61">
            <v>24089</v>
          </cell>
          <cell r="S61">
            <v>6904</v>
          </cell>
          <cell r="T61">
            <v>83384.5</v>
          </cell>
          <cell r="V61">
            <v>1738</v>
          </cell>
          <cell r="Z61">
            <v>0</v>
          </cell>
          <cell r="AC61">
            <v>0</v>
          </cell>
        </row>
        <row r="62">
          <cell r="B62">
            <v>39184</v>
          </cell>
          <cell r="J62">
            <v>0</v>
          </cell>
          <cell r="L62">
            <v>39184</v>
          </cell>
          <cell r="M62">
            <v>0</v>
          </cell>
          <cell r="N62">
            <v>6341</v>
          </cell>
          <cell r="O62">
            <v>32814</v>
          </cell>
          <cell r="P62">
            <v>6471.5</v>
          </cell>
          <cell r="Q62">
            <v>6765</v>
          </cell>
          <cell r="R62">
            <v>24089</v>
          </cell>
          <cell r="S62">
            <v>6904</v>
          </cell>
          <cell r="T62">
            <v>83384.5</v>
          </cell>
          <cell r="Z62">
            <v>0</v>
          </cell>
          <cell r="AC62">
            <v>0</v>
          </cell>
        </row>
        <row r="63">
          <cell r="B63">
            <v>39185</v>
          </cell>
          <cell r="G63">
            <v>3574</v>
          </cell>
          <cell r="I63">
            <v>9842</v>
          </cell>
          <cell r="J63">
            <v>13416</v>
          </cell>
          <cell r="L63">
            <v>39185</v>
          </cell>
          <cell r="M63">
            <v>0</v>
          </cell>
          <cell r="N63">
            <v>6341</v>
          </cell>
          <cell r="O63">
            <v>32814</v>
          </cell>
          <cell r="P63">
            <v>6471.5</v>
          </cell>
          <cell r="Q63">
            <v>10339</v>
          </cell>
          <cell r="R63">
            <v>24089</v>
          </cell>
          <cell r="S63">
            <v>16746</v>
          </cell>
          <cell r="T63">
            <v>96800.5</v>
          </cell>
          <cell r="V63">
            <v>13416</v>
          </cell>
          <cell r="Z63">
            <v>0</v>
          </cell>
          <cell r="AC63">
            <v>0</v>
          </cell>
        </row>
        <row r="64">
          <cell r="B64">
            <v>39186</v>
          </cell>
          <cell r="D64">
            <v>10150</v>
          </cell>
          <cell r="F64">
            <v>1135</v>
          </cell>
          <cell r="G64">
            <v>5576</v>
          </cell>
          <cell r="J64">
            <v>16861</v>
          </cell>
          <cell r="L64">
            <v>39186</v>
          </cell>
          <cell r="M64">
            <v>0</v>
          </cell>
          <cell r="N64">
            <v>16491</v>
          </cell>
          <cell r="O64">
            <v>32814</v>
          </cell>
          <cell r="P64">
            <v>7606.5</v>
          </cell>
          <cell r="Q64">
            <v>15915</v>
          </cell>
          <cell r="R64">
            <v>24089</v>
          </cell>
          <cell r="S64">
            <v>16746</v>
          </cell>
          <cell r="T64">
            <v>113661.5</v>
          </cell>
          <cell r="V64">
            <v>15726</v>
          </cell>
          <cell r="W64">
            <v>1135</v>
          </cell>
          <cell r="Z64">
            <v>0</v>
          </cell>
          <cell r="AC64">
            <v>0</v>
          </cell>
        </row>
        <row r="65">
          <cell r="B65">
            <v>39187</v>
          </cell>
          <cell r="F65">
            <v>3733</v>
          </cell>
          <cell r="J65">
            <v>3733</v>
          </cell>
          <cell r="L65">
            <v>39187</v>
          </cell>
          <cell r="M65">
            <v>0</v>
          </cell>
          <cell r="N65">
            <v>16491</v>
          </cell>
          <cell r="O65">
            <v>32814</v>
          </cell>
          <cell r="P65">
            <v>11339.5</v>
          </cell>
          <cell r="Q65">
            <v>15915</v>
          </cell>
          <cell r="R65">
            <v>24089</v>
          </cell>
          <cell r="S65">
            <v>16746</v>
          </cell>
          <cell r="T65">
            <v>117394.5</v>
          </cell>
          <cell r="V65">
            <v>3733</v>
          </cell>
          <cell r="Z65">
            <v>0</v>
          </cell>
          <cell r="AC65">
            <v>0</v>
          </cell>
        </row>
        <row r="66">
          <cell r="B66">
            <v>39188</v>
          </cell>
          <cell r="J66">
            <v>0</v>
          </cell>
          <cell r="L66">
            <v>39188</v>
          </cell>
          <cell r="M66">
            <v>0</v>
          </cell>
          <cell r="N66">
            <v>16491</v>
          </cell>
          <cell r="O66">
            <v>32814</v>
          </cell>
          <cell r="P66">
            <v>11339.5</v>
          </cell>
          <cell r="Q66">
            <v>15915</v>
          </cell>
          <cell r="R66">
            <v>24089</v>
          </cell>
          <cell r="S66">
            <v>16746</v>
          </cell>
          <cell r="T66">
            <v>117394.5</v>
          </cell>
          <cell r="Z66">
            <v>0</v>
          </cell>
          <cell r="AC66">
            <v>0</v>
          </cell>
        </row>
        <row r="67">
          <cell r="B67">
            <v>39189</v>
          </cell>
          <cell r="J67">
            <v>0</v>
          </cell>
          <cell r="L67">
            <v>39189</v>
          </cell>
          <cell r="M67">
            <v>0</v>
          </cell>
          <cell r="N67">
            <v>16491</v>
          </cell>
          <cell r="O67">
            <v>32814</v>
          </cell>
          <cell r="P67">
            <v>11339.5</v>
          </cell>
          <cell r="Q67">
            <v>15915</v>
          </cell>
          <cell r="R67">
            <v>24089</v>
          </cell>
          <cell r="S67">
            <v>16746</v>
          </cell>
          <cell r="T67">
            <v>117394.5</v>
          </cell>
          <cell r="Z67">
            <v>0</v>
          </cell>
          <cell r="AC67">
            <v>0</v>
          </cell>
        </row>
        <row r="68">
          <cell r="B68">
            <v>39190</v>
          </cell>
          <cell r="J68">
            <v>0</v>
          </cell>
          <cell r="L68">
            <v>39190</v>
          </cell>
          <cell r="M68">
            <v>0</v>
          </cell>
          <cell r="N68">
            <v>16491</v>
          </cell>
          <cell r="O68">
            <v>32814</v>
          </cell>
          <cell r="P68">
            <v>11339.5</v>
          </cell>
          <cell r="Q68">
            <v>15915</v>
          </cell>
          <cell r="R68">
            <v>24089</v>
          </cell>
          <cell r="S68">
            <v>16746</v>
          </cell>
          <cell r="T68">
            <v>117394.5</v>
          </cell>
          <cell r="Z68">
            <v>0</v>
          </cell>
          <cell r="AC68">
            <v>0</v>
          </cell>
        </row>
        <row r="69">
          <cell r="B69">
            <v>39191</v>
          </cell>
          <cell r="J69">
            <v>0</v>
          </cell>
          <cell r="L69">
            <v>39191</v>
          </cell>
          <cell r="M69">
            <v>0</v>
          </cell>
          <cell r="N69">
            <v>16491</v>
          </cell>
          <cell r="O69">
            <v>32814</v>
          </cell>
          <cell r="P69">
            <v>11339.5</v>
          </cell>
          <cell r="Q69">
            <v>15915</v>
          </cell>
          <cell r="R69">
            <v>24089</v>
          </cell>
          <cell r="S69">
            <v>16746</v>
          </cell>
          <cell r="T69">
            <v>117394.5</v>
          </cell>
          <cell r="Z69">
            <v>0</v>
          </cell>
          <cell r="AC69">
            <v>0</v>
          </cell>
        </row>
        <row r="70">
          <cell r="B70">
            <v>39192</v>
          </cell>
          <cell r="J70">
            <v>0</v>
          </cell>
          <cell r="L70">
            <v>39192</v>
          </cell>
          <cell r="M70">
            <v>0</v>
          </cell>
          <cell r="N70">
            <v>16491</v>
          </cell>
          <cell r="O70">
            <v>32814</v>
          </cell>
          <cell r="P70">
            <v>11339.5</v>
          </cell>
          <cell r="Q70">
            <v>15915</v>
          </cell>
          <cell r="R70">
            <v>24089</v>
          </cell>
          <cell r="S70">
            <v>16746</v>
          </cell>
          <cell r="T70">
            <v>117394.5</v>
          </cell>
          <cell r="Z70">
            <v>0</v>
          </cell>
          <cell r="AC70">
            <v>0</v>
          </cell>
        </row>
        <row r="71">
          <cell r="B71">
            <v>39193</v>
          </cell>
          <cell r="J71">
            <v>0</v>
          </cell>
          <cell r="L71">
            <v>39193</v>
          </cell>
          <cell r="M71">
            <v>0</v>
          </cell>
          <cell r="N71">
            <v>16491</v>
          </cell>
          <cell r="O71">
            <v>32814</v>
          </cell>
          <cell r="P71">
            <v>11339.5</v>
          </cell>
          <cell r="Q71">
            <v>15915</v>
          </cell>
          <cell r="R71">
            <v>24089</v>
          </cell>
          <cell r="S71">
            <v>16746</v>
          </cell>
          <cell r="T71">
            <v>117394.5</v>
          </cell>
          <cell r="Z71">
            <v>0</v>
          </cell>
          <cell r="AC71">
            <v>0</v>
          </cell>
        </row>
        <row r="72">
          <cell r="B72">
            <v>39194</v>
          </cell>
          <cell r="J72">
            <v>0</v>
          </cell>
          <cell r="L72">
            <v>39194</v>
          </cell>
          <cell r="M72">
            <v>0</v>
          </cell>
          <cell r="N72">
            <v>16491</v>
          </cell>
          <cell r="O72">
            <v>32814</v>
          </cell>
          <cell r="P72">
            <v>11339.5</v>
          </cell>
          <cell r="Q72">
            <v>15915</v>
          </cell>
          <cell r="R72">
            <v>24089</v>
          </cell>
          <cell r="S72">
            <v>16746</v>
          </cell>
          <cell r="T72">
            <v>117394.5</v>
          </cell>
          <cell r="Z72">
            <v>0</v>
          </cell>
          <cell r="AC72">
            <v>0</v>
          </cell>
        </row>
        <row r="73">
          <cell r="B73">
            <v>39195</v>
          </cell>
          <cell r="J73">
            <v>0</v>
          </cell>
          <cell r="L73">
            <v>39195</v>
          </cell>
          <cell r="M73">
            <v>0</v>
          </cell>
          <cell r="N73">
            <v>16491</v>
          </cell>
          <cell r="O73">
            <v>32814</v>
          </cell>
          <cell r="P73">
            <v>11339.5</v>
          </cell>
          <cell r="Q73">
            <v>15915</v>
          </cell>
          <cell r="R73">
            <v>24089</v>
          </cell>
          <cell r="S73">
            <v>16746</v>
          </cell>
          <cell r="T73">
            <v>117394.5</v>
          </cell>
          <cell r="Z73">
            <v>0</v>
          </cell>
          <cell r="AC73">
            <v>0</v>
          </cell>
        </row>
        <row r="74">
          <cell r="B74">
            <v>39196</v>
          </cell>
          <cell r="J74">
            <v>0</v>
          </cell>
          <cell r="L74">
            <v>39196</v>
          </cell>
          <cell r="M74">
            <v>0</v>
          </cell>
          <cell r="N74">
            <v>16491</v>
          </cell>
          <cell r="O74">
            <v>32814</v>
          </cell>
          <cell r="P74">
            <v>11339.5</v>
          </cell>
          <cell r="Q74">
            <v>15915</v>
          </cell>
          <cell r="R74">
            <v>24089</v>
          </cell>
          <cell r="S74">
            <v>16746</v>
          </cell>
          <cell r="T74">
            <v>117394.5</v>
          </cell>
          <cell r="Z74">
            <v>0</v>
          </cell>
          <cell r="AC74">
            <v>0</v>
          </cell>
        </row>
        <row r="75">
          <cell r="B75">
            <v>39197</v>
          </cell>
          <cell r="J75">
            <v>0</v>
          </cell>
          <cell r="L75">
            <v>39197</v>
          </cell>
          <cell r="M75">
            <v>0</v>
          </cell>
          <cell r="N75">
            <v>16491</v>
          </cell>
          <cell r="O75">
            <v>32814</v>
          </cell>
          <cell r="P75">
            <v>11339.5</v>
          </cell>
          <cell r="Q75">
            <v>15915</v>
          </cell>
          <cell r="R75">
            <v>24089</v>
          </cell>
          <cell r="S75">
            <v>16746</v>
          </cell>
          <cell r="T75">
            <v>117394.5</v>
          </cell>
          <cell r="Z75">
            <v>0</v>
          </cell>
          <cell r="AC75">
            <v>0</v>
          </cell>
        </row>
        <row r="76">
          <cell r="B76">
            <v>39198</v>
          </cell>
          <cell r="J76">
            <v>0</v>
          </cell>
          <cell r="L76">
            <v>39198</v>
          </cell>
          <cell r="M76">
            <v>0</v>
          </cell>
          <cell r="N76">
            <v>16491</v>
          </cell>
          <cell r="O76">
            <v>32814</v>
          </cell>
          <cell r="P76">
            <v>11339.5</v>
          </cell>
          <cell r="Q76">
            <v>15915</v>
          </cell>
          <cell r="R76">
            <v>24089</v>
          </cell>
          <cell r="S76">
            <v>16746</v>
          </cell>
          <cell r="T76">
            <v>117394.5</v>
          </cell>
          <cell r="Z76">
            <v>0</v>
          </cell>
          <cell r="AC76">
            <v>0</v>
          </cell>
        </row>
        <row r="77">
          <cell r="B77">
            <v>39199</v>
          </cell>
          <cell r="J77">
            <v>0</v>
          </cell>
          <cell r="L77">
            <v>39199</v>
          </cell>
          <cell r="M77">
            <v>0</v>
          </cell>
          <cell r="N77">
            <v>16491</v>
          </cell>
          <cell r="O77">
            <v>32814</v>
          </cell>
          <cell r="P77">
            <v>11339.5</v>
          </cell>
          <cell r="Q77">
            <v>15915</v>
          </cell>
          <cell r="R77">
            <v>24089</v>
          </cell>
          <cell r="S77">
            <v>16746</v>
          </cell>
          <cell r="T77">
            <v>117394.5</v>
          </cell>
          <cell r="Z77">
            <v>0</v>
          </cell>
          <cell r="AC77">
            <v>0</v>
          </cell>
        </row>
        <row r="78">
          <cell r="B78">
            <v>39200</v>
          </cell>
          <cell r="J78">
            <v>0</v>
          </cell>
          <cell r="L78">
            <v>39200</v>
          </cell>
          <cell r="M78">
            <v>0</v>
          </cell>
          <cell r="N78">
            <v>16491</v>
          </cell>
          <cell r="O78">
            <v>32814</v>
          </cell>
          <cell r="P78">
            <v>11339.5</v>
          </cell>
          <cell r="Q78">
            <v>15915</v>
          </cell>
          <cell r="R78">
            <v>24089</v>
          </cell>
          <cell r="S78">
            <v>16746</v>
          </cell>
          <cell r="T78">
            <v>117394.5</v>
          </cell>
          <cell r="Z78">
            <v>0</v>
          </cell>
          <cell r="AC78">
            <v>0</v>
          </cell>
        </row>
        <row r="79">
          <cell r="B79">
            <v>39201</v>
          </cell>
          <cell r="J79">
            <v>0</v>
          </cell>
          <cell r="L79">
            <v>39201</v>
          </cell>
          <cell r="M79">
            <v>0</v>
          </cell>
          <cell r="N79">
            <v>16491</v>
          </cell>
          <cell r="O79">
            <v>32814</v>
          </cell>
          <cell r="P79">
            <v>11339.5</v>
          </cell>
          <cell r="Q79">
            <v>15915</v>
          </cell>
          <cell r="R79">
            <v>24089</v>
          </cell>
          <cell r="S79">
            <v>16746</v>
          </cell>
          <cell r="T79">
            <v>117394.5</v>
          </cell>
          <cell r="Z79">
            <v>0</v>
          </cell>
          <cell r="AC79">
            <v>0</v>
          </cell>
        </row>
        <row r="80">
          <cell r="B80">
            <v>39202</v>
          </cell>
          <cell r="J80">
            <v>0</v>
          </cell>
          <cell r="L80">
            <v>39202</v>
          </cell>
          <cell r="M80">
            <v>0</v>
          </cell>
          <cell r="N80">
            <v>16491</v>
          </cell>
          <cell r="O80">
            <v>32814</v>
          </cell>
          <cell r="P80">
            <v>11339.5</v>
          </cell>
          <cell r="Q80">
            <v>15915</v>
          </cell>
          <cell r="R80">
            <v>24089</v>
          </cell>
          <cell r="S80">
            <v>16746</v>
          </cell>
          <cell r="T80">
            <v>117394.5</v>
          </cell>
          <cell r="Z80">
            <v>0</v>
          </cell>
          <cell r="AC80">
            <v>0</v>
          </cell>
        </row>
        <row r="81">
          <cell r="B81">
            <v>39203</v>
          </cell>
          <cell r="J81">
            <v>0</v>
          </cell>
          <cell r="L81">
            <v>39203</v>
          </cell>
          <cell r="M81">
            <v>0</v>
          </cell>
          <cell r="N81">
            <v>16491</v>
          </cell>
          <cell r="O81">
            <v>32814</v>
          </cell>
          <cell r="P81">
            <v>11339.5</v>
          </cell>
          <cell r="Q81">
            <v>15915</v>
          </cell>
          <cell r="R81">
            <v>24089</v>
          </cell>
          <cell r="S81">
            <v>16746</v>
          </cell>
          <cell r="T81">
            <v>117394.5</v>
          </cell>
          <cell r="Z81">
            <v>0</v>
          </cell>
          <cell r="AC81">
            <v>0</v>
          </cell>
        </row>
        <row r="82">
          <cell r="B82" t="str">
            <v>TOTAL</v>
          </cell>
          <cell r="C82">
            <v>0</v>
          </cell>
          <cell r="D82">
            <v>16491</v>
          </cell>
          <cell r="E82">
            <v>32814</v>
          </cell>
          <cell r="F82">
            <v>11339.5</v>
          </cell>
          <cell r="G82">
            <v>15915</v>
          </cell>
          <cell r="H82">
            <v>24089</v>
          </cell>
          <cell r="I82">
            <v>16746</v>
          </cell>
          <cell r="J82">
            <v>117394.5</v>
          </cell>
          <cell r="L82" t="str">
            <v>TOTAL</v>
          </cell>
          <cell r="M82">
            <v>174144.5</v>
          </cell>
          <cell r="N82">
            <v>332374</v>
          </cell>
          <cell r="O82">
            <v>332374</v>
          </cell>
          <cell r="P82">
            <v>973033</v>
          </cell>
          <cell r="Q82">
            <v>1929320</v>
          </cell>
          <cell r="R82">
            <v>3741245.5</v>
          </cell>
          <cell r="S82">
            <v>7482491</v>
          </cell>
          <cell r="T82">
            <v>14964982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</row>
        <row r="85">
          <cell r="B85">
            <v>1</v>
          </cell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  <cell r="AA85">
            <v>26</v>
          </cell>
          <cell r="AB85">
            <v>27</v>
          </cell>
          <cell r="AC85">
            <v>28</v>
          </cell>
          <cell r="AD85">
            <v>29</v>
          </cell>
          <cell r="AE85">
            <v>30</v>
          </cell>
          <cell r="AF85">
            <v>31</v>
          </cell>
          <cell r="AG85">
            <v>32</v>
          </cell>
          <cell r="AH85">
            <v>33</v>
          </cell>
          <cell r="AI85">
            <v>34</v>
          </cell>
          <cell r="AJ85">
            <v>35</v>
          </cell>
          <cell r="AK85">
            <v>36</v>
          </cell>
          <cell r="AL85">
            <v>37</v>
          </cell>
          <cell r="AM85">
            <v>38</v>
          </cell>
          <cell r="AN85">
            <v>39</v>
          </cell>
          <cell r="AO85">
            <v>40</v>
          </cell>
          <cell r="AP85">
            <v>41</v>
          </cell>
          <cell r="AQ85">
            <v>42</v>
          </cell>
          <cell r="AR85">
            <v>43</v>
          </cell>
          <cell r="AS85">
            <v>44</v>
          </cell>
          <cell r="AT85">
            <v>45</v>
          </cell>
          <cell r="AU85">
            <v>46</v>
          </cell>
          <cell r="AV85">
            <v>47</v>
          </cell>
          <cell r="AW85">
            <v>48</v>
          </cell>
          <cell r="AX85">
            <v>49</v>
          </cell>
          <cell r="AY85">
            <v>50</v>
          </cell>
          <cell r="AZ85">
            <v>51</v>
          </cell>
          <cell r="BA85">
            <v>52</v>
          </cell>
          <cell r="BB85">
            <v>53</v>
          </cell>
          <cell r="BC85">
            <v>54</v>
          </cell>
          <cell r="BD85">
            <v>55</v>
          </cell>
          <cell r="BE85">
            <v>56</v>
          </cell>
          <cell r="BF85">
            <v>57</v>
          </cell>
          <cell r="BG85">
            <v>58</v>
          </cell>
          <cell r="BH85">
            <v>59</v>
          </cell>
          <cell r="BI85">
            <v>60</v>
          </cell>
          <cell r="BJ85">
            <v>61</v>
          </cell>
          <cell r="BK85">
            <v>62</v>
          </cell>
        </row>
        <row r="86">
          <cell r="B86" t="str">
            <v>ACTUAL Crusher 3 - RF</v>
          </cell>
          <cell r="L86" t="str">
            <v>MONTH TO DATE</v>
          </cell>
        </row>
        <row r="88">
          <cell r="B88" t="str">
            <v>DATE</v>
          </cell>
          <cell r="C88" t="str">
            <v>LOCATION</v>
          </cell>
          <cell r="J88" t="str">
            <v>TOTAL</v>
          </cell>
          <cell r="L88" t="str">
            <v>DATE</v>
          </cell>
          <cell r="M88" t="str">
            <v>LOCATION</v>
          </cell>
          <cell r="T88" t="str">
            <v>TOTAL</v>
          </cell>
        </row>
        <row r="89">
          <cell r="C89" t="str">
            <v>C24RF 4</v>
          </cell>
          <cell r="D89" t="str">
            <v>C24RF 3</v>
          </cell>
          <cell r="E89" t="str">
            <v xml:space="preserve">C24RF2 </v>
          </cell>
          <cell r="F89" t="str">
            <v xml:space="preserve">C24RF1 </v>
          </cell>
          <cell r="G89" t="str">
            <v>C25RF 1</v>
          </cell>
          <cell r="H89" t="str">
            <v>C25RF 2</v>
          </cell>
          <cell r="I89" t="str">
            <v>C25RF 3</v>
          </cell>
          <cell r="M89" t="str">
            <v>C24RF 4</v>
          </cell>
          <cell r="N89" t="str">
            <v>C24RF 3</v>
          </cell>
          <cell r="O89" t="str">
            <v xml:space="preserve">C24RF2 </v>
          </cell>
          <cell r="P89" t="str">
            <v xml:space="preserve">C24RF1 </v>
          </cell>
          <cell r="Q89" t="str">
            <v>C25RF 1</v>
          </cell>
          <cell r="R89" t="str">
            <v>C25RF 2</v>
          </cell>
          <cell r="S89" t="str">
            <v>C25RF 3</v>
          </cell>
        </row>
        <row r="90">
          <cell r="B90">
            <v>39172</v>
          </cell>
          <cell r="L90">
            <v>38533</v>
          </cell>
        </row>
        <row r="91">
          <cell r="B91">
            <v>39173</v>
          </cell>
          <cell r="J91">
            <v>0</v>
          </cell>
          <cell r="L91">
            <v>39173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B92">
            <v>39174</v>
          </cell>
          <cell r="J92">
            <v>0</v>
          </cell>
          <cell r="L92">
            <v>39174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B93">
            <v>39175</v>
          </cell>
          <cell r="J93">
            <v>0</v>
          </cell>
          <cell r="L93">
            <v>39175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B94">
            <v>39176</v>
          </cell>
          <cell r="J94">
            <v>0</v>
          </cell>
          <cell r="L94">
            <v>39176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B95">
            <v>39177</v>
          </cell>
          <cell r="J95">
            <v>0</v>
          </cell>
          <cell r="L95">
            <v>39177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B96">
            <v>39178</v>
          </cell>
          <cell r="J96">
            <v>0</v>
          </cell>
          <cell r="L96">
            <v>39178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B97">
            <v>39179</v>
          </cell>
          <cell r="J97">
            <v>0</v>
          </cell>
          <cell r="L97">
            <v>39179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B98">
            <v>39180</v>
          </cell>
          <cell r="J98">
            <v>0</v>
          </cell>
          <cell r="L98">
            <v>39180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B99">
            <v>39181</v>
          </cell>
          <cell r="J99">
            <v>0</v>
          </cell>
          <cell r="L99">
            <v>39181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B100">
            <v>39182</v>
          </cell>
          <cell r="J100">
            <v>0</v>
          </cell>
          <cell r="L100">
            <v>39182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B101">
            <v>39183</v>
          </cell>
          <cell r="J101">
            <v>0</v>
          </cell>
          <cell r="L101">
            <v>39183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B102">
            <v>39184</v>
          </cell>
          <cell r="J102">
            <v>0</v>
          </cell>
          <cell r="L102">
            <v>39184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B103">
            <v>39185</v>
          </cell>
          <cell r="J103">
            <v>0</v>
          </cell>
          <cell r="L103">
            <v>39185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B104">
            <v>39186</v>
          </cell>
          <cell r="J104">
            <v>0</v>
          </cell>
          <cell r="L104">
            <v>39186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B105">
            <v>39187</v>
          </cell>
          <cell r="J105">
            <v>0</v>
          </cell>
          <cell r="L105">
            <v>39187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B106">
            <v>39188</v>
          </cell>
          <cell r="J106">
            <v>0</v>
          </cell>
          <cell r="L106">
            <v>39188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39189</v>
          </cell>
          <cell r="J107">
            <v>0</v>
          </cell>
          <cell r="L107">
            <v>39189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B108">
            <v>39190</v>
          </cell>
          <cell r="J108">
            <v>0</v>
          </cell>
          <cell r="L108">
            <v>39190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B109">
            <v>39191</v>
          </cell>
          <cell r="J109">
            <v>0</v>
          </cell>
          <cell r="L109">
            <v>39191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B110">
            <v>39192</v>
          </cell>
          <cell r="J110">
            <v>0</v>
          </cell>
          <cell r="L110">
            <v>39192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39193</v>
          </cell>
          <cell r="J111">
            <v>0</v>
          </cell>
          <cell r="L111">
            <v>39193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B112">
            <v>39194</v>
          </cell>
          <cell r="J112">
            <v>0</v>
          </cell>
          <cell r="L112">
            <v>39194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B113">
            <v>39195</v>
          </cell>
          <cell r="J113">
            <v>0</v>
          </cell>
          <cell r="L113">
            <v>39195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B114">
            <v>39196</v>
          </cell>
          <cell r="J114">
            <v>0</v>
          </cell>
          <cell r="L114">
            <v>39196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39197</v>
          </cell>
          <cell r="J115">
            <v>0</v>
          </cell>
          <cell r="L115">
            <v>39197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B116">
            <v>39198</v>
          </cell>
          <cell r="J116">
            <v>0</v>
          </cell>
          <cell r="L116">
            <v>39198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B117">
            <v>39199</v>
          </cell>
          <cell r="J117">
            <v>0</v>
          </cell>
          <cell r="L117">
            <v>39199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B118">
            <v>39200</v>
          </cell>
          <cell r="J118">
            <v>0</v>
          </cell>
          <cell r="L118">
            <v>39200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>
            <v>39201</v>
          </cell>
          <cell r="J119">
            <v>0</v>
          </cell>
          <cell r="L119">
            <v>39201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>
            <v>39202</v>
          </cell>
          <cell r="J120">
            <v>0</v>
          </cell>
          <cell r="L120">
            <v>39202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B121">
            <v>39203</v>
          </cell>
          <cell r="J121">
            <v>0</v>
          </cell>
          <cell r="L121">
            <v>39203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TOTAL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 t="str">
            <v>TOTAL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04 - DAILY REPORT IMM_APR_2007"/>
      <sheetName val="Data"/>
      <sheetName val="Konversi Jar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6">
          <cell r="B46">
            <v>1</v>
          </cell>
          <cell r="C46">
            <v>2</v>
          </cell>
          <cell r="D46">
            <v>3</v>
          </cell>
          <cell r="E46">
            <v>4</v>
          </cell>
          <cell r="F46">
            <v>5</v>
          </cell>
          <cell r="G46">
            <v>6</v>
          </cell>
          <cell r="H46">
            <v>7</v>
          </cell>
          <cell r="I46">
            <v>8</v>
          </cell>
          <cell r="J46">
            <v>9</v>
          </cell>
          <cell r="K46">
            <v>10</v>
          </cell>
          <cell r="L46">
            <v>11</v>
          </cell>
          <cell r="M46">
            <v>12</v>
          </cell>
          <cell r="N46">
            <v>13</v>
          </cell>
          <cell r="O46">
            <v>14</v>
          </cell>
          <cell r="P46">
            <v>15</v>
          </cell>
          <cell r="Q46">
            <v>16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  <cell r="K47" t="str">
            <v>DATE</v>
          </cell>
          <cell r="L47" t="str">
            <v>PLAN</v>
          </cell>
          <cell r="M47" t="str">
            <v>MTD</v>
          </cell>
          <cell r="O47" t="str">
            <v>DATE</v>
          </cell>
          <cell r="P47" t="str">
            <v>PLAN</v>
          </cell>
          <cell r="Q47" t="str">
            <v>MTD</v>
          </cell>
        </row>
        <row r="49">
          <cell r="B49">
            <v>39173</v>
          </cell>
          <cell r="C49">
            <v>24672.027972027972</v>
          </cell>
          <cell r="D49">
            <v>24672.027972027972</v>
          </cell>
          <cell r="G49">
            <v>39173</v>
          </cell>
          <cell r="I49">
            <v>0</v>
          </cell>
          <cell r="K49">
            <v>39173</v>
          </cell>
          <cell r="L49">
            <v>19654.545454545456</v>
          </cell>
          <cell r="M49">
            <v>19654.545454545456</v>
          </cell>
          <cell r="O49">
            <v>39173</v>
          </cell>
          <cell r="P49">
            <v>5017.4825174825173</v>
          </cell>
          <cell r="Q49">
            <v>5017.4825174825173</v>
          </cell>
        </row>
        <row r="50">
          <cell r="B50">
            <v>39174</v>
          </cell>
          <cell r="C50">
            <v>24672.027972027972</v>
          </cell>
          <cell r="D50">
            <v>49344.055944055945</v>
          </cell>
          <cell r="G50">
            <v>39174</v>
          </cell>
          <cell r="I50">
            <v>0</v>
          </cell>
          <cell r="K50">
            <v>39174</v>
          </cell>
          <cell r="L50">
            <v>19654.545454545456</v>
          </cell>
          <cell r="M50">
            <v>39309.090909090912</v>
          </cell>
          <cell r="O50">
            <v>39174</v>
          </cell>
          <cell r="P50">
            <v>5017.4825174825173</v>
          </cell>
          <cell r="Q50">
            <v>10034.965034965035</v>
          </cell>
        </row>
        <row r="51">
          <cell r="B51">
            <v>39175</v>
          </cell>
          <cell r="C51">
            <v>24672.027972027972</v>
          </cell>
          <cell r="D51">
            <v>74016.08391608391</v>
          </cell>
          <cell r="G51">
            <v>39175</v>
          </cell>
          <cell r="H51">
            <v>62385</v>
          </cell>
          <cell r="I51">
            <v>62385</v>
          </cell>
          <cell r="K51">
            <v>39175</v>
          </cell>
          <cell r="L51">
            <v>19654.545454545456</v>
          </cell>
          <cell r="M51">
            <v>58963.636363636368</v>
          </cell>
          <cell r="O51">
            <v>39175</v>
          </cell>
          <cell r="P51">
            <v>5017.4825174825173</v>
          </cell>
          <cell r="Q51">
            <v>15052.447552447553</v>
          </cell>
        </row>
        <row r="52">
          <cell r="B52">
            <v>39176</v>
          </cell>
          <cell r="C52">
            <v>24672.027972027972</v>
          </cell>
          <cell r="D52">
            <v>98688.111888111889</v>
          </cell>
          <cell r="G52">
            <v>39176</v>
          </cell>
          <cell r="I52">
            <v>62385</v>
          </cell>
          <cell r="K52">
            <v>39176</v>
          </cell>
          <cell r="L52">
            <v>19654.545454545456</v>
          </cell>
          <cell r="M52">
            <v>78618.181818181823</v>
          </cell>
          <cell r="O52">
            <v>39176</v>
          </cell>
          <cell r="P52">
            <v>5017.4825174825173</v>
          </cell>
          <cell r="Q52">
            <v>20069.930069930069</v>
          </cell>
        </row>
        <row r="53">
          <cell r="B53">
            <v>39177</v>
          </cell>
          <cell r="C53">
            <v>24672.027972027972</v>
          </cell>
          <cell r="D53">
            <v>123360.13986013987</v>
          </cell>
          <cell r="G53">
            <v>39177</v>
          </cell>
          <cell r="H53">
            <v>91612</v>
          </cell>
          <cell r="I53">
            <v>153997</v>
          </cell>
          <cell r="K53">
            <v>39177</v>
          </cell>
          <cell r="L53">
            <v>19654.545454545456</v>
          </cell>
          <cell r="M53">
            <v>98272.727272727279</v>
          </cell>
          <cell r="O53">
            <v>39177</v>
          </cell>
          <cell r="P53">
            <v>5017.4825174825173</v>
          </cell>
          <cell r="Q53">
            <v>25087.412587412586</v>
          </cell>
        </row>
        <row r="54">
          <cell r="B54">
            <v>39178</v>
          </cell>
          <cell r="C54">
            <v>23259.090909090908</v>
          </cell>
          <cell r="D54">
            <v>146619.23076923078</v>
          </cell>
          <cell r="G54">
            <v>39178</v>
          </cell>
          <cell r="H54">
            <v>32000</v>
          </cell>
          <cell r="I54">
            <v>185997</v>
          </cell>
          <cell r="K54">
            <v>39178</v>
          </cell>
          <cell r="L54">
            <v>18372.727272727272</v>
          </cell>
          <cell r="M54">
            <v>116645.45454545456</v>
          </cell>
          <cell r="O54">
            <v>39178</v>
          </cell>
          <cell r="P54">
            <v>4886.363636363636</v>
          </cell>
          <cell r="Q54">
            <v>29973.776223776222</v>
          </cell>
        </row>
        <row r="55">
          <cell r="B55">
            <v>39179</v>
          </cell>
          <cell r="C55">
            <v>24672.027972027972</v>
          </cell>
          <cell r="D55">
            <v>171291.25874125876</v>
          </cell>
          <cell r="G55">
            <v>39179</v>
          </cell>
          <cell r="I55">
            <v>185997</v>
          </cell>
          <cell r="K55">
            <v>39179</v>
          </cell>
          <cell r="L55">
            <v>19654.545454545456</v>
          </cell>
          <cell r="M55">
            <v>136300</v>
          </cell>
          <cell r="O55">
            <v>39179</v>
          </cell>
          <cell r="P55">
            <v>5017.4825174825173</v>
          </cell>
          <cell r="Q55">
            <v>34991.258741258738</v>
          </cell>
        </row>
        <row r="56">
          <cell r="B56">
            <v>39180</v>
          </cell>
          <cell r="C56">
            <v>24672.027972027972</v>
          </cell>
          <cell r="D56">
            <v>195963.28671328674</v>
          </cell>
          <cell r="G56">
            <v>39180</v>
          </cell>
          <cell r="H56">
            <v>67612</v>
          </cell>
          <cell r="I56">
            <v>253609</v>
          </cell>
          <cell r="K56">
            <v>39180</v>
          </cell>
          <cell r="L56">
            <v>19654.545454545456</v>
          </cell>
          <cell r="M56">
            <v>155954.54545454547</v>
          </cell>
          <cell r="O56">
            <v>39180</v>
          </cell>
          <cell r="P56">
            <v>5017.4825174825173</v>
          </cell>
          <cell r="Q56">
            <v>40008.741258741255</v>
          </cell>
        </row>
        <row r="57">
          <cell r="B57">
            <v>39181</v>
          </cell>
          <cell r="C57">
            <v>24672.027972027972</v>
          </cell>
          <cell r="D57">
            <v>220635.31468531472</v>
          </cell>
          <cell r="G57">
            <v>39181</v>
          </cell>
          <cell r="I57">
            <v>253609</v>
          </cell>
          <cell r="K57">
            <v>39181</v>
          </cell>
          <cell r="L57">
            <v>19654.545454545456</v>
          </cell>
          <cell r="M57">
            <v>175609.09090909094</v>
          </cell>
          <cell r="O57">
            <v>39181</v>
          </cell>
          <cell r="P57">
            <v>5017.4825174825173</v>
          </cell>
          <cell r="Q57">
            <v>45026.223776223771</v>
          </cell>
        </row>
        <row r="58">
          <cell r="B58">
            <v>39182</v>
          </cell>
          <cell r="C58">
            <v>24672.027972027972</v>
          </cell>
          <cell r="D58">
            <v>245307.3426573427</v>
          </cell>
          <cell r="G58">
            <v>39182</v>
          </cell>
          <cell r="H58">
            <v>80000</v>
          </cell>
          <cell r="I58">
            <v>333609</v>
          </cell>
          <cell r="K58">
            <v>39182</v>
          </cell>
          <cell r="L58">
            <v>19654.545454545456</v>
          </cell>
          <cell r="M58">
            <v>195263.63636363641</v>
          </cell>
          <cell r="O58">
            <v>39182</v>
          </cell>
          <cell r="P58">
            <v>5017.4825174825173</v>
          </cell>
          <cell r="Q58">
            <v>50043.706293706287</v>
          </cell>
        </row>
        <row r="59">
          <cell r="B59">
            <v>39183</v>
          </cell>
          <cell r="C59">
            <v>24672.027972027972</v>
          </cell>
          <cell r="D59">
            <v>269979.37062937068</v>
          </cell>
          <cell r="G59">
            <v>39183</v>
          </cell>
          <cell r="H59">
            <v>8000</v>
          </cell>
          <cell r="I59">
            <v>341609</v>
          </cell>
          <cell r="K59">
            <v>39183</v>
          </cell>
          <cell r="L59">
            <v>19654.545454545456</v>
          </cell>
          <cell r="M59">
            <v>214918.18181818188</v>
          </cell>
          <cell r="O59">
            <v>39183</v>
          </cell>
          <cell r="P59">
            <v>5017.4825174825173</v>
          </cell>
          <cell r="Q59">
            <v>55061.188811188804</v>
          </cell>
        </row>
        <row r="60">
          <cell r="B60">
            <v>39184</v>
          </cell>
          <cell r="C60">
            <v>24672.027972027972</v>
          </cell>
          <cell r="D60">
            <v>294651.39860139863</v>
          </cell>
          <cell r="G60">
            <v>39184</v>
          </cell>
          <cell r="H60">
            <v>8000</v>
          </cell>
          <cell r="I60">
            <v>349609</v>
          </cell>
          <cell r="K60">
            <v>39184</v>
          </cell>
          <cell r="L60">
            <v>19654.545454545456</v>
          </cell>
          <cell r="M60">
            <v>234572.72727272735</v>
          </cell>
          <cell r="O60">
            <v>39184</v>
          </cell>
          <cell r="P60">
            <v>5017.4825174825173</v>
          </cell>
          <cell r="Q60">
            <v>60078.67132867132</v>
          </cell>
        </row>
        <row r="61">
          <cell r="B61">
            <v>39185</v>
          </cell>
          <cell r="C61">
            <v>23259.090909090908</v>
          </cell>
          <cell r="D61">
            <v>317910.48951048951</v>
          </cell>
          <cell r="G61">
            <v>39185</v>
          </cell>
          <cell r="I61">
            <v>349609</v>
          </cell>
          <cell r="K61">
            <v>39185</v>
          </cell>
          <cell r="L61">
            <v>18372.727272727272</v>
          </cell>
          <cell r="M61">
            <v>252945.45454545462</v>
          </cell>
          <cell r="O61">
            <v>39185</v>
          </cell>
          <cell r="P61">
            <v>4886.363636363636</v>
          </cell>
          <cell r="Q61">
            <v>64965.034965034953</v>
          </cell>
        </row>
        <row r="62">
          <cell r="B62">
            <v>39186</v>
          </cell>
          <cell r="C62">
            <v>24672.027972027972</v>
          </cell>
          <cell r="D62">
            <v>342582.51748251746</v>
          </cell>
          <cell r="G62">
            <v>39186</v>
          </cell>
          <cell r="I62">
            <v>349609</v>
          </cell>
          <cell r="K62">
            <v>39186</v>
          </cell>
          <cell r="L62">
            <v>19654.545454545456</v>
          </cell>
          <cell r="M62">
            <v>272600.00000000006</v>
          </cell>
          <cell r="O62">
            <v>39186</v>
          </cell>
          <cell r="P62">
            <v>5017.4825174825173</v>
          </cell>
          <cell r="Q62">
            <v>69982.517482517476</v>
          </cell>
        </row>
        <row r="63">
          <cell r="B63">
            <v>39187</v>
          </cell>
          <cell r="C63">
            <v>24672.027972027972</v>
          </cell>
          <cell r="D63">
            <v>367254.54545454541</v>
          </cell>
          <cell r="G63">
            <v>39187</v>
          </cell>
          <cell r="I63">
            <v>349609</v>
          </cell>
          <cell r="K63">
            <v>39187</v>
          </cell>
          <cell r="L63">
            <v>19654.545454545456</v>
          </cell>
          <cell r="M63">
            <v>292254.54545454553</v>
          </cell>
          <cell r="O63">
            <v>39187</v>
          </cell>
          <cell r="P63">
            <v>5017.4825174825173</v>
          </cell>
          <cell r="Q63">
            <v>75000</v>
          </cell>
        </row>
        <row r="64">
          <cell r="B64">
            <v>39188</v>
          </cell>
          <cell r="C64">
            <v>24672.027972027972</v>
          </cell>
          <cell r="D64">
            <v>391926.57342657336</v>
          </cell>
          <cell r="G64">
            <v>39188</v>
          </cell>
          <cell r="I64">
            <v>349609</v>
          </cell>
          <cell r="K64">
            <v>39188</v>
          </cell>
          <cell r="L64">
            <v>19654.545454545456</v>
          </cell>
          <cell r="M64">
            <v>311909.090909091</v>
          </cell>
          <cell r="O64">
            <v>39188</v>
          </cell>
          <cell r="P64">
            <v>5017.4825174825173</v>
          </cell>
          <cell r="Q64">
            <v>80017.482517482524</v>
          </cell>
        </row>
        <row r="65">
          <cell r="B65">
            <v>39189</v>
          </cell>
          <cell r="C65">
            <v>24672.027972027972</v>
          </cell>
          <cell r="D65">
            <v>416598.60139860131</v>
          </cell>
          <cell r="G65">
            <v>39189</v>
          </cell>
          <cell r="I65">
            <v>349609</v>
          </cell>
          <cell r="K65">
            <v>39189</v>
          </cell>
          <cell r="L65">
            <v>19654.545454545456</v>
          </cell>
          <cell r="M65">
            <v>331563.63636363647</v>
          </cell>
          <cell r="O65">
            <v>39189</v>
          </cell>
          <cell r="P65">
            <v>5017.4825174825173</v>
          </cell>
          <cell r="Q65">
            <v>85034.965034965047</v>
          </cell>
        </row>
        <row r="66">
          <cell r="B66">
            <v>39190</v>
          </cell>
          <cell r="C66">
            <v>24672.027972027972</v>
          </cell>
          <cell r="D66">
            <v>441270.62937062926</v>
          </cell>
          <cell r="G66">
            <v>39190</v>
          </cell>
          <cell r="I66">
            <v>349609</v>
          </cell>
          <cell r="K66">
            <v>39190</v>
          </cell>
          <cell r="L66">
            <v>19654.545454545456</v>
          </cell>
          <cell r="M66">
            <v>351218.18181818194</v>
          </cell>
          <cell r="O66">
            <v>39190</v>
          </cell>
          <cell r="P66">
            <v>5017.4825174825173</v>
          </cell>
          <cell r="Q66">
            <v>90052.447552447571</v>
          </cell>
        </row>
        <row r="67">
          <cell r="B67">
            <v>39191</v>
          </cell>
          <cell r="C67">
            <v>24672.027972027972</v>
          </cell>
          <cell r="D67">
            <v>465942.65734265721</v>
          </cell>
          <cell r="G67">
            <v>39191</v>
          </cell>
          <cell r="I67">
            <v>349609</v>
          </cell>
          <cell r="K67">
            <v>39191</v>
          </cell>
          <cell r="L67">
            <v>19654.545454545456</v>
          </cell>
          <cell r="M67">
            <v>370872.72727272741</v>
          </cell>
          <cell r="O67">
            <v>39191</v>
          </cell>
          <cell r="P67">
            <v>5017.4825174825173</v>
          </cell>
          <cell r="Q67">
            <v>95069.930069930095</v>
          </cell>
        </row>
        <row r="68">
          <cell r="B68">
            <v>39192</v>
          </cell>
          <cell r="C68">
            <v>23259.090909090908</v>
          </cell>
          <cell r="D68">
            <v>489201.7482517481</v>
          </cell>
          <cell r="G68">
            <v>39192</v>
          </cell>
          <cell r="I68">
            <v>349609</v>
          </cell>
          <cell r="K68">
            <v>39192</v>
          </cell>
          <cell r="L68">
            <v>18372.727272727272</v>
          </cell>
          <cell r="M68">
            <v>389245.4545454547</v>
          </cell>
          <cell r="O68">
            <v>39192</v>
          </cell>
          <cell r="P68">
            <v>4886.363636363636</v>
          </cell>
          <cell r="Q68">
            <v>99956.293706293727</v>
          </cell>
        </row>
        <row r="69">
          <cell r="B69">
            <v>39193</v>
          </cell>
          <cell r="C69">
            <v>24672.027972027972</v>
          </cell>
          <cell r="D69">
            <v>513873.77622377605</v>
          </cell>
          <cell r="G69">
            <v>39193</v>
          </cell>
          <cell r="I69">
            <v>349609</v>
          </cell>
          <cell r="K69">
            <v>39193</v>
          </cell>
          <cell r="L69">
            <v>19654.545454545456</v>
          </cell>
          <cell r="M69">
            <v>408900.00000000017</v>
          </cell>
          <cell r="O69">
            <v>39193</v>
          </cell>
          <cell r="P69">
            <v>5017.4825174825173</v>
          </cell>
          <cell r="Q69">
            <v>104973.77622377625</v>
          </cell>
        </row>
        <row r="70">
          <cell r="B70">
            <v>39194</v>
          </cell>
          <cell r="C70">
            <v>24672.027972027972</v>
          </cell>
          <cell r="D70">
            <v>538545.80419580406</v>
          </cell>
          <cell r="G70">
            <v>39194</v>
          </cell>
          <cell r="I70">
            <v>349609</v>
          </cell>
          <cell r="K70">
            <v>39194</v>
          </cell>
          <cell r="L70">
            <v>19654.545454545456</v>
          </cell>
          <cell r="M70">
            <v>428554.54545454565</v>
          </cell>
          <cell r="O70">
            <v>39194</v>
          </cell>
          <cell r="P70">
            <v>5017.4825174825173</v>
          </cell>
          <cell r="Q70">
            <v>109991.25874125877</v>
          </cell>
        </row>
        <row r="71">
          <cell r="B71">
            <v>39195</v>
          </cell>
          <cell r="C71">
            <v>24672.027972027972</v>
          </cell>
          <cell r="D71">
            <v>563217.83216783206</v>
          </cell>
          <cell r="G71">
            <v>39195</v>
          </cell>
          <cell r="I71">
            <v>349609</v>
          </cell>
          <cell r="K71">
            <v>39195</v>
          </cell>
          <cell r="L71">
            <v>19654.545454545456</v>
          </cell>
          <cell r="M71">
            <v>448209.09090909112</v>
          </cell>
          <cell r="O71">
            <v>39195</v>
          </cell>
          <cell r="P71">
            <v>5017.4825174825173</v>
          </cell>
          <cell r="Q71">
            <v>115008.7412587413</v>
          </cell>
        </row>
        <row r="72">
          <cell r="B72">
            <v>39196</v>
          </cell>
          <cell r="C72">
            <v>24672.027972027972</v>
          </cell>
          <cell r="D72">
            <v>587889.86013986007</v>
          </cell>
          <cell r="G72">
            <v>39196</v>
          </cell>
          <cell r="I72">
            <v>349609</v>
          </cell>
          <cell r="K72">
            <v>39196</v>
          </cell>
          <cell r="L72">
            <v>19654.545454545456</v>
          </cell>
          <cell r="M72">
            <v>467863.63636363659</v>
          </cell>
          <cell r="O72">
            <v>39196</v>
          </cell>
          <cell r="P72">
            <v>5017.4825174825173</v>
          </cell>
          <cell r="Q72">
            <v>120026.22377622382</v>
          </cell>
        </row>
        <row r="73">
          <cell r="B73">
            <v>39197</v>
          </cell>
          <cell r="C73">
            <v>24672.027972027972</v>
          </cell>
          <cell r="D73">
            <v>612561.88811188808</v>
          </cell>
          <cell r="G73">
            <v>39197</v>
          </cell>
          <cell r="I73">
            <v>349609</v>
          </cell>
          <cell r="K73">
            <v>39197</v>
          </cell>
          <cell r="L73">
            <v>19654.545454545456</v>
          </cell>
          <cell r="M73">
            <v>487518.18181818206</v>
          </cell>
          <cell r="O73">
            <v>39197</v>
          </cell>
          <cell r="P73">
            <v>5017.4825174825173</v>
          </cell>
          <cell r="Q73">
            <v>125043.70629370635</v>
          </cell>
        </row>
        <row r="74">
          <cell r="B74">
            <v>39198</v>
          </cell>
          <cell r="C74">
            <v>24672.027972027972</v>
          </cell>
          <cell r="D74">
            <v>637233.91608391609</v>
          </cell>
          <cell r="G74">
            <v>39198</v>
          </cell>
          <cell r="I74">
            <v>349609</v>
          </cell>
          <cell r="K74">
            <v>39198</v>
          </cell>
          <cell r="L74">
            <v>19654.545454545456</v>
          </cell>
          <cell r="M74">
            <v>507172.72727272753</v>
          </cell>
          <cell r="O74">
            <v>39198</v>
          </cell>
          <cell r="P74">
            <v>5017.4825174825173</v>
          </cell>
          <cell r="Q74">
            <v>130061.18881118887</v>
          </cell>
        </row>
        <row r="75">
          <cell r="B75">
            <v>39199</v>
          </cell>
          <cell r="C75">
            <v>23259.090909090908</v>
          </cell>
          <cell r="D75">
            <v>660493.00699300703</v>
          </cell>
          <cell r="G75">
            <v>39199</v>
          </cell>
          <cell r="I75">
            <v>349609</v>
          </cell>
          <cell r="K75">
            <v>39199</v>
          </cell>
          <cell r="L75">
            <v>18372.727272727272</v>
          </cell>
          <cell r="M75">
            <v>525545.45454545482</v>
          </cell>
          <cell r="O75">
            <v>39199</v>
          </cell>
          <cell r="P75">
            <v>4886.363636363636</v>
          </cell>
          <cell r="Q75">
            <v>134947.5524475525</v>
          </cell>
        </row>
        <row r="76">
          <cell r="B76">
            <v>39200</v>
          </cell>
          <cell r="C76">
            <v>24672.027972027972</v>
          </cell>
          <cell r="D76">
            <v>685165.03496503504</v>
          </cell>
          <cell r="G76">
            <v>39200</v>
          </cell>
          <cell r="I76">
            <v>349609</v>
          </cell>
          <cell r="K76">
            <v>39200</v>
          </cell>
          <cell r="L76">
            <v>19654.545454545456</v>
          </cell>
          <cell r="M76">
            <v>545200.00000000023</v>
          </cell>
          <cell r="O76">
            <v>39200</v>
          </cell>
          <cell r="P76">
            <v>5017.4825174825173</v>
          </cell>
          <cell r="Q76">
            <v>139965.03496503501</v>
          </cell>
        </row>
        <row r="77">
          <cell r="B77">
            <v>39201</v>
          </cell>
          <cell r="C77">
            <v>14417.482517482516</v>
          </cell>
          <cell r="D77">
            <v>699582.51748251752</v>
          </cell>
          <cell r="G77">
            <v>39201</v>
          </cell>
          <cell r="I77">
            <v>349609</v>
          </cell>
          <cell r="K77">
            <v>39201</v>
          </cell>
          <cell r="L77">
            <v>9400</v>
          </cell>
          <cell r="M77">
            <v>554600.00000000023</v>
          </cell>
          <cell r="O77">
            <v>39201</v>
          </cell>
          <cell r="P77">
            <v>5017.4825174825173</v>
          </cell>
          <cell r="Q77">
            <v>144982.51748251752</v>
          </cell>
        </row>
        <row r="78">
          <cell r="B78">
            <v>39202</v>
          </cell>
          <cell r="C78">
            <v>14417.482517482516</v>
          </cell>
          <cell r="D78">
            <v>714000</v>
          </cell>
          <cell r="G78">
            <v>39202</v>
          </cell>
          <cell r="I78">
            <v>349609</v>
          </cell>
          <cell r="K78">
            <v>39202</v>
          </cell>
          <cell r="L78">
            <v>9400</v>
          </cell>
          <cell r="M78">
            <v>564000.00000000023</v>
          </cell>
          <cell r="O78">
            <v>39202</v>
          </cell>
          <cell r="P78">
            <v>5017.4825174825173</v>
          </cell>
          <cell r="Q78">
            <v>150000.00000000003</v>
          </cell>
        </row>
        <row r="79">
          <cell r="B79">
            <v>39203</v>
          </cell>
          <cell r="D79">
            <v>714000</v>
          </cell>
          <cell r="G79">
            <v>39203</v>
          </cell>
          <cell r="I79">
            <v>349609</v>
          </cell>
          <cell r="K79">
            <v>39203</v>
          </cell>
          <cell r="M79">
            <v>564000.00000000023</v>
          </cell>
          <cell r="O79">
            <v>39203</v>
          </cell>
          <cell r="Q79">
            <v>150000.00000000003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L7" t="str">
            <v>Lokasi</v>
          </cell>
        </row>
        <row r="8">
          <cell r="BL8" t="str">
            <v>Dumping Bin</v>
          </cell>
          <cell r="BM8" t="str">
            <v>Manual</v>
          </cell>
        </row>
        <row r="9">
          <cell r="B9">
            <v>39172</v>
          </cell>
          <cell r="V9">
            <v>39172</v>
          </cell>
          <cell r="AF9">
            <v>39172</v>
          </cell>
          <cell r="AP9">
            <v>39172</v>
          </cell>
          <cell r="AQ9">
            <v>0</v>
          </cell>
          <cell r="AR9">
            <v>0</v>
          </cell>
          <cell r="AS9">
            <v>16632</v>
          </cell>
          <cell r="AT9">
            <v>50701</v>
          </cell>
          <cell r="AU9">
            <v>38913</v>
          </cell>
          <cell r="AV9">
            <v>34311</v>
          </cell>
          <cell r="AW9">
            <v>59446</v>
          </cell>
          <cell r="AX9">
            <v>200003</v>
          </cell>
        </row>
        <row r="10">
          <cell r="B10">
            <v>39173</v>
          </cell>
          <cell r="E10">
            <v>4761</v>
          </cell>
          <cell r="I10">
            <v>21011</v>
          </cell>
          <cell r="J10">
            <v>25772</v>
          </cell>
          <cell r="K10">
            <v>33109</v>
          </cell>
          <cell r="O10">
            <v>4761</v>
          </cell>
          <cell r="P10">
            <v>0</v>
          </cell>
          <cell r="Q10">
            <v>0</v>
          </cell>
          <cell r="R10">
            <v>0</v>
          </cell>
          <cell r="S10">
            <v>21011</v>
          </cell>
          <cell r="T10">
            <v>25772</v>
          </cell>
          <cell r="U10">
            <v>33109</v>
          </cell>
          <cell r="V10">
            <v>39173</v>
          </cell>
          <cell r="Z10">
            <v>7460</v>
          </cell>
          <cell r="AA10">
            <v>7548</v>
          </cell>
          <cell r="AD10">
            <v>15008</v>
          </cell>
          <cell r="AF10">
            <v>39173</v>
          </cell>
          <cell r="AG10">
            <v>0</v>
          </cell>
          <cell r="AH10">
            <v>0</v>
          </cell>
          <cell r="AI10">
            <v>0</v>
          </cell>
          <cell r="AJ10">
            <v>7460</v>
          </cell>
          <cell r="AK10">
            <v>7548</v>
          </cell>
          <cell r="AL10">
            <v>0</v>
          </cell>
          <cell r="AM10">
            <v>0</v>
          </cell>
          <cell r="AN10">
            <v>15008</v>
          </cell>
          <cell r="AP10">
            <v>39173</v>
          </cell>
          <cell r="AQ10">
            <v>0</v>
          </cell>
          <cell r="AR10">
            <v>0</v>
          </cell>
          <cell r="AS10">
            <v>21393</v>
          </cell>
          <cell r="AT10">
            <v>43241</v>
          </cell>
          <cell r="AU10">
            <v>31365</v>
          </cell>
          <cell r="AV10">
            <v>34311</v>
          </cell>
          <cell r="AW10">
            <v>80457</v>
          </cell>
          <cell r="AX10">
            <v>210767</v>
          </cell>
          <cell r="BC10">
            <v>43241</v>
          </cell>
          <cell r="BD10">
            <v>31365</v>
          </cell>
          <cell r="BE10">
            <v>34311</v>
          </cell>
          <cell r="BF10">
            <v>80457</v>
          </cell>
          <cell r="BG10">
            <v>210767</v>
          </cell>
          <cell r="BJ10">
            <v>0</v>
          </cell>
          <cell r="BL10">
            <v>21011</v>
          </cell>
          <cell r="BM10">
            <v>4761</v>
          </cell>
        </row>
        <row r="11">
          <cell r="B11">
            <v>39174</v>
          </cell>
          <cell r="D11">
            <v>265</v>
          </cell>
          <cell r="E11">
            <v>11809</v>
          </cell>
          <cell r="I11">
            <v>4836</v>
          </cell>
          <cell r="J11">
            <v>16910</v>
          </cell>
          <cell r="K11">
            <v>34068</v>
          </cell>
          <cell r="O11">
            <v>16570</v>
          </cell>
          <cell r="P11">
            <v>0</v>
          </cell>
          <cell r="Q11">
            <v>0</v>
          </cell>
          <cell r="R11">
            <v>0</v>
          </cell>
          <cell r="S11">
            <v>25847</v>
          </cell>
          <cell r="T11">
            <v>42682</v>
          </cell>
          <cell r="U11">
            <v>67177</v>
          </cell>
          <cell r="V11">
            <v>39174</v>
          </cell>
          <cell r="X11">
            <v>6720</v>
          </cell>
          <cell r="Y11">
            <v>6228</v>
          </cell>
          <cell r="Z11">
            <v>14104</v>
          </cell>
          <cell r="AA11">
            <v>20050</v>
          </cell>
          <cell r="AD11">
            <v>47102</v>
          </cell>
          <cell r="AF11">
            <v>39174</v>
          </cell>
          <cell r="AG11">
            <v>0</v>
          </cell>
          <cell r="AH11">
            <v>6720</v>
          </cell>
          <cell r="AI11">
            <v>6228</v>
          </cell>
          <cell r="AJ11">
            <v>21564</v>
          </cell>
          <cell r="AK11">
            <v>27598</v>
          </cell>
          <cell r="AL11">
            <v>0</v>
          </cell>
          <cell r="AM11">
            <v>0</v>
          </cell>
          <cell r="AN11">
            <v>62110</v>
          </cell>
          <cell r="AP11">
            <v>39174</v>
          </cell>
          <cell r="AQ11">
            <v>0</v>
          </cell>
          <cell r="AR11">
            <v>0</v>
          </cell>
          <cell r="AS11">
            <v>33190</v>
          </cell>
          <cell r="AT11">
            <v>29137</v>
          </cell>
          <cell r="AU11">
            <v>11315</v>
          </cell>
          <cell r="AV11">
            <v>34311</v>
          </cell>
          <cell r="AW11">
            <v>86760</v>
          </cell>
          <cell r="AX11">
            <v>194713</v>
          </cell>
          <cell r="BC11">
            <v>72378</v>
          </cell>
          <cell r="BD11">
            <v>42680</v>
          </cell>
          <cell r="BE11">
            <v>68622</v>
          </cell>
          <cell r="BF11">
            <v>167217</v>
          </cell>
          <cell r="BG11">
            <v>405480</v>
          </cell>
          <cell r="BJ11">
            <v>0</v>
          </cell>
          <cell r="BL11">
            <v>14903</v>
          </cell>
          <cell r="BM11">
            <v>2007</v>
          </cell>
        </row>
        <row r="12">
          <cell r="B12">
            <v>39175</v>
          </cell>
          <cell r="E12">
            <v>28</v>
          </cell>
          <cell r="G12">
            <v>15923</v>
          </cell>
          <cell r="J12">
            <v>15951</v>
          </cell>
          <cell r="K12">
            <v>37318.5</v>
          </cell>
          <cell r="O12">
            <v>16598</v>
          </cell>
          <cell r="P12">
            <v>0</v>
          </cell>
          <cell r="Q12">
            <v>15923</v>
          </cell>
          <cell r="R12">
            <v>0</v>
          </cell>
          <cell r="S12">
            <v>25847</v>
          </cell>
          <cell r="T12">
            <v>58633</v>
          </cell>
          <cell r="U12">
            <v>104495.5</v>
          </cell>
          <cell r="V12">
            <v>39175</v>
          </cell>
          <cell r="X12">
            <v>1298</v>
          </cell>
          <cell r="Y12">
            <v>18371</v>
          </cell>
          <cell r="AB12">
            <v>20774</v>
          </cell>
          <cell r="AD12">
            <v>40443</v>
          </cell>
          <cell r="AF12">
            <v>39175</v>
          </cell>
          <cell r="AG12">
            <v>0</v>
          </cell>
          <cell r="AH12">
            <v>8018</v>
          </cell>
          <cell r="AI12">
            <v>24599</v>
          </cell>
          <cell r="AJ12">
            <v>21564</v>
          </cell>
          <cell r="AK12">
            <v>27598</v>
          </cell>
          <cell r="AL12">
            <v>20774</v>
          </cell>
          <cell r="AM12">
            <v>0</v>
          </cell>
          <cell r="AN12">
            <v>102553</v>
          </cell>
          <cell r="AP12">
            <v>39175</v>
          </cell>
          <cell r="AQ12">
            <v>0</v>
          </cell>
          <cell r="AR12">
            <v>0</v>
          </cell>
          <cell r="AS12">
            <v>15267</v>
          </cell>
          <cell r="AT12">
            <v>30480.5</v>
          </cell>
          <cell r="AU12">
            <v>34003</v>
          </cell>
          <cell r="AV12">
            <v>13537</v>
          </cell>
          <cell r="AW12">
            <v>86760</v>
          </cell>
          <cell r="AX12">
            <v>180047.5</v>
          </cell>
          <cell r="BC12">
            <v>102858.5</v>
          </cell>
          <cell r="BD12">
            <v>76683</v>
          </cell>
          <cell r="BE12">
            <v>82159</v>
          </cell>
          <cell r="BF12">
            <v>253977</v>
          </cell>
          <cell r="BG12">
            <v>585527.5</v>
          </cell>
          <cell r="BI12">
            <v>62345</v>
          </cell>
          <cell r="BJ12">
            <v>62345</v>
          </cell>
          <cell r="BL12">
            <v>15923</v>
          </cell>
          <cell r="BM12">
            <v>28</v>
          </cell>
        </row>
        <row r="13">
          <cell r="B13">
            <v>39176</v>
          </cell>
          <cell r="D13">
            <v>19859</v>
          </cell>
          <cell r="F13">
            <v>1890</v>
          </cell>
          <cell r="J13">
            <v>21749</v>
          </cell>
          <cell r="K13">
            <v>36039</v>
          </cell>
          <cell r="O13">
            <v>16598</v>
          </cell>
          <cell r="P13">
            <v>1890</v>
          </cell>
          <cell r="T13">
            <v>80382</v>
          </cell>
          <cell r="V13">
            <v>39176</v>
          </cell>
          <cell r="X13">
            <v>3000</v>
          </cell>
          <cell r="Y13">
            <v>5449</v>
          </cell>
          <cell r="Z13">
            <v>2175</v>
          </cell>
          <cell r="AB13">
            <v>9898</v>
          </cell>
          <cell r="AD13">
            <v>20522</v>
          </cell>
          <cell r="AF13">
            <v>39176</v>
          </cell>
          <cell r="AG13">
            <v>0</v>
          </cell>
          <cell r="AH13">
            <v>11018</v>
          </cell>
          <cell r="AI13">
            <v>30048</v>
          </cell>
          <cell r="AJ13">
            <v>23739</v>
          </cell>
          <cell r="AK13">
            <v>27598</v>
          </cell>
          <cell r="AL13">
            <v>30672</v>
          </cell>
          <cell r="AM13">
            <v>0</v>
          </cell>
          <cell r="AN13">
            <v>123075</v>
          </cell>
          <cell r="AP13">
            <v>39176</v>
          </cell>
          <cell r="AQ13">
            <v>0</v>
          </cell>
          <cell r="AR13">
            <v>0</v>
          </cell>
          <cell r="AS13">
            <v>9818</v>
          </cell>
          <cell r="AT13">
            <v>30195.5</v>
          </cell>
          <cell r="AU13">
            <v>34003</v>
          </cell>
          <cell r="AV13">
            <v>3639</v>
          </cell>
          <cell r="AW13">
            <v>86760</v>
          </cell>
          <cell r="AX13">
            <v>164415.5</v>
          </cell>
          <cell r="BC13">
            <v>133054</v>
          </cell>
          <cell r="BD13">
            <v>110686</v>
          </cell>
          <cell r="BE13">
            <v>85798</v>
          </cell>
          <cell r="BF13">
            <v>340737</v>
          </cell>
          <cell r="BG13">
            <v>749943</v>
          </cell>
          <cell r="BJ13">
            <v>62345</v>
          </cell>
          <cell r="BL13">
            <v>18848</v>
          </cell>
          <cell r="BM13">
            <v>2901</v>
          </cell>
        </row>
        <row r="14">
          <cell r="B14">
            <v>39177</v>
          </cell>
          <cell r="D14">
            <v>6703</v>
          </cell>
          <cell r="E14">
            <v>1963</v>
          </cell>
          <cell r="F14">
            <v>1190</v>
          </cell>
          <cell r="H14">
            <v>15310</v>
          </cell>
          <cell r="J14">
            <v>25166</v>
          </cell>
          <cell r="K14">
            <v>24027</v>
          </cell>
          <cell r="O14">
            <v>18561</v>
          </cell>
          <cell r="P14">
            <v>3080</v>
          </cell>
          <cell r="T14">
            <v>105548</v>
          </cell>
          <cell r="V14">
            <v>39177</v>
          </cell>
          <cell r="W14">
            <v>339</v>
          </cell>
          <cell r="X14">
            <v>5030</v>
          </cell>
          <cell r="Y14">
            <v>6497</v>
          </cell>
          <cell r="Z14">
            <v>4123</v>
          </cell>
          <cell r="AB14">
            <v>20553</v>
          </cell>
          <cell r="AD14">
            <v>36542</v>
          </cell>
          <cell r="AF14">
            <v>39177</v>
          </cell>
          <cell r="AG14">
            <v>339</v>
          </cell>
          <cell r="AH14">
            <v>16048</v>
          </cell>
          <cell r="AI14">
            <v>36545</v>
          </cell>
          <cell r="AJ14">
            <v>27862</v>
          </cell>
          <cell r="AK14">
            <v>27598</v>
          </cell>
          <cell r="AL14">
            <v>51225</v>
          </cell>
          <cell r="AM14">
            <v>0</v>
          </cell>
          <cell r="AN14">
            <v>159617</v>
          </cell>
          <cell r="AP14">
            <v>39177</v>
          </cell>
          <cell r="AQ14">
            <v>0</v>
          </cell>
          <cell r="AR14">
            <v>0</v>
          </cell>
          <cell r="AS14">
            <v>5284</v>
          </cell>
          <cell r="AT14">
            <v>27262.5</v>
          </cell>
          <cell r="AU14">
            <v>34003</v>
          </cell>
          <cell r="AV14">
            <v>-1604</v>
          </cell>
          <cell r="AW14">
            <v>86760</v>
          </cell>
          <cell r="AX14">
            <v>151705.5</v>
          </cell>
          <cell r="BC14">
            <v>160316.5</v>
          </cell>
          <cell r="BD14">
            <v>144689</v>
          </cell>
          <cell r="BE14">
            <v>84194</v>
          </cell>
          <cell r="BF14">
            <v>427497</v>
          </cell>
          <cell r="BG14">
            <v>901648.5</v>
          </cell>
          <cell r="BI14">
            <v>91907</v>
          </cell>
          <cell r="BJ14">
            <v>154252</v>
          </cell>
          <cell r="BL14">
            <v>22013</v>
          </cell>
          <cell r="BM14">
            <v>3153</v>
          </cell>
        </row>
        <row r="15">
          <cell r="B15">
            <v>39178</v>
          </cell>
          <cell r="E15">
            <v>3396</v>
          </cell>
          <cell r="F15">
            <v>3742</v>
          </cell>
          <cell r="H15">
            <v>7072</v>
          </cell>
          <cell r="J15">
            <v>14210</v>
          </cell>
          <cell r="K15">
            <v>24489</v>
          </cell>
          <cell r="O15">
            <v>21957</v>
          </cell>
          <cell r="P15">
            <v>6822</v>
          </cell>
          <cell r="T15">
            <v>119758</v>
          </cell>
          <cell r="V15">
            <v>39178</v>
          </cell>
          <cell r="X15">
            <v>19321</v>
          </cell>
          <cell r="Y15">
            <v>3172</v>
          </cell>
          <cell r="AB15">
            <v>6133</v>
          </cell>
          <cell r="AC15">
            <v>3366</v>
          </cell>
          <cell r="AD15">
            <v>31992</v>
          </cell>
          <cell r="AF15">
            <v>39178</v>
          </cell>
          <cell r="AG15">
            <v>339</v>
          </cell>
          <cell r="AH15">
            <v>35369</v>
          </cell>
          <cell r="AI15">
            <v>39717</v>
          </cell>
          <cell r="AJ15">
            <v>27862</v>
          </cell>
          <cell r="AK15">
            <v>27598</v>
          </cell>
          <cell r="AL15">
            <v>57358</v>
          </cell>
          <cell r="AM15">
            <v>3366</v>
          </cell>
          <cell r="AN15">
            <v>191609</v>
          </cell>
          <cell r="AP15">
            <v>39178</v>
          </cell>
          <cell r="AQ15">
            <v>0</v>
          </cell>
          <cell r="AR15">
            <v>0</v>
          </cell>
          <cell r="AS15">
            <v>5508</v>
          </cell>
          <cell r="AT15">
            <v>31004.5</v>
          </cell>
          <cell r="AU15">
            <v>34003</v>
          </cell>
          <cell r="AV15">
            <v>12587</v>
          </cell>
          <cell r="AW15">
            <v>83394</v>
          </cell>
          <cell r="AX15">
            <v>166496.5</v>
          </cell>
          <cell r="BC15">
            <v>191321</v>
          </cell>
          <cell r="BD15">
            <v>178692</v>
          </cell>
          <cell r="BE15">
            <v>96781</v>
          </cell>
          <cell r="BF15">
            <v>510891</v>
          </cell>
          <cell r="BG15">
            <v>1068145</v>
          </cell>
          <cell r="BI15">
            <v>31058</v>
          </cell>
          <cell r="BJ15">
            <v>185310</v>
          </cell>
          <cell r="BL15">
            <v>7072</v>
          </cell>
          <cell r="BM15">
            <v>7138</v>
          </cell>
        </row>
        <row r="16">
          <cell r="B16">
            <v>39179</v>
          </cell>
          <cell r="E16">
            <v>3580</v>
          </cell>
          <cell r="F16">
            <v>4802</v>
          </cell>
          <cell r="H16">
            <v>5057</v>
          </cell>
          <cell r="J16">
            <v>13439</v>
          </cell>
          <cell r="K16">
            <v>25136</v>
          </cell>
          <cell r="O16">
            <v>25537</v>
          </cell>
          <cell r="P16">
            <v>11624</v>
          </cell>
          <cell r="T16">
            <v>133197</v>
          </cell>
          <cell r="V16">
            <v>39179</v>
          </cell>
          <cell r="X16">
            <v>11943</v>
          </cell>
          <cell r="AA16">
            <v>5325</v>
          </cell>
          <cell r="AC16">
            <v>5852</v>
          </cell>
          <cell r="AD16">
            <v>23120</v>
          </cell>
          <cell r="AF16">
            <v>39179</v>
          </cell>
          <cell r="AG16">
            <v>339</v>
          </cell>
          <cell r="AH16">
            <v>47312</v>
          </cell>
          <cell r="AI16">
            <v>39717</v>
          </cell>
          <cell r="AJ16">
            <v>27862</v>
          </cell>
          <cell r="AK16">
            <v>32923</v>
          </cell>
          <cell r="AL16">
            <v>57358</v>
          </cell>
          <cell r="AM16">
            <v>9218</v>
          </cell>
          <cell r="AN16">
            <v>214729</v>
          </cell>
          <cell r="AP16">
            <v>39179</v>
          </cell>
          <cell r="AQ16">
            <v>0</v>
          </cell>
          <cell r="AR16">
            <v>0</v>
          </cell>
          <cell r="AS16">
            <v>9088</v>
          </cell>
          <cell r="AT16">
            <v>40111.5</v>
          </cell>
          <cell r="AU16">
            <v>28678</v>
          </cell>
          <cell r="AV16">
            <v>28481</v>
          </cell>
          <cell r="AW16">
            <v>77542</v>
          </cell>
          <cell r="AX16">
            <v>183900.5</v>
          </cell>
          <cell r="BC16">
            <v>231432.5</v>
          </cell>
          <cell r="BD16">
            <v>207370</v>
          </cell>
          <cell r="BE16">
            <v>125262</v>
          </cell>
          <cell r="BF16">
            <v>588433</v>
          </cell>
          <cell r="BG16">
            <v>1252045.5</v>
          </cell>
          <cell r="BJ16">
            <v>185310</v>
          </cell>
        </row>
        <row r="17">
          <cell r="B17">
            <v>39180</v>
          </cell>
          <cell r="E17">
            <v>7013</v>
          </cell>
          <cell r="F17">
            <v>17739</v>
          </cell>
          <cell r="J17">
            <v>24752</v>
          </cell>
          <cell r="K17">
            <v>26397</v>
          </cell>
          <cell r="O17">
            <v>32550</v>
          </cell>
          <cell r="P17">
            <v>29363</v>
          </cell>
          <cell r="T17">
            <v>157949</v>
          </cell>
          <cell r="V17">
            <v>39180</v>
          </cell>
          <cell r="X17">
            <v>5992</v>
          </cell>
          <cell r="Z17">
            <v>12837</v>
          </cell>
          <cell r="AA17">
            <v>3873</v>
          </cell>
          <cell r="AC17">
            <v>14037</v>
          </cell>
          <cell r="AD17">
            <v>36739</v>
          </cell>
          <cell r="AF17">
            <v>39180</v>
          </cell>
          <cell r="AG17">
            <v>339</v>
          </cell>
          <cell r="AH17">
            <v>53304</v>
          </cell>
          <cell r="AI17">
            <v>39717</v>
          </cell>
          <cell r="AJ17">
            <v>40699</v>
          </cell>
          <cell r="AK17">
            <v>36796</v>
          </cell>
          <cell r="AL17">
            <v>57358</v>
          </cell>
          <cell r="AM17">
            <v>23255</v>
          </cell>
          <cell r="AN17">
            <v>251468</v>
          </cell>
          <cell r="AP17">
            <v>39180</v>
          </cell>
          <cell r="AQ17">
            <v>0</v>
          </cell>
          <cell r="AR17">
            <v>0</v>
          </cell>
          <cell r="AS17">
            <v>16101</v>
          </cell>
          <cell r="AT17">
            <v>45836.5</v>
          </cell>
          <cell r="AU17">
            <v>24805</v>
          </cell>
          <cell r="AV17">
            <v>28481</v>
          </cell>
          <cell r="AW17">
            <v>63505</v>
          </cell>
          <cell r="AX17">
            <v>178728.5</v>
          </cell>
          <cell r="BC17">
            <v>277269</v>
          </cell>
          <cell r="BD17">
            <v>232175</v>
          </cell>
          <cell r="BE17">
            <v>153743</v>
          </cell>
          <cell r="BF17">
            <v>651938</v>
          </cell>
          <cell r="BG17">
            <v>1430774</v>
          </cell>
          <cell r="BI17">
            <v>45501</v>
          </cell>
          <cell r="BJ17">
            <v>230811</v>
          </cell>
          <cell r="BL17">
            <v>21215</v>
          </cell>
          <cell r="BM17">
            <v>3537</v>
          </cell>
        </row>
        <row r="18">
          <cell r="B18">
            <v>39181</v>
          </cell>
          <cell r="E18">
            <v>14442</v>
          </cell>
          <cell r="J18">
            <v>14442</v>
          </cell>
          <cell r="K18">
            <v>29359</v>
          </cell>
          <cell r="O18">
            <v>46992</v>
          </cell>
          <cell r="P18">
            <v>29363</v>
          </cell>
          <cell r="T18">
            <v>172391</v>
          </cell>
          <cell r="V18">
            <v>39181</v>
          </cell>
          <cell r="X18">
            <v>1229</v>
          </cell>
          <cell r="Z18">
            <v>23616</v>
          </cell>
          <cell r="AC18">
            <v>15991</v>
          </cell>
          <cell r="AD18">
            <v>40836</v>
          </cell>
          <cell r="AF18">
            <v>39181</v>
          </cell>
          <cell r="AG18">
            <v>339</v>
          </cell>
          <cell r="AH18">
            <v>54533</v>
          </cell>
          <cell r="AI18">
            <v>39717</v>
          </cell>
          <cell r="AJ18">
            <v>64315</v>
          </cell>
          <cell r="AK18">
            <v>36796</v>
          </cell>
          <cell r="AL18">
            <v>57358</v>
          </cell>
          <cell r="AM18">
            <v>39246</v>
          </cell>
          <cell r="AN18">
            <v>292304</v>
          </cell>
          <cell r="AP18">
            <v>39181</v>
          </cell>
          <cell r="AQ18">
            <v>0</v>
          </cell>
          <cell r="AR18">
            <v>0</v>
          </cell>
          <cell r="AS18">
            <v>45372</v>
          </cell>
          <cell r="AT18">
            <v>22220.5</v>
          </cell>
          <cell r="AU18">
            <v>24805</v>
          </cell>
          <cell r="AV18">
            <v>28481</v>
          </cell>
          <cell r="AW18">
            <v>47514</v>
          </cell>
          <cell r="AX18">
            <v>168392.5</v>
          </cell>
          <cell r="BC18">
            <v>299489.5</v>
          </cell>
          <cell r="BD18">
            <v>256980</v>
          </cell>
          <cell r="BE18">
            <v>182224</v>
          </cell>
          <cell r="BF18">
            <v>699452</v>
          </cell>
          <cell r="BG18">
            <v>1599166.5</v>
          </cell>
          <cell r="BJ18">
            <v>230811</v>
          </cell>
          <cell r="BL18">
            <v>9019</v>
          </cell>
          <cell r="BM18">
            <v>5423</v>
          </cell>
        </row>
        <row r="19">
          <cell r="B19">
            <v>39182</v>
          </cell>
          <cell r="E19">
            <v>9084</v>
          </cell>
          <cell r="F19">
            <v>1302</v>
          </cell>
          <cell r="I19">
            <v>1427</v>
          </cell>
          <cell r="J19">
            <v>11813</v>
          </cell>
          <cell r="K19">
            <v>26861</v>
          </cell>
          <cell r="O19">
            <v>56076</v>
          </cell>
          <cell r="P19">
            <v>30665</v>
          </cell>
          <cell r="T19">
            <v>184204</v>
          </cell>
          <cell r="V19">
            <v>39182</v>
          </cell>
          <cell r="Z19">
            <v>18958</v>
          </cell>
          <cell r="AA19">
            <v>1327</v>
          </cell>
          <cell r="AC19">
            <v>16174</v>
          </cell>
          <cell r="AD19">
            <v>36459</v>
          </cell>
          <cell r="AF19">
            <v>39182</v>
          </cell>
          <cell r="AG19">
            <v>339</v>
          </cell>
          <cell r="AH19">
            <v>54533</v>
          </cell>
          <cell r="AI19">
            <v>39717</v>
          </cell>
          <cell r="AJ19">
            <v>83273</v>
          </cell>
          <cell r="AK19">
            <v>38123</v>
          </cell>
          <cell r="AL19">
            <v>57358</v>
          </cell>
          <cell r="AM19">
            <v>55420</v>
          </cell>
          <cell r="AN19">
            <v>328763</v>
          </cell>
          <cell r="AP19">
            <v>39182</v>
          </cell>
          <cell r="AQ19">
            <v>0</v>
          </cell>
          <cell r="AR19">
            <v>0</v>
          </cell>
          <cell r="AS19">
            <v>65805</v>
          </cell>
          <cell r="AT19">
            <v>4564.5</v>
          </cell>
          <cell r="AU19">
            <v>23478</v>
          </cell>
          <cell r="AV19">
            <v>28481</v>
          </cell>
          <cell r="AW19">
            <v>36466</v>
          </cell>
          <cell r="AX19">
            <v>158794.5</v>
          </cell>
          <cell r="BC19">
            <v>304054</v>
          </cell>
          <cell r="BD19">
            <v>280458</v>
          </cell>
          <cell r="BE19">
            <v>210705</v>
          </cell>
          <cell r="BF19">
            <v>735918</v>
          </cell>
          <cell r="BG19">
            <v>1757961</v>
          </cell>
          <cell r="BI19">
            <v>80032</v>
          </cell>
          <cell r="BJ19">
            <v>310843</v>
          </cell>
          <cell r="BL19">
            <v>5293</v>
          </cell>
          <cell r="BM19">
            <v>6520</v>
          </cell>
        </row>
        <row r="20">
          <cell r="B20">
            <v>39183</v>
          </cell>
          <cell r="E20">
            <v>420</v>
          </cell>
          <cell r="F20">
            <v>3678</v>
          </cell>
          <cell r="I20">
            <v>19581</v>
          </cell>
          <cell r="J20">
            <v>23679</v>
          </cell>
          <cell r="K20">
            <v>28007</v>
          </cell>
          <cell r="O20">
            <v>56496</v>
          </cell>
          <cell r="P20">
            <v>34343</v>
          </cell>
          <cell r="T20">
            <v>207883</v>
          </cell>
          <cell r="V20">
            <v>39183</v>
          </cell>
          <cell r="Z20">
            <v>2652</v>
          </cell>
          <cell r="AC20">
            <v>5651</v>
          </cell>
          <cell r="AD20">
            <v>8303</v>
          </cell>
          <cell r="AF20">
            <v>39183</v>
          </cell>
          <cell r="AG20">
            <v>339</v>
          </cell>
          <cell r="AH20">
            <v>54533</v>
          </cell>
          <cell r="AI20">
            <v>39717</v>
          </cell>
          <cell r="AJ20">
            <v>85925</v>
          </cell>
          <cell r="AK20">
            <v>38123</v>
          </cell>
          <cell r="AL20">
            <v>57358</v>
          </cell>
          <cell r="AM20">
            <v>61071</v>
          </cell>
          <cell r="AN20">
            <v>337066</v>
          </cell>
          <cell r="AP20">
            <v>39183</v>
          </cell>
          <cell r="AQ20">
            <v>0</v>
          </cell>
          <cell r="AR20">
            <v>0</v>
          </cell>
          <cell r="AS20">
            <v>66225</v>
          </cell>
          <cell r="AT20">
            <v>5590.5</v>
          </cell>
          <cell r="AU20">
            <v>23478</v>
          </cell>
          <cell r="AV20">
            <v>28481</v>
          </cell>
          <cell r="AW20">
            <v>52134</v>
          </cell>
          <cell r="AX20">
            <v>175908.5</v>
          </cell>
          <cell r="BC20">
            <v>309644.5</v>
          </cell>
          <cell r="BD20">
            <v>303936</v>
          </cell>
          <cell r="BE20">
            <v>239186</v>
          </cell>
          <cell r="BF20">
            <v>788052</v>
          </cell>
          <cell r="BG20">
            <v>1933869.5</v>
          </cell>
          <cell r="BI20">
            <v>8011</v>
          </cell>
          <cell r="BJ20">
            <v>318854</v>
          </cell>
          <cell r="BL20">
            <v>19581</v>
          </cell>
          <cell r="BM20">
            <v>4098</v>
          </cell>
        </row>
        <row r="21">
          <cell r="B21">
            <v>39184</v>
          </cell>
          <cell r="F21">
            <v>2572</v>
          </cell>
          <cell r="I21">
            <v>21442</v>
          </cell>
          <cell r="J21">
            <v>24014</v>
          </cell>
          <cell r="K21">
            <v>23267</v>
          </cell>
          <cell r="O21">
            <v>56496</v>
          </cell>
          <cell r="P21">
            <v>36915</v>
          </cell>
          <cell r="T21">
            <v>231897</v>
          </cell>
          <cell r="V21">
            <v>39184</v>
          </cell>
          <cell r="AC21">
            <v>1297</v>
          </cell>
          <cell r="AD21">
            <v>1297</v>
          </cell>
          <cell r="AF21">
            <v>39184</v>
          </cell>
          <cell r="AG21">
            <v>339</v>
          </cell>
          <cell r="AH21">
            <v>54533</v>
          </cell>
          <cell r="AI21">
            <v>39717</v>
          </cell>
          <cell r="AJ21">
            <v>85925</v>
          </cell>
          <cell r="AK21">
            <v>38123</v>
          </cell>
          <cell r="AL21">
            <v>57358</v>
          </cell>
          <cell r="AM21">
            <v>62368</v>
          </cell>
          <cell r="AN21">
            <v>338363</v>
          </cell>
          <cell r="AP21">
            <v>39184</v>
          </cell>
          <cell r="AQ21">
            <v>0</v>
          </cell>
          <cell r="AR21">
            <v>0</v>
          </cell>
          <cell r="AS21">
            <v>66225</v>
          </cell>
          <cell r="AT21">
            <v>8162.5</v>
          </cell>
          <cell r="AU21">
            <v>23478</v>
          </cell>
          <cell r="AV21">
            <v>28481</v>
          </cell>
          <cell r="AW21">
            <v>72279</v>
          </cell>
          <cell r="AX21">
            <v>198625.5</v>
          </cell>
          <cell r="BC21">
            <v>317807</v>
          </cell>
          <cell r="BD21">
            <v>327414</v>
          </cell>
          <cell r="BE21">
            <v>267667</v>
          </cell>
          <cell r="BF21">
            <v>860331</v>
          </cell>
          <cell r="BG21">
            <v>2132495</v>
          </cell>
          <cell r="BI21">
            <v>8027</v>
          </cell>
          <cell r="BJ21">
            <v>326881</v>
          </cell>
          <cell r="BL21">
            <v>21442</v>
          </cell>
          <cell r="BM21">
            <v>2572</v>
          </cell>
        </row>
        <row r="22">
          <cell r="B22">
            <v>39185</v>
          </cell>
          <cell r="D22">
            <v>2548</v>
          </cell>
          <cell r="F22">
            <v>2790</v>
          </cell>
          <cell r="G22">
            <v>951</v>
          </cell>
          <cell r="I22">
            <v>8570</v>
          </cell>
          <cell r="J22">
            <v>14859</v>
          </cell>
          <cell r="K22">
            <v>25276</v>
          </cell>
          <cell r="O22">
            <v>56496</v>
          </cell>
          <cell r="P22">
            <v>39705</v>
          </cell>
          <cell r="T22">
            <v>246756</v>
          </cell>
          <cell r="V22">
            <v>39185</v>
          </cell>
          <cell r="AD22">
            <v>0</v>
          </cell>
          <cell r="AF22">
            <v>39185</v>
          </cell>
          <cell r="AG22">
            <v>339</v>
          </cell>
          <cell r="AH22">
            <v>54533</v>
          </cell>
          <cell r="AI22">
            <v>39717</v>
          </cell>
          <cell r="AJ22">
            <v>85925</v>
          </cell>
          <cell r="AK22">
            <v>38123</v>
          </cell>
          <cell r="AL22">
            <v>57358</v>
          </cell>
          <cell r="AM22">
            <v>62368</v>
          </cell>
          <cell r="AN22">
            <v>338363</v>
          </cell>
          <cell r="AP22">
            <v>39185</v>
          </cell>
          <cell r="AQ22">
            <v>0</v>
          </cell>
          <cell r="AR22">
            <v>2548</v>
          </cell>
          <cell r="AS22">
            <v>66225</v>
          </cell>
          <cell r="AT22">
            <v>10952.5</v>
          </cell>
          <cell r="AU22">
            <v>28003</v>
          </cell>
          <cell r="AV22">
            <v>28481</v>
          </cell>
          <cell r="AW22">
            <v>90691</v>
          </cell>
          <cell r="AX22">
            <v>226900.5</v>
          </cell>
          <cell r="BC22">
            <v>328759.5</v>
          </cell>
          <cell r="BD22">
            <v>355417</v>
          </cell>
          <cell r="BE22">
            <v>296148</v>
          </cell>
          <cell r="BF22">
            <v>951022</v>
          </cell>
          <cell r="BG22">
            <v>2359395.5</v>
          </cell>
          <cell r="BJ22">
            <v>326881</v>
          </cell>
          <cell r="BL22">
            <v>9521</v>
          </cell>
          <cell r="BM22">
            <v>5338</v>
          </cell>
        </row>
        <row r="23">
          <cell r="B23">
            <v>39186</v>
          </cell>
          <cell r="D23">
            <v>6178</v>
          </cell>
          <cell r="F23">
            <v>5871</v>
          </cell>
          <cell r="G23">
            <v>2069</v>
          </cell>
          <cell r="J23">
            <v>14118</v>
          </cell>
          <cell r="K23">
            <v>28088</v>
          </cell>
          <cell r="O23">
            <v>56496</v>
          </cell>
          <cell r="P23">
            <v>45576</v>
          </cell>
          <cell r="T23">
            <v>260874</v>
          </cell>
          <cell r="V23">
            <v>39186</v>
          </cell>
          <cell r="AD23">
            <v>0</v>
          </cell>
          <cell r="AF23">
            <v>39186</v>
          </cell>
          <cell r="AG23">
            <v>339</v>
          </cell>
          <cell r="AH23">
            <v>54533</v>
          </cell>
          <cell r="AI23">
            <v>39717</v>
          </cell>
          <cell r="AJ23">
            <v>85925</v>
          </cell>
          <cell r="AK23">
            <v>38123</v>
          </cell>
          <cell r="AL23">
            <v>57358</v>
          </cell>
          <cell r="AM23">
            <v>62368</v>
          </cell>
          <cell r="AN23">
            <v>338363</v>
          </cell>
          <cell r="AP23">
            <v>39186</v>
          </cell>
          <cell r="AQ23">
            <v>0</v>
          </cell>
          <cell r="AR23">
            <v>18876</v>
          </cell>
          <cell r="AS23">
            <v>66225</v>
          </cell>
          <cell r="AT23">
            <v>17958.5</v>
          </cell>
          <cell r="AU23">
            <v>35648</v>
          </cell>
          <cell r="AV23">
            <v>28481</v>
          </cell>
          <cell r="AW23">
            <v>90691</v>
          </cell>
          <cell r="AX23">
            <v>257879.5</v>
          </cell>
          <cell r="BC23">
            <v>346718</v>
          </cell>
          <cell r="BD23">
            <v>391065</v>
          </cell>
          <cell r="BE23">
            <v>324629</v>
          </cell>
          <cell r="BF23">
            <v>1041713</v>
          </cell>
          <cell r="BG23">
            <v>2617275</v>
          </cell>
          <cell r="BJ23">
            <v>326881</v>
          </cell>
          <cell r="BL23">
            <v>7177</v>
          </cell>
          <cell r="BM23">
            <v>6941</v>
          </cell>
        </row>
        <row r="24">
          <cell r="B24">
            <v>39187</v>
          </cell>
          <cell r="F24">
            <v>23839</v>
          </cell>
          <cell r="J24">
            <v>23839</v>
          </cell>
          <cell r="K24">
            <v>26700</v>
          </cell>
          <cell r="O24">
            <v>56496</v>
          </cell>
          <cell r="P24">
            <v>69415</v>
          </cell>
          <cell r="T24">
            <v>284713</v>
          </cell>
          <cell r="V24">
            <v>39187</v>
          </cell>
          <cell r="AD24">
            <v>0</v>
          </cell>
          <cell r="AF24">
            <v>39187</v>
          </cell>
          <cell r="AG24">
            <v>339</v>
          </cell>
          <cell r="AH24">
            <v>54533</v>
          </cell>
          <cell r="AI24">
            <v>39717</v>
          </cell>
          <cell r="AJ24">
            <v>85925</v>
          </cell>
          <cell r="AK24">
            <v>38123</v>
          </cell>
          <cell r="AL24">
            <v>57358</v>
          </cell>
          <cell r="AM24">
            <v>62368</v>
          </cell>
          <cell r="AN24">
            <v>338363</v>
          </cell>
          <cell r="AP24">
            <v>39187</v>
          </cell>
          <cell r="AQ24">
            <v>0</v>
          </cell>
          <cell r="AR24">
            <v>18876</v>
          </cell>
          <cell r="AS24">
            <v>66225</v>
          </cell>
          <cell r="AT24">
            <v>45530.5</v>
          </cell>
          <cell r="AU24">
            <v>35648</v>
          </cell>
          <cell r="AV24">
            <v>28481</v>
          </cell>
          <cell r="AW24">
            <v>90691</v>
          </cell>
          <cell r="AX24">
            <v>285451.5</v>
          </cell>
          <cell r="BC24">
            <v>392248.5</v>
          </cell>
          <cell r="BD24">
            <v>426713</v>
          </cell>
          <cell r="BE24">
            <v>353110</v>
          </cell>
          <cell r="BF24">
            <v>1132404</v>
          </cell>
          <cell r="BG24">
            <v>2902726.5</v>
          </cell>
          <cell r="BJ24">
            <v>326881</v>
          </cell>
          <cell r="BL24">
            <v>20322</v>
          </cell>
          <cell r="BM24">
            <v>3517</v>
          </cell>
        </row>
        <row r="25">
          <cell r="B25">
            <v>39188</v>
          </cell>
          <cell r="F25">
            <v>16736</v>
          </cell>
          <cell r="J25">
            <v>16736</v>
          </cell>
          <cell r="O25">
            <v>56496</v>
          </cell>
          <cell r="P25">
            <v>86151</v>
          </cell>
          <cell r="T25">
            <v>301449</v>
          </cell>
          <cell r="V25">
            <v>39188</v>
          </cell>
          <cell r="AD25">
            <v>0</v>
          </cell>
          <cell r="AF25">
            <v>39188</v>
          </cell>
          <cell r="AG25">
            <v>339</v>
          </cell>
          <cell r="AH25">
            <v>54533</v>
          </cell>
          <cell r="AI25">
            <v>39717</v>
          </cell>
          <cell r="AJ25">
            <v>85925</v>
          </cell>
          <cell r="AK25">
            <v>38123</v>
          </cell>
          <cell r="AL25">
            <v>57358</v>
          </cell>
          <cell r="AM25">
            <v>62368</v>
          </cell>
          <cell r="AN25">
            <v>338363</v>
          </cell>
          <cell r="AP25">
            <v>39188</v>
          </cell>
          <cell r="AQ25">
            <v>0</v>
          </cell>
          <cell r="AR25">
            <v>18876</v>
          </cell>
          <cell r="AS25">
            <v>66225</v>
          </cell>
          <cell r="AT25">
            <v>62266.5</v>
          </cell>
          <cell r="AU25">
            <v>35648</v>
          </cell>
          <cell r="AV25">
            <v>28481</v>
          </cell>
          <cell r="AW25">
            <v>90691</v>
          </cell>
          <cell r="AX25">
            <v>302187.5</v>
          </cell>
          <cell r="BC25">
            <v>454515</v>
          </cell>
          <cell r="BD25">
            <v>462361</v>
          </cell>
          <cell r="BE25">
            <v>381591</v>
          </cell>
          <cell r="BF25">
            <v>1223095</v>
          </cell>
          <cell r="BG25">
            <v>3204914</v>
          </cell>
          <cell r="BJ25">
            <v>326881</v>
          </cell>
        </row>
        <row r="26">
          <cell r="B26">
            <v>39189</v>
          </cell>
          <cell r="J26">
            <v>0</v>
          </cell>
          <cell r="O26">
            <v>56496</v>
          </cell>
          <cell r="P26">
            <v>86151</v>
          </cell>
          <cell r="T26">
            <v>301449</v>
          </cell>
          <cell r="V26">
            <v>39189</v>
          </cell>
          <cell r="AD26">
            <v>0</v>
          </cell>
          <cell r="AF26">
            <v>39189</v>
          </cell>
          <cell r="AG26">
            <v>339</v>
          </cell>
          <cell r="AH26">
            <v>54533</v>
          </cell>
          <cell r="AI26">
            <v>39717</v>
          </cell>
          <cell r="AJ26">
            <v>85925</v>
          </cell>
          <cell r="AK26">
            <v>38123</v>
          </cell>
          <cell r="AL26">
            <v>57358</v>
          </cell>
          <cell r="AM26">
            <v>62368</v>
          </cell>
          <cell r="AN26">
            <v>338363</v>
          </cell>
          <cell r="AP26">
            <v>39189</v>
          </cell>
          <cell r="AQ26">
            <v>0</v>
          </cell>
          <cell r="AR26">
            <v>18876</v>
          </cell>
          <cell r="AS26">
            <v>66225</v>
          </cell>
          <cell r="AT26">
            <v>62266.5</v>
          </cell>
          <cell r="AU26">
            <v>35648</v>
          </cell>
          <cell r="AV26">
            <v>28481</v>
          </cell>
          <cell r="AW26">
            <v>90691</v>
          </cell>
          <cell r="AX26">
            <v>302187.5</v>
          </cell>
          <cell r="BC26">
            <v>516781.5</v>
          </cell>
          <cell r="BD26">
            <v>498009</v>
          </cell>
          <cell r="BE26">
            <v>410072</v>
          </cell>
          <cell r="BF26">
            <v>1313786</v>
          </cell>
          <cell r="BG26">
            <v>3507101.5</v>
          </cell>
          <cell r="BJ26">
            <v>326881</v>
          </cell>
        </row>
        <row r="27">
          <cell r="B27">
            <v>39190</v>
          </cell>
          <cell r="J27">
            <v>0</v>
          </cell>
          <cell r="O27">
            <v>56496</v>
          </cell>
          <cell r="P27">
            <v>86151</v>
          </cell>
          <cell r="T27">
            <v>301449</v>
          </cell>
          <cell r="V27">
            <v>39190</v>
          </cell>
          <cell r="AD27">
            <v>0</v>
          </cell>
          <cell r="AF27">
            <v>39190</v>
          </cell>
          <cell r="AG27">
            <v>339</v>
          </cell>
          <cell r="AH27">
            <v>54533</v>
          </cell>
          <cell r="AI27">
            <v>39717</v>
          </cell>
          <cell r="AJ27">
            <v>85925</v>
          </cell>
          <cell r="AK27">
            <v>38123</v>
          </cell>
          <cell r="AL27">
            <v>57358</v>
          </cell>
          <cell r="AM27">
            <v>62368</v>
          </cell>
          <cell r="AN27">
            <v>338363</v>
          </cell>
          <cell r="AP27">
            <v>39190</v>
          </cell>
          <cell r="AQ27">
            <v>0</v>
          </cell>
          <cell r="AR27">
            <v>18876</v>
          </cell>
          <cell r="AS27">
            <v>66225</v>
          </cell>
          <cell r="AT27">
            <v>62266.5</v>
          </cell>
          <cell r="AU27">
            <v>35648</v>
          </cell>
          <cell r="AV27">
            <v>28481</v>
          </cell>
          <cell r="AW27">
            <v>90691</v>
          </cell>
          <cell r="AX27">
            <v>302187.5</v>
          </cell>
          <cell r="BC27">
            <v>579048</v>
          </cell>
          <cell r="BD27">
            <v>533657</v>
          </cell>
          <cell r="BE27">
            <v>438553</v>
          </cell>
          <cell r="BF27">
            <v>1404477</v>
          </cell>
          <cell r="BG27">
            <v>3809289</v>
          </cell>
          <cell r="BJ27">
            <v>326881</v>
          </cell>
        </row>
        <row r="28">
          <cell r="B28">
            <v>39191</v>
          </cell>
          <cell r="J28">
            <v>0</v>
          </cell>
          <cell r="O28">
            <v>56496</v>
          </cell>
          <cell r="P28">
            <v>86151</v>
          </cell>
          <cell r="T28">
            <v>301449</v>
          </cell>
          <cell r="V28">
            <v>39191</v>
          </cell>
          <cell r="AD28">
            <v>0</v>
          </cell>
          <cell r="AF28">
            <v>39191</v>
          </cell>
          <cell r="AG28">
            <v>339</v>
          </cell>
          <cell r="AH28">
            <v>54533</v>
          </cell>
          <cell r="AI28">
            <v>39717</v>
          </cell>
          <cell r="AJ28">
            <v>85925</v>
          </cell>
          <cell r="AK28">
            <v>38123</v>
          </cell>
          <cell r="AL28">
            <v>57358</v>
          </cell>
          <cell r="AM28">
            <v>62368</v>
          </cell>
          <cell r="AN28">
            <v>338363</v>
          </cell>
          <cell r="AP28">
            <v>39191</v>
          </cell>
          <cell r="AQ28">
            <v>0</v>
          </cell>
          <cell r="AR28">
            <v>18876</v>
          </cell>
          <cell r="AS28">
            <v>66225</v>
          </cell>
          <cell r="AT28">
            <v>62266.5</v>
          </cell>
          <cell r="AU28">
            <v>35648</v>
          </cell>
          <cell r="AV28">
            <v>28481</v>
          </cell>
          <cell r="AW28">
            <v>90691</v>
          </cell>
          <cell r="AX28">
            <v>302187.5</v>
          </cell>
          <cell r="BC28">
            <v>641314.5</v>
          </cell>
          <cell r="BD28">
            <v>569305</v>
          </cell>
          <cell r="BE28">
            <v>467034</v>
          </cell>
          <cell r="BF28">
            <v>1495168</v>
          </cell>
          <cell r="BG28">
            <v>4111476.5</v>
          </cell>
          <cell r="BJ28">
            <v>326881</v>
          </cell>
        </row>
        <row r="29">
          <cell r="B29">
            <v>39192</v>
          </cell>
          <cell r="J29">
            <v>0</v>
          </cell>
          <cell r="O29">
            <v>56496</v>
          </cell>
          <cell r="P29">
            <v>86151</v>
          </cell>
          <cell r="T29">
            <v>301449</v>
          </cell>
          <cell r="V29">
            <v>39192</v>
          </cell>
          <cell r="AD29">
            <v>0</v>
          </cell>
          <cell r="AF29">
            <v>39192</v>
          </cell>
          <cell r="AG29">
            <v>339</v>
          </cell>
          <cell r="AH29">
            <v>54533</v>
          </cell>
          <cell r="AI29">
            <v>39717</v>
          </cell>
          <cell r="AJ29">
            <v>85925</v>
          </cell>
          <cell r="AK29">
            <v>38123</v>
          </cell>
          <cell r="AL29">
            <v>57358</v>
          </cell>
          <cell r="AM29">
            <v>62368</v>
          </cell>
          <cell r="AN29">
            <v>338363</v>
          </cell>
          <cell r="AP29">
            <v>39192</v>
          </cell>
          <cell r="AQ29">
            <v>0</v>
          </cell>
          <cell r="AR29">
            <v>18876</v>
          </cell>
          <cell r="AS29">
            <v>66225</v>
          </cell>
          <cell r="AT29">
            <v>62266.5</v>
          </cell>
          <cell r="AU29">
            <v>35648</v>
          </cell>
          <cell r="AV29">
            <v>28481</v>
          </cell>
          <cell r="AW29">
            <v>90691</v>
          </cell>
          <cell r="AX29">
            <v>302187.5</v>
          </cell>
          <cell r="BC29">
            <v>703581</v>
          </cell>
          <cell r="BD29">
            <v>604953</v>
          </cell>
          <cell r="BE29">
            <v>495515</v>
          </cell>
          <cell r="BF29">
            <v>1585859</v>
          </cell>
          <cell r="BG29">
            <v>4413664</v>
          </cell>
          <cell r="BJ29">
            <v>326881</v>
          </cell>
        </row>
        <row r="30">
          <cell r="B30">
            <v>39193</v>
          </cell>
          <cell r="J30">
            <v>0</v>
          </cell>
          <cell r="O30">
            <v>56496</v>
          </cell>
          <cell r="P30">
            <v>86151</v>
          </cell>
          <cell r="T30">
            <v>301449</v>
          </cell>
          <cell r="V30">
            <v>39193</v>
          </cell>
          <cell r="AD30">
            <v>0</v>
          </cell>
          <cell r="AF30">
            <v>39193</v>
          </cell>
          <cell r="AG30">
            <v>339</v>
          </cell>
          <cell r="AH30">
            <v>54533</v>
          </cell>
          <cell r="AI30">
            <v>39717</v>
          </cell>
          <cell r="AJ30">
            <v>85925</v>
          </cell>
          <cell r="AK30">
            <v>38123</v>
          </cell>
          <cell r="AL30">
            <v>57358</v>
          </cell>
          <cell r="AM30">
            <v>62368</v>
          </cell>
          <cell r="AN30">
            <v>338363</v>
          </cell>
          <cell r="AP30">
            <v>39193</v>
          </cell>
          <cell r="AQ30">
            <v>0</v>
          </cell>
          <cell r="AR30">
            <v>18876</v>
          </cell>
          <cell r="AS30">
            <v>66225</v>
          </cell>
          <cell r="AT30">
            <v>62266.5</v>
          </cell>
          <cell r="AU30">
            <v>35648</v>
          </cell>
          <cell r="AV30">
            <v>28481</v>
          </cell>
          <cell r="AW30">
            <v>90691</v>
          </cell>
          <cell r="AX30">
            <v>302187.5</v>
          </cell>
          <cell r="BC30">
            <v>765847.5</v>
          </cell>
          <cell r="BD30">
            <v>640601</v>
          </cell>
          <cell r="BE30">
            <v>523996</v>
          </cell>
          <cell r="BF30">
            <v>1676550</v>
          </cell>
          <cell r="BG30">
            <v>4715851.5</v>
          </cell>
          <cell r="BJ30">
            <v>326881</v>
          </cell>
        </row>
        <row r="31">
          <cell r="B31">
            <v>39194</v>
          </cell>
          <cell r="J31">
            <v>0</v>
          </cell>
          <cell r="O31">
            <v>56496</v>
          </cell>
          <cell r="P31">
            <v>86151</v>
          </cell>
          <cell r="T31">
            <v>301449</v>
          </cell>
          <cell r="V31">
            <v>39194</v>
          </cell>
          <cell r="AD31">
            <v>0</v>
          </cell>
          <cell r="AF31">
            <v>39194</v>
          </cell>
          <cell r="AG31">
            <v>339</v>
          </cell>
          <cell r="AH31">
            <v>54533</v>
          </cell>
          <cell r="AI31">
            <v>39717</v>
          </cell>
          <cell r="AJ31">
            <v>85925</v>
          </cell>
          <cell r="AK31">
            <v>38123</v>
          </cell>
          <cell r="AL31">
            <v>57358</v>
          </cell>
          <cell r="AM31">
            <v>62368</v>
          </cell>
          <cell r="AN31">
            <v>338363</v>
          </cell>
          <cell r="AP31">
            <v>39194</v>
          </cell>
          <cell r="AQ31">
            <v>0</v>
          </cell>
          <cell r="AR31">
            <v>18876</v>
          </cell>
          <cell r="AS31">
            <v>66225</v>
          </cell>
          <cell r="AT31">
            <v>62266.5</v>
          </cell>
          <cell r="AU31">
            <v>35648</v>
          </cell>
          <cell r="AV31">
            <v>28481</v>
          </cell>
          <cell r="AW31">
            <v>90691</v>
          </cell>
          <cell r="AX31">
            <v>302187.5</v>
          </cell>
          <cell r="BC31">
            <v>828114</v>
          </cell>
          <cell r="BD31">
            <v>676249</v>
          </cell>
          <cell r="BE31">
            <v>552477</v>
          </cell>
          <cell r="BF31">
            <v>1767241</v>
          </cell>
          <cell r="BG31">
            <v>5018039</v>
          </cell>
          <cell r="BJ31">
            <v>326881</v>
          </cell>
        </row>
        <row r="32">
          <cell r="B32">
            <v>39195</v>
          </cell>
          <cell r="J32">
            <v>0</v>
          </cell>
          <cell r="O32">
            <v>56496</v>
          </cell>
          <cell r="P32">
            <v>86151</v>
          </cell>
          <cell r="T32">
            <v>301449</v>
          </cell>
          <cell r="V32">
            <v>39195</v>
          </cell>
          <cell r="AD32">
            <v>0</v>
          </cell>
          <cell r="AF32">
            <v>39195</v>
          </cell>
          <cell r="AG32">
            <v>339</v>
          </cell>
          <cell r="AH32">
            <v>54533</v>
          </cell>
          <cell r="AI32">
            <v>39717</v>
          </cell>
          <cell r="AJ32">
            <v>85925</v>
          </cell>
          <cell r="AK32">
            <v>38123</v>
          </cell>
          <cell r="AL32">
            <v>57358</v>
          </cell>
          <cell r="AM32">
            <v>62368</v>
          </cell>
          <cell r="AN32">
            <v>338363</v>
          </cell>
          <cell r="AP32">
            <v>39195</v>
          </cell>
          <cell r="AQ32">
            <v>0</v>
          </cell>
          <cell r="AR32">
            <v>18876</v>
          </cell>
          <cell r="AS32">
            <v>66225</v>
          </cell>
          <cell r="AT32">
            <v>62266.5</v>
          </cell>
          <cell r="AU32">
            <v>35648</v>
          </cell>
          <cell r="AV32">
            <v>28481</v>
          </cell>
          <cell r="AW32">
            <v>90691</v>
          </cell>
          <cell r="AX32">
            <v>302187.5</v>
          </cell>
          <cell r="BC32">
            <v>890380.5</v>
          </cell>
          <cell r="BD32">
            <v>711897</v>
          </cell>
          <cell r="BE32">
            <v>580958</v>
          </cell>
          <cell r="BF32">
            <v>1857932</v>
          </cell>
          <cell r="BG32">
            <v>5320226.5</v>
          </cell>
          <cell r="BJ32">
            <v>326881</v>
          </cell>
        </row>
        <row r="33">
          <cell r="B33">
            <v>39196</v>
          </cell>
          <cell r="J33">
            <v>0</v>
          </cell>
          <cell r="O33">
            <v>56496</v>
          </cell>
          <cell r="P33">
            <v>86151</v>
          </cell>
          <cell r="T33">
            <v>301449</v>
          </cell>
          <cell r="V33">
            <v>39196</v>
          </cell>
          <cell r="AD33">
            <v>0</v>
          </cell>
          <cell r="AF33">
            <v>39196</v>
          </cell>
          <cell r="AG33">
            <v>339</v>
          </cell>
          <cell r="AH33">
            <v>54533</v>
          </cell>
          <cell r="AI33">
            <v>39717</v>
          </cell>
          <cell r="AJ33">
            <v>85925</v>
          </cell>
          <cell r="AK33">
            <v>38123</v>
          </cell>
          <cell r="AL33">
            <v>57358</v>
          </cell>
          <cell r="AM33">
            <v>62368</v>
          </cell>
          <cell r="AN33">
            <v>338363</v>
          </cell>
          <cell r="AP33">
            <v>39196</v>
          </cell>
          <cell r="AQ33">
            <v>0</v>
          </cell>
          <cell r="AR33">
            <v>18876</v>
          </cell>
          <cell r="AS33">
            <v>66225</v>
          </cell>
          <cell r="AT33">
            <v>62266.5</v>
          </cell>
          <cell r="AU33">
            <v>35648</v>
          </cell>
          <cell r="AV33">
            <v>28481</v>
          </cell>
          <cell r="AW33">
            <v>90691</v>
          </cell>
          <cell r="AX33">
            <v>302187.5</v>
          </cell>
          <cell r="BC33">
            <v>952647</v>
          </cell>
          <cell r="BD33">
            <v>747545</v>
          </cell>
          <cell r="BE33">
            <v>609439</v>
          </cell>
          <cell r="BF33">
            <v>1948623</v>
          </cell>
          <cell r="BG33">
            <v>5622414</v>
          </cell>
          <cell r="BJ33">
            <v>326881</v>
          </cell>
        </row>
        <row r="34">
          <cell r="B34">
            <v>39197</v>
          </cell>
          <cell r="J34">
            <v>0</v>
          </cell>
          <cell r="O34">
            <v>56496</v>
          </cell>
          <cell r="P34">
            <v>86151</v>
          </cell>
          <cell r="T34">
            <v>301449</v>
          </cell>
          <cell r="V34">
            <v>39197</v>
          </cell>
          <cell r="AD34">
            <v>0</v>
          </cell>
          <cell r="AF34">
            <v>39197</v>
          </cell>
          <cell r="AG34">
            <v>339</v>
          </cell>
          <cell r="AH34">
            <v>54533</v>
          </cell>
          <cell r="AI34">
            <v>39717</v>
          </cell>
          <cell r="AJ34">
            <v>85925</v>
          </cell>
          <cell r="AK34">
            <v>38123</v>
          </cell>
          <cell r="AL34">
            <v>57358</v>
          </cell>
          <cell r="AM34">
            <v>62368</v>
          </cell>
          <cell r="AN34">
            <v>338363</v>
          </cell>
          <cell r="AP34">
            <v>39197</v>
          </cell>
          <cell r="AQ34">
            <v>0</v>
          </cell>
          <cell r="AR34">
            <v>18876</v>
          </cell>
          <cell r="AS34">
            <v>66225</v>
          </cell>
          <cell r="AT34">
            <v>62266.5</v>
          </cell>
          <cell r="AU34">
            <v>35648</v>
          </cell>
          <cell r="AV34">
            <v>28481</v>
          </cell>
          <cell r="AW34">
            <v>90691</v>
          </cell>
          <cell r="AX34">
            <v>302187.5</v>
          </cell>
          <cell r="BC34">
            <v>1014913.5</v>
          </cell>
          <cell r="BD34">
            <v>783193</v>
          </cell>
          <cell r="BE34">
            <v>637920</v>
          </cell>
          <cell r="BF34">
            <v>2039314</v>
          </cell>
          <cell r="BG34">
            <v>5924601.5</v>
          </cell>
          <cell r="BJ34">
            <v>326881</v>
          </cell>
        </row>
        <row r="35">
          <cell r="B35">
            <v>39198</v>
          </cell>
          <cell r="J35">
            <v>0</v>
          </cell>
          <cell r="O35">
            <v>56496</v>
          </cell>
          <cell r="P35">
            <v>86151</v>
          </cell>
          <cell r="T35">
            <v>301449</v>
          </cell>
          <cell r="V35">
            <v>39198</v>
          </cell>
          <cell r="AD35">
            <v>0</v>
          </cell>
          <cell r="AF35">
            <v>39198</v>
          </cell>
          <cell r="AG35">
            <v>339</v>
          </cell>
          <cell r="AH35">
            <v>54533</v>
          </cell>
          <cell r="AI35">
            <v>39717</v>
          </cell>
          <cell r="AJ35">
            <v>85925</v>
          </cell>
          <cell r="AK35">
            <v>38123</v>
          </cell>
          <cell r="AL35">
            <v>57358</v>
          </cell>
          <cell r="AM35">
            <v>62368</v>
          </cell>
          <cell r="AN35">
            <v>338363</v>
          </cell>
          <cell r="AP35">
            <v>39198</v>
          </cell>
          <cell r="AQ35">
            <v>0</v>
          </cell>
          <cell r="AR35">
            <v>18876</v>
          </cell>
          <cell r="AS35">
            <v>66225</v>
          </cell>
          <cell r="AT35">
            <v>62266.5</v>
          </cell>
          <cell r="AU35">
            <v>35648</v>
          </cell>
          <cell r="AV35">
            <v>28481</v>
          </cell>
          <cell r="AW35">
            <v>90691</v>
          </cell>
          <cell r="AX35">
            <v>302187.5</v>
          </cell>
          <cell r="BC35">
            <v>1077180</v>
          </cell>
          <cell r="BD35">
            <v>818841</v>
          </cell>
          <cell r="BE35">
            <v>666401</v>
          </cell>
          <cell r="BF35">
            <v>2130005</v>
          </cell>
          <cell r="BG35">
            <v>6226789</v>
          </cell>
          <cell r="BJ35">
            <v>326881</v>
          </cell>
        </row>
        <row r="36">
          <cell r="B36">
            <v>39199</v>
          </cell>
          <cell r="J36">
            <v>0</v>
          </cell>
          <cell r="O36">
            <v>56496</v>
          </cell>
          <cell r="P36">
            <v>86151</v>
          </cell>
          <cell r="T36">
            <v>301449</v>
          </cell>
          <cell r="V36">
            <v>39199</v>
          </cell>
          <cell r="AD36">
            <v>0</v>
          </cell>
          <cell r="AF36">
            <v>39199</v>
          </cell>
          <cell r="AG36">
            <v>339</v>
          </cell>
          <cell r="AH36">
            <v>54533</v>
          </cell>
          <cell r="AI36">
            <v>39717</v>
          </cell>
          <cell r="AJ36">
            <v>85925</v>
          </cell>
          <cell r="AK36">
            <v>38123</v>
          </cell>
          <cell r="AL36">
            <v>57358</v>
          </cell>
          <cell r="AM36">
            <v>62368</v>
          </cell>
          <cell r="AN36">
            <v>338363</v>
          </cell>
          <cell r="AP36">
            <v>39199</v>
          </cell>
          <cell r="AQ36">
            <v>0</v>
          </cell>
          <cell r="AR36">
            <v>18876</v>
          </cell>
          <cell r="AS36">
            <v>66225</v>
          </cell>
          <cell r="AT36">
            <v>62266.5</v>
          </cell>
          <cell r="AU36">
            <v>35648</v>
          </cell>
          <cell r="AV36">
            <v>28481</v>
          </cell>
          <cell r="AW36">
            <v>90691</v>
          </cell>
          <cell r="AX36">
            <v>302187.5</v>
          </cell>
          <cell r="BC36">
            <v>1139446.5</v>
          </cell>
          <cell r="BD36">
            <v>854489</v>
          </cell>
          <cell r="BE36">
            <v>694882</v>
          </cell>
          <cell r="BF36">
            <v>2220696</v>
          </cell>
          <cell r="BG36">
            <v>6528976.5</v>
          </cell>
          <cell r="BJ36">
            <v>326881</v>
          </cell>
        </row>
        <row r="37">
          <cell r="B37">
            <v>39200</v>
          </cell>
          <cell r="J37">
            <v>0</v>
          </cell>
          <cell r="O37">
            <v>56496</v>
          </cell>
          <cell r="P37">
            <v>86151</v>
          </cell>
          <cell r="T37">
            <v>301449</v>
          </cell>
          <cell r="V37">
            <v>39200</v>
          </cell>
          <cell r="AD37">
            <v>0</v>
          </cell>
          <cell r="AF37">
            <v>39200</v>
          </cell>
          <cell r="AG37">
            <v>339</v>
          </cell>
          <cell r="AH37">
            <v>54533</v>
          </cell>
          <cell r="AI37">
            <v>39717</v>
          </cell>
          <cell r="AJ37">
            <v>85925</v>
          </cell>
          <cell r="AK37">
            <v>38123</v>
          </cell>
          <cell r="AL37">
            <v>57358</v>
          </cell>
          <cell r="AM37">
            <v>62368</v>
          </cell>
          <cell r="AN37">
            <v>338363</v>
          </cell>
          <cell r="AP37">
            <v>39200</v>
          </cell>
          <cell r="AQ37">
            <v>0</v>
          </cell>
          <cell r="AR37">
            <v>18876</v>
          </cell>
          <cell r="AS37">
            <v>66225</v>
          </cell>
          <cell r="AT37">
            <v>62266.5</v>
          </cell>
          <cell r="AU37">
            <v>35648</v>
          </cell>
          <cell r="AV37">
            <v>28481</v>
          </cell>
          <cell r="AW37">
            <v>90691</v>
          </cell>
          <cell r="AX37">
            <v>302187.5</v>
          </cell>
          <cell r="BC37">
            <v>1201713</v>
          </cell>
          <cell r="BD37">
            <v>890137</v>
          </cell>
          <cell r="BE37">
            <v>723363</v>
          </cell>
          <cell r="BF37">
            <v>2311387</v>
          </cell>
          <cell r="BG37">
            <v>6831164</v>
          </cell>
          <cell r="BJ37">
            <v>326881</v>
          </cell>
        </row>
        <row r="38">
          <cell r="B38">
            <v>39201</v>
          </cell>
          <cell r="J38">
            <v>0</v>
          </cell>
          <cell r="O38">
            <v>56496</v>
          </cell>
          <cell r="P38">
            <v>86151</v>
          </cell>
          <cell r="T38">
            <v>301449</v>
          </cell>
          <cell r="V38">
            <v>39201</v>
          </cell>
          <cell r="AD38">
            <v>0</v>
          </cell>
          <cell r="AF38">
            <v>39201</v>
          </cell>
          <cell r="AG38">
            <v>339</v>
          </cell>
          <cell r="AH38">
            <v>54533</v>
          </cell>
          <cell r="AI38">
            <v>39717</v>
          </cell>
          <cell r="AJ38">
            <v>85925</v>
          </cell>
          <cell r="AK38">
            <v>38123</v>
          </cell>
          <cell r="AL38">
            <v>57358</v>
          </cell>
          <cell r="AM38">
            <v>62368</v>
          </cell>
          <cell r="AN38">
            <v>338363</v>
          </cell>
          <cell r="AP38">
            <v>39201</v>
          </cell>
          <cell r="AQ38">
            <v>0</v>
          </cell>
          <cell r="AR38">
            <v>18876</v>
          </cell>
          <cell r="AS38">
            <v>66225</v>
          </cell>
          <cell r="AT38">
            <v>62266.5</v>
          </cell>
          <cell r="AU38">
            <v>35648</v>
          </cell>
          <cell r="AV38">
            <v>28481</v>
          </cell>
          <cell r="AW38">
            <v>90691</v>
          </cell>
          <cell r="AX38">
            <v>302187.5</v>
          </cell>
          <cell r="BC38">
            <v>1263979.5</v>
          </cell>
          <cell r="BD38">
            <v>925785</v>
          </cell>
          <cell r="BE38">
            <v>751844</v>
          </cell>
          <cell r="BF38">
            <v>2402078</v>
          </cell>
          <cell r="BG38">
            <v>7133351.5</v>
          </cell>
          <cell r="BJ38">
            <v>326881</v>
          </cell>
        </row>
        <row r="39">
          <cell r="B39">
            <v>39202</v>
          </cell>
          <cell r="J39">
            <v>0</v>
          </cell>
          <cell r="O39">
            <v>56496</v>
          </cell>
          <cell r="P39">
            <v>86151</v>
          </cell>
          <cell r="T39">
            <v>301449</v>
          </cell>
          <cell r="V39">
            <v>39202</v>
          </cell>
          <cell r="AD39">
            <v>0</v>
          </cell>
          <cell r="AF39">
            <v>39202</v>
          </cell>
          <cell r="AG39">
            <v>339</v>
          </cell>
          <cell r="AH39">
            <v>54533</v>
          </cell>
          <cell r="AI39">
            <v>39717</v>
          </cell>
          <cell r="AJ39">
            <v>85925</v>
          </cell>
          <cell r="AK39">
            <v>38123</v>
          </cell>
          <cell r="AL39">
            <v>57358</v>
          </cell>
          <cell r="AM39">
            <v>62368</v>
          </cell>
          <cell r="AN39">
            <v>338363</v>
          </cell>
          <cell r="AP39">
            <v>39202</v>
          </cell>
          <cell r="AQ39">
            <v>0</v>
          </cell>
          <cell r="AR39">
            <v>18876</v>
          </cell>
          <cell r="AS39">
            <v>66225</v>
          </cell>
          <cell r="AT39">
            <v>62266.5</v>
          </cell>
          <cell r="AU39">
            <v>35648</v>
          </cell>
          <cell r="AV39">
            <v>28481</v>
          </cell>
          <cell r="AW39">
            <v>90691</v>
          </cell>
          <cell r="AX39">
            <v>302187.5</v>
          </cell>
          <cell r="BC39">
            <v>1326246</v>
          </cell>
          <cell r="BD39">
            <v>961433</v>
          </cell>
          <cell r="BE39">
            <v>780325</v>
          </cell>
          <cell r="BF39">
            <v>2492769</v>
          </cell>
          <cell r="BG39">
            <v>7435539</v>
          </cell>
          <cell r="BJ39">
            <v>326881</v>
          </cell>
        </row>
        <row r="40">
          <cell r="B40">
            <v>39203</v>
          </cell>
          <cell r="J40">
            <v>0</v>
          </cell>
          <cell r="O40">
            <v>56496</v>
          </cell>
          <cell r="P40">
            <v>86151</v>
          </cell>
          <cell r="T40">
            <v>301449</v>
          </cell>
          <cell r="V40">
            <v>39203</v>
          </cell>
          <cell r="AD40">
            <v>0</v>
          </cell>
          <cell r="AF40">
            <v>39203</v>
          </cell>
          <cell r="AG40">
            <v>339</v>
          </cell>
          <cell r="AH40">
            <v>54533</v>
          </cell>
          <cell r="AI40">
            <v>39717</v>
          </cell>
          <cell r="AJ40">
            <v>85925</v>
          </cell>
          <cell r="AK40">
            <v>38123</v>
          </cell>
          <cell r="AL40">
            <v>57358</v>
          </cell>
          <cell r="AM40">
            <v>62368</v>
          </cell>
          <cell r="AN40">
            <v>338363</v>
          </cell>
          <cell r="AP40">
            <v>39203</v>
          </cell>
          <cell r="AQ40">
            <v>0</v>
          </cell>
          <cell r="AR40">
            <v>18876</v>
          </cell>
          <cell r="AS40">
            <v>66225</v>
          </cell>
          <cell r="AT40">
            <v>62266.5</v>
          </cell>
          <cell r="AU40">
            <v>35648</v>
          </cell>
          <cell r="AV40">
            <v>28481</v>
          </cell>
          <cell r="AW40">
            <v>90691</v>
          </cell>
          <cell r="AX40">
            <v>302187.5</v>
          </cell>
          <cell r="BC40">
            <v>1388512.5</v>
          </cell>
          <cell r="BD40">
            <v>997081</v>
          </cell>
          <cell r="BE40">
            <v>808806</v>
          </cell>
          <cell r="BF40">
            <v>2583460</v>
          </cell>
          <cell r="BG40">
            <v>7737726.5</v>
          </cell>
          <cell r="BJ40">
            <v>326881</v>
          </cell>
        </row>
        <row r="41">
          <cell r="B41" t="str">
            <v>TOTAL</v>
          </cell>
          <cell r="C41">
            <v>0</v>
          </cell>
          <cell r="D41">
            <v>35553</v>
          </cell>
          <cell r="E41">
            <v>56496</v>
          </cell>
          <cell r="F41">
            <v>86151</v>
          </cell>
          <cell r="G41">
            <v>18943</v>
          </cell>
          <cell r="H41">
            <v>27439</v>
          </cell>
          <cell r="I41">
            <v>76867</v>
          </cell>
          <cell r="J41">
            <v>301449</v>
          </cell>
          <cell r="K41">
            <v>428141.5</v>
          </cell>
          <cell r="L41" t="str">
            <v>TOTAL</v>
          </cell>
          <cell r="M41">
            <v>852839.5</v>
          </cell>
          <cell r="N41">
            <v>1686736</v>
          </cell>
          <cell r="O41">
            <v>1686736</v>
          </cell>
          <cell r="P41">
            <v>5032769</v>
          </cell>
          <cell r="AF41" t="str">
            <v>TOTAL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 t="str">
            <v>TOTAL</v>
          </cell>
          <cell r="AQ41">
            <v>0</v>
          </cell>
          <cell r="AR41">
            <v>323440</v>
          </cell>
          <cell r="AS41">
            <v>1551326</v>
          </cell>
          <cell r="AT41">
            <v>1326246</v>
          </cell>
          <cell r="AU41">
            <v>961433</v>
          </cell>
          <cell r="AV41">
            <v>780325</v>
          </cell>
          <cell r="AW41">
            <v>2492769</v>
          </cell>
          <cell r="AX41">
            <v>7435539</v>
          </cell>
          <cell r="AZ41" t="str">
            <v>TOTAL</v>
          </cell>
          <cell r="BA41">
            <v>11670066</v>
          </cell>
          <cell r="BB41">
            <v>22378699</v>
          </cell>
          <cell r="BC41">
            <v>43977073</v>
          </cell>
          <cell r="BD41">
            <v>85461377</v>
          </cell>
          <cell r="BE41">
            <v>163487215</v>
          </cell>
          <cell r="BF41">
            <v>326974430</v>
          </cell>
          <cell r="BG41">
            <v>653948860</v>
          </cell>
          <cell r="BI41">
            <v>326881</v>
          </cell>
          <cell r="BJ41">
            <v>8278501</v>
          </cell>
        </row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J45">
            <v>9</v>
          </cell>
          <cell r="K45">
            <v>10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S45">
            <v>18</v>
          </cell>
          <cell r="T45">
            <v>19</v>
          </cell>
          <cell r="U45">
            <v>20</v>
          </cell>
          <cell r="V45">
            <v>21</v>
          </cell>
          <cell r="W45">
            <v>22</v>
          </cell>
          <cell r="X45">
            <v>23</v>
          </cell>
          <cell r="Y45">
            <v>24</v>
          </cell>
          <cell r="Z45">
            <v>25</v>
          </cell>
          <cell r="AA45">
            <v>26</v>
          </cell>
          <cell r="AB45">
            <v>27</v>
          </cell>
          <cell r="AC45">
            <v>28</v>
          </cell>
          <cell r="AD45">
            <v>29</v>
          </cell>
          <cell r="AE45">
            <v>30</v>
          </cell>
          <cell r="AF45">
            <v>31</v>
          </cell>
          <cell r="AG45">
            <v>32</v>
          </cell>
          <cell r="AH45">
            <v>33</v>
          </cell>
          <cell r="AI45">
            <v>34</v>
          </cell>
          <cell r="AJ45">
            <v>35</v>
          </cell>
          <cell r="AK45">
            <v>36</v>
          </cell>
          <cell r="AL45">
            <v>37</v>
          </cell>
          <cell r="AM45">
            <v>38</v>
          </cell>
          <cell r="AN45">
            <v>39</v>
          </cell>
          <cell r="AO45">
            <v>40</v>
          </cell>
          <cell r="AP45">
            <v>41</v>
          </cell>
          <cell r="AQ45">
            <v>42</v>
          </cell>
          <cell r="AR45">
            <v>43</v>
          </cell>
          <cell r="AS45">
            <v>44</v>
          </cell>
          <cell r="AT45">
            <v>45</v>
          </cell>
          <cell r="AU45">
            <v>46</v>
          </cell>
          <cell r="AV45">
            <v>47</v>
          </cell>
          <cell r="AW45">
            <v>48</v>
          </cell>
          <cell r="AX45">
            <v>49</v>
          </cell>
          <cell r="AY45">
            <v>50</v>
          </cell>
          <cell r="AZ45">
            <v>51</v>
          </cell>
          <cell r="BA45">
            <v>52</v>
          </cell>
          <cell r="BB45">
            <v>53</v>
          </cell>
          <cell r="BC45">
            <v>54</v>
          </cell>
          <cell r="BD45">
            <v>55</v>
          </cell>
          <cell r="BE45">
            <v>56</v>
          </cell>
          <cell r="BF45">
            <v>57</v>
          </cell>
          <cell r="BG45">
            <v>58</v>
          </cell>
          <cell r="BH45">
            <v>59</v>
          </cell>
          <cell r="BI45">
            <v>60</v>
          </cell>
          <cell r="BJ45">
            <v>61</v>
          </cell>
        </row>
        <row r="46">
          <cell r="B46" t="str">
            <v>ACTUAL Crusher 2 - RF</v>
          </cell>
          <cell r="L46" t="str">
            <v>MONTH TO DATE</v>
          </cell>
        </row>
        <row r="47">
          <cell r="B47">
            <v>36465</v>
          </cell>
        </row>
        <row r="48">
          <cell r="B48" t="str">
            <v>DATE</v>
          </cell>
          <cell r="C48" t="str">
            <v>LOCATION</v>
          </cell>
          <cell r="J48" t="str">
            <v>TOTAL</v>
          </cell>
          <cell r="L48" t="str">
            <v>DATE</v>
          </cell>
          <cell r="M48" t="str">
            <v>LOCATION</v>
          </cell>
          <cell r="T48" t="str">
            <v>TOTAL</v>
          </cell>
          <cell r="V48" t="str">
            <v>Lokasi</v>
          </cell>
          <cell r="Y48" t="str">
            <v>Lokasi Hauling</v>
          </cell>
          <cell r="Z48" t="str">
            <v>TOTAL</v>
          </cell>
          <cell r="AB48" t="str">
            <v>Lokasi Shipment</v>
          </cell>
          <cell r="AC48" t="str">
            <v>TOTAL</v>
          </cell>
        </row>
        <row r="49">
          <cell r="C49" t="str">
            <v>C24RF 4</v>
          </cell>
          <cell r="D49" t="str">
            <v>C24RF 3</v>
          </cell>
          <cell r="E49" t="str">
            <v xml:space="preserve">C24RF2 </v>
          </cell>
          <cell r="F49" t="str">
            <v xml:space="preserve">C24RF1 </v>
          </cell>
          <cell r="G49" t="str">
            <v>C25RF 1</v>
          </cell>
          <cell r="H49" t="str">
            <v>C25RF 2</v>
          </cell>
          <cell r="I49" t="str">
            <v>C25RF 3</v>
          </cell>
          <cell r="M49" t="str">
            <v>C24RF 4</v>
          </cell>
          <cell r="N49" t="str">
            <v>C24RF 3</v>
          </cell>
          <cell r="O49" t="str">
            <v xml:space="preserve">C24RF2 </v>
          </cell>
          <cell r="P49" t="str">
            <v xml:space="preserve">C24RF1 </v>
          </cell>
          <cell r="Q49" t="str">
            <v>C25RF 1</v>
          </cell>
          <cell r="R49" t="str">
            <v>C25RF 2</v>
          </cell>
          <cell r="S49" t="str">
            <v>C25RF 3</v>
          </cell>
          <cell r="V49" t="str">
            <v>Dumping Bin</v>
          </cell>
          <cell r="W49" t="str">
            <v>Manual</v>
          </cell>
          <cell r="Y49" t="str">
            <v>Temporary</v>
          </cell>
          <cell r="AB49" t="str">
            <v>Temporary</v>
          </cell>
        </row>
        <row r="50">
          <cell r="B50">
            <v>39172</v>
          </cell>
          <cell r="L50">
            <v>38533</v>
          </cell>
        </row>
        <row r="51">
          <cell r="B51">
            <v>39173</v>
          </cell>
          <cell r="J51">
            <v>0</v>
          </cell>
          <cell r="L51">
            <v>39173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C51">
            <v>0</v>
          </cell>
        </row>
        <row r="52">
          <cell r="B52">
            <v>39174</v>
          </cell>
          <cell r="D52">
            <v>2320</v>
          </cell>
          <cell r="E52">
            <v>6216</v>
          </cell>
          <cell r="I52">
            <v>1467</v>
          </cell>
          <cell r="J52">
            <v>10003</v>
          </cell>
          <cell r="L52">
            <v>39174</v>
          </cell>
          <cell r="M52">
            <v>0</v>
          </cell>
          <cell r="N52">
            <v>2320</v>
          </cell>
          <cell r="O52">
            <v>6216</v>
          </cell>
          <cell r="P52">
            <v>0</v>
          </cell>
          <cell r="Q52">
            <v>0</v>
          </cell>
          <cell r="R52">
            <v>0</v>
          </cell>
          <cell r="S52">
            <v>1467</v>
          </cell>
          <cell r="T52">
            <v>10003</v>
          </cell>
          <cell r="V52">
            <v>5247</v>
          </cell>
          <cell r="W52">
            <v>4756</v>
          </cell>
          <cell r="Z52">
            <v>0</v>
          </cell>
          <cell r="AC52">
            <v>0</v>
          </cell>
        </row>
        <row r="53">
          <cell r="B53">
            <v>39175</v>
          </cell>
          <cell r="D53">
            <v>2975</v>
          </cell>
          <cell r="E53">
            <v>420</v>
          </cell>
          <cell r="F53">
            <v>1343.5</v>
          </cell>
          <cell r="G53">
            <v>6765</v>
          </cell>
          <cell r="J53">
            <v>11503.5</v>
          </cell>
          <cell r="L53">
            <v>39175</v>
          </cell>
          <cell r="M53">
            <v>0</v>
          </cell>
          <cell r="N53">
            <v>5295</v>
          </cell>
          <cell r="O53">
            <v>6636</v>
          </cell>
          <cell r="P53">
            <v>1343.5</v>
          </cell>
          <cell r="Q53">
            <v>6765</v>
          </cell>
          <cell r="R53">
            <v>0</v>
          </cell>
          <cell r="S53">
            <v>1467</v>
          </cell>
          <cell r="T53">
            <v>21506.5</v>
          </cell>
          <cell r="V53">
            <v>5173</v>
          </cell>
          <cell r="W53">
            <v>6330.5</v>
          </cell>
          <cell r="Z53">
            <v>0</v>
          </cell>
          <cell r="AC53">
            <v>0</v>
          </cell>
        </row>
        <row r="54">
          <cell r="B54">
            <v>39176</v>
          </cell>
          <cell r="D54">
            <v>1046</v>
          </cell>
          <cell r="J54">
            <v>1046</v>
          </cell>
          <cell r="L54">
            <v>39176</v>
          </cell>
          <cell r="M54">
            <v>0</v>
          </cell>
          <cell r="N54">
            <v>6341</v>
          </cell>
          <cell r="O54">
            <v>6636</v>
          </cell>
          <cell r="P54">
            <v>1343.5</v>
          </cell>
          <cell r="Q54">
            <v>6765</v>
          </cell>
          <cell r="R54">
            <v>0</v>
          </cell>
          <cell r="S54">
            <v>1467</v>
          </cell>
          <cell r="T54">
            <v>22552.5</v>
          </cell>
          <cell r="V54">
            <v>583</v>
          </cell>
          <cell r="W54">
            <v>463</v>
          </cell>
          <cell r="Z54">
            <v>0</v>
          </cell>
          <cell r="AC54">
            <v>0</v>
          </cell>
        </row>
        <row r="55">
          <cell r="B55">
            <v>39177</v>
          </cell>
          <cell r="J55">
            <v>0</v>
          </cell>
          <cell r="L55">
            <v>39177</v>
          </cell>
          <cell r="M55">
            <v>0</v>
          </cell>
          <cell r="N55">
            <v>6341</v>
          </cell>
          <cell r="O55">
            <v>6636</v>
          </cell>
          <cell r="P55">
            <v>1343.5</v>
          </cell>
          <cell r="Q55">
            <v>6765</v>
          </cell>
          <cell r="R55">
            <v>0</v>
          </cell>
          <cell r="S55">
            <v>1467</v>
          </cell>
          <cell r="T55">
            <v>22552.5</v>
          </cell>
          <cell r="Z55">
            <v>0</v>
          </cell>
          <cell r="AC55">
            <v>0</v>
          </cell>
        </row>
        <row r="56">
          <cell r="B56">
            <v>39178</v>
          </cell>
          <cell r="H56">
            <v>13252</v>
          </cell>
          <cell r="J56">
            <v>13252</v>
          </cell>
          <cell r="L56">
            <v>39178</v>
          </cell>
          <cell r="M56">
            <v>0</v>
          </cell>
          <cell r="N56">
            <v>6341</v>
          </cell>
          <cell r="O56">
            <v>6636</v>
          </cell>
          <cell r="P56">
            <v>1343.5</v>
          </cell>
          <cell r="Q56">
            <v>6765</v>
          </cell>
          <cell r="R56">
            <v>13252</v>
          </cell>
          <cell r="S56">
            <v>1467</v>
          </cell>
          <cell r="T56">
            <v>35804.5</v>
          </cell>
          <cell r="V56">
            <v>13352</v>
          </cell>
          <cell r="Z56">
            <v>0</v>
          </cell>
          <cell r="AC56">
            <v>0</v>
          </cell>
        </row>
        <row r="57">
          <cell r="B57">
            <v>39179</v>
          </cell>
          <cell r="F57">
            <v>4305</v>
          </cell>
          <cell r="H57">
            <v>10837</v>
          </cell>
          <cell r="J57">
            <v>15142</v>
          </cell>
          <cell r="L57">
            <v>39179</v>
          </cell>
          <cell r="M57">
            <v>0</v>
          </cell>
          <cell r="N57">
            <v>6341</v>
          </cell>
          <cell r="O57">
            <v>6636</v>
          </cell>
          <cell r="P57">
            <v>5648.5</v>
          </cell>
          <cell r="Q57">
            <v>6765</v>
          </cell>
          <cell r="R57">
            <v>24089</v>
          </cell>
          <cell r="S57">
            <v>1467</v>
          </cell>
          <cell r="T57">
            <v>50946.5</v>
          </cell>
          <cell r="V57">
            <v>15142</v>
          </cell>
          <cell r="Z57">
            <v>0</v>
          </cell>
          <cell r="AC57">
            <v>0</v>
          </cell>
        </row>
        <row r="58">
          <cell r="B58">
            <v>39180</v>
          </cell>
          <cell r="F58">
            <v>823</v>
          </cell>
          <cell r="J58">
            <v>823</v>
          </cell>
          <cell r="L58">
            <v>39180</v>
          </cell>
          <cell r="M58">
            <v>0</v>
          </cell>
          <cell r="N58">
            <v>6341</v>
          </cell>
          <cell r="O58">
            <v>6636</v>
          </cell>
          <cell r="P58">
            <v>6471.5</v>
          </cell>
          <cell r="Q58">
            <v>6765</v>
          </cell>
          <cell r="R58">
            <v>24089</v>
          </cell>
          <cell r="S58">
            <v>1467</v>
          </cell>
          <cell r="T58">
            <v>51769.5</v>
          </cell>
          <cell r="V58">
            <v>823</v>
          </cell>
          <cell r="Z58">
            <v>0</v>
          </cell>
          <cell r="AC58">
            <v>0</v>
          </cell>
        </row>
        <row r="59">
          <cell r="B59">
            <v>39181</v>
          </cell>
          <cell r="E59">
            <v>14829</v>
          </cell>
          <cell r="J59">
            <v>14829</v>
          </cell>
          <cell r="L59">
            <v>39181</v>
          </cell>
          <cell r="M59">
            <v>0</v>
          </cell>
          <cell r="N59">
            <v>6341</v>
          </cell>
          <cell r="O59">
            <v>21465</v>
          </cell>
          <cell r="P59">
            <v>6471.5</v>
          </cell>
          <cell r="Q59">
            <v>6765</v>
          </cell>
          <cell r="R59">
            <v>24089</v>
          </cell>
          <cell r="S59">
            <v>1467</v>
          </cell>
          <cell r="T59">
            <v>66598.5</v>
          </cell>
          <cell r="V59">
            <v>14829</v>
          </cell>
          <cell r="Z59">
            <v>0</v>
          </cell>
          <cell r="AC59">
            <v>0</v>
          </cell>
        </row>
        <row r="60">
          <cell r="B60">
            <v>39182</v>
          </cell>
          <cell r="E60">
            <v>11349</v>
          </cell>
          <cell r="I60">
            <v>3699</v>
          </cell>
          <cell r="J60">
            <v>15048</v>
          </cell>
          <cell r="L60">
            <v>39182</v>
          </cell>
          <cell r="M60">
            <v>0</v>
          </cell>
          <cell r="N60">
            <v>6341</v>
          </cell>
          <cell r="O60">
            <v>32814</v>
          </cell>
          <cell r="P60">
            <v>6471.5</v>
          </cell>
          <cell r="Q60">
            <v>6765</v>
          </cell>
          <cell r="R60">
            <v>24089</v>
          </cell>
          <cell r="S60">
            <v>5166</v>
          </cell>
          <cell r="T60">
            <v>81646.5</v>
          </cell>
          <cell r="V60">
            <v>15048</v>
          </cell>
          <cell r="Z60">
            <v>0</v>
          </cell>
          <cell r="AC60">
            <v>0</v>
          </cell>
        </row>
        <row r="61">
          <cell r="B61">
            <v>39183</v>
          </cell>
          <cell r="I61">
            <v>1738</v>
          </cell>
          <cell r="J61">
            <v>1738</v>
          </cell>
          <cell r="L61">
            <v>39183</v>
          </cell>
          <cell r="M61">
            <v>0</v>
          </cell>
          <cell r="N61">
            <v>6341</v>
          </cell>
          <cell r="O61">
            <v>32814</v>
          </cell>
          <cell r="P61">
            <v>6471.5</v>
          </cell>
          <cell r="Q61">
            <v>6765</v>
          </cell>
          <cell r="R61">
            <v>24089</v>
          </cell>
          <cell r="S61">
            <v>6904</v>
          </cell>
          <cell r="T61">
            <v>83384.5</v>
          </cell>
          <cell r="V61">
            <v>1738</v>
          </cell>
          <cell r="Z61">
            <v>0</v>
          </cell>
          <cell r="AC61">
            <v>0</v>
          </cell>
        </row>
        <row r="62">
          <cell r="B62">
            <v>39184</v>
          </cell>
          <cell r="J62">
            <v>0</v>
          </cell>
          <cell r="L62">
            <v>39184</v>
          </cell>
          <cell r="M62">
            <v>0</v>
          </cell>
          <cell r="N62">
            <v>6341</v>
          </cell>
          <cell r="O62">
            <v>32814</v>
          </cell>
          <cell r="P62">
            <v>6471.5</v>
          </cell>
          <cell r="Q62">
            <v>6765</v>
          </cell>
          <cell r="R62">
            <v>24089</v>
          </cell>
          <cell r="S62">
            <v>6904</v>
          </cell>
          <cell r="T62">
            <v>83384.5</v>
          </cell>
          <cell r="Z62">
            <v>0</v>
          </cell>
          <cell r="AC62">
            <v>0</v>
          </cell>
        </row>
        <row r="63">
          <cell r="B63">
            <v>39185</v>
          </cell>
          <cell r="G63">
            <v>3574</v>
          </cell>
          <cell r="I63">
            <v>9842</v>
          </cell>
          <cell r="J63">
            <v>13416</v>
          </cell>
          <cell r="L63">
            <v>39185</v>
          </cell>
          <cell r="M63">
            <v>0</v>
          </cell>
          <cell r="N63">
            <v>6341</v>
          </cell>
          <cell r="O63">
            <v>32814</v>
          </cell>
          <cell r="P63">
            <v>6471.5</v>
          </cell>
          <cell r="Q63">
            <v>10339</v>
          </cell>
          <cell r="R63">
            <v>24089</v>
          </cell>
          <cell r="S63">
            <v>16746</v>
          </cell>
          <cell r="T63">
            <v>96800.5</v>
          </cell>
          <cell r="V63">
            <v>13416</v>
          </cell>
          <cell r="Z63">
            <v>0</v>
          </cell>
          <cell r="AC63">
            <v>0</v>
          </cell>
        </row>
        <row r="64">
          <cell r="B64">
            <v>39186</v>
          </cell>
          <cell r="D64">
            <v>10150</v>
          </cell>
          <cell r="F64">
            <v>1135</v>
          </cell>
          <cell r="G64">
            <v>5576</v>
          </cell>
          <cell r="J64">
            <v>16861</v>
          </cell>
          <cell r="L64">
            <v>39186</v>
          </cell>
          <cell r="M64">
            <v>0</v>
          </cell>
          <cell r="N64">
            <v>16491</v>
          </cell>
          <cell r="O64">
            <v>32814</v>
          </cell>
          <cell r="P64">
            <v>7606.5</v>
          </cell>
          <cell r="Q64">
            <v>15915</v>
          </cell>
          <cell r="R64">
            <v>24089</v>
          </cell>
          <cell r="S64">
            <v>16746</v>
          </cell>
          <cell r="T64">
            <v>113661.5</v>
          </cell>
          <cell r="V64">
            <v>15726</v>
          </cell>
          <cell r="W64">
            <v>1135</v>
          </cell>
          <cell r="Z64">
            <v>0</v>
          </cell>
          <cell r="AC64">
            <v>0</v>
          </cell>
        </row>
        <row r="65">
          <cell r="B65">
            <v>39187</v>
          </cell>
          <cell r="F65">
            <v>3733</v>
          </cell>
          <cell r="J65">
            <v>3733</v>
          </cell>
          <cell r="L65">
            <v>39187</v>
          </cell>
          <cell r="M65">
            <v>0</v>
          </cell>
          <cell r="N65">
            <v>16491</v>
          </cell>
          <cell r="O65">
            <v>32814</v>
          </cell>
          <cell r="P65">
            <v>11339.5</v>
          </cell>
          <cell r="Q65">
            <v>15915</v>
          </cell>
          <cell r="R65">
            <v>24089</v>
          </cell>
          <cell r="S65">
            <v>16746</v>
          </cell>
          <cell r="T65">
            <v>117394.5</v>
          </cell>
          <cell r="V65">
            <v>3733</v>
          </cell>
          <cell r="Z65">
            <v>0</v>
          </cell>
          <cell r="AC65">
            <v>0</v>
          </cell>
        </row>
        <row r="66">
          <cell r="B66">
            <v>39188</v>
          </cell>
          <cell r="J66">
            <v>0</v>
          </cell>
          <cell r="L66">
            <v>39188</v>
          </cell>
          <cell r="M66">
            <v>0</v>
          </cell>
          <cell r="N66">
            <v>16491</v>
          </cell>
          <cell r="O66">
            <v>32814</v>
          </cell>
          <cell r="P66">
            <v>11339.5</v>
          </cell>
          <cell r="Q66">
            <v>15915</v>
          </cell>
          <cell r="R66">
            <v>24089</v>
          </cell>
          <cell r="S66">
            <v>16746</v>
          </cell>
          <cell r="T66">
            <v>117394.5</v>
          </cell>
          <cell r="Z66">
            <v>0</v>
          </cell>
          <cell r="AC66">
            <v>0</v>
          </cell>
        </row>
        <row r="67">
          <cell r="B67">
            <v>39189</v>
          </cell>
          <cell r="J67">
            <v>0</v>
          </cell>
          <cell r="L67">
            <v>39189</v>
          </cell>
          <cell r="M67">
            <v>0</v>
          </cell>
          <cell r="N67">
            <v>16491</v>
          </cell>
          <cell r="O67">
            <v>32814</v>
          </cell>
          <cell r="P67">
            <v>11339.5</v>
          </cell>
          <cell r="Q67">
            <v>15915</v>
          </cell>
          <cell r="R67">
            <v>24089</v>
          </cell>
          <cell r="S67">
            <v>16746</v>
          </cell>
          <cell r="T67">
            <v>117394.5</v>
          </cell>
          <cell r="Z67">
            <v>0</v>
          </cell>
          <cell r="AC67">
            <v>0</v>
          </cell>
        </row>
        <row r="68">
          <cell r="B68">
            <v>39190</v>
          </cell>
          <cell r="J68">
            <v>0</v>
          </cell>
          <cell r="L68">
            <v>39190</v>
          </cell>
          <cell r="M68">
            <v>0</v>
          </cell>
          <cell r="N68">
            <v>16491</v>
          </cell>
          <cell r="O68">
            <v>32814</v>
          </cell>
          <cell r="P68">
            <v>11339.5</v>
          </cell>
          <cell r="Q68">
            <v>15915</v>
          </cell>
          <cell r="R68">
            <v>24089</v>
          </cell>
          <cell r="S68">
            <v>16746</v>
          </cell>
          <cell r="T68">
            <v>117394.5</v>
          </cell>
          <cell r="Z68">
            <v>0</v>
          </cell>
          <cell r="AC68">
            <v>0</v>
          </cell>
        </row>
        <row r="69">
          <cell r="B69">
            <v>39191</v>
          </cell>
          <cell r="J69">
            <v>0</v>
          </cell>
          <cell r="L69">
            <v>39191</v>
          </cell>
          <cell r="M69">
            <v>0</v>
          </cell>
          <cell r="N69">
            <v>16491</v>
          </cell>
          <cell r="O69">
            <v>32814</v>
          </cell>
          <cell r="P69">
            <v>11339.5</v>
          </cell>
          <cell r="Q69">
            <v>15915</v>
          </cell>
          <cell r="R69">
            <v>24089</v>
          </cell>
          <cell r="S69">
            <v>16746</v>
          </cell>
          <cell r="T69">
            <v>117394.5</v>
          </cell>
          <cell r="Z69">
            <v>0</v>
          </cell>
          <cell r="AC69">
            <v>0</v>
          </cell>
        </row>
        <row r="70">
          <cell r="B70">
            <v>39192</v>
          </cell>
          <cell r="J70">
            <v>0</v>
          </cell>
          <cell r="L70">
            <v>39192</v>
          </cell>
          <cell r="M70">
            <v>0</v>
          </cell>
          <cell r="N70">
            <v>16491</v>
          </cell>
          <cell r="O70">
            <v>32814</v>
          </cell>
          <cell r="P70">
            <v>11339.5</v>
          </cell>
          <cell r="Q70">
            <v>15915</v>
          </cell>
          <cell r="R70">
            <v>24089</v>
          </cell>
          <cell r="S70">
            <v>16746</v>
          </cell>
          <cell r="T70">
            <v>117394.5</v>
          </cell>
          <cell r="Z70">
            <v>0</v>
          </cell>
          <cell r="AC70">
            <v>0</v>
          </cell>
        </row>
        <row r="71">
          <cell r="B71">
            <v>39193</v>
          </cell>
          <cell r="J71">
            <v>0</v>
          </cell>
          <cell r="L71">
            <v>39193</v>
          </cell>
          <cell r="M71">
            <v>0</v>
          </cell>
          <cell r="N71">
            <v>16491</v>
          </cell>
          <cell r="O71">
            <v>32814</v>
          </cell>
          <cell r="P71">
            <v>11339.5</v>
          </cell>
          <cell r="Q71">
            <v>15915</v>
          </cell>
          <cell r="R71">
            <v>24089</v>
          </cell>
          <cell r="S71">
            <v>16746</v>
          </cell>
          <cell r="T71">
            <v>117394.5</v>
          </cell>
          <cell r="Z71">
            <v>0</v>
          </cell>
          <cell r="AC71">
            <v>0</v>
          </cell>
        </row>
        <row r="72">
          <cell r="B72">
            <v>39194</v>
          </cell>
          <cell r="J72">
            <v>0</v>
          </cell>
          <cell r="L72">
            <v>39194</v>
          </cell>
          <cell r="M72">
            <v>0</v>
          </cell>
          <cell r="N72">
            <v>16491</v>
          </cell>
          <cell r="O72">
            <v>32814</v>
          </cell>
          <cell r="P72">
            <v>11339.5</v>
          </cell>
          <cell r="Q72">
            <v>15915</v>
          </cell>
          <cell r="R72">
            <v>24089</v>
          </cell>
          <cell r="S72">
            <v>16746</v>
          </cell>
          <cell r="T72">
            <v>117394.5</v>
          </cell>
          <cell r="Z72">
            <v>0</v>
          </cell>
          <cell r="AC72">
            <v>0</v>
          </cell>
        </row>
        <row r="73">
          <cell r="B73">
            <v>39195</v>
          </cell>
          <cell r="J73">
            <v>0</v>
          </cell>
          <cell r="L73">
            <v>39195</v>
          </cell>
          <cell r="M73">
            <v>0</v>
          </cell>
          <cell r="N73">
            <v>16491</v>
          </cell>
          <cell r="O73">
            <v>32814</v>
          </cell>
          <cell r="P73">
            <v>11339.5</v>
          </cell>
          <cell r="Q73">
            <v>15915</v>
          </cell>
          <cell r="R73">
            <v>24089</v>
          </cell>
          <cell r="S73">
            <v>16746</v>
          </cell>
          <cell r="T73">
            <v>117394.5</v>
          </cell>
          <cell r="Z73">
            <v>0</v>
          </cell>
          <cell r="AC73">
            <v>0</v>
          </cell>
        </row>
        <row r="74">
          <cell r="B74">
            <v>39196</v>
          </cell>
          <cell r="J74">
            <v>0</v>
          </cell>
          <cell r="L74">
            <v>39196</v>
          </cell>
          <cell r="M74">
            <v>0</v>
          </cell>
          <cell r="N74">
            <v>16491</v>
          </cell>
          <cell r="O74">
            <v>32814</v>
          </cell>
          <cell r="P74">
            <v>11339.5</v>
          </cell>
          <cell r="Q74">
            <v>15915</v>
          </cell>
          <cell r="R74">
            <v>24089</v>
          </cell>
          <cell r="S74">
            <v>16746</v>
          </cell>
          <cell r="T74">
            <v>117394.5</v>
          </cell>
          <cell r="Z74">
            <v>0</v>
          </cell>
          <cell r="AC74">
            <v>0</v>
          </cell>
        </row>
        <row r="75">
          <cell r="B75">
            <v>39197</v>
          </cell>
          <cell r="J75">
            <v>0</v>
          </cell>
          <cell r="L75">
            <v>39197</v>
          </cell>
          <cell r="M75">
            <v>0</v>
          </cell>
          <cell r="N75">
            <v>16491</v>
          </cell>
          <cell r="O75">
            <v>32814</v>
          </cell>
          <cell r="P75">
            <v>11339.5</v>
          </cell>
          <cell r="Q75">
            <v>15915</v>
          </cell>
          <cell r="R75">
            <v>24089</v>
          </cell>
          <cell r="S75">
            <v>16746</v>
          </cell>
          <cell r="T75">
            <v>117394.5</v>
          </cell>
          <cell r="Z75">
            <v>0</v>
          </cell>
          <cell r="AC75">
            <v>0</v>
          </cell>
        </row>
        <row r="76">
          <cell r="B76">
            <v>39198</v>
          </cell>
          <cell r="J76">
            <v>0</v>
          </cell>
          <cell r="L76">
            <v>39198</v>
          </cell>
          <cell r="M76">
            <v>0</v>
          </cell>
          <cell r="N76">
            <v>16491</v>
          </cell>
          <cell r="O76">
            <v>32814</v>
          </cell>
          <cell r="P76">
            <v>11339.5</v>
          </cell>
          <cell r="Q76">
            <v>15915</v>
          </cell>
          <cell r="R76">
            <v>24089</v>
          </cell>
          <cell r="S76">
            <v>16746</v>
          </cell>
          <cell r="T76">
            <v>117394.5</v>
          </cell>
          <cell r="Z76">
            <v>0</v>
          </cell>
          <cell r="AC76">
            <v>0</v>
          </cell>
        </row>
        <row r="77">
          <cell r="B77">
            <v>39199</v>
          </cell>
          <cell r="J77">
            <v>0</v>
          </cell>
          <cell r="L77">
            <v>39199</v>
          </cell>
          <cell r="M77">
            <v>0</v>
          </cell>
          <cell r="N77">
            <v>16491</v>
          </cell>
          <cell r="O77">
            <v>32814</v>
          </cell>
          <cell r="P77">
            <v>11339.5</v>
          </cell>
          <cell r="Q77">
            <v>15915</v>
          </cell>
          <cell r="R77">
            <v>24089</v>
          </cell>
          <cell r="S77">
            <v>16746</v>
          </cell>
          <cell r="T77">
            <v>117394.5</v>
          </cell>
          <cell r="Z77">
            <v>0</v>
          </cell>
          <cell r="AC77">
            <v>0</v>
          </cell>
        </row>
        <row r="78">
          <cell r="B78">
            <v>39200</v>
          </cell>
          <cell r="J78">
            <v>0</v>
          </cell>
          <cell r="L78">
            <v>39200</v>
          </cell>
          <cell r="M78">
            <v>0</v>
          </cell>
          <cell r="N78">
            <v>16491</v>
          </cell>
          <cell r="O78">
            <v>32814</v>
          </cell>
          <cell r="P78">
            <v>11339.5</v>
          </cell>
          <cell r="Q78">
            <v>15915</v>
          </cell>
          <cell r="R78">
            <v>24089</v>
          </cell>
          <cell r="S78">
            <v>16746</v>
          </cell>
          <cell r="T78">
            <v>117394.5</v>
          </cell>
          <cell r="Z78">
            <v>0</v>
          </cell>
          <cell r="AC78">
            <v>0</v>
          </cell>
        </row>
        <row r="79">
          <cell r="B79">
            <v>39201</v>
          </cell>
          <cell r="J79">
            <v>0</v>
          </cell>
          <cell r="L79">
            <v>39201</v>
          </cell>
          <cell r="M79">
            <v>0</v>
          </cell>
          <cell r="N79">
            <v>16491</v>
          </cell>
          <cell r="O79">
            <v>32814</v>
          </cell>
          <cell r="P79">
            <v>11339.5</v>
          </cell>
          <cell r="Q79">
            <v>15915</v>
          </cell>
          <cell r="R79">
            <v>24089</v>
          </cell>
          <cell r="S79">
            <v>16746</v>
          </cell>
          <cell r="T79">
            <v>117394.5</v>
          </cell>
          <cell r="Z79">
            <v>0</v>
          </cell>
          <cell r="AC79">
            <v>0</v>
          </cell>
        </row>
        <row r="80">
          <cell r="B80">
            <v>39202</v>
          </cell>
          <cell r="J80">
            <v>0</v>
          </cell>
          <cell r="L80">
            <v>39202</v>
          </cell>
          <cell r="M80">
            <v>0</v>
          </cell>
          <cell r="N80">
            <v>16491</v>
          </cell>
          <cell r="O80">
            <v>32814</v>
          </cell>
          <cell r="P80">
            <v>11339.5</v>
          </cell>
          <cell r="Q80">
            <v>15915</v>
          </cell>
          <cell r="R80">
            <v>24089</v>
          </cell>
          <cell r="S80">
            <v>16746</v>
          </cell>
          <cell r="T80">
            <v>117394.5</v>
          </cell>
          <cell r="Z80">
            <v>0</v>
          </cell>
          <cell r="AC80">
            <v>0</v>
          </cell>
        </row>
        <row r="81">
          <cell r="B81">
            <v>39203</v>
          </cell>
          <cell r="J81">
            <v>0</v>
          </cell>
          <cell r="L81">
            <v>39203</v>
          </cell>
          <cell r="M81">
            <v>0</v>
          </cell>
          <cell r="N81">
            <v>16491</v>
          </cell>
          <cell r="O81">
            <v>32814</v>
          </cell>
          <cell r="P81">
            <v>11339.5</v>
          </cell>
          <cell r="Q81">
            <v>15915</v>
          </cell>
          <cell r="R81">
            <v>24089</v>
          </cell>
          <cell r="S81">
            <v>16746</v>
          </cell>
          <cell r="T81">
            <v>117394.5</v>
          </cell>
          <cell r="Z81">
            <v>0</v>
          </cell>
          <cell r="AC81">
            <v>0</v>
          </cell>
        </row>
        <row r="82">
          <cell r="B82" t="str">
            <v>TOTAL</v>
          </cell>
          <cell r="C82">
            <v>0</v>
          </cell>
          <cell r="D82">
            <v>16491</v>
          </cell>
          <cell r="E82">
            <v>32814</v>
          </cell>
          <cell r="F82">
            <v>11339.5</v>
          </cell>
          <cell r="G82">
            <v>15915</v>
          </cell>
          <cell r="H82">
            <v>24089</v>
          </cell>
          <cell r="I82">
            <v>16746</v>
          </cell>
          <cell r="J82">
            <v>117394.5</v>
          </cell>
          <cell r="L82" t="str">
            <v>TOTAL</v>
          </cell>
          <cell r="M82">
            <v>174144.5</v>
          </cell>
          <cell r="N82">
            <v>332374</v>
          </cell>
          <cell r="O82">
            <v>332374</v>
          </cell>
          <cell r="P82">
            <v>973033</v>
          </cell>
          <cell r="Q82">
            <v>1929320</v>
          </cell>
          <cell r="R82">
            <v>3741245.5</v>
          </cell>
          <cell r="S82">
            <v>7482491</v>
          </cell>
          <cell r="T82">
            <v>14964982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</row>
        <row r="85">
          <cell r="B85">
            <v>1</v>
          </cell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  <cell r="AA85">
            <v>26</v>
          </cell>
          <cell r="AB85">
            <v>27</v>
          </cell>
          <cell r="AC85">
            <v>28</v>
          </cell>
          <cell r="AD85">
            <v>29</v>
          </cell>
          <cell r="AE85">
            <v>30</v>
          </cell>
          <cell r="AF85">
            <v>31</v>
          </cell>
          <cell r="AG85">
            <v>32</v>
          </cell>
          <cell r="AH85">
            <v>33</v>
          </cell>
          <cell r="AI85">
            <v>34</v>
          </cell>
          <cell r="AJ85">
            <v>35</v>
          </cell>
          <cell r="AK85">
            <v>36</v>
          </cell>
          <cell r="AL85">
            <v>37</v>
          </cell>
          <cell r="AM85">
            <v>38</v>
          </cell>
          <cell r="AN85">
            <v>39</v>
          </cell>
          <cell r="AO85">
            <v>40</v>
          </cell>
          <cell r="AP85">
            <v>41</v>
          </cell>
          <cell r="AQ85">
            <v>42</v>
          </cell>
          <cell r="AR85">
            <v>43</v>
          </cell>
          <cell r="AS85">
            <v>44</v>
          </cell>
          <cell r="AT85">
            <v>45</v>
          </cell>
          <cell r="AU85">
            <v>46</v>
          </cell>
          <cell r="AV85">
            <v>47</v>
          </cell>
          <cell r="AW85">
            <v>48</v>
          </cell>
          <cell r="AX85">
            <v>49</v>
          </cell>
          <cell r="AY85">
            <v>50</v>
          </cell>
          <cell r="AZ85">
            <v>51</v>
          </cell>
          <cell r="BA85">
            <v>52</v>
          </cell>
          <cell r="BB85">
            <v>53</v>
          </cell>
          <cell r="BC85">
            <v>54</v>
          </cell>
          <cell r="BD85">
            <v>55</v>
          </cell>
          <cell r="BE85">
            <v>56</v>
          </cell>
          <cell r="BF85">
            <v>57</v>
          </cell>
          <cell r="BG85">
            <v>58</v>
          </cell>
          <cell r="BH85">
            <v>59</v>
          </cell>
          <cell r="BI85">
            <v>60</v>
          </cell>
          <cell r="BJ85">
            <v>61</v>
          </cell>
          <cell r="BK85">
            <v>62</v>
          </cell>
        </row>
        <row r="86">
          <cell r="B86" t="str">
            <v>ACTUAL Crusher 3 - RF</v>
          </cell>
          <cell r="L86" t="str">
            <v>MONTH TO DATE</v>
          </cell>
        </row>
        <row r="88">
          <cell r="B88" t="str">
            <v>DATE</v>
          </cell>
          <cell r="C88" t="str">
            <v>LOCATION</v>
          </cell>
          <cell r="J88" t="str">
            <v>TOTAL</v>
          </cell>
          <cell r="L88" t="str">
            <v>DATE</v>
          </cell>
          <cell r="M88" t="str">
            <v>LOCATION</v>
          </cell>
          <cell r="T88" t="str">
            <v>TOTAL</v>
          </cell>
        </row>
        <row r="89">
          <cell r="C89" t="str">
            <v>C24RF 4</v>
          </cell>
          <cell r="D89" t="str">
            <v>C24RF 3</v>
          </cell>
          <cell r="E89" t="str">
            <v xml:space="preserve">C24RF2 </v>
          </cell>
          <cell r="F89" t="str">
            <v xml:space="preserve">C24RF1 </v>
          </cell>
          <cell r="G89" t="str">
            <v>C25RF 1</v>
          </cell>
          <cell r="H89" t="str">
            <v>C25RF 2</v>
          </cell>
          <cell r="I89" t="str">
            <v>C25RF 3</v>
          </cell>
          <cell r="M89" t="str">
            <v>C24RF 4</v>
          </cell>
          <cell r="N89" t="str">
            <v>C24RF 3</v>
          </cell>
          <cell r="O89" t="str">
            <v xml:space="preserve">C24RF2 </v>
          </cell>
          <cell r="P89" t="str">
            <v xml:space="preserve">C24RF1 </v>
          </cell>
          <cell r="Q89" t="str">
            <v>C25RF 1</v>
          </cell>
          <cell r="R89" t="str">
            <v>C25RF 2</v>
          </cell>
          <cell r="S89" t="str">
            <v>C25RF 3</v>
          </cell>
        </row>
        <row r="90">
          <cell r="B90">
            <v>39172</v>
          </cell>
          <cell r="L90">
            <v>38533</v>
          </cell>
        </row>
        <row r="91">
          <cell r="B91">
            <v>39173</v>
          </cell>
          <cell r="J91">
            <v>0</v>
          </cell>
          <cell r="L91">
            <v>39173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B92">
            <v>39174</v>
          </cell>
          <cell r="J92">
            <v>0</v>
          </cell>
          <cell r="L92">
            <v>39174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B93">
            <v>39175</v>
          </cell>
          <cell r="J93">
            <v>0</v>
          </cell>
          <cell r="L93">
            <v>39175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B94">
            <v>39176</v>
          </cell>
          <cell r="J94">
            <v>0</v>
          </cell>
          <cell r="L94">
            <v>39176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B95">
            <v>39177</v>
          </cell>
          <cell r="J95">
            <v>0</v>
          </cell>
          <cell r="L95">
            <v>39177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B96">
            <v>39178</v>
          </cell>
          <cell r="J96">
            <v>0</v>
          </cell>
          <cell r="L96">
            <v>39178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B97">
            <v>39179</v>
          </cell>
          <cell r="J97">
            <v>0</v>
          </cell>
          <cell r="L97">
            <v>39179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B98">
            <v>39180</v>
          </cell>
          <cell r="J98">
            <v>0</v>
          </cell>
          <cell r="L98">
            <v>39180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B99">
            <v>39181</v>
          </cell>
          <cell r="J99">
            <v>0</v>
          </cell>
          <cell r="L99">
            <v>39181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B100">
            <v>39182</v>
          </cell>
          <cell r="J100">
            <v>0</v>
          </cell>
          <cell r="L100">
            <v>39182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B101">
            <v>39183</v>
          </cell>
          <cell r="J101">
            <v>0</v>
          </cell>
          <cell r="L101">
            <v>39183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B102">
            <v>39184</v>
          </cell>
          <cell r="J102">
            <v>0</v>
          </cell>
          <cell r="L102">
            <v>39184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B103">
            <v>39185</v>
          </cell>
          <cell r="J103">
            <v>0</v>
          </cell>
          <cell r="L103">
            <v>39185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B104">
            <v>39186</v>
          </cell>
          <cell r="J104">
            <v>0</v>
          </cell>
          <cell r="L104">
            <v>39186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B105">
            <v>39187</v>
          </cell>
          <cell r="J105">
            <v>0</v>
          </cell>
          <cell r="L105">
            <v>39187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B106">
            <v>39188</v>
          </cell>
          <cell r="J106">
            <v>0</v>
          </cell>
          <cell r="L106">
            <v>39188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39189</v>
          </cell>
          <cell r="J107">
            <v>0</v>
          </cell>
          <cell r="L107">
            <v>39189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B108">
            <v>39190</v>
          </cell>
          <cell r="J108">
            <v>0</v>
          </cell>
          <cell r="L108">
            <v>39190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B109">
            <v>39191</v>
          </cell>
          <cell r="J109">
            <v>0</v>
          </cell>
          <cell r="L109">
            <v>39191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B110">
            <v>39192</v>
          </cell>
          <cell r="J110">
            <v>0</v>
          </cell>
          <cell r="L110">
            <v>39192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39193</v>
          </cell>
          <cell r="J111">
            <v>0</v>
          </cell>
          <cell r="L111">
            <v>39193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B112">
            <v>39194</v>
          </cell>
          <cell r="J112">
            <v>0</v>
          </cell>
          <cell r="L112">
            <v>39194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B113">
            <v>39195</v>
          </cell>
          <cell r="J113">
            <v>0</v>
          </cell>
          <cell r="L113">
            <v>39195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B114">
            <v>39196</v>
          </cell>
          <cell r="J114">
            <v>0</v>
          </cell>
          <cell r="L114">
            <v>39196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39197</v>
          </cell>
          <cell r="J115">
            <v>0</v>
          </cell>
          <cell r="L115">
            <v>39197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B116">
            <v>39198</v>
          </cell>
          <cell r="J116">
            <v>0</v>
          </cell>
          <cell r="L116">
            <v>39198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B117">
            <v>39199</v>
          </cell>
          <cell r="J117">
            <v>0</v>
          </cell>
          <cell r="L117">
            <v>39199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B118">
            <v>39200</v>
          </cell>
          <cell r="J118">
            <v>0</v>
          </cell>
          <cell r="L118">
            <v>39200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>
            <v>39201</v>
          </cell>
          <cell r="J119">
            <v>0</v>
          </cell>
          <cell r="L119">
            <v>39201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>
            <v>39202</v>
          </cell>
          <cell r="J120">
            <v>0</v>
          </cell>
          <cell r="L120">
            <v>39202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B121">
            <v>39203</v>
          </cell>
          <cell r="J121">
            <v>0</v>
          </cell>
          <cell r="L121">
            <v>39203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TOTAL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 t="str">
            <v>TOTAL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QTY_DT"/>
      <sheetName val="HOURLY"/>
      <sheetName val="OB by Time Sheet"/>
      <sheetName val="Rain"/>
      <sheetName val="Intensitas Hujan"/>
      <sheetName val="Intern"/>
      <sheetName val="External"/>
      <sheetName val="Loss Opp Prod"/>
      <sheetName val="Grafik"/>
      <sheetName val="MTD Coal Forecasting"/>
      <sheetName val="YTD OB Forecasting"/>
      <sheetName val="YTD Coal Forecasting"/>
      <sheetName val="26_02"/>
      <sheetName val="03_09"/>
      <sheetName val="10_16"/>
      <sheetName val="17_23"/>
      <sheetName val="24_25"/>
      <sheetName val="Resume_Desember"/>
      <sheetName val="Presentation"/>
      <sheetName val="PL_AC"/>
      <sheetName val="REMARK"/>
      <sheetName val="LIST"/>
      <sheetName val="DPCache_Hourly_QTYDT"/>
      <sheetName val="whiteboard"/>
      <sheetName val="week1"/>
      <sheetName val="week2"/>
      <sheetName val="week3"/>
      <sheetName val="week4"/>
      <sheetName val="week5"/>
      <sheetName val="Resume_January"/>
      <sheetName val="ACUM"/>
      <sheetName val="TJ"/>
      <sheetName val="LM"/>
      <sheetName val="HAUL C1,C2,C3"/>
      <sheetName val="OB PLAN"/>
      <sheetName val="Database"/>
      <sheetName val="Run"/>
      <sheetName val="COAL ACT"/>
      <sheetName val="WASH PLANT"/>
      <sheetName val="DIRTY COAL ACT"/>
      <sheetName val="JAM2AN"/>
      <sheetName val="SUM"/>
      <sheetName val="HE"/>
      <sheetName val="DB Dept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5">
          <cell r="B5" t="str">
            <v>Date</v>
          </cell>
          <cell r="C5" t="str">
            <v>OB</v>
          </cell>
          <cell r="D5" t="str">
            <v>ROM</v>
          </cell>
          <cell r="E5" t="str">
            <v>FC</v>
          </cell>
          <cell r="G5" t="str">
            <v>Budget</v>
          </cell>
          <cell r="H5" t="str">
            <v>Estimate</v>
          </cell>
          <cell r="I5" t="str">
            <v>Actual</v>
          </cell>
          <cell r="J5" t="str">
            <v>Budget</v>
          </cell>
          <cell r="K5" t="str">
            <v>Estimate</v>
          </cell>
          <cell r="L5" t="str">
            <v>Actual</v>
          </cell>
          <cell r="M5" t="str">
            <v>Budget</v>
          </cell>
          <cell r="N5" t="str">
            <v>Estimate</v>
          </cell>
          <cell r="O5" t="str">
            <v>Actual</v>
          </cell>
          <cell r="Q5" t="str">
            <v>OB</v>
          </cell>
          <cell r="R5" t="str">
            <v>ROM</v>
          </cell>
          <cell r="S5" t="str">
            <v>FC</v>
          </cell>
          <cell r="U5" t="str">
            <v>Budget</v>
          </cell>
          <cell r="V5" t="str">
            <v>Estimate</v>
          </cell>
          <cell r="W5" t="str">
            <v>Actual</v>
          </cell>
          <cell r="X5" t="str">
            <v>Budget</v>
          </cell>
          <cell r="Y5" t="str">
            <v>Estimate</v>
          </cell>
          <cell r="Z5" t="str">
            <v>Actual</v>
          </cell>
          <cell r="AA5" t="str">
            <v>Budget</v>
          </cell>
          <cell r="AB5" t="str">
            <v>Estimate</v>
          </cell>
          <cell r="AC5" t="str">
            <v>Actual</v>
          </cell>
          <cell r="AE5" t="str">
            <v>OB</v>
          </cell>
          <cell r="AF5" t="str">
            <v>ROM</v>
          </cell>
          <cell r="AG5" t="str">
            <v>FC</v>
          </cell>
          <cell r="AI5" t="str">
            <v>Budget</v>
          </cell>
          <cell r="AJ5" t="str">
            <v>Estimate</v>
          </cell>
          <cell r="AK5" t="str">
            <v>Actual</v>
          </cell>
          <cell r="AL5" t="str">
            <v>Budget</v>
          </cell>
          <cell r="AM5" t="str">
            <v>Estimate</v>
          </cell>
          <cell r="AN5" t="str">
            <v>Actual</v>
          </cell>
          <cell r="AO5" t="str">
            <v>Budget</v>
          </cell>
          <cell r="AP5" t="str">
            <v>Estimate</v>
          </cell>
          <cell r="AQ5" t="str">
            <v>Actual</v>
          </cell>
          <cell r="AS5" t="str">
            <v>OB</v>
          </cell>
          <cell r="AT5" t="str">
            <v>ROM</v>
          </cell>
          <cell r="AU5" t="str">
            <v>FC</v>
          </cell>
          <cell r="AW5" t="str">
            <v>Budget</v>
          </cell>
          <cell r="AX5" t="str">
            <v>Estimate</v>
          </cell>
          <cell r="AY5" t="str">
            <v>Actual</v>
          </cell>
          <cell r="AZ5" t="str">
            <v>Budget</v>
          </cell>
          <cell r="BA5" t="str">
            <v>Estimate</v>
          </cell>
          <cell r="BB5" t="str">
            <v>Actual</v>
          </cell>
          <cell r="BC5" t="str">
            <v>Budget</v>
          </cell>
          <cell r="BD5" t="str">
            <v>Estimate</v>
          </cell>
          <cell r="BE5" t="str">
            <v>Actual</v>
          </cell>
          <cell r="BG5" t="str">
            <v>OB</v>
          </cell>
          <cell r="BH5" t="str">
            <v>ROM</v>
          </cell>
          <cell r="BI5" t="str">
            <v>FC</v>
          </cell>
          <cell r="BK5" t="str">
            <v>Budget</v>
          </cell>
          <cell r="BL5" t="str">
            <v>Estimate</v>
          </cell>
          <cell r="BM5" t="str">
            <v>Actual</v>
          </cell>
          <cell r="BN5" t="str">
            <v>Budget</v>
          </cell>
          <cell r="BO5" t="str">
            <v>Estimate</v>
          </cell>
          <cell r="BP5" t="str">
            <v>Actual</v>
          </cell>
          <cell r="BQ5" t="str">
            <v>Budget</v>
          </cell>
          <cell r="BR5" t="str">
            <v>Estimate</v>
          </cell>
          <cell r="BS5" t="str">
            <v>Actual</v>
          </cell>
          <cell r="BU5" t="str">
            <v>OB</v>
          </cell>
          <cell r="BV5" t="str">
            <v>ROM</v>
          </cell>
          <cell r="BW5" t="str">
            <v>FC</v>
          </cell>
          <cell r="BY5" t="str">
            <v>Budget</v>
          </cell>
          <cell r="BZ5" t="str">
            <v>Estimate</v>
          </cell>
          <cell r="CA5" t="str">
            <v>Actual</v>
          </cell>
          <cell r="CB5" t="str">
            <v>Budget</v>
          </cell>
          <cell r="CC5" t="str">
            <v>Estimate</v>
          </cell>
          <cell r="CD5" t="str">
            <v>Actual</v>
          </cell>
          <cell r="CE5" t="str">
            <v>Budget</v>
          </cell>
          <cell r="CF5" t="str">
            <v>Estimate</v>
          </cell>
          <cell r="CG5" t="str">
            <v>Actual</v>
          </cell>
          <cell r="CI5" t="str">
            <v>OB</v>
          </cell>
          <cell r="CJ5" t="str">
            <v>ROM</v>
          </cell>
          <cell r="CK5" t="str">
            <v>FC</v>
          </cell>
          <cell r="CM5" t="str">
            <v>Budget</v>
          </cell>
          <cell r="CN5" t="str">
            <v>Estimate</v>
          </cell>
          <cell r="CO5" t="str">
            <v>Actual</v>
          </cell>
          <cell r="CP5" t="str">
            <v>Budget</v>
          </cell>
          <cell r="CQ5" t="str">
            <v>Estimate</v>
          </cell>
          <cell r="CR5" t="str">
            <v>Actual</v>
          </cell>
          <cell r="CS5" t="str">
            <v>Budget</v>
          </cell>
          <cell r="CT5" t="str">
            <v>Estimate</v>
          </cell>
          <cell r="CU5" t="str">
            <v>Actual</v>
          </cell>
        </row>
        <row r="7">
          <cell r="B7">
            <v>41699</v>
          </cell>
          <cell r="C7">
            <v>514.6142301254273</v>
          </cell>
          <cell r="D7">
            <v>46.962679999999999</v>
          </cell>
          <cell r="E7">
            <v>59.701500000000003</v>
          </cell>
          <cell r="G7">
            <v>402.57312453277103</v>
          </cell>
          <cell r="H7">
            <v>476.50582084069566</v>
          </cell>
          <cell r="I7">
            <v>514.6142301254273</v>
          </cell>
          <cell r="J7">
            <v>41.946978092201029</v>
          </cell>
          <cell r="K7">
            <v>48.313565000000004</v>
          </cell>
          <cell r="L7">
            <v>46.962679999999999</v>
          </cell>
          <cell r="M7">
            <v>49.882226879261189</v>
          </cell>
          <cell r="N7">
            <v>48.761425833333334</v>
          </cell>
          <cell r="O7">
            <v>59.701500000000003</v>
          </cell>
          <cell r="Q7">
            <v>233.607</v>
          </cell>
          <cell r="R7">
            <v>22.680419999999998</v>
          </cell>
          <cell r="S7">
            <v>16.632180000000002</v>
          </cell>
          <cell r="U7">
            <v>169.90859200332403</v>
          </cell>
          <cell r="V7">
            <v>214.80365833333335</v>
          </cell>
          <cell r="W7">
            <v>233.607</v>
          </cell>
          <cell r="X7">
            <v>17.401037691720749</v>
          </cell>
          <cell r="Y7">
            <v>21.999911333333333</v>
          </cell>
          <cell r="Z7">
            <v>22.680419999999998</v>
          </cell>
          <cell r="AA7">
            <v>18.548387096774192</v>
          </cell>
          <cell r="AB7">
            <v>21.993412583333335</v>
          </cell>
          <cell r="AC7">
            <v>16.632180000000002</v>
          </cell>
          <cell r="AE7">
            <v>42.568300000000001</v>
          </cell>
          <cell r="AF7">
            <v>4.1716199999999999</v>
          </cell>
          <cell r="AG7">
            <v>5.5566199999999988</v>
          </cell>
          <cell r="AI7">
            <v>31.923155806451611</v>
          </cell>
          <cell r="AJ7">
            <v>39.884272916666674</v>
          </cell>
          <cell r="AK7">
            <v>42.568300000000001</v>
          </cell>
          <cell r="AL7">
            <v>2.8322580645161288</v>
          </cell>
          <cell r="AM7">
            <v>3.5094295833333331</v>
          </cell>
          <cell r="AN7">
            <v>4.1716199999999999</v>
          </cell>
          <cell r="AO7">
            <v>2.7756129032258063</v>
          </cell>
          <cell r="AP7">
            <v>3.494250833333334</v>
          </cell>
          <cell r="AQ7">
            <v>5.5566199999999988</v>
          </cell>
          <cell r="AS7">
            <v>69.251000000000005</v>
          </cell>
          <cell r="AT7">
            <v>9.8142600000000009</v>
          </cell>
          <cell r="AU7">
            <v>2.52908</v>
          </cell>
          <cell r="AW7">
            <v>61.934415181935471</v>
          </cell>
          <cell r="AX7">
            <v>64.864791666666676</v>
          </cell>
          <cell r="AY7">
            <v>69.251000000000005</v>
          </cell>
          <cell r="AZ7">
            <v>7.1168921284873283</v>
          </cell>
          <cell r="BA7">
            <v>8.1940537500000001</v>
          </cell>
          <cell r="BB7">
            <v>9.8142600000000009</v>
          </cell>
          <cell r="BC7">
            <v>8.5161290322580641</v>
          </cell>
          <cell r="BD7">
            <v>5.9112166666666681</v>
          </cell>
          <cell r="BE7">
            <v>2.52908</v>
          </cell>
          <cell r="BG7">
            <v>98.04899975585937</v>
          </cell>
          <cell r="BH7">
            <v>6.1463199958801269</v>
          </cell>
          <cell r="BI7">
            <v>11.82</v>
          </cell>
          <cell r="BK7">
            <v>84.830307504073161</v>
          </cell>
          <cell r="BL7">
            <v>88.922529085477208</v>
          </cell>
          <cell r="BM7">
            <v>98.04899975585937</v>
          </cell>
          <cell r="BN7">
            <v>5.4099327568820383</v>
          </cell>
          <cell r="BO7">
            <v>6.1603008390204108</v>
          </cell>
          <cell r="BP7">
            <v>6.1463199958801269</v>
          </cell>
          <cell r="BQ7">
            <v>3.1092007571768869</v>
          </cell>
          <cell r="BR7">
            <v>6.6620833333333325</v>
          </cell>
          <cell r="BS7">
            <v>11.82</v>
          </cell>
          <cell r="BU7">
            <v>28.866</v>
          </cell>
          <cell r="BV7">
            <v>3.83338</v>
          </cell>
          <cell r="BW7">
            <v>1.7072000000000001</v>
          </cell>
          <cell r="BY7">
            <v>20.14516129032258</v>
          </cell>
          <cell r="BZ7">
            <v>22.855791666666672</v>
          </cell>
          <cell r="CA7">
            <v>28.866</v>
          </cell>
          <cell r="CB7">
            <v>3.5161290322580645</v>
          </cell>
          <cell r="CC7">
            <v>3.48512625</v>
          </cell>
          <cell r="CD7">
            <v>3.83338</v>
          </cell>
          <cell r="CE7">
            <v>3.5483870967741935</v>
          </cell>
          <cell r="CF7">
            <v>3.8171666666666666</v>
          </cell>
          <cell r="CG7">
            <v>1.7072000000000001</v>
          </cell>
          <cell r="CI7">
            <v>986.95552988128657</v>
          </cell>
          <cell r="CJ7">
            <v>93.608679995880152</v>
          </cell>
          <cell r="CK7">
            <v>97.946579999999983</v>
          </cell>
          <cell r="CM7">
            <v>771.31475631887793</v>
          </cell>
          <cell r="CN7">
            <v>907.83686450950609</v>
          </cell>
          <cell r="CO7">
            <v>986.95552988128657</v>
          </cell>
          <cell r="CP7">
            <v>78.223227766065335</v>
          </cell>
          <cell r="CQ7">
            <v>91.662386755687066</v>
          </cell>
          <cell r="CR7">
            <v>93.608679995880152</v>
          </cell>
          <cell r="CS7">
            <v>86.37994376547033</v>
          </cell>
          <cell r="CT7">
            <v>90.63955591666668</v>
          </cell>
          <cell r="CU7">
            <v>97.946579999999983</v>
          </cell>
        </row>
        <row r="8">
          <cell r="B8">
            <v>41700</v>
          </cell>
          <cell r="C8">
            <v>436.53279974365233</v>
          </cell>
          <cell r="D8">
            <v>42.561639999999997</v>
          </cell>
          <cell r="E8">
            <v>46.380099999999999</v>
          </cell>
          <cell r="G8">
            <v>805.14624906554207</v>
          </cell>
          <cell r="H8">
            <v>953.01164168139132</v>
          </cell>
          <cell r="I8">
            <v>951.14702986907969</v>
          </cell>
          <cell r="J8">
            <v>83.893956184402057</v>
          </cell>
          <cell r="K8">
            <v>96.627130000000008</v>
          </cell>
          <cell r="L8">
            <v>89.524319999999989</v>
          </cell>
          <cell r="M8">
            <v>99.764453758522379</v>
          </cell>
          <cell r="N8">
            <v>97.522851666666668</v>
          </cell>
          <cell r="O8">
            <v>106.08160000000001</v>
          </cell>
          <cell r="Q8">
            <v>217.3629</v>
          </cell>
          <cell r="R8">
            <v>22.500679999999999</v>
          </cell>
          <cell r="S8">
            <v>24.6614</v>
          </cell>
          <cell r="U8">
            <v>339.81718400664806</v>
          </cell>
          <cell r="V8">
            <v>429.60731666666669</v>
          </cell>
          <cell r="W8">
            <v>450.9699</v>
          </cell>
          <cell r="X8">
            <v>34.802075383441498</v>
          </cell>
          <cell r="Y8">
            <v>43.999822666666667</v>
          </cell>
          <cell r="Z8">
            <v>45.181100000000001</v>
          </cell>
          <cell r="AA8">
            <v>37.096774193548384</v>
          </cell>
          <cell r="AB8">
            <v>43.986825166666669</v>
          </cell>
          <cell r="AC8">
            <v>41.293580000000006</v>
          </cell>
          <cell r="AE8">
            <v>46.015500000000003</v>
          </cell>
          <cell r="AF8">
            <v>2.2665600000000001</v>
          </cell>
          <cell r="AG8">
            <v>2.3260699999999996</v>
          </cell>
          <cell r="AI8">
            <v>63.846311612903222</v>
          </cell>
          <cell r="AJ8">
            <v>79.768545833333349</v>
          </cell>
          <cell r="AK8">
            <v>88.583799999999997</v>
          </cell>
          <cell r="AL8">
            <v>5.6645161290322577</v>
          </cell>
          <cell r="AM8">
            <v>7.0188591666666662</v>
          </cell>
          <cell r="AN8">
            <v>6.43818</v>
          </cell>
          <cell r="AO8">
            <v>5.5512258064516127</v>
          </cell>
          <cell r="AP8">
            <v>6.9885016666666679</v>
          </cell>
          <cell r="AQ8">
            <v>7.8826899999999984</v>
          </cell>
          <cell r="AS8">
            <v>48.741</v>
          </cell>
          <cell r="AT8">
            <v>7.5373900000000003</v>
          </cell>
          <cell r="AU8">
            <v>8.6702000000000012</v>
          </cell>
          <cell r="AW8">
            <v>123.86883036387094</v>
          </cell>
          <cell r="AX8">
            <v>129.72958333333335</v>
          </cell>
          <cell r="AY8">
            <v>117.992</v>
          </cell>
          <cell r="AZ8">
            <v>14.233784256974657</v>
          </cell>
          <cell r="BA8">
            <v>16.3881075</v>
          </cell>
          <cell r="BB8">
            <v>17.351649999999999</v>
          </cell>
          <cell r="BC8">
            <v>17.032258064516128</v>
          </cell>
          <cell r="BD8">
            <v>11.822433333333336</v>
          </cell>
          <cell r="BE8">
            <v>11.199280000000002</v>
          </cell>
          <cell r="BG8">
            <v>74.877929771423339</v>
          </cell>
          <cell r="BH8">
            <v>5.4014200037384033</v>
          </cell>
          <cell r="BI8">
            <v>4.3099999999999996</v>
          </cell>
          <cell r="BK8">
            <v>169.66061500814632</v>
          </cell>
          <cell r="BL8">
            <v>177.84505817095442</v>
          </cell>
          <cell r="BM8">
            <v>172.92692952728271</v>
          </cell>
          <cell r="BN8">
            <v>10.819865513764077</v>
          </cell>
          <cell r="BO8">
            <v>12.320601678040822</v>
          </cell>
          <cell r="BP8">
            <v>11.54773999961853</v>
          </cell>
          <cell r="BQ8">
            <v>6.2184015143537739</v>
          </cell>
          <cell r="BR8">
            <v>13.324166666666665</v>
          </cell>
          <cell r="BS8">
            <v>16.13</v>
          </cell>
          <cell r="BU8">
            <v>7.4204999999999997</v>
          </cell>
          <cell r="BV8">
            <v>1.3903599999999998</v>
          </cell>
          <cell r="BW8">
            <v>1.36903</v>
          </cell>
          <cell r="BY8">
            <v>40.29032258064516</v>
          </cell>
          <cell r="BZ8">
            <v>45.711583333333344</v>
          </cell>
          <cell r="CA8">
            <v>36.286499999999997</v>
          </cell>
          <cell r="CB8">
            <v>7.032258064516129</v>
          </cell>
          <cell r="CC8">
            <v>6.9702525</v>
          </cell>
          <cell r="CD8">
            <v>5.2237399999999994</v>
          </cell>
          <cell r="CE8">
            <v>7.096774193548387</v>
          </cell>
          <cell r="CF8">
            <v>7.6343333333333332</v>
          </cell>
          <cell r="CG8">
            <v>3.0762299999999998</v>
          </cell>
          <cell r="CI8">
            <v>830.95062951507566</v>
          </cell>
          <cell r="CJ8">
            <v>81.65805000373841</v>
          </cell>
          <cell r="CK8">
            <v>87.716799999999992</v>
          </cell>
          <cell r="CM8">
            <v>1542.6295126377559</v>
          </cell>
          <cell r="CN8">
            <v>1815.6737290190122</v>
          </cell>
          <cell r="CO8">
            <v>1817.9061593963622</v>
          </cell>
          <cell r="CP8">
            <v>156.44645553213067</v>
          </cell>
          <cell r="CQ8">
            <v>183.32477351137413</v>
          </cell>
          <cell r="CR8">
            <v>175.26672999961852</v>
          </cell>
          <cell r="CS8">
            <v>172.75988753094066</v>
          </cell>
          <cell r="CT8">
            <v>181.27911183333336</v>
          </cell>
          <cell r="CU8">
            <v>185.66338000000002</v>
          </cell>
        </row>
        <row r="9">
          <cell r="B9">
            <v>41701</v>
          </cell>
          <cell r="C9">
            <v>404.89273999595645</v>
          </cell>
          <cell r="D9">
            <v>37.420400000000001</v>
          </cell>
          <cell r="E9">
            <v>47.451300000000003</v>
          </cell>
          <cell r="G9">
            <v>1207.719373598313</v>
          </cell>
          <cell r="H9">
            <v>1429.517462522087</v>
          </cell>
          <cell r="I9">
            <v>1356.0397698650361</v>
          </cell>
          <cell r="J9">
            <v>125.84093427660309</v>
          </cell>
          <cell r="K9">
            <v>144.94069500000001</v>
          </cell>
          <cell r="L9">
            <v>126.94471999999999</v>
          </cell>
          <cell r="M9">
            <v>149.64668063778356</v>
          </cell>
          <cell r="N9">
            <v>146.2842775</v>
          </cell>
          <cell r="O9">
            <v>153.53290000000001</v>
          </cell>
          <cell r="Q9">
            <v>91.054000000000002</v>
          </cell>
          <cell r="R9">
            <v>8.6110900000000008</v>
          </cell>
          <cell r="S9">
            <v>10.618919999999999</v>
          </cell>
          <cell r="U9">
            <v>509.72577600997209</v>
          </cell>
          <cell r="V9">
            <v>644.41097500000001</v>
          </cell>
          <cell r="W9">
            <v>542.02390000000003</v>
          </cell>
          <cell r="X9">
            <v>52.20311307516225</v>
          </cell>
          <cell r="Y9">
            <v>65.999734000000004</v>
          </cell>
          <cell r="Z9">
            <v>53.792190000000005</v>
          </cell>
          <cell r="AA9">
            <v>55.645161290322577</v>
          </cell>
          <cell r="AB9">
            <v>65.980237750000001</v>
          </cell>
          <cell r="AC9">
            <v>51.912500000000009</v>
          </cell>
          <cell r="AE9">
            <v>20.888999999999999</v>
          </cell>
          <cell r="AF9">
            <v>0.86441000000000001</v>
          </cell>
          <cell r="AG9">
            <v>1.2990599999999999</v>
          </cell>
          <cell r="AI9">
            <v>95.769467419354839</v>
          </cell>
          <cell r="AJ9">
            <v>119.65281875000002</v>
          </cell>
          <cell r="AK9">
            <v>109.47279999999999</v>
          </cell>
          <cell r="AL9">
            <v>8.4967741935483865</v>
          </cell>
          <cell r="AM9">
            <v>10.52828875</v>
          </cell>
          <cell r="AN9">
            <v>7.3025900000000004</v>
          </cell>
          <cell r="AO9">
            <v>8.3268387096774195</v>
          </cell>
          <cell r="AP9">
            <v>10.482752500000002</v>
          </cell>
          <cell r="AQ9">
            <v>9.1817499999999974</v>
          </cell>
          <cell r="AS9">
            <v>47.253500000000003</v>
          </cell>
          <cell r="AT9">
            <v>4.89011</v>
          </cell>
          <cell r="AU9">
            <v>6.9069200000000004</v>
          </cell>
          <cell r="AW9">
            <v>185.80324554580642</v>
          </cell>
          <cell r="AX9">
            <v>194.59437500000001</v>
          </cell>
          <cell r="AY9">
            <v>165.24549999999999</v>
          </cell>
          <cell r="AZ9">
            <v>21.350676385461984</v>
          </cell>
          <cell r="BA9">
            <v>24.582161249999999</v>
          </cell>
          <cell r="BB9">
            <v>22.241759999999999</v>
          </cell>
          <cell r="BC9">
            <v>25.548387096774192</v>
          </cell>
          <cell r="BD9">
            <v>17.733650000000004</v>
          </cell>
          <cell r="BE9">
            <v>18.106200000000001</v>
          </cell>
          <cell r="BG9">
            <v>55.490369951248169</v>
          </cell>
          <cell r="BH9">
            <v>8.0019699829101558</v>
          </cell>
          <cell r="BI9">
            <v>12.41</v>
          </cell>
          <cell r="BK9">
            <v>254.49092251221947</v>
          </cell>
          <cell r="BL9">
            <v>266.76758725643163</v>
          </cell>
          <cell r="BM9">
            <v>228.41729947853088</v>
          </cell>
          <cell r="BN9">
            <v>16.229798270646114</v>
          </cell>
          <cell r="BO9">
            <v>18.480902517061232</v>
          </cell>
          <cell r="BP9">
            <v>19.549709982528686</v>
          </cell>
          <cell r="BQ9">
            <v>9.3276022715306617</v>
          </cell>
          <cell r="BR9">
            <v>19.986249999999998</v>
          </cell>
          <cell r="BS9">
            <v>28.54</v>
          </cell>
          <cell r="BU9">
            <v>29.775500000000001</v>
          </cell>
          <cell r="BV9">
            <v>3.76756</v>
          </cell>
          <cell r="BW9">
            <v>3.7675599999999996</v>
          </cell>
          <cell r="BY9">
            <v>60.435483870967744</v>
          </cell>
          <cell r="BZ9">
            <v>68.567375000000013</v>
          </cell>
          <cell r="CA9">
            <v>66.061999999999998</v>
          </cell>
          <cell r="CB9">
            <v>10.548387096774194</v>
          </cell>
          <cell r="CC9">
            <v>10.455378749999999</v>
          </cell>
          <cell r="CD9">
            <v>8.991299999999999</v>
          </cell>
          <cell r="CE9">
            <v>10.64516129032258</v>
          </cell>
          <cell r="CF9">
            <v>11.451499999999999</v>
          </cell>
          <cell r="CG9">
            <v>6.8437899999999994</v>
          </cell>
          <cell r="CI9">
            <v>649.35510994720471</v>
          </cell>
          <cell r="CJ9">
            <v>63.555539982910162</v>
          </cell>
          <cell r="CK9">
            <v>82.453760000000003</v>
          </cell>
          <cell r="CM9">
            <v>2313.944268956634</v>
          </cell>
          <cell r="CN9">
            <v>2723.5105935285187</v>
          </cell>
          <cell r="CO9">
            <v>2467.2612693435667</v>
          </cell>
          <cell r="CP9">
            <v>234.66968329819605</v>
          </cell>
          <cell r="CQ9">
            <v>274.98716026706126</v>
          </cell>
          <cell r="CR9">
            <v>238.8222699825287</v>
          </cell>
          <cell r="CS9">
            <v>259.13983129641099</v>
          </cell>
          <cell r="CT9">
            <v>271.91866775</v>
          </cell>
          <cell r="CU9">
            <v>268.11714000000001</v>
          </cell>
        </row>
        <row r="10">
          <cell r="B10">
            <v>41702</v>
          </cell>
          <cell r="C10">
            <v>465.87573006515504</v>
          </cell>
          <cell r="D10">
            <v>49.16592</v>
          </cell>
          <cell r="E10">
            <v>49.788300000000007</v>
          </cell>
          <cell r="G10">
            <v>1610.2924981310841</v>
          </cell>
          <cell r="H10">
            <v>1906.0232833627826</v>
          </cell>
          <cell r="I10">
            <v>1821.9154999301911</v>
          </cell>
          <cell r="J10">
            <v>167.78791236880411</v>
          </cell>
          <cell r="K10">
            <v>193.25426000000002</v>
          </cell>
          <cell r="L10">
            <v>176.11063999999999</v>
          </cell>
          <cell r="M10">
            <v>199.52890751704476</v>
          </cell>
          <cell r="N10">
            <v>195.04570333333334</v>
          </cell>
          <cell r="O10">
            <v>203.32120000000003</v>
          </cell>
          <cell r="Q10">
            <v>246.047</v>
          </cell>
          <cell r="R10">
            <v>22.064299999999999</v>
          </cell>
          <cell r="S10">
            <v>24.074839999999998</v>
          </cell>
          <cell r="U10">
            <v>679.63436801329613</v>
          </cell>
          <cell r="V10">
            <v>859.21463333333338</v>
          </cell>
          <cell r="W10">
            <v>788.07090000000005</v>
          </cell>
          <cell r="X10">
            <v>69.604150766882995</v>
          </cell>
          <cell r="Y10">
            <v>87.999645333333333</v>
          </cell>
          <cell r="Z10">
            <v>75.856490000000008</v>
          </cell>
          <cell r="AA10">
            <v>74.193548387096769</v>
          </cell>
          <cell r="AB10">
            <v>87.973650333333339</v>
          </cell>
          <cell r="AC10">
            <v>75.987340000000003</v>
          </cell>
          <cell r="AE10">
            <v>43.189425</v>
          </cell>
          <cell r="AF10">
            <v>3.3236099999999995</v>
          </cell>
          <cell r="AG10">
            <v>4.8917099999999998</v>
          </cell>
          <cell r="AI10">
            <v>127.69262322580644</v>
          </cell>
          <cell r="AJ10">
            <v>159.5370916666667</v>
          </cell>
          <cell r="AK10">
            <v>152.66222499999998</v>
          </cell>
          <cell r="AL10">
            <v>11.329032258064515</v>
          </cell>
          <cell r="AM10">
            <v>14.037718333333332</v>
          </cell>
          <cell r="AN10">
            <v>10.626200000000001</v>
          </cell>
          <cell r="AO10">
            <v>11.102451612903225</v>
          </cell>
          <cell r="AP10">
            <v>13.977003333333336</v>
          </cell>
          <cell r="AQ10">
            <v>14.073459999999997</v>
          </cell>
          <cell r="AS10">
            <v>56.339500000000001</v>
          </cell>
          <cell r="AT10">
            <v>8.8104599999999991</v>
          </cell>
          <cell r="AU10">
            <v>7.2148599999999998</v>
          </cell>
          <cell r="AW10">
            <v>247.73766072774188</v>
          </cell>
          <cell r="AX10">
            <v>259.4591666666667</v>
          </cell>
          <cell r="AY10">
            <v>221.58499999999998</v>
          </cell>
          <cell r="AZ10">
            <v>28.467568513949313</v>
          </cell>
          <cell r="BA10">
            <v>32.776215000000001</v>
          </cell>
          <cell r="BB10">
            <v>31.052219999999998</v>
          </cell>
          <cell r="BC10">
            <v>34.064516129032256</v>
          </cell>
          <cell r="BD10">
            <v>23.644866666666672</v>
          </cell>
          <cell r="BE10">
            <v>25.321060000000003</v>
          </cell>
          <cell r="BG10">
            <v>81.703980163574215</v>
          </cell>
          <cell r="BH10">
            <v>13.545309996261595</v>
          </cell>
          <cell r="BI10">
            <v>5.6</v>
          </cell>
          <cell r="BK10">
            <v>339.32123001629265</v>
          </cell>
          <cell r="BL10">
            <v>355.69011634190883</v>
          </cell>
          <cell r="BM10">
            <v>310.12127964210509</v>
          </cell>
          <cell r="BN10">
            <v>21.639731027528153</v>
          </cell>
          <cell r="BO10">
            <v>24.641203356081643</v>
          </cell>
          <cell r="BP10">
            <v>33.095019978790283</v>
          </cell>
          <cell r="BQ10">
            <v>12.436803028707548</v>
          </cell>
          <cell r="BR10">
            <v>26.64833333333333</v>
          </cell>
          <cell r="BS10">
            <v>34.14</v>
          </cell>
          <cell r="BU10">
            <v>29.376000000000001</v>
          </cell>
          <cell r="BV10">
            <v>4.7591500000000009</v>
          </cell>
          <cell r="BW10">
            <v>4.7387299999999994</v>
          </cell>
          <cell r="BY10">
            <v>80.58064516129032</v>
          </cell>
          <cell r="BZ10">
            <v>91.423166666666688</v>
          </cell>
          <cell r="CA10">
            <v>95.438000000000002</v>
          </cell>
          <cell r="CB10">
            <v>14.064516129032258</v>
          </cell>
          <cell r="CC10">
            <v>13.940505</v>
          </cell>
          <cell r="CD10">
            <v>13.750450000000001</v>
          </cell>
          <cell r="CE10">
            <v>14.193548387096774</v>
          </cell>
          <cell r="CF10">
            <v>15.268666666666666</v>
          </cell>
          <cell r="CG10">
            <v>11.582519999999999</v>
          </cell>
          <cell r="CI10">
            <v>922.53163522872933</v>
          </cell>
          <cell r="CJ10">
            <v>101.66874999626161</v>
          </cell>
          <cell r="CK10">
            <v>96.308440000000004</v>
          </cell>
          <cell r="CM10">
            <v>3085.2590252755117</v>
          </cell>
          <cell r="CN10">
            <v>3631.3474580380243</v>
          </cell>
          <cell r="CO10">
            <v>3389.7929045722963</v>
          </cell>
          <cell r="CP10">
            <v>312.89291106426134</v>
          </cell>
          <cell r="CQ10">
            <v>366.64954702274827</v>
          </cell>
          <cell r="CR10">
            <v>340.49101997879023</v>
          </cell>
          <cell r="CS10">
            <v>345.51977506188132</v>
          </cell>
          <cell r="CT10">
            <v>362.55822366666672</v>
          </cell>
          <cell r="CU10">
            <v>364.42558000000002</v>
          </cell>
        </row>
        <row r="11">
          <cell r="B11">
            <v>41703</v>
          </cell>
          <cell r="C11">
            <v>498.64419993820195</v>
          </cell>
          <cell r="D11">
            <v>50.344120000000004</v>
          </cell>
          <cell r="E11">
            <v>59.295099999999998</v>
          </cell>
          <cell r="G11">
            <v>2012.8656226638552</v>
          </cell>
          <cell r="H11">
            <v>2382.5291042034783</v>
          </cell>
          <cell r="I11">
            <v>2320.5596998683932</v>
          </cell>
          <cell r="J11">
            <v>209.73489046100514</v>
          </cell>
          <cell r="K11">
            <v>241.56782500000003</v>
          </cell>
          <cell r="L11">
            <v>226.45475999999999</v>
          </cell>
          <cell r="M11">
            <v>249.41113439630595</v>
          </cell>
          <cell r="N11">
            <v>243.80712916666667</v>
          </cell>
          <cell r="O11">
            <v>262.61630000000002</v>
          </cell>
          <cell r="Q11">
            <v>213.477</v>
          </cell>
          <cell r="R11">
            <v>21.515979999999999</v>
          </cell>
          <cell r="S11">
            <v>21.91356</v>
          </cell>
          <cell r="U11">
            <v>849.5429600166201</v>
          </cell>
          <cell r="V11">
            <v>1074.0182916666668</v>
          </cell>
          <cell r="W11">
            <v>1001.5479</v>
          </cell>
          <cell r="X11">
            <v>87.00518845860374</v>
          </cell>
          <cell r="Y11">
            <v>109.99955666666666</v>
          </cell>
          <cell r="Z11">
            <v>97.372470000000007</v>
          </cell>
          <cell r="AA11">
            <v>92.741935483870961</v>
          </cell>
          <cell r="AB11">
            <v>109.96706291666668</v>
          </cell>
          <cell r="AC11">
            <v>97.900900000000007</v>
          </cell>
          <cell r="AE11">
            <v>38.5929</v>
          </cell>
          <cell r="AF11">
            <v>2.3912900000000001</v>
          </cell>
          <cell r="AG11">
            <v>1.8280100000000001</v>
          </cell>
          <cell r="AI11">
            <v>159.61577903225805</v>
          </cell>
          <cell r="AJ11">
            <v>199.42136458333337</v>
          </cell>
          <cell r="AK11">
            <v>191.25512499999996</v>
          </cell>
          <cell r="AL11">
            <v>14.161290322580644</v>
          </cell>
          <cell r="AM11">
            <v>17.547147916666667</v>
          </cell>
          <cell r="AN11">
            <v>13.01749</v>
          </cell>
          <cell r="AO11">
            <v>13.878064516129031</v>
          </cell>
          <cell r="AP11">
            <v>17.471254166666668</v>
          </cell>
          <cell r="AQ11">
            <v>15.901469999999998</v>
          </cell>
          <cell r="AS11">
            <v>67.47</v>
          </cell>
          <cell r="AT11">
            <v>8.1582900000000009</v>
          </cell>
          <cell r="AU11">
            <v>7.3065599999999993</v>
          </cell>
          <cell r="AW11">
            <v>309.67207590967735</v>
          </cell>
          <cell r="AX11">
            <v>324.32395833333339</v>
          </cell>
          <cell r="AY11">
            <v>289.05499999999995</v>
          </cell>
          <cell r="AZ11">
            <v>35.584460642436639</v>
          </cell>
          <cell r="BA11">
            <v>40.970268750000002</v>
          </cell>
          <cell r="BB11">
            <v>39.210509999999999</v>
          </cell>
          <cell r="BC11">
            <v>42.58064516129032</v>
          </cell>
          <cell r="BD11">
            <v>29.556083333333341</v>
          </cell>
          <cell r="BE11">
            <v>32.62762</v>
          </cell>
          <cell r="BG11">
            <v>89.796439981460566</v>
          </cell>
          <cell r="BH11">
            <v>8.5284400280761723</v>
          </cell>
          <cell r="BI11">
            <v>10.68</v>
          </cell>
          <cell r="BK11">
            <v>424.15153752036582</v>
          </cell>
          <cell r="BL11">
            <v>444.61264542738604</v>
          </cell>
          <cell r="BM11">
            <v>399.91771962356563</v>
          </cell>
          <cell r="BN11">
            <v>27.049663784410193</v>
          </cell>
          <cell r="BO11">
            <v>30.801504195102055</v>
          </cell>
          <cell r="BP11">
            <v>41.623460006866452</v>
          </cell>
          <cell r="BQ11">
            <v>15.546003785884434</v>
          </cell>
          <cell r="BR11">
            <v>33.310416666666661</v>
          </cell>
          <cell r="BS11">
            <v>44.82</v>
          </cell>
          <cell r="BU11">
            <v>30.047499999999999</v>
          </cell>
          <cell r="BV11">
            <v>3.4561299999999999</v>
          </cell>
          <cell r="BW11">
            <v>3.4561299999999999</v>
          </cell>
          <cell r="BY11">
            <v>100.7258064516129</v>
          </cell>
          <cell r="BZ11">
            <v>114.27895833333336</v>
          </cell>
          <cell r="CA11">
            <v>125.4855</v>
          </cell>
          <cell r="CB11">
            <v>17.580645161290324</v>
          </cell>
          <cell r="CC11">
            <v>17.425631249999999</v>
          </cell>
          <cell r="CD11">
            <v>17.206580000000002</v>
          </cell>
          <cell r="CE11">
            <v>17.741935483870968</v>
          </cell>
          <cell r="CF11">
            <v>19.085833333333333</v>
          </cell>
          <cell r="CG11">
            <v>15.038649999999999</v>
          </cell>
          <cell r="CI11">
            <v>938.02803991966255</v>
          </cell>
          <cell r="CJ11">
            <v>94.394250028076186</v>
          </cell>
          <cell r="CK11">
            <v>104.47936000000001</v>
          </cell>
          <cell r="CM11">
            <v>3856.5737815943894</v>
          </cell>
          <cell r="CN11">
            <v>4539.1843225475313</v>
          </cell>
          <cell r="CO11">
            <v>4327.8209444919585</v>
          </cell>
          <cell r="CP11">
            <v>391.11613883032669</v>
          </cell>
          <cell r="CQ11">
            <v>458.31193377843539</v>
          </cell>
          <cell r="CR11">
            <v>434.88527000686645</v>
          </cell>
          <cell r="CS11">
            <v>431.89971882735165</v>
          </cell>
          <cell r="CT11">
            <v>453.19777958333327</v>
          </cell>
          <cell r="CU11">
            <v>468.90494000000001</v>
          </cell>
        </row>
        <row r="12">
          <cell r="B12">
            <v>41704</v>
          </cell>
          <cell r="C12">
            <v>464.10321001472477</v>
          </cell>
          <cell r="D12">
            <v>50.212240000000001</v>
          </cell>
          <cell r="E12">
            <v>44.960100000000004</v>
          </cell>
          <cell r="G12">
            <v>2415.4387471966261</v>
          </cell>
          <cell r="H12">
            <v>2859.0349250441741</v>
          </cell>
          <cell r="I12">
            <v>2784.6629098831181</v>
          </cell>
          <cell r="J12">
            <v>251.68186855320616</v>
          </cell>
          <cell r="K12">
            <v>289.88139000000001</v>
          </cell>
          <cell r="L12">
            <v>276.66699999999997</v>
          </cell>
          <cell r="M12">
            <v>299.29336127556712</v>
          </cell>
          <cell r="N12">
            <v>292.568555</v>
          </cell>
          <cell r="O12">
            <v>307.57640000000004</v>
          </cell>
          <cell r="Q12">
            <v>226.74700000000001</v>
          </cell>
          <cell r="R12">
            <v>23.796949999999995</v>
          </cell>
          <cell r="S12">
            <v>25.201840000000001</v>
          </cell>
          <cell r="U12">
            <v>1019.4515520199441</v>
          </cell>
          <cell r="V12">
            <v>1288.82195</v>
          </cell>
          <cell r="W12">
            <v>1228.2949000000001</v>
          </cell>
          <cell r="X12">
            <v>104.40622615032449</v>
          </cell>
          <cell r="Y12">
            <v>131.99946800000001</v>
          </cell>
          <cell r="Z12">
            <v>121.16942</v>
          </cell>
          <cell r="AA12">
            <v>111.29032258064515</v>
          </cell>
          <cell r="AB12">
            <v>131.9604755</v>
          </cell>
          <cell r="AC12">
            <v>123.10274000000001</v>
          </cell>
          <cell r="AE12">
            <v>31.975650000000002</v>
          </cell>
          <cell r="AF12">
            <v>2.9365799999999997</v>
          </cell>
          <cell r="AG12">
            <v>4.4219799999999996</v>
          </cell>
          <cell r="AI12">
            <v>191.53893483870965</v>
          </cell>
          <cell r="AJ12">
            <v>239.30563750000005</v>
          </cell>
          <cell r="AK12">
            <v>223.23077499999997</v>
          </cell>
          <cell r="AL12">
            <v>16.993548387096773</v>
          </cell>
          <cell r="AM12">
            <v>21.0565775</v>
          </cell>
          <cell r="AN12">
            <v>15.95407</v>
          </cell>
          <cell r="AO12">
            <v>16.653677419354839</v>
          </cell>
          <cell r="AP12">
            <v>20.965505</v>
          </cell>
          <cell r="AQ12">
            <v>20.323449999999998</v>
          </cell>
          <cell r="AS12">
            <v>66.968999999999994</v>
          </cell>
          <cell r="AT12">
            <v>8.4335999999999984</v>
          </cell>
          <cell r="AU12">
            <v>7.1546199999999995</v>
          </cell>
          <cell r="AW12">
            <v>371.60649109161284</v>
          </cell>
          <cell r="AX12">
            <v>389.18875000000008</v>
          </cell>
          <cell r="AY12">
            <v>356.02399999999994</v>
          </cell>
          <cell r="AZ12">
            <v>42.701352770923968</v>
          </cell>
          <cell r="BA12">
            <v>49.164322500000004</v>
          </cell>
          <cell r="BB12">
            <v>47.644109999999998</v>
          </cell>
          <cell r="BC12">
            <v>51.096774193548384</v>
          </cell>
          <cell r="BD12">
            <v>35.467300000000009</v>
          </cell>
          <cell r="BE12">
            <v>39.782240000000002</v>
          </cell>
          <cell r="BG12">
            <v>91.872629880905151</v>
          </cell>
          <cell r="BH12">
            <v>6.528570020217896</v>
          </cell>
          <cell r="BI12">
            <v>6.26</v>
          </cell>
          <cell r="BK12">
            <v>508.981845024439</v>
          </cell>
          <cell r="BL12">
            <v>533.53517451286325</v>
          </cell>
          <cell r="BM12">
            <v>491.79034950447078</v>
          </cell>
          <cell r="BN12">
            <v>32.459596541292228</v>
          </cell>
          <cell r="BO12">
            <v>36.961805034122463</v>
          </cell>
          <cell r="BP12">
            <v>48.152030027084351</v>
          </cell>
          <cell r="BQ12">
            <v>18.65520454306132</v>
          </cell>
          <cell r="BR12">
            <v>39.972499999999997</v>
          </cell>
          <cell r="BS12">
            <v>51.08</v>
          </cell>
          <cell r="BU12">
            <v>29.529</v>
          </cell>
          <cell r="BV12">
            <v>3.8492899999999994</v>
          </cell>
          <cell r="BW12">
            <v>3.8492899999999994</v>
          </cell>
          <cell r="BY12">
            <v>120.87096774193547</v>
          </cell>
          <cell r="BZ12">
            <v>137.13475000000003</v>
          </cell>
          <cell r="CA12">
            <v>155.0145</v>
          </cell>
          <cell r="CB12">
            <v>21.096774193548388</v>
          </cell>
          <cell r="CC12">
            <v>20.910757499999999</v>
          </cell>
          <cell r="CD12">
            <v>21.055870000000002</v>
          </cell>
          <cell r="CE12">
            <v>21.29032258064516</v>
          </cell>
          <cell r="CF12">
            <v>22.902999999999999</v>
          </cell>
          <cell r="CG12">
            <v>18.887939999999997</v>
          </cell>
          <cell r="CI12">
            <v>911.19648989562984</v>
          </cell>
          <cell r="CJ12">
            <v>95.757230020217889</v>
          </cell>
          <cell r="CK12">
            <v>91.847830000000002</v>
          </cell>
          <cell r="CM12">
            <v>4627.888537913268</v>
          </cell>
          <cell r="CN12">
            <v>5447.0211870570374</v>
          </cell>
          <cell r="CO12">
            <v>5239.0174343875897</v>
          </cell>
          <cell r="CP12">
            <v>469.33936659639204</v>
          </cell>
          <cell r="CQ12">
            <v>549.97432053412251</v>
          </cell>
          <cell r="CR12">
            <v>530.64250002708434</v>
          </cell>
          <cell r="CS12">
            <v>518.27966259282198</v>
          </cell>
          <cell r="CT12">
            <v>543.83733549999999</v>
          </cell>
          <cell r="CU12">
            <v>560.75277000000006</v>
          </cell>
        </row>
        <row r="13">
          <cell r="B13">
            <v>41705</v>
          </cell>
          <cell r="C13">
            <v>472.89466004142758</v>
          </cell>
          <cell r="D13">
            <v>47.057120000000005</v>
          </cell>
          <cell r="E13">
            <v>52.266800000000003</v>
          </cell>
          <cell r="G13">
            <v>2818.0118717293972</v>
          </cell>
          <cell r="H13">
            <v>3335.5407458848699</v>
          </cell>
          <cell r="I13">
            <v>3257.5575699245455</v>
          </cell>
          <cell r="J13">
            <v>293.62884664540718</v>
          </cell>
          <cell r="K13">
            <v>338.19495499999999</v>
          </cell>
          <cell r="L13">
            <v>323.72411999999997</v>
          </cell>
          <cell r="M13">
            <v>349.17558815482829</v>
          </cell>
          <cell r="N13">
            <v>341.32998083333337</v>
          </cell>
          <cell r="O13">
            <v>359.84320000000002</v>
          </cell>
          <cell r="Q13">
            <v>231.73050000000001</v>
          </cell>
          <cell r="R13">
            <v>24.484120000000004</v>
          </cell>
          <cell r="S13">
            <v>24.683019999999996</v>
          </cell>
          <cell r="U13">
            <v>1189.360144023268</v>
          </cell>
          <cell r="V13">
            <v>1503.6256083333333</v>
          </cell>
          <cell r="W13">
            <v>1460.0254</v>
          </cell>
          <cell r="X13">
            <v>121.80726384204523</v>
          </cell>
          <cell r="Y13">
            <v>153.99937933333334</v>
          </cell>
          <cell r="Z13">
            <v>145.65354000000002</v>
          </cell>
          <cell r="AA13">
            <v>129.83870967741933</v>
          </cell>
          <cell r="AB13">
            <v>153.95388808333334</v>
          </cell>
          <cell r="AC13">
            <v>147.78576000000001</v>
          </cell>
          <cell r="AE13">
            <v>37.672699999999999</v>
          </cell>
          <cell r="AF13">
            <v>2.1289600000000002</v>
          </cell>
          <cell r="AG13">
            <v>0.8357</v>
          </cell>
          <cell r="AI13">
            <v>223.46209064516125</v>
          </cell>
          <cell r="AJ13">
            <v>279.18991041666675</v>
          </cell>
          <cell r="AK13">
            <v>260.90347499999996</v>
          </cell>
          <cell r="AL13">
            <v>19.825806451612902</v>
          </cell>
          <cell r="AM13">
            <v>24.566007083333332</v>
          </cell>
          <cell r="AN13">
            <v>18.083030000000001</v>
          </cell>
          <cell r="AO13">
            <v>19.429290322580645</v>
          </cell>
          <cell r="AP13">
            <v>24.459755833333332</v>
          </cell>
          <cell r="AQ13">
            <v>21.159149999999997</v>
          </cell>
          <cell r="AS13">
            <v>60.861499999999999</v>
          </cell>
          <cell r="AT13">
            <v>9.0696200000000005</v>
          </cell>
          <cell r="AU13">
            <v>2.7297999999999996</v>
          </cell>
          <cell r="AW13">
            <v>433.54090627354833</v>
          </cell>
          <cell r="AX13">
            <v>454.05354166666677</v>
          </cell>
          <cell r="AY13">
            <v>416.88549999999992</v>
          </cell>
          <cell r="AZ13">
            <v>49.818244899411297</v>
          </cell>
          <cell r="BA13">
            <v>57.358376250000006</v>
          </cell>
          <cell r="BB13">
            <v>56.713729999999998</v>
          </cell>
          <cell r="BC13">
            <v>59.612903225806448</v>
          </cell>
          <cell r="BD13">
            <v>41.378516666666677</v>
          </cell>
          <cell r="BE13">
            <v>42.512039999999999</v>
          </cell>
          <cell r="BG13">
            <v>96.015629880905152</v>
          </cell>
          <cell r="BH13">
            <v>4.4629200210571289</v>
          </cell>
          <cell r="BI13">
            <v>7.8</v>
          </cell>
          <cell r="BK13">
            <v>593.81215252851212</v>
          </cell>
          <cell r="BL13">
            <v>622.45770359834046</v>
          </cell>
          <cell r="BM13">
            <v>587.80597938537596</v>
          </cell>
          <cell r="BN13">
            <v>37.869529298174264</v>
          </cell>
          <cell r="BO13">
            <v>43.122105873142871</v>
          </cell>
          <cell r="BP13">
            <v>52.61495004814148</v>
          </cell>
          <cell r="BQ13">
            <v>21.764405300238206</v>
          </cell>
          <cell r="BR13">
            <v>46.634583333333332</v>
          </cell>
          <cell r="BS13">
            <v>58.879999999999995</v>
          </cell>
          <cell r="BU13">
            <v>20.382999999999999</v>
          </cell>
          <cell r="BV13">
            <v>2.6447599999999998</v>
          </cell>
          <cell r="BW13">
            <v>2.6447599999999998</v>
          </cell>
          <cell r="BY13">
            <v>141.01612903225805</v>
          </cell>
          <cell r="BZ13">
            <v>159.9905416666667</v>
          </cell>
          <cell r="CA13">
            <v>175.39750000000001</v>
          </cell>
          <cell r="CB13">
            <v>24.612903225806452</v>
          </cell>
          <cell r="CC13">
            <v>24.395883749999999</v>
          </cell>
          <cell r="CD13">
            <v>23.700630000000004</v>
          </cell>
          <cell r="CE13">
            <v>24.838709677419352</v>
          </cell>
          <cell r="CF13">
            <v>26.720166666666664</v>
          </cell>
          <cell r="CG13">
            <v>21.532699999999998</v>
          </cell>
          <cell r="CI13">
            <v>919.55798992233269</v>
          </cell>
          <cell r="CJ13">
            <v>89.847500021057158</v>
          </cell>
          <cell r="CK13">
            <v>90.960080000000005</v>
          </cell>
          <cell r="CM13">
            <v>5399.2032942321439</v>
          </cell>
          <cell r="CN13">
            <v>6354.8580515665444</v>
          </cell>
          <cell r="CO13">
            <v>6158.5754243099227</v>
          </cell>
          <cell r="CP13">
            <v>547.56259436245739</v>
          </cell>
          <cell r="CQ13">
            <v>641.63670728980969</v>
          </cell>
          <cell r="CR13">
            <v>620.49000004814161</v>
          </cell>
          <cell r="CS13">
            <v>604.65960635829231</v>
          </cell>
          <cell r="CT13">
            <v>634.47689141666672</v>
          </cell>
          <cell r="CU13">
            <v>651.71284999999989</v>
          </cell>
        </row>
        <row r="14">
          <cell r="B14">
            <v>41706</v>
          </cell>
          <cell r="C14">
            <v>523.39710009231567</v>
          </cell>
          <cell r="D14">
            <v>50.288800000000009</v>
          </cell>
          <cell r="E14">
            <v>53.886700000000005</v>
          </cell>
          <cell r="G14">
            <v>3220.5849962621683</v>
          </cell>
          <cell r="H14">
            <v>3812.0465667255658</v>
          </cell>
          <cell r="I14">
            <v>3780.9546700168612</v>
          </cell>
          <cell r="J14">
            <v>335.57582473760823</v>
          </cell>
          <cell r="K14">
            <v>386.50851999999998</v>
          </cell>
          <cell r="L14">
            <v>374.01292000000001</v>
          </cell>
          <cell r="M14">
            <v>399.05781503408946</v>
          </cell>
          <cell r="N14">
            <v>390.09140666666667</v>
          </cell>
          <cell r="O14">
            <v>413.72990000000004</v>
          </cell>
          <cell r="Q14">
            <v>242.3449</v>
          </cell>
          <cell r="R14">
            <v>26.10491</v>
          </cell>
          <cell r="S14">
            <v>24.796900000000001</v>
          </cell>
          <cell r="U14">
            <v>1359.268736026592</v>
          </cell>
          <cell r="V14">
            <v>1718.4292666666665</v>
          </cell>
          <cell r="W14">
            <v>1702.3703</v>
          </cell>
          <cell r="X14">
            <v>139.20830153376599</v>
          </cell>
          <cell r="Y14">
            <v>175.99929066666667</v>
          </cell>
          <cell r="Z14">
            <v>171.75845000000001</v>
          </cell>
          <cell r="AA14">
            <v>148.38709677419354</v>
          </cell>
          <cell r="AB14">
            <v>175.94730066666668</v>
          </cell>
          <cell r="AC14">
            <v>172.58266</v>
          </cell>
          <cell r="AE14">
            <v>46.110199999999999</v>
          </cell>
          <cell r="AF14">
            <v>3.5476700000000001</v>
          </cell>
          <cell r="AG14">
            <v>2.9229600000000002</v>
          </cell>
          <cell r="AI14">
            <v>255.38524645161286</v>
          </cell>
          <cell r="AJ14">
            <v>319.07418333333339</v>
          </cell>
          <cell r="AK14">
            <v>307.01367499999998</v>
          </cell>
          <cell r="AL14">
            <v>22.658064516129031</v>
          </cell>
          <cell r="AM14">
            <v>28.075436666666665</v>
          </cell>
          <cell r="AN14">
            <v>21.630700000000001</v>
          </cell>
          <cell r="AO14">
            <v>22.204903225806451</v>
          </cell>
          <cell r="AP14">
            <v>27.954006666666665</v>
          </cell>
          <cell r="AQ14">
            <v>24.082109999999997</v>
          </cell>
          <cell r="AS14">
            <v>64.753500000000003</v>
          </cell>
          <cell r="AT14">
            <v>8.9459400000000002</v>
          </cell>
          <cell r="AU14">
            <v>7.1485000000000003</v>
          </cell>
          <cell r="AW14">
            <v>495.47532145548382</v>
          </cell>
          <cell r="AX14">
            <v>518.91833333333341</v>
          </cell>
          <cell r="AY14">
            <v>481.6389999999999</v>
          </cell>
          <cell r="AZ14">
            <v>56.935137027898627</v>
          </cell>
          <cell r="BA14">
            <v>65.552430000000001</v>
          </cell>
          <cell r="BB14">
            <v>65.659670000000006</v>
          </cell>
          <cell r="BC14">
            <v>68.129032258064512</v>
          </cell>
          <cell r="BD14">
            <v>47.289733333333345</v>
          </cell>
          <cell r="BE14">
            <v>49.660539999999997</v>
          </cell>
          <cell r="BG14">
            <v>94.803579662323003</v>
          </cell>
          <cell r="BH14">
            <v>5.5663299751281734</v>
          </cell>
          <cell r="BI14">
            <v>8.51</v>
          </cell>
          <cell r="BK14">
            <v>678.64246003258529</v>
          </cell>
          <cell r="BL14">
            <v>711.38023268381767</v>
          </cell>
          <cell r="BM14">
            <v>682.60955904769901</v>
          </cell>
          <cell r="BN14">
            <v>43.2794620550563</v>
          </cell>
          <cell r="BO14">
            <v>49.282406712163279</v>
          </cell>
          <cell r="BP14">
            <v>58.18128002326965</v>
          </cell>
          <cell r="BQ14">
            <v>24.873606057415092</v>
          </cell>
          <cell r="BR14">
            <v>53.296666666666667</v>
          </cell>
          <cell r="BS14">
            <v>67.39</v>
          </cell>
          <cell r="BU14">
            <v>20.57</v>
          </cell>
          <cell r="BV14">
            <v>3.68689</v>
          </cell>
          <cell r="BW14">
            <v>3.6659899999999999</v>
          </cell>
          <cell r="BY14">
            <v>161.16129032258064</v>
          </cell>
          <cell r="BZ14">
            <v>182.84633333333338</v>
          </cell>
          <cell r="CA14">
            <v>195.9675</v>
          </cell>
          <cell r="CB14">
            <v>28.129032258064516</v>
          </cell>
          <cell r="CC14">
            <v>27.88101</v>
          </cell>
          <cell r="CD14">
            <v>27.387520000000002</v>
          </cell>
          <cell r="CE14">
            <v>28.387096774193544</v>
          </cell>
          <cell r="CF14">
            <v>30.537333333333329</v>
          </cell>
          <cell r="CG14">
            <v>25.198689999999999</v>
          </cell>
          <cell r="CI14">
            <v>991.97927975463881</v>
          </cell>
          <cell r="CJ14">
            <v>98.140539975128192</v>
          </cell>
          <cell r="CK14">
            <v>100.93105000000001</v>
          </cell>
          <cell r="CM14">
            <v>6170.5180505510234</v>
          </cell>
          <cell r="CN14">
            <v>7262.6949160760496</v>
          </cell>
          <cell r="CO14">
            <v>7150.5547040645606</v>
          </cell>
          <cell r="CP14">
            <v>625.78582212852268</v>
          </cell>
          <cell r="CQ14">
            <v>733.29909404549642</v>
          </cell>
          <cell r="CR14">
            <v>718.63054002326976</v>
          </cell>
          <cell r="CS14">
            <v>691.03955012376264</v>
          </cell>
          <cell r="CT14">
            <v>725.11644733333344</v>
          </cell>
          <cell r="CU14">
            <v>752.64390000000003</v>
          </cell>
        </row>
        <row r="15">
          <cell r="B15">
            <v>41707</v>
          </cell>
          <cell r="C15">
            <v>514.99672989654539</v>
          </cell>
          <cell r="D15">
            <v>47.966799999999999</v>
          </cell>
          <cell r="E15">
            <v>48.713699999999996</v>
          </cell>
          <cell r="G15">
            <v>3623.1581207949394</v>
          </cell>
          <cell r="H15">
            <v>4288.5523875662611</v>
          </cell>
          <cell r="I15">
            <v>4295.9513999134069</v>
          </cell>
          <cell r="J15">
            <v>377.52280282980928</v>
          </cell>
          <cell r="K15">
            <v>434.82208499999996</v>
          </cell>
          <cell r="L15">
            <v>421.97971999999999</v>
          </cell>
          <cell r="M15">
            <v>448.94004191335063</v>
          </cell>
          <cell r="N15">
            <v>438.85283249999998</v>
          </cell>
          <cell r="O15">
            <v>462.44360000000006</v>
          </cell>
          <cell r="Q15">
            <v>200.69570000000002</v>
          </cell>
          <cell r="R15">
            <v>24.187149999999999</v>
          </cell>
          <cell r="S15">
            <v>24.431690000000003</v>
          </cell>
          <cell r="U15">
            <v>1529.177328029916</v>
          </cell>
          <cell r="V15">
            <v>1933.2329249999998</v>
          </cell>
          <cell r="W15">
            <v>1903.066</v>
          </cell>
          <cell r="X15">
            <v>156.60933922548674</v>
          </cell>
          <cell r="Y15">
            <v>197.999202</v>
          </cell>
          <cell r="Z15">
            <v>195.94560000000001</v>
          </cell>
          <cell r="AA15">
            <v>166.93548387096774</v>
          </cell>
          <cell r="AB15">
            <v>197.94071325000002</v>
          </cell>
          <cell r="AC15">
            <v>197.01435000000001</v>
          </cell>
          <cell r="AE15">
            <v>47.335300000000004</v>
          </cell>
          <cell r="AF15">
            <v>4.0049999999999999</v>
          </cell>
          <cell r="AG15">
            <v>4.3991300000000004</v>
          </cell>
          <cell r="AI15">
            <v>287.30840225806446</v>
          </cell>
          <cell r="AJ15">
            <v>358.95845625000004</v>
          </cell>
          <cell r="AK15">
            <v>354.348975</v>
          </cell>
          <cell r="AL15">
            <v>25.490322580645159</v>
          </cell>
          <cell r="AM15">
            <v>31.584866249999997</v>
          </cell>
          <cell r="AN15">
            <v>25.6357</v>
          </cell>
          <cell r="AO15">
            <v>24.980516129032257</v>
          </cell>
          <cell r="AP15">
            <v>31.448257499999997</v>
          </cell>
          <cell r="AQ15">
            <v>28.481239999999996</v>
          </cell>
          <cell r="AS15">
            <v>63.951999999999998</v>
          </cell>
          <cell r="AT15">
            <v>11.0838</v>
          </cell>
          <cell r="AU15">
            <v>7.7625400000000004</v>
          </cell>
          <cell r="AW15">
            <v>557.40973663741931</v>
          </cell>
          <cell r="AX15">
            <v>583.78312500000004</v>
          </cell>
          <cell r="AY15">
            <v>545.59099999999989</v>
          </cell>
          <cell r="AZ15">
            <v>64.052029156385956</v>
          </cell>
          <cell r="BA15">
            <v>73.746483749999996</v>
          </cell>
          <cell r="BB15">
            <v>76.743470000000002</v>
          </cell>
          <cell r="BC15">
            <v>76.645161290322577</v>
          </cell>
          <cell r="BD15">
            <v>53.200950000000013</v>
          </cell>
          <cell r="BE15">
            <v>57.423079999999999</v>
          </cell>
          <cell r="BG15">
            <v>107.010710105896</v>
          </cell>
          <cell r="BH15">
            <v>8.5796999907684324</v>
          </cell>
          <cell r="BI15">
            <v>8.5</v>
          </cell>
          <cell r="BK15">
            <v>763.47276753665847</v>
          </cell>
          <cell r="BL15">
            <v>800.30276176929488</v>
          </cell>
          <cell r="BM15">
            <v>789.62026915359502</v>
          </cell>
          <cell r="BN15">
            <v>48.689394811938335</v>
          </cell>
          <cell r="BO15">
            <v>55.442707551183688</v>
          </cell>
          <cell r="BP15">
            <v>66.760980014038083</v>
          </cell>
          <cell r="BQ15">
            <v>27.982806814591978</v>
          </cell>
          <cell r="BR15">
            <v>59.958750000000002</v>
          </cell>
          <cell r="BS15">
            <v>75.89</v>
          </cell>
          <cell r="BU15">
            <v>20.366</v>
          </cell>
          <cell r="BV15">
            <v>2.7411500000000002</v>
          </cell>
          <cell r="BW15">
            <v>2.7411500000000002</v>
          </cell>
          <cell r="BY15">
            <v>181.30645161290323</v>
          </cell>
          <cell r="BZ15">
            <v>205.70212500000005</v>
          </cell>
          <cell r="CA15">
            <v>216.33350000000002</v>
          </cell>
          <cell r="CB15">
            <v>31.64516129032258</v>
          </cell>
          <cell r="CC15">
            <v>31.36613625</v>
          </cell>
          <cell r="CD15">
            <v>30.128670000000003</v>
          </cell>
          <cell r="CE15">
            <v>31.935483870967737</v>
          </cell>
          <cell r="CF15">
            <v>34.354499999999994</v>
          </cell>
          <cell r="CG15">
            <v>27.93984</v>
          </cell>
          <cell r="CI15">
            <v>954.35644000244133</v>
          </cell>
          <cell r="CJ15">
            <v>98.563599990768424</v>
          </cell>
          <cell r="CK15">
            <v>96.548209999999997</v>
          </cell>
          <cell r="CM15">
            <v>6941.8328068699002</v>
          </cell>
          <cell r="CN15">
            <v>8170.5317805855557</v>
          </cell>
          <cell r="CO15">
            <v>8104.9111440670013</v>
          </cell>
          <cell r="CP15">
            <v>704.00904989458809</v>
          </cell>
          <cell r="CQ15">
            <v>824.96148080118371</v>
          </cell>
          <cell r="CR15">
            <v>817.19414001403823</v>
          </cell>
          <cell r="CS15">
            <v>777.41949388923285</v>
          </cell>
          <cell r="CT15">
            <v>815.75600325000005</v>
          </cell>
          <cell r="CU15">
            <v>849.19211000000007</v>
          </cell>
        </row>
        <row r="16">
          <cell r="B16">
            <v>41708</v>
          </cell>
          <cell r="C16">
            <v>545.1128102729798</v>
          </cell>
          <cell r="D16">
            <v>51.009640000000005</v>
          </cell>
          <cell r="E16">
            <v>43.372100000000003</v>
          </cell>
          <cell r="G16">
            <v>4025.7312453277104</v>
          </cell>
          <cell r="H16">
            <v>4765.0582084069565</v>
          </cell>
          <cell r="I16">
            <v>4841.0642101863868</v>
          </cell>
          <cell r="J16">
            <v>419.46978092201033</v>
          </cell>
          <cell r="K16">
            <v>483.13564999999994</v>
          </cell>
          <cell r="L16">
            <v>472.98935999999998</v>
          </cell>
          <cell r="M16">
            <v>498.82226879261179</v>
          </cell>
          <cell r="N16">
            <v>487.61425833333328</v>
          </cell>
          <cell r="O16">
            <v>505.81570000000005</v>
          </cell>
          <cell r="Q16">
            <v>232.1825</v>
          </cell>
          <cell r="R16">
            <v>22.97222</v>
          </cell>
          <cell r="S16">
            <v>25.950379999999999</v>
          </cell>
          <cell r="U16">
            <v>1699.08592003324</v>
          </cell>
          <cell r="V16">
            <v>2148.0365833333331</v>
          </cell>
          <cell r="W16">
            <v>2135.2485000000001</v>
          </cell>
          <cell r="X16">
            <v>174.01037691720748</v>
          </cell>
          <cell r="Y16">
            <v>219.99911333333333</v>
          </cell>
          <cell r="Z16">
            <v>218.91782000000001</v>
          </cell>
          <cell r="AA16">
            <v>185.48387096774195</v>
          </cell>
          <cell r="AB16">
            <v>219.93412583333335</v>
          </cell>
          <cell r="AC16">
            <v>222.96473</v>
          </cell>
          <cell r="AE16">
            <v>48.045475000000003</v>
          </cell>
          <cell r="AF16">
            <v>3.5658600000000007</v>
          </cell>
          <cell r="AG16">
            <v>3.8879600000000001</v>
          </cell>
          <cell r="AI16">
            <v>319.23155806451609</v>
          </cell>
          <cell r="AJ16">
            <v>398.84272916666669</v>
          </cell>
          <cell r="AK16">
            <v>402.39445000000001</v>
          </cell>
          <cell r="AL16">
            <v>28.322580645161288</v>
          </cell>
          <cell r="AM16">
            <v>35.094295833333334</v>
          </cell>
          <cell r="AN16">
            <v>29.201560000000001</v>
          </cell>
          <cell r="AO16">
            <v>27.756129032258062</v>
          </cell>
          <cell r="AP16">
            <v>34.942508333333329</v>
          </cell>
          <cell r="AQ16">
            <v>32.369199999999999</v>
          </cell>
          <cell r="AS16">
            <v>53.122999999999998</v>
          </cell>
          <cell r="AT16">
            <v>7.5480199999999993</v>
          </cell>
          <cell r="AU16">
            <v>8.203380000000001</v>
          </cell>
          <cell r="AW16">
            <v>619.34415181935481</v>
          </cell>
          <cell r="AX16">
            <v>648.64791666666667</v>
          </cell>
          <cell r="AY16">
            <v>598.71399999999994</v>
          </cell>
          <cell r="AZ16">
            <v>71.168921284873278</v>
          </cell>
          <cell r="BA16">
            <v>81.940537499999991</v>
          </cell>
          <cell r="BB16">
            <v>84.291489999999996</v>
          </cell>
          <cell r="BC16">
            <v>85.161290322580641</v>
          </cell>
          <cell r="BD16">
            <v>59.112166666666681</v>
          </cell>
          <cell r="BE16">
            <v>65.626459999999994</v>
          </cell>
          <cell r="BG16">
            <v>101.67813975143433</v>
          </cell>
          <cell r="BH16">
            <v>7.5254200220489498</v>
          </cell>
          <cell r="BI16">
            <v>0</v>
          </cell>
          <cell r="BK16">
            <v>848.30307504073164</v>
          </cell>
          <cell r="BL16">
            <v>889.22529085477208</v>
          </cell>
          <cell r="BM16">
            <v>891.29840890502931</v>
          </cell>
          <cell r="BN16">
            <v>54.099327568820371</v>
          </cell>
          <cell r="BO16">
            <v>61.603008390204096</v>
          </cell>
          <cell r="BP16">
            <v>74.286400036087031</v>
          </cell>
          <cell r="BQ16">
            <v>31.092007571768864</v>
          </cell>
          <cell r="BR16">
            <v>66.620833333333337</v>
          </cell>
          <cell r="BS16">
            <v>75.89</v>
          </cell>
          <cell r="BU16">
            <v>18.674499999999998</v>
          </cell>
          <cell r="BV16">
            <v>2.8334200000000003</v>
          </cell>
          <cell r="BW16">
            <v>2.8108400000000002</v>
          </cell>
          <cell r="BY16">
            <v>201.45161290322582</v>
          </cell>
          <cell r="BZ16">
            <v>228.55791666666673</v>
          </cell>
          <cell r="CA16">
            <v>235.00800000000001</v>
          </cell>
          <cell r="CB16">
            <v>35.161290322580648</v>
          </cell>
          <cell r="CC16">
            <v>34.851262499999997</v>
          </cell>
          <cell r="CD16">
            <v>32.962090000000003</v>
          </cell>
          <cell r="CE16">
            <v>35.483870967741929</v>
          </cell>
          <cell r="CF16">
            <v>38.17166666666666</v>
          </cell>
          <cell r="CG16">
            <v>30.750679999999999</v>
          </cell>
          <cell r="CI16">
            <v>998.81642502441412</v>
          </cell>
          <cell r="CJ16">
            <v>95.454580022048958</v>
          </cell>
          <cell r="CK16">
            <v>84.22466</v>
          </cell>
          <cell r="CM16">
            <v>7713.1475631887788</v>
          </cell>
          <cell r="CN16">
            <v>9078.3686450950627</v>
          </cell>
          <cell r="CO16">
            <v>9103.7275690914157</v>
          </cell>
          <cell r="CP16">
            <v>782.23227766065338</v>
          </cell>
          <cell r="CQ16">
            <v>916.62386755687066</v>
          </cell>
          <cell r="CR16">
            <v>912.64872003608684</v>
          </cell>
          <cell r="CS16">
            <v>863.79943765470318</v>
          </cell>
          <cell r="CT16">
            <v>906.39555916666654</v>
          </cell>
          <cell r="CU16">
            <v>933.41676999999993</v>
          </cell>
        </row>
        <row r="17">
          <cell r="B17">
            <v>41709</v>
          </cell>
          <cell r="C17">
            <v>539.46151996459969</v>
          </cell>
          <cell r="D17">
            <v>52.512</v>
          </cell>
          <cell r="E17">
            <v>58.316600000000001</v>
          </cell>
          <cell r="G17">
            <v>4428.3043698604815</v>
          </cell>
          <cell r="H17">
            <v>5241.5640292476519</v>
          </cell>
          <cell r="I17">
            <v>5380.5257301509864</v>
          </cell>
          <cell r="J17">
            <v>461.41675901421138</v>
          </cell>
          <cell r="K17">
            <v>531.44921499999998</v>
          </cell>
          <cell r="L17">
            <v>525.50135999999998</v>
          </cell>
          <cell r="M17">
            <v>548.70449567187302</v>
          </cell>
          <cell r="N17">
            <v>536.37568416666659</v>
          </cell>
          <cell r="O17">
            <v>564.1323000000001</v>
          </cell>
          <cell r="Q17">
            <v>230.33449999999999</v>
          </cell>
          <cell r="R17">
            <v>25.415770000000002</v>
          </cell>
          <cell r="S17">
            <v>24.708819999999999</v>
          </cell>
          <cell r="U17">
            <v>1868.9945120365639</v>
          </cell>
          <cell r="V17">
            <v>2362.8402416666663</v>
          </cell>
          <cell r="W17">
            <v>2365.5830000000001</v>
          </cell>
          <cell r="X17">
            <v>191.41141460892823</v>
          </cell>
          <cell r="Y17">
            <v>241.99902466666666</v>
          </cell>
          <cell r="Z17">
            <v>244.33359000000002</v>
          </cell>
          <cell r="AA17">
            <v>204.03225806451616</v>
          </cell>
          <cell r="AB17">
            <v>241.92753841666669</v>
          </cell>
          <cell r="AC17">
            <v>247.67355000000001</v>
          </cell>
          <cell r="AE17">
            <v>45.649800000000006</v>
          </cell>
          <cell r="AF17">
            <v>3.58786</v>
          </cell>
          <cell r="AG17">
            <v>3.58996</v>
          </cell>
          <cell r="AI17">
            <v>351.15471387096773</v>
          </cell>
          <cell r="AJ17">
            <v>438.72700208333333</v>
          </cell>
          <cell r="AK17">
            <v>448.04425000000003</v>
          </cell>
          <cell r="AL17">
            <v>31.154838709677417</v>
          </cell>
          <cell r="AM17">
            <v>38.60372541666667</v>
          </cell>
          <cell r="AN17">
            <v>32.78942</v>
          </cell>
          <cell r="AO17">
            <v>30.531741935483868</v>
          </cell>
          <cell r="AP17">
            <v>38.436759166666661</v>
          </cell>
          <cell r="AQ17">
            <v>35.959159999999997</v>
          </cell>
          <cell r="AS17">
            <v>69.201999999999998</v>
          </cell>
          <cell r="AT17">
            <v>12.754059999999999</v>
          </cell>
          <cell r="AU17">
            <v>4.9720800000000001</v>
          </cell>
          <cell r="AW17">
            <v>681.2785670012903</v>
          </cell>
          <cell r="AX17">
            <v>713.51270833333331</v>
          </cell>
          <cell r="AY17">
            <v>667.91599999999994</v>
          </cell>
          <cell r="AZ17">
            <v>78.2858134133606</v>
          </cell>
          <cell r="BA17">
            <v>90.134591249999986</v>
          </cell>
          <cell r="BB17">
            <v>97.045549999999992</v>
          </cell>
          <cell r="BC17">
            <v>93.677419354838705</v>
          </cell>
          <cell r="BD17">
            <v>65.023383333333356</v>
          </cell>
          <cell r="BE17">
            <v>70.59854</v>
          </cell>
          <cell r="BG17">
            <v>102.95864039230347</v>
          </cell>
          <cell r="BH17">
            <v>6.1288600000000004</v>
          </cell>
          <cell r="BI17">
            <v>8.9</v>
          </cell>
          <cell r="BK17">
            <v>933.13338254480482</v>
          </cell>
          <cell r="BL17">
            <v>978.14781994024929</v>
          </cell>
          <cell r="BM17">
            <v>994.25704929733274</v>
          </cell>
          <cell r="BN17">
            <v>59.509260325702407</v>
          </cell>
          <cell r="BO17">
            <v>67.763309229224504</v>
          </cell>
          <cell r="BP17">
            <v>80.415260036087034</v>
          </cell>
          <cell r="BQ17">
            <v>34.201208328945754</v>
          </cell>
          <cell r="BR17">
            <v>73.282916666666665</v>
          </cell>
          <cell r="BS17">
            <v>84.79</v>
          </cell>
          <cell r="BU17">
            <v>18.393999999999998</v>
          </cell>
          <cell r="BV17">
            <v>3.2857000000000003</v>
          </cell>
          <cell r="BW17">
            <v>2.2266699999999999</v>
          </cell>
          <cell r="BY17">
            <v>221.59677419354841</v>
          </cell>
          <cell r="BZ17">
            <v>251.4137083333334</v>
          </cell>
          <cell r="CA17">
            <v>253.40200000000002</v>
          </cell>
          <cell r="CB17">
            <v>38.677419354838712</v>
          </cell>
          <cell r="CC17">
            <v>38.336388749999998</v>
          </cell>
          <cell r="CD17">
            <v>36.247790000000002</v>
          </cell>
          <cell r="CE17">
            <v>39.032258064516121</v>
          </cell>
          <cell r="CF17">
            <v>41.988833333333325</v>
          </cell>
          <cell r="CG17">
            <v>32.977350000000001</v>
          </cell>
          <cell r="CI17">
            <v>1006.0004603569032</v>
          </cell>
          <cell r="CJ17">
            <v>103.68425000000002</v>
          </cell>
          <cell r="CK17">
            <v>102.71413000000001</v>
          </cell>
          <cell r="CM17">
            <v>8484.4623195076565</v>
          </cell>
          <cell r="CN17">
            <v>9986.2055096045679</v>
          </cell>
          <cell r="CO17">
            <v>10109.728029448319</v>
          </cell>
          <cell r="CP17">
            <v>860.45550542671867</v>
          </cell>
          <cell r="CQ17">
            <v>1008.2862543125577</v>
          </cell>
          <cell r="CR17">
            <v>1016.3329700360869</v>
          </cell>
          <cell r="CS17">
            <v>950.17938142017351</v>
          </cell>
          <cell r="CT17">
            <v>997.03511508333338</v>
          </cell>
          <cell r="CU17">
            <v>1036.1309000000001</v>
          </cell>
        </row>
        <row r="18">
          <cell r="B18">
            <v>41710</v>
          </cell>
          <cell r="C18">
            <v>522.033009980011</v>
          </cell>
          <cell r="D18">
            <v>52.786960000000008</v>
          </cell>
          <cell r="E18">
            <v>49.720699999999994</v>
          </cell>
          <cell r="G18">
            <v>4830.8774943932522</v>
          </cell>
          <cell r="H18">
            <v>5718.0698500883473</v>
          </cell>
          <cell r="I18">
            <v>5902.5587401309976</v>
          </cell>
          <cell r="J18">
            <v>503.36373710641243</v>
          </cell>
          <cell r="K18">
            <v>579.76278000000002</v>
          </cell>
          <cell r="L18">
            <v>578.28832</v>
          </cell>
          <cell r="M18">
            <v>598.58672255113424</v>
          </cell>
          <cell r="N18">
            <v>585.13710999999989</v>
          </cell>
          <cell r="O18">
            <v>613.85300000000007</v>
          </cell>
          <cell r="Q18">
            <v>239.45150000000001</v>
          </cell>
          <cell r="R18">
            <v>25.678679999999996</v>
          </cell>
          <cell r="S18">
            <v>15.142340000000001</v>
          </cell>
          <cell r="U18">
            <v>2038.9031040398879</v>
          </cell>
          <cell r="V18">
            <v>2577.6438999999996</v>
          </cell>
          <cell r="W18">
            <v>2605.0345000000002</v>
          </cell>
          <cell r="X18">
            <v>208.81245230064897</v>
          </cell>
          <cell r="Y18">
            <v>263.99893600000001</v>
          </cell>
          <cell r="Z18">
            <v>270.01227</v>
          </cell>
          <cell r="AA18">
            <v>222.58064516129036</v>
          </cell>
          <cell r="AB18">
            <v>263.920951</v>
          </cell>
          <cell r="AC18">
            <v>262.81589000000002</v>
          </cell>
          <cell r="AE18">
            <v>39.856300000000005</v>
          </cell>
          <cell r="AF18">
            <v>3.59924</v>
          </cell>
          <cell r="AG18">
            <v>3.2395100000000001</v>
          </cell>
          <cell r="AI18">
            <v>383.07786967741936</v>
          </cell>
          <cell r="AJ18">
            <v>478.61127499999998</v>
          </cell>
          <cell r="AK18">
            <v>487.90055000000007</v>
          </cell>
          <cell r="AL18">
            <v>33.987096774193546</v>
          </cell>
          <cell r="AM18">
            <v>42.113155000000006</v>
          </cell>
          <cell r="AN18">
            <v>36.388660000000002</v>
          </cell>
          <cell r="AO18">
            <v>33.307354838709678</v>
          </cell>
          <cell r="AP18">
            <v>41.931009999999993</v>
          </cell>
          <cell r="AQ18">
            <v>39.19867</v>
          </cell>
          <cell r="AS18">
            <v>68.334000000000003</v>
          </cell>
          <cell r="AT18">
            <v>6.2228999999999992</v>
          </cell>
          <cell r="AU18">
            <v>8.4459599999999995</v>
          </cell>
          <cell r="AW18">
            <v>743.21298218322579</v>
          </cell>
          <cell r="AX18">
            <v>778.37749999999994</v>
          </cell>
          <cell r="AY18">
            <v>736.25</v>
          </cell>
          <cell r="AZ18">
            <v>85.402705541847922</v>
          </cell>
          <cell r="BA18">
            <v>98.32864499999998</v>
          </cell>
          <cell r="BB18">
            <v>103.26844999999999</v>
          </cell>
          <cell r="BC18">
            <v>102.19354838709677</v>
          </cell>
          <cell r="BD18">
            <v>70.934600000000017</v>
          </cell>
          <cell r="BE18">
            <v>79.044499999999999</v>
          </cell>
          <cell r="BG18">
            <v>104.92727003669739</v>
          </cell>
          <cell r="BH18">
            <v>5.0143199920654293</v>
          </cell>
          <cell r="BI18">
            <v>1.1200000000000001</v>
          </cell>
          <cell r="BK18">
            <v>1017.963690048878</v>
          </cell>
          <cell r="BL18">
            <v>1067.0703490257265</v>
          </cell>
          <cell r="BM18">
            <v>1099.1843193340301</v>
          </cell>
          <cell r="BN18">
            <v>64.919193082584442</v>
          </cell>
          <cell r="BO18">
            <v>73.923610068244912</v>
          </cell>
          <cell r="BP18">
            <v>85.429580028152458</v>
          </cell>
          <cell r="BQ18">
            <v>37.31040908612264</v>
          </cell>
          <cell r="BR18">
            <v>79.944999999999993</v>
          </cell>
          <cell r="BS18">
            <v>85.910000000000011</v>
          </cell>
          <cell r="BU18">
            <v>20.638000000000002</v>
          </cell>
          <cell r="BV18">
            <v>4.6283199999999995</v>
          </cell>
          <cell r="BW18">
            <v>4.6283199999999995</v>
          </cell>
          <cell r="BY18">
            <v>241.741935483871</v>
          </cell>
          <cell r="BZ18">
            <v>274.26950000000005</v>
          </cell>
          <cell r="CA18">
            <v>274.04000000000002</v>
          </cell>
          <cell r="CB18">
            <v>42.193548387096776</v>
          </cell>
          <cell r="CC18">
            <v>41.821514999999998</v>
          </cell>
          <cell r="CD18">
            <v>40.876110000000004</v>
          </cell>
          <cell r="CE18">
            <v>42.580645161290313</v>
          </cell>
          <cell r="CF18">
            <v>45.80599999999999</v>
          </cell>
          <cell r="CG18">
            <v>37.605670000000003</v>
          </cell>
          <cell r="CI18">
            <v>995.24008001670848</v>
          </cell>
          <cell r="CJ18">
            <v>97.930419992065424</v>
          </cell>
          <cell r="CK18">
            <v>82.29683</v>
          </cell>
          <cell r="CM18">
            <v>9255.7770758265342</v>
          </cell>
          <cell r="CN18">
            <v>10894.042374114075</v>
          </cell>
          <cell r="CO18">
            <v>11104.96810946503</v>
          </cell>
          <cell r="CP18">
            <v>938.67873319278419</v>
          </cell>
          <cell r="CQ18">
            <v>1099.948641068245</v>
          </cell>
          <cell r="CR18">
            <v>1114.2633900281523</v>
          </cell>
          <cell r="CS18">
            <v>1036.559325185644</v>
          </cell>
          <cell r="CT18">
            <v>1087.674671</v>
          </cell>
          <cell r="CU18">
            <v>1118.4277300000001</v>
          </cell>
        </row>
        <row r="19">
          <cell r="B19">
            <v>41711</v>
          </cell>
          <cell r="C19">
            <v>499.17825996932982</v>
          </cell>
          <cell r="D19">
            <v>49.782000000000004</v>
          </cell>
          <cell r="E19">
            <v>45.928150000000002</v>
          </cell>
          <cell r="G19">
            <v>5233.4506189260228</v>
          </cell>
          <cell r="H19">
            <v>6194.5756709290426</v>
          </cell>
          <cell r="I19">
            <v>6401.7370001003274</v>
          </cell>
          <cell r="J19">
            <v>545.31071519861348</v>
          </cell>
          <cell r="K19">
            <v>628.07634500000006</v>
          </cell>
          <cell r="L19">
            <v>628.07032000000004</v>
          </cell>
          <cell r="M19">
            <v>648.46894943039547</v>
          </cell>
          <cell r="N19">
            <v>633.8985358333332</v>
          </cell>
          <cell r="O19">
            <v>659.78115000000003</v>
          </cell>
          <cell r="Q19">
            <v>204.57429999999999</v>
          </cell>
          <cell r="R19">
            <v>19.522320000000001</v>
          </cell>
          <cell r="S19">
            <v>19.246180000000003</v>
          </cell>
          <cell r="U19">
            <v>2208.8116960432121</v>
          </cell>
          <cell r="V19">
            <v>2792.4475583333328</v>
          </cell>
          <cell r="W19">
            <v>2809.6088</v>
          </cell>
          <cell r="X19">
            <v>226.21348999236972</v>
          </cell>
          <cell r="Y19">
            <v>285.99884733333334</v>
          </cell>
          <cell r="Z19">
            <v>289.53458999999998</v>
          </cell>
          <cell r="AA19">
            <v>241.12903225806457</v>
          </cell>
          <cell r="AB19">
            <v>285.91436358333334</v>
          </cell>
          <cell r="AC19">
            <v>282.06207000000001</v>
          </cell>
          <cell r="AE19">
            <v>35.715600000000002</v>
          </cell>
          <cell r="AF19">
            <v>4.2715899999999998</v>
          </cell>
          <cell r="AG19">
            <v>4.5823999999999998</v>
          </cell>
          <cell r="AI19">
            <v>415.00102548387099</v>
          </cell>
          <cell r="AJ19">
            <v>518.49554791666662</v>
          </cell>
          <cell r="AK19">
            <v>523.61615000000006</v>
          </cell>
          <cell r="AL19">
            <v>36.819354838709671</v>
          </cell>
          <cell r="AM19">
            <v>45.622584583333342</v>
          </cell>
          <cell r="AN19">
            <v>40.660250000000005</v>
          </cell>
          <cell r="AO19">
            <v>36.082967741935484</v>
          </cell>
          <cell r="AP19">
            <v>45.425260833333326</v>
          </cell>
          <cell r="AQ19">
            <v>43.78107</v>
          </cell>
          <cell r="AS19">
            <v>67.511499999999998</v>
          </cell>
          <cell r="AT19">
            <v>9.5926600000000004</v>
          </cell>
          <cell r="AU19">
            <v>6.3510200000000001</v>
          </cell>
          <cell r="AW19">
            <v>805.14739736516128</v>
          </cell>
          <cell r="AX19">
            <v>843.24229166666657</v>
          </cell>
          <cell r="AY19">
            <v>803.76149999999996</v>
          </cell>
          <cell r="AZ19">
            <v>92.519597670335244</v>
          </cell>
          <cell r="BA19">
            <v>106.52269874999998</v>
          </cell>
          <cell r="BB19">
            <v>112.86110999999998</v>
          </cell>
          <cell r="BC19">
            <v>110.70967741935483</v>
          </cell>
          <cell r="BD19">
            <v>76.845816666666678</v>
          </cell>
          <cell r="BE19">
            <v>85.395520000000005</v>
          </cell>
          <cell r="BG19">
            <v>102.14564009666442</v>
          </cell>
          <cell r="BH19">
            <v>5.2001500415802004</v>
          </cell>
          <cell r="BI19">
            <v>0</v>
          </cell>
          <cell r="BK19">
            <v>1102.7939975529512</v>
          </cell>
          <cell r="BL19">
            <v>1155.9928781112037</v>
          </cell>
          <cell r="BM19">
            <v>1201.3299594306945</v>
          </cell>
          <cell r="BN19">
            <v>70.329125839466485</v>
          </cell>
          <cell r="BO19">
            <v>80.08391090726532</v>
          </cell>
          <cell r="BP19">
            <v>90.629730069732659</v>
          </cell>
          <cell r="BQ19">
            <v>40.419609843299526</v>
          </cell>
          <cell r="BR19">
            <v>86.607083333333321</v>
          </cell>
          <cell r="BS19">
            <v>85.910000000000011</v>
          </cell>
          <cell r="BU19">
            <v>11.917</v>
          </cell>
          <cell r="BV19">
            <v>1.2271100000000001</v>
          </cell>
          <cell r="BW19">
            <v>1.2271100000000001</v>
          </cell>
          <cell r="BY19">
            <v>261.88709677419359</v>
          </cell>
          <cell r="BZ19">
            <v>297.12529166666673</v>
          </cell>
          <cell r="CA19">
            <v>285.95699999999999</v>
          </cell>
          <cell r="CB19">
            <v>45.70967741935484</v>
          </cell>
          <cell r="CC19">
            <v>45.306641249999998</v>
          </cell>
          <cell r="CD19">
            <v>42.103220000000007</v>
          </cell>
          <cell r="CE19">
            <v>46.129032258064505</v>
          </cell>
          <cell r="CF19">
            <v>49.623166666666656</v>
          </cell>
          <cell r="CG19">
            <v>38.832780000000007</v>
          </cell>
          <cell r="CI19">
            <v>921.04230006599425</v>
          </cell>
          <cell r="CJ19">
            <v>89.5958300415802</v>
          </cell>
          <cell r="CK19">
            <v>77.334860000000006</v>
          </cell>
          <cell r="CM19">
            <v>10027.091832145412</v>
          </cell>
          <cell r="CN19">
            <v>11801.87923862358</v>
          </cell>
          <cell r="CO19">
            <v>12026.010409531022</v>
          </cell>
          <cell r="CP19">
            <v>1016.9019609588493</v>
          </cell>
          <cell r="CQ19">
            <v>1191.6110278239321</v>
          </cell>
          <cell r="CR19">
            <v>1203.8592200697326</v>
          </cell>
          <cell r="CS19">
            <v>1122.9392689511142</v>
          </cell>
          <cell r="CT19">
            <v>1178.3142269166667</v>
          </cell>
          <cell r="CU19">
            <v>1195.76259</v>
          </cell>
        </row>
        <row r="20">
          <cell r="B20">
            <v>41712</v>
          </cell>
          <cell r="C20">
            <v>464.23543996582026</v>
          </cell>
          <cell r="D20">
            <v>43.668759999999992</v>
          </cell>
          <cell r="E20">
            <v>40.202509999999997</v>
          </cell>
          <cell r="G20">
            <v>5636.0237434587934</v>
          </cell>
          <cell r="H20">
            <v>6671.081491769738</v>
          </cell>
          <cell r="I20">
            <v>6865.972440066148</v>
          </cell>
          <cell r="J20">
            <v>587.25769329081447</v>
          </cell>
          <cell r="K20">
            <v>676.3899100000001</v>
          </cell>
          <cell r="L20">
            <v>671.73908000000006</v>
          </cell>
          <cell r="M20">
            <v>698.35117630965669</v>
          </cell>
          <cell r="N20">
            <v>682.6599616666665</v>
          </cell>
          <cell r="O20">
            <v>699.98365999999999</v>
          </cell>
          <cell r="Q20">
            <v>200.0855</v>
          </cell>
          <cell r="R20">
            <v>21.46773</v>
          </cell>
          <cell r="S20">
            <v>21.797599999999999</v>
          </cell>
          <cell r="U20">
            <v>2378.7202880465361</v>
          </cell>
          <cell r="V20">
            <v>3007.2512166666661</v>
          </cell>
          <cell r="W20">
            <v>3009.6943000000001</v>
          </cell>
          <cell r="X20">
            <v>243.61452768409046</v>
          </cell>
          <cell r="Y20">
            <v>307.99875866666667</v>
          </cell>
          <cell r="Z20">
            <v>311.00232</v>
          </cell>
          <cell r="AA20">
            <v>259.67741935483878</v>
          </cell>
          <cell r="AB20">
            <v>307.90777616666668</v>
          </cell>
          <cell r="AC20">
            <v>303.85966999999999</v>
          </cell>
          <cell r="AE20">
            <v>38.659740000000006</v>
          </cell>
          <cell r="AF20">
            <v>4.9922699999999995</v>
          </cell>
          <cell r="AG20">
            <v>5.46441</v>
          </cell>
          <cell r="AI20">
            <v>446.92418129032262</v>
          </cell>
          <cell r="AJ20">
            <v>558.37982083333327</v>
          </cell>
          <cell r="AK20">
            <v>562.27589000000012</v>
          </cell>
          <cell r="AL20">
            <v>39.651612903225796</v>
          </cell>
          <cell r="AM20">
            <v>49.132014166666679</v>
          </cell>
          <cell r="AN20">
            <v>45.652520000000003</v>
          </cell>
          <cell r="AO20">
            <v>38.85858064516129</v>
          </cell>
          <cell r="AP20">
            <v>48.919511666666658</v>
          </cell>
          <cell r="AQ20">
            <v>49.245480000000001</v>
          </cell>
          <cell r="AS20">
            <v>60.991</v>
          </cell>
          <cell r="AT20">
            <v>5.8617800000000004</v>
          </cell>
          <cell r="AU20">
            <v>3.8519200000000002</v>
          </cell>
          <cell r="AW20">
            <v>867.08181254709677</v>
          </cell>
          <cell r="AX20">
            <v>908.10708333333321</v>
          </cell>
          <cell r="AY20">
            <v>864.75249999999994</v>
          </cell>
          <cell r="AZ20">
            <v>99.636489798822566</v>
          </cell>
          <cell r="BA20">
            <v>114.71675249999997</v>
          </cell>
          <cell r="BB20">
            <v>118.72288999999998</v>
          </cell>
          <cell r="BC20">
            <v>119.2258064516129</v>
          </cell>
          <cell r="BD20">
            <v>82.757033333333339</v>
          </cell>
          <cell r="BE20">
            <v>89.247440000000012</v>
          </cell>
          <cell r="BG20">
            <v>97.014519672393803</v>
          </cell>
          <cell r="BH20">
            <v>4.5369200019836429</v>
          </cell>
          <cell r="BI20">
            <v>7.61</v>
          </cell>
          <cell r="BK20">
            <v>1187.6243050570242</v>
          </cell>
          <cell r="BL20">
            <v>1244.9154071966809</v>
          </cell>
          <cell r="BM20">
            <v>1298.3444791030884</v>
          </cell>
          <cell r="BN20">
            <v>75.739058596348528</v>
          </cell>
          <cell r="BO20">
            <v>86.244211746285728</v>
          </cell>
          <cell r="BP20">
            <v>95.166650071716305</v>
          </cell>
          <cell r="BQ20">
            <v>43.528810600476412</v>
          </cell>
          <cell r="BR20">
            <v>93.269166666666649</v>
          </cell>
          <cell r="BS20">
            <v>93.52000000000001</v>
          </cell>
          <cell r="BU20">
            <v>23.748999999999999</v>
          </cell>
          <cell r="BV20">
            <v>3.71868</v>
          </cell>
          <cell r="BW20">
            <v>4.2052800000000001</v>
          </cell>
          <cell r="BY20">
            <v>282.03225806451616</v>
          </cell>
          <cell r="BZ20">
            <v>319.9810833333334</v>
          </cell>
          <cell r="CA20">
            <v>309.70600000000002</v>
          </cell>
          <cell r="CB20">
            <v>49.225806451612904</v>
          </cell>
          <cell r="CC20">
            <v>48.791767499999999</v>
          </cell>
          <cell r="CD20">
            <v>45.821900000000007</v>
          </cell>
          <cell r="CE20">
            <v>49.677419354838698</v>
          </cell>
          <cell r="CF20">
            <v>53.440333333333321</v>
          </cell>
          <cell r="CG20">
            <v>43.038060000000009</v>
          </cell>
          <cell r="CI20">
            <v>884.73519963821411</v>
          </cell>
          <cell r="CJ20">
            <v>84.246140001983647</v>
          </cell>
          <cell r="CK20">
            <v>83.131720000000001</v>
          </cell>
          <cell r="CM20">
            <v>10798.40658846429</v>
          </cell>
          <cell r="CN20">
            <v>12709.716103133085</v>
          </cell>
          <cell r="CO20">
            <v>12910.745609169238</v>
          </cell>
          <cell r="CP20">
            <v>1095.1251887249148</v>
          </cell>
          <cell r="CQ20">
            <v>1283.2734145796194</v>
          </cell>
          <cell r="CR20">
            <v>1288.1053600717164</v>
          </cell>
          <cell r="CS20">
            <v>1209.3192127165848</v>
          </cell>
          <cell r="CT20">
            <v>1268.9537828333332</v>
          </cell>
          <cell r="CU20">
            <v>1278.8943100000001</v>
          </cell>
        </row>
        <row r="21">
          <cell r="B21">
            <v>41713</v>
          </cell>
          <cell r="C21">
            <v>494.81095993499753</v>
          </cell>
          <cell r="D21">
            <v>53.333239999999996</v>
          </cell>
          <cell r="E21">
            <v>49.832699999999996</v>
          </cell>
          <cell r="G21">
            <v>6038.5968679915641</v>
          </cell>
          <cell r="H21">
            <v>7147.5873126104334</v>
          </cell>
          <cell r="I21">
            <v>7360.7834000011453</v>
          </cell>
          <cell r="J21">
            <v>629.20467138301547</v>
          </cell>
          <cell r="K21">
            <v>724.70347500000014</v>
          </cell>
          <cell r="L21">
            <v>725.0723200000001</v>
          </cell>
          <cell r="M21">
            <v>748.23340318891792</v>
          </cell>
          <cell r="N21">
            <v>731.42138749999981</v>
          </cell>
          <cell r="O21">
            <v>749.81636000000003</v>
          </cell>
          <cell r="Q21">
            <v>229.5515</v>
          </cell>
          <cell r="R21">
            <v>23.321930000000002</v>
          </cell>
          <cell r="S21">
            <v>21.78764</v>
          </cell>
          <cell r="U21">
            <v>2548.6288800498601</v>
          </cell>
          <cell r="V21">
            <v>3222.0548749999994</v>
          </cell>
          <cell r="W21">
            <v>3239.2458000000001</v>
          </cell>
          <cell r="X21">
            <v>261.01556537581121</v>
          </cell>
          <cell r="Y21">
            <v>329.99867</v>
          </cell>
          <cell r="Z21">
            <v>334.32425000000001</v>
          </cell>
          <cell r="AA21">
            <v>278.22580645161298</v>
          </cell>
          <cell r="AB21">
            <v>329.90118875000002</v>
          </cell>
          <cell r="AC21">
            <v>325.64731</v>
          </cell>
          <cell r="AE21">
            <v>42.17436</v>
          </cell>
          <cell r="AF21">
            <v>4.36076</v>
          </cell>
          <cell r="AG21">
            <v>4.9020200000000003</v>
          </cell>
          <cell r="AI21">
            <v>478.84733709677425</v>
          </cell>
          <cell r="AJ21">
            <v>598.26409374999992</v>
          </cell>
          <cell r="AK21">
            <v>604.4502500000001</v>
          </cell>
          <cell r="AL21">
            <v>42.483870967741922</v>
          </cell>
          <cell r="AM21">
            <v>52.641443750000015</v>
          </cell>
          <cell r="AN21">
            <v>50.013280000000002</v>
          </cell>
          <cell r="AO21">
            <v>41.634193548387096</v>
          </cell>
          <cell r="AP21">
            <v>52.41376249999999</v>
          </cell>
          <cell r="AQ21">
            <v>54.147500000000001</v>
          </cell>
          <cell r="AS21">
            <v>74.837000000000003</v>
          </cell>
          <cell r="AT21">
            <v>8.4540600000000001</v>
          </cell>
          <cell r="AU21">
            <v>5.7351000000000001</v>
          </cell>
          <cell r="AW21">
            <v>929.01622772903227</v>
          </cell>
          <cell r="AX21">
            <v>972.97187499999984</v>
          </cell>
          <cell r="AY21">
            <v>939.58949999999993</v>
          </cell>
          <cell r="AZ21">
            <v>106.75338192730989</v>
          </cell>
          <cell r="BA21">
            <v>122.91080624999996</v>
          </cell>
          <cell r="BB21">
            <v>127.17694999999998</v>
          </cell>
          <cell r="BC21">
            <v>127.74193548387096</v>
          </cell>
          <cell r="BD21">
            <v>88.66825</v>
          </cell>
          <cell r="BE21">
            <v>94.982540000000014</v>
          </cell>
          <cell r="BG21">
            <v>102.09192982673645</v>
          </cell>
          <cell r="BH21">
            <v>4.5740900096893311</v>
          </cell>
          <cell r="BI21">
            <v>5.77</v>
          </cell>
          <cell r="BK21">
            <v>1272.4546125610973</v>
          </cell>
          <cell r="BL21">
            <v>1333.8379362821581</v>
          </cell>
          <cell r="BM21">
            <v>1400.4364089298249</v>
          </cell>
          <cell r="BN21">
            <v>81.148991353230571</v>
          </cell>
          <cell r="BO21">
            <v>92.404512585306136</v>
          </cell>
          <cell r="BP21">
            <v>99.740740081405633</v>
          </cell>
          <cell r="BQ21">
            <v>46.638011357653298</v>
          </cell>
          <cell r="BR21">
            <v>99.931249999999977</v>
          </cell>
          <cell r="BS21">
            <v>99.29</v>
          </cell>
          <cell r="BU21">
            <v>15.946</v>
          </cell>
          <cell r="BV21">
            <v>2.3204400000000001</v>
          </cell>
          <cell r="BW21">
            <v>3.0159600000000002</v>
          </cell>
          <cell r="BY21">
            <v>302.17741935483872</v>
          </cell>
          <cell r="BZ21">
            <v>342.83687500000008</v>
          </cell>
          <cell r="CA21">
            <v>325.65200000000004</v>
          </cell>
          <cell r="CB21">
            <v>52.741935483870968</v>
          </cell>
          <cell r="CC21">
            <v>52.276893749999999</v>
          </cell>
          <cell r="CD21">
            <v>48.142340000000004</v>
          </cell>
          <cell r="CE21">
            <v>53.22580645161289</v>
          </cell>
          <cell r="CF21">
            <v>57.257499999999986</v>
          </cell>
          <cell r="CG21">
            <v>46.054020000000008</v>
          </cell>
          <cell r="CI21">
            <v>959.41174976173397</v>
          </cell>
          <cell r="CJ21">
            <v>96.364520009689329</v>
          </cell>
          <cell r="CK21">
            <v>91.043419999999998</v>
          </cell>
          <cell r="CM21">
            <v>11569.721344783169</v>
          </cell>
          <cell r="CN21">
            <v>13617.55296764259</v>
          </cell>
          <cell r="CO21">
            <v>13870.15735893097</v>
          </cell>
          <cell r="CP21">
            <v>1173.3484164909801</v>
          </cell>
          <cell r="CQ21">
            <v>1374.9358013353062</v>
          </cell>
          <cell r="CR21">
            <v>1384.4698800814058</v>
          </cell>
          <cell r="CS21">
            <v>1295.6991564820553</v>
          </cell>
          <cell r="CT21">
            <v>1359.5933387499997</v>
          </cell>
          <cell r="CU21">
            <v>1369.9377300000001</v>
          </cell>
        </row>
        <row r="22">
          <cell r="B22">
            <v>41714</v>
          </cell>
          <cell r="C22">
            <v>512.21834010696409</v>
          </cell>
          <cell r="D22">
            <v>60.947320000000005</v>
          </cell>
          <cell r="E22">
            <v>46.840730000000001</v>
          </cell>
          <cell r="G22">
            <v>6441.1699925243347</v>
          </cell>
          <cell r="H22">
            <v>7624.0931334511288</v>
          </cell>
          <cell r="I22">
            <v>7873.0017401081095</v>
          </cell>
          <cell r="J22">
            <v>671.15164947521646</v>
          </cell>
          <cell r="K22">
            <v>773.01704000000018</v>
          </cell>
          <cell r="L22">
            <v>786.01964000000009</v>
          </cell>
          <cell r="M22">
            <v>798.11563006817914</v>
          </cell>
          <cell r="N22">
            <v>780.18281333333312</v>
          </cell>
          <cell r="O22">
            <v>796.65709000000004</v>
          </cell>
          <cell r="Q22">
            <v>205.49350000000001</v>
          </cell>
          <cell r="R22">
            <v>19.40071</v>
          </cell>
          <cell r="S22">
            <v>25.06054</v>
          </cell>
          <cell r="U22">
            <v>2718.537472053184</v>
          </cell>
          <cell r="V22">
            <v>3436.8585333333326</v>
          </cell>
          <cell r="W22">
            <v>3444.7393000000002</v>
          </cell>
          <cell r="X22">
            <v>278.41660306753198</v>
          </cell>
          <cell r="Y22">
            <v>351.99858133333333</v>
          </cell>
          <cell r="Z22">
            <v>353.72496000000001</v>
          </cell>
          <cell r="AA22">
            <v>296.77419354838719</v>
          </cell>
          <cell r="AB22">
            <v>351.89460133333336</v>
          </cell>
          <cell r="AC22">
            <v>350.70785000000001</v>
          </cell>
          <cell r="AE22">
            <v>42.556100000000001</v>
          </cell>
          <cell r="AF22">
            <v>4.8443200000000006</v>
          </cell>
          <cell r="AG22">
            <v>0.89376999999999995</v>
          </cell>
          <cell r="AI22">
            <v>510.77049290322589</v>
          </cell>
          <cell r="AJ22">
            <v>638.14836666666656</v>
          </cell>
          <cell r="AK22">
            <v>647.00635000000011</v>
          </cell>
          <cell r="AL22">
            <v>45.316129032258047</v>
          </cell>
          <cell r="AM22">
            <v>56.150873333333351</v>
          </cell>
          <cell r="AN22">
            <v>54.857600000000005</v>
          </cell>
          <cell r="AO22">
            <v>44.409806451612901</v>
          </cell>
          <cell r="AP22">
            <v>55.908013333333322</v>
          </cell>
          <cell r="AQ22">
            <v>55.041269999999997</v>
          </cell>
          <cell r="AS22">
            <v>72.254000000000005</v>
          </cell>
          <cell r="AT22">
            <v>8.3717000000000006</v>
          </cell>
          <cell r="AU22">
            <v>4.6653600000000006</v>
          </cell>
          <cell r="AW22">
            <v>990.95064291096776</v>
          </cell>
          <cell r="AX22">
            <v>1037.8366666666666</v>
          </cell>
          <cell r="AY22">
            <v>1011.8434999999999</v>
          </cell>
          <cell r="AZ22">
            <v>113.87027405579721</v>
          </cell>
          <cell r="BA22">
            <v>131.10485999999997</v>
          </cell>
          <cell r="BB22">
            <v>135.54864999999998</v>
          </cell>
          <cell r="BC22">
            <v>136.25806451612902</v>
          </cell>
          <cell r="BD22">
            <v>94.579466666666661</v>
          </cell>
          <cell r="BE22">
            <v>99.647900000000021</v>
          </cell>
          <cell r="BG22">
            <v>89.689790264129641</v>
          </cell>
          <cell r="BH22">
            <v>7.2344100120544432</v>
          </cell>
          <cell r="BI22">
            <v>0</v>
          </cell>
          <cell r="BK22">
            <v>1357.2849200651704</v>
          </cell>
          <cell r="BL22">
            <v>1422.7604653676353</v>
          </cell>
          <cell r="BM22">
            <v>1490.1261991939546</v>
          </cell>
          <cell r="BN22">
            <v>86.558924110112613</v>
          </cell>
          <cell r="BO22">
            <v>98.564813424326545</v>
          </cell>
          <cell r="BP22">
            <v>106.97515009346007</v>
          </cell>
          <cell r="BQ22">
            <v>49.747212114830184</v>
          </cell>
          <cell r="BR22">
            <v>106.59333333333331</v>
          </cell>
          <cell r="BS22">
            <v>99.29</v>
          </cell>
          <cell r="BU22">
            <v>24.956</v>
          </cell>
          <cell r="BV22">
            <v>3.4307399999999997</v>
          </cell>
          <cell r="BW22">
            <v>4.2117500000000003</v>
          </cell>
          <cell r="BY22">
            <v>322.32258064516128</v>
          </cell>
          <cell r="BZ22">
            <v>365.69266666666675</v>
          </cell>
          <cell r="CA22">
            <v>350.60800000000006</v>
          </cell>
          <cell r="CB22">
            <v>56.258064516129032</v>
          </cell>
          <cell r="CC22">
            <v>55.76202</v>
          </cell>
          <cell r="CD22">
            <v>51.573080000000004</v>
          </cell>
          <cell r="CE22">
            <v>56.774193548387082</v>
          </cell>
          <cell r="CF22">
            <v>61.074666666666651</v>
          </cell>
          <cell r="CG22">
            <v>50.26577000000001</v>
          </cell>
          <cell r="CI22">
            <v>947.16773037109385</v>
          </cell>
          <cell r="CJ22">
            <v>104.22920001205445</v>
          </cell>
          <cell r="CK22">
            <v>81.672150000000002</v>
          </cell>
          <cell r="CM22">
            <v>12341.036101102045</v>
          </cell>
          <cell r="CN22">
            <v>14525.389832152096</v>
          </cell>
          <cell r="CO22">
            <v>14817.325089302063</v>
          </cell>
          <cell r="CP22">
            <v>1251.5716442570454</v>
          </cell>
          <cell r="CQ22">
            <v>1466.5981880909931</v>
          </cell>
          <cell r="CR22">
            <v>1488.69908009346</v>
          </cell>
          <cell r="CS22">
            <v>1382.0791002475257</v>
          </cell>
          <cell r="CT22">
            <v>1450.2328946666664</v>
          </cell>
          <cell r="CU22">
            <v>1451.6098799999997</v>
          </cell>
        </row>
        <row r="23">
          <cell r="B23">
            <v>41715</v>
          </cell>
          <cell r="C23">
            <v>490.7425398239136</v>
          </cell>
          <cell r="D23">
            <v>57.44932</v>
          </cell>
          <cell r="E23">
            <v>56.451370000000004</v>
          </cell>
          <cell r="G23">
            <v>6843.7431170571053</v>
          </cell>
          <cell r="H23">
            <v>8100.5989542918242</v>
          </cell>
          <cell r="I23">
            <v>8363.7442799320233</v>
          </cell>
          <cell r="J23">
            <v>713.09862756741745</v>
          </cell>
          <cell r="K23">
            <v>821.33060500000022</v>
          </cell>
          <cell r="L23">
            <v>843.46896000000015</v>
          </cell>
          <cell r="M23">
            <v>847.99785694744037</v>
          </cell>
          <cell r="N23">
            <v>828.94423916666642</v>
          </cell>
          <cell r="O23">
            <v>853.10846000000004</v>
          </cell>
          <cell r="Q23">
            <v>219.881</v>
          </cell>
          <cell r="R23">
            <v>19.58202</v>
          </cell>
          <cell r="S23">
            <v>22.084259999999997</v>
          </cell>
          <cell r="U23">
            <v>2888.446064056508</v>
          </cell>
          <cell r="V23">
            <v>3651.6621916666659</v>
          </cell>
          <cell r="W23">
            <v>3664.6203</v>
          </cell>
          <cell r="X23">
            <v>295.81764075925275</v>
          </cell>
          <cell r="Y23">
            <v>373.99849266666666</v>
          </cell>
          <cell r="Z23">
            <v>373.30698000000001</v>
          </cell>
          <cell r="AA23">
            <v>315.32258064516139</v>
          </cell>
          <cell r="AB23">
            <v>373.88801391666669</v>
          </cell>
          <cell r="AC23">
            <v>372.79210999999998</v>
          </cell>
          <cell r="AE23">
            <v>39.436300000000003</v>
          </cell>
          <cell r="AF23">
            <v>3.8964899999999996</v>
          </cell>
          <cell r="AG23">
            <v>5.7943199999999999</v>
          </cell>
          <cell r="AI23">
            <v>542.69364870967752</v>
          </cell>
          <cell r="AJ23">
            <v>678.03263958333321</v>
          </cell>
          <cell r="AK23">
            <v>686.44265000000007</v>
          </cell>
          <cell r="AL23">
            <v>48.148387096774172</v>
          </cell>
          <cell r="AM23">
            <v>59.660302916666687</v>
          </cell>
          <cell r="AN23">
            <v>58.754090000000005</v>
          </cell>
          <cell r="AO23">
            <v>47.185419354838707</v>
          </cell>
          <cell r="AP23">
            <v>59.402264166666654</v>
          </cell>
          <cell r="AQ23">
            <v>60.835589999999996</v>
          </cell>
          <cell r="AS23">
            <v>64.938999999999993</v>
          </cell>
          <cell r="AT23">
            <v>8.80124</v>
          </cell>
          <cell r="AU23">
            <v>4.9980400000000005</v>
          </cell>
          <cell r="AW23">
            <v>1052.8850580929031</v>
          </cell>
          <cell r="AX23">
            <v>1102.7014583333332</v>
          </cell>
          <cell r="AY23">
            <v>1076.7825</v>
          </cell>
          <cell r="AZ23">
            <v>120.98716618428453</v>
          </cell>
          <cell r="BA23">
            <v>139.29891374999997</v>
          </cell>
          <cell r="BB23">
            <v>144.34988999999999</v>
          </cell>
          <cell r="BC23">
            <v>144.77419354838707</v>
          </cell>
          <cell r="BD23">
            <v>100.49068333333332</v>
          </cell>
          <cell r="BE23">
            <v>104.64594000000002</v>
          </cell>
          <cell r="BG23">
            <v>87.812969869613653</v>
          </cell>
          <cell r="BH23">
            <v>8.8857300289917003</v>
          </cell>
          <cell r="BI23">
            <v>7.81</v>
          </cell>
          <cell r="BK23">
            <v>1442.1152275692434</v>
          </cell>
          <cell r="BL23">
            <v>1511.6829944531125</v>
          </cell>
          <cell r="BM23">
            <v>1577.9391690635682</v>
          </cell>
          <cell r="BN23">
            <v>91.968856866994656</v>
          </cell>
          <cell r="BO23">
            <v>104.72511426334695</v>
          </cell>
          <cell r="BP23">
            <v>115.86088012245177</v>
          </cell>
          <cell r="BQ23">
            <v>52.85641287200707</v>
          </cell>
          <cell r="BR23">
            <v>113.25541666666663</v>
          </cell>
          <cell r="BS23">
            <v>107.10000000000001</v>
          </cell>
          <cell r="BU23">
            <v>26.545500000000001</v>
          </cell>
          <cell r="BV23">
            <v>4.2070200000000009</v>
          </cell>
          <cell r="BW23">
            <v>5.4024999999999999</v>
          </cell>
          <cell r="BY23">
            <v>342.46774193548384</v>
          </cell>
          <cell r="BZ23">
            <v>388.54845833333343</v>
          </cell>
          <cell r="CA23">
            <v>377.15350000000007</v>
          </cell>
          <cell r="CB23">
            <v>59.774193548387096</v>
          </cell>
          <cell r="CC23">
            <v>59.24714625</v>
          </cell>
          <cell r="CD23">
            <v>55.780100000000004</v>
          </cell>
          <cell r="CE23">
            <v>60.322580645161274</v>
          </cell>
          <cell r="CF23">
            <v>64.891833333333324</v>
          </cell>
          <cell r="CG23">
            <v>55.668270000000007</v>
          </cell>
          <cell r="CI23">
            <v>929.3573096935271</v>
          </cell>
          <cell r="CJ23">
            <v>102.82182002899171</v>
          </cell>
          <cell r="CK23">
            <v>102.54049000000001</v>
          </cell>
          <cell r="CM23">
            <v>13112.350857420921</v>
          </cell>
          <cell r="CN23">
            <v>15433.226696661601</v>
          </cell>
          <cell r="CO23">
            <v>15746.682398995592</v>
          </cell>
          <cell r="CP23">
            <v>1329.7948720231107</v>
          </cell>
          <cell r="CQ23">
            <v>1558.2605748466806</v>
          </cell>
          <cell r="CR23">
            <v>1591.5209001224518</v>
          </cell>
          <cell r="CS23">
            <v>1468.4590440129959</v>
          </cell>
          <cell r="CT23">
            <v>1540.8724505833329</v>
          </cell>
          <cell r="CU23">
            <v>1554.1503699999998</v>
          </cell>
        </row>
        <row r="24">
          <cell r="B24">
            <v>41716</v>
          </cell>
          <cell r="C24">
            <v>521.37002999999993</v>
          </cell>
          <cell r="D24">
            <v>52.009160000000001</v>
          </cell>
          <cell r="E24">
            <v>53.711839999999995</v>
          </cell>
          <cell r="G24">
            <v>7246.316241589876</v>
          </cell>
          <cell r="H24">
            <v>8577.1047751325204</v>
          </cell>
          <cell r="I24">
            <v>8885.1143099320234</v>
          </cell>
          <cell r="J24">
            <v>755.04560565961845</v>
          </cell>
          <cell r="K24">
            <v>869.64417000000026</v>
          </cell>
          <cell r="L24">
            <v>895.4781200000001</v>
          </cell>
          <cell r="M24">
            <v>897.88008382670159</v>
          </cell>
          <cell r="N24">
            <v>877.70566499999973</v>
          </cell>
          <cell r="O24">
            <v>906.82030000000009</v>
          </cell>
          <cell r="Q24">
            <v>232.05850000000001</v>
          </cell>
          <cell r="R24">
            <v>22.126082</v>
          </cell>
          <cell r="S24">
            <v>24.196052000000002</v>
          </cell>
          <cell r="U24">
            <v>3058.354656059832</v>
          </cell>
          <cell r="V24">
            <v>3866.4658499999991</v>
          </cell>
          <cell r="W24">
            <v>3896.6788000000001</v>
          </cell>
          <cell r="X24">
            <v>313.21867845097353</v>
          </cell>
          <cell r="Y24">
            <v>395.99840399999999</v>
          </cell>
          <cell r="Z24">
            <v>395.43306200000001</v>
          </cell>
          <cell r="AA24">
            <v>333.8709677419356</v>
          </cell>
          <cell r="AB24">
            <v>395.88142650000003</v>
          </cell>
          <cell r="AC24">
            <v>396.98816199999999</v>
          </cell>
          <cell r="AE24">
            <v>42.7376</v>
          </cell>
          <cell r="AF24">
            <v>4.8246600000000006</v>
          </cell>
          <cell r="AG24">
            <v>6.9221100000000009</v>
          </cell>
          <cell r="AI24">
            <v>574.61680451612915</v>
          </cell>
          <cell r="AJ24">
            <v>717.91691249999985</v>
          </cell>
          <cell r="AK24">
            <v>729.18025000000011</v>
          </cell>
          <cell r="AL24">
            <v>50.980645161290298</v>
          </cell>
          <cell r="AM24">
            <v>63.169732500000023</v>
          </cell>
          <cell r="AN24">
            <v>63.578750000000007</v>
          </cell>
          <cell r="AO24">
            <v>49.961032258064513</v>
          </cell>
          <cell r="AP24">
            <v>62.896514999999987</v>
          </cell>
          <cell r="AQ24">
            <v>67.7577</v>
          </cell>
          <cell r="AS24">
            <v>70.552999999999997</v>
          </cell>
          <cell r="AT24">
            <v>10.055099999999998</v>
          </cell>
          <cell r="AU24">
            <v>7.1053799999999994</v>
          </cell>
          <cell r="AW24">
            <v>1114.8194732748386</v>
          </cell>
          <cell r="AX24">
            <v>1167.5662499999999</v>
          </cell>
          <cell r="AY24">
            <v>1147.3355000000001</v>
          </cell>
          <cell r="AZ24">
            <v>128.10405831277185</v>
          </cell>
          <cell r="BA24">
            <v>147.49296749999996</v>
          </cell>
          <cell r="BB24">
            <v>154.40499</v>
          </cell>
          <cell r="BC24">
            <v>153.29032258064512</v>
          </cell>
          <cell r="BD24">
            <v>106.40189999999998</v>
          </cell>
          <cell r="BE24">
            <v>111.75132000000002</v>
          </cell>
          <cell r="BG24">
            <v>94.578979909896844</v>
          </cell>
          <cell r="BH24">
            <v>7.7040499806213374</v>
          </cell>
          <cell r="BI24">
            <v>7.1</v>
          </cell>
          <cell r="BK24">
            <v>1526.9455350733165</v>
          </cell>
          <cell r="BL24">
            <v>1600.6055235385898</v>
          </cell>
          <cell r="BM24">
            <v>1672.518148973465</v>
          </cell>
          <cell r="BN24">
            <v>97.378789623876699</v>
          </cell>
          <cell r="BO24">
            <v>110.88541510236736</v>
          </cell>
          <cell r="BP24">
            <v>123.56493010307311</v>
          </cell>
          <cell r="BQ24">
            <v>55.965613629183956</v>
          </cell>
          <cell r="BR24">
            <v>119.91749999999996</v>
          </cell>
          <cell r="BS24">
            <v>114.2</v>
          </cell>
          <cell r="BU24">
            <v>25.568000000000001</v>
          </cell>
          <cell r="BV24">
            <v>5.3260700000000005</v>
          </cell>
          <cell r="BW24">
            <v>5.1572700000000005</v>
          </cell>
          <cell r="BY24">
            <v>362.61290322580641</v>
          </cell>
          <cell r="BZ24">
            <v>411.4042500000001</v>
          </cell>
          <cell r="CA24">
            <v>402.72150000000005</v>
          </cell>
          <cell r="CB24">
            <v>63.29032258064516</v>
          </cell>
          <cell r="CC24">
            <v>62.732272500000001</v>
          </cell>
          <cell r="CD24">
            <v>61.106170000000006</v>
          </cell>
          <cell r="CE24">
            <v>63.870967741935466</v>
          </cell>
          <cell r="CF24">
            <v>68.708999999999989</v>
          </cell>
          <cell r="CG24">
            <v>60.825540000000004</v>
          </cell>
          <cell r="CI24">
            <v>986.86610990989675</v>
          </cell>
          <cell r="CJ24">
            <v>102.04512198062133</v>
          </cell>
          <cell r="CK24">
            <v>104.192652</v>
          </cell>
          <cell r="CM24">
            <v>13883.665613739799</v>
          </cell>
          <cell r="CN24">
            <v>16341.063561171108</v>
          </cell>
          <cell r="CO24">
            <v>16733.548508905486</v>
          </cell>
          <cell r="CP24">
            <v>1408.0180997891759</v>
          </cell>
          <cell r="CQ24">
            <v>1649.9229616023676</v>
          </cell>
          <cell r="CR24">
            <v>1693.566022103073</v>
          </cell>
          <cell r="CS24">
            <v>1554.8389877784662</v>
          </cell>
          <cell r="CT24">
            <v>1631.5120064999999</v>
          </cell>
          <cell r="CU24">
            <v>1658.3430220000002</v>
          </cell>
        </row>
        <row r="25">
          <cell r="B25">
            <v>41717</v>
          </cell>
          <cell r="C25">
            <v>504.67956999969482</v>
          </cell>
          <cell r="D25">
            <v>57.441759999999995</v>
          </cell>
          <cell r="E25">
            <v>31.53762</v>
          </cell>
          <cell r="G25">
            <v>7648.8893661226466</v>
          </cell>
          <cell r="H25">
            <v>9053.6105959732158</v>
          </cell>
          <cell r="I25">
            <v>9389.793879931718</v>
          </cell>
          <cell r="J25">
            <v>796.99258375181944</v>
          </cell>
          <cell r="K25">
            <v>917.9577350000003</v>
          </cell>
          <cell r="L25">
            <v>952.91988000000015</v>
          </cell>
          <cell r="M25">
            <v>947.76231070596282</v>
          </cell>
          <cell r="N25">
            <v>926.46709083333303</v>
          </cell>
          <cell r="O25">
            <v>938.35792000000004</v>
          </cell>
          <cell r="Q25">
            <v>226.19049999999999</v>
          </cell>
          <cell r="R25">
            <v>23.647410000000001</v>
          </cell>
          <cell r="S25">
            <v>13.688979999999999</v>
          </cell>
          <cell r="U25">
            <v>3228.263248063156</v>
          </cell>
          <cell r="V25">
            <v>4081.2695083333324</v>
          </cell>
          <cell r="W25">
            <v>4122.8693000000003</v>
          </cell>
          <cell r="X25">
            <v>330.6197161426943</v>
          </cell>
          <cell r="Y25">
            <v>417.99831533333332</v>
          </cell>
          <cell r="Z25">
            <v>419.08047199999999</v>
          </cell>
          <cell r="AA25">
            <v>352.41935483870981</v>
          </cell>
          <cell r="AB25">
            <v>417.87483908333337</v>
          </cell>
          <cell r="AC25">
            <v>410.677142</v>
          </cell>
          <cell r="AE25">
            <v>43.880800000000001</v>
          </cell>
          <cell r="AF25">
            <v>5.2142700000000008</v>
          </cell>
          <cell r="AG25">
            <v>4.9478900000000001</v>
          </cell>
          <cell r="AI25">
            <v>606.53996032258078</v>
          </cell>
          <cell r="AJ25">
            <v>757.8011854166665</v>
          </cell>
          <cell r="AK25">
            <v>773.06105000000014</v>
          </cell>
          <cell r="AL25">
            <v>53.812903225806423</v>
          </cell>
          <cell r="AM25">
            <v>66.679162083333352</v>
          </cell>
          <cell r="AN25">
            <v>68.793020000000013</v>
          </cell>
          <cell r="AO25">
            <v>52.736645161290319</v>
          </cell>
          <cell r="AP25">
            <v>66.390765833333319</v>
          </cell>
          <cell r="AQ25">
            <v>72.705590000000001</v>
          </cell>
          <cell r="AS25">
            <v>49.104999999999997</v>
          </cell>
          <cell r="AT25">
            <v>5.4720599999999999</v>
          </cell>
          <cell r="AU25">
            <v>5.2573599999999994</v>
          </cell>
          <cell r="AW25">
            <v>1176.7538884567741</v>
          </cell>
          <cell r="AX25">
            <v>1232.4310416666665</v>
          </cell>
          <cell r="AY25">
            <v>1196.4405000000002</v>
          </cell>
          <cell r="AZ25">
            <v>135.22095044125919</v>
          </cell>
          <cell r="BA25">
            <v>155.68702124999996</v>
          </cell>
          <cell r="BB25">
            <v>159.87705</v>
          </cell>
          <cell r="BC25">
            <v>161.80645161290317</v>
          </cell>
          <cell r="BD25">
            <v>112.31311666666664</v>
          </cell>
          <cell r="BE25">
            <v>117.00868000000003</v>
          </cell>
          <cell r="BG25">
            <v>90.3463800239563</v>
          </cell>
          <cell r="BH25">
            <v>4.8551800049591067</v>
          </cell>
          <cell r="BI25">
            <v>8.7100000000000009</v>
          </cell>
          <cell r="BK25">
            <v>1611.7758425773895</v>
          </cell>
          <cell r="BL25">
            <v>1689.528052624067</v>
          </cell>
          <cell r="BM25">
            <v>1762.8645289974213</v>
          </cell>
          <cell r="BN25">
            <v>102.78872238075874</v>
          </cell>
          <cell r="BO25">
            <v>117.04571594138777</v>
          </cell>
          <cell r="BP25">
            <v>128.42011010803222</v>
          </cell>
          <cell r="BQ25">
            <v>59.074814386360842</v>
          </cell>
          <cell r="BR25">
            <v>126.57958333333329</v>
          </cell>
          <cell r="BS25">
            <v>122.91</v>
          </cell>
          <cell r="BU25">
            <v>19.6435</v>
          </cell>
          <cell r="BV25">
            <v>3.7067100000000002</v>
          </cell>
          <cell r="BW25">
            <v>5.5104700000000006</v>
          </cell>
          <cell r="BY25">
            <v>382.75806451612897</v>
          </cell>
          <cell r="BZ25">
            <v>434.26004166666678</v>
          </cell>
          <cell r="CA25">
            <v>422.36500000000007</v>
          </cell>
          <cell r="CB25">
            <v>66.806451612903231</v>
          </cell>
          <cell r="CC25">
            <v>66.217398750000001</v>
          </cell>
          <cell r="CD25">
            <v>64.812880000000007</v>
          </cell>
          <cell r="CE25">
            <v>67.419354838709666</v>
          </cell>
          <cell r="CF25">
            <v>72.526166666666654</v>
          </cell>
          <cell r="CG25">
            <v>66.336010000000002</v>
          </cell>
          <cell r="CI25">
            <v>933.84575002365114</v>
          </cell>
          <cell r="CJ25">
            <v>100.3373900049591</v>
          </cell>
          <cell r="CK25">
            <v>69.652320000000003</v>
          </cell>
          <cell r="CM25">
            <v>14654.980370058678</v>
          </cell>
          <cell r="CN25">
            <v>17248.900425680618</v>
          </cell>
          <cell r="CO25">
            <v>17667.394258929144</v>
          </cell>
          <cell r="CP25">
            <v>1486.2413275552415</v>
          </cell>
          <cell r="CQ25">
            <v>1741.5853483580547</v>
          </cell>
          <cell r="CR25">
            <v>1793.9034121080324</v>
          </cell>
          <cell r="CS25">
            <v>1641.2189315439368</v>
          </cell>
          <cell r="CT25">
            <v>1722.1515624166664</v>
          </cell>
          <cell r="CU25">
            <v>1727.9953419999999</v>
          </cell>
        </row>
        <row r="26">
          <cell r="B26">
            <v>41718</v>
          </cell>
          <cell r="C26">
            <v>360.42555022888183</v>
          </cell>
          <cell r="D26">
            <v>40.463639999999998</v>
          </cell>
          <cell r="E26">
            <v>31.800999999999998</v>
          </cell>
          <cell r="G26">
            <v>8051.4624906554172</v>
          </cell>
          <cell r="H26">
            <v>9530.1164168139112</v>
          </cell>
          <cell r="I26">
            <v>9750.2194301605996</v>
          </cell>
          <cell r="J26">
            <v>838.93956184402043</v>
          </cell>
          <cell r="K26">
            <v>966.27130000000034</v>
          </cell>
          <cell r="L26">
            <v>993.38352000000009</v>
          </cell>
          <cell r="M26">
            <v>997.64453758522404</v>
          </cell>
          <cell r="N26">
            <v>975.22851666666634</v>
          </cell>
          <cell r="O26">
            <v>970.15892000000008</v>
          </cell>
          <cell r="Q26">
            <v>180.51849999999999</v>
          </cell>
          <cell r="R26">
            <v>19.964980000000004</v>
          </cell>
          <cell r="S26">
            <v>23.474300000000007</v>
          </cell>
          <cell r="U26">
            <v>3398.1718400664799</v>
          </cell>
          <cell r="V26">
            <v>4296.0731666666661</v>
          </cell>
          <cell r="W26">
            <v>4303.3878000000004</v>
          </cell>
          <cell r="X26">
            <v>348.02075383441507</v>
          </cell>
          <cell r="Y26">
            <v>439.99822666666665</v>
          </cell>
          <cell r="Z26">
            <v>439.04545200000001</v>
          </cell>
          <cell r="AA26">
            <v>370.96774193548401</v>
          </cell>
          <cell r="AB26">
            <v>439.86825166666671</v>
          </cell>
          <cell r="AC26">
            <v>434.15144200000003</v>
          </cell>
          <cell r="AE26">
            <v>36.354599999999998</v>
          </cell>
          <cell r="AF26">
            <v>3.1134200000000001</v>
          </cell>
          <cell r="AG26">
            <v>2.5164299999999997</v>
          </cell>
          <cell r="AI26">
            <v>638.46311612903241</v>
          </cell>
          <cell r="AJ26">
            <v>797.68545833333314</v>
          </cell>
          <cell r="AK26">
            <v>809.41565000000014</v>
          </cell>
          <cell r="AL26">
            <v>56.645161290322548</v>
          </cell>
          <cell r="AM26">
            <v>70.188591666666682</v>
          </cell>
          <cell r="AN26">
            <v>71.906440000000018</v>
          </cell>
          <cell r="AO26">
            <v>55.512258064516125</v>
          </cell>
          <cell r="AP26">
            <v>69.885016666666658</v>
          </cell>
          <cell r="AQ26">
            <v>75.222020000000001</v>
          </cell>
          <cell r="AS26">
            <v>71.813000000000002</v>
          </cell>
          <cell r="AT26">
            <v>7.8549800000000003</v>
          </cell>
          <cell r="AU26">
            <v>4.8617999999999997</v>
          </cell>
          <cell r="AW26">
            <v>1238.6883036387096</v>
          </cell>
          <cell r="AX26">
            <v>1297.2958333333331</v>
          </cell>
          <cell r="AY26">
            <v>1268.2535000000003</v>
          </cell>
          <cell r="AZ26">
            <v>142.33784256974653</v>
          </cell>
          <cell r="BA26">
            <v>163.88107499999995</v>
          </cell>
          <cell r="BB26">
            <v>167.73203000000001</v>
          </cell>
          <cell r="BC26">
            <v>170.32258064516122</v>
          </cell>
          <cell r="BD26">
            <v>118.22433333333331</v>
          </cell>
          <cell r="BE26">
            <v>121.87048000000003</v>
          </cell>
          <cell r="BG26">
            <v>40.656930097579959</v>
          </cell>
          <cell r="BH26">
            <v>3.9794499970245361</v>
          </cell>
          <cell r="BI26">
            <v>7.93</v>
          </cell>
          <cell r="BK26">
            <v>1696.6061500814626</v>
          </cell>
          <cell r="BL26">
            <v>1778.4505817095442</v>
          </cell>
          <cell r="BM26">
            <v>1803.5214590950013</v>
          </cell>
          <cell r="BN26">
            <v>108.19865513764078</v>
          </cell>
          <cell r="BO26">
            <v>123.20601678040818</v>
          </cell>
          <cell r="BP26">
            <v>132.39956010505676</v>
          </cell>
          <cell r="BQ26">
            <v>62.184015143537728</v>
          </cell>
          <cell r="BR26">
            <v>133.24166666666662</v>
          </cell>
          <cell r="BS26">
            <v>130.84</v>
          </cell>
          <cell r="BU26">
            <v>23.817</v>
          </cell>
          <cell r="BV26">
            <v>4.0705600000000004</v>
          </cell>
          <cell r="BW26">
            <v>5.9385200000000005</v>
          </cell>
          <cell r="BY26">
            <v>402.90322580645153</v>
          </cell>
          <cell r="BZ26">
            <v>457.11583333333346</v>
          </cell>
          <cell r="CA26">
            <v>446.18200000000007</v>
          </cell>
          <cell r="CB26">
            <v>70.322580645161295</v>
          </cell>
          <cell r="CC26">
            <v>69.702524999999994</v>
          </cell>
          <cell r="CD26">
            <v>68.883440000000007</v>
          </cell>
          <cell r="CE26">
            <v>70.967741935483858</v>
          </cell>
          <cell r="CF26">
            <v>76.34333333333332</v>
          </cell>
          <cell r="CG26">
            <v>72.274529999999999</v>
          </cell>
          <cell r="CI26">
            <v>713.5855803264617</v>
          </cell>
          <cell r="CJ26">
            <v>79.447029997024529</v>
          </cell>
          <cell r="CK26">
            <v>76.522049999999993</v>
          </cell>
          <cell r="CM26">
            <v>15426.295126377554</v>
          </cell>
          <cell r="CN26">
            <v>18156.737290190122</v>
          </cell>
          <cell r="CO26">
            <v>18380.979839255604</v>
          </cell>
          <cell r="CP26">
            <v>1564.4645553213065</v>
          </cell>
          <cell r="CQ26">
            <v>1833.2477351137418</v>
          </cell>
          <cell r="CR26">
            <v>1873.3504421050568</v>
          </cell>
          <cell r="CS26">
            <v>1727.5988753094068</v>
          </cell>
          <cell r="CT26">
            <v>1812.7911183333329</v>
          </cell>
          <cell r="CU26">
            <v>1804.517392</v>
          </cell>
        </row>
        <row r="27">
          <cell r="B27">
            <v>41719</v>
          </cell>
          <cell r="C27">
            <v>246.23313997039796</v>
          </cell>
          <cell r="D27">
            <v>18.927080000000004</v>
          </cell>
          <cell r="E27">
            <v>30.8992</v>
          </cell>
          <cell r="G27">
            <v>8454.0356151881879</v>
          </cell>
          <cell r="H27">
            <v>10006.622237654607</v>
          </cell>
          <cell r="I27">
            <v>9996.4525701309976</v>
          </cell>
          <cell r="J27">
            <v>880.88653993622142</v>
          </cell>
          <cell r="K27">
            <v>1014.5848650000004</v>
          </cell>
          <cell r="L27">
            <v>1012.3106000000001</v>
          </cell>
          <cell r="M27">
            <v>1047.5267644644853</v>
          </cell>
          <cell r="N27">
            <v>1023.9899424999996</v>
          </cell>
          <cell r="O27">
            <v>1001.05812</v>
          </cell>
          <cell r="Q27">
            <v>157.85599999999999</v>
          </cell>
          <cell r="R27">
            <v>17.520969999999998</v>
          </cell>
          <cell r="S27">
            <v>21.909319999999997</v>
          </cell>
          <cell r="U27">
            <v>3568.0804320698039</v>
          </cell>
          <cell r="V27">
            <v>4510.8768249999994</v>
          </cell>
          <cell r="W27">
            <v>4461.2438000000002</v>
          </cell>
          <cell r="X27">
            <v>365.42179152613585</v>
          </cell>
          <cell r="Y27">
            <v>461.99813799999998</v>
          </cell>
          <cell r="Z27">
            <v>456.56642199999999</v>
          </cell>
          <cell r="AA27">
            <v>389.51612903225822</v>
          </cell>
          <cell r="AB27">
            <v>461.86166425000005</v>
          </cell>
          <cell r="AC27">
            <v>456.06076200000001</v>
          </cell>
          <cell r="AE27">
            <v>29.050999999999998</v>
          </cell>
          <cell r="AF27">
            <v>3.1283799999999995</v>
          </cell>
          <cell r="AG27">
            <v>0.73004999999999998</v>
          </cell>
          <cell r="AI27">
            <v>670.38627193548405</v>
          </cell>
          <cell r="AJ27">
            <v>837.56973124999979</v>
          </cell>
          <cell r="AK27">
            <v>838.46665000000019</v>
          </cell>
          <cell r="AL27">
            <v>59.477419354838673</v>
          </cell>
          <cell r="AM27">
            <v>73.698021250000011</v>
          </cell>
          <cell r="AN27">
            <v>75.034820000000011</v>
          </cell>
          <cell r="AO27">
            <v>58.287870967741931</v>
          </cell>
          <cell r="AP27">
            <v>73.379267499999997</v>
          </cell>
          <cell r="AQ27">
            <v>75.952070000000006</v>
          </cell>
          <cell r="AS27">
            <v>70.266000000000005</v>
          </cell>
          <cell r="AT27">
            <v>5.8825099999999999</v>
          </cell>
          <cell r="AU27">
            <v>4.7468999999999992</v>
          </cell>
          <cell r="AW27">
            <v>1300.6227188206451</v>
          </cell>
          <cell r="AX27">
            <v>1362.1606249999998</v>
          </cell>
          <cell r="AY27">
            <v>1338.5195000000003</v>
          </cell>
          <cell r="AZ27">
            <v>149.45473469823386</v>
          </cell>
          <cell r="BA27">
            <v>172.07512874999995</v>
          </cell>
          <cell r="BB27">
            <v>173.61454000000001</v>
          </cell>
          <cell r="BC27">
            <v>178.83870967741927</v>
          </cell>
          <cell r="BD27">
            <v>124.13554999999997</v>
          </cell>
          <cell r="BE27">
            <v>126.61738000000003</v>
          </cell>
          <cell r="BG27">
            <v>39.429460037231443</v>
          </cell>
          <cell r="BH27">
            <v>1.4271800057983399</v>
          </cell>
          <cell r="BI27">
            <v>3.6</v>
          </cell>
          <cell r="BK27">
            <v>1781.4364575855357</v>
          </cell>
          <cell r="BL27">
            <v>1867.3731107950214</v>
          </cell>
          <cell r="BM27">
            <v>1842.9509191322327</v>
          </cell>
          <cell r="BN27">
            <v>113.60858789452283</v>
          </cell>
          <cell r="BO27">
            <v>129.3663176194286</v>
          </cell>
          <cell r="BP27">
            <v>133.8267401108551</v>
          </cell>
          <cell r="BQ27">
            <v>65.293215900714614</v>
          </cell>
          <cell r="BR27">
            <v>139.90374999999995</v>
          </cell>
          <cell r="BS27">
            <v>134.44</v>
          </cell>
          <cell r="BU27">
            <v>23.035</v>
          </cell>
          <cell r="BV27">
            <v>3.0551900000000001</v>
          </cell>
          <cell r="BW27">
            <v>4.5358700000000001</v>
          </cell>
          <cell r="BY27">
            <v>423.04838709677409</v>
          </cell>
          <cell r="BZ27">
            <v>479.97162500000013</v>
          </cell>
          <cell r="CA27">
            <v>469.2170000000001</v>
          </cell>
          <cell r="CB27">
            <v>73.838709677419359</v>
          </cell>
          <cell r="CC27">
            <v>73.187651249999988</v>
          </cell>
          <cell r="CD27">
            <v>71.938630000000003</v>
          </cell>
          <cell r="CE27">
            <v>74.51612903225805</v>
          </cell>
          <cell r="CF27">
            <v>80.160499999999985</v>
          </cell>
          <cell r="CG27">
            <v>76.810400000000001</v>
          </cell>
          <cell r="CI27">
            <v>565.87060000762938</v>
          </cell>
          <cell r="CJ27">
            <v>49.941310005798343</v>
          </cell>
          <cell r="CK27">
            <v>66.421340000000001</v>
          </cell>
          <cell r="CM27">
            <v>16197.609882696432</v>
          </cell>
          <cell r="CN27">
            <v>19064.574154699629</v>
          </cell>
          <cell r="CO27">
            <v>18946.850439263231</v>
          </cell>
          <cell r="CP27">
            <v>1642.6877830873718</v>
          </cell>
          <cell r="CQ27">
            <v>1924.9101218694291</v>
          </cell>
          <cell r="CR27">
            <v>1923.2917521108554</v>
          </cell>
          <cell r="CS27">
            <v>1813.9788190748775</v>
          </cell>
          <cell r="CT27">
            <v>1903.4306742499996</v>
          </cell>
          <cell r="CU27">
            <v>1870.9387320000003</v>
          </cell>
        </row>
        <row r="28">
          <cell r="B28">
            <v>41720</v>
          </cell>
          <cell r="C28">
            <v>437.17590991668698</v>
          </cell>
          <cell r="D28">
            <v>42.55724</v>
          </cell>
          <cell r="E28">
            <v>51.473500000000001</v>
          </cell>
          <cell r="G28">
            <v>8856.6087397209594</v>
          </cell>
          <cell r="H28">
            <v>10483.128058495302</v>
          </cell>
          <cell r="I28">
            <v>10433.628480047684</v>
          </cell>
          <cell r="J28">
            <v>922.83351802842242</v>
          </cell>
          <cell r="K28">
            <v>1062.8984300000004</v>
          </cell>
          <cell r="L28">
            <v>1054.8678400000001</v>
          </cell>
          <cell r="M28">
            <v>1097.4089913437465</v>
          </cell>
          <cell r="N28">
            <v>1072.7513683333329</v>
          </cell>
          <cell r="O28">
            <v>1052.53162</v>
          </cell>
          <cell r="Q28">
            <v>242.59899999999999</v>
          </cell>
          <cell r="R28">
            <v>25.088699999999996</v>
          </cell>
          <cell r="S28">
            <v>23.721979999999999</v>
          </cell>
          <cell r="U28">
            <v>3737.9890240731279</v>
          </cell>
          <cell r="V28">
            <v>4725.6804833333326</v>
          </cell>
          <cell r="W28">
            <v>4703.8428000000004</v>
          </cell>
          <cell r="X28">
            <v>382.82282921785662</v>
          </cell>
          <cell r="Y28">
            <v>483.99804933333331</v>
          </cell>
          <cell r="Z28">
            <v>481.65512200000001</v>
          </cell>
          <cell r="AA28">
            <v>408.06451612903243</v>
          </cell>
          <cell r="AB28">
            <v>483.85507683333338</v>
          </cell>
          <cell r="AC28">
            <v>479.78274199999998</v>
          </cell>
          <cell r="AE28">
            <v>39.916599999999995</v>
          </cell>
          <cell r="AF28">
            <v>3.6017600000000001</v>
          </cell>
          <cell r="AG28">
            <v>2.3734899999999999</v>
          </cell>
          <cell r="AI28">
            <v>702.30942774193568</v>
          </cell>
          <cell r="AJ28">
            <v>877.45400416666644</v>
          </cell>
          <cell r="AK28">
            <v>878.3832500000002</v>
          </cell>
          <cell r="AL28">
            <v>62.309677419354799</v>
          </cell>
          <cell r="AM28">
            <v>77.20745083333334</v>
          </cell>
          <cell r="AN28">
            <v>78.636580000000009</v>
          </cell>
          <cell r="AO28">
            <v>61.063483870967737</v>
          </cell>
          <cell r="AP28">
            <v>76.873518333333337</v>
          </cell>
          <cell r="AQ28">
            <v>78.32556000000001</v>
          </cell>
          <cell r="AS28">
            <v>73.941000000000003</v>
          </cell>
          <cell r="AT28">
            <v>9.1586599999999994</v>
          </cell>
          <cell r="AU28">
            <v>4.32782</v>
          </cell>
          <cell r="AW28">
            <v>1362.5571340025806</v>
          </cell>
          <cell r="AX28">
            <v>1427.0254166666664</v>
          </cell>
          <cell r="AY28">
            <v>1412.4605000000004</v>
          </cell>
          <cell r="AZ28">
            <v>156.5716268267212</v>
          </cell>
          <cell r="BA28">
            <v>180.26918249999994</v>
          </cell>
          <cell r="BB28">
            <v>182.7732</v>
          </cell>
          <cell r="BC28">
            <v>187.35483870967732</v>
          </cell>
          <cell r="BD28">
            <v>130.04676666666663</v>
          </cell>
          <cell r="BE28">
            <v>130.94520000000003</v>
          </cell>
          <cell r="BG28">
            <v>68.972469963073735</v>
          </cell>
          <cell r="BH28">
            <v>5.3453400167083736</v>
          </cell>
          <cell r="BI28">
            <v>8.51</v>
          </cell>
          <cell r="BK28">
            <v>1866.2667650896087</v>
          </cell>
          <cell r="BL28">
            <v>1956.2956398804986</v>
          </cell>
          <cell r="BM28">
            <v>1911.9233890953064</v>
          </cell>
          <cell r="BN28">
            <v>119.01852065140487</v>
          </cell>
          <cell r="BO28">
            <v>135.52661845844901</v>
          </cell>
          <cell r="BP28">
            <v>139.17208012756348</v>
          </cell>
          <cell r="BQ28">
            <v>68.402416657891507</v>
          </cell>
          <cell r="BR28">
            <v>146.56583333333327</v>
          </cell>
          <cell r="BS28">
            <v>142.94999999999999</v>
          </cell>
          <cell r="BU28">
            <v>25.126000000000001</v>
          </cell>
          <cell r="BV28">
            <v>4.0574200000000005</v>
          </cell>
          <cell r="BW28">
            <v>6.1711</v>
          </cell>
          <cell r="BY28">
            <v>443.19354838709666</v>
          </cell>
          <cell r="BZ28">
            <v>502.82741666666681</v>
          </cell>
          <cell r="CA28">
            <v>494.34300000000007</v>
          </cell>
          <cell r="CB28">
            <v>77.354838709677423</v>
          </cell>
          <cell r="CC28">
            <v>76.672777499999981</v>
          </cell>
          <cell r="CD28">
            <v>75.996049999999997</v>
          </cell>
          <cell r="CE28">
            <v>78.064516129032242</v>
          </cell>
          <cell r="CF28">
            <v>83.97766666666665</v>
          </cell>
          <cell r="CG28">
            <v>82.981499999999997</v>
          </cell>
          <cell r="CI28">
            <v>887.73097987976075</v>
          </cell>
          <cell r="CJ28">
            <v>89.809120016708363</v>
          </cell>
          <cell r="CK28">
            <v>96.577890000000011</v>
          </cell>
          <cell r="CM28">
            <v>16968.924639015309</v>
          </cell>
          <cell r="CN28">
            <v>19972.411019209136</v>
          </cell>
          <cell r="CO28">
            <v>19834.581419142993</v>
          </cell>
          <cell r="CP28">
            <v>1720.9110108534373</v>
          </cell>
          <cell r="CQ28">
            <v>2016.5725086251159</v>
          </cell>
          <cell r="CR28">
            <v>2013.1008721275637</v>
          </cell>
          <cell r="CS28">
            <v>1900.3587628403477</v>
          </cell>
          <cell r="CT28">
            <v>1994.0702301666663</v>
          </cell>
          <cell r="CU28">
            <v>1967.5166220000003</v>
          </cell>
        </row>
        <row r="29">
          <cell r="B29">
            <v>41721</v>
          </cell>
          <cell r="C29">
            <v>476.85426997566225</v>
          </cell>
          <cell r="D29">
            <v>51.027959999999993</v>
          </cell>
          <cell r="E29">
            <v>60.950800000000001</v>
          </cell>
          <cell r="G29">
            <v>9259.181864253731</v>
          </cell>
          <cell r="H29">
            <v>10959.633879335997</v>
          </cell>
          <cell r="I29">
            <v>10910.482750023346</v>
          </cell>
          <cell r="J29">
            <v>964.78049612062341</v>
          </cell>
          <cell r="K29">
            <v>1111.2119950000003</v>
          </cell>
          <cell r="L29">
            <v>1105.8958</v>
          </cell>
          <cell r="M29">
            <v>1147.2912182230077</v>
          </cell>
          <cell r="N29">
            <v>1121.5127941666663</v>
          </cell>
          <cell r="O29">
            <v>1113.48242</v>
          </cell>
          <cell r="Q29">
            <v>236.77199999999999</v>
          </cell>
          <cell r="R29">
            <v>22.844750000000001</v>
          </cell>
          <cell r="S29">
            <v>23.184459999999998</v>
          </cell>
          <cell r="U29">
            <v>3907.8976160764519</v>
          </cell>
          <cell r="V29">
            <v>4940.4841416666659</v>
          </cell>
          <cell r="W29">
            <v>4940.6148000000003</v>
          </cell>
          <cell r="X29">
            <v>400.2238669095774</v>
          </cell>
          <cell r="Y29">
            <v>505.99796066666664</v>
          </cell>
          <cell r="Z29">
            <v>504.49987199999998</v>
          </cell>
          <cell r="AA29">
            <v>426.61290322580663</v>
          </cell>
          <cell r="AB29">
            <v>505.84848941666672</v>
          </cell>
          <cell r="AC29">
            <v>502.96720199999999</v>
          </cell>
          <cell r="AE29">
            <v>46.256399999999999</v>
          </cell>
          <cell r="AF29">
            <v>3.9801899999999995</v>
          </cell>
          <cell r="AG29">
            <v>1.83355</v>
          </cell>
          <cell r="AI29">
            <v>734.23258354838731</v>
          </cell>
          <cell r="AJ29">
            <v>917.33827708333308</v>
          </cell>
          <cell r="AK29">
            <v>924.63965000000019</v>
          </cell>
          <cell r="AL29">
            <v>65.141935483870924</v>
          </cell>
          <cell r="AM29">
            <v>80.716880416666669</v>
          </cell>
          <cell r="AN29">
            <v>82.616770000000002</v>
          </cell>
          <cell r="AO29">
            <v>63.839096774193543</v>
          </cell>
          <cell r="AP29">
            <v>80.367769166666676</v>
          </cell>
          <cell r="AQ29">
            <v>80.159110000000013</v>
          </cell>
          <cell r="AS29">
            <v>78.998500000000007</v>
          </cell>
          <cell r="AT29">
            <v>8.3294999999999995</v>
          </cell>
          <cell r="AU29">
            <v>6.0158600000000009</v>
          </cell>
          <cell r="AW29">
            <v>1424.4915491845161</v>
          </cell>
          <cell r="AX29">
            <v>1491.890208333333</v>
          </cell>
          <cell r="AY29">
            <v>1491.4590000000003</v>
          </cell>
          <cell r="AZ29">
            <v>163.68851895520854</v>
          </cell>
          <cell r="BA29">
            <v>188.46323624999994</v>
          </cell>
          <cell r="BB29">
            <v>191.1027</v>
          </cell>
          <cell r="BC29">
            <v>195.87096774193537</v>
          </cell>
          <cell r="BD29">
            <v>135.95798333333329</v>
          </cell>
          <cell r="BE29">
            <v>136.96106000000003</v>
          </cell>
          <cell r="BG29">
            <v>115.51284926986695</v>
          </cell>
          <cell r="BH29">
            <v>5.7399799957275395</v>
          </cell>
          <cell r="BI29">
            <v>8.51</v>
          </cell>
          <cell r="BK29">
            <v>1951.0970725936818</v>
          </cell>
          <cell r="BL29">
            <v>2045.2181689659758</v>
          </cell>
          <cell r="BM29">
            <v>2027.4362383651735</v>
          </cell>
          <cell r="BN29">
            <v>124.42845340828691</v>
          </cell>
          <cell r="BO29">
            <v>141.68691929746942</v>
          </cell>
          <cell r="BP29">
            <v>144.91206012329101</v>
          </cell>
          <cell r="BQ29">
            <v>71.5116174150684</v>
          </cell>
          <cell r="BR29">
            <v>153.2279166666666</v>
          </cell>
          <cell r="BS29">
            <v>151.45999999999998</v>
          </cell>
          <cell r="BU29">
            <v>25.1005</v>
          </cell>
          <cell r="BV29">
            <v>3.62947</v>
          </cell>
          <cell r="BW29">
            <v>3.6071599999999999</v>
          </cell>
          <cell r="BY29">
            <v>463.33870967741922</v>
          </cell>
          <cell r="BZ29">
            <v>525.68320833333348</v>
          </cell>
          <cell r="CA29">
            <v>519.44350000000009</v>
          </cell>
          <cell r="CB29">
            <v>80.870967741935488</v>
          </cell>
          <cell r="CC29">
            <v>80.157903749999974</v>
          </cell>
          <cell r="CD29">
            <v>79.625519999999995</v>
          </cell>
          <cell r="CE29">
            <v>81.612903225806434</v>
          </cell>
          <cell r="CF29">
            <v>87.794833333333315</v>
          </cell>
          <cell r="CG29">
            <v>86.58865999999999</v>
          </cell>
          <cell r="CI29">
            <v>979.4945192455292</v>
          </cell>
          <cell r="CJ29">
            <v>95.551849995727522</v>
          </cell>
          <cell r="CK29">
            <v>104.10183000000001</v>
          </cell>
          <cell r="CM29">
            <v>17740.239395334189</v>
          </cell>
          <cell r="CN29">
            <v>20880.247883718639</v>
          </cell>
          <cell r="CO29">
            <v>20814.075938388523</v>
          </cell>
          <cell r="CP29">
            <v>1799.1342386195024</v>
          </cell>
          <cell r="CQ29">
            <v>2108.2348953808028</v>
          </cell>
          <cell r="CR29">
            <v>2108.6527221232909</v>
          </cell>
          <cell r="CS29">
            <v>1986.7387066058182</v>
          </cell>
          <cell r="CT29">
            <v>2084.7097860833328</v>
          </cell>
          <cell r="CU29">
            <v>2071.6184520000002</v>
          </cell>
        </row>
        <row r="30">
          <cell r="B30">
            <v>41722</v>
          </cell>
          <cell r="C30">
            <v>525.65695015335086</v>
          </cell>
          <cell r="D30">
            <v>53.629759999999997</v>
          </cell>
          <cell r="E30">
            <v>56.791800000000002</v>
          </cell>
          <cell r="G30">
            <v>9661.7549887865025</v>
          </cell>
          <cell r="H30">
            <v>11436.139700176693</v>
          </cell>
          <cell r="I30">
            <v>11436.139700176696</v>
          </cell>
          <cell r="J30">
            <v>1006.7274742128244</v>
          </cell>
          <cell r="K30">
            <v>1159.5255600000003</v>
          </cell>
          <cell r="L30">
            <v>1159.52556</v>
          </cell>
          <cell r="M30">
            <v>1197.1734451022689</v>
          </cell>
          <cell r="N30">
            <v>1170.2742199999996</v>
          </cell>
          <cell r="O30">
            <v>1170.27422</v>
          </cell>
          <cell r="Q30">
            <v>214.673</v>
          </cell>
          <cell r="R30">
            <v>23.498000000000001</v>
          </cell>
          <cell r="S30">
            <v>24.874700000000001</v>
          </cell>
          <cell r="U30">
            <v>4077.8062080797758</v>
          </cell>
          <cell r="V30">
            <v>5155.2877999999992</v>
          </cell>
          <cell r="W30">
            <v>5155.2878000000001</v>
          </cell>
          <cell r="X30">
            <v>417.62490460129817</v>
          </cell>
          <cell r="Y30">
            <v>527.99787200000003</v>
          </cell>
          <cell r="Z30">
            <v>527.99787200000003</v>
          </cell>
          <cell r="AA30">
            <v>445.16129032258084</v>
          </cell>
          <cell r="AB30">
            <v>527.841902</v>
          </cell>
          <cell r="AC30">
            <v>527.841902</v>
          </cell>
          <cell r="AE30">
            <v>32.582900000000002</v>
          </cell>
          <cell r="AF30">
            <v>1.60954</v>
          </cell>
          <cell r="AG30">
            <v>3.7029099999999997</v>
          </cell>
          <cell r="AI30">
            <v>766.15573935483894</v>
          </cell>
          <cell r="AJ30">
            <v>957.22254999999973</v>
          </cell>
          <cell r="AK30">
            <v>957.22255000000018</v>
          </cell>
          <cell r="AL30">
            <v>67.974193548387049</v>
          </cell>
          <cell r="AM30">
            <v>84.226309999999998</v>
          </cell>
          <cell r="AN30">
            <v>84.226309999999998</v>
          </cell>
          <cell r="AO30">
            <v>66.614709677419356</v>
          </cell>
          <cell r="AP30">
            <v>83.862020000000015</v>
          </cell>
          <cell r="AQ30">
            <v>83.862020000000015</v>
          </cell>
          <cell r="AS30">
            <v>65.296000000000006</v>
          </cell>
          <cell r="AT30">
            <v>5.5545900000000001</v>
          </cell>
          <cell r="AU30">
            <v>4.9081400000000004</v>
          </cell>
          <cell r="AW30">
            <v>1486.4259643664516</v>
          </cell>
          <cell r="AX30">
            <v>1556.7549999999997</v>
          </cell>
          <cell r="AY30">
            <v>1556.7550000000003</v>
          </cell>
          <cell r="AZ30">
            <v>170.80541108369587</v>
          </cell>
          <cell r="BA30">
            <v>196.65728999999993</v>
          </cell>
          <cell r="BB30">
            <v>196.65728999999999</v>
          </cell>
          <cell r="BC30">
            <v>204.38709677419342</v>
          </cell>
          <cell r="BD30">
            <v>141.86919999999995</v>
          </cell>
          <cell r="BE30">
            <v>141.86920000000003</v>
          </cell>
          <cell r="BG30">
            <v>106.70445968627929</v>
          </cell>
          <cell r="BH30">
            <v>2.9351600131988524</v>
          </cell>
          <cell r="BI30">
            <v>8.43</v>
          </cell>
          <cell r="BK30">
            <v>2035.9273800977548</v>
          </cell>
          <cell r="BL30">
            <v>2134.140698051453</v>
          </cell>
          <cell r="BM30">
            <v>2134.140698051453</v>
          </cell>
          <cell r="BN30">
            <v>129.83838616516894</v>
          </cell>
          <cell r="BO30">
            <v>147.84722013648982</v>
          </cell>
          <cell r="BP30">
            <v>147.84722013648985</v>
          </cell>
          <cell r="BQ30">
            <v>74.620818172245293</v>
          </cell>
          <cell r="BR30">
            <v>159.88999999999993</v>
          </cell>
          <cell r="BS30">
            <v>159.88999999999999</v>
          </cell>
          <cell r="BU30">
            <v>29.095500000000001</v>
          </cell>
          <cell r="BV30">
            <v>4.0175100000000006</v>
          </cell>
          <cell r="BW30">
            <v>5.0233400000000001</v>
          </cell>
          <cell r="BY30">
            <v>483.48387096774178</v>
          </cell>
          <cell r="BZ30">
            <v>548.5390000000001</v>
          </cell>
          <cell r="CA30">
            <v>548.5390000000001</v>
          </cell>
          <cell r="CB30">
            <v>84.387096774193552</v>
          </cell>
          <cell r="CC30">
            <v>83.643029999999968</v>
          </cell>
          <cell r="CD30">
            <v>83.643029999999996</v>
          </cell>
          <cell r="CE30">
            <v>85.161290322580626</v>
          </cell>
          <cell r="CF30">
            <v>91.611999999999981</v>
          </cell>
          <cell r="CG30">
            <v>91.611999999999995</v>
          </cell>
          <cell r="CI30">
            <v>974.0088098396302</v>
          </cell>
          <cell r="CJ30">
            <v>91.24456001319885</v>
          </cell>
          <cell r="CK30">
            <v>103.73089</v>
          </cell>
          <cell r="CM30">
            <v>18511.554151653065</v>
          </cell>
          <cell r="CN30">
            <v>21788.084748228142</v>
          </cell>
          <cell r="CO30">
            <v>21788.08474822815</v>
          </cell>
          <cell r="CP30">
            <v>1877.3574663855682</v>
          </cell>
          <cell r="CQ30">
            <v>2199.8972821364905</v>
          </cell>
          <cell r="CR30">
            <v>2199.89728213649</v>
          </cell>
          <cell r="CS30">
            <v>2073.1186503712884</v>
          </cell>
          <cell r="CT30">
            <v>2175.3493419999995</v>
          </cell>
          <cell r="CU30">
            <v>2175.349342</v>
          </cell>
        </row>
        <row r="31">
          <cell r="B31">
            <v>41723</v>
          </cell>
          <cell r="G31">
            <v>10064.328113319274</v>
          </cell>
          <cell r="H31">
            <v>11912.645521017388</v>
          </cell>
          <cell r="I31">
            <v>11436.139700176696</v>
          </cell>
          <cell r="J31">
            <v>1048.6744523050254</v>
          </cell>
          <cell r="K31">
            <v>1207.8391250000002</v>
          </cell>
          <cell r="L31">
            <v>1159.52556</v>
          </cell>
          <cell r="M31">
            <v>1247.0556719815302</v>
          </cell>
          <cell r="N31">
            <v>1219.0356458333329</v>
          </cell>
          <cell r="O31">
            <v>1170.27422</v>
          </cell>
          <cell r="U31">
            <v>4247.7148000831003</v>
          </cell>
          <cell r="V31">
            <v>5370.0914583333324</v>
          </cell>
          <cell r="W31">
            <v>5155.2878000000001</v>
          </cell>
          <cell r="X31">
            <v>435.02594229301894</v>
          </cell>
          <cell r="Y31">
            <v>549.99778333333336</v>
          </cell>
          <cell r="Z31">
            <v>527.99787200000003</v>
          </cell>
          <cell r="AA31">
            <v>463.70967741935505</v>
          </cell>
          <cell r="AB31">
            <v>549.83531458333334</v>
          </cell>
          <cell r="AC31">
            <v>527.841902</v>
          </cell>
          <cell r="AI31">
            <v>798.07889516129057</v>
          </cell>
          <cell r="AJ31">
            <v>997.10682291666637</v>
          </cell>
          <cell r="AK31">
            <v>957.22255000000018</v>
          </cell>
          <cell r="AL31">
            <v>70.806451612903174</v>
          </cell>
          <cell r="AM31">
            <v>87.735739583333327</v>
          </cell>
          <cell r="AN31">
            <v>84.226309999999998</v>
          </cell>
          <cell r="AO31">
            <v>69.390322580645162</v>
          </cell>
          <cell r="AP31">
            <v>87.356270833333355</v>
          </cell>
          <cell r="AQ31">
            <v>83.862020000000015</v>
          </cell>
          <cell r="AW31">
            <v>1548.3603795483871</v>
          </cell>
          <cell r="AX31">
            <v>1621.6197916666663</v>
          </cell>
          <cell r="AY31">
            <v>1556.7550000000003</v>
          </cell>
          <cell r="AZ31">
            <v>177.92230321218321</v>
          </cell>
          <cell r="BA31">
            <v>204.85134374999993</v>
          </cell>
          <cell r="BB31">
            <v>196.65728999999999</v>
          </cell>
          <cell r="BC31">
            <v>212.90322580645147</v>
          </cell>
          <cell r="BD31">
            <v>147.78041666666661</v>
          </cell>
          <cell r="BE31">
            <v>141.86920000000003</v>
          </cell>
          <cell r="BK31">
            <v>2120.7576876018279</v>
          </cell>
          <cell r="BL31">
            <v>2223.0632271369304</v>
          </cell>
          <cell r="BM31">
            <v>2134.140698051453</v>
          </cell>
          <cell r="BN31">
            <v>135.24831892205097</v>
          </cell>
          <cell r="BO31">
            <v>154.00752097551023</v>
          </cell>
          <cell r="BP31">
            <v>147.84722013648985</v>
          </cell>
          <cell r="BQ31">
            <v>77.730018929422187</v>
          </cell>
          <cell r="BR31">
            <v>166.55208333333326</v>
          </cell>
          <cell r="BS31">
            <v>159.88999999999999</v>
          </cell>
          <cell r="BY31">
            <v>503.62903225806434</v>
          </cell>
          <cell r="BZ31">
            <v>571.39479166666672</v>
          </cell>
          <cell r="CA31">
            <v>548.5390000000001</v>
          </cell>
          <cell r="CB31">
            <v>87.903225806451616</v>
          </cell>
          <cell r="CC31">
            <v>87.128156249999961</v>
          </cell>
          <cell r="CD31">
            <v>83.643029999999996</v>
          </cell>
          <cell r="CE31">
            <v>88.709677419354819</v>
          </cell>
          <cell r="CF31">
            <v>95.429166666666646</v>
          </cell>
          <cell r="CG31">
            <v>91.611999999999995</v>
          </cell>
          <cell r="CM31">
            <v>19282.868907971944</v>
          </cell>
          <cell r="CN31">
            <v>22695.921612737649</v>
          </cell>
          <cell r="CO31">
            <v>21788.08474822815</v>
          </cell>
          <cell r="CP31">
            <v>1955.5806941516332</v>
          </cell>
          <cell r="CQ31">
            <v>2291.5596688921769</v>
          </cell>
          <cell r="CR31">
            <v>2199.89728213649</v>
          </cell>
          <cell r="CS31">
            <v>2159.498594136759</v>
          </cell>
          <cell r="CT31">
            <v>2265.9888979166662</v>
          </cell>
          <cell r="CU31">
            <v>2175.349342</v>
          </cell>
        </row>
        <row r="32">
          <cell r="B32">
            <v>41724</v>
          </cell>
          <cell r="G32">
            <v>10466.901237852046</v>
          </cell>
          <cell r="H32">
            <v>12389.151341858083</v>
          </cell>
          <cell r="I32">
            <v>11436.139700176696</v>
          </cell>
          <cell r="J32">
            <v>1090.6214303972265</v>
          </cell>
          <cell r="K32">
            <v>1256.1526900000001</v>
          </cell>
          <cell r="L32">
            <v>1159.52556</v>
          </cell>
          <cell r="M32">
            <v>1296.9378988607914</v>
          </cell>
          <cell r="N32">
            <v>1267.7970716666662</v>
          </cell>
          <cell r="O32">
            <v>1170.27422</v>
          </cell>
          <cell r="U32">
            <v>4417.6233920864242</v>
          </cell>
          <cell r="V32">
            <v>5584.8951166666657</v>
          </cell>
          <cell r="W32">
            <v>5155.2878000000001</v>
          </cell>
          <cell r="X32">
            <v>452.42697998473972</v>
          </cell>
          <cell r="Y32">
            <v>571.99769466666669</v>
          </cell>
          <cell r="Z32">
            <v>527.99787200000003</v>
          </cell>
          <cell r="AA32">
            <v>482.25806451612925</v>
          </cell>
          <cell r="AB32">
            <v>571.82872716666668</v>
          </cell>
          <cell r="AC32">
            <v>527.841902</v>
          </cell>
          <cell r="AI32">
            <v>830.00205096774221</v>
          </cell>
          <cell r="AJ32">
            <v>1036.991095833333</v>
          </cell>
          <cell r="AK32">
            <v>957.22255000000018</v>
          </cell>
          <cell r="AL32">
            <v>73.6387096774193</v>
          </cell>
          <cell r="AM32">
            <v>91.245169166666656</v>
          </cell>
          <cell r="AN32">
            <v>84.226309999999998</v>
          </cell>
          <cell r="AO32">
            <v>72.165935483870967</v>
          </cell>
          <cell r="AP32">
            <v>90.850521666666694</v>
          </cell>
          <cell r="AQ32">
            <v>83.862020000000015</v>
          </cell>
          <cell r="AW32">
            <v>1610.2947947303226</v>
          </cell>
          <cell r="AX32">
            <v>1686.4845833333329</v>
          </cell>
          <cell r="AY32">
            <v>1556.7550000000003</v>
          </cell>
          <cell r="AZ32">
            <v>185.03919534067055</v>
          </cell>
          <cell r="BA32">
            <v>213.04539749999992</v>
          </cell>
          <cell r="BB32">
            <v>196.65728999999999</v>
          </cell>
          <cell r="BC32">
            <v>221.41935483870952</v>
          </cell>
          <cell r="BD32">
            <v>153.69163333333327</v>
          </cell>
          <cell r="BE32">
            <v>141.86920000000003</v>
          </cell>
          <cell r="BK32">
            <v>2205.587995105901</v>
          </cell>
          <cell r="BL32">
            <v>2311.9857562224079</v>
          </cell>
          <cell r="BM32">
            <v>2134.140698051453</v>
          </cell>
          <cell r="BN32">
            <v>140.658251678933</v>
          </cell>
          <cell r="BO32">
            <v>160.16782181453064</v>
          </cell>
          <cell r="BP32">
            <v>147.84722013648985</v>
          </cell>
          <cell r="BQ32">
            <v>80.83921968659908</v>
          </cell>
          <cell r="BR32">
            <v>173.21416666666659</v>
          </cell>
          <cell r="BS32">
            <v>159.88999999999999</v>
          </cell>
          <cell r="BY32">
            <v>523.77419354838696</v>
          </cell>
          <cell r="BZ32">
            <v>594.25058333333334</v>
          </cell>
          <cell r="CA32">
            <v>548.5390000000001</v>
          </cell>
          <cell r="CB32">
            <v>91.41935483870968</v>
          </cell>
          <cell r="CC32">
            <v>90.613282499999954</v>
          </cell>
          <cell r="CD32">
            <v>83.643029999999996</v>
          </cell>
          <cell r="CE32">
            <v>92.258064516129011</v>
          </cell>
          <cell r="CF32">
            <v>99.246333333333311</v>
          </cell>
          <cell r="CG32">
            <v>91.611999999999995</v>
          </cell>
          <cell r="CM32">
            <v>20054.18366429082</v>
          </cell>
          <cell r="CN32">
            <v>23603.758477247153</v>
          </cell>
          <cell r="CO32">
            <v>21788.08474822815</v>
          </cell>
          <cell r="CP32">
            <v>2033.803921917699</v>
          </cell>
          <cell r="CQ32">
            <v>2383.2220556478642</v>
          </cell>
          <cell r="CR32">
            <v>2199.89728213649</v>
          </cell>
          <cell r="CS32">
            <v>2245.8785379022288</v>
          </cell>
          <cell r="CT32">
            <v>2356.628453833333</v>
          </cell>
          <cell r="CU32">
            <v>2175.349342</v>
          </cell>
        </row>
        <row r="33">
          <cell r="B33">
            <v>41725</v>
          </cell>
          <cell r="G33">
            <v>10869.474362384817</v>
          </cell>
          <cell r="H33">
            <v>12865.657162698779</v>
          </cell>
          <cell r="I33">
            <v>11436.139700176696</v>
          </cell>
          <cell r="J33">
            <v>1132.5684084894276</v>
          </cell>
          <cell r="K33">
            <v>1304.466255</v>
          </cell>
          <cell r="L33">
            <v>1159.52556</v>
          </cell>
          <cell r="M33">
            <v>1346.8201257400526</v>
          </cell>
          <cell r="N33">
            <v>1316.5584974999995</v>
          </cell>
          <cell r="O33">
            <v>1170.27422</v>
          </cell>
          <cell r="U33">
            <v>4587.5319840897482</v>
          </cell>
          <cell r="V33">
            <v>5799.6987749999989</v>
          </cell>
          <cell r="W33">
            <v>5155.2878000000001</v>
          </cell>
          <cell r="X33">
            <v>469.82801767646049</v>
          </cell>
          <cell r="Y33">
            <v>593.99760600000002</v>
          </cell>
          <cell r="Z33">
            <v>527.99787200000003</v>
          </cell>
          <cell r="AA33">
            <v>500.80645161290346</v>
          </cell>
          <cell r="AB33">
            <v>593.82213975000002</v>
          </cell>
          <cell r="AC33">
            <v>527.841902</v>
          </cell>
          <cell r="AI33">
            <v>861.92520677419384</v>
          </cell>
          <cell r="AJ33">
            <v>1076.8753687499998</v>
          </cell>
          <cell r="AK33">
            <v>957.22255000000018</v>
          </cell>
          <cell r="AL33">
            <v>76.470967741935425</v>
          </cell>
          <cell r="AM33">
            <v>94.754598749999985</v>
          </cell>
          <cell r="AN33">
            <v>84.226309999999998</v>
          </cell>
          <cell r="AO33">
            <v>74.941548387096773</v>
          </cell>
          <cell r="AP33">
            <v>94.344772500000033</v>
          </cell>
          <cell r="AQ33">
            <v>83.862020000000015</v>
          </cell>
          <cell r="AW33">
            <v>1672.2292099122581</v>
          </cell>
          <cell r="AX33">
            <v>1751.3493749999996</v>
          </cell>
          <cell r="AY33">
            <v>1556.7550000000003</v>
          </cell>
          <cell r="AZ33">
            <v>192.15608746915788</v>
          </cell>
          <cell r="BA33">
            <v>221.23945124999992</v>
          </cell>
          <cell r="BB33">
            <v>196.65728999999999</v>
          </cell>
          <cell r="BC33">
            <v>229.93548387096757</v>
          </cell>
          <cell r="BD33">
            <v>159.60284999999993</v>
          </cell>
          <cell r="BE33">
            <v>141.86920000000003</v>
          </cell>
          <cell r="BK33">
            <v>2290.418302609974</v>
          </cell>
          <cell r="BL33">
            <v>2400.9082853078853</v>
          </cell>
          <cell r="BM33">
            <v>2134.140698051453</v>
          </cell>
          <cell r="BN33">
            <v>146.06818443581503</v>
          </cell>
          <cell r="BO33">
            <v>166.32812265355105</v>
          </cell>
          <cell r="BP33">
            <v>147.84722013648985</v>
          </cell>
          <cell r="BQ33">
            <v>83.948420443775973</v>
          </cell>
          <cell r="BR33">
            <v>179.87624999999991</v>
          </cell>
          <cell r="BS33">
            <v>159.88999999999999</v>
          </cell>
          <cell r="BY33">
            <v>543.91935483870952</v>
          </cell>
          <cell r="BZ33">
            <v>617.10637499999996</v>
          </cell>
          <cell r="CA33">
            <v>548.5390000000001</v>
          </cell>
          <cell r="CB33">
            <v>94.935483870967744</v>
          </cell>
          <cell r="CC33">
            <v>94.098408749999948</v>
          </cell>
          <cell r="CD33">
            <v>83.643029999999996</v>
          </cell>
          <cell r="CE33">
            <v>95.806451612903203</v>
          </cell>
          <cell r="CF33">
            <v>103.06349999999998</v>
          </cell>
          <cell r="CG33">
            <v>91.611999999999995</v>
          </cell>
          <cell r="CM33">
            <v>20825.4984206097</v>
          </cell>
          <cell r="CN33">
            <v>24511.59534175666</v>
          </cell>
          <cell r="CO33">
            <v>21788.08474822815</v>
          </cell>
          <cell r="CP33">
            <v>2112.027149683764</v>
          </cell>
          <cell r="CQ33">
            <v>2474.884442403551</v>
          </cell>
          <cell r="CR33">
            <v>2199.89728213649</v>
          </cell>
          <cell r="CS33">
            <v>2332.2584816676999</v>
          </cell>
          <cell r="CT33">
            <v>2447.2680097499988</v>
          </cell>
          <cell r="CU33">
            <v>2175.349342</v>
          </cell>
        </row>
        <row r="34">
          <cell r="B34">
            <v>41726</v>
          </cell>
          <cell r="G34">
            <v>11272.047486917589</v>
          </cell>
          <cell r="H34">
            <v>13342.162983539474</v>
          </cell>
          <cell r="I34">
            <v>11436.139700176696</v>
          </cell>
          <cell r="J34">
            <v>1174.5153865816287</v>
          </cell>
          <cell r="K34">
            <v>1352.77982</v>
          </cell>
          <cell r="L34">
            <v>1159.52556</v>
          </cell>
          <cell r="M34">
            <v>1396.7023526193138</v>
          </cell>
          <cell r="N34">
            <v>1365.3199233333328</v>
          </cell>
          <cell r="O34">
            <v>1170.27422</v>
          </cell>
          <cell r="U34">
            <v>4757.4405760930722</v>
          </cell>
          <cell r="V34">
            <v>6014.5024333333322</v>
          </cell>
          <cell r="W34">
            <v>5155.2878000000001</v>
          </cell>
          <cell r="X34">
            <v>487.22905536818126</v>
          </cell>
          <cell r="Y34">
            <v>615.99751733333335</v>
          </cell>
          <cell r="Z34">
            <v>527.99787200000003</v>
          </cell>
          <cell r="AA34">
            <v>519.35483870967767</v>
          </cell>
          <cell r="AB34">
            <v>615.81555233333336</v>
          </cell>
          <cell r="AC34">
            <v>527.841902</v>
          </cell>
          <cell r="AI34">
            <v>893.84836258064547</v>
          </cell>
          <cell r="AJ34">
            <v>1116.7596416666665</v>
          </cell>
          <cell r="AK34">
            <v>957.22255000000018</v>
          </cell>
          <cell r="AL34">
            <v>79.30322580645155</v>
          </cell>
          <cell r="AM34">
            <v>98.264028333333314</v>
          </cell>
          <cell r="AN34">
            <v>84.226309999999998</v>
          </cell>
          <cell r="AO34">
            <v>77.717161290322579</v>
          </cell>
          <cell r="AP34">
            <v>97.839023333333373</v>
          </cell>
          <cell r="AQ34">
            <v>83.862020000000015</v>
          </cell>
          <cell r="AW34">
            <v>1734.1636250941935</v>
          </cell>
          <cell r="AX34">
            <v>1816.2141666666662</v>
          </cell>
          <cell r="AY34">
            <v>1556.7550000000003</v>
          </cell>
          <cell r="AZ34">
            <v>199.27297959764522</v>
          </cell>
          <cell r="BA34">
            <v>229.43350499999991</v>
          </cell>
          <cell r="BB34">
            <v>196.65728999999999</v>
          </cell>
          <cell r="BC34">
            <v>238.45161290322562</v>
          </cell>
          <cell r="BD34">
            <v>165.51406666666659</v>
          </cell>
          <cell r="BE34">
            <v>141.86920000000003</v>
          </cell>
          <cell r="BK34">
            <v>2375.2486101140471</v>
          </cell>
          <cell r="BL34">
            <v>2489.8308143933627</v>
          </cell>
          <cell r="BM34">
            <v>2134.140698051453</v>
          </cell>
          <cell r="BN34">
            <v>151.47811719269706</v>
          </cell>
          <cell r="BO34">
            <v>172.48842349257146</v>
          </cell>
          <cell r="BP34">
            <v>147.84722013648985</v>
          </cell>
          <cell r="BQ34">
            <v>87.057621200952866</v>
          </cell>
          <cell r="BR34">
            <v>186.53833333333324</v>
          </cell>
          <cell r="BS34">
            <v>159.88999999999999</v>
          </cell>
          <cell r="BY34">
            <v>564.06451612903209</v>
          </cell>
          <cell r="BZ34">
            <v>639.96216666666658</v>
          </cell>
          <cell r="CA34">
            <v>548.5390000000001</v>
          </cell>
          <cell r="CB34">
            <v>98.451612903225808</v>
          </cell>
          <cell r="CC34">
            <v>97.583534999999941</v>
          </cell>
          <cell r="CD34">
            <v>83.643029999999996</v>
          </cell>
          <cell r="CE34">
            <v>99.354838709677395</v>
          </cell>
          <cell r="CF34">
            <v>106.88066666666664</v>
          </cell>
          <cell r="CG34">
            <v>91.611999999999995</v>
          </cell>
          <cell r="CM34">
            <v>21596.813176928572</v>
          </cell>
          <cell r="CN34">
            <v>25419.43220626617</v>
          </cell>
          <cell r="CO34">
            <v>21788.08474822815</v>
          </cell>
          <cell r="CP34">
            <v>2190.2503774498296</v>
          </cell>
          <cell r="CQ34">
            <v>2566.5468291592383</v>
          </cell>
          <cell r="CR34">
            <v>2199.89728213649</v>
          </cell>
          <cell r="CS34">
            <v>2418.6384254331701</v>
          </cell>
          <cell r="CT34">
            <v>2537.907565666666</v>
          </cell>
          <cell r="CU34">
            <v>2175.349342</v>
          </cell>
        </row>
        <row r="35">
          <cell r="B35">
            <v>41727</v>
          </cell>
          <cell r="G35">
            <v>11674.62061145036</v>
          </cell>
          <cell r="H35">
            <v>13818.66880438017</v>
          </cell>
          <cell r="I35">
            <v>11436.139700176696</v>
          </cell>
          <cell r="J35">
            <v>1216.4623646738298</v>
          </cell>
          <cell r="K35">
            <v>1401.0933849999999</v>
          </cell>
          <cell r="L35">
            <v>1159.52556</v>
          </cell>
          <cell r="M35">
            <v>1446.5845794985751</v>
          </cell>
          <cell r="N35">
            <v>1414.0813491666661</v>
          </cell>
          <cell r="O35">
            <v>1170.27422</v>
          </cell>
          <cell r="U35">
            <v>4927.3491680963962</v>
          </cell>
          <cell r="V35">
            <v>6229.3060916666655</v>
          </cell>
          <cell r="W35">
            <v>5155.2878000000001</v>
          </cell>
          <cell r="X35">
            <v>504.63009305990204</v>
          </cell>
          <cell r="Y35">
            <v>637.99742866666668</v>
          </cell>
          <cell r="Z35">
            <v>527.99787200000003</v>
          </cell>
          <cell r="AA35">
            <v>537.90322580645181</v>
          </cell>
          <cell r="AB35">
            <v>637.8089649166667</v>
          </cell>
          <cell r="AC35">
            <v>527.841902</v>
          </cell>
          <cell r="AI35">
            <v>925.7715183870971</v>
          </cell>
          <cell r="AJ35">
            <v>1156.6439145833333</v>
          </cell>
          <cell r="AK35">
            <v>957.22255000000018</v>
          </cell>
          <cell r="AL35">
            <v>82.135483870967676</v>
          </cell>
          <cell r="AM35">
            <v>101.77345791666664</v>
          </cell>
          <cell r="AN35">
            <v>84.226309999999998</v>
          </cell>
          <cell r="AO35">
            <v>80.492774193548385</v>
          </cell>
          <cell r="AP35">
            <v>101.33327416666671</v>
          </cell>
          <cell r="AQ35">
            <v>83.862020000000015</v>
          </cell>
          <cell r="AW35">
            <v>1796.098040276129</v>
          </cell>
          <cell r="AX35">
            <v>1881.0789583333328</v>
          </cell>
          <cell r="AY35">
            <v>1556.7550000000003</v>
          </cell>
          <cell r="AZ35">
            <v>206.38987172613255</v>
          </cell>
          <cell r="BA35">
            <v>237.62755874999991</v>
          </cell>
          <cell r="BB35">
            <v>196.65728999999999</v>
          </cell>
          <cell r="BC35">
            <v>246.96774193548367</v>
          </cell>
          <cell r="BD35">
            <v>171.42528333333325</v>
          </cell>
          <cell r="BE35">
            <v>141.86920000000003</v>
          </cell>
          <cell r="BK35">
            <v>2460.0789176181202</v>
          </cell>
          <cell r="BL35">
            <v>2578.7533434788402</v>
          </cell>
          <cell r="BM35">
            <v>2134.140698051453</v>
          </cell>
          <cell r="BN35">
            <v>156.88804994957908</v>
          </cell>
          <cell r="BO35">
            <v>178.64872433159186</v>
          </cell>
          <cell r="BP35">
            <v>147.84722013648985</v>
          </cell>
          <cell r="BQ35">
            <v>90.166821958129759</v>
          </cell>
          <cell r="BR35">
            <v>193.20041666666657</v>
          </cell>
          <cell r="BS35">
            <v>159.88999999999999</v>
          </cell>
          <cell r="BY35">
            <v>584.20967741935465</v>
          </cell>
          <cell r="BZ35">
            <v>662.81795833333319</v>
          </cell>
          <cell r="CA35">
            <v>548.5390000000001</v>
          </cell>
          <cell r="CB35">
            <v>101.96774193548387</v>
          </cell>
          <cell r="CC35">
            <v>101.06866124999993</v>
          </cell>
          <cell r="CD35">
            <v>83.643029999999996</v>
          </cell>
          <cell r="CE35">
            <v>102.90322580645159</v>
          </cell>
          <cell r="CF35">
            <v>110.69783333333331</v>
          </cell>
          <cell r="CG35">
            <v>91.611999999999995</v>
          </cell>
          <cell r="CM35">
            <v>22368.127933247462</v>
          </cell>
          <cell r="CN35">
            <v>26327.26907077567</v>
          </cell>
          <cell r="CO35">
            <v>21788.08474822815</v>
          </cell>
          <cell r="CP35">
            <v>2268.4736052158951</v>
          </cell>
          <cell r="CQ35">
            <v>2658.2092159149252</v>
          </cell>
          <cell r="CR35">
            <v>2199.89728213649</v>
          </cell>
          <cell r="CS35">
            <v>2505.0183691986404</v>
          </cell>
          <cell r="CT35">
            <v>2628.5471215833327</v>
          </cell>
          <cell r="CU35">
            <v>2175.349342</v>
          </cell>
        </row>
        <row r="36">
          <cell r="B36">
            <v>41728</v>
          </cell>
          <cell r="G36">
            <v>12077.193735983132</v>
          </cell>
          <cell r="H36">
            <v>14295.174625220865</v>
          </cell>
          <cell r="I36">
            <v>11436.139700176696</v>
          </cell>
          <cell r="J36">
            <v>1258.4093427660309</v>
          </cell>
          <cell r="K36">
            <v>1449.4069499999998</v>
          </cell>
          <cell r="L36">
            <v>1159.52556</v>
          </cell>
          <cell r="M36">
            <v>1496.4668063778363</v>
          </cell>
          <cell r="N36">
            <v>1462.8427749999994</v>
          </cell>
          <cell r="O36">
            <v>1170.27422</v>
          </cell>
          <cell r="U36">
            <v>5097.2577600997201</v>
          </cell>
          <cell r="V36">
            <v>6444.1097499999987</v>
          </cell>
          <cell r="W36">
            <v>5155.2878000000001</v>
          </cell>
          <cell r="X36">
            <v>522.03113075162275</v>
          </cell>
          <cell r="Y36">
            <v>659.99734000000001</v>
          </cell>
          <cell r="Z36">
            <v>527.99787200000003</v>
          </cell>
          <cell r="AA36">
            <v>556.45161290322596</v>
          </cell>
          <cell r="AB36">
            <v>659.80237750000003</v>
          </cell>
          <cell r="AC36">
            <v>527.841902</v>
          </cell>
          <cell r="AI36">
            <v>957.69467419354874</v>
          </cell>
          <cell r="AJ36">
            <v>1196.5281875000001</v>
          </cell>
          <cell r="AK36">
            <v>957.22255000000018</v>
          </cell>
          <cell r="AL36">
            <v>84.967741935483801</v>
          </cell>
          <cell r="AM36">
            <v>105.28288749999997</v>
          </cell>
          <cell r="AN36">
            <v>84.226309999999998</v>
          </cell>
          <cell r="AO36">
            <v>83.268387096774191</v>
          </cell>
          <cell r="AP36">
            <v>104.82752500000005</v>
          </cell>
          <cell r="AQ36">
            <v>83.862020000000015</v>
          </cell>
          <cell r="AW36">
            <v>1858.0324554580645</v>
          </cell>
          <cell r="AX36">
            <v>1945.9437499999995</v>
          </cell>
          <cell r="AY36">
            <v>1556.7550000000003</v>
          </cell>
          <cell r="AZ36">
            <v>213.50676385461989</v>
          </cell>
          <cell r="BA36">
            <v>245.8216124999999</v>
          </cell>
          <cell r="BB36">
            <v>196.65728999999999</v>
          </cell>
          <cell r="BC36">
            <v>255.48387096774172</v>
          </cell>
          <cell r="BD36">
            <v>177.33649999999992</v>
          </cell>
          <cell r="BE36">
            <v>141.86920000000003</v>
          </cell>
          <cell r="BK36">
            <v>2544.9092251221932</v>
          </cell>
          <cell r="BL36">
            <v>2667.6758725643176</v>
          </cell>
          <cell r="BM36">
            <v>2134.140698051453</v>
          </cell>
          <cell r="BN36">
            <v>162.29798270646111</v>
          </cell>
          <cell r="BO36">
            <v>184.80902517061227</v>
          </cell>
          <cell r="BP36">
            <v>147.84722013648985</v>
          </cell>
          <cell r="BQ36">
            <v>93.276022715306652</v>
          </cell>
          <cell r="BR36">
            <v>199.8624999999999</v>
          </cell>
          <cell r="BS36">
            <v>159.88999999999999</v>
          </cell>
          <cell r="BY36">
            <v>604.35483870967721</v>
          </cell>
          <cell r="BZ36">
            <v>685.67374999999981</v>
          </cell>
          <cell r="CA36">
            <v>548.5390000000001</v>
          </cell>
          <cell r="CB36">
            <v>105.48387096774194</v>
          </cell>
          <cell r="CC36">
            <v>104.55378749999993</v>
          </cell>
          <cell r="CD36">
            <v>83.643029999999996</v>
          </cell>
          <cell r="CE36">
            <v>106.45161290322578</v>
          </cell>
          <cell r="CF36">
            <v>114.51499999999997</v>
          </cell>
          <cell r="CG36">
            <v>91.611999999999995</v>
          </cell>
          <cell r="CM36">
            <v>23139.442689566338</v>
          </cell>
          <cell r="CN36">
            <v>27235.105935285177</v>
          </cell>
          <cell r="CO36">
            <v>21788.08474822815</v>
          </cell>
          <cell r="CP36">
            <v>2346.6968329819601</v>
          </cell>
          <cell r="CQ36">
            <v>2749.871602670612</v>
          </cell>
          <cell r="CR36">
            <v>2199.89728213649</v>
          </cell>
          <cell r="CS36">
            <v>2591.3983129641106</v>
          </cell>
          <cell r="CT36">
            <v>2719.186677499999</v>
          </cell>
          <cell r="CU36">
            <v>2175.349342</v>
          </cell>
        </row>
        <row r="37">
          <cell r="B37">
            <v>41729</v>
          </cell>
          <cell r="G37">
            <v>12479.766860515903</v>
          </cell>
          <cell r="H37">
            <v>14771.68044606156</v>
          </cell>
          <cell r="I37">
            <v>11436.139700176696</v>
          </cell>
          <cell r="J37">
            <v>1300.356320858232</v>
          </cell>
          <cell r="K37">
            <v>1497.7205149999998</v>
          </cell>
          <cell r="L37">
            <v>1159.52556</v>
          </cell>
          <cell r="M37">
            <v>1546.3490332570975</v>
          </cell>
          <cell r="N37">
            <v>1511.6042008333327</v>
          </cell>
          <cell r="O37">
            <v>1170.27422</v>
          </cell>
          <cell r="U37">
            <v>5267.1663521030441</v>
          </cell>
          <cell r="V37">
            <v>6658.913408333332</v>
          </cell>
          <cell r="W37">
            <v>5155.2878000000001</v>
          </cell>
          <cell r="X37">
            <v>539.43216844334347</v>
          </cell>
          <cell r="Y37">
            <v>681.99725133333334</v>
          </cell>
          <cell r="Z37">
            <v>527.99787200000003</v>
          </cell>
          <cell r="AA37">
            <v>575.00000000000011</v>
          </cell>
          <cell r="AB37">
            <v>681.79579008333337</v>
          </cell>
          <cell r="AC37">
            <v>527.841902</v>
          </cell>
          <cell r="AI37">
            <v>989.61783000000037</v>
          </cell>
          <cell r="AJ37">
            <v>1236.4124604166668</v>
          </cell>
          <cell r="AK37">
            <v>957.22255000000018</v>
          </cell>
          <cell r="AL37">
            <v>87.799999999999926</v>
          </cell>
          <cell r="AM37">
            <v>108.7923170833333</v>
          </cell>
          <cell r="AN37">
            <v>84.226309999999998</v>
          </cell>
          <cell r="AO37">
            <v>86.043999999999997</v>
          </cell>
          <cell r="AP37">
            <v>108.32177583333339</v>
          </cell>
          <cell r="AQ37">
            <v>83.862020000000015</v>
          </cell>
          <cell r="AW37">
            <v>1919.96687064</v>
          </cell>
          <cell r="AX37">
            <v>2010.8085416666661</v>
          </cell>
          <cell r="AY37">
            <v>1556.7550000000003</v>
          </cell>
          <cell r="AZ37">
            <v>220.62365598310723</v>
          </cell>
          <cell r="BA37">
            <v>254.0156662499999</v>
          </cell>
          <cell r="BB37">
            <v>196.65728999999999</v>
          </cell>
          <cell r="BC37">
            <v>263.99999999999977</v>
          </cell>
          <cell r="BD37">
            <v>183.24771666666658</v>
          </cell>
          <cell r="BE37">
            <v>141.86920000000003</v>
          </cell>
          <cell r="BK37">
            <v>2629.7395326262663</v>
          </cell>
          <cell r="BL37">
            <v>2756.5984016497951</v>
          </cell>
          <cell r="BM37">
            <v>2134.140698051453</v>
          </cell>
          <cell r="BN37">
            <v>167.70791546334314</v>
          </cell>
          <cell r="BO37">
            <v>190.96932600963268</v>
          </cell>
          <cell r="BP37">
            <v>147.84722013648985</v>
          </cell>
          <cell r="BQ37">
            <v>96.385223472483545</v>
          </cell>
          <cell r="BR37">
            <v>206.52458333333323</v>
          </cell>
          <cell r="BS37">
            <v>159.88999999999999</v>
          </cell>
          <cell r="BY37">
            <v>624.49999999999977</v>
          </cell>
          <cell r="BZ37">
            <v>708.52954166666643</v>
          </cell>
          <cell r="CA37">
            <v>548.5390000000001</v>
          </cell>
          <cell r="CB37">
            <v>109</v>
          </cell>
          <cell r="CC37">
            <v>108.03891374999992</v>
          </cell>
          <cell r="CD37">
            <v>83.643029999999996</v>
          </cell>
          <cell r="CE37">
            <v>109.99999999999997</v>
          </cell>
          <cell r="CF37">
            <v>118.33216666666664</v>
          </cell>
          <cell r="CG37">
            <v>91.611999999999995</v>
          </cell>
          <cell r="CM37">
            <v>23910.757445885214</v>
          </cell>
          <cell r="CN37">
            <v>28142.942799794688</v>
          </cell>
          <cell r="CO37">
            <v>21788.08474822815</v>
          </cell>
          <cell r="CP37">
            <v>2424.9200607480257</v>
          </cell>
          <cell r="CQ37">
            <v>2841.5339894262993</v>
          </cell>
          <cell r="CR37">
            <v>2199.89728213649</v>
          </cell>
          <cell r="CS37">
            <v>2677.7782567295808</v>
          </cell>
          <cell r="CT37">
            <v>2809.8262334166661</v>
          </cell>
          <cell r="CU37">
            <v>2175.349342</v>
          </cell>
        </row>
        <row r="38">
          <cell r="BY38" t="str">
            <v xml:space="preserve"> </v>
          </cell>
        </row>
      </sheetData>
      <sheetData sheetId="6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Date</v>
          </cell>
          <cell r="B3" t="str">
            <v>OVER</v>
          </cell>
          <cell r="C3" t="str">
            <v>Blasting</v>
          </cell>
          <cell r="D3" t="str">
            <v>Uncovered coal</v>
          </cell>
          <cell r="E3" t="str">
            <v>Coal</v>
          </cell>
          <cell r="F3" t="str">
            <v>Dirty</v>
          </cell>
          <cell r="G3" t="str">
            <v>Coal</v>
          </cell>
          <cell r="H3" t="str">
            <v>Coal</v>
          </cell>
          <cell r="I3" t="str">
            <v>Coal</v>
          </cell>
          <cell r="J3" t="str">
            <v xml:space="preserve">ROM </v>
          </cell>
          <cell r="K3" t="str">
            <v>MSY</v>
          </cell>
          <cell r="L3" t="str">
            <v>Port</v>
          </cell>
          <cell r="M3" t="str">
            <v>Coal Shipped</v>
          </cell>
        </row>
        <row r="4">
          <cell r="B4" t="str">
            <v>BURDEN</v>
          </cell>
          <cell r="C4" t="str">
            <v>Volume</v>
          </cell>
          <cell r="D4" t="str">
            <v>(Pit inventory)</v>
          </cell>
          <cell r="E4" t="str">
            <v>Mined</v>
          </cell>
          <cell r="F4" t="str">
            <v>Coal</v>
          </cell>
          <cell r="G4" t="str">
            <v>Crusher</v>
          </cell>
          <cell r="H4" t="str">
            <v>Washed</v>
          </cell>
          <cell r="I4" t="str">
            <v>Transport</v>
          </cell>
          <cell r="J4" t="str">
            <v>Inventory</v>
          </cell>
          <cell r="K4" t="str">
            <v>Inventory</v>
          </cell>
          <cell r="L4" t="str">
            <v>Inventory</v>
          </cell>
          <cell r="M4" t="str">
            <v>CUSTOMER</v>
          </cell>
          <cell r="U4" t="str">
            <v>Draft Survey</v>
          </cell>
        </row>
        <row r="5">
          <cell r="G5" t="str">
            <v>incl TDM</v>
          </cell>
          <cell r="O5" t="str">
            <v>Qty.Req.</v>
          </cell>
          <cell r="Q5" t="str">
            <v>B.S. C 29</v>
          </cell>
          <cell r="S5" t="str">
            <v>From BARGE</v>
          </cell>
        </row>
        <row r="6">
          <cell r="B6" t="str">
            <v>(BCM)</v>
          </cell>
          <cell r="C6" t="str">
            <v>(BCM)</v>
          </cell>
          <cell r="D6" t="str">
            <v>(tonnes)</v>
          </cell>
          <cell r="E6" t="str">
            <v>(tonnes)</v>
          </cell>
          <cell r="F6" t="str">
            <v>(tonnes)</v>
          </cell>
          <cell r="G6" t="str">
            <v>(tonnes)</v>
          </cell>
          <cell r="H6" t="str">
            <v>(tonnes)</v>
          </cell>
          <cell r="I6" t="str">
            <v>(tonnes)</v>
          </cell>
          <cell r="J6" t="str">
            <v>(tonnes)</v>
          </cell>
          <cell r="K6" t="str">
            <v>(tonnes)</v>
          </cell>
          <cell r="L6" t="str">
            <v>(tonnes)</v>
          </cell>
          <cell r="O6" t="str">
            <v>(tonnes)</v>
          </cell>
          <cell r="Q6" t="str">
            <v>(tonnes)</v>
          </cell>
          <cell r="S6" t="str">
            <v>(tonnes)</v>
          </cell>
          <cell r="W6" t="str">
            <v>tdm</v>
          </cell>
          <cell r="X6" t="str">
            <v>im+tm</v>
          </cell>
        </row>
        <row r="7">
          <cell r="A7">
            <v>41699</v>
          </cell>
          <cell r="B7">
            <v>514614.23012542725</v>
          </cell>
          <cell r="C7">
            <v>811767</v>
          </cell>
          <cell r="D7">
            <v>55560.640000000007</v>
          </cell>
          <cell r="E7">
            <v>41889.68</v>
          </cell>
          <cell r="F7">
            <v>5073</v>
          </cell>
          <cell r="G7">
            <v>59529.9</v>
          </cell>
          <cell r="H7">
            <v>171.6</v>
          </cell>
          <cell r="I7">
            <v>56707.786495553984</v>
          </cell>
          <cell r="J7">
            <v>187681.62759397196</v>
          </cell>
          <cell r="K7">
            <v>130761.01350444602</v>
          </cell>
          <cell r="L7">
            <v>348572</v>
          </cell>
          <cell r="M7" t="str">
            <v>CLP</v>
          </cell>
          <cell r="N7" t="str">
            <v>HUANENG</v>
          </cell>
          <cell r="O7">
            <v>74250</v>
          </cell>
          <cell r="P7">
            <v>0</v>
          </cell>
          <cell r="Q7">
            <v>51979</v>
          </cell>
          <cell r="R7">
            <v>9593</v>
          </cell>
          <cell r="S7">
            <v>0</v>
          </cell>
          <cell r="T7">
            <v>0</v>
          </cell>
          <cell r="U7">
            <v>0</v>
          </cell>
          <cell r="V7">
            <v>79423</v>
          </cell>
          <cell r="W7">
            <v>12529.2</v>
          </cell>
          <cell r="X7">
            <v>59529.9</v>
          </cell>
        </row>
        <row r="8">
          <cell r="A8">
            <v>41700</v>
          </cell>
          <cell r="B8">
            <v>436532.79974365234</v>
          </cell>
          <cell r="C8">
            <v>524388</v>
          </cell>
          <cell r="D8">
            <v>59164.568930515474</v>
          </cell>
          <cell r="E8">
            <v>40664.639999999999</v>
          </cell>
          <cell r="F8">
            <v>1897</v>
          </cell>
          <cell r="G8">
            <v>46182.1</v>
          </cell>
          <cell r="H8">
            <v>198</v>
          </cell>
          <cell r="I8">
            <v>53150.903050814908</v>
          </cell>
          <cell r="J8">
            <v>191023.56759397197</v>
          </cell>
          <cell r="K8">
            <v>125548.71045363109</v>
          </cell>
          <cell r="L8">
            <v>350229</v>
          </cell>
          <cell r="W8">
            <v>4568.6000000000004</v>
          </cell>
          <cell r="X8">
            <v>46182.1</v>
          </cell>
        </row>
        <row r="9">
          <cell r="A9">
            <v>41701</v>
          </cell>
          <cell r="B9">
            <v>404892.73999595642</v>
          </cell>
          <cell r="C9">
            <v>517732</v>
          </cell>
          <cell r="D9">
            <v>61609.868930515484</v>
          </cell>
          <cell r="E9">
            <v>36290.400000000001</v>
          </cell>
          <cell r="F9">
            <v>1130</v>
          </cell>
          <cell r="G9">
            <v>47130.9</v>
          </cell>
          <cell r="H9">
            <v>320.39999999999998</v>
          </cell>
          <cell r="I9">
            <v>57331.999000000164</v>
          </cell>
          <cell r="J9">
            <v>185962.15759397196</v>
          </cell>
          <cell r="K9">
            <v>119411.51145363094</v>
          </cell>
          <cell r="L9">
            <v>342417</v>
          </cell>
          <cell r="W9">
            <v>13154.6</v>
          </cell>
          <cell r="X9">
            <v>47130.9</v>
          </cell>
        </row>
        <row r="10">
          <cell r="A10">
            <v>41702</v>
          </cell>
          <cell r="B10">
            <v>465875.73006515502</v>
          </cell>
          <cell r="C10">
            <v>465090.8</v>
          </cell>
          <cell r="D10">
            <v>73786.778585687905</v>
          </cell>
          <cell r="E10">
            <v>48285.919999999998</v>
          </cell>
          <cell r="F10">
            <v>880</v>
          </cell>
          <cell r="G10">
            <v>49752.3</v>
          </cell>
          <cell r="H10">
            <v>36</v>
          </cell>
          <cell r="I10">
            <v>61361</v>
          </cell>
          <cell r="J10">
            <v>199896.96759397196</v>
          </cell>
          <cell r="K10">
            <v>110348.51145363094</v>
          </cell>
          <cell r="L10">
            <v>308540.03138849465</v>
          </cell>
          <cell r="W10">
            <v>5936</v>
          </cell>
          <cell r="X10">
            <v>49752.3</v>
          </cell>
        </row>
        <row r="11">
          <cell r="A11">
            <v>41703</v>
          </cell>
          <cell r="B11">
            <v>498644.19993820193</v>
          </cell>
          <cell r="C11">
            <v>745220</v>
          </cell>
          <cell r="D11">
            <v>85078.978585687917</v>
          </cell>
          <cell r="E11">
            <v>49353.120000000003</v>
          </cell>
          <cell r="F11">
            <v>991</v>
          </cell>
          <cell r="G11">
            <v>59115.1</v>
          </cell>
          <cell r="H11">
            <v>180</v>
          </cell>
          <cell r="I11">
            <v>56614.786204053125</v>
          </cell>
          <cell r="J11">
            <v>199931.89759397195</v>
          </cell>
          <cell r="K11">
            <v>125866.42524957782</v>
          </cell>
          <cell r="L11">
            <v>302787.81759254774</v>
          </cell>
          <cell r="W11">
            <v>11320.8</v>
          </cell>
          <cell r="X11">
            <v>59115.1</v>
          </cell>
        </row>
        <row r="12">
          <cell r="A12">
            <v>41704</v>
          </cell>
          <cell r="B12">
            <v>464103.21001472475</v>
          </cell>
          <cell r="C12">
            <v>528250</v>
          </cell>
          <cell r="D12">
            <v>98409.678585687914</v>
          </cell>
          <cell r="E12">
            <v>49020.24</v>
          </cell>
          <cell r="F12">
            <v>1192</v>
          </cell>
          <cell r="G12">
            <v>44511.3</v>
          </cell>
          <cell r="H12">
            <v>448.8</v>
          </cell>
          <cell r="I12">
            <v>40507.999070837883</v>
          </cell>
          <cell r="J12">
            <v>211256.46759397196</v>
          </cell>
          <cell r="K12">
            <v>132097.22617873992</v>
          </cell>
          <cell r="L12">
            <v>271929</v>
          </cell>
          <cell r="W12">
            <v>6635.6</v>
          </cell>
          <cell r="X12">
            <v>44511.3</v>
          </cell>
        </row>
        <row r="13">
          <cell r="A13">
            <v>41705</v>
          </cell>
          <cell r="B13">
            <v>472894.66004142759</v>
          </cell>
          <cell r="C13">
            <v>474173</v>
          </cell>
          <cell r="D13">
            <v>60538.12</v>
          </cell>
          <cell r="E13">
            <v>45594.12</v>
          </cell>
          <cell r="F13">
            <v>1463</v>
          </cell>
          <cell r="G13">
            <v>52266.8</v>
          </cell>
          <cell r="H13">
            <v>0</v>
          </cell>
          <cell r="I13">
            <v>56844.045003841573</v>
          </cell>
          <cell r="J13">
            <v>217207.15759397196</v>
          </cell>
          <cell r="K13">
            <v>139722.28117489835</v>
          </cell>
          <cell r="L13">
            <v>278688</v>
          </cell>
          <cell r="W13">
            <v>8268</v>
          </cell>
          <cell r="X13">
            <v>52266.8</v>
          </cell>
        </row>
        <row r="14">
          <cell r="A14">
            <v>41706</v>
          </cell>
          <cell r="B14">
            <v>523397.10009231564</v>
          </cell>
          <cell r="C14">
            <v>485410</v>
          </cell>
          <cell r="D14">
            <v>73536.199999999983</v>
          </cell>
          <cell r="E14">
            <v>49015.8</v>
          </cell>
          <cell r="F14">
            <v>1273</v>
          </cell>
          <cell r="G14">
            <v>53569.9</v>
          </cell>
          <cell r="H14">
            <v>316.8</v>
          </cell>
          <cell r="I14">
            <v>54566.900001751288</v>
          </cell>
          <cell r="J14">
            <v>223118.96759397196</v>
          </cell>
          <cell r="K14">
            <v>138432.08117314707</v>
          </cell>
          <cell r="L14">
            <v>272651</v>
          </cell>
          <cell r="W14">
            <v>9020.6</v>
          </cell>
          <cell r="X14">
            <v>53569.9</v>
          </cell>
        </row>
        <row r="15">
          <cell r="A15">
            <v>41707</v>
          </cell>
          <cell r="B15">
            <v>514996.72989654541</v>
          </cell>
          <cell r="C15">
            <v>918053</v>
          </cell>
          <cell r="D15">
            <v>89878.399999999994</v>
          </cell>
          <cell r="E15">
            <v>47667.8</v>
          </cell>
          <cell r="F15">
            <v>299</v>
          </cell>
          <cell r="G15">
            <v>48713.7</v>
          </cell>
          <cell r="H15">
            <v>0</v>
          </cell>
          <cell r="I15">
            <v>65573</v>
          </cell>
          <cell r="J15">
            <v>229820.14759397192</v>
          </cell>
          <cell r="K15">
            <v>137708.48117314707</v>
          </cell>
          <cell r="L15">
            <v>280823</v>
          </cell>
          <cell r="W15">
            <v>9010</v>
          </cell>
          <cell r="X15">
            <v>48713.7</v>
          </cell>
        </row>
        <row r="16">
          <cell r="A16">
            <v>41708</v>
          </cell>
          <cell r="B16">
            <v>545112.81027297978</v>
          </cell>
          <cell r="C16">
            <v>424472</v>
          </cell>
          <cell r="D16">
            <v>113054.90052814453</v>
          </cell>
          <cell r="E16">
            <v>50577.64</v>
          </cell>
          <cell r="F16">
            <v>432</v>
          </cell>
          <cell r="G16">
            <v>42962.9</v>
          </cell>
          <cell r="H16">
            <v>409.2</v>
          </cell>
          <cell r="I16">
            <v>55762</v>
          </cell>
          <cell r="J16">
            <v>245923.01759397192</v>
          </cell>
          <cell r="K16">
            <v>129720.78117314707</v>
          </cell>
          <cell r="L16">
            <v>232350</v>
          </cell>
          <cell r="W16">
            <v>0</v>
          </cell>
          <cell r="X16">
            <v>42962.9</v>
          </cell>
        </row>
        <row r="17">
          <cell r="A17">
            <v>41709</v>
          </cell>
          <cell r="B17">
            <v>539461.51996459963</v>
          </cell>
          <cell r="C17">
            <v>821772</v>
          </cell>
          <cell r="D17">
            <v>122996.22052814452</v>
          </cell>
          <cell r="E17">
            <v>51307</v>
          </cell>
          <cell r="F17">
            <v>1205</v>
          </cell>
          <cell r="G17">
            <v>58316.6</v>
          </cell>
          <cell r="H17">
            <v>0</v>
          </cell>
          <cell r="I17">
            <v>50754.756139820311</v>
          </cell>
          <cell r="J17">
            <v>251518.34759397191</v>
          </cell>
          <cell r="K17">
            <v>138739.12503332674</v>
          </cell>
          <cell r="L17">
            <v>212710</v>
          </cell>
          <cell r="W17">
            <v>9434</v>
          </cell>
          <cell r="X17">
            <v>58316.6</v>
          </cell>
        </row>
        <row r="18">
          <cell r="A18">
            <v>41710</v>
          </cell>
          <cell r="B18">
            <v>522033.00998001097</v>
          </cell>
          <cell r="C18">
            <v>509684.5</v>
          </cell>
          <cell r="D18">
            <v>68039.759999999995</v>
          </cell>
          <cell r="E18">
            <v>52217.960000000006</v>
          </cell>
          <cell r="F18">
            <v>569</v>
          </cell>
          <cell r="G18">
            <v>49720.7</v>
          </cell>
          <cell r="H18">
            <v>0</v>
          </cell>
          <cell r="I18">
            <v>52045</v>
          </cell>
          <cell r="J18">
            <v>262215.73759397195</v>
          </cell>
          <cell r="K18">
            <v>138182.92503332676</v>
          </cell>
          <cell r="L18">
            <v>204393</v>
          </cell>
          <cell r="W18">
            <v>1187.2</v>
          </cell>
          <cell r="X18">
            <v>49720.7</v>
          </cell>
        </row>
        <row r="19">
          <cell r="A19">
            <v>41711</v>
          </cell>
          <cell r="B19">
            <v>499178.25996932981</v>
          </cell>
          <cell r="C19">
            <v>600400</v>
          </cell>
          <cell r="D19">
            <v>83919.462372491471</v>
          </cell>
          <cell r="E19">
            <v>48972</v>
          </cell>
          <cell r="F19">
            <v>810</v>
          </cell>
          <cell r="G19">
            <v>45928.15</v>
          </cell>
          <cell r="H19">
            <v>0</v>
          </cell>
          <cell r="I19">
            <v>62303.998877937171</v>
          </cell>
          <cell r="J19">
            <v>279408.11759397195</v>
          </cell>
          <cell r="K19">
            <v>127369.02615538958</v>
          </cell>
          <cell r="L19">
            <v>219062</v>
          </cell>
          <cell r="W19">
            <v>0</v>
          </cell>
          <cell r="X19">
            <v>45928.15</v>
          </cell>
        </row>
        <row r="20">
          <cell r="A20">
            <v>41712</v>
          </cell>
          <cell r="B20">
            <v>464235.43996582029</v>
          </cell>
          <cell r="C20">
            <v>336178</v>
          </cell>
          <cell r="D20">
            <v>98050.582372491466</v>
          </cell>
          <cell r="E20">
            <v>41734.759999999995</v>
          </cell>
          <cell r="F20">
            <v>1934</v>
          </cell>
          <cell r="G20">
            <v>39793.31</v>
          </cell>
          <cell r="H20">
            <v>409.2</v>
          </cell>
          <cell r="I20">
            <v>57224.864999999983</v>
          </cell>
          <cell r="J20">
            <v>290398.85759397194</v>
          </cell>
          <cell r="K20">
            <v>124735.6711553896</v>
          </cell>
          <cell r="L20">
            <v>215607</v>
          </cell>
          <cell r="W20">
            <v>8066.6</v>
          </cell>
          <cell r="X20">
            <v>39793.31</v>
          </cell>
        </row>
        <row r="21">
          <cell r="A21">
            <v>41713</v>
          </cell>
          <cell r="B21">
            <v>494810.95993499755</v>
          </cell>
          <cell r="C21">
            <v>657699</v>
          </cell>
          <cell r="D21">
            <v>111706.18237249144</v>
          </cell>
          <cell r="E21">
            <v>51144.24</v>
          </cell>
          <cell r="F21">
            <v>2189</v>
          </cell>
          <cell r="G21">
            <v>49595.1</v>
          </cell>
          <cell r="H21">
            <v>237.6</v>
          </cell>
          <cell r="I21">
            <v>55777</v>
          </cell>
          <cell r="J21">
            <v>301318.28759397194</v>
          </cell>
          <cell r="K21">
            <v>117594.80115538961</v>
          </cell>
          <cell r="L21">
            <v>198883</v>
          </cell>
          <cell r="W21">
            <v>6116.2</v>
          </cell>
          <cell r="X21">
            <v>49595.1</v>
          </cell>
        </row>
        <row r="22">
          <cell r="A22">
            <v>41714</v>
          </cell>
          <cell r="B22">
            <v>512218.34010696411</v>
          </cell>
          <cell r="C22">
            <v>469493</v>
          </cell>
          <cell r="D22">
            <v>120050.68237249147</v>
          </cell>
          <cell r="E22">
            <v>60238.32</v>
          </cell>
          <cell r="F22">
            <v>709</v>
          </cell>
          <cell r="G22">
            <v>46570.729999999996</v>
          </cell>
          <cell r="H22">
            <v>270</v>
          </cell>
          <cell r="I22">
            <v>63119.99901123828</v>
          </cell>
          <cell r="J22">
            <v>325227.65759397193</v>
          </cell>
          <cell r="K22">
            <v>109610.76214415132</v>
          </cell>
          <cell r="L22">
            <v>183239</v>
          </cell>
          <cell r="W22">
            <v>0</v>
          </cell>
          <cell r="X22">
            <v>46570.729999999996</v>
          </cell>
        </row>
        <row r="23">
          <cell r="A23">
            <v>41715</v>
          </cell>
          <cell r="B23">
            <v>490742.5398239136</v>
          </cell>
          <cell r="C23">
            <v>726099</v>
          </cell>
          <cell r="D23">
            <v>59019.360000000001</v>
          </cell>
          <cell r="E23">
            <v>54380.32</v>
          </cell>
          <cell r="F23">
            <v>3069</v>
          </cell>
          <cell r="G23">
            <v>56055.37</v>
          </cell>
          <cell r="H23">
            <v>396</v>
          </cell>
          <cell r="I23">
            <v>55159.900001920825</v>
          </cell>
          <cell r="J23">
            <v>325750.20759397192</v>
          </cell>
          <cell r="K23">
            <v>113463.8021422305</v>
          </cell>
          <cell r="L23">
            <v>192118</v>
          </cell>
          <cell r="W23">
            <v>8278.6</v>
          </cell>
          <cell r="X23">
            <v>56055.37</v>
          </cell>
        </row>
        <row r="24">
          <cell r="A24">
            <v>41716</v>
          </cell>
          <cell r="B24">
            <v>521370.02999999997</v>
          </cell>
          <cell r="C24">
            <v>645359</v>
          </cell>
          <cell r="D24">
            <v>64881.029999999992</v>
          </cell>
          <cell r="E24">
            <v>51271.16</v>
          </cell>
          <cell r="F24">
            <v>738</v>
          </cell>
          <cell r="G24">
            <v>53513.84</v>
          </cell>
          <cell r="H24">
            <v>198</v>
          </cell>
          <cell r="I24">
            <v>61129.906267621816</v>
          </cell>
          <cell r="J24">
            <v>334485.59759397199</v>
          </cell>
          <cell r="K24">
            <v>110017.80587460869</v>
          </cell>
          <cell r="L24">
            <v>207561</v>
          </cell>
          <cell r="W24">
            <v>7526</v>
          </cell>
          <cell r="X24">
            <v>53513.84</v>
          </cell>
        </row>
        <row r="25">
          <cell r="A25">
            <v>41717</v>
          </cell>
          <cell r="B25">
            <v>504679.56999969482</v>
          </cell>
          <cell r="C25">
            <v>555708</v>
          </cell>
          <cell r="D25">
            <v>84207.73</v>
          </cell>
          <cell r="E25">
            <v>53844.759999999995</v>
          </cell>
          <cell r="F25">
            <v>3597</v>
          </cell>
          <cell r="G25">
            <v>31181.22</v>
          </cell>
          <cell r="H25">
            <v>356.4</v>
          </cell>
          <cell r="I25">
            <v>61617</v>
          </cell>
          <cell r="J25">
            <v>360996.85759397194</v>
          </cell>
          <cell r="K25">
            <v>112481.30587460869</v>
          </cell>
          <cell r="L25">
            <v>202012</v>
          </cell>
          <cell r="W25">
            <v>9232.6</v>
          </cell>
          <cell r="X25">
            <v>31181.22</v>
          </cell>
        </row>
        <row r="26">
          <cell r="A26">
            <v>41718</v>
          </cell>
          <cell r="B26">
            <v>360425.55022888182</v>
          </cell>
          <cell r="C26">
            <v>563039</v>
          </cell>
          <cell r="D26">
            <v>94522.489999999991</v>
          </cell>
          <cell r="E26">
            <v>39165.64</v>
          </cell>
          <cell r="F26">
            <v>1298</v>
          </cell>
          <cell r="G26">
            <v>31801</v>
          </cell>
          <cell r="H26">
            <v>0</v>
          </cell>
          <cell r="I26">
            <v>50290</v>
          </cell>
          <cell r="J26">
            <v>374325.27759397193</v>
          </cell>
          <cell r="K26">
            <v>101845.35587460868</v>
          </cell>
          <cell r="L26">
            <v>188623</v>
          </cell>
          <cell r="W26">
            <v>8405.7999999999993</v>
          </cell>
          <cell r="X26">
            <v>31801</v>
          </cell>
        </row>
        <row r="27">
          <cell r="A27">
            <v>41719</v>
          </cell>
          <cell r="B27">
            <v>246233.13997039796</v>
          </cell>
          <cell r="C27">
            <v>413786</v>
          </cell>
          <cell r="D27">
            <v>91922.409999999989</v>
          </cell>
          <cell r="E27">
            <v>18851.080000000002</v>
          </cell>
          <cell r="F27">
            <v>76</v>
          </cell>
          <cell r="G27">
            <v>30383.200000000001</v>
          </cell>
          <cell r="H27">
            <v>516</v>
          </cell>
          <cell r="I27">
            <v>48250.800337052809</v>
          </cell>
          <cell r="J27">
            <v>367334.95759397186</v>
          </cell>
          <cell r="K27">
            <v>99390.555537555876</v>
          </cell>
          <cell r="L27">
            <v>177832</v>
          </cell>
          <cell r="W27">
            <v>3816</v>
          </cell>
          <cell r="X27">
            <v>30383.200000000001</v>
          </cell>
        </row>
        <row r="28">
          <cell r="A28">
            <v>41720</v>
          </cell>
          <cell r="B28">
            <v>437175.909916687</v>
          </cell>
          <cell r="C28">
            <v>313958</v>
          </cell>
          <cell r="D28">
            <v>82478.210000000006</v>
          </cell>
          <cell r="E28">
            <v>40838.239999999998</v>
          </cell>
          <cell r="F28">
            <v>1719</v>
          </cell>
          <cell r="G28">
            <v>51473.5</v>
          </cell>
          <cell r="H28">
            <v>0</v>
          </cell>
          <cell r="I28">
            <v>56375.903226943483</v>
          </cell>
          <cell r="J28">
            <v>369265.39759397192</v>
          </cell>
          <cell r="K28">
            <v>102740.15231061239</v>
          </cell>
          <cell r="L28">
            <v>177079</v>
          </cell>
          <cell r="W28">
            <v>9020.6</v>
          </cell>
          <cell r="X28">
            <v>51473.5</v>
          </cell>
        </row>
        <row r="29">
          <cell r="A29">
            <v>41721</v>
          </cell>
          <cell r="B29">
            <v>476854.26997566223</v>
          </cell>
          <cell r="C29">
            <v>561355</v>
          </cell>
          <cell r="D29">
            <v>82306.701000760891</v>
          </cell>
          <cell r="E29">
            <v>49175.96</v>
          </cell>
          <cell r="F29">
            <v>1852</v>
          </cell>
          <cell r="G29">
            <v>60554.8</v>
          </cell>
          <cell r="H29">
            <v>396</v>
          </cell>
          <cell r="I29">
            <v>70049</v>
          </cell>
          <cell r="J29">
            <v>371317.88759397197</v>
          </cell>
          <cell r="K29">
            <v>102918.75231061238</v>
          </cell>
          <cell r="L29">
            <v>198934</v>
          </cell>
          <cell r="W29">
            <v>9020.6</v>
          </cell>
          <cell r="X29">
            <v>60554.8</v>
          </cell>
        </row>
        <row r="30">
          <cell r="A30">
            <v>41722</v>
          </cell>
          <cell r="B30">
            <v>525656.95015335083</v>
          </cell>
          <cell r="C30">
            <v>587249</v>
          </cell>
          <cell r="D30">
            <v>86979.141000760894</v>
          </cell>
          <cell r="E30">
            <v>51491.76</v>
          </cell>
          <cell r="F30">
            <v>2138</v>
          </cell>
          <cell r="G30">
            <v>56395.8</v>
          </cell>
          <cell r="H30">
            <v>396</v>
          </cell>
          <cell r="I30">
            <v>57310.99915337436</v>
          </cell>
          <cell r="J30">
            <v>376604.72759397188</v>
          </cell>
          <cell r="K30">
            <v>105873.65315723803</v>
          </cell>
          <cell r="L30">
            <v>206192</v>
          </cell>
          <cell r="W30">
            <v>8935</v>
          </cell>
          <cell r="X30">
            <v>56395.8</v>
          </cell>
        </row>
      </sheetData>
      <sheetData sheetId="7">
        <row r="4">
          <cell r="A4" t="str">
            <v>DATE</v>
          </cell>
          <cell r="B4" t="str">
            <v>O V E R  B U R D E N</v>
          </cell>
          <cell r="L4" t="str">
            <v>C O A L  W I N N I N G</v>
          </cell>
          <cell r="X4" t="str">
            <v>COAL CRUSHING</v>
          </cell>
          <cell r="AC4" t="str">
            <v>Uncovered Coal</v>
          </cell>
          <cell r="AG4" t="str">
            <v>Total</v>
          </cell>
          <cell r="AH4" t="str">
            <v>Near Expose Coal (S/R &lt; 3)</v>
          </cell>
          <cell r="AL4" t="str">
            <v>Total</v>
          </cell>
          <cell r="AM4" t="str">
            <v>TOP SOIL &amp; PAF</v>
          </cell>
          <cell r="BG4" t="str">
            <v>HIGH ASH</v>
          </cell>
          <cell r="BK4" t="str">
            <v>WEATHER CONDITION</v>
          </cell>
          <cell r="CA4" t="str">
            <v>DRILL &amp; BLASTING</v>
          </cell>
          <cell r="CU4" t="str">
            <v>PUMP</v>
          </cell>
          <cell r="DD4" t="str">
            <v>Downtime Remarks</v>
          </cell>
        </row>
        <row r="5">
          <cell r="B5" t="str">
            <v>P L A N (bcm)</v>
          </cell>
          <cell r="G5" t="str">
            <v>A C T U A L &amp; OUTLOOK</v>
          </cell>
          <cell r="L5" t="str">
            <v>P L A N (ton)</v>
          </cell>
          <cell r="Q5" t="str">
            <v>A C T U A L &amp; OUTLOOK</v>
          </cell>
          <cell r="CU5" t="str">
            <v>Pompa MF 390-01</v>
          </cell>
          <cell r="CV5" t="str">
            <v>Pompa MF 390-02</v>
          </cell>
          <cell r="CW5" t="str">
            <v>Pompa MF 390-03 (Emb)</v>
          </cell>
          <cell r="CX5" t="str">
            <v>Pompa MF 290-01</v>
          </cell>
          <cell r="CY5" t="str">
            <v>Pompa MF 290-02</v>
          </cell>
          <cell r="CZ5" t="str">
            <v>Pompa MF 790-01 (Emb)</v>
          </cell>
          <cell r="DA5" t="str">
            <v>Pompa MF 160-01</v>
          </cell>
          <cell r="DB5" t="str">
            <v>Pompa MF SYKES-01</v>
          </cell>
          <cell r="DC5" t="str">
            <v>Pompa MF 400-02</v>
          </cell>
        </row>
        <row r="6">
          <cell r="X6" t="str">
            <v>TM-INDOMINCO</v>
          </cell>
          <cell r="Z6" t="str">
            <v>PAMA</v>
          </cell>
          <cell r="AB6" t="str">
            <v>Total</v>
          </cell>
          <cell r="AM6" t="str">
            <v>TDM S13B</v>
          </cell>
          <cell r="AO6" t="str">
            <v>IMM L11-N</v>
          </cell>
          <cell r="AQ6" t="str">
            <v>IMM L13W1</v>
          </cell>
          <cell r="AS6" t="str">
            <v>IMM L13-Expansion</v>
          </cell>
          <cell r="AU6" t="str">
            <v>IMM L11-N</v>
          </cell>
          <cell r="AY6" t="str">
            <v>IMM L13W</v>
          </cell>
          <cell r="BC6" t="str">
            <v>IMM S13 IMM</v>
          </cell>
          <cell r="BG6" t="str">
            <v>TDM 13B</v>
          </cell>
          <cell r="BK6" t="str">
            <v>TDM S13B</v>
          </cell>
          <cell r="BO6" t="str">
            <v>HO</v>
          </cell>
          <cell r="BS6" t="str">
            <v>IMM L13W1</v>
          </cell>
          <cell r="BW6" t="str">
            <v>IMM L13-Expansion</v>
          </cell>
          <cell r="CC6" t="str">
            <v>TDM S13B</v>
          </cell>
          <cell r="CH6" t="str">
            <v>IMM L11-N</v>
          </cell>
          <cell r="CM6" t="str">
            <v>IMM L13W1</v>
          </cell>
          <cell r="CP6" t="str">
            <v>IMM S13-Expansion</v>
          </cell>
        </row>
        <row r="7">
          <cell r="B7" t="str">
            <v>Total</v>
          </cell>
          <cell r="C7" t="str">
            <v xml:space="preserve">Source </v>
          </cell>
          <cell r="G7" t="str">
            <v xml:space="preserve">Source </v>
          </cell>
          <cell r="K7" t="str">
            <v>Total</v>
          </cell>
          <cell r="L7" t="str">
            <v>Total</v>
          </cell>
          <cell r="M7" t="str">
            <v xml:space="preserve">Source </v>
          </cell>
          <cell r="Q7" t="str">
            <v>Hi-TS</v>
          </cell>
          <cell r="R7" t="str">
            <v>Lo-TS</v>
          </cell>
          <cell r="S7" t="str">
            <v>Total</v>
          </cell>
          <cell r="T7" t="str">
            <v xml:space="preserve">Source </v>
          </cell>
          <cell r="X7" t="str">
            <v>Hi-TS</v>
          </cell>
          <cell r="Y7" t="str">
            <v>Lo-TS</v>
          </cell>
          <cell r="Z7" t="str">
            <v>Hi-TS</v>
          </cell>
          <cell r="AA7" t="str">
            <v>Lo-TS</v>
          </cell>
          <cell r="AC7" t="str">
            <v>TDM S13B</v>
          </cell>
          <cell r="AD7" t="str">
            <v>IMM L11-N</v>
          </cell>
          <cell r="AE7" t="str">
            <v>IMM L13W1</v>
          </cell>
          <cell r="AF7" t="str">
            <v>IMM S13-Expansion</v>
          </cell>
          <cell r="AH7" t="str">
            <v>TDM S13B</v>
          </cell>
          <cell r="AI7" t="str">
            <v>IMM L11-N</v>
          </cell>
          <cell r="AJ7" t="str">
            <v>IMM L13W1</v>
          </cell>
          <cell r="AK7" t="str">
            <v>IMM S13-Expansion</v>
          </cell>
          <cell r="AM7" t="str">
            <v>Top Soil</v>
          </cell>
          <cell r="AN7" t="str">
            <v>PAF</v>
          </cell>
          <cell r="AO7" t="str">
            <v>Top Soil</v>
          </cell>
          <cell r="AP7" t="str">
            <v>PAF</v>
          </cell>
          <cell r="AQ7" t="str">
            <v>Top Soil</v>
          </cell>
          <cell r="AR7" t="str">
            <v>PAF</v>
          </cell>
          <cell r="AS7" t="str">
            <v>Top Soil</v>
          </cell>
          <cell r="AT7" t="str">
            <v>PAF</v>
          </cell>
          <cell r="AU7" t="str">
            <v>Pit to stok KTD</v>
          </cell>
          <cell r="AV7" t="str">
            <v>Pit to CP2</v>
          </cell>
          <cell r="AW7" t="str">
            <v>Stock To CP2</v>
          </cell>
          <cell r="AX7" t="str">
            <v>To Washing plant</v>
          </cell>
          <cell r="AY7" t="str">
            <v>Pit to stok KTD</v>
          </cell>
          <cell r="AZ7" t="str">
            <v>Pit to CP3</v>
          </cell>
          <cell r="BA7" t="str">
            <v>Stock To CP2</v>
          </cell>
          <cell r="BB7" t="str">
            <v>To Washing plant</v>
          </cell>
          <cell r="BC7" t="str">
            <v>Pit to stok KTD</v>
          </cell>
          <cell r="BD7" t="str">
            <v>Pit to CP2</v>
          </cell>
          <cell r="BE7" t="str">
            <v>Stock To CP3</v>
          </cell>
          <cell r="BF7" t="str">
            <v>To Washing plant</v>
          </cell>
          <cell r="BG7" t="str">
            <v>Pit to stok KTD</v>
          </cell>
          <cell r="BH7" t="str">
            <v>Pit to CP2</v>
          </cell>
          <cell r="BI7" t="str">
            <v>Stock To CP3</v>
          </cell>
          <cell r="BJ7" t="str">
            <v>To Washing plant</v>
          </cell>
          <cell r="BK7" t="str">
            <v>hour</v>
          </cell>
          <cell r="BL7" t="str">
            <v>Frequency</v>
          </cell>
          <cell r="BM7" t="str">
            <v>mm</v>
          </cell>
          <cell r="BN7" t="str">
            <v>SLIP (hr)</v>
          </cell>
          <cell r="BO7" t="str">
            <v>hour</v>
          </cell>
          <cell r="BP7" t="str">
            <v>Frequency</v>
          </cell>
          <cell r="BQ7" t="str">
            <v>mm</v>
          </cell>
          <cell r="BR7" t="str">
            <v>SLIP (hr)</v>
          </cell>
          <cell r="BS7" t="str">
            <v>hour</v>
          </cell>
          <cell r="BT7" t="str">
            <v>Frequency</v>
          </cell>
          <cell r="BU7" t="str">
            <v>mm</v>
          </cell>
          <cell r="BV7" t="str">
            <v>SLIP (hr)</v>
          </cell>
          <cell r="BW7" t="str">
            <v>hour</v>
          </cell>
          <cell r="BX7" t="str">
            <v>Frequency</v>
          </cell>
          <cell r="BY7" t="str">
            <v>mm</v>
          </cell>
          <cell r="BZ7" t="str">
            <v>SLIP (hr)</v>
          </cell>
          <cell r="CA7" t="str">
            <v>BCM</v>
          </cell>
          <cell r="CB7" t="str">
            <v>POWDER F. KG / BCM</v>
          </cell>
          <cell r="CC7" t="str">
            <v>Total Lubang (Pcs)</v>
          </cell>
          <cell r="CD7" t="str">
            <v>EXPLS.(KG)</v>
          </cell>
          <cell r="CE7" t="str">
            <v>Fuel (Ltr)</v>
          </cell>
          <cell r="CF7" t="str">
            <v>BCM</v>
          </cell>
          <cell r="CG7" t="str">
            <v>POWDER F. KG / BCM</v>
          </cell>
          <cell r="CH7" t="str">
            <v>Total Lubang (Pcs)</v>
          </cell>
          <cell r="CI7" t="str">
            <v>EXPLS.(KG)</v>
          </cell>
          <cell r="CJ7" t="str">
            <v>Fuel (Ltr)</v>
          </cell>
          <cell r="CK7" t="str">
            <v>BCM</v>
          </cell>
          <cell r="CL7" t="str">
            <v>POWDER F. KG / BCM</v>
          </cell>
          <cell r="CM7" t="str">
            <v>Total Lubang (Pcs)</v>
          </cell>
          <cell r="CN7" t="str">
            <v>EXPLS.(KG)</v>
          </cell>
          <cell r="CO7" t="str">
            <v>Fuel (Ltr)</v>
          </cell>
          <cell r="CP7" t="str">
            <v>BCM</v>
          </cell>
          <cell r="CQ7" t="str">
            <v>POWDER F. KG / BCM</v>
          </cell>
          <cell r="CR7" t="str">
            <v>Total Lubang (Pcs)</v>
          </cell>
          <cell r="CS7" t="str">
            <v>EXPLS.(KG)</v>
          </cell>
          <cell r="CT7" t="str">
            <v>Fuel (Ltr)</v>
          </cell>
          <cell r="CU7" t="str">
            <v>PMF 01</v>
          </cell>
          <cell r="CV7" t="str">
            <v>PMF 02</v>
          </cell>
          <cell r="CW7" t="str">
            <v>PMF 03</v>
          </cell>
          <cell r="CX7" t="str">
            <v>PMF 04</v>
          </cell>
          <cell r="CY7" t="str">
            <v>PMF 05</v>
          </cell>
          <cell r="CZ7" t="str">
            <v>PMF 06</v>
          </cell>
          <cell r="DA7" t="str">
            <v>PMF 08</v>
          </cell>
          <cell r="DB7" t="str">
            <v>PMF 09</v>
          </cell>
          <cell r="DC7" t="str">
            <v>PMF 10</v>
          </cell>
          <cell r="DG7" t="str">
            <v xml:space="preserve">Clean Coal from PIT to Stock KTD </v>
          </cell>
          <cell r="DO7" t="str">
            <v>Clean Coal from Stock to CP</v>
          </cell>
          <cell r="DW7" t="str">
            <v>Clean Coal from Pit</v>
          </cell>
          <cell r="EG7" t="str">
            <v>OB</v>
          </cell>
          <cell r="EK7" t="str">
            <v>Coal</v>
          </cell>
          <cell r="EO7" t="str">
            <v>Clean Coal to CP 1</v>
          </cell>
          <cell r="ET7" t="str">
            <v xml:space="preserve">Clean Coal to CP 3
</v>
          </cell>
        </row>
        <row r="8">
          <cell r="DG8" t="str">
            <v>IMM-S13B</v>
          </cell>
          <cell r="DI8" t="str">
            <v>TDM S13B</v>
          </cell>
          <cell r="DL8" t="str">
            <v>Total
TDM S13B</v>
          </cell>
          <cell r="DM8" t="str">
            <v xml:space="preserve">Total Coal from PIT to Stock KTD </v>
          </cell>
          <cell r="DO8" t="str">
            <v>IMM-S13B</v>
          </cell>
          <cell r="DR8" t="str">
            <v>TDM S13B</v>
          </cell>
          <cell r="DU8" t="str">
            <v>Total
TDM S13B</v>
          </cell>
          <cell r="DV8" t="str">
            <v>Total
Clean Coal from Stock to CP</v>
          </cell>
          <cell r="DX8" t="str">
            <v>IMM L13W
Hi-TS</v>
          </cell>
          <cell r="DY8" t="str">
            <v>IMM-S13B</v>
          </cell>
          <cell r="EA8" t="str">
            <v>TDM S13B</v>
          </cell>
          <cell r="ED8" t="str">
            <v>Total
TDM S13B</v>
          </cell>
          <cell r="EE8" t="str">
            <v>Total Coal From pit</v>
          </cell>
          <cell r="EQ8" t="str">
            <v>IMM S13B</v>
          </cell>
          <cell r="ET8" t="str">
            <v>IMM L13W</v>
          </cell>
          <cell r="EU8" t="str">
            <v>IMM S13B</v>
          </cell>
          <cell r="EW8" t="str">
            <v>Total</v>
          </cell>
        </row>
        <row r="9">
          <cell r="C9" t="str">
            <v>TDM S13B</v>
          </cell>
          <cell r="D9" t="str">
            <v>IMM L11-N</v>
          </cell>
          <cell r="E9" t="str">
            <v>IMM L13W1</v>
          </cell>
          <cell r="F9" t="str">
            <v>IMM S13-Expansion</v>
          </cell>
          <cell r="G9" t="str">
            <v>TDM S13B</v>
          </cell>
          <cell r="H9" t="str">
            <v>IMM L11-N</v>
          </cell>
          <cell r="I9" t="str">
            <v>IMM L13W1</v>
          </cell>
          <cell r="J9" t="str">
            <v>IMM S13-Expansion</v>
          </cell>
          <cell r="M9" t="str">
            <v>TDM S13B</v>
          </cell>
          <cell r="N9" t="str">
            <v>IMM L11-N</v>
          </cell>
          <cell r="O9" t="str">
            <v>IMM L13W1</v>
          </cell>
          <cell r="P9" t="str">
            <v>IMM S13-Expansion</v>
          </cell>
          <cell r="T9" t="str">
            <v>TDM S13B</v>
          </cell>
          <cell r="U9" t="str">
            <v>IMM L11-N</v>
          </cell>
          <cell r="V9" t="str">
            <v>IMM L13W1</v>
          </cell>
          <cell r="W9" t="str">
            <v>IMM S13-Expansion</v>
          </cell>
          <cell r="DD9" t="str">
            <v>OB</v>
          </cell>
          <cell r="DE9" t="str">
            <v>Coal</v>
          </cell>
          <cell r="DG9" t="str">
            <v>IMM-S13B
Lo-TS</v>
          </cell>
          <cell r="DH9" t="str">
            <v>IMM-S13B
Hi-TS</v>
          </cell>
          <cell r="DI9" t="str">
            <v>TDM 13B Hi</v>
          </cell>
          <cell r="DJ9" t="str">
            <v>TDM 13B Lo</v>
          </cell>
          <cell r="DK9" t="str">
            <v>TDM 12C</v>
          </cell>
          <cell r="DO9" t="str">
            <v>IMM-S13B
Hi-TS</v>
          </cell>
          <cell r="DP9" t="str">
            <v>IMM-S13B
Lo-TS</v>
          </cell>
          <cell r="DR9" t="str">
            <v>TDM 13B Hi</v>
          </cell>
          <cell r="DS9" t="str">
            <v>TDM 13B Lo</v>
          </cell>
          <cell r="DT9" t="str">
            <v>TDM 12C</v>
          </cell>
          <cell r="DW9" t="str">
            <v>IMM L11N</v>
          </cell>
          <cell r="DY9" t="str">
            <v>IMM S13B Lo</v>
          </cell>
          <cell r="DZ9" t="str">
            <v>IMM S12B Hi</v>
          </cell>
          <cell r="EA9" t="str">
            <v>TDM - C12</v>
          </cell>
          <cell r="EB9" t="str">
            <v>TDM - 13B Lo</v>
          </cell>
          <cell r="EC9" t="str">
            <v>TDM - 13B Hi</v>
          </cell>
          <cell r="EF9" t="str">
            <v>TDM S13B</v>
          </cell>
          <cell r="EG9" t="str">
            <v>IMM L11-N</v>
          </cell>
          <cell r="EH9" t="str">
            <v>IMM L13W1</v>
          </cell>
          <cell r="EI9" t="str">
            <v>IMM S13-Expansion</v>
          </cell>
          <cell r="EJ9" t="str">
            <v>TDM S13B</v>
          </cell>
          <cell r="EK9" t="str">
            <v>IMM L11-N</v>
          </cell>
          <cell r="EL9" t="str">
            <v>IMM L13W1</v>
          </cell>
          <cell r="EM9" t="str">
            <v>IMM S13-Expansion</v>
          </cell>
          <cell r="EP9" t="str">
            <v>IMM L13W</v>
          </cell>
          <cell r="EQ9" t="str">
            <v>IMM S13B Lo</v>
          </cell>
          <cell r="ER9" t="str">
            <v>IMM S12B Hi</v>
          </cell>
          <cell r="ES9" t="str">
            <v>Total</v>
          </cell>
          <cell r="EU9" t="str">
            <v>IMM S13BHi</v>
          </cell>
          <cell r="EV9" t="str">
            <v>IMM S12BHi</v>
          </cell>
        </row>
        <row r="10">
          <cell r="A10">
            <v>41699</v>
          </cell>
          <cell r="B10">
            <v>82982.706499823282</v>
          </cell>
          <cell r="C10">
            <v>82982.706499823282</v>
          </cell>
          <cell r="D10">
            <v>0</v>
          </cell>
          <cell r="E10">
            <v>0</v>
          </cell>
          <cell r="F10">
            <v>0</v>
          </cell>
          <cell r="G10">
            <v>98048.999755859375</v>
          </cell>
          <cell r="H10">
            <v>0</v>
          </cell>
          <cell r="I10">
            <v>0</v>
          </cell>
          <cell r="J10">
            <v>0</v>
          </cell>
          <cell r="K10">
            <v>98048.999755859375</v>
          </cell>
          <cell r="L10">
            <v>6021.1835137982944</v>
          </cell>
          <cell r="M10">
            <v>6021.1835137982944</v>
          </cell>
          <cell r="Q10">
            <v>5853.5799980163574</v>
          </cell>
          <cell r="R10">
            <v>2137.9099960327148</v>
          </cell>
          <cell r="S10">
            <v>7991.4899940490723</v>
          </cell>
          <cell r="T10">
            <v>7991.4899940490723</v>
          </cell>
          <cell r="U10">
            <v>0</v>
          </cell>
          <cell r="V10">
            <v>0</v>
          </cell>
          <cell r="W10">
            <v>0</v>
          </cell>
          <cell r="X10">
            <v>8770</v>
          </cell>
          <cell r="Y10">
            <v>3050</v>
          </cell>
          <cell r="Z10">
            <v>0</v>
          </cell>
          <cell r="AB10">
            <v>11820</v>
          </cell>
          <cell r="AC10">
            <v>364280.71993988036</v>
          </cell>
          <cell r="AD10">
            <v>0</v>
          </cell>
          <cell r="AE10">
            <v>0</v>
          </cell>
          <cell r="AF10">
            <v>0</v>
          </cell>
          <cell r="AG10">
            <v>364280.71993988036</v>
          </cell>
          <cell r="AH10">
            <v>258538.40357448408</v>
          </cell>
          <cell r="AI10">
            <v>0</v>
          </cell>
          <cell r="AJ10">
            <v>0</v>
          </cell>
          <cell r="AK10">
            <v>0</v>
          </cell>
          <cell r="AL10">
            <v>258538.40357448408</v>
          </cell>
          <cell r="AM10">
            <v>12128.759999999973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K10">
            <v>0.51666666666666483</v>
          </cell>
          <cell r="BL10">
            <v>1</v>
          </cell>
          <cell r="BM10">
            <v>0.7</v>
          </cell>
          <cell r="BN10">
            <v>0.5166666666666675</v>
          </cell>
          <cell r="BO10">
            <v>0.51666666666666483</v>
          </cell>
          <cell r="BP10">
            <v>0</v>
          </cell>
          <cell r="BQ10">
            <v>0</v>
          </cell>
          <cell r="BR10">
            <v>0.5166666666666675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0.51666666666666483</v>
          </cell>
          <cell r="BX10">
            <v>1</v>
          </cell>
          <cell r="BY10">
            <v>0.7</v>
          </cell>
          <cell r="BZ10">
            <v>0.5166666666666675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 t="str">
            <v xml:space="preserve">EX2500-07 : 2.67hr Engine Abnormal, 0.61hr Electric-- EX2500-09 : 2.09hr Daily Maintenance-- PC-1250-19 : 9.01hr PM 29500-- PC-1250-22 : 9.10hr Fuel System Leaked-- PC-1250-25 : 1.28hr Standby (No Truck)-- </v>
          </cell>
          <cell r="DE10" t="str">
            <v>Rainfall &amp; Slippery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O10">
            <v>0</v>
          </cell>
          <cell r="DR10">
            <v>0</v>
          </cell>
          <cell r="DS10">
            <v>0</v>
          </cell>
          <cell r="DT10">
            <v>1845.1699981689453</v>
          </cell>
          <cell r="DU10">
            <v>1845.1699981689453</v>
          </cell>
          <cell r="DV10">
            <v>1845.1699981689453</v>
          </cell>
          <cell r="DW10" t="e">
            <v>#REF!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2137.9099960327148</v>
          </cell>
          <cell r="EC10">
            <v>4008.4099998474121</v>
          </cell>
          <cell r="ED10">
            <v>6146.319995880127</v>
          </cell>
          <cell r="EE10">
            <v>6146.319995880127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W10">
            <v>0</v>
          </cell>
        </row>
        <row r="11">
          <cell r="A11">
            <v>41700</v>
          </cell>
          <cell r="B11">
            <v>90898.708988823142</v>
          </cell>
          <cell r="C11">
            <v>90898.708988823142</v>
          </cell>
          <cell r="D11">
            <v>0</v>
          </cell>
          <cell r="E11">
            <v>0</v>
          </cell>
          <cell r="F11">
            <v>0</v>
          </cell>
          <cell r="G11">
            <v>74877.92977142334</v>
          </cell>
          <cell r="H11">
            <v>0</v>
          </cell>
          <cell r="I11">
            <v>0</v>
          </cell>
          <cell r="J11">
            <v>0</v>
          </cell>
          <cell r="K11">
            <v>74877.92977142334</v>
          </cell>
          <cell r="L11">
            <v>6198.8758118945689</v>
          </cell>
          <cell r="M11">
            <v>6198.8758118945689</v>
          </cell>
          <cell r="Q11">
            <v>5977.7199954986572</v>
          </cell>
          <cell r="R11">
            <v>0</v>
          </cell>
          <cell r="S11">
            <v>5977.7199954986572</v>
          </cell>
          <cell r="T11">
            <v>5977.7199954986572</v>
          </cell>
          <cell r="U11">
            <v>0</v>
          </cell>
          <cell r="V11">
            <v>0</v>
          </cell>
          <cell r="W11">
            <v>0</v>
          </cell>
          <cell r="X11">
            <v>4310</v>
          </cell>
          <cell r="Y11">
            <v>0</v>
          </cell>
          <cell r="Z11">
            <v>0</v>
          </cell>
          <cell r="AB11">
            <v>4310</v>
          </cell>
          <cell r="AC11">
            <v>358879.29993614194</v>
          </cell>
          <cell r="AD11">
            <v>0</v>
          </cell>
          <cell r="AE11">
            <v>0</v>
          </cell>
          <cell r="AF11">
            <v>0</v>
          </cell>
          <cell r="AG11">
            <v>358879.29993614194</v>
          </cell>
          <cell r="AH11">
            <v>259778.92593650235</v>
          </cell>
          <cell r="AI11">
            <v>0</v>
          </cell>
          <cell r="AJ11">
            <v>0</v>
          </cell>
          <cell r="AK11">
            <v>0</v>
          </cell>
          <cell r="AL11">
            <v>259778.92593650235</v>
          </cell>
          <cell r="AM11">
            <v>4093.8799999999974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K11">
            <v>2.85</v>
          </cell>
          <cell r="BL11">
            <v>1</v>
          </cell>
          <cell r="BM11">
            <v>41</v>
          </cell>
          <cell r="BN11">
            <v>2.2499999999999991</v>
          </cell>
          <cell r="BO11">
            <v>2.85</v>
          </cell>
          <cell r="BP11">
            <v>0</v>
          </cell>
          <cell r="BQ11">
            <v>0</v>
          </cell>
          <cell r="BR11">
            <v>2.2499999999999991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2.85</v>
          </cell>
          <cell r="BX11">
            <v>1</v>
          </cell>
          <cell r="BY11">
            <v>41</v>
          </cell>
          <cell r="BZ11">
            <v>2.2499999999999991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 t="str">
            <v xml:space="preserve">EX2500-07 : 3.89hr Engine Low Power, 4.30hr Engine Stop On-- EX2500-09 : 0.58hr Tooth Bucket Lose-- PC-1250-20 : 16.58hr Standby (No Truck)-- PC-1250-19 : 3.62hr Standby (No Truck)-- </v>
          </cell>
          <cell r="DE11" t="str">
            <v>Rainfall &amp; Slippery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1011.8399999999999</v>
          </cell>
          <cell r="DL11">
            <v>1011.8399999999999</v>
          </cell>
          <cell r="DM11">
            <v>1011.8399999999999</v>
          </cell>
          <cell r="DO11">
            <v>0</v>
          </cell>
          <cell r="DR11">
            <v>0</v>
          </cell>
          <cell r="DS11">
            <v>0</v>
          </cell>
          <cell r="DT11">
            <v>1588.1399917602539</v>
          </cell>
          <cell r="DU11">
            <v>1588.1399917602539</v>
          </cell>
          <cell r="DV11">
            <v>1588.1399917602539</v>
          </cell>
          <cell r="DW11" t="e">
            <v>#REF!</v>
          </cell>
          <cell r="DX11">
            <v>0</v>
          </cell>
          <cell r="DY11">
            <v>0</v>
          </cell>
          <cell r="DZ11">
            <v>0</v>
          </cell>
          <cell r="EA11">
            <v>1011.8399999999999</v>
          </cell>
          <cell r="EB11">
            <v>0</v>
          </cell>
          <cell r="EC11">
            <v>4389.5800037384033</v>
          </cell>
          <cell r="ED11">
            <v>5401.4200037384035</v>
          </cell>
          <cell r="EE11">
            <v>5401.4200037384035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W11">
            <v>0</v>
          </cell>
        </row>
        <row r="12">
          <cell r="A12">
            <v>41701</v>
          </cell>
          <cell r="B12">
            <v>87248.461990175318</v>
          </cell>
          <cell r="C12">
            <v>87248.461990175318</v>
          </cell>
          <cell r="D12">
            <v>0</v>
          </cell>
          <cell r="E12">
            <v>0</v>
          </cell>
          <cell r="F12">
            <v>0</v>
          </cell>
          <cell r="G12">
            <v>55490.369951248169</v>
          </cell>
          <cell r="H12">
            <v>0</v>
          </cell>
          <cell r="I12">
            <v>0</v>
          </cell>
          <cell r="J12">
            <v>0</v>
          </cell>
          <cell r="K12">
            <v>55490.369951248169</v>
          </cell>
          <cell r="L12">
            <v>5959.3774970691547</v>
          </cell>
          <cell r="M12">
            <v>5959.3774970691547</v>
          </cell>
          <cell r="Q12">
            <v>5872.2100067138672</v>
          </cell>
          <cell r="R12">
            <v>0</v>
          </cell>
          <cell r="S12">
            <v>5872.2100067138663</v>
          </cell>
          <cell r="T12">
            <v>5872.2100067138663</v>
          </cell>
          <cell r="U12">
            <v>0</v>
          </cell>
          <cell r="V12">
            <v>0</v>
          </cell>
          <cell r="W12">
            <v>0</v>
          </cell>
          <cell r="X12">
            <v>12410</v>
          </cell>
          <cell r="Y12">
            <v>0</v>
          </cell>
          <cell r="Z12">
            <v>0</v>
          </cell>
          <cell r="AB12">
            <v>12410</v>
          </cell>
          <cell r="AC12">
            <v>350877.32995323179</v>
          </cell>
          <cell r="AD12">
            <v>0</v>
          </cell>
          <cell r="AE12">
            <v>0</v>
          </cell>
          <cell r="AF12">
            <v>0</v>
          </cell>
          <cell r="AG12">
            <v>350877.32995323179</v>
          </cell>
          <cell r="AH12">
            <v>260698.24949434277</v>
          </cell>
          <cell r="AI12">
            <v>0</v>
          </cell>
          <cell r="AJ12">
            <v>0</v>
          </cell>
          <cell r="AK12">
            <v>0</v>
          </cell>
          <cell r="AL12">
            <v>260698.24949434277</v>
          </cell>
          <cell r="AM12">
            <v>1109.94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K12">
            <v>2.8833333333333324</v>
          </cell>
          <cell r="BL12">
            <v>1</v>
          </cell>
          <cell r="BM12">
            <v>26</v>
          </cell>
          <cell r="BN12">
            <v>4.1166666666666663</v>
          </cell>
          <cell r="BO12">
            <v>2.8833333333333324</v>
          </cell>
          <cell r="BP12">
            <v>0</v>
          </cell>
          <cell r="BQ12">
            <v>0</v>
          </cell>
          <cell r="BR12">
            <v>4.1166666666666663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2.8833333333333324</v>
          </cell>
          <cell r="BX12">
            <v>1</v>
          </cell>
          <cell r="BY12">
            <v>26</v>
          </cell>
          <cell r="BZ12">
            <v>4.1166666666666663</v>
          </cell>
          <cell r="CA12">
            <v>198000</v>
          </cell>
          <cell r="CB12">
            <v>0.14345037678371012</v>
          </cell>
          <cell r="CC12">
            <v>275</v>
          </cell>
          <cell r="CD12">
            <v>27600</v>
          </cell>
          <cell r="CE12">
            <v>803.17460317460325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 t="str">
            <v xml:space="preserve">EX2500-07 : 0.09hr Tool Teeth Bucket No.02 Released-- EX2500-08 : 7.46hr Repair Bucket &amp; Structure; Backlog Job; Check End Play Swing Circle-- EX2500-09 : 1.63hr Low Power Hydraulic System-- PC-1250-19 : 14.07hr Loading Non Production, 0.70hr Loading Coal-- PC-1250-22 : 19.13hr Standby-- PC-1250-23 : 1.04hr Hydraulic Main Pump 1 Leakage, 1.55hr Standby (No Truck)-- </v>
          </cell>
          <cell r="DE12" t="str">
            <v>Rainfall &amp; Slippery</v>
          </cell>
          <cell r="DG12">
            <v>0</v>
          </cell>
          <cell r="DH12">
            <v>0</v>
          </cell>
          <cell r="DI12">
            <v>0</v>
          </cell>
          <cell r="DJ12">
            <v>3761.05</v>
          </cell>
          <cell r="DK12">
            <v>0</v>
          </cell>
          <cell r="DL12">
            <v>3761.05</v>
          </cell>
          <cell r="DM12">
            <v>3761.05</v>
          </cell>
          <cell r="DO12">
            <v>0</v>
          </cell>
          <cell r="DR12">
            <v>0</v>
          </cell>
          <cell r="DS12">
            <v>0</v>
          </cell>
          <cell r="DT12">
            <v>1631.2900238037109</v>
          </cell>
          <cell r="DU12">
            <v>1631.2900238037109</v>
          </cell>
          <cell r="DV12">
            <v>1631.2900238037109</v>
          </cell>
          <cell r="DW12" t="e">
            <v>#REF!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3761.05</v>
          </cell>
          <cell r="EC12">
            <v>4240.9199829101563</v>
          </cell>
          <cell r="ED12">
            <v>8001.9699829101564</v>
          </cell>
          <cell r="EE12">
            <v>8001.9699829101564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W12">
            <v>0</v>
          </cell>
        </row>
        <row r="13">
          <cell r="A13">
            <v>41702</v>
          </cell>
          <cell r="B13">
            <v>82412.907705698541</v>
          </cell>
          <cell r="C13">
            <v>82412.907705698541</v>
          </cell>
          <cell r="D13">
            <v>0</v>
          </cell>
          <cell r="E13">
            <v>0</v>
          </cell>
          <cell r="F13">
            <v>0</v>
          </cell>
          <cell r="G13">
            <v>81703.980163574219</v>
          </cell>
          <cell r="H13">
            <v>0</v>
          </cell>
          <cell r="I13">
            <v>0</v>
          </cell>
          <cell r="J13">
            <v>0</v>
          </cell>
          <cell r="K13">
            <v>81703.980163574219</v>
          </cell>
          <cell r="L13">
            <v>5959.3774970691547</v>
          </cell>
          <cell r="M13">
            <v>5959.3774970691547</v>
          </cell>
          <cell r="Q13">
            <v>4983.1399879455566</v>
          </cell>
          <cell r="R13">
            <v>3466.0500030517578</v>
          </cell>
          <cell r="S13">
            <v>8449.1899909973145</v>
          </cell>
          <cell r="T13">
            <v>8449.1899909973145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5600</v>
          </cell>
          <cell r="Z13">
            <v>0</v>
          </cell>
          <cell r="AB13">
            <v>5600</v>
          </cell>
          <cell r="AC13">
            <v>337332.01995697018</v>
          </cell>
          <cell r="AD13">
            <v>0</v>
          </cell>
          <cell r="AE13">
            <v>0</v>
          </cell>
          <cell r="AF13">
            <v>0</v>
          </cell>
          <cell r="AG13">
            <v>337332.01995697018</v>
          </cell>
          <cell r="AH13">
            <v>262051.86082906069</v>
          </cell>
          <cell r="AI13">
            <v>0</v>
          </cell>
          <cell r="AJ13">
            <v>0</v>
          </cell>
          <cell r="AK13">
            <v>0</v>
          </cell>
          <cell r="AL13">
            <v>262051.86082906069</v>
          </cell>
          <cell r="AM13">
            <v>1047.43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K13">
            <v>0.80000000000000249</v>
          </cell>
          <cell r="BL13">
            <v>2</v>
          </cell>
          <cell r="BM13">
            <v>4.7</v>
          </cell>
          <cell r="BN13">
            <v>1.299999999999998</v>
          </cell>
          <cell r="BO13">
            <v>0.80000000000000249</v>
          </cell>
          <cell r="BP13">
            <v>0</v>
          </cell>
          <cell r="BQ13">
            <v>0</v>
          </cell>
          <cell r="BR13">
            <v>1.299999999999998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0.80000000000000249</v>
          </cell>
          <cell r="BX13">
            <v>2</v>
          </cell>
          <cell r="BY13">
            <v>4.7</v>
          </cell>
          <cell r="BZ13">
            <v>1.299999999999998</v>
          </cell>
          <cell r="CA13">
            <v>57600</v>
          </cell>
          <cell r="CB13">
            <v>0.42879188712522048</v>
          </cell>
          <cell r="CC13">
            <v>240</v>
          </cell>
          <cell r="CD13">
            <v>24000</v>
          </cell>
          <cell r="CE13">
            <v>698.41269841269843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16.3</v>
          </cell>
          <cell r="CV13">
            <v>15.200000000000728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 t="str">
            <v xml:space="preserve">EX2500-07 : 0.60hr Recheck &amp; Recondition Autolube Cable-- PC-1250-19 : 6.98hr Loading Non Production, 11.85hr Loading Coal-- PC-1250-25 : 2.54hr Low Power Engine-- </v>
          </cell>
          <cell r="DE13" t="str">
            <v>Rainfall &amp; Slippery</v>
          </cell>
          <cell r="DG13">
            <v>0</v>
          </cell>
          <cell r="DH13">
            <v>0</v>
          </cell>
          <cell r="DI13">
            <v>0</v>
          </cell>
          <cell r="DJ13">
            <v>6324.14</v>
          </cell>
          <cell r="DK13">
            <v>0</v>
          </cell>
          <cell r="DL13">
            <v>6324.14</v>
          </cell>
          <cell r="DM13">
            <v>6324.14</v>
          </cell>
          <cell r="DO13">
            <v>0</v>
          </cell>
          <cell r="DR13">
            <v>0</v>
          </cell>
          <cell r="DS13">
            <v>0</v>
          </cell>
          <cell r="DT13">
            <v>1228.0199947357178</v>
          </cell>
          <cell r="DU13">
            <v>1228.0199947357178</v>
          </cell>
          <cell r="DV13">
            <v>1228.0199947357178</v>
          </cell>
          <cell r="DW13" t="e">
            <v>#REF!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9790.1900030517572</v>
          </cell>
          <cell r="EC13">
            <v>3755.1199932098389</v>
          </cell>
          <cell r="ED13">
            <v>13545.309996261596</v>
          </cell>
          <cell r="EE13">
            <v>13545.309996261596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</row>
        <row r="14">
          <cell r="A14">
            <v>41703</v>
          </cell>
          <cell r="B14">
            <v>84994.41786300503</v>
          </cell>
          <cell r="C14">
            <v>84994.41786300503</v>
          </cell>
          <cell r="D14">
            <v>0</v>
          </cell>
          <cell r="E14">
            <v>0</v>
          </cell>
          <cell r="F14">
            <v>0</v>
          </cell>
          <cell r="G14">
            <v>89796.439981460571</v>
          </cell>
          <cell r="H14">
            <v>0</v>
          </cell>
          <cell r="I14">
            <v>0</v>
          </cell>
          <cell r="J14">
            <v>0</v>
          </cell>
          <cell r="K14">
            <v>89796.439981460571</v>
          </cell>
          <cell r="L14">
            <v>5959.3774970691547</v>
          </cell>
          <cell r="M14">
            <v>5959.3774970691547</v>
          </cell>
          <cell r="Q14">
            <v>1178.0900001525879</v>
          </cell>
          <cell r="R14">
            <v>6326.720027923584</v>
          </cell>
          <cell r="S14">
            <v>7504.810028076171</v>
          </cell>
          <cell r="T14">
            <v>7504.810028076171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10680</v>
          </cell>
          <cell r="Z14">
            <v>0</v>
          </cell>
          <cell r="AB14">
            <v>10680</v>
          </cell>
          <cell r="AC14">
            <v>328803.579928894</v>
          </cell>
          <cell r="AD14">
            <v>0</v>
          </cell>
          <cell r="AE14">
            <v>0</v>
          </cell>
          <cell r="AF14">
            <v>0</v>
          </cell>
          <cell r="AG14">
            <v>328803.579928894</v>
          </cell>
          <cell r="AH14">
            <v>263539.5420746117</v>
          </cell>
          <cell r="AI14">
            <v>0</v>
          </cell>
          <cell r="AJ14">
            <v>0</v>
          </cell>
          <cell r="AK14">
            <v>0</v>
          </cell>
          <cell r="AL14">
            <v>263539.5420746117</v>
          </cell>
          <cell r="AM14">
            <v>1713.3799999999999</v>
          </cell>
          <cell r="AN14">
            <v>5274.3399999999965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81648</v>
          </cell>
          <cell r="CB14">
            <v>0.22687401435196849</v>
          </cell>
          <cell r="CC14">
            <v>141</v>
          </cell>
          <cell r="CD14">
            <v>18000</v>
          </cell>
          <cell r="CE14">
            <v>523.80952380952385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 t="str">
            <v xml:space="preserve">EX2500-07 : 9.12hr Repair Bucket&amp;Structure; Backlog Job&amp;Flushing Hydraulic Oil-- EX2500-08 : 1.19hr Overheat Hydraulic-- EX2500-09 : 0.96hr Replace Grease-- PC-1250-20 : 0.56hr Low Power Engine Common Rail-- PC-1250-19 : 3.31hr Loading Coal-- PC-1250-22 : 1.17hr  Low Power, 11.20hr Non Production -- PC-1250-25 : 1.32hr Low Power Engine Common rail-- PC-1250-23 : 13.43 Standby (No Truck)-- </v>
          </cell>
          <cell r="DE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1023.63</v>
          </cell>
          <cell r="DK14">
            <v>0</v>
          </cell>
          <cell r="DL14">
            <v>1023.63</v>
          </cell>
          <cell r="DM14">
            <v>1023.63</v>
          </cell>
          <cell r="DO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e">
            <v>#REF!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7350.3500279235841</v>
          </cell>
          <cell r="EC14">
            <v>1178.0900001525879</v>
          </cell>
          <cell r="ED14">
            <v>8528.4400280761729</v>
          </cell>
          <cell r="EE14">
            <v>8528.4400280761729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W14">
            <v>0</v>
          </cell>
        </row>
        <row r="15">
          <cell r="A15">
            <v>41704</v>
          </cell>
          <cell r="B15">
            <v>81945.678413692469</v>
          </cell>
          <cell r="C15">
            <v>81945.678413692469</v>
          </cell>
          <cell r="D15">
            <v>0</v>
          </cell>
          <cell r="E15">
            <v>0</v>
          </cell>
          <cell r="F15">
            <v>0</v>
          </cell>
          <cell r="G15">
            <v>91872.629880905151</v>
          </cell>
          <cell r="H15">
            <v>0</v>
          </cell>
          <cell r="I15">
            <v>0</v>
          </cell>
          <cell r="J15">
            <v>0</v>
          </cell>
          <cell r="K15">
            <v>91872.629880905151</v>
          </cell>
          <cell r="L15">
            <v>5959.3774970691547</v>
          </cell>
          <cell r="M15">
            <v>5959.3774970691547</v>
          </cell>
          <cell r="Q15">
            <v>1996.0000247955322</v>
          </cell>
          <cell r="R15">
            <v>4185.180004119873</v>
          </cell>
          <cell r="S15">
            <v>6181.1800289154053</v>
          </cell>
          <cell r="T15">
            <v>6181.1800289154053</v>
          </cell>
          <cell r="U15">
            <v>0</v>
          </cell>
          <cell r="V15">
            <v>0</v>
          </cell>
          <cell r="W15">
            <v>0</v>
          </cell>
          <cell r="X15">
            <v>3500</v>
          </cell>
          <cell r="Y15">
            <v>2760</v>
          </cell>
          <cell r="Z15">
            <v>0</v>
          </cell>
          <cell r="AB15">
            <v>6260</v>
          </cell>
          <cell r="AC15">
            <v>322275.00990867609</v>
          </cell>
          <cell r="AD15">
            <v>0</v>
          </cell>
          <cell r="AE15">
            <v>0</v>
          </cell>
          <cell r="AF15">
            <v>0</v>
          </cell>
          <cell r="AG15">
            <v>322275.00990867609</v>
          </cell>
          <cell r="AH15">
            <v>265061.62010444776</v>
          </cell>
          <cell r="AI15">
            <v>0</v>
          </cell>
          <cell r="AJ15">
            <v>0</v>
          </cell>
          <cell r="AK15">
            <v>0</v>
          </cell>
          <cell r="AL15">
            <v>265061.62010444776</v>
          </cell>
          <cell r="AM15">
            <v>1020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K15">
            <v>2.1833333333333336</v>
          </cell>
          <cell r="BL15">
            <v>1</v>
          </cell>
          <cell r="BM15">
            <v>3</v>
          </cell>
          <cell r="BN15">
            <v>1.9666666666666663</v>
          </cell>
          <cell r="BO15">
            <v>2.1833333333333336</v>
          </cell>
          <cell r="BP15">
            <v>0</v>
          </cell>
          <cell r="BQ15">
            <v>0</v>
          </cell>
          <cell r="BR15">
            <v>1.9666666666666663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2.1833333333333336</v>
          </cell>
          <cell r="BX15">
            <v>1</v>
          </cell>
          <cell r="BY15">
            <v>3</v>
          </cell>
          <cell r="BZ15">
            <v>1.9666666666666663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 t="str">
            <v xml:space="preserve">EX2500-08 : 0.48hr Overheat Hydraulic-- EX2500-09 : 0.36hr Contamination Main Pump, 0.52hr Welding Structure-- PC-1250-22 : 1.72hr radiator Error 11 C151NS Overheat, 11.32 Non Production-- PC-1250-23 : 9.51hr Periodic Maintenance PM 14750-- </v>
          </cell>
          <cell r="DE15" t="str">
            <v>Rainfall &amp; Slippery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936.52</v>
          </cell>
          <cell r="DL15">
            <v>936.52</v>
          </cell>
          <cell r="DM15">
            <v>936.52</v>
          </cell>
          <cell r="DO15">
            <v>0</v>
          </cell>
          <cell r="DR15">
            <v>589.13000869750977</v>
          </cell>
          <cell r="DS15">
            <v>0</v>
          </cell>
          <cell r="DT15">
            <v>0</v>
          </cell>
          <cell r="DU15">
            <v>589.13000869750977</v>
          </cell>
          <cell r="DV15">
            <v>589.13000869750977</v>
          </cell>
          <cell r="DW15" t="e">
            <v>#REF!</v>
          </cell>
          <cell r="DX15">
            <v>0</v>
          </cell>
          <cell r="DY15">
            <v>0</v>
          </cell>
          <cell r="DZ15">
            <v>0</v>
          </cell>
          <cell r="EA15">
            <v>936.52</v>
          </cell>
          <cell r="EB15">
            <v>4185.180004119873</v>
          </cell>
          <cell r="EC15">
            <v>1406.8700160980225</v>
          </cell>
          <cell r="ED15">
            <v>6528.5700202178959</v>
          </cell>
          <cell r="EE15">
            <v>6528.5700202178959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W15">
            <v>0</v>
          </cell>
        </row>
        <row r="16">
          <cell r="A16">
            <v>41705</v>
          </cell>
          <cell r="B16">
            <v>89461.899275642078</v>
          </cell>
          <cell r="C16">
            <v>89461.899275642078</v>
          </cell>
          <cell r="D16">
            <v>0</v>
          </cell>
          <cell r="E16">
            <v>0</v>
          </cell>
          <cell r="F16">
            <v>0</v>
          </cell>
          <cell r="G16">
            <v>96015.629880905151</v>
          </cell>
          <cell r="H16">
            <v>0</v>
          </cell>
          <cell r="I16">
            <v>0</v>
          </cell>
          <cell r="J16">
            <v>0</v>
          </cell>
          <cell r="K16">
            <v>96015.629880905151</v>
          </cell>
          <cell r="L16">
            <v>5719.8791822437424</v>
          </cell>
          <cell r="M16">
            <v>5719.8791822437424</v>
          </cell>
          <cell r="Q16">
            <v>4695.3200073242188</v>
          </cell>
          <cell r="R16">
            <v>1880.3500137329102</v>
          </cell>
          <cell r="S16">
            <v>6575.6700210571289</v>
          </cell>
          <cell r="T16">
            <v>6575.6700210571289</v>
          </cell>
          <cell r="U16">
            <v>0</v>
          </cell>
          <cell r="V16">
            <v>0</v>
          </cell>
          <cell r="W16">
            <v>0</v>
          </cell>
          <cell r="X16">
            <v>7800</v>
          </cell>
          <cell r="Y16">
            <v>0</v>
          </cell>
          <cell r="Z16">
            <v>0</v>
          </cell>
          <cell r="AB16">
            <v>7800</v>
          </cell>
          <cell r="AC16">
            <v>317812.08988761896</v>
          </cell>
          <cell r="AD16">
            <v>0</v>
          </cell>
          <cell r="AE16">
            <v>0</v>
          </cell>
          <cell r="AF16">
            <v>0</v>
          </cell>
          <cell r="AG16">
            <v>317812.08988761896</v>
          </cell>
          <cell r="AH16">
            <v>266652.33630525798</v>
          </cell>
          <cell r="AI16">
            <v>0</v>
          </cell>
          <cell r="AJ16">
            <v>0</v>
          </cell>
          <cell r="AK16">
            <v>0</v>
          </cell>
          <cell r="AL16">
            <v>266652.33630525798</v>
          </cell>
          <cell r="AM16">
            <v>979.01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K16">
            <v>0.91666666666666874</v>
          </cell>
          <cell r="BL16">
            <v>1</v>
          </cell>
          <cell r="BM16">
            <v>2</v>
          </cell>
          <cell r="BN16">
            <v>0.61666666666666714</v>
          </cell>
          <cell r="BO16">
            <v>0.91666666666666874</v>
          </cell>
          <cell r="BP16">
            <v>0</v>
          </cell>
          <cell r="BQ16">
            <v>0</v>
          </cell>
          <cell r="BR16">
            <v>0.61666666666666714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0.91666666666666874</v>
          </cell>
          <cell r="BX16">
            <v>1</v>
          </cell>
          <cell r="BY16">
            <v>2</v>
          </cell>
          <cell r="BZ16">
            <v>0.61666666666666714</v>
          </cell>
          <cell r="CA16">
            <v>157356</v>
          </cell>
          <cell r="CB16">
            <v>0.2275902946992705</v>
          </cell>
          <cell r="CC16">
            <v>270</v>
          </cell>
          <cell r="CD16">
            <v>34800</v>
          </cell>
          <cell r="CE16">
            <v>1012.6984126984128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 t="str">
            <v xml:space="preserve">EX2500-07 : 1.22hr Abnormal Swing System-- EX2500-09 : 0.19hr  Check Electrical System-- PC-1250-20 : 10.28hr Standby (No Truck)-- PC-1250-22 : 4.98hr General Work, 9.18hr Loading Non Production-- PC-1250-25 : 0.33hr Leveling Hydraulic Leaked-- PC-1250-23 : 7.12hr Standby (No Truck)-- </v>
          </cell>
          <cell r="DE16" t="str">
            <v>Rainfall &amp; Slippery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O16">
            <v>0</v>
          </cell>
          <cell r="DR16">
            <v>1491.0900001525879</v>
          </cell>
          <cell r="DS16">
            <v>0</v>
          </cell>
          <cell r="DT16">
            <v>621.65999984741211</v>
          </cell>
          <cell r="DU16">
            <v>2112.75</v>
          </cell>
          <cell r="DV16">
            <v>2112.75</v>
          </cell>
          <cell r="DW16" t="e">
            <v>#REF!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1880.3500137329102</v>
          </cell>
          <cell r="EC16">
            <v>2582.5700073242188</v>
          </cell>
          <cell r="ED16">
            <v>4462.9200210571289</v>
          </cell>
          <cell r="EE16">
            <v>4462.9200210571289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W16">
            <v>0</v>
          </cell>
        </row>
        <row r="17">
          <cell r="A17">
            <v>41706</v>
          </cell>
          <cell r="B17">
            <v>91976.701410802954</v>
          </cell>
          <cell r="C17">
            <v>91976.701410802954</v>
          </cell>
          <cell r="D17">
            <v>0</v>
          </cell>
          <cell r="E17">
            <v>0</v>
          </cell>
          <cell r="F17">
            <v>0</v>
          </cell>
          <cell r="G17">
            <v>94803.579662322998</v>
          </cell>
          <cell r="H17">
            <v>0</v>
          </cell>
          <cell r="I17">
            <v>0</v>
          </cell>
          <cell r="J17">
            <v>0</v>
          </cell>
          <cell r="K17">
            <v>94803.579662322998</v>
          </cell>
          <cell r="L17">
            <v>6198.8758118945689</v>
          </cell>
          <cell r="M17">
            <v>6198.8758118945689</v>
          </cell>
          <cell r="Q17">
            <v>7150.8099784851074</v>
          </cell>
          <cell r="R17">
            <v>0</v>
          </cell>
          <cell r="S17">
            <v>7150.8099784851074</v>
          </cell>
          <cell r="T17">
            <v>7150.8099784851074</v>
          </cell>
          <cell r="U17">
            <v>0</v>
          </cell>
          <cell r="V17">
            <v>0</v>
          </cell>
          <cell r="W17">
            <v>0</v>
          </cell>
          <cell r="X17">
            <v>8510</v>
          </cell>
          <cell r="Y17">
            <v>0</v>
          </cell>
          <cell r="Z17">
            <v>0</v>
          </cell>
          <cell r="AB17">
            <v>8510</v>
          </cell>
          <cell r="AC17">
            <v>312245.75991249079</v>
          </cell>
          <cell r="AD17">
            <v>0</v>
          </cell>
          <cell r="AE17">
            <v>0</v>
          </cell>
          <cell r="AF17">
            <v>0</v>
          </cell>
          <cell r="AG17">
            <v>312245.75991249079</v>
          </cell>
          <cell r="AH17">
            <v>268222.97215122089</v>
          </cell>
          <cell r="AI17">
            <v>0</v>
          </cell>
          <cell r="AJ17">
            <v>0</v>
          </cell>
          <cell r="AK17">
            <v>0</v>
          </cell>
          <cell r="AL17">
            <v>268222.97215122089</v>
          </cell>
          <cell r="AM17">
            <v>519.09</v>
          </cell>
          <cell r="AN17">
            <v>22.16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81192</v>
          </cell>
          <cell r="CB17">
            <v>0.28898773356355384</v>
          </cell>
          <cell r="CC17">
            <v>250</v>
          </cell>
          <cell r="CD17">
            <v>22800</v>
          </cell>
          <cell r="CE17">
            <v>663.49206349206349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 t="str">
            <v xml:space="preserve">EX2500-07 : 21.71hr Repair Swing machinery System-- EX2500-08 : 4.74hr Engine &amp; Hyd Boom And Swing Low Power-- PC-1250-20 : 2.72hr Standby (No Truck)-- PC-1250-22 : 6.39hr Loading Nonproduction-- PC-1250-23 : 1.45hr Air Conditioner Trouble-- </v>
          </cell>
          <cell r="DE17">
            <v>0</v>
          </cell>
          <cell r="DF17" t="str">
            <v xml:space="preserve"> 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O17">
            <v>0</v>
          </cell>
          <cell r="DR17">
            <v>0</v>
          </cell>
          <cell r="DS17">
            <v>0</v>
          </cell>
          <cell r="DT17">
            <v>1584.4800033569336</v>
          </cell>
          <cell r="DU17">
            <v>1584.4800033569336</v>
          </cell>
          <cell r="DV17">
            <v>1584.4800033569336</v>
          </cell>
          <cell r="DW17" t="e">
            <v>#REF!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5566.3299751281738</v>
          </cell>
          <cell r="ED17">
            <v>5566.3299751281738</v>
          </cell>
          <cell r="EE17">
            <v>5566.3299751281738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W17">
            <v>0</v>
          </cell>
        </row>
        <row r="18">
          <cell r="A18">
            <v>41707</v>
          </cell>
          <cell r="B18">
            <v>91976.701410802954</v>
          </cell>
          <cell r="C18">
            <v>91976.701410802954</v>
          </cell>
          <cell r="D18">
            <v>0</v>
          </cell>
          <cell r="E18">
            <v>0</v>
          </cell>
          <cell r="F18">
            <v>0</v>
          </cell>
          <cell r="G18">
            <v>107010.710105896</v>
          </cell>
          <cell r="H18">
            <v>0</v>
          </cell>
          <cell r="I18">
            <v>0</v>
          </cell>
          <cell r="J18">
            <v>0</v>
          </cell>
          <cell r="K18">
            <v>107010.710105896</v>
          </cell>
          <cell r="L18">
            <v>6198.8758118945689</v>
          </cell>
          <cell r="M18">
            <v>6198.8758118945689</v>
          </cell>
          <cell r="Q18">
            <v>6853.9699802398682</v>
          </cell>
          <cell r="R18">
            <v>0</v>
          </cell>
          <cell r="S18">
            <v>6853.9699802398682</v>
          </cell>
          <cell r="T18">
            <v>6853.9699802398682</v>
          </cell>
          <cell r="U18">
            <v>0</v>
          </cell>
          <cell r="V18">
            <v>0</v>
          </cell>
          <cell r="W18">
            <v>0</v>
          </cell>
          <cell r="X18">
            <v>8500</v>
          </cell>
          <cell r="Y18">
            <v>0</v>
          </cell>
          <cell r="Z18">
            <v>0</v>
          </cell>
          <cell r="AB18">
            <v>8500</v>
          </cell>
          <cell r="AC18">
            <v>303666.05992172234</v>
          </cell>
          <cell r="AD18">
            <v>0</v>
          </cell>
          <cell r="AE18">
            <v>0</v>
          </cell>
          <cell r="AF18">
            <v>0</v>
          </cell>
          <cell r="AG18">
            <v>303666.05992172234</v>
          </cell>
          <cell r="AH18">
            <v>269995.84673879371</v>
          </cell>
          <cell r="AI18">
            <v>0</v>
          </cell>
          <cell r="AJ18">
            <v>0</v>
          </cell>
          <cell r="AK18">
            <v>0</v>
          </cell>
          <cell r="AL18">
            <v>269995.84673879371</v>
          </cell>
          <cell r="AM18">
            <v>90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45600</v>
          </cell>
          <cell r="CB18">
            <v>0.46038707880813146</v>
          </cell>
          <cell r="CC18">
            <v>190</v>
          </cell>
          <cell r="CD18">
            <v>20400</v>
          </cell>
          <cell r="CE18">
            <v>593.65079365079373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 t="str">
            <v xml:space="preserve">EX2500-07 : 24hr Repair Swing machinery System-- EX2500-08 : 3.11hr Swing Abnormal-- PC-1250-20 : 0.15hr Replace Teeth Bucket, 0.54hr Loose Hydraulic Cover-- PC-1250-19 : 4.26hr General Work, 6.12hr Loading Coal-- PC-1250-22 : 1.22hr Hose Hydraulic (Control Valve) Leaked-- PC-1250-23 : 1.20hr Can Not Start (Electric)-- </v>
          </cell>
          <cell r="DE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3211.5200000000004</v>
          </cell>
          <cell r="DL18">
            <v>3211.5200000000004</v>
          </cell>
          <cell r="DM18">
            <v>3211.5200000000004</v>
          </cell>
          <cell r="DO18">
            <v>0</v>
          </cell>
          <cell r="DR18">
            <v>0</v>
          </cell>
          <cell r="DS18">
            <v>0</v>
          </cell>
          <cell r="DT18">
            <v>1485.7899894714355</v>
          </cell>
          <cell r="DU18">
            <v>1485.7899894714355</v>
          </cell>
          <cell r="DV18">
            <v>1485.7899894714355</v>
          </cell>
          <cell r="DW18" t="e">
            <v>#REF!</v>
          </cell>
          <cell r="DX18">
            <v>0</v>
          </cell>
          <cell r="DY18">
            <v>0</v>
          </cell>
          <cell r="DZ18">
            <v>0</v>
          </cell>
          <cell r="EA18">
            <v>3211.5200000000004</v>
          </cell>
          <cell r="EB18">
            <v>0</v>
          </cell>
          <cell r="EC18">
            <v>5368.1799907684326</v>
          </cell>
          <cell r="ED18">
            <v>8579.6999907684331</v>
          </cell>
          <cell r="EE18">
            <v>8579.6999907684331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W18">
            <v>0</v>
          </cell>
        </row>
        <row r="19">
          <cell r="A19">
            <v>41708</v>
          </cell>
          <cell r="B19">
            <v>88043.739461411416</v>
          </cell>
          <cell r="C19">
            <v>88043.739461411416</v>
          </cell>
          <cell r="D19">
            <v>0</v>
          </cell>
          <cell r="E19">
            <v>0</v>
          </cell>
          <cell r="F19">
            <v>0</v>
          </cell>
          <cell r="G19">
            <v>101678.13975143433</v>
          </cell>
          <cell r="H19">
            <v>0</v>
          </cell>
          <cell r="I19">
            <v>0</v>
          </cell>
          <cell r="J19">
            <v>0</v>
          </cell>
          <cell r="K19">
            <v>101678.13975143433</v>
          </cell>
          <cell r="L19">
            <v>5959.3774970691547</v>
          </cell>
          <cell r="M19">
            <v>5959.3774970691547</v>
          </cell>
          <cell r="Q19">
            <v>5016.1400089263916</v>
          </cell>
          <cell r="R19">
            <v>1800.9900131225586</v>
          </cell>
          <cell r="S19">
            <v>6817.1300220489502</v>
          </cell>
          <cell r="T19">
            <v>6817.1300220489502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296140.63989967341</v>
          </cell>
          <cell r="AD19">
            <v>0</v>
          </cell>
          <cell r="AE19">
            <v>0</v>
          </cell>
          <cell r="AF19">
            <v>0</v>
          </cell>
          <cell r="AG19">
            <v>296140.63989967341</v>
          </cell>
          <cell r="AH19">
            <v>271680.37523036817</v>
          </cell>
          <cell r="AI19">
            <v>0</v>
          </cell>
          <cell r="AJ19">
            <v>0</v>
          </cell>
          <cell r="AK19">
            <v>0</v>
          </cell>
          <cell r="AL19">
            <v>271680.37523036817</v>
          </cell>
          <cell r="AM19">
            <v>993.02999999999975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34650</v>
          </cell>
          <cell r="CB19">
            <v>0.57023752261847505</v>
          </cell>
          <cell r="CC19">
            <v>160</v>
          </cell>
          <cell r="CD19">
            <v>19200</v>
          </cell>
          <cell r="CE19">
            <v>558.73015873015879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 t="str">
            <v xml:space="preserve">EX2500-07 : 24hr Repair Swing machinery System-- EX2500-08 : 0.35hr radiator Engine STOP ON-- PC-1250-20 : 16.14hr PM 28500-- PC-1250-19 : 0.44hr Lighting Worklamp Off-- PC-1250-22 : 1.16hr Hydraulic Leak, 1.91hr Main Pump Leaked-- PC-1250-23 : 4.41hr  Motor Swing Leaked 2.24hr Can Not Start-- </v>
          </cell>
          <cell r="DE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708.29000000000008</v>
          </cell>
          <cell r="DL19">
            <v>708.29000000000008</v>
          </cell>
          <cell r="DM19">
            <v>708.29000000000008</v>
          </cell>
          <cell r="DO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 t="e">
            <v>#REF!</v>
          </cell>
          <cell r="DX19">
            <v>0</v>
          </cell>
          <cell r="DY19">
            <v>0</v>
          </cell>
          <cell r="DZ19">
            <v>0</v>
          </cell>
          <cell r="EA19">
            <v>708.29000000000008</v>
          </cell>
          <cell r="EB19">
            <v>1800.9900131225586</v>
          </cell>
          <cell r="EC19">
            <v>5016.1400089263916</v>
          </cell>
          <cell r="ED19">
            <v>7525.4200220489502</v>
          </cell>
          <cell r="EE19">
            <v>7525.4200220489502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W19">
            <v>0</v>
          </cell>
        </row>
        <row r="20">
          <cell r="A20">
            <v>41709</v>
          </cell>
          <cell r="B20">
            <v>82278.01983849956</v>
          </cell>
          <cell r="C20">
            <v>82278.01983849956</v>
          </cell>
          <cell r="D20">
            <v>0</v>
          </cell>
          <cell r="E20">
            <v>0</v>
          </cell>
          <cell r="F20">
            <v>0</v>
          </cell>
          <cell r="G20">
            <v>102958.64039230347</v>
          </cell>
          <cell r="H20">
            <v>0</v>
          </cell>
          <cell r="I20">
            <v>0</v>
          </cell>
          <cell r="J20">
            <v>0</v>
          </cell>
          <cell r="K20">
            <v>102958.64039230347</v>
          </cell>
          <cell r="L20">
            <v>5959.3774970691547</v>
          </cell>
          <cell r="M20">
            <v>5959.3774970691547</v>
          </cell>
          <cell r="Q20">
            <v>2516.4700000000003</v>
          </cell>
          <cell r="R20">
            <v>5486.96</v>
          </cell>
          <cell r="S20">
            <v>8003.43</v>
          </cell>
          <cell r="T20">
            <v>8003.43</v>
          </cell>
          <cell r="U20">
            <v>0</v>
          </cell>
          <cell r="V20">
            <v>0</v>
          </cell>
          <cell r="W20">
            <v>0</v>
          </cell>
          <cell r="X20">
            <v>440</v>
          </cell>
          <cell r="Y20">
            <v>8460</v>
          </cell>
          <cell r="Z20">
            <v>0</v>
          </cell>
          <cell r="AB20">
            <v>8900</v>
          </cell>
          <cell r="AC20">
            <v>290011.77989967342</v>
          </cell>
          <cell r="AD20">
            <v>0</v>
          </cell>
          <cell r="AE20">
            <v>0</v>
          </cell>
          <cell r="AF20">
            <v>0</v>
          </cell>
          <cell r="AG20">
            <v>290011.77989967342</v>
          </cell>
          <cell r="AH20">
            <v>273386.11811294442</v>
          </cell>
          <cell r="AI20">
            <v>0</v>
          </cell>
          <cell r="AJ20">
            <v>0</v>
          </cell>
          <cell r="AK20">
            <v>0</v>
          </cell>
          <cell r="AL20">
            <v>273386.11811294442</v>
          </cell>
          <cell r="AM20">
            <v>669.53000000000009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215550</v>
          </cell>
          <cell r="CB20">
            <v>0.17760398832075938</v>
          </cell>
          <cell r="CC20">
            <v>330</v>
          </cell>
          <cell r="CD20">
            <v>37200</v>
          </cell>
          <cell r="CE20">
            <v>1082.5396825396826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 t="str">
            <v xml:space="preserve">EX2500-07 : 24hr Repair Swing machinery System-- EX2500-08 : 2hr Overheat Hydraulic System-- EX2500-09 : 1.59hr Bucket Crack-- PC-1250-20 : 0.30hr Check Hydraulic Filter 1.04hr Loading Non-- PC-1250-19 : 0.06hr General work 0.07 Loading non-- PC-1250-22 : 2.21hr Radiator Overheat-- PC-1250-25 : 1.05hr Grease Leak-- PC-1250-23 : 0.68hr Coolant Radiator Low Level 0.42hr  Main Pump Leaked-- </v>
          </cell>
          <cell r="DE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R20">
            <v>475.98</v>
          </cell>
          <cell r="DS20">
            <v>0</v>
          </cell>
          <cell r="DT20">
            <v>1398.59</v>
          </cell>
          <cell r="DU20">
            <v>1874.57</v>
          </cell>
          <cell r="DV20">
            <v>1874.57</v>
          </cell>
          <cell r="DW20" t="e">
            <v>#REF!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5486.96</v>
          </cell>
          <cell r="EC20">
            <v>641.90000000000055</v>
          </cell>
          <cell r="ED20">
            <v>6128.8600000000006</v>
          </cell>
          <cell r="EE20">
            <v>6128.8600000000006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W20">
            <v>0</v>
          </cell>
        </row>
        <row r="21">
          <cell r="A21">
            <v>41710</v>
          </cell>
          <cell r="B21">
            <v>89594.146239742171</v>
          </cell>
          <cell r="C21">
            <v>89594.146239742171</v>
          </cell>
          <cell r="D21">
            <v>0</v>
          </cell>
          <cell r="E21">
            <v>0</v>
          </cell>
          <cell r="F21">
            <v>0</v>
          </cell>
          <cell r="G21">
            <v>104927.27003669739</v>
          </cell>
          <cell r="H21">
            <v>0</v>
          </cell>
          <cell r="I21">
            <v>0</v>
          </cell>
          <cell r="J21">
            <v>0</v>
          </cell>
          <cell r="K21">
            <v>104927.27003669739</v>
          </cell>
          <cell r="L21">
            <v>5959.3774970691547</v>
          </cell>
          <cell r="M21">
            <v>5959.3774970691547</v>
          </cell>
          <cell r="Q21">
            <v>3986.6199703216553</v>
          </cell>
          <cell r="R21">
            <v>3474.370002746582</v>
          </cell>
          <cell r="S21">
            <v>7460.9899730682373</v>
          </cell>
          <cell r="T21">
            <v>7460.9899730682373</v>
          </cell>
          <cell r="U21">
            <v>0</v>
          </cell>
          <cell r="V21">
            <v>0</v>
          </cell>
          <cell r="W21">
            <v>0</v>
          </cell>
          <cell r="X21">
            <v>60</v>
          </cell>
          <cell r="Y21">
            <v>1060</v>
          </cell>
          <cell r="Z21">
            <v>0</v>
          </cell>
          <cell r="AB21">
            <v>1120</v>
          </cell>
          <cell r="AC21">
            <v>284997.45990760799</v>
          </cell>
          <cell r="AD21">
            <v>0</v>
          </cell>
          <cell r="AE21">
            <v>0</v>
          </cell>
          <cell r="AF21">
            <v>0</v>
          </cell>
          <cell r="AG21">
            <v>284997.45990760799</v>
          </cell>
          <cell r="AH21">
            <v>275124.47580076248</v>
          </cell>
          <cell r="AI21">
            <v>0</v>
          </cell>
          <cell r="AJ21">
            <v>0</v>
          </cell>
          <cell r="AK21">
            <v>0</v>
          </cell>
          <cell r="AL21">
            <v>275124.47580076248</v>
          </cell>
          <cell r="AM21">
            <v>598.32000000000016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75426</v>
          </cell>
          <cell r="CB21">
            <v>0.44206052479061791</v>
          </cell>
          <cell r="CC21">
            <v>245</v>
          </cell>
          <cell r="CD21">
            <v>32400</v>
          </cell>
          <cell r="CE21">
            <v>942.85714285714289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 t="str">
            <v xml:space="preserve">EX2500-07 : 24hr Repair Swing machinery System-- EX2500-08 : 1.07hr Engine STOP ON 0.96hr Overheat Hydraulic System-- PC-1250-20 : 0.81hr Standby (No Truck)-- PC-1250-22 : 1.24hr Overheat Radiator-- PC-1250-23 : 3.26hr Main Pump Leaked 0.20hr Standby (No Truck)-- </v>
          </cell>
          <cell r="DE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O21">
            <v>0</v>
          </cell>
          <cell r="DR21">
            <v>164.51000022888184</v>
          </cell>
          <cell r="DS21">
            <v>0</v>
          </cell>
          <cell r="DT21">
            <v>2282.1599807739258</v>
          </cell>
          <cell r="DU21">
            <v>2446.6699810028076</v>
          </cell>
          <cell r="DV21">
            <v>2446.6699810028076</v>
          </cell>
          <cell r="DW21" t="e">
            <v>#REF!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3474.370002746582</v>
          </cell>
          <cell r="EC21">
            <v>1539.9499893188477</v>
          </cell>
          <cell r="ED21">
            <v>5014.3199920654297</v>
          </cell>
          <cell r="EE21">
            <v>5014.3199920654297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W21">
            <v>0</v>
          </cell>
        </row>
        <row r="22">
          <cell r="A22">
            <v>41711</v>
          </cell>
          <cell r="B22">
            <v>93379.945047342029</v>
          </cell>
          <cell r="C22">
            <v>93379.945047342029</v>
          </cell>
          <cell r="D22">
            <v>0</v>
          </cell>
          <cell r="E22">
            <v>0</v>
          </cell>
          <cell r="F22">
            <v>0</v>
          </cell>
          <cell r="G22">
            <v>102145.64009666443</v>
          </cell>
          <cell r="H22">
            <v>0</v>
          </cell>
          <cell r="I22">
            <v>0</v>
          </cell>
          <cell r="J22">
            <v>0</v>
          </cell>
          <cell r="K22">
            <v>102145.64009666443</v>
          </cell>
          <cell r="L22">
            <v>5959.3774970691547</v>
          </cell>
          <cell r="M22">
            <v>5959.3774970691547</v>
          </cell>
          <cell r="Q22">
            <v>6672.7700443267822</v>
          </cell>
          <cell r="R22">
            <v>1103.71999168396</v>
          </cell>
          <cell r="S22">
            <v>7776.4900360107422</v>
          </cell>
          <cell r="T22">
            <v>7776.4900360107422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279797.30986602779</v>
          </cell>
          <cell r="AD22">
            <v>0</v>
          </cell>
          <cell r="AE22">
            <v>0</v>
          </cell>
          <cell r="AF22">
            <v>0</v>
          </cell>
          <cell r="AG22">
            <v>279797.30986602779</v>
          </cell>
          <cell r="AH22">
            <v>276816.74949355016</v>
          </cell>
          <cell r="AI22">
            <v>0</v>
          </cell>
          <cell r="AJ22">
            <v>0</v>
          </cell>
          <cell r="AK22">
            <v>0</v>
          </cell>
          <cell r="AL22">
            <v>276816.74949355016</v>
          </cell>
          <cell r="AM22">
            <v>286.45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K22">
            <v>0.13333333333333286</v>
          </cell>
          <cell r="BL22">
            <v>1</v>
          </cell>
          <cell r="BM22">
            <v>0.4</v>
          </cell>
          <cell r="BN22">
            <v>0.15000000000000213</v>
          </cell>
          <cell r="BO22">
            <v>0.13333333333333286</v>
          </cell>
          <cell r="BP22">
            <v>0</v>
          </cell>
          <cell r="BQ22">
            <v>0</v>
          </cell>
          <cell r="BR22">
            <v>0.15000000000000213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0.13333333333333286</v>
          </cell>
          <cell r="BX22">
            <v>1</v>
          </cell>
          <cell r="BY22">
            <v>0.4</v>
          </cell>
          <cell r="BZ22">
            <v>0.15000000000000213</v>
          </cell>
          <cell r="CA22">
            <v>202500</v>
          </cell>
          <cell r="CB22">
            <v>0.17685283166764648</v>
          </cell>
          <cell r="CC22">
            <v>240</v>
          </cell>
          <cell r="CD22">
            <v>34800</v>
          </cell>
          <cell r="CE22">
            <v>1012.6984126984128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 t="str">
            <v xml:space="preserve">EX2500-07 : 24hr Repair Swing machinery System-- EX2500-08 : 1.51hr Replace Hose A 0.35hr Hydraulic Oil Overheat-- EX2500-09 : 9.44hr Repair Bucket and Structue-- PC-1250-19 : 1.62hr Fog 0.41 Loading Non Production-- PC-1250-22 : 0.61hr AC Off-- PC-1250-25 : 1.63hr Fog-- PC-1250-23 : 5.79hr V-Belt Ac Broken 4.47hr Standby (No Truck)-- </v>
          </cell>
          <cell r="DE22" t="str">
            <v>Rainfall &amp; Slippery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O22">
            <v>0</v>
          </cell>
          <cell r="DR22">
            <v>1718.5999965667725</v>
          </cell>
          <cell r="DS22">
            <v>42.139999389648438</v>
          </cell>
          <cell r="DT22">
            <v>815.59999847412109</v>
          </cell>
          <cell r="DU22">
            <v>2576.339994430542</v>
          </cell>
          <cell r="DV22">
            <v>2576.339994430542</v>
          </cell>
          <cell r="DW22" t="e">
            <v>#REF!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5200.1500415802002</v>
          </cell>
          <cell r="ED22">
            <v>5200.1500415802002</v>
          </cell>
          <cell r="EE22">
            <v>5200.1500415802002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W22">
            <v>0</v>
          </cell>
        </row>
        <row r="23">
          <cell r="A23">
            <v>41712</v>
          </cell>
          <cell r="B23">
            <v>85215.923199220837</v>
          </cell>
          <cell r="C23">
            <v>85215.923199220837</v>
          </cell>
          <cell r="D23">
            <v>0</v>
          </cell>
          <cell r="E23">
            <v>0</v>
          </cell>
          <cell r="F23">
            <v>0</v>
          </cell>
          <cell r="G23">
            <v>97014.519672393799</v>
          </cell>
          <cell r="H23">
            <v>0</v>
          </cell>
          <cell r="I23">
            <v>0</v>
          </cell>
          <cell r="J23">
            <v>0</v>
          </cell>
          <cell r="K23">
            <v>97014.519672393799</v>
          </cell>
          <cell r="L23">
            <v>5719.8791822437424</v>
          </cell>
          <cell r="M23">
            <v>5719.8791822437424</v>
          </cell>
          <cell r="Q23">
            <v>5493.8699970245361</v>
          </cell>
          <cell r="R23">
            <v>1338.7600002288818</v>
          </cell>
          <cell r="S23">
            <v>6832.629997253418</v>
          </cell>
          <cell r="T23">
            <v>6832.629997253418</v>
          </cell>
          <cell r="U23">
            <v>0</v>
          </cell>
          <cell r="V23">
            <v>0</v>
          </cell>
          <cell r="W23">
            <v>0</v>
          </cell>
          <cell r="X23">
            <v>7610</v>
          </cell>
          <cell r="Y23">
            <v>0</v>
          </cell>
          <cell r="Z23">
            <v>0</v>
          </cell>
          <cell r="AB23">
            <v>7610</v>
          </cell>
          <cell r="AC23">
            <v>275260.38986404415</v>
          </cell>
          <cell r="AD23">
            <v>0</v>
          </cell>
          <cell r="AE23">
            <v>0</v>
          </cell>
          <cell r="AF23">
            <v>0</v>
          </cell>
          <cell r="AG23">
            <v>275260.38986404415</v>
          </cell>
          <cell r="AH23">
            <v>278424.01456433203</v>
          </cell>
          <cell r="AI23">
            <v>0</v>
          </cell>
          <cell r="AJ23">
            <v>0</v>
          </cell>
          <cell r="AK23">
            <v>0</v>
          </cell>
          <cell r="AL23">
            <v>278424.01456433203</v>
          </cell>
          <cell r="AM23">
            <v>2617.0800000000022</v>
          </cell>
          <cell r="AN23">
            <v>1242.5599999999997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K23">
            <v>1.1833333333333345</v>
          </cell>
          <cell r="BL23">
            <v>1</v>
          </cell>
          <cell r="BM23">
            <v>1</v>
          </cell>
          <cell r="BN23">
            <v>0.49999999999999822</v>
          </cell>
          <cell r="BO23">
            <v>1.1833333333333345</v>
          </cell>
          <cell r="BP23">
            <v>0</v>
          </cell>
          <cell r="BQ23">
            <v>0</v>
          </cell>
          <cell r="BR23">
            <v>0.49999999999999822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1.1833333333333345</v>
          </cell>
          <cell r="BX23">
            <v>1</v>
          </cell>
          <cell r="BY23">
            <v>1</v>
          </cell>
          <cell r="BZ23">
            <v>0.49999999999999822</v>
          </cell>
          <cell r="CA23">
            <v>61110</v>
          </cell>
          <cell r="CB23">
            <v>0.40416319257752742</v>
          </cell>
          <cell r="CC23">
            <v>185</v>
          </cell>
          <cell r="CD23">
            <v>24000</v>
          </cell>
          <cell r="CE23">
            <v>698.41269841269843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 t="str">
            <v xml:space="preserve">EX2500-07 : 24hr Repair Swing machinery System-- EX2500-08 : 1.08hr General Work-- PC-1250-20 : 0.62hr Repair Autolube-- PC-1250-19 : 0.76hr Low Power Engine-- PC-1250-22 : 0.62hr Standby (No Truck)-- PC-1250-25 : 0.45hr Low Power Engine 3.70hr Hose Cylinder Bucket RH Leaked-- PC-1250-23 : 4.97hr V-Belt Ac Broken 0.42hr Working Lamp All Off, 2.17hr Standby (No Truck)-- </v>
          </cell>
          <cell r="DE23" t="str">
            <v>Rainfall &amp; Slippery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O23">
            <v>0</v>
          </cell>
          <cell r="DR23">
            <v>348.23999977111816</v>
          </cell>
          <cell r="DS23">
            <v>132.69000053405762</v>
          </cell>
          <cell r="DT23">
            <v>1814.7799949645996</v>
          </cell>
          <cell r="DU23">
            <v>2295.7099952697754</v>
          </cell>
          <cell r="DV23">
            <v>2295.7099952697754</v>
          </cell>
          <cell r="DW23" t="e">
            <v>#REF!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990.52000045776367</v>
          </cell>
          <cell r="EC23">
            <v>3546.4000015258789</v>
          </cell>
          <cell r="ED23">
            <v>4536.9200019836426</v>
          </cell>
          <cell r="EE23">
            <v>4536.9200019836426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</row>
        <row r="24">
          <cell r="A24">
            <v>41713</v>
          </cell>
          <cell r="B24">
            <v>93508.620473317278</v>
          </cell>
          <cell r="C24">
            <v>93508.620473317278</v>
          </cell>
          <cell r="D24">
            <v>0</v>
          </cell>
          <cell r="E24">
            <v>0</v>
          </cell>
          <cell r="F24">
            <v>0</v>
          </cell>
          <cell r="G24">
            <v>102091.92982673645</v>
          </cell>
          <cell r="H24">
            <v>0</v>
          </cell>
          <cell r="I24">
            <v>0</v>
          </cell>
          <cell r="J24">
            <v>0</v>
          </cell>
          <cell r="K24">
            <v>102091.92982673645</v>
          </cell>
          <cell r="L24">
            <v>6198.8758118945689</v>
          </cell>
          <cell r="M24">
            <v>6198.8758118945689</v>
          </cell>
          <cell r="Q24">
            <v>3697.3799915313721</v>
          </cell>
          <cell r="R24">
            <v>3512.8400096893311</v>
          </cell>
          <cell r="S24">
            <v>7210.2200012207031</v>
          </cell>
          <cell r="T24">
            <v>7210.2200012207031</v>
          </cell>
          <cell r="U24">
            <v>0</v>
          </cell>
          <cell r="V24">
            <v>0</v>
          </cell>
          <cell r="W24">
            <v>0</v>
          </cell>
          <cell r="X24">
            <v>290</v>
          </cell>
          <cell r="Y24">
            <v>5480</v>
          </cell>
          <cell r="Z24">
            <v>0</v>
          </cell>
          <cell r="AB24">
            <v>5770</v>
          </cell>
          <cell r="AC24">
            <v>270686.29985435482</v>
          </cell>
          <cell r="AD24">
            <v>0</v>
          </cell>
          <cell r="AE24">
            <v>0</v>
          </cell>
          <cell r="AF24">
            <v>0</v>
          </cell>
          <cell r="AG24">
            <v>270686.29985435482</v>
          </cell>
          <cell r="AH24">
            <v>280115.39842494729</v>
          </cell>
          <cell r="AI24">
            <v>0</v>
          </cell>
          <cell r="AJ24">
            <v>0</v>
          </cell>
          <cell r="AK24">
            <v>0</v>
          </cell>
          <cell r="AL24">
            <v>280115.39842494729</v>
          </cell>
          <cell r="AM24">
            <v>645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76830</v>
          </cell>
          <cell r="CB24">
            <v>0.51434934683665645</v>
          </cell>
          <cell r="CC24">
            <v>368</v>
          </cell>
          <cell r="CD24">
            <v>38400</v>
          </cell>
          <cell r="CE24">
            <v>1117.4603174603176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 t="str">
            <v xml:space="preserve">EX2500-07 : 24hr Repair Swing machinery System-- EX2500-08 : 0.41hr Overheat Coolant Radiator 0.23hr Check Autolube System-- PC-1250-20 : 2.23hr Hydraulic Leaked-- PC-1250-22 : 8.87hr PM 6.31hr Stndby-- PC-1250-25 : 0.77hr radiator Fuel Less; Trouble Fuel Gauge,                                          0.85hr Standby (No Truck)-- PC-1250-23 : 1.87hr Lighting System Off-- </v>
          </cell>
          <cell r="DE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O24">
            <v>0</v>
          </cell>
          <cell r="DR24">
            <v>879.08998870849609</v>
          </cell>
          <cell r="DS24">
            <v>1224.5900020599365</v>
          </cell>
          <cell r="DT24">
            <v>532.45000076293945</v>
          </cell>
          <cell r="DU24">
            <v>2636.1299915313721</v>
          </cell>
          <cell r="DV24">
            <v>2636.1299915313721</v>
          </cell>
          <cell r="DW24" t="e">
            <v>#REF!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3389.4600067138672</v>
          </cell>
          <cell r="EC24">
            <v>1184.6300029754639</v>
          </cell>
          <cell r="ED24">
            <v>4574.0900096893311</v>
          </cell>
          <cell r="EE24">
            <v>4574.0900096893311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</row>
        <row r="25">
          <cell r="A25">
            <v>41714</v>
          </cell>
          <cell r="B25">
            <v>85901.77314357947</v>
          </cell>
          <cell r="C25">
            <v>85901.77314357947</v>
          </cell>
          <cell r="D25">
            <v>0</v>
          </cell>
          <cell r="E25">
            <v>0</v>
          </cell>
          <cell r="F25">
            <v>0</v>
          </cell>
          <cell r="G25">
            <v>89689.790264129639</v>
          </cell>
          <cell r="H25">
            <v>0</v>
          </cell>
          <cell r="I25">
            <v>0</v>
          </cell>
          <cell r="J25">
            <v>0</v>
          </cell>
          <cell r="K25">
            <v>89689.790264129639</v>
          </cell>
          <cell r="L25">
            <v>6198.8758118945689</v>
          </cell>
          <cell r="M25">
            <v>6198.8758118945689</v>
          </cell>
          <cell r="Q25">
            <v>930.99998664855957</v>
          </cell>
          <cell r="R25">
            <v>2880.6100120544434</v>
          </cell>
          <cell r="S25">
            <v>3811.6099987030029</v>
          </cell>
          <cell r="T25">
            <v>3811.6099987030029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263451.88984230038</v>
          </cell>
          <cell r="AD25">
            <v>0</v>
          </cell>
          <cell r="AE25">
            <v>0</v>
          </cell>
          <cell r="AF25">
            <v>0</v>
          </cell>
          <cell r="AG25">
            <v>263451.88984230038</v>
          </cell>
          <cell r="AH25">
            <v>306196</v>
          </cell>
          <cell r="AI25">
            <v>0</v>
          </cell>
          <cell r="AJ25">
            <v>0</v>
          </cell>
          <cell r="AK25">
            <v>0</v>
          </cell>
          <cell r="AL25">
            <v>306196</v>
          </cell>
          <cell r="AM25">
            <v>915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 t="str">
            <v xml:space="preserve">EX2500-07 : 24hr Repair Swing machinery System-- EX2500-08 : 1.65hr Replace Hose-- EX2500-09 : 0.97hr No Power Pump Autolube, 0.03 Loading Non Production-- PC-1250-19 : 18.17hr General Work, 2.20hr Loading Coal-- PC-1250-22 : 9.20hrOverheat Coolant Radiator-- PC-1250-25 : 1.96hr adiator Error.15, 13.80hr Standby (No Truck)-- PC-1250-23 : 2.02hr AC Hot-- </v>
          </cell>
          <cell r="DE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4353.8</v>
          </cell>
          <cell r="DK25">
            <v>0</v>
          </cell>
          <cell r="DL25">
            <v>4353.8</v>
          </cell>
          <cell r="DM25">
            <v>4353.8</v>
          </cell>
          <cell r="DO25">
            <v>0</v>
          </cell>
          <cell r="DR25">
            <v>289.96999740600586</v>
          </cell>
          <cell r="DS25">
            <v>0</v>
          </cell>
          <cell r="DT25">
            <v>641.02998924255371</v>
          </cell>
          <cell r="DU25">
            <v>930.99998664855957</v>
          </cell>
          <cell r="DV25">
            <v>930.99998664855957</v>
          </cell>
          <cell r="DW25" t="e">
            <v>#REF!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7234.4100120544435</v>
          </cell>
          <cell r="EC25">
            <v>0</v>
          </cell>
          <cell r="ED25">
            <v>7234.4100120544435</v>
          </cell>
          <cell r="EE25">
            <v>7234.4100120544435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</row>
        <row r="26">
          <cell r="A26">
            <v>41715</v>
          </cell>
          <cell r="B26">
            <v>89150.317371240031</v>
          </cell>
          <cell r="C26">
            <v>89150.317371240031</v>
          </cell>
          <cell r="D26">
            <v>0</v>
          </cell>
          <cell r="E26">
            <v>0</v>
          </cell>
          <cell r="F26">
            <v>0</v>
          </cell>
          <cell r="G26">
            <v>87812.969869613647</v>
          </cell>
          <cell r="H26">
            <v>0</v>
          </cell>
          <cell r="I26">
            <v>0</v>
          </cell>
          <cell r="J26">
            <v>0</v>
          </cell>
          <cell r="K26">
            <v>87812.969869613647</v>
          </cell>
          <cell r="L26">
            <v>5959.3774970691547</v>
          </cell>
          <cell r="M26">
            <v>5959.3774970691547</v>
          </cell>
          <cell r="Q26">
            <v>4014.0200290679932</v>
          </cell>
          <cell r="R26">
            <v>197.57999992370605</v>
          </cell>
          <cell r="S26">
            <v>4211.6000289917001</v>
          </cell>
          <cell r="T26">
            <v>4211.6000289917001</v>
          </cell>
          <cell r="U26">
            <v>0</v>
          </cell>
          <cell r="V26">
            <v>0</v>
          </cell>
          <cell r="W26">
            <v>0</v>
          </cell>
          <cell r="X26">
            <v>7810</v>
          </cell>
          <cell r="Y26">
            <v>0</v>
          </cell>
          <cell r="Z26">
            <v>0</v>
          </cell>
          <cell r="AB26">
            <v>7810</v>
          </cell>
          <cell r="AC26">
            <v>254566.15981330868</v>
          </cell>
          <cell r="AD26">
            <v>0</v>
          </cell>
          <cell r="AE26">
            <v>0</v>
          </cell>
          <cell r="AF26">
            <v>0</v>
          </cell>
          <cell r="AG26">
            <v>254566.15981330868</v>
          </cell>
          <cell r="AH26">
            <v>307650.82057438063</v>
          </cell>
          <cell r="AI26">
            <v>0</v>
          </cell>
          <cell r="AJ26">
            <v>0</v>
          </cell>
          <cell r="AK26">
            <v>0</v>
          </cell>
          <cell r="AL26">
            <v>307650.82057438063</v>
          </cell>
          <cell r="AM26">
            <v>203.61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312570</v>
          </cell>
          <cell r="CB26">
            <v>0.1824707478241146</v>
          </cell>
          <cell r="CC26">
            <v>414</v>
          </cell>
          <cell r="CD26">
            <v>56400</v>
          </cell>
          <cell r="CE26">
            <v>634.88164738350486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 t="str">
            <v xml:space="preserve">EX2500-07 : 24hr Repair Swing machinery System-- EX2500-08 : 9.42hr Engine Oil Mixed Water, 4.04hr radiator Engine STOP ON-- EX2500-09 : 0.76hr V-Belt Alternator Damage-- PC-1250-20 : 4.25hr Hose Centre Joint Leak-- PC-1250-22 : 1.44hr Hose Radiator Leak-- PC-1250-25 : 2.91hr Standby (No Truck)-- PC-1250-23 : 1.00hr Hydraulic PTO Leaked, 4.87hr Pin Track Shoe LH Broken-- </v>
          </cell>
          <cell r="DE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4674.13</v>
          </cell>
          <cell r="DK26">
            <v>0</v>
          </cell>
          <cell r="DL26">
            <v>4674.13</v>
          </cell>
          <cell r="DM26">
            <v>4674.13</v>
          </cell>
          <cell r="DO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e">
            <v>#REF!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4871.7099999237062</v>
          </cell>
          <cell r="EC26">
            <v>4014.0200290679932</v>
          </cell>
          <cell r="ED26">
            <v>8885.7300289917002</v>
          </cell>
          <cell r="EE26">
            <v>8885.7300289917002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</row>
        <row r="27">
          <cell r="A27">
            <v>41716</v>
          </cell>
          <cell r="B27">
            <v>90404.926316537472</v>
          </cell>
          <cell r="C27">
            <v>90404.926316537472</v>
          </cell>
          <cell r="D27">
            <v>0</v>
          </cell>
          <cell r="E27">
            <v>0</v>
          </cell>
          <cell r="F27">
            <v>0</v>
          </cell>
          <cell r="G27">
            <v>94578.979909896851</v>
          </cell>
          <cell r="H27">
            <v>0</v>
          </cell>
          <cell r="I27">
            <v>0</v>
          </cell>
          <cell r="J27">
            <v>0</v>
          </cell>
          <cell r="K27">
            <v>94578.979909896851</v>
          </cell>
          <cell r="L27">
            <v>5959.3774970691547</v>
          </cell>
          <cell r="M27">
            <v>5959.3774970691547</v>
          </cell>
          <cell r="Q27">
            <v>5234.519983291626</v>
          </cell>
          <cell r="R27">
            <v>0</v>
          </cell>
          <cell r="S27">
            <v>5234.519983291626</v>
          </cell>
          <cell r="T27">
            <v>5234.519983291626</v>
          </cell>
          <cell r="U27">
            <v>0</v>
          </cell>
          <cell r="V27">
            <v>0</v>
          </cell>
          <cell r="W27">
            <v>0</v>
          </cell>
          <cell r="X27">
            <v>7100</v>
          </cell>
          <cell r="Y27">
            <v>0</v>
          </cell>
          <cell r="Z27">
            <v>0</v>
          </cell>
          <cell r="AB27">
            <v>7100</v>
          </cell>
          <cell r="AC27">
            <v>246862.10983268733</v>
          </cell>
          <cell r="AD27">
            <v>0</v>
          </cell>
          <cell r="AE27">
            <v>0</v>
          </cell>
          <cell r="AF27">
            <v>0</v>
          </cell>
          <cell r="AG27">
            <v>246862.10983268733</v>
          </cell>
          <cell r="AH27">
            <v>309217.73541715561</v>
          </cell>
          <cell r="AI27">
            <v>0</v>
          </cell>
          <cell r="AJ27">
            <v>0</v>
          </cell>
          <cell r="AK27">
            <v>0</v>
          </cell>
          <cell r="AL27">
            <v>309217.73541715561</v>
          </cell>
          <cell r="AM27">
            <v>375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54690</v>
          </cell>
          <cell r="CB27">
            <v>0.53281398223809007</v>
          </cell>
          <cell r="CC27">
            <v>230</v>
          </cell>
          <cell r="CD27">
            <v>28800</v>
          </cell>
          <cell r="CE27">
            <v>339.59668860114624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 t="str">
            <v xml:space="preserve">EX2500-07 : 24hr Repair Swing machinery System-- EX2500-08 : 0.75hr Engine Oil Mixed Water, 23.25hr PM49250-- PC-1250-19 : 13.67hr Replace Main Pump-- PC-1250-22 : 11.60hr Overheat Coolant Radiator-- PC-1250-25 : 1.48hr PM18000-- PC-1250-23 : 0.77hr Hydraul,ic PTO Leaked, 1.67hr Stanby (No Truck)-- </v>
          </cell>
          <cell r="DE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4046.73</v>
          </cell>
          <cell r="DK27">
            <v>0</v>
          </cell>
          <cell r="DL27">
            <v>4046.73</v>
          </cell>
          <cell r="DM27">
            <v>4046.73</v>
          </cell>
          <cell r="DO27">
            <v>0</v>
          </cell>
          <cell r="DR27">
            <v>0</v>
          </cell>
          <cell r="DS27">
            <v>0</v>
          </cell>
          <cell r="DT27">
            <v>1577.2000026702881</v>
          </cell>
          <cell r="DU27">
            <v>1577.2000026702881</v>
          </cell>
          <cell r="DV27">
            <v>1577.2000026702881</v>
          </cell>
          <cell r="DW27" t="e">
            <v>#REF!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4046.73</v>
          </cell>
          <cell r="EC27">
            <v>3657.3199806213379</v>
          </cell>
          <cell r="ED27">
            <v>7704.0499806213375</v>
          </cell>
          <cell r="EE27">
            <v>7704.0499806213375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</row>
        <row r="28">
          <cell r="A28">
            <v>41717</v>
          </cell>
          <cell r="B28">
            <v>89594.146239742171</v>
          </cell>
          <cell r="C28">
            <v>89594.146239742171</v>
          </cell>
          <cell r="D28">
            <v>0</v>
          </cell>
          <cell r="E28">
            <v>0</v>
          </cell>
          <cell r="F28">
            <v>0</v>
          </cell>
          <cell r="G28">
            <v>90346.380023956299</v>
          </cell>
          <cell r="H28">
            <v>0</v>
          </cell>
          <cell r="I28">
            <v>0</v>
          </cell>
          <cell r="J28">
            <v>0</v>
          </cell>
          <cell r="K28">
            <v>90346.380023956299</v>
          </cell>
          <cell r="L28">
            <v>5959.3774970691547</v>
          </cell>
          <cell r="M28">
            <v>5959.3774970691547</v>
          </cell>
          <cell r="Q28">
            <v>6753.6899929046631</v>
          </cell>
          <cell r="R28">
            <v>0</v>
          </cell>
          <cell r="S28">
            <v>6753.6899929046631</v>
          </cell>
          <cell r="T28">
            <v>6753.6899929046631</v>
          </cell>
          <cell r="U28">
            <v>0</v>
          </cell>
          <cell r="V28">
            <v>0</v>
          </cell>
          <cell r="W28">
            <v>0</v>
          </cell>
          <cell r="X28">
            <v>8710</v>
          </cell>
          <cell r="Y28">
            <v>0</v>
          </cell>
          <cell r="Z28">
            <v>0</v>
          </cell>
          <cell r="AB28">
            <v>8710</v>
          </cell>
          <cell r="AC28">
            <v>242006.92982772822</v>
          </cell>
          <cell r="AD28">
            <v>0</v>
          </cell>
          <cell r="AE28">
            <v>0</v>
          </cell>
          <cell r="AF28">
            <v>0</v>
          </cell>
          <cell r="AG28">
            <v>242006.92982772822</v>
          </cell>
          <cell r="AH28">
            <v>310714.52766407339</v>
          </cell>
          <cell r="AI28">
            <v>0</v>
          </cell>
          <cell r="AJ28">
            <v>0</v>
          </cell>
          <cell r="AK28">
            <v>0</v>
          </cell>
          <cell r="AL28">
            <v>310714.52766407339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55035</v>
          </cell>
          <cell r="CB28">
            <v>0.50768063517335082</v>
          </cell>
          <cell r="CC28">
            <v>240</v>
          </cell>
          <cell r="CD28">
            <v>27600</v>
          </cell>
          <cell r="CE28">
            <v>340.20375676536133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 xml:space="preserve">EX2500-07 : 8.91hr Repair Swing machinery System-- EX2500-08 : 24hr PM49250-- EX2500-09 : 1.28hr Teeth Bucket No.01 Released-- PC-1250-20 : 5.12hr Teeth Bucket No.06 Damage, 8.84hr Standby (Not Used)-- PC-1250-19 : 1.49hr radiator  0.53hr Device Error 11 CA559, 7.20hr Standby (Not Used)-- PC-1250-22 : 4.87hr Radiator Overheat-- PC-1250-25 : 7.09hr  Welding Adapter Tooth Bucket, 3.99hr Can't Start/ Emergency STOP On 2.25hr Standby (Not Use)-- PC-1250-23 : 0.52hr Autolube Abnormal 1hr Trouble Door Cabin-- </v>
          </cell>
          <cell r="DE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752.88</v>
          </cell>
          <cell r="DK28">
            <v>0</v>
          </cell>
          <cell r="DL28">
            <v>752.88</v>
          </cell>
          <cell r="DM28">
            <v>752.88</v>
          </cell>
          <cell r="DO28">
            <v>0</v>
          </cell>
          <cell r="DR28">
            <v>0</v>
          </cell>
          <cell r="DS28">
            <v>0</v>
          </cell>
          <cell r="DT28">
            <v>2651.3899879455566</v>
          </cell>
          <cell r="DU28">
            <v>2651.3899879455566</v>
          </cell>
          <cell r="DV28">
            <v>2651.3899879455566</v>
          </cell>
          <cell r="DW28" t="e">
            <v>#REF!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752.88</v>
          </cell>
          <cell r="EC28">
            <v>4102.3000049591064</v>
          </cell>
          <cell r="ED28">
            <v>4855.1800049591066</v>
          </cell>
          <cell r="EE28">
            <v>4855.1800049591066</v>
          </cell>
        </row>
        <row r="29">
          <cell r="A29">
            <v>41718</v>
          </cell>
          <cell r="B29">
            <v>88645.517435081187</v>
          </cell>
          <cell r="C29">
            <v>88645.517435081187</v>
          </cell>
          <cell r="D29">
            <v>0</v>
          </cell>
          <cell r="E29">
            <v>0</v>
          </cell>
          <cell r="F29">
            <v>0</v>
          </cell>
          <cell r="G29">
            <v>40656.930097579956</v>
          </cell>
          <cell r="H29">
            <v>0</v>
          </cell>
          <cell r="I29">
            <v>0</v>
          </cell>
          <cell r="J29">
            <v>0</v>
          </cell>
          <cell r="K29">
            <v>40656.930097579956</v>
          </cell>
          <cell r="L29">
            <v>5959.3774970691547</v>
          </cell>
          <cell r="M29">
            <v>5959.3774970691547</v>
          </cell>
          <cell r="Q29">
            <v>3811.5799999237061</v>
          </cell>
          <cell r="R29">
            <v>0</v>
          </cell>
          <cell r="S29">
            <v>3811.5799999237061</v>
          </cell>
          <cell r="T29">
            <v>3811.5799999237061</v>
          </cell>
          <cell r="U29">
            <v>0</v>
          </cell>
          <cell r="V29">
            <v>0</v>
          </cell>
          <cell r="W29">
            <v>0</v>
          </cell>
          <cell r="X29">
            <v>310</v>
          </cell>
          <cell r="Y29">
            <v>7620</v>
          </cell>
          <cell r="Z29">
            <v>0</v>
          </cell>
          <cell r="AB29">
            <v>7930</v>
          </cell>
          <cell r="AC29">
            <v>238027.4798307037</v>
          </cell>
          <cell r="AD29">
            <v>0</v>
          </cell>
          <cell r="AE29">
            <v>0</v>
          </cell>
          <cell r="AF29">
            <v>0</v>
          </cell>
          <cell r="AG29">
            <v>238027.4798307037</v>
          </cell>
          <cell r="AH29">
            <v>311388.10172135604</v>
          </cell>
          <cell r="AI29">
            <v>0</v>
          </cell>
          <cell r="AJ29">
            <v>0</v>
          </cell>
          <cell r="AK29">
            <v>0</v>
          </cell>
          <cell r="AL29">
            <v>311388.10172135604</v>
          </cell>
          <cell r="AM29">
            <v>235.18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K29">
            <v>7.2500000000582077</v>
          </cell>
          <cell r="BL29">
            <v>3</v>
          </cell>
          <cell r="BM29">
            <v>47</v>
          </cell>
          <cell r="BN29">
            <v>6.2166666666744277</v>
          </cell>
          <cell r="BO29">
            <v>7.2500000000582077</v>
          </cell>
          <cell r="BP29">
            <v>0</v>
          </cell>
          <cell r="BQ29">
            <v>0</v>
          </cell>
          <cell r="BR29">
            <v>6.2166666666744277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7.2500000000582077</v>
          </cell>
          <cell r="BX29">
            <v>3</v>
          </cell>
          <cell r="BY29">
            <v>47</v>
          </cell>
          <cell r="BZ29">
            <v>6.2166666666744277</v>
          </cell>
          <cell r="CA29">
            <v>178200</v>
          </cell>
          <cell r="CB29">
            <v>0.18415650563358543</v>
          </cell>
          <cell r="CC29">
            <v>240</v>
          </cell>
          <cell r="CD29">
            <v>32400</v>
          </cell>
          <cell r="CE29">
            <v>416.68930390492363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 t="str">
            <v xml:space="preserve">EX2500-08 : 24.00hr Overhaul PM49250-- PC-1250-20 : 1.96hr AC Hot, 1.20hr Standby (Not Used), 2.58hr Loading Coal-- PC-1250-19 : 7.85hr radiator Errror.11 (Code:CA559), 1.64hr Standby (Not Used)-- PC-1250-22 : 1.65hr General Work-- PC-1250-25 : 0.14hr General Work-- </v>
          </cell>
          <cell r="DE29" t="str">
            <v>Rainfall &amp; Slippery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1209.08</v>
          </cell>
          <cell r="DL29">
            <v>1209.08</v>
          </cell>
          <cell r="DM29">
            <v>1209.08</v>
          </cell>
          <cell r="DO29">
            <v>0</v>
          </cell>
          <cell r="DR29">
            <v>0</v>
          </cell>
          <cell r="DS29">
            <v>955.79000282287598</v>
          </cell>
          <cell r="DT29">
            <v>85.420000076293945</v>
          </cell>
          <cell r="DU29">
            <v>1041.2100028991699</v>
          </cell>
          <cell r="DV29">
            <v>1041.2100028991699</v>
          </cell>
          <cell r="DW29" t="e">
            <v>#REF!</v>
          </cell>
          <cell r="DX29">
            <v>0</v>
          </cell>
          <cell r="DY29">
            <v>0</v>
          </cell>
          <cell r="DZ29">
            <v>0</v>
          </cell>
          <cell r="EA29">
            <v>1209.08</v>
          </cell>
          <cell r="EB29">
            <v>0</v>
          </cell>
          <cell r="EC29">
            <v>2770.3699970245361</v>
          </cell>
          <cell r="ED29">
            <v>3979.4499970245361</v>
          </cell>
          <cell r="EE29">
            <v>3979.4499970245361</v>
          </cell>
        </row>
        <row r="30">
          <cell r="A30">
            <v>41719</v>
          </cell>
          <cell r="B30">
            <v>77530.551241258756</v>
          </cell>
          <cell r="C30">
            <v>77530.551241258756</v>
          </cell>
          <cell r="D30">
            <v>0</v>
          </cell>
          <cell r="E30">
            <v>0</v>
          </cell>
          <cell r="F30">
            <v>0</v>
          </cell>
          <cell r="G30">
            <v>39429.460037231445</v>
          </cell>
          <cell r="H30">
            <v>0</v>
          </cell>
          <cell r="I30">
            <v>0</v>
          </cell>
          <cell r="J30">
            <v>0</v>
          </cell>
          <cell r="K30">
            <v>39429.460037231445</v>
          </cell>
          <cell r="L30">
            <v>5719.8791822437424</v>
          </cell>
          <cell r="M30">
            <v>5719.8791822437424</v>
          </cell>
          <cell r="Q30">
            <v>1532.220006942749</v>
          </cell>
          <cell r="R30">
            <v>0</v>
          </cell>
          <cell r="S30">
            <v>1532.220006942749</v>
          </cell>
          <cell r="T30">
            <v>1532.220006942749</v>
          </cell>
          <cell r="U30">
            <v>0</v>
          </cell>
          <cell r="V30">
            <v>0</v>
          </cell>
          <cell r="W30">
            <v>0</v>
          </cell>
          <cell r="X30">
            <v>3600</v>
          </cell>
          <cell r="Y30">
            <v>0</v>
          </cell>
          <cell r="Z30">
            <v>0</v>
          </cell>
          <cell r="AB30">
            <v>3600</v>
          </cell>
          <cell r="AC30">
            <v>236600.29982490535</v>
          </cell>
          <cell r="AD30">
            <v>0</v>
          </cell>
          <cell r="AE30">
            <v>0</v>
          </cell>
          <cell r="AF30">
            <v>0</v>
          </cell>
          <cell r="AG30">
            <v>236600.29982490535</v>
          </cell>
          <cell r="AH30">
            <v>312041.33995921607</v>
          </cell>
          <cell r="AI30">
            <v>0</v>
          </cell>
          <cell r="AJ30">
            <v>0</v>
          </cell>
          <cell r="AK30">
            <v>0</v>
          </cell>
          <cell r="AL30">
            <v>312041.33995921607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K30">
            <v>6.4499999999999984</v>
          </cell>
          <cell r="BL30">
            <v>3</v>
          </cell>
          <cell r="BM30">
            <v>5</v>
          </cell>
          <cell r="BN30">
            <v>6.8000000000000016</v>
          </cell>
          <cell r="BO30">
            <v>6.4499999999999984</v>
          </cell>
          <cell r="BP30">
            <v>0</v>
          </cell>
          <cell r="BQ30">
            <v>0</v>
          </cell>
          <cell r="BR30">
            <v>6.8000000000000016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6.4499999999999984</v>
          </cell>
          <cell r="BX30">
            <v>3</v>
          </cell>
          <cell r="BY30">
            <v>5</v>
          </cell>
          <cell r="BZ30">
            <v>6.8000000000000016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 t="str">
            <v xml:space="preserve">EX2500-07 : 0.88hr Monitor Fast Fueling ON-- EX2500-08 : 24hr Overhaul PM49250 (HM52911)-- PC-1250-20 : 1.77hr Standby (Not Used),  0.99hr Loading Coal-- PC-1250-22 : 0.76hr General work, 0.30hr Loading Non Production-- PC-1250-23 : 0.25hr Replace Hose Grease, 1.22hr Hose Autolube Leaked-- </v>
          </cell>
          <cell r="DE30" t="str">
            <v>Rainfall &amp; Slippery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314.76</v>
          </cell>
          <cell r="DL30">
            <v>314.76</v>
          </cell>
          <cell r="DM30">
            <v>314.76</v>
          </cell>
          <cell r="DO30">
            <v>0</v>
          </cell>
          <cell r="DR30">
            <v>0</v>
          </cell>
          <cell r="DS30">
            <v>419.80000114440918</v>
          </cell>
          <cell r="DT30">
            <v>0</v>
          </cell>
          <cell r="DU30">
            <v>419.80000114440918</v>
          </cell>
          <cell r="DV30">
            <v>419.80000114440918</v>
          </cell>
          <cell r="DW30" t="e">
            <v>#REF!</v>
          </cell>
          <cell r="DX30">
            <v>0</v>
          </cell>
          <cell r="DY30">
            <v>0</v>
          </cell>
          <cell r="DZ30">
            <v>0</v>
          </cell>
          <cell r="EA30">
            <v>314.76</v>
          </cell>
          <cell r="EB30">
            <v>0</v>
          </cell>
          <cell r="EC30">
            <v>1112.4200057983398</v>
          </cell>
          <cell r="ED30">
            <v>1427.1800057983398</v>
          </cell>
          <cell r="EE30">
            <v>1427.1800057983398</v>
          </cell>
        </row>
        <row r="31">
          <cell r="A31">
            <v>41720</v>
          </cell>
          <cell r="B31">
            <v>89493.029502442048</v>
          </cell>
          <cell r="C31">
            <v>89493.029502442048</v>
          </cell>
          <cell r="D31">
            <v>0</v>
          </cell>
          <cell r="E31">
            <v>0</v>
          </cell>
          <cell r="F31">
            <v>0</v>
          </cell>
          <cell r="G31">
            <v>68972.46996307373</v>
          </cell>
          <cell r="H31">
            <v>0</v>
          </cell>
          <cell r="I31">
            <v>0</v>
          </cell>
          <cell r="J31">
            <v>0</v>
          </cell>
          <cell r="K31">
            <v>68972.46996307373</v>
          </cell>
          <cell r="L31">
            <v>6198.8758118945689</v>
          </cell>
          <cell r="M31">
            <v>6198.8758118945689</v>
          </cell>
          <cell r="Q31">
            <v>4817.4900169372559</v>
          </cell>
          <cell r="R31">
            <v>0</v>
          </cell>
          <cell r="S31">
            <v>4817.4900169372559</v>
          </cell>
          <cell r="T31">
            <v>4817.4900169372559</v>
          </cell>
          <cell r="U31">
            <v>0</v>
          </cell>
          <cell r="V31">
            <v>0</v>
          </cell>
          <cell r="W31">
            <v>0</v>
          </cell>
          <cell r="X31">
            <v>8510</v>
          </cell>
          <cell r="Y31">
            <v>0</v>
          </cell>
          <cell r="Z31">
            <v>0</v>
          </cell>
          <cell r="AB31">
            <v>8510</v>
          </cell>
          <cell r="AC31">
            <v>231254.95980819699</v>
          </cell>
          <cell r="AD31">
            <v>0</v>
          </cell>
          <cell r="AE31">
            <v>0</v>
          </cell>
          <cell r="AF31">
            <v>0</v>
          </cell>
          <cell r="AG31">
            <v>231254.95980819699</v>
          </cell>
          <cell r="AH31">
            <v>313184.02501493302</v>
          </cell>
          <cell r="AI31">
            <v>0</v>
          </cell>
          <cell r="AJ31">
            <v>0</v>
          </cell>
          <cell r="AK31">
            <v>0</v>
          </cell>
          <cell r="AL31">
            <v>313184.02501493302</v>
          </cell>
          <cell r="AM31">
            <v>411.29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K31">
            <v>4.0999999999999988</v>
          </cell>
          <cell r="BL31">
            <v>1</v>
          </cell>
          <cell r="BM31">
            <v>16</v>
          </cell>
          <cell r="BN31">
            <v>4.0833333333333321</v>
          </cell>
          <cell r="BO31">
            <v>4.0999999999999988</v>
          </cell>
          <cell r="BP31">
            <v>0</v>
          </cell>
          <cell r="BQ31">
            <v>0</v>
          </cell>
          <cell r="BR31">
            <v>4.0833333333333321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4.0999999999999988</v>
          </cell>
          <cell r="BX31">
            <v>1</v>
          </cell>
          <cell r="BY31">
            <v>16</v>
          </cell>
          <cell r="BZ31">
            <v>4.0833333333333321</v>
          </cell>
          <cell r="CA31">
            <v>79794</v>
          </cell>
          <cell r="CB31">
            <v>0.45744622447359562</v>
          </cell>
          <cell r="CC31">
            <v>300</v>
          </cell>
          <cell r="CD31">
            <v>36000</v>
          </cell>
          <cell r="CE31">
            <v>501.46403564608522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 t="str">
            <v xml:space="preserve">EX2500-08 : 10.74hr PM49250, 2.37hr Pipe Hose Hydraulic leaked-- EX2500-09 : 1.89hr Pipe Hose Fuel leaked-- PC-1250-20 : 1.21hr Pipe Hose Hydraulic Leaked-- PC-1250-19 : 2.87hr Error 15 CA2249-- PC-1250-23 : 7.42hr PM 15000-- </v>
          </cell>
          <cell r="DE31" t="str">
            <v>Rainfall &amp; Slippery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549.36</v>
          </cell>
          <cell r="DL31">
            <v>549.36</v>
          </cell>
          <cell r="DM31">
            <v>549.36</v>
          </cell>
          <cell r="DO31">
            <v>0</v>
          </cell>
          <cell r="DR31">
            <v>0</v>
          </cell>
          <cell r="DS31">
            <v>21.510000228881836</v>
          </cell>
          <cell r="DT31">
            <v>0</v>
          </cell>
          <cell r="DU31">
            <v>21.510000228881836</v>
          </cell>
          <cell r="DV31">
            <v>21.510000228881836</v>
          </cell>
          <cell r="DW31" t="e">
            <v>#REF!</v>
          </cell>
          <cell r="DX31">
            <v>0</v>
          </cell>
          <cell r="DY31">
            <v>0</v>
          </cell>
          <cell r="DZ31">
            <v>0</v>
          </cell>
          <cell r="EA31">
            <v>549.36</v>
          </cell>
          <cell r="EB31">
            <v>0</v>
          </cell>
          <cell r="EC31">
            <v>4795.980016708374</v>
          </cell>
          <cell r="ED31">
            <v>5345.3400167083737</v>
          </cell>
          <cell r="EE31">
            <v>5345.3400167083737</v>
          </cell>
        </row>
        <row r="32">
          <cell r="A32">
            <v>41721</v>
          </cell>
          <cell r="B32">
            <v>88120.571792962219</v>
          </cell>
          <cell r="C32">
            <v>88120.571792962219</v>
          </cell>
          <cell r="D32">
            <v>0</v>
          </cell>
          <cell r="E32">
            <v>0</v>
          </cell>
          <cell r="F32">
            <v>0</v>
          </cell>
          <cell r="G32">
            <v>115512.84926986694</v>
          </cell>
          <cell r="H32">
            <v>0</v>
          </cell>
          <cell r="I32">
            <v>0</v>
          </cell>
          <cell r="J32">
            <v>0</v>
          </cell>
          <cell r="K32">
            <v>115512.84926986694</v>
          </cell>
          <cell r="L32">
            <v>6198.8758118945689</v>
          </cell>
          <cell r="M32">
            <v>6198.8758118945689</v>
          </cell>
          <cell r="Q32">
            <v>6274.6899909973145</v>
          </cell>
          <cell r="R32">
            <v>0</v>
          </cell>
          <cell r="S32">
            <v>6274.6899909973145</v>
          </cell>
          <cell r="T32">
            <v>6274.6899909973145</v>
          </cell>
          <cell r="U32">
            <v>0</v>
          </cell>
          <cell r="V32">
            <v>0</v>
          </cell>
          <cell r="W32">
            <v>0</v>
          </cell>
          <cell r="X32">
            <v>8510</v>
          </cell>
          <cell r="Y32">
            <v>0</v>
          </cell>
          <cell r="Z32">
            <v>0</v>
          </cell>
          <cell r="AB32">
            <v>8510</v>
          </cell>
          <cell r="AC32">
            <v>225514.97981246945</v>
          </cell>
          <cell r="AD32">
            <v>0</v>
          </cell>
          <cell r="AE32">
            <v>0</v>
          </cell>
          <cell r="AF32">
            <v>0</v>
          </cell>
          <cell r="AG32">
            <v>225514.97981246945</v>
          </cell>
          <cell r="AH32">
            <v>315097.75677884731</v>
          </cell>
          <cell r="AI32">
            <v>0</v>
          </cell>
          <cell r="AJ32">
            <v>0</v>
          </cell>
          <cell r="AK32">
            <v>0</v>
          </cell>
          <cell r="AL32">
            <v>315097.75677884731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K32">
            <v>0.76666666666666661</v>
          </cell>
          <cell r="BL32">
            <v>1</v>
          </cell>
          <cell r="BM32">
            <v>8</v>
          </cell>
          <cell r="BN32">
            <v>1.0166666666666657</v>
          </cell>
          <cell r="BO32">
            <v>0.76666666666666661</v>
          </cell>
          <cell r="BP32">
            <v>0</v>
          </cell>
          <cell r="BQ32">
            <v>0</v>
          </cell>
          <cell r="BR32">
            <v>1.0166666666666657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0.76666666666666661</v>
          </cell>
          <cell r="BX32">
            <v>1</v>
          </cell>
          <cell r="BY32">
            <v>8</v>
          </cell>
          <cell r="BZ32">
            <v>1.0166666666666657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 t="str">
            <v xml:space="preserve">EX2500-08 : 1.81hr Hydraulic leaked-- EX2500-09 : 0.47hr Loose Tooth Bucket No.5-- PC-1250-22 : 1.41hr Engine Overheat, 1.59hr Standby (Not Used)-- PC-1250-23 : 10.86hr O Ring Control Valve Leaked, 4.51hr Standby (Not Used)-- </v>
          </cell>
          <cell r="DE32" t="str">
            <v>Rainfall &amp; Slippery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O32">
            <v>0</v>
          </cell>
          <cell r="DR32">
            <v>0</v>
          </cell>
          <cell r="DS32">
            <v>0</v>
          </cell>
          <cell r="DT32">
            <v>534.70999526977539</v>
          </cell>
          <cell r="DU32">
            <v>534.70999526977539</v>
          </cell>
          <cell r="DV32">
            <v>534.70999526977539</v>
          </cell>
          <cell r="DW32" t="e">
            <v>#REF!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5739.9799957275391</v>
          </cell>
          <cell r="ED32">
            <v>5739.9799957275391</v>
          </cell>
          <cell r="EE32">
            <v>5739.9799957275391</v>
          </cell>
        </row>
        <row r="33">
          <cell r="A33">
            <v>41722</v>
          </cell>
          <cell r="B33">
            <v>88043.739461411416</v>
          </cell>
          <cell r="C33">
            <v>88043.739461411416</v>
          </cell>
          <cell r="D33">
            <v>0</v>
          </cell>
          <cell r="E33">
            <v>0</v>
          </cell>
          <cell r="F33">
            <v>0</v>
          </cell>
          <cell r="G33">
            <v>106704.4596862793</v>
          </cell>
          <cell r="H33">
            <v>0</v>
          </cell>
          <cell r="I33">
            <v>0</v>
          </cell>
          <cell r="J33">
            <v>0</v>
          </cell>
          <cell r="K33">
            <v>106704.4596862793</v>
          </cell>
          <cell r="L33">
            <v>5959.3774970691547</v>
          </cell>
          <cell r="M33">
            <v>5959.3774970691547</v>
          </cell>
          <cell r="Q33">
            <v>6915.6200275421143</v>
          </cell>
          <cell r="R33">
            <v>0</v>
          </cell>
          <cell r="S33">
            <v>6915.6200275421143</v>
          </cell>
          <cell r="T33">
            <v>6915.6200275421143</v>
          </cell>
          <cell r="U33">
            <v>0</v>
          </cell>
          <cell r="V33">
            <v>0</v>
          </cell>
          <cell r="W33">
            <v>0</v>
          </cell>
          <cell r="X33">
            <v>5700</v>
          </cell>
          <cell r="Y33">
            <v>2730</v>
          </cell>
          <cell r="Z33">
            <v>0</v>
          </cell>
          <cell r="AB33">
            <v>8430</v>
          </cell>
          <cell r="AC33">
            <v>222579.8197992706</v>
          </cell>
          <cell r="AD33">
            <v>0</v>
          </cell>
          <cell r="AE33">
            <v>0</v>
          </cell>
          <cell r="AF33">
            <v>0</v>
          </cell>
          <cell r="AG33">
            <v>222579.8197992706</v>
          </cell>
          <cell r="AH33">
            <v>316865.55763514747</v>
          </cell>
          <cell r="AI33">
            <v>0</v>
          </cell>
          <cell r="AJ33">
            <v>0</v>
          </cell>
          <cell r="AK33">
            <v>0</v>
          </cell>
          <cell r="AL33">
            <v>316865.55763514747</v>
          </cell>
          <cell r="AM33">
            <v>1207.5600000000002</v>
          </cell>
          <cell r="AN33">
            <v>822.65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72000</v>
          </cell>
          <cell r="CB33">
            <v>0.56600529100529107</v>
          </cell>
          <cell r="CC33">
            <v>300</v>
          </cell>
          <cell r="CD33">
            <v>39600</v>
          </cell>
          <cell r="CE33">
            <v>1152.3809523809525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str">
            <v xml:space="preserve">EX2500-07 : 0.20hr Loading Non Production-- PC-1250-20 : 3.03hr Pipe Hose A no.5 Leaked, 12.88 Standby (Not Used) 4.28hr Standby (No Material)-- PC-1250-19 : 0.65hr Low Power Engin Error 11 CA 559-- PC-1250-22 : 1.43hr Hydraulic System Low Power 12.38hr Standby (Not Used)-- PC-1250-25 : 0.71hr Tooth Bucket No.04 Broken 0.24hr Standby (Not Used)-- PC-1250-23 : 2.47hr Standby Not Used) 9.29hr Standby (No Material)-- </v>
          </cell>
          <cell r="DE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O33">
            <v>0</v>
          </cell>
          <cell r="DR33">
            <v>0</v>
          </cell>
          <cell r="DS33">
            <v>2431.7700004577637</v>
          </cell>
          <cell r="DT33">
            <v>1548.690013885498</v>
          </cell>
          <cell r="DU33">
            <v>3980.4600143432617</v>
          </cell>
          <cell r="DV33">
            <v>3980.4600143432617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2935.1600131988525</v>
          </cell>
          <cell r="ED33">
            <v>2935.1600131988525</v>
          </cell>
          <cell r="EE33">
            <v>2935.1600131988525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</row>
        <row r="2">
          <cell r="A2" t="str">
            <v>Date</v>
          </cell>
          <cell r="B2" t="str">
            <v>Pit Production</v>
          </cell>
          <cell r="D2" t="str">
            <v>ROM Transfer</v>
          </cell>
          <cell r="E2" t="str">
            <v xml:space="preserve">ROM Stock </v>
          </cell>
          <cell r="H2" t="str">
            <v>ROM Hauling</v>
          </cell>
          <cell r="I2" t="str">
            <v>FC Production</v>
          </cell>
          <cell r="L2" t="str">
            <v>FC Stock at PSY</v>
          </cell>
          <cell r="O2" t="str">
            <v>Barge Loading</v>
          </cell>
        </row>
        <row r="3">
          <cell r="B3" t="str">
            <v>OB Removal</v>
          </cell>
          <cell r="C3" t="str">
            <v>Coal Winning</v>
          </cell>
          <cell r="D3" t="str">
            <v>Biangan - ROM Stock Temp.</v>
          </cell>
          <cell r="E3" t="str">
            <v>Biangan</v>
          </cell>
          <cell r="F3" t="str">
            <v>ROM Stock Temporarry</v>
          </cell>
          <cell r="G3" t="str">
            <v>Total</v>
          </cell>
          <cell r="H3" t="str">
            <v>ROM Stock Temp. - CR BEK</v>
          </cell>
          <cell r="I3" t="str">
            <v>LTS</v>
          </cell>
          <cell r="J3" t="str">
            <v>HTS</v>
          </cell>
          <cell r="K3" t="str">
            <v>Total</v>
          </cell>
          <cell r="L3" t="str">
            <v>LTS</v>
          </cell>
          <cell r="M3" t="str">
            <v>HTS</v>
          </cell>
          <cell r="N3" t="str">
            <v>Total</v>
          </cell>
          <cell r="O3" t="str">
            <v>BEK MCV LS</v>
          </cell>
          <cell r="P3" t="str">
            <v>BEK HCV HS</v>
          </cell>
          <cell r="Q3" t="str">
            <v>Total</v>
          </cell>
        </row>
        <row r="4">
          <cell r="G4">
            <v>271509.26530000003</v>
          </cell>
          <cell r="H4">
            <v>2802.8182000000002</v>
          </cell>
          <cell r="I4">
            <v>274312.08350000001</v>
          </cell>
          <cell r="K4">
            <v>0</v>
          </cell>
        </row>
        <row r="5">
          <cell r="A5">
            <v>41699</v>
          </cell>
          <cell r="B5">
            <v>69251</v>
          </cell>
          <cell r="C5">
            <v>9814.26</v>
          </cell>
          <cell r="D5">
            <v>6223.2999999999993</v>
          </cell>
          <cell r="E5">
            <v>344398.07210000005</v>
          </cell>
          <cell r="F5">
            <v>21941.048600000002</v>
          </cell>
          <cell r="G5">
            <v>366339.12070000003</v>
          </cell>
          <cell r="H5">
            <v>2529.08</v>
          </cell>
          <cell r="I5">
            <v>2529.08</v>
          </cell>
          <cell r="J5">
            <v>0</v>
          </cell>
          <cell r="K5">
            <v>2529.08</v>
          </cell>
          <cell r="L5">
            <v>4069.5077329999999</v>
          </cell>
          <cell r="M5">
            <v>9831.7595870000005</v>
          </cell>
          <cell r="N5">
            <v>13901.267320000001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41700</v>
          </cell>
          <cell r="B6">
            <v>48741</v>
          </cell>
          <cell r="C6">
            <v>7537.39</v>
          </cell>
          <cell r="D6">
            <v>6273</v>
          </cell>
          <cell r="E6">
            <v>345662.46210000006</v>
          </cell>
          <cell r="F6">
            <v>19543.848600000001</v>
          </cell>
          <cell r="G6">
            <v>365206.31070000009</v>
          </cell>
          <cell r="H6">
            <v>8670.2000000000007</v>
          </cell>
          <cell r="I6">
            <v>8670.2000000000007</v>
          </cell>
          <cell r="J6">
            <v>0</v>
          </cell>
          <cell r="K6">
            <v>8670.2000000000007</v>
          </cell>
          <cell r="L6">
            <v>12739.707733000001</v>
          </cell>
          <cell r="M6">
            <v>9831.7595870000005</v>
          </cell>
          <cell r="N6">
            <v>22571.467320000003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41701</v>
          </cell>
          <cell r="B7">
            <v>47253.5</v>
          </cell>
          <cell r="C7">
            <v>4890.1099999999997</v>
          </cell>
          <cell r="D7">
            <v>6551.68</v>
          </cell>
          <cell r="E7">
            <v>344000.89210000006</v>
          </cell>
          <cell r="F7">
            <v>19188.6086</v>
          </cell>
          <cell r="G7">
            <v>363189.50070000003</v>
          </cell>
          <cell r="H7">
            <v>6906.92</v>
          </cell>
          <cell r="I7">
            <v>6906.92</v>
          </cell>
          <cell r="J7">
            <v>0</v>
          </cell>
          <cell r="K7">
            <v>6906.92</v>
          </cell>
          <cell r="L7">
            <v>19646.627733000001</v>
          </cell>
          <cell r="M7">
            <v>9831.7595870000005</v>
          </cell>
          <cell r="N7">
            <v>29478.387320000002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41702</v>
          </cell>
          <cell r="B8">
            <v>56339.5</v>
          </cell>
          <cell r="C8">
            <v>8810.4599999999991</v>
          </cell>
          <cell r="D8">
            <v>6663.91</v>
          </cell>
          <cell r="E8">
            <v>346147.4421000001</v>
          </cell>
          <cell r="F8">
            <v>18637.658599999999</v>
          </cell>
          <cell r="G8">
            <v>364785.10070000013</v>
          </cell>
          <cell r="H8">
            <v>7214.86</v>
          </cell>
          <cell r="I8">
            <v>7214.86</v>
          </cell>
          <cell r="J8">
            <v>0</v>
          </cell>
          <cell r="K8">
            <v>7214.86</v>
          </cell>
          <cell r="L8">
            <v>26861.487733000002</v>
          </cell>
          <cell r="M8">
            <v>9831.7595870000005</v>
          </cell>
          <cell r="N8">
            <v>36693.247320000002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41703</v>
          </cell>
          <cell r="B9">
            <v>67470</v>
          </cell>
          <cell r="C9">
            <v>8158.2900000000009</v>
          </cell>
          <cell r="D9">
            <v>4991.18</v>
          </cell>
          <cell r="E9">
            <v>349314.55210000009</v>
          </cell>
          <cell r="F9">
            <v>16322.2786</v>
          </cell>
          <cell r="G9">
            <v>365636.83070000011</v>
          </cell>
          <cell r="H9">
            <v>7306.5599999999995</v>
          </cell>
          <cell r="I9">
            <v>7306.5599999999995</v>
          </cell>
          <cell r="J9">
            <v>0</v>
          </cell>
          <cell r="K9">
            <v>7306.5599999999995</v>
          </cell>
          <cell r="L9">
            <v>17363.885733000003</v>
          </cell>
          <cell r="M9">
            <v>9831.7595870000005</v>
          </cell>
          <cell r="N9">
            <v>27195.645320000003</v>
          </cell>
          <cell r="O9">
            <v>16804.162</v>
          </cell>
          <cell r="P9">
            <v>0</v>
          </cell>
          <cell r="Q9">
            <v>16804.162</v>
          </cell>
        </row>
        <row r="10">
          <cell r="A10">
            <v>41704</v>
          </cell>
          <cell r="B10">
            <v>66969</v>
          </cell>
          <cell r="C10">
            <v>8433.5999999999985</v>
          </cell>
          <cell r="D10">
            <v>6476.38</v>
          </cell>
          <cell r="E10">
            <v>351271.77210000006</v>
          </cell>
          <cell r="F10">
            <v>15644.0386</v>
          </cell>
          <cell r="G10">
            <v>366915.81070000003</v>
          </cell>
          <cell r="H10">
            <v>7154.62</v>
          </cell>
          <cell r="I10">
            <v>7154.62</v>
          </cell>
          <cell r="J10">
            <v>0</v>
          </cell>
          <cell r="K10">
            <v>7154.62</v>
          </cell>
          <cell r="L10">
            <v>24518.505733000005</v>
          </cell>
          <cell r="M10">
            <v>9831.7595870000005</v>
          </cell>
          <cell r="N10">
            <v>34350.265320000006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41705</v>
          </cell>
          <cell r="B11">
            <v>60861.5</v>
          </cell>
          <cell r="C11">
            <v>9069.6200000000008</v>
          </cell>
          <cell r="D11">
            <v>4896.6799999999994</v>
          </cell>
          <cell r="E11">
            <v>355444.71210000006</v>
          </cell>
          <cell r="F11">
            <v>17810.918600000001</v>
          </cell>
          <cell r="G11">
            <v>373255.63070000004</v>
          </cell>
          <cell r="H11">
            <v>2729.7999999999997</v>
          </cell>
          <cell r="I11">
            <v>2729.7999999999997</v>
          </cell>
          <cell r="J11">
            <v>0</v>
          </cell>
          <cell r="K11">
            <v>2729.7999999999997</v>
          </cell>
          <cell r="L11">
            <v>19779.688733000006</v>
          </cell>
          <cell r="M11">
            <v>9831.7595870000005</v>
          </cell>
          <cell r="N11">
            <v>29611.448320000007</v>
          </cell>
          <cell r="O11">
            <v>7468.6170000000002</v>
          </cell>
          <cell r="P11">
            <v>0</v>
          </cell>
          <cell r="Q11">
            <v>7468.6170000000002</v>
          </cell>
        </row>
        <row r="12">
          <cell r="A12">
            <v>41706</v>
          </cell>
          <cell r="B12">
            <v>64753.5</v>
          </cell>
          <cell r="C12">
            <v>8945.94</v>
          </cell>
          <cell r="D12">
            <v>6935.12</v>
          </cell>
          <cell r="E12">
            <v>357455.53210000007</v>
          </cell>
          <cell r="F12">
            <v>17597.5386</v>
          </cell>
          <cell r="G12">
            <v>375053.07070000004</v>
          </cell>
          <cell r="H12">
            <v>7148.5</v>
          </cell>
          <cell r="I12">
            <v>7148.5</v>
          </cell>
          <cell r="J12">
            <v>0</v>
          </cell>
          <cell r="K12">
            <v>7148.5</v>
          </cell>
          <cell r="L12">
            <v>18865.086733000007</v>
          </cell>
          <cell r="M12">
            <v>9831.7595870000005</v>
          </cell>
          <cell r="N12">
            <v>28696.846320000008</v>
          </cell>
          <cell r="O12">
            <v>8063.1019999999999</v>
          </cell>
          <cell r="P12">
            <v>0</v>
          </cell>
          <cell r="Q12">
            <v>8063.1019999999999</v>
          </cell>
        </row>
        <row r="13">
          <cell r="A13">
            <v>41707</v>
          </cell>
          <cell r="B13">
            <v>63952</v>
          </cell>
          <cell r="C13">
            <v>11083.8</v>
          </cell>
          <cell r="D13">
            <v>6439.5599999999995</v>
          </cell>
          <cell r="E13">
            <v>362099.77210000006</v>
          </cell>
          <cell r="F13">
            <v>16274.558599999997</v>
          </cell>
          <cell r="G13">
            <v>378374.33070000005</v>
          </cell>
          <cell r="H13">
            <v>7762.5400000000009</v>
          </cell>
          <cell r="I13">
            <v>7762.5400000000009</v>
          </cell>
          <cell r="J13">
            <v>0</v>
          </cell>
          <cell r="K13">
            <v>7762.5400000000009</v>
          </cell>
          <cell r="L13">
            <v>26627.626733000008</v>
          </cell>
          <cell r="M13">
            <v>9831.7595870000005</v>
          </cell>
          <cell r="N13">
            <v>36459.386320000005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41708</v>
          </cell>
          <cell r="B14">
            <v>53123</v>
          </cell>
          <cell r="C14">
            <v>7548.0199999999995</v>
          </cell>
          <cell r="D14">
            <v>7000.34</v>
          </cell>
          <cell r="E14">
            <v>362647.45210000005</v>
          </cell>
          <cell r="F14">
            <v>15071.518599999996</v>
          </cell>
          <cell r="G14">
            <v>377718.97070000006</v>
          </cell>
          <cell r="H14">
            <v>8203.380000000001</v>
          </cell>
          <cell r="I14">
            <v>8203.380000000001</v>
          </cell>
          <cell r="J14">
            <v>0</v>
          </cell>
          <cell r="K14">
            <v>8203.380000000001</v>
          </cell>
          <cell r="L14">
            <v>34831.006733000009</v>
          </cell>
          <cell r="M14">
            <v>9831.7595870000005</v>
          </cell>
          <cell r="N14">
            <v>44662.76632000001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41709</v>
          </cell>
          <cell r="B15">
            <v>69202</v>
          </cell>
          <cell r="C15">
            <v>12754.06</v>
          </cell>
          <cell r="D15">
            <v>6984.58</v>
          </cell>
          <cell r="E15">
            <v>368416.93210000003</v>
          </cell>
          <cell r="F15">
            <v>17084.018599999996</v>
          </cell>
          <cell r="G15">
            <v>385500.95070000004</v>
          </cell>
          <cell r="H15">
            <v>4972.08</v>
          </cell>
          <cell r="I15">
            <v>4972.08</v>
          </cell>
          <cell r="J15">
            <v>0</v>
          </cell>
          <cell r="K15">
            <v>4972.08</v>
          </cell>
          <cell r="L15">
            <v>39803.086733000011</v>
          </cell>
          <cell r="M15">
            <v>9831.7595870000005</v>
          </cell>
          <cell r="N15">
            <v>49634.846320000011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41710</v>
          </cell>
          <cell r="B16">
            <v>68334</v>
          </cell>
          <cell r="C16">
            <v>6222.9</v>
          </cell>
          <cell r="D16">
            <v>7028.84</v>
          </cell>
          <cell r="E16">
            <v>367610.99210000003</v>
          </cell>
          <cell r="F16">
            <v>15666.898599999997</v>
          </cell>
          <cell r="G16">
            <v>383277.89070000005</v>
          </cell>
          <cell r="H16">
            <v>8445.9599999999991</v>
          </cell>
          <cell r="I16">
            <v>8445.9599999999991</v>
          </cell>
          <cell r="J16">
            <v>0</v>
          </cell>
          <cell r="K16">
            <v>8445.9599999999991</v>
          </cell>
          <cell r="L16">
            <v>39037.175733000011</v>
          </cell>
          <cell r="M16">
            <v>9831.7595870000005</v>
          </cell>
          <cell r="N16">
            <v>48868.935320000011</v>
          </cell>
          <cell r="O16">
            <v>9211.8709999999992</v>
          </cell>
          <cell r="P16">
            <v>0</v>
          </cell>
          <cell r="Q16">
            <v>9211.8709999999992</v>
          </cell>
        </row>
        <row r="17">
          <cell r="A17">
            <v>41711</v>
          </cell>
          <cell r="B17">
            <v>67511.5</v>
          </cell>
          <cell r="C17">
            <v>9592.66</v>
          </cell>
          <cell r="D17">
            <v>6631.52</v>
          </cell>
          <cell r="E17">
            <v>370572.13209999999</v>
          </cell>
          <cell r="F17">
            <v>15947.398599999997</v>
          </cell>
          <cell r="G17">
            <v>386519.5307</v>
          </cell>
          <cell r="H17">
            <v>6351.02</v>
          </cell>
          <cell r="I17">
            <v>6351.02</v>
          </cell>
          <cell r="J17">
            <v>0</v>
          </cell>
          <cell r="K17">
            <v>6351.02</v>
          </cell>
          <cell r="L17">
            <v>45388.195733000015</v>
          </cell>
          <cell r="M17">
            <v>9831.7595870000005</v>
          </cell>
          <cell r="N17">
            <v>55219.955320000015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41712</v>
          </cell>
          <cell r="B18">
            <v>60991</v>
          </cell>
          <cell r="C18">
            <v>5861.7800000000007</v>
          </cell>
          <cell r="D18">
            <v>5685.56</v>
          </cell>
          <cell r="E18">
            <v>370748.35210000002</v>
          </cell>
          <cell r="F18">
            <v>17781.0386</v>
          </cell>
          <cell r="G18">
            <v>388529.39069999999</v>
          </cell>
          <cell r="H18">
            <v>3851.92</v>
          </cell>
          <cell r="I18">
            <v>3851.92</v>
          </cell>
          <cell r="J18">
            <v>0</v>
          </cell>
          <cell r="K18">
            <v>3851.92</v>
          </cell>
          <cell r="L18">
            <v>49240.115733000013</v>
          </cell>
          <cell r="M18">
            <v>9831.7595870000005</v>
          </cell>
          <cell r="N18">
            <v>59071.875320000014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41713</v>
          </cell>
          <cell r="B19">
            <v>74837</v>
          </cell>
          <cell r="C19">
            <v>8454.06</v>
          </cell>
          <cell r="D19">
            <v>6459.2</v>
          </cell>
          <cell r="E19">
            <v>372099.20019999996</v>
          </cell>
          <cell r="F19">
            <v>14727.330800000002</v>
          </cell>
          <cell r="G19">
            <v>386826.53099999996</v>
          </cell>
          <cell r="H19">
            <v>5735.1</v>
          </cell>
          <cell r="I19">
            <v>5735.1</v>
          </cell>
          <cell r="J19">
            <v>0</v>
          </cell>
          <cell r="K19">
            <v>5735.1</v>
          </cell>
          <cell r="L19">
            <v>54975.215733000012</v>
          </cell>
          <cell r="M19">
            <v>9831.7595870000005</v>
          </cell>
          <cell r="N19">
            <v>64806.975320000012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41714</v>
          </cell>
          <cell r="B20">
            <v>72254</v>
          </cell>
          <cell r="C20">
            <v>8371.7000000000007</v>
          </cell>
          <cell r="D20">
            <v>6356.2000000000007</v>
          </cell>
          <cell r="E20">
            <v>374114.70019999996</v>
          </cell>
          <cell r="F20">
            <v>16418.1708</v>
          </cell>
          <cell r="G20">
            <v>390532.87099999998</v>
          </cell>
          <cell r="H20">
            <v>4665.3600000000006</v>
          </cell>
          <cell r="I20">
            <v>4665.3600000000006</v>
          </cell>
          <cell r="J20">
            <v>0</v>
          </cell>
          <cell r="K20">
            <v>4665.3600000000006</v>
          </cell>
          <cell r="L20">
            <v>59640.575733000012</v>
          </cell>
          <cell r="M20">
            <v>9831.7595870000005</v>
          </cell>
          <cell r="N20">
            <v>69472.335320000013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41715</v>
          </cell>
          <cell r="B21">
            <v>64939</v>
          </cell>
          <cell r="C21">
            <v>8801.24</v>
          </cell>
          <cell r="D21">
            <v>7235.9</v>
          </cell>
          <cell r="E21">
            <v>375680.04019999993</v>
          </cell>
          <cell r="F21">
            <v>18656.0308</v>
          </cell>
          <cell r="G21">
            <v>394336.07099999994</v>
          </cell>
          <cell r="H21">
            <v>4998.0400000000009</v>
          </cell>
          <cell r="I21">
            <v>4998.0400000000009</v>
          </cell>
          <cell r="J21">
            <v>0</v>
          </cell>
          <cell r="K21">
            <v>4998.0400000000009</v>
          </cell>
          <cell r="L21">
            <v>64638.615733000013</v>
          </cell>
          <cell r="M21">
            <v>9831.7595870000005</v>
          </cell>
          <cell r="N21">
            <v>74470.375320000021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41716</v>
          </cell>
          <cell r="B22">
            <v>70553</v>
          </cell>
          <cell r="C22">
            <v>10055.099999999999</v>
          </cell>
          <cell r="D22">
            <v>7432</v>
          </cell>
          <cell r="E22">
            <v>378303.14019999991</v>
          </cell>
          <cell r="F22">
            <v>18982.650800000003</v>
          </cell>
          <cell r="G22">
            <v>397285.79099999991</v>
          </cell>
          <cell r="H22">
            <v>7105.3799999999992</v>
          </cell>
          <cell r="I22">
            <v>7105.3799999999992</v>
          </cell>
          <cell r="J22">
            <v>0</v>
          </cell>
          <cell r="K22">
            <v>7105.3799999999992</v>
          </cell>
          <cell r="L22">
            <v>71743.995733000003</v>
          </cell>
          <cell r="M22">
            <v>9831.7595870000005</v>
          </cell>
          <cell r="N22">
            <v>81575.755319999997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41717</v>
          </cell>
          <cell r="B23">
            <v>49105</v>
          </cell>
          <cell r="C23">
            <v>5472.0599999999995</v>
          </cell>
          <cell r="D23">
            <v>6580.02</v>
          </cell>
          <cell r="E23">
            <v>377195.18019999989</v>
          </cell>
          <cell r="F23">
            <v>20305.310800000003</v>
          </cell>
          <cell r="G23">
            <v>397500.49099999986</v>
          </cell>
          <cell r="H23">
            <v>5257.36</v>
          </cell>
          <cell r="I23">
            <v>5257.36</v>
          </cell>
          <cell r="J23">
            <v>0</v>
          </cell>
          <cell r="K23">
            <v>5257.36</v>
          </cell>
          <cell r="L23">
            <v>77001.355733000004</v>
          </cell>
          <cell r="M23">
            <v>9831.7595870000005</v>
          </cell>
          <cell r="N23">
            <v>86833.115320000012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41718</v>
          </cell>
          <cell r="B24">
            <v>71813</v>
          </cell>
          <cell r="C24">
            <v>7854.9800000000005</v>
          </cell>
          <cell r="D24">
            <v>6619.34</v>
          </cell>
          <cell r="E24">
            <v>378430.82019999984</v>
          </cell>
          <cell r="F24">
            <v>22062.850800000004</v>
          </cell>
          <cell r="G24">
            <v>400493.67099999986</v>
          </cell>
          <cell r="H24">
            <v>4861.7999999999993</v>
          </cell>
          <cell r="I24">
            <v>4861.7999999999993</v>
          </cell>
          <cell r="J24">
            <v>0</v>
          </cell>
          <cell r="K24">
            <v>4861.7999999999993</v>
          </cell>
          <cell r="L24">
            <v>81863.155733000007</v>
          </cell>
          <cell r="M24">
            <v>9831.7595870000005</v>
          </cell>
          <cell r="N24">
            <v>91694.91532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41719</v>
          </cell>
          <cell r="B25">
            <v>70266</v>
          </cell>
          <cell r="C25">
            <v>5882.51</v>
          </cell>
          <cell r="D25">
            <v>6424.1900000000005</v>
          </cell>
          <cell r="E25">
            <v>377889.14019999985</v>
          </cell>
          <cell r="F25">
            <v>23740.140800000001</v>
          </cell>
          <cell r="G25">
            <v>401629.28099999984</v>
          </cell>
          <cell r="H25">
            <v>4746.8999999999996</v>
          </cell>
          <cell r="I25">
            <v>4746.8999999999996</v>
          </cell>
          <cell r="J25">
            <v>0</v>
          </cell>
          <cell r="K25">
            <v>4746.8999999999996</v>
          </cell>
          <cell r="L25">
            <v>71886.081733000014</v>
          </cell>
          <cell r="M25">
            <v>9831.7595870000005</v>
          </cell>
          <cell r="N25">
            <v>81717.841320000007</v>
          </cell>
          <cell r="O25">
            <v>14723.974</v>
          </cell>
          <cell r="P25">
            <v>0</v>
          </cell>
          <cell r="Q25">
            <v>14723.974</v>
          </cell>
        </row>
        <row r="26">
          <cell r="A26">
            <v>41720</v>
          </cell>
          <cell r="B26">
            <v>73941</v>
          </cell>
          <cell r="C26">
            <v>9158.66</v>
          </cell>
          <cell r="D26">
            <v>7184.16</v>
          </cell>
          <cell r="E26">
            <v>379863.64019999985</v>
          </cell>
          <cell r="F26">
            <v>26596.480800000001</v>
          </cell>
          <cell r="G26">
            <v>406460.12099999987</v>
          </cell>
          <cell r="H26">
            <v>4327.82</v>
          </cell>
          <cell r="I26">
            <v>4327.82</v>
          </cell>
          <cell r="J26">
            <v>0</v>
          </cell>
          <cell r="K26">
            <v>4327.82</v>
          </cell>
          <cell r="L26">
            <v>68768.262733000025</v>
          </cell>
          <cell r="M26">
            <v>9831.7595870000005</v>
          </cell>
          <cell r="N26">
            <v>78600.022320000018</v>
          </cell>
          <cell r="O26">
            <v>7445.6390000000001</v>
          </cell>
          <cell r="P26">
            <v>0</v>
          </cell>
          <cell r="Q26">
            <v>7445.6390000000001</v>
          </cell>
        </row>
        <row r="27">
          <cell r="A27">
            <v>41721</v>
          </cell>
          <cell r="B27">
            <v>78998.5</v>
          </cell>
          <cell r="C27">
            <v>8329.5</v>
          </cell>
          <cell r="D27">
            <v>6999.32</v>
          </cell>
          <cell r="E27">
            <v>381193.82019999984</v>
          </cell>
          <cell r="F27">
            <v>27579.940799999997</v>
          </cell>
          <cell r="G27">
            <v>408773.76099999982</v>
          </cell>
          <cell r="H27">
            <v>6015.8600000000006</v>
          </cell>
          <cell r="I27">
            <v>6015.8600000000006</v>
          </cell>
          <cell r="J27">
            <v>0</v>
          </cell>
          <cell r="K27">
            <v>6015.8600000000006</v>
          </cell>
          <cell r="L27">
            <v>66595.01773300003</v>
          </cell>
          <cell r="M27">
            <v>9831.7595870000005</v>
          </cell>
          <cell r="N27">
            <v>76426.777320000023</v>
          </cell>
          <cell r="O27">
            <v>8189.1049999999996</v>
          </cell>
          <cell r="P27">
            <v>0</v>
          </cell>
          <cell r="Q27">
            <v>8189.1049999999996</v>
          </cell>
        </row>
        <row r="28">
          <cell r="A28">
            <v>41722</v>
          </cell>
          <cell r="B28">
            <v>65296</v>
          </cell>
          <cell r="C28">
            <v>5554.59</v>
          </cell>
          <cell r="D28">
            <v>6420.2999999999993</v>
          </cell>
          <cell r="E28">
            <v>380328.11019999988</v>
          </cell>
          <cell r="F28">
            <v>29092.1008</v>
          </cell>
          <cell r="G28">
            <v>409420.21099999989</v>
          </cell>
          <cell r="H28">
            <v>4908.1400000000003</v>
          </cell>
          <cell r="I28">
            <v>4908.1400000000003</v>
          </cell>
          <cell r="J28">
            <v>0</v>
          </cell>
          <cell r="K28">
            <v>4908.1400000000003</v>
          </cell>
          <cell r="L28">
            <v>46749.098733000021</v>
          </cell>
          <cell r="M28">
            <v>9831.7595870000005</v>
          </cell>
          <cell r="N28">
            <v>56580.858320000021</v>
          </cell>
          <cell r="O28">
            <v>24754.059000000001</v>
          </cell>
          <cell r="P28">
            <v>0</v>
          </cell>
          <cell r="Q28">
            <v>24754.059000000001</v>
          </cell>
        </row>
      </sheetData>
      <sheetData sheetId="9">
        <row r="4">
          <cell r="A4" t="str">
            <v>Date</v>
          </cell>
          <cell r="B4" t="str">
            <v>OB Removal</v>
          </cell>
          <cell r="I4" t="str">
            <v>Coal Winning by contractors</v>
          </cell>
          <cell r="Q4" t="str">
            <v>From MINE to -</v>
          </cell>
          <cell r="AJ4" t="str">
            <v>ROM STOCK to</v>
          </cell>
          <cell r="AN4" t="str">
            <v>FINISH COAL / FC PRODUCTION</v>
          </cell>
          <cell r="AP4" t="str">
            <v>ROM STOCK POSITION</v>
          </cell>
          <cell r="AR4" t="str">
            <v xml:space="preserve">to BARGE </v>
          </cell>
          <cell r="AU4" t="str">
            <v xml:space="preserve">to BARGE </v>
          </cell>
          <cell r="AX4" t="str">
            <v>FINISH COAL STOCK</v>
          </cell>
        </row>
        <row r="6">
          <cell r="Q6" t="str">
            <v>ROM STOCK</v>
          </cell>
          <cell r="X6" t="str">
            <v>CRUSHING PLANT</v>
          </cell>
          <cell r="AE6" t="str">
            <v>HAND PICKING</v>
          </cell>
          <cell r="AJ6" t="str">
            <v>CRUSHING PLANT</v>
          </cell>
          <cell r="AK6" t="str">
            <v>Hand Picking</v>
          </cell>
          <cell r="AL6" t="str">
            <v>Total FC</v>
          </cell>
        </row>
        <row r="7">
          <cell r="B7" t="str">
            <v>Riung</v>
          </cell>
          <cell r="E7" t="str">
            <v>Arkananta</v>
          </cell>
          <cell r="H7" t="str">
            <v>Total OB</v>
          </cell>
          <cell r="I7" t="str">
            <v>Riung</v>
          </cell>
          <cell r="L7" t="str">
            <v>Arkananta</v>
          </cell>
          <cell r="O7" t="str">
            <v>Total CW</v>
          </cell>
          <cell r="Q7" t="str">
            <v>Riung</v>
          </cell>
          <cell r="T7" t="str">
            <v>Arkananta</v>
          </cell>
          <cell r="W7" t="str">
            <v>Total</v>
          </cell>
          <cell r="X7" t="str">
            <v>Riung</v>
          </cell>
          <cell r="AA7" t="str">
            <v>Arkananta</v>
          </cell>
          <cell r="AD7" t="str">
            <v>Total FC</v>
          </cell>
          <cell r="AE7" t="str">
            <v>Riung</v>
          </cell>
          <cell r="AF7" t="str">
            <v>Arkananta</v>
          </cell>
          <cell r="AG7" t="str">
            <v>Total Feeding</v>
          </cell>
          <cell r="AH7" t="str">
            <v>Total FC</v>
          </cell>
          <cell r="AR7" t="str">
            <v>LOADING</v>
          </cell>
          <cell r="AS7" t="str">
            <v>BARGE NAME</v>
          </cell>
          <cell r="AU7" t="str">
            <v>LOADING</v>
          </cell>
          <cell r="AV7" t="str">
            <v>BARGE NAME</v>
          </cell>
        </row>
        <row r="8">
          <cell r="B8" t="str">
            <v>( R-02 )</v>
          </cell>
          <cell r="C8" t="str">
            <v>( RS22GNB-1 )</v>
          </cell>
          <cell r="D8" t="str">
            <v>( RS22GSB-2)</v>
          </cell>
          <cell r="E8" t="str">
            <v>( Channel Angkuang )</v>
          </cell>
          <cell r="F8" t="str">
            <v>( S12-South )</v>
          </cell>
          <cell r="G8" t="str">
            <v>( MOA-03 )</v>
          </cell>
          <cell r="H8" t="str">
            <v>BCM</v>
          </cell>
          <cell r="I8" t="str">
            <v>( R-02 )</v>
          </cell>
          <cell r="J8" t="str">
            <v>( RS22GNB-1 )</v>
          </cell>
          <cell r="K8" t="str">
            <v>( RS22GSB-2)</v>
          </cell>
          <cell r="L8" t="str">
            <v>( Channel Angkuang )</v>
          </cell>
          <cell r="M8" t="str">
            <v>( S12-South)</v>
          </cell>
          <cell r="N8" t="str">
            <v>( MOA-03 )</v>
          </cell>
          <cell r="O8" t="str">
            <v>Ton.</v>
          </cell>
          <cell r="Q8" t="str">
            <v>( R-02 )</v>
          </cell>
          <cell r="R8" t="str">
            <v>( RS22GNB-1 )</v>
          </cell>
          <cell r="S8" t="str">
            <v>( RS22GSB-2)</v>
          </cell>
          <cell r="T8" t="str">
            <v>( Channel Angkuang )</v>
          </cell>
          <cell r="U8" t="str">
            <v>( S12-South)</v>
          </cell>
          <cell r="V8" t="str">
            <v>( MOA-03 )</v>
          </cell>
          <cell r="X8" t="str">
            <v>( R-02 )</v>
          </cell>
          <cell r="Y8" t="str">
            <v>( RS22GNB-1 )</v>
          </cell>
          <cell r="Z8" t="str">
            <v>( RS22GSB-2)</v>
          </cell>
          <cell r="AA8" t="str">
            <v>( Channel Angkuang )</v>
          </cell>
          <cell r="AB8" t="str">
            <v>( S12-South)</v>
          </cell>
          <cell r="AC8" t="str">
            <v>( MOA-03 )</v>
          </cell>
          <cell r="AD8" t="str">
            <v>Ton</v>
          </cell>
          <cell r="AG8" t="str">
            <v>Ton</v>
          </cell>
          <cell r="AH8" t="str">
            <v>Ton</v>
          </cell>
          <cell r="AJ8" t="str">
            <v>Ton</v>
          </cell>
          <cell r="AK8" t="str">
            <v>Ton</v>
          </cell>
          <cell r="AL8" t="str">
            <v>Ton</v>
          </cell>
          <cell r="AN8" t="str">
            <v>Ton</v>
          </cell>
          <cell r="AP8" t="str">
            <v>Ton</v>
          </cell>
          <cell r="AR8" t="str">
            <v>Ton</v>
          </cell>
          <cell r="AU8" t="str">
            <v>Ton</v>
          </cell>
          <cell r="AX8" t="str">
            <v>Ton</v>
          </cell>
        </row>
        <row r="9">
          <cell r="AP9">
            <v>34133.78</v>
          </cell>
          <cell r="AX9">
            <v>48489.024000000012</v>
          </cell>
        </row>
        <row r="10">
          <cell r="A10">
            <v>41699</v>
          </cell>
          <cell r="B10">
            <v>0</v>
          </cell>
          <cell r="C10">
            <v>9880.5</v>
          </cell>
          <cell r="D10">
            <v>8032.5</v>
          </cell>
          <cell r="E10">
            <v>0</v>
          </cell>
          <cell r="F10">
            <v>0</v>
          </cell>
          <cell r="G10">
            <v>24655.3</v>
          </cell>
          <cell r="H10">
            <v>42568.3</v>
          </cell>
          <cell r="I10">
            <v>0</v>
          </cell>
          <cell r="J10">
            <v>2830.2699999999995</v>
          </cell>
          <cell r="K10">
            <v>0</v>
          </cell>
          <cell r="L10">
            <v>0</v>
          </cell>
          <cell r="M10">
            <v>0</v>
          </cell>
          <cell r="N10">
            <v>1341.3500000000001</v>
          </cell>
          <cell r="O10">
            <v>4171.62</v>
          </cell>
          <cell r="Q10">
            <v>0</v>
          </cell>
          <cell r="R10">
            <v>291.2</v>
          </cell>
          <cell r="S10">
            <v>0</v>
          </cell>
          <cell r="T10">
            <v>0</v>
          </cell>
          <cell r="U10">
            <v>0</v>
          </cell>
          <cell r="V10">
            <v>776.92000000000007</v>
          </cell>
          <cell r="W10">
            <v>1068.1200000000001</v>
          </cell>
          <cell r="X10">
            <v>0</v>
          </cell>
          <cell r="Y10">
            <v>2539.0699999999997</v>
          </cell>
          <cell r="Z10">
            <v>0</v>
          </cell>
          <cell r="AA10">
            <v>0</v>
          </cell>
          <cell r="AB10">
            <v>0</v>
          </cell>
          <cell r="AC10">
            <v>564.42999999999995</v>
          </cell>
          <cell r="AD10">
            <v>3103.4999999999995</v>
          </cell>
          <cell r="AF10">
            <v>0</v>
          </cell>
          <cell r="AG10">
            <v>0</v>
          </cell>
          <cell r="AH10">
            <v>0</v>
          </cell>
          <cell r="AJ10">
            <v>2453.12</v>
          </cell>
          <cell r="AL10">
            <v>2453.12</v>
          </cell>
          <cell r="AN10">
            <v>5556.619999999999</v>
          </cell>
          <cell r="AP10">
            <v>12698.959999999992</v>
          </cell>
          <cell r="AX10">
            <v>56973.293000000005</v>
          </cell>
        </row>
        <row r="11">
          <cell r="A11">
            <v>41700</v>
          </cell>
          <cell r="B11">
            <v>0</v>
          </cell>
          <cell r="C11">
            <v>9828</v>
          </cell>
          <cell r="D11">
            <v>12963.3</v>
          </cell>
          <cell r="E11">
            <v>0</v>
          </cell>
          <cell r="F11">
            <v>0</v>
          </cell>
          <cell r="G11">
            <v>23224.2</v>
          </cell>
          <cell r="H11">
            <v>46015.5</v>
          </cell>
          <cell r="I11">
            <v>0</v>
          </cell>
          <cell r="J11">
            <v>1612.25</v>
          </cell>
          <cell r="K11">
            <v>0</v>
          </cell>
          <cell r="L11">
            <v>0</v>
          </cell>
          <cell r="M11">
            <v>0</v>
          </cell>
          <cell r="N11">
            <v>654.30999999999995</v>
          </cell>
          <cell r="O11">
            <v>2266.56</v>
          </cell>
          <cell r="Q11">
            <v>0</v>
          </cell>
          <cell r="R11">
            <v>944.86</v>
          </cell>
          <cell r="S11">
            <v>0</v>
          </cell>
          <cell r="T11">
            <v>0</v>
          </cell>
          <cell r="U11">
            <v>0</v>
          </cell>
          <cell r="V11">
            <v>570.63</v>
          </cell>
          <cell r="W11">
            <v>1515.49</v>
          </cell>
          <cell r="X11">
            <v>0</v>
          </cell>
          <cell r="Y11">
            <v>667.39</v>
          </cell>
          <cell r="Z11">
            <v>0</v>
          </cell>
          <cell r="AA11">
            <v>0</v>
          </cell>
          <cell r="AB11">
            <v>0</v>
          </cell>
          <cell r="AC11">
            <v>83.68</v>
          </cell>
          <cell r="AD11">
            <v>751.06999999999994</v>
          </cell>
          <cell r="AG11">
            <v>0</v>
          </cell>
          <cell r="AH11">
            <v>0</v>
          </cell>
          <cell r="AJ11">
            <v>1575</v>
          </cell>
          <cell r="AL11">
            <v>1575</v>
          </cell>
          <cell r="AN11">
            <v>2326.0699999999997</v>
          </cell>
          <cell r="AP11">
            <v>18424.861999999997</v>
          </cell>
          <cell r="AR11">
            <v>9206.134</v>
          </cell>
          <cell r="AS11" t="str">
            <v>ROBBY 104</v>
          </cell>
          <cell r="AX11">
            <v>31542.953000000001</v>
          </cell>
        </row>
        <row r="12">
          <cell r="A12">
            <v>41701</v>
          </cell>
          <cell r="B12">
            <v>0</v>
          </cell>
          <cell r="C12">
            <v>4032</v>
          </cell>
          <cell r="D12">
            <v>6447</v>
          </cell>
          <cell r="E12">
            <v>0</v>
          </cell>
          <cell r="F12">
            <v>0</v>
          </cell>
          <cell r="G12">
            <v>10410</v>
          </cell>
          <cell r="H12">
            <v>20889</v>
          </cell>
          <cell r="I12">
            <v>0</v>
          </cell>
          <cell r="J12">
            <v>569.16</v>
          </cell>
          <cell r="K12">
            <v>0</v>
          </cell>
          <cell r="L12">
            <v>0</v>
          </cell>
          <cell r="M12">
            <v>0</v>
          </cell>
          <cell r="N12">
            <v>295.25</v>
          </cell>
          <cell r="O12">
            <v>864.41</v>
          </cell>
          <cell r="Q12">
            <v>0</v>
          </cell>
          <cell r="R12">
            <v>224.84</v>
          </cell>
          <cell r="S12">
            <v>0</v>
          </cell>
          <cell r="T12">
            <v>0</v>
          </cell>
          <cell r="U12">
            <v>0</v>
          </cell>
          <cell r="V12">
            <v>177.51</v>
          </cell>
          <cell r="W12">
            <v>402.35</v>
          </cell>
          <cell r="X12">
            <v>0</v>
          </cell>
          <cell r="Y12">
            <v>344.32</v>
          </cell>
          <cell r="Z12">
            <v>0</v>
          </cell>
          <cell r="AA12">
            <v>0</v>
          </cell>
          <cell r="AB12">
            <v>0</v>
          </cell>
          <cell r="AC12">
            <v>117.74</v>
          </cell>
          <cell r="AD12">
            <v>462.06</v>
          </cell>
          <cell r="AG12">
            <v>0</v>
          </cell>
          <cell r="AH12">
            <v>0</v>
          </cell>
          <cell r="AJ12">
            <v>837</v>
          </cell>
          <cell r="AL12">
            <v>837</v>
          </cell>
          <cell r="AN12">
            <v>1299.06</v>
          </cell>
          <cell r="AP12">
            <v>17990.211999999996</v>
          </cell>
          <cell r="AX12">
            <v>32842.012999999999</v>
          </cell>
        </row>
        <row r="13">
          <cell r="A13">
            <v>41702</v>
          </cell>
          <cell r="B13">
            <v>0</v>
          </cell>
          <cell r="C13">
            <v>9867.9</v>
          </cell>
          <cell r="D13">
            <v>12230.4</v>
          </cell>
          <cell r="E13">
            <v>0</v>
          </cell>
          <cell r="F13">
            <v>0</v>
          </cell>
          <cell r="G13">
            <v>21091.125</v>
          </cell>
          <cell r="H13">
            <v>43189.425000000003</v>
          </cell>
          <cell r="I13">
            <v>0</v>
          </cell>
          <cell r="J13">
            <v>2243.75</v>
          </cell>
          <cell r="K13">
            <v>0</v>
          </cell>
          <cell r="L13">
            <v>0</v>
          </cell>
          <cell r="M13">
            <v>0</v>
          </cell>
          <cell r="N13">
            <v>1079.8599999999999</v>
          </cell>
          <cell r="O13">
            <v>3323.6099999999997</v>
          </cell>
          <cell r="Q13">
            <v>0</v>
          </cell>
          <cell r="R13">
            <v>923.74</v>
          </cell>
          <cell r="S13">
            <v>0</v>
          </cell>
          <cell r="T13">
            <v>0</v>
          </cell>
          <cell r="U13">
            <v>0</v>
          </cell>
          <cell r="V13">
            <v>672.86</v>
          </cell>
          <cell r="W13">
            <v>1596.6</v>
          </cell>
          <cell r="X13">
            <v>0</v>
          </cell>
          <cell r="Y13">
            <v>1320.01</v>
          </cell>
          <cell r="Z13">
            <v>0</v>
          </cell>
          <cell r="AA13">
            <v>0</v>
          </cell>
          <cell r="AB13">
            <v>0</v>
          </cell>
          <cell r="AC13">
            <v>407</v>
          </cell>
          <cell r="AD13">
            <v>1727.01</v>
          </cell>
          <cell r="AG13">
            <v>0</v>
          </cell>
          <cell r="AH13">
            <v>0</v>
          </cell>
          <cell r="AJ13">
            <v>3164.7</v>
          </cell>
          <cell r="AL13">
            <v>3164.7</v>
          </cell>
          <cell r="AN13">
            <v>4891.71</v>
          </cell>
          <cell r="AP13">
            <v>16422.111999999994</v>
          </cell>
          <cell r="AR13">
            <v>7286.3119999999999</v>
          </cell>
          <cell r="AS13" t="str">
            <v>PST 1012</v>
          </cell>
          <cell r="AX13">
            <v>30447.411</v>
          </cell>
        </row>
        <row r="14">
          <cell r="A14">
            <v>41703</v>
          </cell>
          <cell r="B14">
            <v>0</v>
          </cell>
          <cell r="C14">
            <v>7662.9</v>
          </cell>
          <cell r="D14">
            <v>11823</v>
          </cell>
          <cell r="E14">
            <v>0</v>
          </cell>
          <cell r="F14">
            <v>0</v>
          </cell>
          <cell r="G14">
            <v>19107</v>
          </cell>
          <cell r="H14">
            <v>38592.9</v>
          </cell>
          <cell r="I14">
            <v>0</v>
          </cell>
          <cell r="J14">
            <v>1588.4099999999999</v>
          </cell>
          <cell r="K14">
            <v>0</v>
          </cell>
          <cell r="L14">
            <v>0</v>
          </cell>
          <cell r="M14">
            <v>0</v>
          </cell>
          <cell r="N14">
            <v>802.88000000000011</v>
          </cell>
          <cell r="O14">
            <v>2391.29</v>
          </cell>
          <cell r="Q14">
            <v>0</v>
          </cell>
          <cell r="R14">
            <v>1250.6099999999999</v>
          </cell>
          <cell r="S14">
            <v>0</v>
          </cell>
          <cell r="T14">
            <v>0</v>
          </cell>
          <cell r="U14">
            <v>0</v>
          </cell>
          <cell r="V14">
            <v>739.58</v>
          </cell>
          <cell r="W14">
            <v>1990.19</v>
          </cell>
          <cell r="X14">
            <v>0</v>
          </cell>
          <cell r="Y14">
            <v>337.8</v>
          </cell>
          <cell r="Z14">
            <v>0</v>
          </cell>
          <cell r="AA14">
            <v>0</v>
          </cell>
          <cell r="AB14">
            <v>0</v>
          </cell>
          <cell r="AC14">
            <v>63.3</v>
          </cell>
          <cell r="AD14">
            <v>401.1</v>
          </cell>
          <cell r="AG14">
            <v>0</v>
          </cell>
          <cell r="AH14">
            <v>0</v>
          </cell>
          <cell r="AJ14">
            <v>1426.91</v>
          </cell>
          <cell r="AL14">
            <v>1426.91</v>
          </cell>
          <cell r="AN14">
            <v>1828.0100000000002</v>
          </cell>
          <cell r="AP14">
            <v>16985.391999999993</v>
          </cell>
          <cell r="AR14">
            <v>7194.9080000000004</v>
          </cell>
          <cell r="AS14" t="str">
            <v>LINTAS SAMUDERA 76</v>
          </cell>
          <cell r="AX14">
            <v>25080.513000000003</v>
          </cell>
        </row>
        <row r="15">
          <cell r="A15">
            <v>41704</v>
          </cell>
          <cell r="B15">
            <v>0</v>
          </cell>
          <cell r="C15">
            <v>6149.85</v>
          </cell>
          <cell r="D15">
            <v>10006.5</v>
          </cell>
          <cell r="E15">
            <v>0</v>
          </cell>
          <cell r="F15">
            <v>0</v>
          </cell>
          <cell r="G15">
            <v>15819.3</v>
          </cell>
          <cell r="H15">
            <v>31975.65</v>
          </cell>
          <cell r="I15">
            <v>0</v>
          </cell>
          <cell r="J15">
            <v>1993.77</v>
          </cell>
          <cell r="K15">
            <v>0</v>
          </cell>
          <cell r="L15">
            <v>0</v>
          </cell>
          <cell r="M15">
            <v>0</v>
          </cell>
          <cell r="N15">
            <v>942.81</v>
          </cell>
          <cell r="O15">
            <v>2936.58</v>
          </cell>
          <cell r="Q15">
            <v>0</v>
          </cell>
          <cell r="R15">
            <v>718.35</v>
          </cell>
          <cell r="S15">
            <v>0</v>
          </cell>
          <cell r="T15">
            <v>0</v>
          </cell>
          <cell r="U15">
            <v>0</v>
          </cell>
          <cell r="V15">
            <v>62.22</v>
          </cell>
          <cell r="W15">
            <v>780.57</v>
          </cell>
          <cell r="X15">
            <v>0</v>
          </cell>
          <cell r="Y15">
            <v>1275.42</v>
          </cell>
          <cell r="Z15">
            <v>0</v>
          </cell>
          <cell r="AA15">
            <v>0</v>
          </cell>
          <cell r="AB15">
            <v>0</v>
          </cell>
          <cell r="AC15">
            <v>880.58999999999992</v>
          </cell>
          <cell r="AD15">
            <v>2156.0100000000002</v>
          </cell>
          <cell r="AG15">
            <v>0</v>
          </cell>
          <cell r="AH15">
            <v>0</v>
          </cell>
          <cell r="AJ15">
            <v>2265.9699999999998</v>
          </cell>
          <cell r="AL15">
            <v>2265.9699999999998</v>
          </cell>
          <cell r="AN15">
            <v>4421.9799999999996</v>
          </cell>
          <cell r="AP15">
            <v>15499.991999999993</v>
          </cell>
          <cell r="AX15">
            <v>29502.493000000002</v>
          </cell>
        </row>
        <row r="16">
          <cell r="A16">
            <v>41705</v>
          </cell>
          <cell r="B16">
            <v>0</v>
          </cell>
          <cell r="C16">
            <v>7665</v>
          </cell>
          <cell r="D16">
            <v>10206</v>
          </cell>
          <cell r="E16">
            <v>0</v>
          </cell>
          <cell r="F16">
            <v>0</v>
          </cell>
          <cell r="G16">
            <v>19801.7</v>
          </cell>
          <cell r="H16">
            <v>37672.699999999997</v>
          </cell>
          <cell r="I16">
            <v>0</v>
          </cell>
          <cell r="J16">
            <v>2065.12</v>
          </cell>
          <cell r="K16">
            <v>0</v>
          </cell>
          <cell r="L16">
            <v>0</v>
          </cell>
          <cell r="M16">
            <v>0</v>
          </cell>
          <cell r="N16">
            <v>63.84</v>
          </cell>
          <cell r="O16">
            <v>2128.96</v>
          </cell>
          <cell r="Q16">
            <v>0</v>
          </cell>
          <cell r="R16">
            <v>1599.26</v>
          </cell>
          <cell r="S16">
            <v>0</v>
          </cell>
          <cell r="T16">
            <v>0</v>
          </cell>
          <cell r="U16">
            <v>0</v>
          </cell>
          <cell r="V16">
            <v>63.84</v>
          </cell>
          <cell r="W16">
            <v>1663.1</v>
          </cell>
          <cell r="X16">
            <v>0</v>
          </cell>
          <cell r="Y16">
            <v>465.86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465.86</v>
          </cell>
          <cell r="AG16">
            <v>0</v>
          </cell>
          <cell r="AH16">
            <v>0</v>
          </cell>
          <cell r="AJ16">
            <v>369.84</v>
          </cell>
          <cell r="AL16">
            <v>369.84</v>
          </cell>
          <cell r="AN16">
            <v>835.7</v>
          </cell>
          <cell r="AP16">
            <v>16793.251999999993</v>
          </cell>
          <cell r="AX16">
            <v>30338.193000000003</v>
          </cell>
        </row>
        <row r="17">
          <cell r="A17">
            <v>41706</v>
          </cell>
          <cell r="B17">
            <v>304.5</v>
          </cell>
          <cell r="C17">
            <v>9823.7999999999993</v>
          </cell>
          <cell r="D17">
            <v>12608.4</v>
          </cell>
          <cell r="E17">
            <v>0</v>
          </cell>
          <cell r="F17">
            <v>0</v>
          </cell>
          <cell r="G17">
            <v>23373.5</v>
          </cell>
          <cell r="H17">
            <v>46110.2</v>
          </cell>
          <cell r="I17">
            <v>0</v>
          </cell>
          <cell r="J17">
            <v>2721.42</v>
          </cell>
          <cell r="K17">
            <v>0</v>
          </cell>
          <cell r="L17">
            <v>0</v>
          </cell>
          <cell r="M17">
            <v>0</v>
          </cell>
          <cell r="N17">
            <v>826.25</v>
          </cell>
          <cell r="O17">
            <v>3547.67</v>
          </cell>
          <cell r="Q17">
            <v>0</v>
          </cell>
          <cell r="R17">
            <v>1022.6600000000001</v>
          </cell>
          <cell r="S17">
            <v>0</v>
          </cell>
          <cell r="T17">
            <v>0</v>
          </cell>
          <cell r="U17">
            <v>0</v>
          </cell>
          <cell r="V17">
            <v>161.94999999999999</v>
          </cell>
          <cell r="W17">
            <v>1184.6100000000001</v>
          </cell>
          <cell r="X17">
            <v>0</v>
          </cell>
          <cell r="Y17">
            <v>1698.76</v>
          </cell>
          <cell r="Z17">
            <v>0</v>
          </cell>
          <cell r="AA17">
            <v>0</v>
          </cell>
          <cell r="AB17">
            <v>0</v>
          </cell>
          <cell r="AC17">
            <v>664.3</v>
          </cell>
          <cell r="AD17">
            <v>2363.06</v>
          </cell>
          <cell r="AG17">
            <v>0</v>
          </cell>
          <cell r="AH17">
            <v>0</v>
          </cell>
          <cell r="AJ17">
            <v>559.9</v>
          </cell>
          <cell r="AL17">
            <v>559.9</v>
          </cell>
          <cell r="AN17">
            <v>2922.96</v>
          </cell>
          <cell r="AP17">
            <v>17417.961999999992</v>
          </cell>
          <cell r="AR17">
            <v>7603.5230000000001</v>
          </cell>
          <cell r="AS17" t="str">
            <v>KALIMANTAN SATU</v>
          </cell>
          <cell r="AX17">
            <v>25657.630000000005</v>
          </cell>
        </row>
        <row r="18">
          <cell r="A18">
            <v>41707</v>
          </cell>
          <cell r="B18">
            <v>781.2</v>
          </cell>
          <cell r="C18">
            <v>10115.700000000001</v>
          </cell>
          <cell r="D18">
            <v>11875.5</v>
          </cell>
          <cell r="E18">
            <v>0</v>
          </cell>
          <cell r="F18">
            <v>0</v>
          </cell>
          <cell r="G18">
            <v>24562.9</v>
          </cell>
          <cell r="H18">
            <v>47335.3</v>
          </cell>
          <cell r="I18">
            <v>0</v>
          </cell>
          <cell r="J18">
            <v>2633.14</v>
          </cell>
          <cell r="K18">
            <v>0</v>
          </cell>
          <cell r="L18">
            <v>0</v>
          </cell>
          <cell r="M18">
            <v>0</v>
          </cell>
          <cell r="N18">
            <v>1371.86</v>
          </cell>
          <cell r="O18">
            <v>4005</v>
          </cell>
          <cell r="Q18">
            <v>0</v>
          </cell>
          <cell r="R18">
            <v>916.82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916.82</v>
          </cell>
          <cell r="X18">
            <v>0</v>
          </cell>
          <cell r="Y18">
            <v>1716.32</v>
          </cell>
          <cell r="Z18">
            <v>0</v>
          </cell>
          <cell r="AA18">
            <v>0</v>
          </cell>
          <cell r="AB18">
            <v>0</v>
          </cell>
          <cell r="AC18">
            <v>1371.86</v>
          </cell>
          <cell r="AD18">
            <v>3088.18</v>
          </cell>
          <cell r="AG18">
            <v>0</v>
          </cell>
          <cell r="AH18">
            <v>0</v>
          </cell>
          <cell r="AJ18">
            <v>1310.95</v>
          </cell>
          <cell r="AL18">
            <v>1310.95</v>
          </cell>
          <cell r="AN18">
            <v>4399.13</v>
          </cell>
          <cell r="AP18">
            <v>17023.831999999991</v>
          </cell>
          <cell r="AR18">
            <v>7248.9390000000003</v>
          </cell>
          <cell r="AS18" t="str">
            <v>PST 1012</v>
          </cell>
          <cell r="AX18">
            <v>22807.821000000004</v>
          </cell>
        </row>
        <row r="19">
          <cell r="A19">
            <v>41708</v>
          </cell>
          <cell r="B19">
            <v>831.6</v>
          </cell>
          <cell r="C19">
            <v>10743.6</v>
          </cell>
          <cell r="D19">
            <v>13083</v>
          </cell>
          <cell r="E19">
            <v>0</v>
          </cell>
          <cell r="F19">
            <v>0</v>
          </cell>
          <cell r="G19">
            <v>23387.275000000001</v>
          </cell>
          <cell r="H19">
            <v>48045.475000000006</v>
          </cell>
          <cell r="I19">
            <v>0</v>
          </cell>
          <cell r="J19">
            <v>2204.2200000000003</v>
          </cell>
          <cell r="K19">
            <v>0</v>
          </cell>
          <cell r="L19">
            <v>0</v>
          </cell>
          <cell r="M19">
            <v>0</v>
          </cell>
          <cell r="N19">
            <v>1361.64</v>
          </cell>
          <cell r="O19">
            <v>3565.8600000000006</v>
          </cell>
          <cell r="Q19">
            <v>0</v>
          </cell>
          <cell r="R19">
            <v>610.90000000000009</v>
          </cell>
          <cell r="S19">
            <v>0</v>
          </cell>
          <cell r="T19">
            <v>0</v>
          </cell>
          <cell r="U19">
            <v>0</v>
          </cell>
          <cell r="V19">
            <v>324.52999999999997</v>
          </cell>
          <cell r="W19">
            <v>935.43000000000006</v>
          </cell>
          <cell r="X19">
            <v>0</v>
          </cell>
          <cell r="Y19">
            <v>1593.32</v>
          </cell>
          <cell r="Z19">
            <v>0</v>
          </cell>
          <cell r="AA19">
            <v>0</v>
          </cell>
          <cell r="AB19">
            <v>0</v>
          </cell>
          <cell r="AC19">
            <v>1037.1100000000001</v>
          </cell>
          <cell r="AD19">
            <v>2630.4300000000003</v>
          </cell>
          <cell r="AG19">
            <v>0</v>
          </cell>
          <cell r="AH19">
            <v>0</v>
          </cell>
          <cell r="AJ19">
            <v>1257.53</v>
          </cell>
          <cell r="AL19">
            <v>1257.53</v>
          </cell>
          <cell r="AN19">
            <v>3887.96</v>
          </cell>
          <cell r="AP19">
            <v>16701.731999999993</v>
          </cell>
          <cell r="AR19">
            <v>7207.8980000000001</v>
          </cell>
          <cell r="AS19" t="str">
            <v>LINTAS SAMUDERA 77</v>
          </cell>
          <cell r="AX19">
            <v>19487.883000000002</v>
          </cell>
        </row>
        <row r="20">
          <cell r="A20">
            <v>41709</v>
          </cell>
          <cell r="B20">
            <v>814.80000000000007</v>
          </cell>
          <cell r="C20">
            <v>10901.099999999999</v>
          </cell>
          <cell r="D20">
            <v>11371.5</v>
          </cell>
          <cell r="E20">
            <v>0</v>
          </cell>
          <cell r="F20">
            <v>0</v>
          </cell>
          <cell r="G20">
            <v>22562.400000000001</v>
          </cell>
          <cell r="H20">
            <v>45649.8</v>
          </cell>
          <cell r="I20">
            <v>0</v>
          </cell>
          <cell r="J20">
            <v>2308.34</v>
          </cell>
          <cell r="K20">
            <v>0</v>
          </cell>
          <cell r="L20">
            <v>0</v>
          </cell>
          <cell r="M20">
            <v>0</v>
          </cell>
          <cell r="N20">
            <v>1279.52</v>
          </cell>
          <cell r="O20">
            <v>3587.86</v>
          </cell>
          <cell r="Q20">
            <v>0</v>
          </cell>
          <cell r="R20">
            <v>924.9</v>
          </cell>
          <cell r="S20">
            <v>0</v>
          </cell>
          <cell r="T20">
            <v>0</v>
          </cell>
          <cell r="U20">
            <v>0</v>
          </cell>
          <cell r="V20">
            <v>425.04</v>
          </cell>
          <cell r="W20">
            <v>1349.94</v>
          </cell>
          <cell r="X20">
            <v>0</v>
          </cell>
          <cell r="Y20">
            <v>1383.44</v>
          </cell>
          <cell r="Z20">
            <v>0</v>
          </cell>
          <cell r="AA20">
            <v>0</v>
          </cell>
          <cell r="AB20">
            <v>0</v>
          </cell>
          <cell r="AC20">
            <v>854.48</v>
          </cell>
          <cell r="AD20">
            <v>2237.92</v>
          </cell>
          <cell r="AG20">
            <v>0</v>
          </cell>
          <cell r="AH20">
            <v>0</v>
          </cell>
          <cell r="AJ20">
            <v>1352.04</v>
          </cell>
          <cell r="AL20">
            <v>1352.04</v>
          </cell>
          <cell r="AN20">
            <v>3589.96</v>
          </cell>
          <cell r="AP20">
            <v>16699.631999999991</v>
          </cell>
          <cell r="AX20">
            <v>23077.843000000001</v>
          </cell>
        </row>
        <row r="21">
          <cell r="A21">
            <v>41710</v>
          </cell>
          <cell r="B21">
            <v>453.6</v>
          </cell>
          <cell r="C21">
            <v>6598.2</v>
          </cell>
          <cell r="D21">
            <v>9019.5</v>
          </cell>
          <cell r="E21">
            <v>0</v>
          </cell>
          <cell r="F21">
            <v>0</v>
          </cell>
          <cell r="G21">
            <v>23785</v>
          </cell>
          <cell r="H21">
            <v>39856.300000000003</v>
          </cell>
          <cell r="I21">
            <v>0</v>
          </cell>
          <cell r="J21">
            <v>2225.09</v>
          </cell>
          <cell r="K21">
            <v>0</v>
          </cell>
          <cell r="L21">
            <v>0</v>
          </cell>
          <cell r="M21">
            <v>0</v>
          </cell>
          <cell r="N21">
            <v>1374.1499999999999</v>
          </cell>
          <cell r="O21">
            <v>3599.24</v>
          </cell>
          <cell r="Q21">
            <v>0</v>
          </cell>
          <cell r="R21">
            <v>1110.6300000000001</v>
          </cell>
          <cell r="S21">
            <v>0</v>
          </cell>
          <cell r="T21">
            <v>0</v>
          </cell>
          <cell r="U21">
            <v>0</v>
          </cell>
          <cell r="V21">
            <v>319.74</v>
          </cell>
          <cell r="W21">
            <v>1430.3700000000001</v>
          </cell>
          <cell r="X21">
            <v>0</v>
          </cell>
          <cell r="Y21">
            <v>1114.46</v>
          </cell>
          <cell r="Z21">
            <v>0</v>
          </cell>
          <cell r="AA21">
            <v>0</v>
          </cell>
          <cell r="AB21">
            <v>0</v>
          </cell>
          <cell r="AC21">
            <v>1054.4099999999999</v>
          </cell>
          <cell r="AD21">
            <v>2168.87</v>
          </cell>
          <cell r="AG21">
            <v>0</v>
          </cell>
          <cell r="AH21">
            <v>0</v>
          </cell>
          <cell r="AJ21">
            <v>1070.6400000000001</v>
          </cell>
          <cell r="AL21">
            <v>1070.6400000000001</v>
          </cell>
          <cell r="AN21">
            <v>3239.51</v>
          </cell>
          <cell r="AP21">
            <v>17059.36199999999</v>
          </cell>
          <cell r="AX21">
            <v>26317.353000000003</v>
          </cell>
        </row>
        <row r="22">
          <cell r="A22">
            <v>41711</v>
          </cell>
          <cell r="B22">
            <v>814.80000000000007</v>
          </cell>
          <cell r="C22">
            <v>4630.5</v>
          </cell>
          <cell r="D22">
            <v>9219</v>
          </cell>
          <cell r="E22">
            <v>0</v>
          </cell>
          <cell r="F22">
            <v>0</v>
          </cell>
          <cell r="G22">
            <v>21051.3</v>
          </cell>
          <cell r="H22">
            <v>35715.599999999999</v>
          </cell>
          <cell r="I22">
            <v>0</v>
          </cell>
          <cell r="J22">
            <v>3523.0200000000004</v>
          </cell>
          <cell r="K22">
            <v>0</v>
          </cell>
          <cell r="L22">
            <v>0</v>
          </cell>
          <cell r="M22">
            <v>0</v>
          </cell>
          <cell r="N22">
            <v>748.57</v>
          </cell>
          <cell r="O22">
            <v>4271.59</v>
          </cell>
          <cell r="Q22">
            <v>0</v>
          </cell>
          <cell r="R22">
            <v>1022.76</v>
          </cell>
          <cell r="S22">
            <v>0</v>
          </cell>
          <cell r="T22">
            <v>0</v>
          </cell>
          <cell r="U22">
            <v>0</v>
          </cell>
          <cell r="V22">
            <v>620.18000000000006</v>
          </cell>
          <cell r="W22">
            <v>1642.94</v>
          </cell>
          <cell r="X22">
            <v>0</v>
          </cell>
          <cell r="Y22">
            <v>2500.2600000000002</v>
          </cell>
          <cell r="Z22">
            <v>0</v>
          </cell>
          <cell r="AA22">
            <v>0</v>
          </cell>
          <cell r="AB22">
            <v>0</v>
          </cell>
          <cell r="AC22">
            <v>128.38999999999999</v>
          </cell>
          <cell r="AD22">
            <v>2628.65</v>
          </cell>
          <cell r="AG22">
            <v>0</v>
          </cell>
          <cell r="AH22">
            <v>0</v>
          </cell>
          <cell r="AJ22">
            <v>1953.75</v>
          </cell>
          <cell r="AL22">
            <v>1953.75</v>
          </cell>
          <cell r="AN22">
            <v>4582.3999999999996</v>
          </cell>
          <cell r="AP22">
            <v>16748.551999999989</v>
          </cell>
          <cell r="AR22">
            <v>7332.7330000000002</v>
          </cell>
          <cell r="AS22" t="str">
            <v>ASIA BAY 107</v>
          </cell>
          <cell r="AX22">
            <v>23567.020000000004</v>
          </cell>
        </row>
        <row r="23">
          <cell r="A23">
            <v>41712</v>
          </cell>
          <cell r="B23">
            <v>411.6</v>
          </cell>
          <cell r="C23">
            <v>6955.2</v>
          </cell>
          <cell r="D23">
            <v>8484</v>
          </cell>
          <cell r="E23">
            <v>0</v>
          </cell>
          <cell r="F23">
            <v>0</v>
          </cell>
          <cell r="G23">
            <v>22808.940000000002</v>
          </cell>
          <cell r="H23">
            <v>38659.740000000005</v>
          </cell>
          <cell r="I23">
            <v>0</v>
          </cell>
          <cell r="J23">
            <v>3988.0699999999997</v>
          </cell>
          <cell r="K23">
            <v>0</v>
          </cell>
          <cell r="L23">
            <v>0</v>
          </cell>
          <cell r="M23">
            <v>0</v>
          </cell>
          <cell r="N23">
            <v>1004.2</v>
          </cell>
          <cell r="O23">
            <v>4992.2699999999995</v>
          </cell>
          <cell r="Q23">
            <v>0</v>
          </cell>
          <cell r="R23">
            <v>1060.8599999999999</v>
          </cell>
          <cell r="S23">
            <v>0</v>
          </cell>
          <cell r="T23">
            <v>0</v>
          </cell>
          <cell r="U23">
            <v>0</v>
          </cell>
          <cell r="V23">
            <v>84.47</v>
          </cell>
          <cell r="W23">
            <v>1145.33</v>
          </cell>
          <cell r="X23">
            <v>0</v>
          </cell>
          <cell r="Y23">
            <v>2927.21</v>
          </cell>
          <cell r="Z23">
            <v>0</v>
          </cell>
          <cell r="AA23">
            <v>0</v>
          </cell>
          <cell r="AB23">
            <v>0</v>
          </cell>
          <cell r="AC23">
            <v>919.73</v>
          </cell>
          <cell r="AD23">
            <v>3846.94</v>
          </cell>
          <cell r="AG23">
            <v>0</v>
          </cell>
          <cell r="AH23">
            <v>0</v>
          </cell>
          <cell r="AJ23">
            <v>1617.47</v>
          </cell>
          <cell r="AL23">
            <v>1617.47</v>
          </cell>
          <cell r="AN23">
            <v>5464.41</v>
          </cell>
          <cell r="AP23">
            <v>16276.411999999991</v>
          </cell>
          <cell r="AX23">
            <v>29031.430000000004</v>
          </cell>
        </row>
        <row r="24">
          <cell r="A24">
            <v>41713</v>
          </cell>
          <cell r="B24">
            <v>890.40000000000009</v>
          </cell>
          <cell r="C24">
            <v>8809.5</v>
          </cell>
          <cell r="D24">
            <v>9019.5</v>
          </cell>
          <cell r="E24">
            <v>0</v>
          </cell>
          <cell r="F24">
            <v>0</v>
          </cell>
          <cell r="G24">
            <v>23454.959999999999</v>
          </cell>
          <cell r="H24">
            <v>42174.36</v>
          </cell>
          <cell r="I24">
            <v>0</v>
          </cell>
          <cell r="J24">
            <v>3088.6800000000003</v>
          </cell>
          <cell r="K24">
            <v>0</v>
          </cell>
          <cell r="L24">
            <v>0</v>
          </cell>
          <cell r="M24">
            <v>0</v>
          </cell>
          <cell r="N24">
            <v>1272.08</v>
          </cell>
          <cell r="O24">
            <v>4360.76</v>
          </cell>
          <cell r="Q24">
            <v>0</v>
          </cell>
          <cell r="R24">
            <v>902.46</v>
          </cell>
          <cell r="S24">
            <v>0</v>
          </cell>
          <cell r="T24">
            <v>0</v>
          </cell>
          <cell r="U24">
            <v>0</v>
          </cell>
          <cell r="V24">
            <v>401.51</v>
          </cell>
          <cell r="W24">
            <v>1303.97</v>
          </cell>
          <cell r="X24">
            <v>0</v>
          </cell>
          <cell r="Y24">
            <v>2186.2200000000003</v>
          </cell>
          <cell r="Z24">
            <v>0</v>
          </cell>
          <cell r="AA24">
            <v>0</v>
          </cell>
          <cell r="AB24">
            <v>0</v>
          </cell>
          <cell r="AC24">
            <v>870.56999999999994</v>
          </cell>
          <cell r="AD24">
            <v>3056.79</v>
          </cell>
          <cell r="AG24">
            <v>0</v>
          </cell>
          <cell r="AH24">
            <v>0</v>
          </cell>
          <cell r="AJ24">
            <v>1845.23</v>
          </cell>
          <cell r="AL24">
            <v>1845.23</v>
          </cell>
          <cell r="AN24">
            <v>4902.0200000000004</v>
          </cell>
          <cell r="AP24">
            <v>15735.151999999991</v>
          </cell>
          <cell r="AX24">
            <v>33933.450000000004</v>
          </cell>
        </row>
        <row r="25">
          <cell r="A25">
            <v>41714</v>
          </cell>
          <cell r="B25">
            <v>1226.4000000000001</v>
          </cell>
          <cell r="C25">
            <v>8977.5</v>
          </cell>
          <cell r="D25">
            <v>7192.5</v>
          </cell>
          <cell r="E25">
            <v>0</v>
          </cell>
          <cell r="F25">
            <v>0</v>
          </cell>
          <cell r="G25">
            <v>25159.699999999997</v>
          </cell>
          <cell r="H25">
            <v>42556.1</v>
          </cell>
          <cell r="I25">
            <v>0</v>
          </cell>
          <cell r="J25">
            <v>3535.4700000000003</v>
          </cell>
          <cell r="K25">
            <v>0</v>
          </cell>
          <cell r="L25">
            <v>0</v>
          </cell>
          <cell r="M25">
            <v>0</v>
          </cell>
          <cell r="N25">
            <v>1308.8500000000001</v>
          </cell>
          <cell r="O25">
            <v>4844.3200000000006</v>
          </cell>
          <cell r="Q25">
            <v>0</v>
          </cell>
          <cell r="R25">
            <v>3161.46</v>
          </cell>
          <cell r="S25">
            <v>0</v>
          </cell>
          <cell r="T25">
            <v>0</v>
          </cell>
          <cell r="U25">
            <v>0</v>
          </cell>
          <cell r="V25">
            <v>1149.0900000000001</v>
          </cell>
          <cell r="W25">
            <v>4310.55</v>
          </cell>
          <cell r="X25">
            <v>0</v>
          </cell>
          <cell r="Y25">
            <v>374.01</v>
          </cell>
          <cell r="Z25">
            <v>0</v>
          </cell>
          <cell r="AA25">
            <v>0</v>
          </cell>
          <cell r="AB25">
            <v>0</v>
          </cell>
          <cell r="AC25">
            <v>159.76</v>
          </cell>
          <cell r="AD25">
            <v>533.77</v>
          </cell>
          <cell r="AG25">
            <v>0</v>
          </cell>
          <cell r="AH25">
            <v>0</v>
          </cell>
          <cell r="AJ25">
            <v>360</v>
          </cell>
          <cell r="AL25">
            <v>360</v>
          </cell>
          <cell r="AN25">
            <v>893.77</v>
          </cell>
          <cell r="AP25">
            <v>19685.70199999999</v>
          </cell>
          <cell r="AX25">
            <v>34827.22</v>
          </cell>
        </row>
        <row r="26">
          <cell r="A26">
            <v>41715</v>
          </cell>
          <cell r="B26">
            <v>1713.6000000000001</v>
          </cell>
          <cell r="C26">
            <v>7413</v>
          </cell>
          <cell r="D26">
            <v>4525.5</v>
          </cell>
          <cell r="E26">
            <v>0</v>
          </cell>
          <cell r="F26">
            <v>0</v>
          </cell>
          <cell r="G26">
            <v>25784.200000000004</v>
          </cell>
          <cell r="H26">
            <v>39436.300000000003</v>
          </cell>
          <cell r="J26">
            <v>3101.37</v>
          </cell>
          <cell r="K26">
            <v>0</v>
          </cell>
          <cell r="L26">
            <v>0</v>
          </cell>
          <cell r="M26">
            <v>0</v>
          </cell>
          <cell r="N26">
            <v>795.12</v>
          </cell>
          <cell r="O26">
            <v>3896.49</v>
          </cell>
          <cell r="R26">
            <v>451.02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451.02</v>
          </cell>
          <cell r="Y26">
            <v>2650.35</v>
          </cell>
          <cell r="Z26">
            <v>0</v>
          </cell>
          <cell r="AA26">
            <v>0</v>
          </cell>
          <cell r="AB26">
            <v>0</v>
          </cell>
          <cell r="AC26">
            <v>795.12</v>
          </cell>
          <cell r="AD26">
            <v>3445.47</v>
          </cell>
          <cell r="AG26">
            <v>0</v>
          </cell>
          <cell r="AH26">
            <v>0</v>
          </cell>
          <cell r="AJ26">
            <v>2348.85</v>
          </cell>
          <cell r="AL26">
            <v>2348.85</v>
          </cell>
          <cell r="AN26">
            <v>5794.32</v>
          </cell>
          <cell r="AP26">
            <v>17787.871999999992</v>
          </cell>
          <cell r="AX26">
            <v>40621.54</v>
          </cell>
        </row>
        <row r="27">
          <cell r="A27">
            <v>41716</v>
          </cell>
          <cell r="B27">
            <v>1293.6000000000001</v>
          </cell>
          <cell r="C27">
            <v>8935.5</v>
          </cell>
          <cell r="D27">
            <v>8232</v>
          </cell>
          <cell r="E27">
            <v>0</v>
          </cell>
          <cell r="F27">
            <v>0</v>
          </cell>
          <cell r="G27">
            <v>24276.5</v>
          </cell>
          <cell r="H27">
            <v>42737.599999999999</v>
          </cell>
          <cell r="J27">
            <v>3808.7200000000007</v>
          </cell>
          <cell r="K27">
            <v>0</v>
          </cell>
          <cell r="L27">
            <v>0</v>
          </cell>
          <cell r="M27">
            <v>0</v>
          </cell>
          <cell r="N27">
            <v>1015.94</v>
          </cell>
          <cell r="O27">
            <v>4824.6600000000008</v>
          </cell>
          <cell r="R27">
            <v>221.55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221.55</v>
          </cell>
          <cell r="Y27">
            <v>3587.1700000000005</v>
          </cell>
          <cell r="Z27">
            <v>0</v>
          </cell>
          <cell r="AA27">
            <v>0</v>
          </cell>
          <cell r="AB27">
            <v>0</v>
          </cell>
          <cell r="AC27">
            <v>1015.94</v>
          </cell>
          <cell r="AD27">
            <v>4603.1100000000006</v>
          </cell>
          <cell r="AG27">
            <v>0</v>
          </cell>
          <cell r="AH27">
            <v>0</v>
          </cell>
          <cell r="AJ27">
            <v>2319</v>
          </cell>
          <cell r="AL27">
            <v>2319</v>
          </cell>
          <cell r="AN27">
            <v>6922.1100000000006</v>
          </cell>
          <cell r="AP27">
            <v>15690.421999999991</v>
          </cell>
          <cell r="AX27">
            <v>47543.65</v>
          </cell>
        </row>
        <row r="28">
          <cell r="A28">
            <v>41717</v>
          </cell>
          <cell r="B28">
            <v>1201.2</v>
          </cell>
          <cell r="C28">
            <v>9471</v>
          </cell>
          <cell r="D28">
            <v>8179.5</v>
          </cell>
          <cell r="E28">
            <v>0</v>
          </cell>
          <cell r="F28">
            <v>0</v>
          </cell>
          <cell r="G28">
            <v>25029.1</v>
          </cell>
          <cell r="H28">
            <v>43880.800000000003</v>
          </cell>
          <cell r="J28">
            <v>3103.9000000000005</v>
          </cell>
          <cell r="K28">
            <v>0</v>
          </cell>
          <cell r="L28">
            <v>0</v>
          </cell>
          <cell r="M28">
            <v>0</v>
          </cell>
          <cell r="N28">
            <v>2110.37</v>
          </cell>
          <cell r="O28">
            <v>5214.2700000000004</v>
          </cell>
          <cell r="R28">
            <v>752.84</v>
          </cell>
          <cell r="S28">
            <v>0</v>
          </cell>
          <cell r="T28">
            <v>0</v>
          </cell>
          <cell r="U28">
            <v>0</v>
          </cell>
          <cell r="V28">
            <v>184.88000000000002</v>
          </cell>
          <cell r="W28">
            <v>937.72</v>
          </cell>
          <cell r="Y28">
            <v>2351.0600000000004</v>
          </cell>
          <cell r="Z28">
            <v>0</v>
          </cell>
          <cell r="AA28">
            <v>0</v>
          </cell>
          <cell r="AB28">
            <v>0</v>
          </cell>
          <cell r="AC28">
            <v>1925.49</v>
          </cell>
          <cell r="AD28">
            <v>4276.55</v>
          </cell>
          <cell r="AG28">
            <v>0</v>
          </cell>
          <cell r="AH28">
            <v>0</v>
          </cell>
          <cell r="AJ28">
            <v>671.34</v>
          </cell>
          <cell r="AL28">
            <v>671.34</v>
          </cell>
          <cell r="AN28">
            <v>4947.8900000000003</v>
          </cell>
          <cell r="AP28">
            <v>15956.801999999992</v>
          </cell>
          <cell r="AX28">
            <v>52491.54</v>
          </cell>
        </row>
        <row r="29">
          <cell r="A29">
            <v>41718</v>
          </cell>
          <cell r="B29">
            <v>1579.2</v>
          </cell>
          <cell r="C29">
            <v>8080.8</v>
          </cell>
          <cell r="D29">
            <v>5197.5</v>
          </cell>
          <cell r="E29">
            <v>0</v>
          </cell>
          <cell r="F29">
            <v>0</v>
          </cell>
          <cell r="G29">
            <v>21497.1</v>
          </cell>
          <cell r="H29">
            <v>36354.6</v>
          </cell>
          <cell r="J29">
            <v>2377.7600000000002</v>
          </cell>
          <cell r="K29">
            <v>0</v>
          </cell>
          <cell r="L29">
            <v>0</v>
          </cell>
          <cell r="M29">
            <v>0</v>
          </cell>
          <cell r="N29">
            <v>735.66000000000008</v>
          </cell>
          <cell r="O29">
            <v>3113.42</v>
          </cell>
          <cell r="R29">
            <v>1006.6800000000001</v>
          </cell>
          <cell r="S29">
            <v>0</v>
          </cell>
          <cell r="T29">
            <v>0</v>
          </cell>
          <cell r="U29">
            <v>0</v>
          </cell>
          <cell r="V29">
            <v>316.31</v>
          </cell>
          <cell r="W29">
            <v>1322.99</v>
          </cell>
          <cell r="Y29">
            <v>1371.08</v>
          </cell>
          <cell r="Z29">
            <v>0</v>
          </cell>
          <cell r="AA29">
            <v>0</v>
          </cell>
          <cell r="AB29">
            <v>0</v>
          </cell>
          <cell r="AC29">
            <v>419.35</v>
          </cell>
          <cell r="AD29">
            <v>1790.4299999999998</v>
          </cell>
          <cell r="AG29">
            <v>0</v>
          </cell>
          <cell r="AH29">
            <v>0</v>
          </cell>
          <cell r="AJ29">
            <v>726</v>
          </cell>
          <cell r="AL29">
            <v>726</v>
          </cell>
          <cell r="AN29">
            <v>2516.4299999999998</v>
          </cell>
          <cell r="AP29">
            <v>16553.791999999994</v>
          </cell>
          <cell r="AX29">
            <v>55007.97</v>
          </cell>
        </row>
        <row r="30">
          <cell r="A30">
            <v>41719</v>
          </cell>
          <cell r="B30">
            <v>0</v>
          </cell>
          <cell r="C30">
            <v>5481</v>
          </cell>
          <cell r="D30">
            <v>7770</v>
          </cell>
          <cell r="E30">
            <v>0</v>
          </cell>
          <cell r="F30">
            <v>0</v>
          </cell>
          <cell r="G30">
            <v>15800</v>
          </cell>
          <cell r="H30">
            <v>29051</v>
          </cell>
          <cell r="J30">
            <v>1957.1399999999999</v>
          </cell>
          <cell r="K30">
            <v>0</v>
          </cell>
          <cell r="L30">
            <v>0</v>
          </cell>
          <cell r="M30">
            <v>0</v>
          </cell>
          <cell r="N30">
            <v>1171.2399999999998</v>
          </cell>
          <cell r="O30">
            <v>3128.3799999999997</v>
          </cell>
          <cell r="R30">
            <v>1691.76</v>
          </cell>
          <cell r="S30">
            <v>0</v>
          </cell>
          <cell r="T30">
            <v>0</v>
          </cell>
          <cell r="U30">
            <v>0</v>
          </cell>
          <cell r="V30">
            <v>895.56999999999994</v>
          </cell>
          <cell r="W30">
            <v>2587.33</v>
          </cell>
          <cell r="Y30">
            <v>265.38</v>
          </cell>
          <cell r="Z30">
            <v>0</v>
          </cell>
          <cell r="AA30">
            <v>0</v>
          </cell>
          <cell r="AB30">
            <v>0</v>
          </cell>
          <cell r="AC30">
            <v>275.67</v>
          </cell>
          <cell r="AD30">
            <v>541.04999999999995</v>
          </cell>
          <cell r="AG30">
            <v>0</v>
          </cell>
          <cell r="AH30">
            <v>0</v>
          </cell>
          <cell r="AJ30">
            <v>189</v>
          </cell>
          <cell r="AL30">
            <v>189</v>
          </cell>
          <cell r="AN30">
            <v>730.05</v>
          </cell>
          <cell r="AP30">
            <v>18952.121999999996</v>
          </cell>
          <cell r="AR30">
            <v>7561.32</v>
          </cell>
          <cell r="AS30" t="str">
            <v>LINTAS SAMUDERA</v>
          </cell>
          <cell r="AX30">
            <v>48176.700000000004</v>
          </cell>
        </row>
        <row r="31">
          <cell r="A31">
            <v>41720</v>
          </cell>
          <cell r="B31">
            <v>1134</v>
          </cell>
          <cell r="C31">
            <v>11539.5</v>
          </cell>
          <cell r="D31">
            <v>7203</v>
          </cell>
          <cell r="E31">
            <v>0</v>
          </cell>
          <cell r="F31">
            <v>0</v>
          </cell>
          <cell r="G31">
            <v>20040.099999999999</v>
          </cell>
          <cell r="H31">
            <v>39916.6</v>
          </cell>
          <cell r="J31">
            <v>2899.75</v>
          </cell>
          <cell r="K31">
            <v>0</v>
          </cell>
          <cell r="L31">
            <v>0</v>
          </cell>
          <cell r="M31">
            <v>0</v>
          </cell>
          <cell r="N31">
            <v>702.01</v>
          </cell>
          <cell r="O31">
            <v>3601.76</v>
          </cell>
          <cell r="R31">
            <v>1845.26</v>
          </cell>
          <cell r="S31">
            <v>0</v>
          </cell>
          <cell r="T31">
            <v>0</v>
          </cell>
          <cell r="U31">
            <v>0</v>
          </cell>
          <cell r="V31">
            <v>286.01</v>
          </cell>
          <cell r="W31">
            <v>2131.27</v>
          </cell>
          <cell r="Y31">
            <v>1054.49</v>
          </cell>
          <cell r="Z31">
            <v>0</v>
          </cell>
          <cell r="AA31">
            <v>0</v>
          </cell>
          <cell r="AB31">
            <v>0</v>
          </cell>
          <cell r="AC31">
            <v>416</v>
          </cell>
          <cell r="AD31">
            <v>1470.49</v>
          </cell>
          <cell r="AG31">
            <v>0</v>
          </cell>
          <cell r="AH31">
            <v>0</v>
          </cell>
          <cell r="AJ31">
            <v>903</v>
          </cell>
          <cell r="AL31">
            <v>903</v>
          </cell>
          <cell r="AN31">
            <v>2373.4899999999998</v>
          </cell>
          <cell r="AP31">
            <v>20180.391999999996</v>
          </cell>
          <cell r="AX31">
            <v>50550.19</v>
          </cell>
        </row>
        <row r="32">
          <cell r="A32">
            <v>41721</v>
          </cell>
          <cell r="B32">
            <v>1596</v>
          </cell>
          <cell r="C32">
            <v>12568.5</v>
          </cell>
          <cell r="D32">
            <v>7896</v>
          </cell>
          <cell r="E32">
            <v>0</v>
          </cell>
          <cell r="F32">
            <v>0</v>
          </cell>
          <cell r="G32">
            <v>24195.9</v>
          </cell>
          <cell r="H32">
            <v>46256.4</v>
          </cell>
          <cell r="J32">
            <v>3110.08</v>
          </cell>
          <cell r="K32">
            <v>0</v>
          </cell>
          <cell r="L32">
            <v>0</v>
          </cell>
          <cell r="M32">
            <v>0</v>
          </cell>
          <cell r="N32">
            <v>870.1099999999999</v>
          </cell>
          <cell r="O32">
            <v>3980.1899999999996</v>
          </cell>
          <cell r="R32">
            <v>2284.5300000000002</v>
          </cell>
          <cell r="S32">
            <v>0</v>
          </cell>
          <cell r="T32">
            <v>0</v>
          </cell>
          <cell r="U32">
            <v>0</v>
          </cell>
          <cell r="V32">
            <v>870.1099999999999</v>
          </cell>
          <cell r="W32">
            <v>3154.6400000000003</v>
          </cell>
          <cell r="Y32">
            <v>825.55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825.55</v>
          </cell>
          <cell r="AG32">
            <v>0</v>
          </cell>
          <cell r="AH32">
            <v>0</v>
          </cell>
          <cell r="AJ32">
            <v>1008</v>
          </cell>
          <cell r="AL32">
            <v>1008</v>
          </cell>
          <cell r="AN32">
            <v>1833.55</v>
          </cell>
          <cell r="AP32">
            <v>22327.031999999996</v>
          </cell>
          <cell r="AX32">
            <v>52383.740000000005</v>
          </cell>
        </row>
        <row r="33">
          <cell r="A33">
            <v>41722</v>
          </cell>
          <cell r="B33">
            <v>680.40000000000009</v>
          </cell>
          <cell r="C33">
            <v>9233.7000000000007</v>
          </cell>
          <cell r="D33">
            <v>5239.5</v>
          </cell>
          <cell r="E33">
            <v>0</v>
          </cell>
          <cell r="F33">
            <v>0</v>
          </cell>
          <cell r="G33">
            <v>17429.3</v>
          </cell>
          <cell r="H33">
            <v>32582.9</v>
          </cell>
          <cell r="J33">
            <v>958.65</v>
          </cell>
          <cell r="K33">
            <v>0</v>
          </cell>
          <cell r="L33">
            <v>0</v>
          </cell>
          <cell r="M33">
            <v>0</v>
          </cell>
          <cell r="N33">
            <v>650.89</v>
          </cell>
          <cell r="O33">
            <v>1609.54</v>
          </cell>
          <cell r="R33">
            <v>241.6</v>
          </cell>
          <cell r="S33">
            <v>0</v>
          </cell>
          <cell r="T33">
            <v>0</v>
          </cell>
          <cell r="U33">
            <v>0</v>
          </cell>
          <cell r="V33">
            <v>260.02999999999997</v>
          </cell>
          <cell r="W33">
            <v>501.63</v>
          </cell>
          <cell r="Y33">
            <v>717.05</v>
          </cell>
          <cell r="Z33">
            <v>0</v>
          </cell>
          <cell r="AA33">
            <v>0</v>
          </cell>
          <cell r="AB33">
            <v>0</v>
          </cell>
          <cell r="AC33">
            <v>390.86</v>
          </cell>
          <cell r="AD33">
            <v>1107.9099999999999</v>
          </cell>
          <cell r="AG33">
            <v>0</v>
          </cell>
          <cell r="AH33">
            <v>0</v>
          </cell>
          <cell r="AJ33">
            <v>2595</v>
          </cell>
          <cell r="AL33">
            <v>2595</v>
          </cell>
          <cell r="AN33">
            <v>3702.91</v>
          </cell>
          <cell r="AP33">
            <v>20233.661999999997</v>
          </cell>
          <cell r="AX33">
            <v>56086.650000000009</v>
          </cell>
        </row>
      </sheetData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  <cell r="HI2">
            <v>217</v>
          </cell>
          <cell r="HJ2">
            <v>218</v>
          </cell>
          <cell r="HK2">
            <v>219</v>
          </cell>
          <cell r="HL2">
            <v>220</v>
          </cell>
          <cell r="HM2">
            <v>221</v>
          </cell>
          <cell r="HN2">
            <v>222</v>
          </cell>
          <cell r="HO2">
            <v>223</v>
          </cell>
          <cell r="HP2">
            <v>224</v>
          </cell>
          <cell r="HQ2">
            <v>225</v>
          </cell>
        </row>
        <row r="3">
          <cell r="A3" t="str">
            <v>Date</v>
          </cell>
          <cell r="B3" t="str">
            <v>Crushed Coal (FC)</v>
          </cell>
          <cell r="V3" t="str">
            <v>Data dari summary WP</v>
          </cell>
          <cell r="AB3" t="str">
            <v>OB Actual</v>
          </cell>
          <cell r="AC3" t="str">
            <v>Top Soil Rehandling</v>
          </cell>
          <cell r="AD3" t="str">
            <v>FC Production</v>
          </cell>
          <cell r="AF3" t="str">
            <v>Diff</v>
          </cell>
          <cell r="AG3" t="str">
            <v>CRUSHED</v>
          </cell>
          <cell r="AI3" t="str">
            <v>data dari T/S program (hopper)</v>
          </cell>
          <cell r="AJ3" t="str">
            <v>Coal Winning</v>
          </cell>
          <cell r="AM3" t="str">
            <v>COAL TRANSACTION</v>
          </cell>
          <cell r="EY3" t="str">
            <v>BALANCE ROM</v>
          </cell>
          <cell r="FQ3" t="str">
            <v>BALANCE</v>
          </cell>
          <cell r="FR3" t="str">
            <v>PIT TO DCS</v>
          </cell>
          <cell r="GQ3" t="str">
            <v>DCS TO WP</v>
          </cell>
          <cell r="HP3" t="str">
            <v xml:space="preserve">Balance DC </v>
          </cell>
          <cell r="IO3" t="str">
            <v>BALANCE  FW</v>
          </cell>
          <cell r="IQ3" t="str">
            <v>PRODUCT at MSY</v>
          </cell>
          <cell r="IT3" t="str">
            <v>BALANCE</v>
          </cell>
          <cell r="IU3" t="str">
            <v>Coal Hauling by Product</v>
          </cell>
          <cell r="JF3" t="str">
            <v>Coal Hauling by Contractor</v>
          </cell>
          <cell r="JO3" t="str">
            <v>Total Balance at PSY (MT)</v>
          </cell>
          <cell r="JU3" t="str">
            <v xml:space="preserve">Loading </v>
          </cell>
        </row>
        <row r="4">
          <cell r="B4" t="str">
            <v>Truck Scale A (CR1)</v>
          </cell>
          <cell r="F4" t="str">
            <v>Data dari summary CP</v>
          </cell>
          <cell r="G4" t="str">
            <v>CR2(Bunyut)</v>
          </cell>
          <cell r="I4" t="str">
            <v>PLTGB</v>
          </cell>
          <cell r="U4" t="str">
            <v>Total</v>
          </cell>
          <cell r="Z4" t="str">
            <v>Total</v>
          </cell>
          <cell r="AA4" t="str">
            <v>Total</v>
          </cell>
          <cell r="AD4" t="str">
            <v>Plan</v>
          </cell>
          <cell r="AE4" t="str">
            <v>Actual (b/s)</v>
          </cell>
          <cell r="AG4" t="str">
            <v>COAL</v>
          </cell>
          <cell r="AM4" t="str">
            <v>PIT to DH (Coal winning)</v>
          </cell>
          <cell r="AT4" t="str">
            <v>PIT TO ROM (Coal winning)</v>
          </cell>
          <cell r="BD4" t="str">
            <v>PIT TO TEMPORARY ROM (Coal winning)</v>
          </cell>
          <cell r="DN4" t="str">
            <v>ROM TO DH (Rom Rehandling)</v>
          </cell>
          <cell r="EC4" t="str">
            <v>ROM TEMPORARY to DH (ROM Rehandling)</v>
          </cell>
          <cell r="EN4" t="str">
            <v>ROM TEMPORARY TO ROM</v>
          </cell>
          <cell r="EY4" t="str">
            <v>ROM STOCK YARD 1</v>
          </cell>
          <cell r="FG4" t="str">
            <v>ROM STOCK YARD 2 (NB)</v>
          </cell>
          <cell r="FK4" t="str">
            <v>ROM STOCK YARD 3 (SB)</v>
          </cell>
          <cell r="FQ4" t="str">
            <v>at ROM</v>
          </cell>
          <cell r="GP4" t="str">
            <v>Total</v>
          </cell>
          <cell r="HO4" t="str">
            <v>Total</v>
          </cell>
          <cell r="IN4" t="str">
            <v>BALANCE DC</v>
          </cell>
          <cell r="IT4" t="str">
            <v>at MSY</v>
          </cell>
          <cell r="IU4" t="str">
            <v>Truck Scale B</v>
          </cell>
          <cell r="JF4" t="str">
            <v>Truck Scale B</v>
          </cell>
          <cell r="JM4" t="str">
            <v>Tons/Day TCM (MSY to PSY)</v>
          </cell>
          <cell r="JN4" t="str">
            <v>Tons/Day TCM (ROM to CR 2)</v>
          </cell>
          <cell r="JU4" t="str">
            <v>(Draft Survey)</v>
          </cell>
        </row>
        <row r="5">
          <cell r="IU5" t="str">
            <v>MSY to PSY</v>
          </cell>
          <cell r="IZ5" t="str">
            <v>ROM JUMBO to CR 2</v>
          </cell>
          <cell r="JD5" t="str">
            <v>TEMP ROM to CR 2</v>
          </cell>
          <cell r="JF5" t="str">
            <v>Runa Persada</v>
          </cell>
          <cell r="JG5" t="str">
            <v>Yohana</v>
          </cell>
          <cell r="JI5" t="str">
            <v>Arief Nusa Raya</v>
          </cell>
          <cell r="JJ5" t="str">
            <v>Lancarjaya Mitra Abadi</v>
          </cell>
          <cell r="JO5" t="str">
            <v>HCV-LS</v>
          </cell>
          <cell r="JP5" t="str">
            <v>HCV-HS</v>
          </cell>
          <cell r="JQ5" t="str">
            <v>LCV - LS</v>
          </cell>
          <cell r="JR5" t="str">
            <v>LCV - HS (CR2)</v>
          </cell>
          <cell r="JS5" t="str">
            <v>LCV - LS (CR2)</v>
          </cell>
          <cell r="JT5" t="str">
            <v>Total</v>
          </cell>
          <cell r="JU5" t="str">
            <v>HCV-LS</v>
          </cell>
          <cell r="JV5" t="str">
            <v>HCV-HS</v>
          </cell>
          <cell r="JW5" t="str">
            <v>LCV - LS</v>
          </cell>
          <cell r="JX5" t="str">
            <v>LCV - HS (CR2)</v>
          </cell>
          <cell r="JY5" t="str">
            <v>LCV - LS (CR2)</v>
          </cell>
          <cell r="JZ5" t="str">
            <v>TOTAL Barge</v>
          </cell>
        </row>
        <row r="6">
          <cell r="I6" t="str">
            <v>ROM Adong</v>
          </cell>
          <cell r="Q6" t="str">
            <v>Temp NB</v>
          </cell>
          <cell r="S6" t="str">
            <v>Temp SB</v>
          </cell>
          <cell r="U6" t="str">
            <v>FC</v>
          </cell>
          <cell r="AA6" t="str">
            <v>TCM FC</v>
          </cell>
          <cell r="BD6" t="str">
            <v>NB</v>
          </cell>
          <cell r="BN6" t="str">
            <v>SB</v>
          </cell>
          <cell r="DO6" t="str">
            <v>CR1 (TCM)</v>
          </cell>
          <cell r="DW6" t="str">
            <v>CR2 (TCM)</v>
          </cell>
          <cell r="EC6" t="str">
            <v>NB</v>
          </cell>
          <cell r="EG6" t="str">
            <v>SB</v>
          </cell>
          <cell r="EN6" t="str">
            <v>NB</v>
          </cell>
          <cell r="ER6" t="str">
            <v>SB</v>
          </cell>
          <cell r="FR6" t="str">
            <v>NB</v>
          </cell>
          <cell r="GF6" t="str">
            <v>SB</v>
          </cell>
          <cell r="GQ6" t="str">
            <v>NB</v>
          </cell>
          <cell r="HE6" t="str">
            <v>SB</v>
          </cell>
          <cell r="HP6" t="str">
            <v>NB</v>
          </cell>
          <cell r="ID6" t="str">
            <v>SB</v>
          </cell>
          <cell r="IZ6" t="str">
            <v>ROM 1</v>
          </cell>
          <cell r="JB6" t="str">
            <v>ROM 2</v>
          </cell>
        </row>
        <row r="7">
          <cell r="B7" t="str">
            <v>HCV-LS</v>
          </cell>
          <cell r="C7" t="str">
            <v>HCV-HS</v>
          </cell>
          <cell r="D7" t="str">
            <v>LCV - LS</v>
          </cell>
          <cell r="E7" t="str">
            <v>LCV - HS</v>
          </cell>
          <cell r="F7" t="str">
            <v>CR1</v>
          </cell>
          <cell r="G7" t="str">
            <v>LCV-LS</v>
          </cell>
          <cell r="H7" t="str">
            <v xml:space="preserve">LCV - HS </v>
          </cell>
          <cell r="I7" t="str">
            <v>Rom1</v>
          </cell>
          <cell r="J7" t="str">
            <v>Rom2</v>
          </cell>
          <cell r="L7" t="str">
            <v>Rom3</v>
          </cell>
          <cell r="M7" t="str">
            <v>Rom 4</v>
          </cell>
          <cell r="N7" t="str">
            <v>Rom 5</v>
          </cell>
          <cell r="P7" t="str">
            <v>Rom 6</v>
          </cell>
          <cell r="Q7" t="str">
            <v>Temp ROM1</v>
          </cell>
          <cell r="S7" t="str">
            <v>Temp ROM2</v>
          </cell>
          <cell r="V7" t="str">
            <v>FW TO CR1</v>
          </cell>
          <cell r="Z7" t="str">
            <v>FW -CR1</v>
          </cell>
          <cell r="AD7" t="str">
            <v>Tons / Day</v>
          </cell>
          <cell r="AE7" t="str">
            <v>Tons / Day</v>
          </cell>
          <cell r="AF7" t="str">
            <v>(TSA -BSA)</v>
          </cell>
          <cell r="AG7" t="str">
            <v>YTD</v>
          </cell>
          <cell r="AJ7" t="str">
            <v>TOTAL</v>
          </cell>
          <cell r="AK7" t="str">
            <v>Good coal</v>
          </cell>
          <cell r="AL7" t="str">
            <v>Coal HB</v>
          </cell>
          <cell r="AM7" t="str">
            <v>Tons/Day</v>
          </cell>
          <cell r="AN7" t="str">
            <v>Rom 1</v>
          </cell>
          <cell r="AO7" t="str">
            <v>Rom 2</v>
          </cell>
          <cell r="AP7" t="str">
            <v>Rom 3</v>
          </cell>
          <cell r="AQ7" t="str">
            <v>Rom 4</v>
          </cell>
          <cell r="AR7" t="str">
            <v>Rom 5</v>
          </cell>
          <cell r="AS7" t="str">
            <v>Rom 6</v>
          </cell>
          <cell r="AT7" t="str">
            <v>Tons/Day</v>
          </cell>
          <cell r="AU7" t="str">
            <v>Rom 1</v>
          </cell>
          <cell r="AV7" t="str">
            <v>Rom 2</v>
          </cell>
          <cell r="AX7" t="str">
            <v>Rom 3</v>
          </cell>
          <cell r="AY7" t="str">
            <v>Rom 4</v>
          </cell>
          <cell r="AZ7" t="str">
            <v>Rom 5</v>
          </cell>
          <cell r="BB7" t="str">
            <v>Rom 6</v>
          </cell>
          <cell r="BD7" t="str">
            <v>Temp Rom Good 1 (NB)</v>
          </cell>
          <cell r="BN7" t="str">
            <v>Temp Rom Good 1 (SB)</v>
          </cell>
          <cell r="BU7" t="str">
            <v>Temp Rom 1 (CPA SB)</v>
          </cell>
          <cell r="BW7" t="str">
            <v>Temp  Room Good 2</v>
          </cell>
          <cell r="CD7" t="str">
            <v>Temp Rom R3</v>
          </cell>
          <cell r="CZ7" t="str">
            <v>Temp Rom R4</v>
          </cell>
          <cell r="DD7" t="str">
            <v>Temp Rom R5</v>
          </cell>
          <cell r="DI7" t="str">
            <v>Temp Rom 6</v>
          </cell>
          <cell r="DN7" t="str">
            <v>Tons/Day</v>
          </cell>
          <cell r="DO7" t="str">
            <v>Rom 1</v>
          </cell>
          <cell r="DP7" t="str">
            <v>Rom 2</v>
          </cell>
          <cell r="DR7" t="str">
            <v>Rom 3</v>
          </cell>
          <cell r="DS7" t="str">
            <v>Rom 4</v>
          </cell>
          <cell r="DT7" t="str">
            <v>Rom 5</v>
          </cell>
          <cell r="DV7" t="str">
            <v>Rom 6</v>
          </cell>
          <cell r="DW7" t="str">
            <v>Rom 1</v>
          </cell>
          <cell r="DX7" t="str">
            <v>Rom 2</v>
          </cell>
          <cell r="DY7" t="str">
            <v>Rom 3</v>
          </cell>
          <cell r="DZ7" t="str">
            <v>Rom 4</v>
          </cell>
          <cell r="EA7" t="str">
            <v>Rom 5</v>
          </cell>
          <cell r="EB7" t="str">
            <v>Rom 6</v>
          </cell>
          <cell r="EC7" t="str">
            <v>Tem R1(NB)</v>
          </cell>
          <cell r="EE7" t="str">
            <v>Tem R2(NB)</v>
          </cell>
          <cell r="EG7" t="str">
            <v>Tem R1 (SB)</v>
          </cell>
          <cell r="EH7" t="str">
            <v>Tem R2(SB)</v>
          </cell>
          <cell r="EI7" t="str">
            <v>Tem R3(SB)</v>
          </cell>
          <cell r="EJ7" t="str">
            <v>Temp R4(SB)</v>
          </cell>
          <cell r="EK7" t="str">
            <v>Temp R5(SB)</v>
          </cell>
          <cell r="EM7" t="str">
            <v>Tem R6(SB)</v>
          </cell>
          <cell r="EN7" t="str">
            <v>Tem R1(NB)</v>
          </cell>
          <cell r="EP7" t="str">
            <v>Rom 2(NB)</v>
          </cell>
          <cell r="ER7" t="str">
            <v>ROM 1(SB)</v>
          </cell>
          <cell r="ES7" t="str">
            <v>ROM 2(SB)</v>
          </cell>
          <cell r="ET7" t="str">
            <v>ROM 3(SB)</v>
          </cell>
          <cell r="EU7" t="str">
            <v>ROM 4(SB)</v>
          </cell>
          <cell r="EV7" t="str">
            <v>ROM 5(SB)</v>
          </cell>
          <cell r="EX7" t="str">
            <v>ROM 6(SB)</v>
          </cell>
          <cell r="EY7" t="str">
            <v>Rom1</v>
          </cell>
          <cell r="EZ7" t="str">
            <v>Rom2</v>
          </cell>
          <cell r="FB7" t="str">
            <v>Rom3</v>
          </cell>
          <cell r="FC7" t="str">
            <v>Rom 4</v>
          </cell>
          <cell r="FD7" t="str">
            <v>Rom 5</v>
          </cell>
          <cell r="FF7" t="str">
            <v>Rom 6</v>
          </cell>
          <cell r="FG7" t="str">
            <v>Temp ROM1</v>
          </cell>
          <cell r="FI7" t="str">
            <v>Temp ROM2</v>
          </cell>
          <cell r="FK7" t="str">
            <v>Temp ROM1</v>
          </cell>
          <cell r="FL7" t="str">
            <v>Temp ROM2</v>
          </cell>
          <cell r="FM7" t="str">
            <v>Temp ROM3</v>
          </cell>
          <cell r="FN7" t="str">
            <v>Temp ROM4</v>
          </cell>
          <cell r="FO7" t="str">
            <v>Temp ROM5</v>
          </cell>
          <cell r="FP7" t="str">
            <v>Temp ROM6</v>
          </cell>
          <cell r="FQ7" t="str">
            <v>Tons/Day</v>
          </cell>
          <cell r="GP7" t="str">
            <v>PIT-DCS</v>
          </cell>
          <cell r="HO7" t="str">
            <v>DCS-FW</v>
          </cell>
          <cell r="IO7" t="str">
            <v>Tons/Day</v>
          </cell>
          <cell r="IP7" t="str">
            <v>HCV-LS</v>
          </cell>
          <cell r="IQ7" t="str">
            <v>HCV-HS</v>
          </cell>
          <cell r="IR7" t="str">
            <v>LCV - LS</v>
          </cell>
          <cell r="IS7" t="str">
            <v>LCV - HS</v>
          </cell>
          <cell r="IT7" t="str">
            <v>Tons/Day</v>
          </cell>
          <cell r="IU7" t="str">
            <v>HCV-LS</v>
          </cell>
          <cell r="IV7" t="str">
            <v>HCV-HS</v>
          </cell>
          <cell r="IW7" t="str">
            <v>LCV - LS</v>
          </cell>
          <cell r="IX7" t="str">
            <v>LCV - HS</v>
          </cell>
          <cell r="IY7" t="str">
            <v>Tons/Days</v>
          </cell>
          <cell r="IZ7" t="str">
            <v xml:space="preserve">LCV-HS </v>
          </cell>
          <cell r="JA7" t="str">
            <v>LCV - LS</v>
          </cell>
          <cell r="JB7" t="str">
            <v xml:space="preserve">LCV-HS </v>
          </cell>
          <cell r="JC7" t="str">
            <v>LCV - LS</v>
          </cell>
          <cell r="JD7" t="str">
            <v xml:space="preserve">LCV-HS </v>
          </cell>
          <cell r="JE7" t="str">
            <v xml:space="preserve">LCV - LS </v>
          </cell>
        </row>
        <row r="8">
          <cell r="I8" t="str">
            <v>Good Coal</v>
          </cell>
          <cell r="J8" t="str">
            <v>Good Coal</v>
          </cell>
          <cell r="K8" t="str">
            <v>HB</v>
          </cell>
          <cell r="L8" t="str">
            <v>Good Coal</v>
          </cell>
          <cell r="M8" t="str">
            <v>Good Coal</v>
          </cell>
          <cell r="N8" t="str">
            <v>Good Coal</v>
          </cell>
          <cell r="O8" t="str">
            <v>HB</v>
          </cell>
          <cell r="P8" t="str">
            <v>Good Coal</v>
          </cell>
          <cell r="Q8" t="str">
            <v>Good</v>
          </cell>
          <cell r="R8" t="str">
            <v>HB</v>
          </cell>
          <cell r="S8" t="str">
            <v>Good</v>
          </cell>
          <cell r="T8" t="str">
            <v>HB</v>
          </cell>
          <cell r="V8" t="str">
            <v>HCV-LS</v>
          </cell>
          <cell r="W8" t="str">
            <v>HCV-HS</v>
          </cell>
          <cell r="X8" t="str">
            <v>LCV-LS</v>
          </cell>
          <cell r="Y8" t="str">
            <v>LCV-HS</v>
          </cell>
          <cell r="AB8" t="str">
            <v>BCM</v>
          </cell>
          <cell r="AC8" t="str">
            <v>BCM</v>
          </cell>
          <cell r="AI8" t="str">
            <v>( TSA + TSC)</v>
          </cell>
          <cell r="AJ8" t="str">
            <v xml:space="preserve"> (tons/day)</v>
          </cell>
          <cell r="AK8" t="str">
            <v>(tons/day)</v>
          </cell>
          <cell r="AL8" t="str">
            <v>(tons/day)</v>
          </cell>
          <cell r="AU8" t="str">
            <v>Good Coal</v>
          </cell>
          <cell r="AV8" t="str">
            <v>Good Coal</v>
          </cell>
          <cell r="AW8" t="str">
            <v>HB</v>
          </cell>
          <cell r="AX8" t="str">
            <v>Good Coal</v>
          </cell>
          <cell r="AY8" t="str">
            <v>Good Coal</v>
          </cell>
          <cell r="AZ8" t="str">
            <v>Good Coal</v>
          </cell>
          <cell r="BA8" t="str">
            <v>HB</v>
          </cell>
          <cell r="BB8" t="str">
            <v>Good Coal</v>
          </cell>
          <cell r="BC8" t="str">
            <v>Contaminated</v>
          </cell>
          <cell r="BD8" t="str">
            <v>P3000 Bk1A S4500</v>
          </cell>
          <cell r="BE8" t="str">
            <v>P3000 Bk1A S4510</v>
          </cell>
          <cell r="BF8" t="str">
            <v>P3000 Bk1A S4520</v>
          </cell>
          <cell r="BG8" t="str">
            <v>P3000 Bk1A S5000</v>
          </cell>
          <cell r="BH8" t="str">
            <v>P3000 Bk1A S5010</v>
          </cell>
          <cell r="BI8" t="str">
            <v>P5300 Bk1A S5510</v>
          </cell>
          <cell r="BJ8" t="str">
            <v>P5300 Bk1A S5520</v>
          </cell>
          <cell r="BK8" t="str">
            <v>P6500 Bk1A S6500</v>
          </cell>
          <cell r="BL8" t="str">
            <v>P8500 Bk1A S8500</v>
          </cell>
          <cell r="BM8" t="str">
            <v>P8500 Bk1A S9000</v>
          </cell>
          <cell r="BN8" t="str">
            <v>P6800 Bk05 S6800</v>
          </cell>
          <cell r="BO8" t="str">
            <v>P6800 Bk05 S7000</v>
          </cell>
          <cell r="BP8" t="str">
            <v>P7000 BK05 S7000</v>
          </cell>
          <cell r="BQ8" t="str">
            <v>P4500 Bk12 seam 5600</v>
          </cell>
          <cell r="BR8" t="str">
            <v>P6200 Bk05 seam 6400</v>
          </cell>
          <cell r="BS8" t="str">
            <v>P6200 Bk05 seam 6600</v>
          </cell>
          <cell r="BT8" t="str">
            <v>P4500 Bk05 seam 5600</v>
          </cell>
          <cell r="BU8" t="str">
            <v>P6200 Bk05 seam 6400</v>
          </cell>
          <cell r="BV8" t="str">
            <v>P3000 Bk1A S2000(BAS)</v>
          </cell>
          <cell r="BW8" t="str">
            <v>P3000 Bk1A S3000(BAS)</v>
          </cell>
          <cell r="BX8" t="str">
            <v>P3000 Bk1A 4500(BAS)</v>
          </cell>
          <cell r="BY8" t="str">
            <v>P3000 Bk1A 4700(BAS)</v>
          </cell>
          <cell r="BZ8" t="str">
            <v>P3000 Bk1A 5200(BAS)</v>
          </cell>
          <cell r="CA8" t="str">
            <v>P5300 Bk1A 5300(BAS)</v>
          </cell>
          <cell r="CB8" t="str">
            <v>P5300 Bk7 5300(RML)</v>
          </cell>
          <cell r="CC8" t="str">
            <v>P5300 Bk7 5500(RML)</v>
          </cell>
          <cell r="CD8" t="str">
            <v>P4500 Bk04 S4500</v>
          </cell>
          <cell r="CE8" t="str">
            <v>P4500 Bk04 S4600</v>
          </cell>
          <cell r="CF8" t="str">
            <v>P4500 Bk04 S4700</v>
          </cell>
          <cell r="CG8" t="str">
            <v>P4500 Bk04 S4800</v>
          </cell>
          <cell r="CH8" t="str">
            <v>P4500 Bk04 S4900</v>
          </cell>
          <cell r="CI8" t="str">
            <v>P4500 Bk04 S5000</v>
          </cell>
          <cell r="CJ8" t="str">
            <v>P4500 Bk04 S4600</v>
          </cell>
          <cell r="CK8" t="str">
            <v>P4500 Bk05 S4500</v>
          </cell>
          <cell r="CL8" t="str">
            <v>P4500 Bk05 S4600</v>
          </cell>
          <cell r="CM8" t="str">
            <v>P4500 Bk05 S4700</v>
          </cell>
          <cell r="CN8" t="str">
            <v>P4500 Bk05 S4900</v>
          </cell>
          <cell r="CO8" t="str">
            <v>P4500 Bk05 S5000</v>
          </cell>
          <cell r="CP8" t="str">
            <v>P4500 Bk05 S5200</v>
          </cell>
          <cell r="CQ8" t="str">
            <v>P4500 Bk05 S5400</v>
          </cell>
          <cell r="CR8" t="str">
            <v>P4500 Bk12 seam 4500</v>
          </cell>
          <cell r="CS8" t="str">
            <v>P4500 Bk12 seam 4600</v>
          </cell>
          <cell r="CT8" t="str">
            <v>P4500 Bk12 seam 4700</v>
          </cell>
          <cell r="CU8" t="str">
            <v>P4500 Bk12 seam 4800</v>
          </cell>
          <cell r="CV8" t="str">
            <v>P4500 Bk12 seam 4900</v>
          </cell>
          <cell r="CW8" t="str">
            <v>P4500 Bk12 seam 5000</v>
          </cell>
          <cell r="CX8" t="str">
            <v>P4500 Bk12 seam 5200</v>
          </cell>
          <cell r="CY8" t="str">
            <v>P4500 Bk12 seam 5400</v>
          </cell>
          <cell r="CZ8" t="str">
            <v>P4500 Bk12 seam 4800</v>
          </cell>
          <cell r="DA8" t="str">
            <v>P4500 Bk12 seam 4900</v>
          </cell>
          <cell r="DB8" t="str">
            <v>P4500 Bk05 seam 4800</v>
          </cell>
          <cell r="DC8" t="str">
            <v>P4500 Bk05 seam 4900</v>
          </cell>
          <cell r="DD8" t="str">
            <v>P4500 Bk05 seam 4500</v>
          </cell>
          <cell r="DE8" t="str">
            <v>P4200 Bk06 seam 4200</v>
          </cell>
          <cell r="DF8" t="str">
            <v>P4200 Bk06 seam 4300</v>
          </cell>
          <cell r="DG8" t="str">
            <v>P3000 Bk015 seam 2000</v>
          </cell>
          <cell r="DH8" t="str">
            <v>P3000 Bk015 seam 3000</v>
          </cell>
          <cell r="DI8" t="str">
            <v>P3000 Bk07 Ext</v>
          </cell>
          <cell r="DJ8" t="str">
            <v>P2600 Bk7 S2600</v>
          </cell>
          <cell r="DK8" t="str">
            <v>P2600 Bk7 S2700</v>
          </cell>
          <cell r="DL8" t="str">
            <v>P2600 Bk7 S2800</v>
          </cell>
          <cell r="DM8" t="str">
            <v>P3000 Bk11</v>
          </cell>
          <cell r="DO8" t="str">
            <v>Good Coal</v>
          </cell>
          <cell r="DP8" t="str">
            <v>Good Coal</v>
          </cell>
          <cell r="DQ8" t="str">
            <v>HB</v>
          </cell>
          <cell r="DR8" t="str">
            <v>Good Coal</v>
          </cell>
          <cell r="DS8" t="str">
            <v>Good Coal</v>
          </cell>
          <cell r="DT8" t="str">
            <v>Good Coal</v>
          </cell>
          <cell r="DU8" t="str">
            <v>Contaminated</v>
          </cell>
          <cell r="DV8" t="str">
            <v>Good Coal</v>
          </cell>
          <cell r="DW8" t="str">
            <v>Good Coal</v>
          </cell>
          <cell r="DX8" t="str">
            <v>Good Coal</v>
          </cell>
          <cell r="DY8" t="str">
            <v>Good Coal</v>
          </cell>
          <cell r="DZ8" t="str">
            <v>Good Coal</v>
          </cell>
          <cell r="EA8" t="str">
            <v>Good Coal</v>
          </cell>
          <cell r="EB8" t="str">
            <v>Good Coal</v>
          </cell>
          <cell r="EC8" t="str">
            <v>Good Coal</v>
          </cell>
          <cell r="ED8" t="str">
            <v>HB</v>
          </cell>
          <cell r="EE8" t="str">
            <v>Good Coal</v>
          </cell>
          <cell r="EF8" t="str">
            <v>HB</v>
          </cell>
          <cell r="EG8" t="str">
            <v>Good Coal</v>
          </cell>
          <cell r="EH8" t="str">
            <v>Good Coal</v>
          </cell>
          <cell r="EI8" t="str">
            <v>Good Coal</v>
          </cell>
          <cell r="EJ8" t="str">
            <v>Good Coal</v>
          </cell>
          <cell r="EK8" t="str">
            <v>Good Coal</v>
          </cell>
          <cell r="EL8" t="str">
            <v>Contaminated</v>
          </cell>
          <cell r="EM8" t="str">
            <v>Good Coal</v>
          </cell>
          <cell r="EN8" t="str">
            <v>Good Coal</v>
          </cell>
          <cell r="EO8" t="str">
            <v>HB</v>
          </cell>
          <cell r="EP8" t="str">
            <v>Good Coal</v>
          </cell>
          <cell r="EQ8" t="str">
            <v>HB</v>
          </cell>
          <cell r="ER8" t="str">
            <v>Good Coal</v>
          </cell>
          <cell r="ES8" t="str">
            <v>Good Coal</v>
          </cell>
          <cell r="ET8" t="str">
            <v>Good Coal</v>
          </cell>
          <cell r="EU8" t="str">
            <v>Good Coal</v>
          </cell>
          <cell r="EV8" t="str">
            <v>Good Coal</v>
          </cell>
          <cell r="EW8" t="str">
            <v>Contaminated</v>
          </cell>
          <cell r="EX8" t="str">
            <v>Good Coal</v>
          </cell>
          <cell r="EY8" t="str">
            <v>Good Coal</v>
          </cell>
          <cell r="EZ8" t="str">
            <v>Good Coal</v>
          </cell>
          <cell r="FA8" t="str">
            <v>HB</v>
          </cell>
          <cell r="FB8" t="str">
            <v>Good Coal</v>
          </cell>
          <cell r="FC8" t="str">
            <v>Good Coal</v>
          </cell>
          <cell r="FD8" t="str">
            <v>Good Coal</v>
          </cell>
          <cell r="FE8" t="str">
            <v>HB</v>
          </cell>
          <cell r="FF8" t="str">
            <v>Good Coal</v>
          </cell>
          <cell r="FG8" t="str">
            <v>Good</v>
          </cell>
          <cell r="FH8" t="str">
            <v>HB</v>
          </cell>
          <cell r="FI8" t="str">
            <v>Good</v>
          </cell>
          <cell r="FJ8" t="str">
            <v>HB</v>
          </cell>
          <cell r="FK8" t="str">
            <v>Good Coal</v>
          </cell>
          <cell r="FL8" t="str">
            <v>Good Coal</v>
          </cell>
          <cell r="FM8" t="str">
            <v>Good Coal</v>
          </cell>
          <cell r="FN8" t="str">
            <v>Good Coal</v>
          </cell>
          <cell r="FO8" t="str">
            <v>Good Coal</v>
          </cell>
          <cell r="FP8" t="str">
            <v>Good Coal</v>
          </cell>
          <cell r="FR8" t="str">
            <v>Bk 01 (NB)</v>
          </cell>
          <cell r="FS8" t="str">
            <v>Bk 02 (NB)</v>
          </cell>
          <cell r="FT8" t="str">
            <v>Bk 04 (NB)</v>
          </cell>
          <cell r="FU8" t="str">
            <v>Bk 05 (NB)</v>
          </cell>
          <cell r="FV8" t="str">
            <v>Bk 06 (NB)</v>
          </cell>
          <cell r="FW8" t="str">
            <v>Bk 07 (NB)</v>
          </cell>
          <cell r="FX8" t="str">
            <v xml:space="preserve"> Bk 08(NB)</v>
          </cell>
          <cell r="FY8" t="str">
            <v xml:space="preserve"> Bk 09(NB)</v>
          </cell>
          <cell r="FZ8" t="str">
            <v>Bk 10 (NB)</v>
          </cell>
          <cell r="GA8" t="str">
            <v>Bk 11 (NB)</v>
          </cell>
          <cell r="GB8" t="str">
            <v>Bk 13 (NB)</v>
          </cell>
          <cell r="GC8" t="str">
            <v>Bk 14 (NB)</v>
          </cell>
          <cell r="GD8" t="str">
            <v>Bk 15 (NB)</v>
          </cell>
          <cell r="GE8" t="str">
            <v>Bk 16 (NB)</v>
          </cell>
          <cell r="GF8" t="str">
            <v xml:space="preserve">P4500 Bk 04(SB) </v>
          </cell>
          <cell r="GG8" t="str">
            <v xml:space="preserve">P6800,7000,4500 Bk 05(SB) </v>
          </cell>
          <cell r="GH8" t="str">
            <v>Bk 06 P4200</v>
          </cell>
          <cell r="GI8" t="str">
            <v>Bk 06 P4500</v>
          </cell>
          <cell r="GJ8" t="str">
            <v xml:space="preserve">P3000 Bk 07RML(SB) </v>
          </cell>
          <cell r="GK8" t="str">
            <v xml:space="preserve">P3000 Bk 07PAMA(SB) </v>
          </cell>
          <cell r="GL8" t="str">
            <v xml:space="preserve">P3000 Bk 07(SB) </v>
          </cell>
          <cell r="GM8" t="str">
            <v xml:space="preserve">P2600 Bk 07(SB) </v>
          </cell>
          <cell r="GN8" t="str">
            <v>Bk 11 P3000 (SB)</v>
          </cell>
          <cell r="GO8" t="str">
            <v>Bk 12 P4500 (SB)</v>
          </cell>
          <cell r="GQ8" t="str">
            <v>BK 01(NB)</v>
          </cell>
          <cell r="GR8" t="str">
            <v>Bk 02 (NB)</v>
          </cell>
          <cell r="GS8" t="str">
            <v>Bk 04 (NB)</v>
          </cell>
          <cell r="GT8" t="str">
            <v>Bk 05 (NB)</v>
          </cell>
          <cell r="GU8" t="str">
            <v>Bk 06 (NB)</v>
          </cell>
          <cell r="GV8" t="str">
            <v>Bk 07 (NB)</v>
          </cell>
          <cell r="GW8" t="str">
            <v xml:space="preserve"> Bk 08(NB)</v>
          </cell>
          <cell r="GX8" t="str">
            <v xml:space="preserve"> Bk 09(NB)</v>
          </cell>
          <cell r="GY8" t="str">
            <v>Bk 10 (NB)</v>
          </cell>
          <cell r="GZ8" t="str">
            <v>Bk 11 (NB)</v>
          </cell>
          <cell r="HA8" t="str">
            <v>Bk 13 (NB)</v>
          </cell>
          <cell r="HB8" t="str">
            <v>Bk 14 (NB)</v>
          </cell>
          <cell r="HC8" t="str">
            <v>Bk 15 (NB)</v>
          </cell>
          <cell r="HD8" t="str">
            <v>Bk 16 (NB)</v>
          </cell>
          <cell r="HE8" t="str">
            <v xml:space="preserve">P4500 Bk 04(SB) </v>
          </cell>
          <cell r="HF8" t="str">
            <v xml:space="preserve">P6800,7000 Bk 05(SB) </v>
          </cell>
          <cell r="HG8" t="str">
            <v>Bk 06 P4200</v>
          </cell>
          <cell r="HH8" t="str">
            <v>Bk 06 P4500</v>
          </cell>
          <cell r="HI8" t="str">
            <v xml:space="preserve">P3000 Bk 07RML(SB) </v>
          </cell>
          <cell r="HJ8" t="str">
            <v xml:space="preserve">P3000 Bk 07PAMA(SB) </v>
          </cell>
          <cell r="HK8" t="str">
            <v xml:space="preserve">P3000 Bk 07(SB) </v>
          </cell>
          <cell r="HL8" t="str">
            <v xml:space="preserve">P2600 Bk 07(SB) </v>
          </cell>
          <cell r="HM8" t="str">
            <v>Bk 12 P3000 (SB)</v>
          </cell>
          <cell r="HN8" t="str">
            <v>Bk 12 P4500 (SB)</v>
          </cell>
          <cell r="HP8" t="str">
            <v>Bk 01 (NB)</v>
          </cell>
          <cell r="HQ8" t="str">
            <v>Bk 02 (NB)</v>
          </cell>
          <cell r="HR8" t="str">
            <v>Bk 04 (NB)</v>
          </cell>
          <cell r="HS8" t="str">
            <v>Bk 05 (NB)</v>
          </cell>
          <cell r="HT8" t="str">
            <v>Bk 06 (NB)</v>
          </cell>
          <cell r="HU8" t="str">
            <v>Bk 07 (NB)</v>
          </cell>
          <cell r="HV8" t="str">
            <v xml:space="preserve"> Bk 08(NB)</v>
          </cell>
          <cell r="HW8" t="str">
            <v xml:space="preserve"> Bk 09(NB)</v>
          </cell>
          <cell r="HX8" t="str">
            <v>Bk 10 (NB)</v>
          </cell>
          <cell r="HY8" t="str">
            <v>Bk 11 (NB)</v>
          </cell>
          <cell r="HZ8" t="str">
            <v>Bk 13 (NB)</v>
          </cell>
          <cell r="IA8" t="str">
            <v>Bk 14 (NB)</v>
          </cell>
          <cell r="IB8" t="str">
            <v>Bk 15 (NB)</v>
          </cell>
          <cell r="IC8" t="str">
            <v>Bk 16 (NB)</v>
          </cell>
          <cell r="ID8" t="str">
            <v xml:space="preserve">P4500 Bk 04(SB) </v>
          </cell>
          <cell r="IE8" t="str">
            <v xml:space="preserve">P6800,7000 Bk 05(SB) </v>
          </cell>
          <cell r="IF8" t="str">
            <v>Bk 06 P4200</v>
          </cell>
          <cell r="IG8" t="str">
            <v>Bk 06 P4500</v>
          </cell>
          <cell r="IH8" t="str">
            <v xml:space="preserve">P3000 Bk 07RML(SB) </v>
          </cell>
          <cell r="II8" t="str">
            <v xml:space="preserve">P3000 Bk 07PAMA(SB) </v>
          </cell>
          <cell r="IJ8" t="str">
            <v xml:space="preserve">P3000 Bk 07(SB) </v>
          </cell>
          <cell r="IK8" t="str">
            <v xml:space="preserve">P2600 Bk 07(SB) </v>
          </cell>
          <cell r="IL8" t="str">
            <v>Bk 12 P3000 (SB)</v>
          </cell>
          <cell r="IM8" t="str">
            <v>Bk 12 P4500 (SB)</v>
          </cell>
          <cell r="IN8" t="str">
            <v>bcm/days</v>
          </cell>
          <cell r="JF8" t="str">
            <v>FROM MSY</v>
          </cell>
          <cell r="JG8" t="str">
            <v>FROM MSY</v>
          </cell>
          <cell r="JH8" t="str">
            <v>ROM TO CR 2</v>
          </cell>
          <cell r="JI8" t="str">
            <v>FROM MSY</v>
          </cell>
          <cell r="JJ8" t="str">
            <v>FROM MSY</v>
          </cell>
          <cell r="JK8" t="str">
            <v>ROM JUMBO TO CR 2</v>
          </cell>
          <cell r="JL8" t="str">
            <v>TEMP.ROM TO CR 2</v>
          </cell>
        </row>
        <row r="9">
          <cell r="AG9">
            <v>0</v>
          </cell>
          <cell r="EY9">
            <v>0</v>
          </cell>
          <cell r="EZ9">
            <v>0</v>
          </cell>
          <cell r="FB9" t="e">
            <v>#REF!</v>
          </cell>
          <cell r="FC9">
            <v>0</v>
          </cell>
          <cell r="FD9">
            <v>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N9">
            <v>0</v>
          </cell>
          <cell r="FP9">
            <v>0</v>
          </cell>
          <cell r="FQ9" t="e">
            <v>#REF!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P9">
            <v>0</v>
          </cell>
          <cell r="IR9">
            <v>0</v>
          </cell>
          <cell r="IT9">
            <v>0</v>
          </cell>
          <cell r="JO9">
            <v>0</v>
          </cell>
          <cell r="JQ9">
            <v>0</v>
          </cell>
          <cell r="JT9">
            <v>0</v>
          </cell>
        </row>
        <row r="10">
          <cell r="EY10">
            <v>1877.5924287</v>
          </cell>
          <cell r="EZ10">
            <v>20544.174340199999</v>
          </cell>
          <cell r="FB10">
            <v>443.60633129999997</v>
          </cell>
          <cell r="FC10">
            <v>235.62473369999998</v>
          </cell>
          <cell r="FD10">
            <v>566.55384719999995</v>
          </cell>
          <cell r="FF10">
            <v>435.62244719999995</v>
          </cell>
          <cell r="FI10">
            <v>149846.44085370001</v>
          </cell>
          <cell r="FK10">
            <v>12758.6601051</v>
          </cell>
          <cell r="FM10">
            <v>62451.773492699998</v>
          </cell>
          <cell r="FN10">
            <v>50578.723606199994</v>
          </cell>
          <cell r="FP10">
            <v>6132.3812183999999</v>
          </cell>
          <cell r="FQ10">
            <v>305871.15340440004</v>
          </cell>
          <cell r="IN10">
            <v>0</v>
          </cell>
          <cell r="IP10">
            <v>4043.0789510999998</v>
          </cell>
          <cell r="IR10">
            <v>6988.2199364999997</v>
          </cell>
          <cell r="IT10">
            <v>11031.2988876</v>
          </cell>
          <cell r="JO10">
            <v>5917.7302450999996</v>
          </cell>
          <cell r="JQ10">
            <v>50850.235562200003</v>
          </cell>
          <cell r="JT10">
            <v>56767.965807300003</v>
          </cell>
        </row>
        <row r="11">
          <cell r="A11">
            <v>41699</v>
          </cell>
          <cell r="B11">
            <v>16632.18</v>
          </cell>
          <cell r="F11">
            <v>16632.18</v>
          </cell>
          <cell r="U11">
            <v>16632.18</v>
          </cell>
          <cell r="V11">
            <v>184.96</v>
          </cell>
          <cell r="Z11">
            <v>184.96</v>
          </cell>
          <cell r="AA11">
            <v>16817.14</v>
          </cell>
          <cell r="AB11">
            <v>233607</v>
          </cell>
          <cell r="AD11">
            <v>17096.774193548386</v>
          </cell>
          <cell r="AE11">
            <v>17366.700000000186</v>
          </cell>
          <cell r="AF11">
            <v>-734.52000000018597</v>
          </cell>
          <cell r="AG11">
            <v>1024187.7599999998</v>
          </cell>
          <cell r="AH11">
            <v>0</v>
          </cell>
          <cell r="AI11">
            <v>16632.179999999997</v>
          </cell>
          <cell r="AJ11">
            <v>22680.42</v>
          </cell>
          <cell r="AK11">
            <v>22680.42</v>
          </cell>
          <cell r="AL11">
            <v>0</v>
          </cell>
          <cell r="AM11">
            <v>4026.6200000000003</v>
          </cell>
          <cell r="AN11">
            <v>775</v>
          </cell>
          <cell r="AP11">
            <v>2668.9800000000005</v>
          </cell>
          <cell r="AR11">
            <v>582.64</v>
          </cell>
          <cell r="AT11">
            <v>18653.8</v>
          </cell>
          <cell r="AU11">
            <v>381.12</v>
          </cell>
          <cell r="AV11">
            <v>1996.4</v>
          </cell>
          <cell r="AX11">
            <v>615.88000000000011</v>
          </cell>
          <cell r="AZ11">
            <v>256.96000000000004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W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473.01</v>
          </cell>
          <cell r="CI11">
            <v>430.28999999999996</v>
          </cell>
          <cell r="CS11">
            <v>1566.03</v>
          </cell>
          <cell r="CT11">
            <v>1790.14</v>
          </cell>
          <cell r="CU11">
            <v>4391.28</v>
          </cell>
          <cell r="CX11">
            <v>1586.06</v>
          </cell>
          <cell r="DA11">
            <v>1983.56</v>
          </cell>
          <cell r="DB11">
            <v>3183.0699999999997</v>
          </cell>
          <cell r="DP11">
            <v>12605.559999999998</v>
          </cell>
          <cell r="DT11">
            <v>2022.02</v>
          </cell>
          <cell r="EK11">
            <v>5462.2</v>
          </cell>
          <cell r="EL11">
            <v>1028.04</v>
          </cell>
          <cell r="EO11">
            <v>4093.2999999999997</v>
          </cell>
          <cell r="FA11">
            <v>4899.7111331999995</v>
          </cell>
          <cell r="FB11">
            <v>21898.430082800001</v>
          </cell>
          <cell r="FC11">
            <v>0</v>
          </cell>
          <cell r="FD11">
            <v>1149.9164701999998</v>
          </cell>
          <cell r="FE11">
            <v>0</v>
          </cell>
          <cell r="FF11">
            <v>256.96000000000004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149846.44085370001</v>
          </cell>
          <cell r="FL11">
            <v>0</v>
          </cell>
          <cell r="FM11">
            <v>4484.3818850999996</v>
          </cell>
          <cell r="FN11">
            <v>0</v>
          </cell>
          <cell r="FO11">
            <v>46021.909399999997</v>
          </cell>
          <cell r="FP11">
            <v>66824.053568400006</v>
          </cell>
          <cell r="FQ11">
            <v>0</v>
          </cell>
          <cell r="FR11">
            <v>12653.216899999999</v>
          </cell>
          <cell r="FS11">
            <v>308035.02029340004</v>
          </cell>
          <cell r="FT11">
            <v>135</v>
          </cell>
          <cell r="GF11">
            <v>237.5</v>
          </cell>
          <cell r="GQ11">
            <v>0</v>
          </cell>
          <cell r="GR11">
            <v>372.5</v>
          </cell>
          <cell r="GY11">
            <v>141.6</v>
          </cell>
          <cell r="HQ11">
            <v>141.6</v>
          </cell>
          <cell r="HR11">
            <v>52934.776999999995</v>
          </cell>
          <cell r="HS11">
            <v>12629</v>
          </cell>
          <cell r="HT11">
            <v>14648</v>
          </cell>
          <cell r="HU11">
            <v>15301.43</v>
          </cell>
          <cell r="HV11">
            <v>7645</v>
          </cell>
          <cell r="HW11">
            <v>0</v>
          </cell>
          <cell r="HX11">
            <v>18604.400000000001</v>
          </cell>
          <cell r="HY11">
            <v>5351</v>
          </cell>
          <cell r="HZ11">
            <v>0</v>
          </cell>
          <cell r="IA11">
            <v>0</v>
          </cell>
          <cell r="IB11">
            <v>0</v>
          </cell>
          <cell r="IC11">
            <v>27726.42</v>
          </cell>
          <cell r="ID11">
            <v>10327.5</v>
          </cell>
          <cell r="IE11">
            <v>104215.45</v>
          </cell>
          <cell r="IF11">
            <v>10901</v>
          </cell>
          <cell r="IG11">
            <v>43817.700000000004</v>
          </cell>
          <cell r="IH11">
            <v>1386.82</v>
          </cell>
          <cell r="II11">
            <v>18824.39</v>
          </cell>
          <cell r="IJ11">
            <v>465.65</v>
          </cell>
          <cell r="IK11">
            <v>64167.47</v>
          </cell>
          <cell r="IL11">
            <v>36072.68373886343</v>
          </cell>
          <cell r="IM11">
            <v>0</v>
          </cell>
          <cell r="IN11">
            <v>19616.990000000002</v>
          </cell>
          <cell r="IO11">
            <v>253802.4</v>
          </cell>
          <cell r="IP11">
            <v>718438.08073886356</v>
          </cell>
          <cell r="IQ11">
            <v>0</v>
          </cell>
          <cell r="IR11">
            <v>41823.8232948</v>
          </cell>
          <cell r="IS11">
            <v>0</v>
          </cell>
          <cell r="IT11">
            <v>5341.4253866999998</v>
          </cell>
          <cell r="IU11">
            <v>0</v>
          </cell>
          <cell r="IV11">
            <v>47165.248681500001</v>
          </cell>
          <cell r="IW11">
            <v>14163.26</v>
          </cell>
          <cell r="JA11">
            <v>14163.26</v>
          </cell>
          <cell r="JH11">
            <v>1307.72</v>
          </cell>
          <cell r="JI11">
            <v>7199.82</v>
          </cell>
          <cell r="JK11">
            <v>2574.1800000000003</v>
          </cell>
          <cell r="JL11">
            <v>3081.54</v>
          </cell>
          <cell r="JO11">
            <v>14163.259999999998</v>
          </cell>
          <cell r="JP11">
            <v>0</v>
          </cell>
          <cell r="JQ11">
            <v>58389.234026699996</v>
          </cell>
          <cell r="JR11">
            <v>0</v>
          </cell>
          <cell r="JS11">
            <v>78535.270932300002</v>
          </cell>
          <cell r="JT11">
            <v>0</v>
          </cell>
          <cell r="JU11">
            <v>0</v>
          </cell>
          <cell r="JV11">
            <v>136924.50495899998</v>
          </cell>
          <cell r="JW11">
            <v>7414.1450000000004</v>
          </cell>
          <cell r="JY11">
            <v>7505.076</v>
          </cell>
        </row>
        <row r="12">
          <cell r="A12">
            <v>41700</v>
          </cell>
          <cell r="B12">
            <v>24661.4</v>
          </cell>
          <cell r="F12">
            <v>24661.4</v>
          </cell>
          <cell r="U12">
            <v>24661.4</v>
          </cell>
          <cell r="Z12">
            <v>0</v>
          </cell>
          <cell r="AA12">
            <v>24661.4</v>
          </cell>
          <cell r="AB12">
            <v>217362.9</v>
          </cell>
          <cell r="AD12">
            <v>17096.774193548386</v>
          </cell>
          <cell r="AE12">
            <v>25670.699999999721</v>
          </cell>
          <cell r="AF12">
            <v>-1009.2999999997191</v>
          </cell>
          <cell r="AG12">
            <v>1049858.4599999995</v>
          </cell>
          <cell r="AH12">
            <v>0</v>
          </cell>
          <cell r="AI12">
            <v>24661.4</v>
          </cell>
          <cell r="AJ12">
            <v>22500.68</v>
          </cell>
          <cell r="AK12">
            <v>22500.68</v>
          </cell>
          <cell r="AL12">
            <v>0</v>
          </cell>
          <cell r="AM12">
            <v>7011.34</v>
          </cell>
          <cell r="AN12">
            <v>1568.58</v>
          </cell>
          <cell r="AO12">
            <v>1095.18</v>
          </cell>
          <cell r="AP12">
            <v>3996.92</v>
          </cell>
          <cell r="AQ12">
            <v>27.12</v>
          </cell>
          <cell r="AR12">
            <v>323.54000000000002</v>
          </cell>
          <cell r="AT12">
            <v>15489.34</v>
          </cell>
          <cell r="AU12">
            <v>701.2</v>
          </cell>
          <cell r="AV12">
            <v>228.02</v>
          </cell>
          <cell r="AX12">
            <v>20.48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C12">
            <v>0</v>
          </cell>
          <cell r="CH12">
            <v>62.21</v>
          </cell>
          <cell r="CI12">
            <v>162.72999999999999</v>
          </cell>
          <cell r="CS12">
            <v>2555.39</v>
          </cell>
          <cell r="CT12">
            <v>2093.4300000000003</v>
          </cell>
          <cell r="CU12">
            <v>4870.8100000000004</v>
          </cell>
          <cell r="CX12">
            <v>1536.34</v>
          </cell>
          <cell r="DA12">
            <v>581.16999999999996</v>
          </cell>
          <cell r="DB12">
            <v>2677.5600000000004</v>
          </cell>
          <cell r="DP12">
            <v>17650.060000000001</v>
          </cell>
          <cell r="DT12">
            <v>530</v>
          </cell>
          <cell r="DV12">
            <v>3275.86</v>
          </cell>
          <cell r="EK12">
            <v>7495.96</v>
          </cell>
          <cell r="EL12">
            <v>5793.88</v>
          </cell>
          <cell r="EO12">
            <v>554.36</v>
          </cell>
          <cell r="FA12">
            <v>5600.9111331999993</v>
          </cell>
          <cell r="FB12">
            <v>22126.450082800002</v>
          </cell>
          <cell r="FC12">
            <v>0</v>
          </cell>
          <cell r="FD12">
            <v>640.39647019999984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149846.44085370001</v>
          </cell>
          <cell r="FL12">
            <v>0</v>
          </cell>
          <cell r="FM12">
            <v>4484.3818850999996</v>
          </cell>
          <cell r="FN12">
            <v>0</v>
          </cell>
          <cell r="FO12">
            <v>49806.859399999994</v>
          </cell>
          <cell r="FP12">
            <v>64288.903568400005</v>
          </cell>
          <cell r="FQ12">
            <v>0</v>
          </cell>
          <cell r="FR12">
            <v>12098.856899999999</v>
          </cell>
          <cell r="FS12">
            <v>308893.20029340003</v>
          </cell>
          <cell r="FT12">
            <v>0</v>
          </cell>
          <cell r="GH12">
            <v>48</v>
          </cell>
          <cell r="GQ12">
            <v>0</v>
          </cell>
          <cell r="GR12">
            <v>48</v>
          </cell>
          <cell r="HQ12">
            <v>0</v>
          </cell>
          <cell r="HR12">
            <v>52934.776999999995</v>
          </cell>
          <cell r="HS12">
            <v>12629</v>
          </cell>
          <cell r="HT12">
            <v>14648</v>
          </cell>
          <cell r="HU12">
            <v>15301.43</v>
          </cell>
          <cell r="HV12">
            <v>7645</v>
          </cell>
          <cell r="HW12">
            <v>0</v>
          </cell>
          <cell r="HX12">
            <v>18604.400000000001</v>
          </cell>
          <cell r="HY12">
            <v>5351</v>
          </cell>
          <cell r="HZ12">
            <v>0</v>
          </cell>
          <cell r="IA12">
            <v>0</v>
          </cell>
          <cell r="IB12">
            <v>0</v>
          </cell>
          <cell r="IC12">
            <v>27726.42</v>
          </cell>
          <cell r="ID12">
            <v>10327.5</v>
          </cell>
          <cell r="IE12">
            <v>104215.45</v>
          </cell>
          <cell r="IF12">
            <v>10901</v>
          </cell>
          <cell r="IG12">
            <v>43817.700000000004</v>
          </cell>
          <cell r="IH12">
            <v>1386.82</v>
          </cell>
          <cell r="II12">
            <v>18824.39</v>
          </cell>
          <cell r="IJ12">
            <v>465.65</v>
          </cell>
          <cell r="IK12">
            <v>64167.47</v>
          </cell>
          <cell r="IL12">
            <v>36072.68373886343</v>
          </cell>
          <cell r="IM12">
            <v>0</v>
          </cell>
          <cell r="IN12">
            <v>19616.990000000002</v>
          </cell>
          <cell r="IO12">
            <v>253802.4</v>
          </cell>
          <cell r="IP12">
            <v>718438.08073886356</v>
          </cell>
          <cell r="IQ12">
            <v>0</v>
          </cell>
          <cell r="IR12">
            <v>41944.063294799998</v>
          </cell>
          <cell r="IS12">
            <v>0</v>
          </cell>
          <cell r="IT12">
            <v>5341.4253866999998</v>
          </cell>
          <cell r="IU12">
            <v>0</v>
          </cell>
          <cell r="IV12">
            <v>47285.488681499999</v>
          </cell>
          <cell r="IW12">
            <v>24541.16</v>
          </cell>
          <cell r="JA12">
            <v>24541.16</v>
          </cell>
          <cell r="JH12">
            <v>2376.04</v>
          </cell>
          <cell r="JI12">
            <v>12120.32</v>
          </cell>
          <cell r="JK12">
            <v>4169.24</v>
          </cell>
          <cell r="JL12">
            <v>5875.5599999999995</v>
          </cell>
          <cell r="JO12">
            <v>24541.159999999996</v>
          </cell>
          <cell r="JP12">
            <v>0</v>
          </cell>
          <cell r="JQ12">
            <v>75607.806026699996</v>
          </cell>
          <cell r="JR12">
            <v>0</v>
          </cell>
          <cell r="JS12">
            <v>70620.682932299998</v>
          </cell>
          <cell r="JT12">
            <v>0</v>
          </cell>
          <cell r="JU12">
            <v>0</v>
          </cell>
          <cell r="JV12">
            <v>146228.48895899998</v>
          </cell>
          <cell r="JW12">
            <v>7322.5879999999997</v>
          </cell>
          <cell r="JY12">
            <v>7914.5879999999997</v>
          </cell>
        </row>
        <row r="13">
          <cell r="A13">
            <v>41701</v>
          </cell>
          <cell r="B13">
            <v>10618.92</v>
          </cell>
          <cell r="F13">
            <v>10618.92</v>
          </cell>
          <cell r="U13">
            <v>10618.92</v>
          </cell>
          <cell r="Z13">
            <v>0</v>
          </cell>
          <cell r="AA13">
            <v>10618.92</v>
          </cell>
          <cell r="AB13">
            <v>91054</v>
          </cell>
          <cell r="AD13">
            <v>17096.774193548386</v>
          </cell>
          <cell r="AE13">
            <v>11123.899999999907</v>
          </cell>
          <cell r="AF13">
            <v>-504.97999999990679</v>
          </cell>
          <cell r="AG13">
            <v>1060982.3599999994</v>
          </cell>
          <cell r="AH13">
            <v>0</v>
          </cell>
          <cell r="AI13">
            <v>10618.92</v>
          </cell>
          <cell r="AJ13">
            <v>8611.09</v>
          </cell>
          <cell r="AK13">
            <v>8611.09</v>
          </cell>
          <cell r="AL13">
            <v>0</v>
          </cell>
          <cell r="AM13">
            <v>2718.48</v>
          </cell>
          <cell r="AN13">
            <v>1272.92</v>
          </cell>
          <cell r="AP13">
            <v>1235.6599999999999</v>
          </cell>
          <cell r="AQ13">
            <v>30.32</v>
          </cell>
          <cell r="AR13">
            <v>179.58</v>
          </cell>
          <cell r="AT13">
            <v>5892.61</v>
          </cell>
          <cell r="AU13">
            <v>18.98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W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S13">
            <v>878.31</v>
          </cell>
          <cell r="CT13">
            <v>537.23</v>
          </cell>
          <cell r="CU13">
            <v>3482.2</v>
          </cell>
          <cell r="CX13">
            <v>55.76</v>
          </cell>
          <cell r="DB13">
            <v>920.13</v>
          </cell>
          <cell r="DP13">
            <v>7900.4400000000005</v>
          </cell>
          <cell r="DQ13">
            <v>1128.46</v>
          </cell>
          <cell r="DR13">
            <v>603.96</v>
          </cell>
          <cell r="EK13">
            <v>3243.2799999999997</v>
          </cell>
          <cell r="EL13">
            <v>2924.7400000000002</v>
          </cell>
          <cell r="EV13">
            <v>33.04</v>
          </cell>
          <cell r="FA13">
            <v>4491.4311331999988</v>
          </cell>
          <cell r="FB13">
            <v>21522.490082800003</v>
          </cell>
          <cell r="FC13">
            <v>0</v>
          </cell>
          <cell r="FD13">
            <v>673.4364701999998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149846.44085370001</v>
          </cell>
          <cell r="FL13">
            <v>0</v>
          </cell>
          <cell r="FM13">
            <v>4484.3818850999996</v>
          </cell>
          <cell r="FN13">
            <v>0</v>
          </cell>
          <cell r="FO13">
            <v>51484.039399999994</v>
          </cell>
          <cell r="FP13">
            <v>62284.293568400004</v>
          </cell>
          <cell r="FQ13">
            <v>0</v>
          </cell>
          <cell r="FR13">
            <v>12098.856899999999</v>
          </cell>
          <cell r="FS13">
            <v>306885.37029340008</v>
          </cell>
          <cell r="FT13">
            <v>0</v>
          </cell>
          <cell r="GH13">
            <v>0</v>
          </cell>
          <cell r="GQ13">
            <v>0</v>
          </cell>
          <cell r="GR13">
            <v>0</v>
          </cell>
          <cell r="HQ13">
            <v>0</v>
          </cell>
          <cell r="HR13">
            <v>52934.776999999995</v>
          </cell>
          <cell r="HS13">
            <v>12629</v>
          </cell>
          <cell r="HT13">
            <v>14648</v>
          </cell>
          <cell r="HU13">
            <v>15301.43</v>
          </cell>
          <cell r="HV13">
            <v>7645</v>
          </cell>
          <cell r="HW13">
            <v>0</v>
          </cell>
          <cell r="HX13">
            <v>18604.400000000001</v>
          </cell>
          <cell r="HY13">
            <v>5351</v>
          </cell>
          <cell r="HZ13">
            <v>0</v>
          </cell>
          <cell r="IA13">
            <v>0</v>
          </cell>
          <cell r="IB13">
            <v>0</v>
          </cell>
          <cell r="IC13">
            <v>27726.42</v>
          </cell>
          <cell r="ID13">
            <v>10327.5</v>
          </cell>
          <cell r="IE13">
            <v>104215.45</v>
          </cell>
          <cell r="IF13">
            <v>10901</v>
          </cell>
          <cell r="IG13">
            <v>43817.700000000004</v>
          </cell>
          <cell r="IH13">
            <v>1386.82</v>
          </cell>
          <cell r="II13">
            <v>18824.39</v>
          </cell>
          <cell r="IJ13">
            <v>465.65</v>
          </cell>
          <cell r="IK13">
            <v>64167.47</v>
          </cell>
          <cell r="IL13">
            <v>36072.68373886343</v>
          </cell>
          <cell r="IM13">
            <v>0</v>
          </cell>
          <cell r="IN13">
            <v>19616.990000000002</v>
          </cell>
          <cell r="IO13">
            <v>253802.4</v>
          </cell>
          <cell r="IP13">
            <v>718438.08073886356</v>
          </cell>
          <cell r="IQ13">
            <v>0</v>
          </cell>
          <cell r="IR13">
            <v>29415.823294799997</v>
          </cell>
          <cell r="IS13">
            <v>0</v>
          </cell>
          <cell r="IT13">
            <v>5341.4253866999998</v>
          </cell>
          <cell r="IU13">
            <v>0</v>
          </cell>
          <cell r="IV13">
            <v>34757.248681499994</v>
          </cell>
          <cell r="IW13">
            <v>23147.16</v>
          </cell>
          <cell r="JA13">
            <v>23147.16</v>
          </cell>
          <cell r="JH13">
            <v>2082.48</v>
          </cell>
          <cell r="JI13">
            <v>11646.18</v>
          </cell>
          <cell r="JK13">
            <v>3266.46</v>
          </cell>
          <cell r="JL13">
            <v>6152.04</v>
          </cell>
          <cell r="JO13">
            <v>23147.16</v>
          </cell>
          <cell r="JP13">
            <v>0</v>
          </cell>
          <cell r="JQ13">
            <v>90796.883026700001</v>
          </cell>
          <cell r="JR13">
            <v>0</v>
          </cell>
          <cell r="JS13">
            <v>54868.032932299997</v>
          </cell>
          <cell r="JT13">
            <v>0</v>
          </cell>
          <cell r="JU13">
            <v>0</v>
          </cell>
          <cell r="JV13">
            <v>145664.91595900001</v>
          </cell>
          <cell r="JW13">
            <v>7958.0829999999996</v>
          </cell>
          <cell r="JY13">
            <v>15752.65</v>
          </cell>
        </row>
        <row r="14">
          <cell r="A14">
            <v>41702</v>
          </cell>
          <cell r="B14">
            <v>11899.459999999997</v>
          </cell>
          <cell r="D14">
            <v>12175.380000000001</v>
          </cell>
          <cell r="F14">
            <v>24074.839999999997</v>
          </cell>
          <cell r="U14">
            <v>24074.839999999997</v>
          </cell>
          <cell r="X14">
            <v>464.6</v>
          </cell>
          <cell r="Z14">
            <v>464.6</v>
          </cell>
          <cell r="AA14">
            <v>24539.439999999995</v>
          </cell>
          <cell r="AB14">
            <v>246047</v>
          </cell>
          <cell r="AD14">
            <v>17096.774193548386</v>
          </cell>
          <cell r="AE14">
            <v>25181.900000000373</v>
          </cell>
          <cell r="AF14">
            <v>-1107.060000000376</v>
          </cell>
          <cell r="AG14">
            <v>1086164.2599999998</v>
          </cell>
          <cell r="AH14">
            <v>0</v>
          </cell>
          <cell r="AI14">
            <v>24074.84</v>
          </cell>
          <cell r="AJ14">
            <v>22064.3</v>
          </cell>
          <cell r="AK14">
            <v>22064.3</v>
          </cell>
          <cell r="AL14">
            <v>0</v>
          </cell>
          <cell r="AM14">
            <v>7502.7600000000011</v>
          </cell>
          <cell r="AN14">
            <v>1343.46</v>
          </cell>
          <cell r="AO14">
            <v>18.420000000000002</v>
          </cell>
          <cell r="AP14">
            <v>3853.82</v>
          </cell>
          <cell r="AQ14">
            <v>1014.18</v>
          </cell>
          <cell r="AR14">
            <v>1250.8400000000001</v>
          </cell>
          <cell r="AS14">
            <v>22.04</v>
          </cell>
          <cell r="AT14">
            <v>14561.539999999999</v>
          </cell>
          <cell r="AU14">
            <v>656.12</v>
          </cell>
          <cell r="AV14">
            <v>513.44000000000005</v>
          </cell>
          <cell r="AZ14">
            <v>207.52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C14">
            <v>0</v>
          </cell>
          <cell r="CS14">
            <v>27.03</v>
          </cell>
          <cell r="CT14">
            <v>666.86</v>
          </cell>
          <cell r="CU14">
            <v>5354.16</v>
          </cell>
          <cell r="DA14">
            <v>446.32</v>
          </cell>
          <cell r="DB14">
            <v>6302.12</v>
          </cell>
          <cell r="DL14">
            <v>387.97</v>
          </cell>
          <cell r="DP14">
            <v>16572.079999999998</v>
          </cell>
          <cell r="DQ14">
            <v>3095</v>
          </cell>
          <cell r="DR14">
            <v>191.4</v>
          </cell>
          <cell r="EK14">
            <v>10650.16</v>
          </cell>
          <cell r="EL14">
            <v>2635.52</v>
          </cell>
          <cell r="FA14">
            <v>2052.5511331999987</v>
          </cell>
          <cell r="FB14">
            <v>21844.5300828</v>
          </cell>
          <cell r="FC14">
            <v>0</v>
          </cell>
          <cell r="FD14">
            <v>673.4364701999998</v>
          </cell>
          <cell r="FE14">
            <v>0</v>
          </cell>
          <cell r="FF14">
            <v>207.52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149846.44085370001</v>
          </cell>
          <cell r="FL14">
            <v>0</v>
          </cell>
          <cell r="FM14">
            <v>4484.3818850999996</v>
          </cell>
          <cell r="FN14">
            <v>0</v>
          </cell>
          <cell r="FO14">
            <v>46881.929399999994</v>
          </cell>
          <cell r="FP14">
            <v>66397.213568399995</v>
          </cell>
          <cell r="FQ14">
            <v>0</v>
          </cell>
          <cell r="FR14">
            <v>12486.826899999998</v>
          </cell>
          <cell r="FS14">
            <v>304874.83029339998</v>
          </cell>
          <cell r="FT14">
            <v>36</v>
          </cell>
          <cell r="GH14">
            <v>0</v>
          </cell>
          <cell r="GQ14">
            <v>0</v>
          </cell>
          <cell r="GR14">
            <v>36</v>
          </cell>
          <cell r="GY14">
            <v>679.84</v>
          </cell>
          <cell r="HQ14">
            <v>679.84</v>
          </cell>
          <cell r="HR14">
            <v>52970.776999999995</v>
          </cell>
          <cell r="HS14">
            <v>12629</v>
          </cell>
          <cell r="HT14">
            <v>14648</v>
          </cell>
          <cell r="HU14">
            <v>15301.43</v>
          </cell>
          <cell r="HV14">
            <v>7645</v>
          </cell>
          <cell r="HW14">
            <v>0</v>
          </cell>
          <cell r="HX14">
            <v>17924.560000000001</v>
          </cell>
          <cell r="HY14">
            <v>5351</v>
          </cell>
          <cell r="HZ14">
            <v>0</v>
          </cell>
          <cell r="IA14">
            <v>0</v>
          </cell>
          <cell r="IB14">
            <v>0</v>
          </cell>
          <cell r="IC14">
            <v>27726.42</v>
          </cell>
          <cell r="ID14">
            <v>10327.5</v>
          </cell>
          <cell r="IE14">
            <v>104215.45</v>
          </cell>
          <cell r="IF14">
            <v>10901</v>
          </cell>
          <cell r="IG14">
            <v>43817.700000000004</v>
          </cell>
          <cell r="IH14">
            <v>1386.82</v>
          </cell>
          <cell r="II14">
            <v>18824.39</v>
          </cell>
          <cell r="IJ14">
            <v>465.65</v>
          </cell>
          <cell r="IK14">
            <v>64167.47</v>
          </cell>
          <cell r="IL14">
            <v>36072.68373886343</v>
          </cell>
          <cell r="IM14">
            <v>0</v>
          </cell>
          <cell r="IN14">
            <v>19616.990000000002</v>
          </cell>
          <cell r="IO14">
            <v>253802.4</v>
          </cell>
          <cell r="IP14">
            <v>717794.24073886347</v>
          </cell>
          <cell r="IQ14">
            <v>215.24</v>
          </cell>
          <cell r="IR14">
            <v>16847.143294799993</v>
          </cell>
          <cell r="IS14">
            <v>0</v>
          </cell>
          <cell r="IT14">
            <v>17981.4053867</v>
          </cell>
          <cell r="IU14">
            <v>0</v>
          </cell>
          <cell r="IV14">
            <v>34828.548681499989</v>
          </cell>
          <cell r="IW14">
            <v>24468.14</v>
          </cell>
          <cell r="JA14">
            <v>24468.14</v>
          </cell>
          <cell r="JH14">
            <v>2241.98</v>
          </cell>
          <cell r="JI14">
            <v>11303.52</v>
          </cell>
          <cell r="JK14">
            <v>4320.8799999999992</v>
          </cell>
          <cell r="JL14">
            <v>6601.76</v>
          </cell>
          <cell r="JO14">
            <v>24468.14</v>
          </cell>
          <cell r="JP14">
            <v>0</v>
          </cell>
          <cell r="JQ14">
            <v>100502.6450267</v>
          </cell>
          <cell r="JR14">
            <v>0</v>
          </cell>
          <cell r="JS14">
            <v>46277.4389323</v>
          </cell>
          <cell r="JT14">
            <v>0</v>
          </cell>
          <cell r="JU14">
            <v>0</v>
          </cell>
          <cell r="JV14">
            <v>146780.08395900001</v>
          </cell>
          <cell r="JW14">
            <v>14762.378000000001</v>
          </cell>
          <cell r="JY14">
            <v>8590.5939999999991</v>
          </cell>
        </row>
        <row r="15">
          <cell r="A15">
            <v>41703</v>
          </cell>
          <cell r="B15">
            <v>10279.43</v>
          </cell>
          <cell r="D15">
            <v>11634.130000000001</v>
          </cell>
          <cell r="F15">
            <v>21913.56</v>
          </cell>
          <cell r="U15">
            <v>21913.56</v>
          </cell>
          <cell r="Z15">
            <v>0</v>
          </cell>
          <cell r="AA15">
            <v>21913.56</v>
          </cell>
          <cell r="AB15">
            <v>213477</v>
          </cell>
          <cell r="AD15">
            <v>17096.774193548386</v>
          </cell>
          <cell r="AE15">
            <v>22765.899999999907</v>
          </cell>
          <cell r="AF15">
            <v>-852.33999999990556</v>
          </cell>
          <cell r="AG15">
            <v>1108930.1599999997</v>
          </cell>
          <cell r="AH15">
            <v>0</v>
          </cell>
          <cell r="AI15">
            <v>21913.559999999998</v>
          </cell>
          <cell r="AJ15">
            <v>21515.98</v>
          </cell>
          <cell r="AK15">
            <v>21515.98</v>
          </cell>
          <cell r="AL15">
            <v>0</v>
          </cell>
          <cell r="AM15">
            <v>5016.62</v>
          </cell>
          <cell r="AP15">
            <v>3320.38</v>
          </cell>
          <cell r="AQ15">
            <v>582.04</v>
          </cell>
          <cell r="AR15">
            <v>1114.1999999999998</v>
          </cell>
          <cell r="AT15">
            <v>16499.36</v>
          </cell>
          <cell r="AV15">
            <v>3167.62</v>
          </cell>
          <cell r="AX15">
            <v>26.94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W15">
            <v>0</v>
          </cell>
          <cell r="BY15">
            <v>0</v>
          </cell>
          <cell r="CA15">
            <v>0</v>
          </cell>
          <cell r="CB15">
            <v>0</v>
          </cell>
          <cell r="CC15">
            <v>0</v>
          </cell>
          <cell r="CS15">
            <v>26.26</v>
          </cell>
          <cell r="CT15">
            <v>2019.34</v>
          </cell>
          <cell r="CU15">
            <v>4136.9400000000005</v>
          </cell>
          <cell r="DA15">
            <v>2791.41</v>
          </cell>
          <cell r="DB15">
            <v>4330.8500000000004</v>
          </cell>
          <cell r="DP15">
            <v>16896.939999999999</v>
          </cell>
          <cell r="DQ15">
            <v>2244.2800000000002</v>
          </cell>
          <cell r="DR15">
            <v>2148.8000000000002</v>
          </cell>
          <cell r="EK15">
            <v>9969.58</v>
          </cell>
          <cell r="EL15">
            <v>2534.2799999999997</v>
          </cell>
          <cell r="FA15">
            <v>0</v>
          </cell>
          <cell r="FB15">
            <v>22863.3500828</v>
          </cell>
          <cell r="FC15">
            <v>0</v>
          </cell>
          <cell r="FD15">
            <v>700.37647019999986</v>
          </cell>
          <cell r="FE15">
            <v>0</v>
          </cell>
          <cell r="FF15">
            <v>207.52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149846.44085370001</v>
          </cell>
          <cell r="FL15">
            <v>0</v>
          </cell>
          <cell r="FM15">
            <v>4484.3818850999996</v>
          </cell>
          <cell r="FN15">
            <v>0</v>
          </cell>
          <cell r="FO15">
            <v>43094.889399999993</v>
          </cell>
          <cell r="FP15">
            <v>70985.193568399991</v>
          </cell>
          <cell r="FQ15">
            <v>0</v>
          </cell>
          <cell r="FR15">
            <v>12486.826899999998</v>
          </cell>
          <cell r="FS15">
            <v>304668.97916019999</v>
          </cell>
          <cell r="FT15">
            <v>54</v>
          </cell>
          <cell r="GF15">
            <v>57</v>
          </cell>
          <cell r="GH15">
            <v>128</v>
          </cell>
          <cell r="GQ15">
            <v>1392.3</v>
          </cell>
          <cell r="GR15">
            <v>1631.3</v>
          </cell>
          <cell r="HQ15">
            <v>0</v>
          </cell>
          <cell r="HR15">
            <v>53024.776999999995</v>
          </cell>
          <cell r="HS15">
            <v>12629</v>
          </cell>
          <cell r="HT15">
            <v>14648</v>
          </cell>
          <cell r="HU15">
            <v>15301.43</v>
          </cell>
          <cell r="HV15">
            <v>7645</v>
          </cell>
          <cell r="HW15">
            <v>0</v>
          </cell>
          <cell r="HX15">
            <v>17924.560000000001</v>
          </cell>
          <cell r="HY15">
            <v>5351</v>
          </cell>
          <cell r="HZ15">
            <v>0</v>
          </cell>
          <cell r="IA15">
            <v>0</v>
          </cell>
          <cell r="IB15">
            <v>0</v>
          </cell>
          <cell r="IC15">
            <v>27726.42</v>
          </cell>
          <cell r="ID15">
            <v>10384.5</v>
          </cell>
          <cell r="IE15">
            <v>104215.45</v>
          </cell>
          <cell r="IF15">
            <v>11029</v>
          </cell>
          <cell r="IG15">
            <v>43817.700000000004</v>
          </cell>
          <cell r="IH15">
            <v>1386.82</v>
          </cell>
          <cell r="II15">
            <v>18824.39</v>
          </cell>
          <cell r="IJ15">
            <v>465.65</v>
          </cell>
          <cell r="IK15">
            <v>64167.47</v>
          </cell>
          <cell r="IL15">
            <v>36072.68373886343</v>
          </cell>
          <cell r="IM15">
            <v>0</v>
          </cell>
          <cell r="IN15">
            <v>19616.990000000002</v>
          </cell>
          <cell r="IO15">
            <v>255194.69999999998</v>
          </cell>
          <cell r="IP15">
            <v>719425.5407388634</v>
          </cell>
          <cell r="IQ15">
            <v>215.24</v>
          </cell>
          <cell r="IR15">
            <v>16968.353294799992</v>
          </cell>
          <cell r="IS15">
            <v>0</v>
          </cell>
          <cell r="IT15">
            <v>18434.515386700001</v>
          </cell>
          <cell r="IU15">
            <v>0</v>
          </cell>
          <cell r="IV15">
            <v>35402.868681499996</v>
          </cell>
          <cell r="IW15">
            <v>10158.219999999999</v>
          </cell>
          <cell r="IY15">
            <v>11181.02</v>
          </cell>
          <cell r="JA15">
            <v>21339.239999999998</v>
          </cell>
          <cell r="JH15">
            <v>2816.56</v>
          </cell>
          <cell r="JI15">
            <v>10503.94</v>
          </cell>
          <cell r="JK15">
            <v>1959</v>
          </cell>
          <cell r="JL15">
            <v>6059.74</v>
          </cell>
          <cell r="JO15">
            <v>21339.239999999998</v>
          </cell>
          <cell r="JP15">
            <v>0</v>
          </cell>
          <cell r="JQ15">
            <v>103231.1710267</v>
          </cell>
          <cell r="JR15">
            <v>0</v>
          </cell>
          <cell r="JS15">
            <v>50033.271932299998</v>
          </cell>
          <cell r="JT15">
            <v>0</v>
          </cell>
          <cell r="JU15">
            <v>0</v>
          </cell>
          <cell r="JV15">
            <v>153264.44295900001</v>
          </cell>
          <cell r="JW15">
            <v>7429.6940000000004</v>
          </cell>
          <cell r="JY15">
            <v>7425.1869999999999</v>
          </cell>
        </row>
        <row r="16">
          <cell r="A16">
            <v>41704</v>
          </cell>
          <cell r="B16">
            <v>25201.84</v>
          </cell>
          <cell r="F16">
            <v>25201.84</v>
          </cell>
          <cell r="U16">
            <v>25201.84</v>
          </cell>
          <cell r="V16">
            <v>227.56</v>
          </cell>
          <cell r="Z16">
            <v>227.56</v>
          </cell>
          <cell r="AA16">
            <v>25429.4</v>
          </cell>
          <cell r="AB16">
            <v>226747</v>
          </cell>
          <cell r="AD16">
            <v>17096.774193548386</v>
          </cell>
          <cell r="AE16">
            <v>26352.5</v>
          </cell>
          <cell r="AF16">
            <v>-1150.6599999999999</v>
          </cell>
          <cell r="AG16">
            <v>1135282.6599999997</v>
          </cell>
          <cell r="AH16">
            <v>0</v>
          </cell>
          <cell r="AI16">
            <v>25201.840000000004</v>
          </cell>
          <cell r="AJ16">
            <v>23796.949999999997</v>
          </cell>
          <cell r="AK16">
            <v>23796.949999999997</v>
          </cell>
          <cell r="AL16">
            <v>0</v>
          </cell>
          <cell r="AM16">
            <v>9208.4</v>
          </cell>
          <cell r="AN16">
            <v>1369.24</v>
          </cell>
          <cell r="AO16">
            <v>1849.68</v>
          </cell>
          <cell r="AP16">
            <v>3741.9999999999995</v>
          </cell>
          <cell r="AQ16">
            <v>980.98</v>
          </cell>
          <cell r="AR16">
            <v>1266.5</v>
          </cell>
          <cell r="AT16">
            <v>14588.55</v>
          </cell>
          <cell r="AU16">
            <v>858.46</v>
          </cell>
          <cell r="AV16">
            <v>106.06</v>
          </cell>
          <cell r="AX16">
            <v>70.44</v>
          </cell>
          <cell r="AZ16">
            <v>43.9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W16">
            <v>0</v>
          </cell>
          <cell r="BY16">
            <v>0</v>
          </cell>
          <cell r="CA16">
            <v>0</v>
          </cell>
          <cell r="CB16">
            <v>0</v>
          </cell>
          <cell r="CC16">
            <v>0</v>
          </cell>
          <cell r="CS16">
            <v>1121.8499999999999</v>
          </cell>
          <cell r="CT16">
            <v>2245.8999999999996</v>
          </cell>
          <cell r="CU16">
            <v>4380.7700000000004</v>
          </cell>
          <cell r="DA16">
            <v>1241.05</v>
          </cell>
          <cell r="DB16">
            <v>4520.12</v>
          </cell>
          <cell r="DP16">
            <v>15993.440000000002</v>
          </cell>
          <cell r="DR16">
            <v>3464.38</v>
          </cell>
          <cell r="EK16">
            <v>7092.68</v>
          </cell>
          <cell r="EL16">
            <v>5436.38</v>
          </cell>
          <cell r="EW16">
            <v>33.08</v>
          </cell>
          <cell r="FA16">
            <v>858.46</v>
          </cell>
          <cell r="FB16">
            <v>19505.0300828</v>
          </cell>
          <cell r="FC16">
            <v>0</v>
          </cell>
          <cell r="FD16">
            <v>770.81647019999991</v>
          </cell>
          <cell r="FE16">
            <v>33.08</v>
          </cell>
          <cell r="FF16">
            <v>251.42000000000002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149846.44085370001</v>
          </cell>
          <cell r="FL16">
            <v>0</v>
          </cell>
          <cell r="FM16">
            <v>4484.3818850999996</v>
          </cell>
          <cell r="FN16">
            <v>0</v>
          </cell>
          <cell r="FO16">
            <v>43750.729399999989</v>
          </cell>
          <cell r="FP16">
            <v>71276.903568399983</v>
          </cell>
          <cell r="FQ16">
            <v>0</v>
          </cell>
          <cell r="FR16">
            <v>12486.826899999998</v>
          </cell>
          <cell r="FS16">
            <v>303264.08916019998</v>
          </cell>
          <cell r="FT16">
            <v>0</v>
          </cell>
          <cell r="GH16">
            <v>288</v>
          </cell>
          <cell r="GQ16">
            <v>878.89999999999986</v>
          </cell>
          <cell r="GR16">
            <v>1166.8999999999999</v>
          </cell>
          <cell r="GY16">
            <v>414.92</v>
          </cell>
          <cell r="HQ16">
            <v>414.92</v>
          </cell>
          <cell r="HR16">
            <v>53024.776999999995</v>
          </cell>
          <cell r="HS16">
            <v>12629</v>
          </cell>
          <cell r="HT16">
            <v>14648</v>
          </cell>
          <cell r="HU16">
            <v>15301.43</v>
          </cell>
          <cell r="HV16">
            <v>7645</v>
          </cell>
          <cell r="HW16">
            <v>0</v>
          </cell>
          <cell r="HX16">
            <v>17509.640000000003</v>
          </cell>
          <cell r="HY16">
            <v>5351</v>
          </cell>
          <cell r="HZ16">
            <v>0</v>
          </cell>
          <cell r="IA16">
            <v>0</v>
          </cell>
          <cell r="IB16">
            <v>0</v>
          </cell>
          <cell r="IC16">
            <v>27726.42</v>
          </cell>
          <cell r="ID16">
            <v>10384.5</v>
          </cell>
          <cell r="IE16">
            <v>104215.45</v>
          </cell>
          <cell r="IF16">
            <v>11317</v>
          </cell>
          <cell r="IG16">
            <v>43817.700000000004</v>
          </cell>
          <cell r="IH16">
            <v>1386.82</v>
          </cell>
          <cell r="II16">
            <v>18824.39</v>
          </cell>
          <cell r="IJ16">
            <v>465.65</v>
          </cell>
          <cell r="IK16">
            <v>64167.47</v>
          </cell>
          <cell r="IL16">
            <v>36072.68373886343</v>
          </cell>
          <cell r="IM16">
            <v>0</v>
          </cell>
          <cell r="IN16">
            <v>19616.990000000002</v>
          </cell>
          <cell r="IO16">
            <v>256073.59999999998</v>
          </cell>
          <cell r="IP16">
            <v>720177.5207388635</v>
          </cell>
          <cell r="IQ16">
            <v>402.60000000000008</v>
          </cell>
          <cell r="IR16">
            <v>34851.27329479999</v>
          </cell>
          <cell r="IS16">
            <v>0</v>
          </cell>
          <cell r="IT16">
            <v>6361.4153867000005</v>
          </cell>
          <cell r="IU16">
            <v>0</v>
          </cell>
          <cell r="IV16">
            <v>41212.688681499989</v>
          </cell>
          <cell r="IW16">
            <v>7546.48</v>
          </cell>
          <cell r="IY16">
            <v>12073.1</v>
          </cell>
          <cell r="JA16">
            <v>19619.580000000002</v>
          </cell>
          <cell r="JH16">
            <v>1666.42</v>
          </cell>
          <cell r="JI16">
            <v>9815.86</v>
          </cell>
          <cell r="JK16">
            <v>3451.66</v>
          </cell>
          <cell r="JL16">
            <v>4685.6400000000003</v>
          </cell>
          <cell r="JO16">
            <v>19619.580000000002</v>
          </cell>
          <cell r="JP16">
            <v>0</v>
          </cell>
          <cell r="JQ16">
            <v>85315.087026699999</v>
          </cell>
          <cell r="JR16">
            <v>0</v>
          </cell>
          <cell r="JS16">
            <v>54628.121932299997</v>
          </cell>
          <cell r="JT16">
            <v>0</v>
          </cell>
          <cell r="JU16">
            <v>0</v>
          </cell>
          <cell r="JV16">
            <v>139943.20895900001</v>
          </cell>
          <cell r="JW16">
            <v>25462.563999999998</v>
          </cell>
          <cell r="JY16">
            <v>7478.25</v>
          </cell>
        </row>
        <row r="17">
          <cell r="A17">
            <v>41705</v>
          </cell>
          <cell r="B17">
            <v>24683.019999999997</v>
          </cell>
          <cell r="F17">
            <v>24683.019999999997</v>
          </cell>
          <cell r="U17">
            <v>24683.019999999997</v>
          </cell>
          <cell r="V17">
            <v>350.74</v>
          </cell>
          <cell r="Z17">
            <v>350.74</v>
          </cell>
          <cell r="AA17">
            <v>25033.759999999998</v>
          </cell>
          <cell r="AB17">
            <v>231730.5</v>
          </cell>
          <cell r="AD17">
            <v>17096.774193548386</v>
          </cell>
          <cell r="AE17">
            <v>25765.199999999721</v>
          </cell>
          <cell r="AF17">
            <v>-1082.1799999997238</v>
          </cell>
          <cell r="AG17">
            <v>1161047.8599999994</v>
          </cell>
          <cell r="AH17">
            <v>0</v>
          </cell>
          <cell r="AI17">
            <v>24683.020000000004</v>
          </cell>
          <cell r="AJ17">
            <v>24484.120000000003</v>
          </cell>
          <cell r="AK17">
            <v>24484.120000000003</v>
          </cell>
          <cell r="AL17">
            <v>0</v>
          </cell>
          <cell r="AM17">
            <v>9838.2800000000007</v>
          </cell>
          <cell r="AN17">
            <v>2369.5200000000004</v>
          </cell>
          <cell r="AO17">
            <v>1642.6000000000001</v>
          </cell>
          <cell r="AP17">
            <v>2650.6</v>
          </cell>
          <cell r="AQ17">
            <v>1924.7199999999998</v>
          </cell>
          <cell r="AR17">
            <v>1250.8400000000001</v>
          </cell>
          <cell r="AT17">
            <v>14645.840000000002</v>
          </cell>
          <cell r="AU17">
            <v>284.3</v>
          </cell>
          <cell r="AV17">
            <v>105.69999999999999</v>
          </cell>
          <cell r="AX17">
            <v>169.17999999999998</v>
          </cell>
          <cell r="AY17">
            <v>193.56</v>
          </cell>
          <cell r="AZ17">
            <v>203.36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W17">
            <v>0</v>
          </cell>
          <cell r="BY17">
            <v>0</v>
          </cell>
          <cell r="CA17">
            <v>0</v>
          </cell>
          <cell r="CB17">
            <v>0</v>
          </cell>
          <cell r="CC17">
            <v>0</v>
          </cell>
          <cell r="CS17">
            <v>6541.2000000000007</v>
          </cell>
          <cell r="CT17">
            <v>1561.96</v>
          </cell>
          <cell r="CU17">
            <v>3664.35</v>
          </cell>
          <cell r="DA17">
            <v>368.74</v>
          </cell>
          <cell r="DB17">
            <v>1553.49</v>
          </cell>
          <cell r="DP17">
            <v>14844.740000000002</v>
          </cell>
          <cell r="DR17">
            <v>3321.2799999999997</v>
          </cell>
          <cell r="DV17">
            <v>309.56</v>
          </cell>
          <cell r="EK17">
            <v>6750.42</v>
          </cell>
          <cell r="EL17">
            <v>4463.4800000000005</v>
          </cell>
          <cell r="FA17">
            <v>1142.76</v>
          </cell>
          <cell r="FB17">
            <v>16289.450082800002</v>
          </cell>
          <cell r="FC17">
            <v>0</v>
          </cell>
          <cell r="FD17">
            <v>939.99647019999986</v>
          </cell>
          <cell r="FE17">
            <v>226.64</v>
          </cell>
          <cell r="FF17">
            <v>145.22000000000003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149846.44085370001</v>
          </cell>
          <cell r="FL17">
            <v>0</v>
          </cell>
          <cell r="FM17">
            <v>4484.3818850999996</v>
          </cell>
          <cell r="FN17">
            <v>0</v>
          </cell>
          <cell r="FO17">
            <v>48767.819399999993</v>
          </cell>
          <cell r="FP17">
            <v>68735.653568399983</v>
          </cell>
          <cell r="FQ17">
            <v>0</v>
          </cell>
          <cell r="FR17">
            <v>12486.826899999998</v>
          </cell>
          <cell r="FS17">
            <v>303065.18916019995</v>
          </cell>
          <cell r="FT17">
            <v>225</v>
          </cell>
          <cell r="GH17">
            <v>0</v>
          </cell>
          <cell r="GQ17">
            <v>785.4</v>
          </cell>
          <cell r="GR17">
            <v>1010.4</v>
          </cell>
          <cell r="GY17">
            <v>566.72</v>
          </cell>
          <cell r="HQ17">
            <v>566.72</v>
          </cell>
          <cell r="HR17">
            <v>53249.776999999995</v>
          </cell>
          <cell r="HS17">
            <v>12629</v>
          </cell>
          <cell r="HT17">
            <v>14648</v>
          </cell>
          <cell r="HU17">
            <v>15301.43</v>
          </cell>
          <cell r="HV17">
            <v>7645</v>
          </cell>
          <cell r="HW17">
            <v>0</v>
          </cell>
          <cell r="HX17">
            <v>16942.920000000002</v>
          </cell>
          <cell r="HY17">
            <v>5351</v>
          </cell>
          <cell r="HZ17">
            <v>0</v>
          </cell>
          <cell r="IA17">
            <v>0</v>
          </cell>
          <cell r="IB17">
            <v>0</v>
          </cell>
          <cell r="IC17">
            <v>27726.42</v>
          </cell>
          <cell r="ID17">
            <v>10384.5</v>
          </cell>
          <cell r="IE17">
            <v>104215.45</v>
          </cell>
          <cell r="IF17">
            <v>11317</v>
          </cell>
          <cell r="IG17">
            <v>43817.700000000004</v>
          </cell>
          <cell r="IH17">
            <v>1386.82</v>
          </cell>
          <cell r="II17">
            <v>18824.39</v>
          </cell>
          <cell r="IJ17">
            <v>465.65</v>
          </cell>
          <cell r="IK17">
            <v>64167.47</v>
          </cell>
          <cell r="IL17">
            <v>36072.68373886343</v>
          </cell>
          <cell r="IM17">
            <v>0</v>
          </cell>
          <cell r="IN17">
            <v>19616.990000000002</v>
          </cell>
          <cell r="IO17">
            <v>256858.99999999997</v>
          </cell>
          <cell r="IP17">
            <v>720621.20073886344</v>
          </cell>
          <cell r="IQ17">
            <v>618.58000000000015</v>
          </cell>
          <cell r="IR17">
            <v>45296.793294799987</v>
          </cell>
          <cell r="IS17">
            <v>0</v>
          </cell>
          <cell r="IT17">
            <v>6361.4153867000005</v>
          </cell>
          <cell r="IU17">
            <v>0</v>
          </cell>
          <cell r="IV17">
            <v>51658.208681499986</v>
          </cell>
          <cell r="IW17">
            <v>14588.24</v>
          </cell>
          <cell r="JA17">
            <v>14588.24</v>
          </cell>
          <cell r="JH17">
            <v>1334.58</v>
          </cell>
          <cell r="JI17">
            <v>8030.4</v>
          </cell>
          <cell r="JK17">
            <v>3284.12</v>
          </cell>
          <cell r="JL17">
            <v>1939.1399999999999</v>
          </cell>
          <cell r="JO17">
            <v>14588.239999999998</v>
          </cell>
          <cell r="JP17">
            <v>0</v>
          </cell>
          <cell r="JQ17">
            <v>77630.3940267</v>
          </cell>
          <cell r="JR17">
            <v>0</v>
          </cell>
          <cell r="JS17">
            <v>47051.362932299999</v>
          </cell>
          <cell r="JT17">
            <v>0</v>
          </cell>
          <cell r="JU17">
            <v>0</v>
          </cell>
          <cell r="JV17">
            <v>124681.75695899999</v>
          </cell>
          <cell r="JW17">
            <v>22272.933000000001</v>
          </cell>
          <cell r="JY17">
            <v>7576.759</v>
          </cell>
        </row>
        <row r="18">
          <cell r="A18">
            <v>41706</v>
          </cell>
          <cell r="B18">
            <v>24796.9</v>
          </cell>
          <cell r="F18">
            <v>24796.9</v>
          </cell>
          <cell r="U18">
            <v>24796.9</v>
          </cell>
          <cell r="V18">
            <v>375.48</v>
          </cell>
          <cell r="Z18">
            <v>375.48</v>
          </cell>
          <cell r="AA18">
            <v>25172.38</v>
          </cell>
          <cell r="AB18">
            <v>242344.9</v>
          </cell>
          <cell r="AD18">
            <v>17096.774193548386</v>
          </cell>
          <cell r="AE18">
            <v>25933.400000000373</v>
          </cell>
          <cell r="AF18">
            <v>-1136.5000000003711</v>
          </cell>
          <cell r="AG18">
            <v>1186981.2599999998</v>
          </cell>
          <cell r="AH18">
            <v>0</v>
          </cell>
          <cell r="AI18">
            <v>24796.9</v>
          </cell>
          <cell r="AJ18">
            <v>26104.91</v>
          </cell>
          <cell r="AK18">
            <v>26104.91</v>
          </cell>
          <cell r="AL18">
            <v>0</v>
          </cell>
          <cell r="AM18">
            <v>10724.7</v>
          </cell>
          <cell r="AN18">
            <v>2674.4</v>
          </cell>
          <cell r="AO18">
            <v>2353.3200000000002</v>
          </cell>
          <cell r="AP18">
            <v>3822.7400000000002</v>
          </cell>
          <cell r="AQ18">
            <v>1025.06</v>
          </cell>
          <cell r="AR18">
            <v>804.24</v>
          </cell>
          <cell r="AS18">
            <v>44.94</v>
          </cell>
          <cell r="AT18">
            <v>15380.21</v>
          </cell>
          <cell r="AU18">
            <v>542.84</v>
          </cell>
          <cell r="AV18">
            <v>242.44</v>
          </cell>
          <cell r="AX18">
            <v>546.54</v>
          </cell>
          <cell r="AY18">
            <v>122.86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W18">
            <v>0</v>
          </cell>
          <cell r="BY18">
            <v>0</v>
          </cell>
          <cell r="CA18">
            <v>0</v>
          </cell>
          <cell r="CB18">
            <v>0</v>
          </cell>
          <cell r="CC18">
            <v>0</v>
          </cell>
          <cell r="CS18">
            <v>5498.46</v>
          </cell>
          <cell r="CT18">
            <v>331.54</v>
          </cell>
          <cell r="CU18">
            <v>4988.24</v>
          </cell>
          <cell r="DB18">
            <v>2708.5</v>
          </cell>
          <cell r="DL18">
            <v>398.79</v>
          </cell>
          <cell r="DP18">
            <v>14072.2</v>
          </cell>
          <cell r="DR18">
            <v>2754.34</v>
          </cell>
          <cell r="DT18">
            <v>305.60000000000002</v>
          </cell>
          <cell r="DU18">
            <v>213.14</v>
          </cell>
          <cell r="DV18">
            <v>166.64</v>
          </cell>
          <cell r="EK18">
            <v>6563.24</v>
          </cell>
          <cell r="EL18">
            <v>4069.2400000000007</v>
          </cell>
          <cell r="FA18">
            <v>1685.6</v>
          </cell>
          <cell r="FB18">
            <v>13777.5500828</v>
          </cell>
          <cell r="FC18">
            <v>0</v>
          </cell>
          <cell r="FD18">
            <v>1180.9364701999998</v>
          </cell>
          <cell r="FE18">
            <v>136.36000000000001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149846.44085370001</v>
          </cell>
          <cell r="FL18">
            <v>0</v>
          </cell>
          <cell r="FM18">
            <v>4484.3818850999996</v>
          </cell>
          <cell r="FN18">
            <v>0</v>
          </cell>
          <cell r="FO18">
            <v>53022.819399999993</v>
          </cell>
          <cell r="FP18">
            <v>67374.913568399978</v>
          </cell>
          <cell r="FQ18">
            <v>0</v>
          </cell>
          <cell r="FR18">
            <v>12885.616899999999</v>
          </cell>
          <cell r="FS18">
            <v>304394.6191602</v>
          </cell>
          <cell r="FT18">
            <v>27</v>
          </cell>
          <cell r="GH18">
            <v>0</v>
          </cell>
          <cell r="GQ18">
            <v>214.2</v>
          </cell>
          <cell r="GR18">
            <v>241.2</v>
          </cell>
          <cell r="GY18">
            <v>599.85</v>
          </cell>
          <cell r="HQ18">
            <v>599.85</v>
          </cell>
          <cell r="HR18">
            <v>53276.776999999995</v>
          </cell>
          <cell r="HS18">
            <v>12629</v>
          </cell>
          <cell r="HT18">
            <v>14648</v>
          </cell>
          <cell r="HU18">
            <v>15301.43</v>
          </cell>
          <cell r="HV18">
            <v>7645</v>
          </cell>
          <cell r="HW18">
            <v>0</v>
          </cell>
          <cell r="HX18">
            <v>16343.070000000002</v>
          </cell>
          <cell r="HY18">
            <v>5351</v>
          </cell>
          <cell r="HZ18">
            <v>0</v>
          </cell>
          <cell r="IA18">
            <v>0</v>
          </cell>
          <cell r="IB18">
            <v>0</v>
          </cell>
          <cell r="IC18">
            <v>27726.42</v>
          </cell>
          <cell r="ID18">
            <v>10384.5</v>
          </cell>
          <cell r="IE18">
            <v>104215.45</v>
          </cell>
          <cell r="IF18">
            <v>11317</v>
          </cell>
          <cell r="IG18">
            <v>43817.700000000004</v>
          </cell>
          <cell r="IH18">
            <v>1386.82</v>
          </cell>
          <cell r="II18">
            <v>18824.39</v>
          </cell>
          <cell r="IJ18">
            <v>465.65</v>
          </cell>
          <cell r="IK18">
            <v>64167.47</v>
          </cell>
          <cell r="IL18">
            <v>36072.68373886343</v>
          </cell>
          <cell r="IM18">
            <v>0</v>
          </cell>
          <cell r="IN18">
            <v>19616.990000000002</v>
          </cell>
          <cell r="IO18">
            <v>257073.19999999998</v>
          </cell>
          <cell r="IP18">
            <v>720262.55073886341</v>
          </cell>
          <cell r="IQ18">
            <v>842.95000000000027</v>
          </cell>
          <cell r="IR18">
            <v>48307.573294799986</v>
          </cell>
          <cell r="IS18">
            <v>0</v>
          </cell>
          <cell r="IT18">
            <v>6361.4153867000005</v>
          </cell>
          <cell r="IU18">
            <v>0</v>
          </cell>
          <cell r="IV18">
            <v>54668.988681499985</v>
          </cell>
          <cell r="IW18">
            <v>22161.599999999999</v>
          </cell>
          <cell r="JA18">
            <v>22161.599999999999</v>
          </cell>
          <cell r="JH18">
            <v>1868.02</v>
          </cell>
          <cell r="JI18">
            <v>10341.94</v>
          </cell>
          <cell r="JK18">
            <v>3832.78</v>
          </cell>
          <cell r="JL18">
            <v>6118.8600000000006</v>
          </cell>
          <cell r="JO18">
            <v>22161.600000000002</v>
          </cell>
          <cell r="JP18">
            <v>0</v>
          </cell>
          <cell r="JQ18">
            <v>74077.707026700009</v>
          </cell>
          <cell r="JR18">
            <v>0</v>
          </cell>
          <cell r="JS18">
            <v>47051.362932299999</v>
          </cell>
          <cell r="JT18">
            <v>0</v>
          </cell>
          <cell r="JU18">
            <v>0</v>
          </cell>
          <cell r="JV18">
            <v>121129.06995900001</v>
          </cell>
          <cell r="JW18">
            <v>25714.286999999997</v>
          </cell>
        </row>
        <row r="19">
          <cell r="A19">
            <v>41707</v>
          </cell>
          <cell r="B19">
            <v>24431.690000000002</v>
          </cell>
          <cell r="F19">
            <v>24431.690000000002</v>
          </cell>
          <cell r="U19">
            <v>24431.690000000002</v>
          </cell>
          <cell r="V19">
            <v>248.16</v>
          </cell>
          <cell r="Z19">
            <v>248.16</v>
          </cell>
          <cell r="AA19">
            <v>24679.850000000002</v>
          </cell>
          <cell r="AB19">
            <v>200695.7</v>
          </cell>
          <cell r="AD19">
            <v>17096.774193548386</v>
          </cell>
          <cell r="AE19">
            <v>25352.299999999814</v>
          </cell>
          <cell r="AF19">
            <v>-920.60999999981141</v>
          </cell>
          <cell r="AG19">
            <v>1212333.5599999996</v>
          </cell>
          <cell r="AH19">
            <v>0</v>
          </cell>
          <cell r="AI19">
            <v>24431.690000000002</v>
          </cell>
          <cell r="AJ19">
            <v>24187.149999999998</v>
          </cell>
          <cell r="AK19">
            <v>24187.149999999998</v>
          </cell>
          <cell r="AL19">
            <v>0</v>
          </cell>
          <cell r="AM19">
            <v>10057.789999999999</v>
          </cell>
          <cell r="AN19">
            <v>2756.1400000000003</v>
          </cell>
          <cell r="AO19">
            <v>2145.6999999999998</v>
          </cell>
          <cell r="AP19">
            <v>4599.8899999999994</v>
          </cell>
          <cell r="AR19">
            <v>556.05999999999995</v>
          </cell>
          <cell r="AT19">
            <v>14129.359999999999</v>
          </cell>
          <cell r="AU19">
            <v>1684.62</v>
          </cell>
          <cell r="AV19">
            <v>497.5</v>
          </cell>
          <cell r="AX19">
            <v>335.62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C19">
            <v>0</v>
          </cell>
          <cell r="CS19">
            <v>1376.0300000000002</v>
          </cell>
          <cell r="CT19">
            <v>1303.29</v>
          </cell>
          <cell r="CU19">
            <v>5535.32</v>
          </cell>
          <cell r="DB19">
            <v>2169.8999999999996</v>
          </cell>
          <cell r="DL19">
            <v>1227.08</v>
          </cell>
          <cell r="DP19">
            <v>14373.900000000001</v>
          </cell>
          <cell r="DR19">
            <v>2367.98</v>
          </cell>
          <cell r="DT19">
            <v>939.06</v>
          </cell>
          <cell r="EK19">
            <v>6526.02</v>
          </cell>
          <cell r="EL19">
            <v>4540.84</v>
          </cell>
          <cell r="FA19">
            <v>3370.22</v>
          </cell>
          <cell r="FB19">
            <v>11907.070082800001</v>
          </cell>
          <cell r="FC19">
            <v>0</v>
          </cell>
          <cell r="FD19">
            <v>577.49647019999975</v>
          </cell>
          <cell r="FE19">
            <v>136.36000000000001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149846.44085370001</v>
          </cell>
          <cell r="FL19">
            <v>0</v>
          </cell>
          <cell r="FM19">
            <v>4484.3818850999996</v>
          </cell>
          <cell r="FN19">
            <v>0</v>
          </cell>
          <cell r="FO19">
            <v>54711.439399999988</v>
          </cell>
          <cell r="FP19">
            <v>65003.973568399975</v>
          </cell>
          <cell r="FQ19">
            <v>0</v>
          </cell>
          <cell r="FR19">
            <v>14112.696899999999</v>
          </cell>
          <cell r="FS19">
            <v>304150.07916019997</v>
          </cell>
          <cell r="FT19">
            <v>0</v>
          </cell>
          <cell r="FX19">
            <v>152</v>
          </cell>
          <cell r="GH19">
            <v>198</v>
          </cell>
          <cell r="GQ19">
            <v>1201.9000000000001</v>
          </cell>
          <cell r="GR19">
            <v>1551.9</v>
          </cell>
          <cell r="GY19">
            <v>432.1</v>
          </cell>
          <cell r="HQ19">
            <v>432.1</v>
          </cell>
          <cell r="HR19">
            <v>53276.776999999995</v>
          </cell>
          <cell r="HS19">
            <v>12629</v>
          </cell>
          <cell r="HT19">
            <v>14648</v>
          </cell>
          <cell r="HU19">
            <v>15301.43</v>
          </cell>
          <cell r="HV19">
            <v>7797</v>
          </cell>
          <cell r="HW19">
            <v>0</v>
          </cell>
          <cell r="HX19">
            <v>15910.970000000001</v>
          </cell>
          <cell r="HY19">
            <v>5351</v>
          </cell>
          <cell r="HZ19">
            <v>0</v>
          </cell>
          <cell r="IA19">
            <v>0</v>
          </cell>
          <cell r="IB19">
            <v>0</v>
          </cell>
          <cell r="IC19">
            <v>27726.42</v>
          </cell>
          <cell r="ID19">
            <v>10384.5</v>
          </cell>
          <cell r="IE19">
            <v>104215.45</v>
          </cell>
          <cell r="IF19">
            <v>11515</v>
          </cell>
          <cell r="IG19">
            <v>43817.700000000004</v>
          </cell>
          <cell r="IH19">
            <v>1386.82</v>
          </cell>
          <cell r="II19">
            <v>18824.39</v>
          </cell>
          <cell r="IJ19">
            <v>465.65</v>
          </cell>
          <cell r="IK19">
            <v>64167.47</v>
          </cell>
          <cell r="IL19">
            <v>36072.68373886343</v>
          </cell>
          <cell r="IM19">
            <v>0</v>
          </cell>
          <cell r="IN19">
            <v>19616.990000000002</v>
          </cell>
          <cell r="IO19">
            <v>258275.09999999998</v>
          </cell>
          <cell r="IP19">
            <v>721382.35073886346</v>
          </cell>
          <cell r="IQ19">
            <v>1026.8900000000001</v>
          </cell>
          <cell r="IR19">
            <v>51417.183294799979</v>
          </cell>
          <cell r="IS19">
            <v>0</v>
          </cell>
          <cell r="IT19">
            <v>6361.4153867000005</v>
          </cell>
          <cell r="IU19">
            <v>0</v>
          </cell>
          <cell r="IV19">
            <v>57778.598681499978</v>
          </cell>
          <cell r="IW19">
            <v>21570.240000000002</v>
          </cell>
          <cell r="JA19">
            <v>21570.240000000002</v>
          </cell>
          <cell r="JH19">
            <v>1867.74</v>
          </cell>
          <cell r="JI19">
            <v>9752.1</v>
          </cell>
          <cell r="JK19">
            <v>4746.5599999999995</v>
          </cell>
          <cell r="JL19">
            <v>5203.84</v>
          </cell>
          <cell r="JO19">
            <v>21570.239999999998</v>
          </cell>
          <cell r="JP19">
            <v>0</v>
          </cell>
          <cell r="JQ19">
            <v>54824.661026700014</v>
          </cell>
          <cell r="JR19">
            <v>0</v>
          </cell>
          <cell r="JS19">
            <v>47051.362932299999</v>
          </cell>
          <cell r="JT19">
            <v>0</v>
          </cell>
          <cell r="JU19">
            <v>0</v>
          </cell>
          <cell r="JV19">
            <v>101876.02395900001</v>
          </cell>
          <cell r="JW19">
            <v>40823.286</v>
          </cell>
        </row>
        <row r="20">
          <cell r="A20">
            <v>41708</v>
          </cell>
          <cell r="B20">
            <v>25950.379999999997</v>
          </cell>
          <cell r="F20">
            <v>25950.379999999997</v>
          </cell>
          <cell r="U20">
            <v>25950.379999999997</v>
          </cell>
          <cell r="V20">
            <v>350.16</v>
          </cell>
          <cell r="Z20">
            <v>350.16</v>
          </cell>
          <cell r="AA20">
            <v>26300.539999999997</v>
          </cell>
          <cell r="AB20">
            <v>232182.5</v>
          </cell>
          <cell r="AD20">
            <v>17096.774193548386</v>
          </cell>
          <cell r="AE20">
            <v>27135.399999999907</v>
          </cell>
          <cell r="AF20">
            <v>-1185.0199999999095</v>
          </cell>
          <cell r="AG20">
            <v>1239468.9599999995</v>
          </cell>
          <cell r="AH20">
            <v>0</v>
          </cell>
          <cell r="AI20">
            <v>25950.379999999997</v>
          </cell>
          <cell r="AJ20">
            <v>22972.22</v>
          </cell>
          <cell r="AK20">
            <v>22972.22</v>
          </cell>
          <cell r="AL20">
            <v>0</v>
          </cell>
          <cell r="AM20">
            <v>10755.3</v>
          </cell>
          <cell r="AN20">
            <v>2705</v>
          </cell>
          <cell r="AO20">
            <v>1369.6399999999999</v>
          </cell>
          <cell r="AP20">
            <v>6680.66</v>
          </cell>
          <cell r="AT20">
            <v>12216.92</v>
          </cell>
          <cell r="AU20">
            <v>810.84</v>
          </cell>
          <cell r="AV20">
            <v>21.92</v>
          </cell>
          <cell r="AX20">
            <v>19.22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W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S20">
            <v>989.95</v>
          </cell>
          <cell r="CT20">
            <v>1007.91</v>
          </cell>
          <cell r="CU20">
            <v>3581.71</v>
          </cell>
          <cell r="CX20">
            <v>226.45</v>
          </cell>
          <cell r="DB20">
            <v>4944.42</v>
          </cell>
          <cell r="DL20">
            <v>614.5</v>
          </cell>
          <cell r="DP20">
            <v>15195.08</v>
          </cell>
          <cell r="DR20">
            <v>3830.48</v>
          </cell>
          <cell r="EK20">
            <v>6195.42</v>
          </cell>
          <cell r="EL20">
            <v>5169.18</v>
          </cell>
          <cell r="FA20">
            <v>4181.0599999999995</v>
          </cell>
          <cell r="FB20">
            <v>8098.5100828000013</v>
          </cell>
          <cell r="FC20">
            <v>0</v>
          </cell>
          <cell r="FD20">
            <v>596.71647019999978</v>
          </cell>
          <cell r="FE20">
            <v>136.36000000000001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149846.44085370001</v>
          </cell>
          <cell r="FL20">
            <v>0</v>
          </cell>
          <cell r="FM20">
            <v>4484.3818850999996</v>
          </cell>
          <cell r="FN20">
            <v>0</v>
          </cell>
          <cell r="FO20">
            <v>54322.039399999987</v>
          </cell>
          <cell r="FP20">
            <v>64779.213568399973</v>
          </cell>
          <cell r="FQ20">
            <v>0</v>
          </cell>
          <cell r="FR20">
            <v>14727.196899999999</v>
          </cell>
          <cell r="FS20">
            <v>301171.91916019993</v>
          </cell>
          <cell r="GQ20">
            <v>1939.6999999999998</v>
          </cell>
          <cell r="GR20">
            <v>1939.6999999999998</v>
          </cell>
          <cell r="GY20">
            <v>633.25</v>
          </cell>
          <cell r="HQ20">
            <v>633.25</v>
          </cell>
          <cell r="HR20">
            <v>53276.776999999995</v>
          </cell>
          <cell r="HS20">
            <v>12629</v>
          </cell>
          <cell r="HT20">
            <v>14648</v>
          </cell>
          <cell r="HU20">
            <v>15301.43</v>
          </cell>
          <cell r="HV20">
            <v>7797</v>
          </cell>
          <cell r="HW20">
            <v>0</v>
          </cell>
          <cell r="HX20">
            <v>15277.720000000001</v>
          </cell>
          <cell r="HY20">
            <v>5351</v>
          </cell>
          <cell r="HZ20">
            <v>0</v>
          </cell>
          <cell r="IA20">
            <v>0</v>
          </cell>
          <cell r="IB20">
            <v>0</v>
          </cell>
          <cell r="IC20">
            <v>27726.42</v>
          </cell>
          <cell r="ID20">
            <v>10384.5</v>
          </cell>
          <cell r="IE20">
            <v>104215.45</v>
          </cell>
          <cell r="IF20">
            <v>11515</v>
          </cell>
          <cell r="IG20">
            <v>43817.700000000004</v>
          </cell>
          <cell r="IH20">
            <v>1386.82</v>
          </cell>
          <cell r="II20">
            <v>18824.39</v>
          </cell>
          <cell r="IJ20">
            <v>465.65</v>
          </cell>
          <cell r="IK20">
            <v>64167.47</v>
          </cell>
          <cell r="IL20">
            <v>36072.68373886343</v>
          </cell>
          <cell r="IM20">
            <v>0</v>
          </cell>
          <cell r="IN20">
            <v>19616.990000000002</v>
          </cell>
          <cell r="IO20">
            <v>260214.8</v>
          </cell>
          <cell r="IP20">
            <v>722688.80073886341</v>
          </cell>
          <cell r="IQ20">
            <v>1309.98</v>
          </cell>
          <cell r="IR20">
            <v>56077.543294799973</v>
          </cell>
          <cell r="IS20">
            <v>0</v>
          </cell>
          <cell r="IT20">
            <v>6361.4153867000005</v>
          </cell>
          <cell r="IU20">
            <v>0</v>
          </cell>
          <cell r="IV20">
            <v>62438.958681499971</v>
          </cell>
          <cell r="IW20">
            <v>21640.18</v>
          </cell>
          <cell r="JA20">
            <v>21640.18</v>
          </cell>
          <cell r="JH20">
            <v>1954.98</v>
          </cell>
          <cell r="JI20">
            <v>10058.219999999999</v>
          </cell>
          <cell r="JK20">
            <v>4181.66</v>
          </cell>
          <cell r="JL20">
            <v>5445.32</v>
          </cell>
          <cell r="JO20">
            <v>21640.18</v>
          </cell>
          <cell r="JP20">
            <v>0</v>
          </cell>
          <cell r="JQ20">
            <v>60903.163026700015</v>
          </cell>
          <cell r="JR20">
            <v>0</v>
          </cell>
          <cell r="JS20">
            <v>24813.518932300001</v>
          </cell>
          <cell r="JT20">
            <v>0</v>
          </cell>
          <cell r="JU20">
            <v>0</v>
          </cell>
          <cell r="JV20">
            <v>85716.681959000009</v>
          </cell>
          <cell r="JW20">
            <v>15561.678</v>
          </cell>
          <cell r="JY20">
            <v>22237.843999999997</v>
          </cell>
        </row>
        <row r="21">
          <cell r="A21">
            <v>41709</v>
          </cell>
          <cell r="B21">
            <v>24708.82</v>
          </cell>
          <cell r="F21">
            <v>24708.82</v>
          </cell>
          <cell r="U21">
            <v>24708.82</v>
          </cell>
          <cell r="V21">
            <v>409.12</v>
          </cell>
          <cell r="Z21">
            <v>409.12</v>
          </cell>
          <cell r="AA21">
            <v>25117.94</v>
          </cell>
          <cell r="AB21">
            <v>230334.5</v>
          </cell>
          <cell r="AD21">
            <v>17096.774193548386</v>
          </cell>
          <cell r="AE21">
            <v>26083.899999999907</v>
          </cell>
          <cell r="AF21">
            <v>-1375.0799999999072</v>
          </cell>
          <cell r="AG21">
            <v>1265552.8599999994</v>
          </cell>
          <cell r="AH21">
            <v>0</v>
          </cell>
          <cell r="AI21">
            <v>24708.82</v>
          </cell>
          <cell r="AJ21">
            <v>25415.77</v>
          </cell>
          <cell r="AK21">
            <v>25415.77</v>
          </cell>
          <cell r="AL21">
            <v>0</v>
          </cell>
          <cell r="AM21">
            <v>10223.379999999999</v>
          </cell>
          <cell r="AN21">
            <v>3337.62</v>
          </cell>
          <cell r="AO21">
            <v>611.5</v>
          </cell>
          <cell r="AP21">
            <v>3579.12</v>
          </cell>
          <cell r="AQ21">
            <v>1239.3799999999999</v>
          </cell>
          <cell r="AR21">
            <v>1455.7599999999998</v>
          </cell>
          <cell r="AT21">
            <v>15192.390000000001</v>
          </cell>
          <cell r="AU21">
            <v>130.26</v>
          </cell>
          <cell r="AX21">
            <v>23.42</v>
          </cell>
          <cell r="AZ21">
            <v>67.11999999999999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W21">
            <v>0</v>
          </cell>
          <cell r="BY21">
            <v>0</v>
          </cell>
          <cell r="CA21">
            <v>0</v>
          </cell>
          <cell r="CB21">
            <v>0</v>
          </cell>
          <cell r="CC21">
            <v>0</v>
          </cell>
          <cell r="CT21">
            <v>4029.83</v>
          </cell>
          <cell r="CU21">
            <v>5233.16</v>
          </cell>
          <cell r="CX21">
            <v>408.78</v>
          </cell>
          <cell r="DB21">
            <v>4108.08</v>
          </cell>
          <cell r="DL21">
            <v>1191.74</v>
          </cell>
          <cell r="DP21">
            <v>14485.44</v>
          </cell>
          <cell r="DQ21">
            <v>536.26</v>
          </cell>
          <cell r="DR21">
            <v>2485.8000000000002</v>
          </cell>
          <cell r="EK21">
            <v>6542.2</v>
          </cell>
          <cell r="EL21">
            <v>4921.18</v>
          </cell>
          <cell r="EV21">
            <v>32.700000000000003</v>
          </cell>
          <cell r="FA21">
            <v>3775.0599999999995</v>
          </cell>
          <cell r="FB21">
            <v>5612.7100828000011</v>
          </cell>
          <cell r="FC21">
            <v>0</v>
          </cell>
          <cell r="FD21">
            <v>652.83647019999978</v>
          </cell>
          <cell r="FE21">
            <v>136.36000000000001</v>
          </cell>
          <cell r="FF21">
            <v>67.11999999999999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149846.44085370001</v>
          </cell>
          <cell r="FL21">
            <v>0</v>
          </cell>
          <cell r="FM21">
            <v>4484.3818850999996</v>
          </cell>
          <cell r="FN21">
            <v>0</v>
          </cell>
          <cell r="FO21">
            <v>57418.90939999999</v>
          </cell>
          <cell r="FP21">
            <v>63966.113568399967</v>
          </cell>
          <cell r="FQ21">
            <v>0</v>
          </cell>
          <cell r="FR21">
            <v>15918.936899999999</v>
          </cell>
          <cell r="FS21">
            <v>301878.86916019995</v>
          </cell>
          <cell r="FT21">
            <v>108</v>
          </cell>
          <cell r="GQ21">
            <v>844.9</v>
          </cell>
          <cell r="GR21">
            <v>952.9</v>
          </cell>
          <cell r="GY21">
            <v>691.98</v>
          </cell>
          <cell r="HQ21">
            <v>691.98</v>
          </cell>
          <cell r="HR21">
            <v>53384.776999999995</v>
          </cell>
          <cell r="HS21">
            <v>12629</v>
          </cell>
          <cell r="HT21">
            <v>14648</v>
          </cell>
          <cell r="HU21">
            <v>15301.43</v>
          </cell>
          <cell r="HV21">
            <v>7797</v>
          </cell>
          <cell r="HW21">
            <v>0</v>
          </cell>
          <cell r="HX21">
            <v>14585.740000000002</v>
          </cell>
          <cell r="HY21">
            <v>5351</v>
          </cell>
          <cell r="HZ21">
            <v>0</v>
          </cell>
          <cell r="IA21">
            <v>0</v>
          </cell>
          <cell r="IB21">
            <v>0</v>
          </cell>
          <cell r="IC21">
            <v>27726.42</v>
          </cell>
          <cell r="ID21">
            <v>10384.5</v>
          </cell>
          <cell r="IE21">
            <v>104215.45</v>
          </cell>
          <cell r="IF21">
            <v>11515</v>
          </cell>
          <cell r="IG21">
            <v>43817.700000000004</v>
          </cell>
          <cell r="IH21">
            <v>1386.82</v>
          </cell>
          <cell r="II21">
            <v>18824.39</v>
          </cell>
          <cell r="IJ21">
            <v>465.65</v>
          </cell>
          <cell r="IK21">
            <v>64167.47</v>
          </cell>
          <cell r="IL21">
            <v>36072.68373886343</v>
          </cell>
          <cell r="IM21">
            <v>0</v>
          </cell>
          <cell r="IN21">
            <v>19616.990000000002</v>
          </cell>
          <cell r="IO21">
            <v>261059.69999999998</v>
          </cell>
          <cell r="IP21">
            <v>722949.72073886346</v>
          </cell>
          <cell r="IQ21">
            <v>1592.8400000000001</v>
          </cell>
          <cell r="IR21">
            <v>60458.183294799965</v>
          </cell>
          <cell r="IS21">
            <v>0</v>
          </cell>
          <cell r="IT21">
            <v>6361.4153867000005</v>
          </cell>
          <cell r="IU21">
            <v>0</v>
          </cell>
          <cell r="IV21">
            <v>66819.598681499963</v>
          </cell>
          <cell r="IW21">
            <v>20737.3</v>
          </cell>
          <cell r="JA21">
            <v>20737.3</v>
          </cell>
          <cell r="JH21">
            <v>1914.44</v>
          </cell>
          <cell r="JI21">
            <v>10736.32</v>
          </cell>
          <cell r="JK21">
            <v>2974.44</v>
          </cell>
          <cell r="JL21">
            <v>5112.1000000000004</v>
          </cell>
          <cell r="JO21">
            <v>20737.300000000003</v>
          </cell>
          <cell r="JP21">
            <v>0</v>
          </cell>
          <cell r="JQ21">
            <v>66173.356026700014</v>
          </cell>
          <cell r="JR21">
            <v>0</v>
          </cell>
          <cell r="JS21">
            <v>24813.518932300001</v>
          </cell>
          <cell r="JT21">
            <v>0</v>
          </cell>
          <cell r="JU21">
            <v>0</v>
          </cell>
          <cell r="JV21">
            <v>90986.874959000008</v>
          </cell>
          <cell r="JW21">
            <v>15467.107</v>
          </cell>
        </row>
        <row r="22">
          <cell r="A22">
            <v>41710</v>
          </cell>
          <cell r="B22">
            <v>15142.34</v>
          </cell>
          <cell r="F22">
            <v>15142.34</v>
          </cell>
          <cell r="U22">
            <v>15142.34</v>
          </cell>
          <cell r="V22">
            <v>203.38</v>
          </cell>
          <cell r="Z22">
            <v>203.38</v>
          </cell>
          <cell r="AA22">
            <v>15345.72</v>
          </cell>
          <cell r="AB22">
            <v>239451.5</v>
          </cell>
          <cell r="AD22">
            <v>17096.774193548386</v>
          </cell>
          <cell r="AE22">
            <v>15808.300000000279</v>
          </cell>
          <cell r="AF22">
            <v>-665.96000000027925</v>
          </cell>
          <cell r="AG22">
            <v>1281361.1599999997</v>
          </cell>
          <cell r="AH22">
            <v>0</v>
          </cell>
          <cell r="AI22">
            <v>15142.34</v>
          </cell>
          <cell r="AJ22">
            <v>25678.679999999997</v>
          </cell>
          <cell r="AK22">
            <v>25678.679999999997</v>
          </cell>
          <cell r="AL22">
            <v>0</v>
          </cell>
          <cell r="AM22">
            <v>7262.28</v>
          </cell>
          <cell r="AN22">
            <v>2789.7799999999997</v>
          </cell>
          <cell r="AP22">
            <v>2020.58</v>
          </cell>
          <cell r="AQ22">
            <v>784.36</v>
          </cell>
          <cell r="AR22">
            <v>1181.92</v>
          </cell>
          <cell r="AS22">
            <v>485.64</v>
          </cell>
          <cell r="AT22">
            <v>18416.399999999998</v>
          </cell>
          <cell r="AU22">
            <v>864.5</v>
          </cell>
          <cell r="AX22">
            <v>52.739999999999995</v>
          </cell>
          <cell r="AZ22">
            <v>575.64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W22">
            <v>0</v>
          </cell>
          <cell r="BY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299.25</v>
          </cell>
          <cell r="CH22">
            <v>41.45</v>
          </cell>
          <cell r="CT22">
            <v>2369.65</v>
          </cell>
          <cell r="CU22">
            <v>4147.71</v>
          </cell>
          <cell r="CX22">
            <v>52.46</v>
          </cell>
          <cell r="DA22">
            <v>2468.0100000000002</v>
          </cell>
          <cell r="DB22">
            <v>5574.96</v>
          </cell>
          <cell r="DL22">
            <v>1220.28</v>
          </cell>
          <cell r="DO22">
            <v>749.75</v>
          </cell>
          <cell r="DP22">
            <v>7880.0599999999995</v>
          </cell>
          <cell r="EK22">
            <v>7880.0599999999995</v>
          </cell>
          <cell r="FA22">
            <v>4639.5599999999995</v>
          </cell>
          <cell r="FB22">
            <v>5612.7100828000011</v>
          </cell>
          <cell r="FC22">
            <v>0</v>
          </cell>
          <cell r="FD22">
            <v>705.57647019999979</v>
          </cell>
          <cell r="FE22">
            <v>136.36000000000001</v>
          </cell>
          <cell r="FF22">
            <v>642.76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149846.44085370001</v>
          </cell>
          <cell r="FL22">
            <v>0</v>
          </cell>
          <cell r="FM22">
            <v>4484.3818850999996</v>
          </cell>
          <cell r="FN22">
            <v>0</v>
          </cell>
          <cell r="FO22">
            <v>56449.369399999989</v>
          </cell>
          <cell r="FP22">
            <v>72009.083568399961</v>
          </cell>
          <cell r="FQ22">
            <v>0</v>
          </cell>
          <cell r="FR22">
            <v>17888.966899999999</v>
          </cell>
          <cell r="FS22">
            <v>312415.20916019997</v>
          </cell>
          <cell r="FT22">
            <v>225</v>
          </cell>
          <cell r="FX22">
            <v>104.5</v>
          </cell>
          <cell r="GH22">
            <v>74</v>
          </cell>
          <cell r="GQ22">
            <v>904.4</v>
          </cell>
          <cell r="GR22">
            <v>1307.9000000000001</v>
          </cell>
          <cell r="GY22">
            <v>627.44000000000005</v>
          </cell>
          <cell r="HQ22">
            <v>627.44000000000005</v>
          </cell>
          <cell r="HR22">
            <v>53609.776999999995</v>
          </cell>
          <cell r="HS22">
            <v>12629</v>
          </cell>
          <cell r="HT22">
            <v>14648</v>
          </cell>
          <cell r="HU22">
            <v>15301.43</v>
          </cell>
          <cell r="HV22">
            <v>7901.5</v>
          </cell>
          <cell r="HW22">
            <v>0</v>
          </cell>
          <cell r="HX22">
            <v>13958.300000000001</v>
          </cell>
          <cell r="HY22">
            <v>5351</v>
          </cell>
          <cell r="HZ22">
            <v>0</v>
          </cell>
          <cell r="IA22">
            <v>0</v>
          </cell>
          <cell r="IB22">
            <v>0</v>
          </cell>
          <cell r="IC22">
            <v>27726.42</v>
          </cell>
          <cell r="ID22">
            <v>10384.5</v>
          </cell>
          <cell r="IE22">
            <v>104215.45</v>
          </cell>
          <cell r="IF22">
            <v>11589</v>
          </cell>
          <cell r="IG22">
            <v>43817.700000000004</v>
          </cell>
          <cell r="IH22">
            <v>1386.82</v>
          </cell>
          <cell r="II22">
            <v>18824.39</v>
          </cell>
          <cell r="IJ22">
            <v>465.65</v>
          </cell>
          <cell r="IK22">
            <v>64167.47</v>
          </cell>
          <cell r="IL22">
            <v>36072.68373886343</v>
          </cell>
          <cell r="IM22">
            <v>0</v>
          </cell>
          <cell r="IN22">
            <v>19616.990000000002</v>
          </cell>
          <cell r="IO22">
            <v>261964.09999999998</v>
          </cell>
          <cell r="IP22">
            <v>723630.18073886342</v>
          </cell>
          <cell r="IQ22">
            <v>2016.9</v>
          </cell>
          <cell r="IR22">
            <v>54745.683294799965</v>
          </cell>
          <cell r="IS22">
            <v>0</v>
          </cell>
          <cell r="IT22">
            <v>6361.4153867000005</v>
          </cell>
          <cell r="IU22">
            <v>0</v>
          </cell>
          <cell r="IV22">
            <v>61107.098681499963</v>
          </cell>
          <cell r="IW22">
            <v>21058.22</v>
          </cell>
          <cell r="JA22">
            <v>21058.22</v>
          </cell>
          <cell r="JH22">
            <v>1874.1999999999998</v>
          </cell>
          <cell r="JI22">
            <v>11290</v>
          </cell>
          <cell r="JK22">
            <v>3736.62</v>
          </cell>
          <cell r="JL22">
            <v>4157.3999999999996</v>
          </cell>
          <cell r="JO22">
            <v>21058.22</v>
          </cell>
          <cell r="JP22">
            <v>0</v>
          </cell>
          <cell r="JQ22">
            <v>72398.607026700018</v>
          </cell>
          <cell r="JR22">
            <v>0</v>
          </cell>
          <cell r="JS22">
            <v>24813.518932300001</v>
          </cell>
          <cell r="JT22">
            <v>0</v>
          </cell>
          <cell r="JU22">
            <v>0</v>
          </cell>
          <cell r="JV22">
            <v>97212.125959000026</v>
          </cell>
          <cell r="JW22">
            <v>14832.969000000001</v>
          </cell>
        </row>
        <row r="23">
          <cell r="A23">
            <v>41711</v>
          </cell>
          <cell r="B23">
            <v>19246.180000000004</v>
          </cell>
          <cell r="F23">
            <v>19246.180000000004</v>
          </cell>
          <cell r="U23">
            <v>19246.180000000004</v>
          </cell>
          <cell r="V23">
            <v>342.96</v>
          </cell>
          <cell r="Z23">
            <v>342.96</v>
          </cell>
          <cell r="AA23">
            <v>19589.140000000003</v>
          </cell>
          <cell r="AB23">
            <v>204574.3</v>
          </cell>
          <cell r="AD23">
            <v>17096.774193548386</v>
          </cell>
          <cell r="AE23">
            <v>20353.100000000093</v>
          </cell>
          <cell r="AF23">
            <v>-1106.9200000000892</v>
          </cell>
          <cell r="AG23">
            <v>1301714.2599999998</v>
          </cell>
          <cell r="AH23">
            <v>0</v>
          </cell>
          <cell r="AI23">
            <v>19246.18</v>
          </cell>
          <cell r="AJ23">
            <v>19522.32</v>
          </cell>
          <cell r="AK23">
            <v>19522.32</v>
          </cell>
          <cell r="AL23">
            <v>0</v>
          </cell>
          <cell r="AM23">
            <v>7697.6</v>
          </cell>
          <cell r="AN23">
            <v>2644.86</v>
          </cell>
          <cell r="AP23">
            <v>1585.6</v>
          </cell>
          <cell r="AR23">
            <v>1376.88</v>
          </cell>
          <cell r="AS23">
            <v>2090.2600000000002</v>
          </cell>
          <cell r="AT23">
            <v>11824.72</v>
          </cell>
          <cell r="AU23">
            <v>29.56</v>
          </cell>
          <cell r="AX23">
            <v>26.6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W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T23">
            <v>1038.8</v>
          </cell>
          <cell r="CU23">
            <v>4142.7299999999996</v>
          </cell>
          <cell r="DA23">
            <v>847.51</v>
          </cell>
          <cell r="DB23">
            <v>4959.42</v>
          </cell>
          <cell r="DL23">
            <v>780.1</v>
          </cell>
          <cell r="DP23">
            <v>11548.58</v>
          </cell>
          <cell r="EK23">
            <v>11548.58</v>
          </cell>
          <cell r="EV23">
            <v>33.74</v>
          </cell>
          <cell r="FA23">
            <v>4669.12</v>
          </cell>
          <cell r="FB23">
            <v>5612.7100828000011</v>
          </cell>
          <cell r="FC23">
            <v>0</v>
          </cell>
          <cell r="FD23">
            <v>765.91647019999982</v>
          </cell>
          <cell r="FE23">
            <v>136.36000000000001</v>
          </cell>
          <cell r="FF23">
            <v>642.76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149846.44085370001</v>
          </cell>
          <cell r="FL23">
            <v>0</v>
          </cell>
          <cell r="FM23">
            <v>4484.3818850999996</v>
          </cell>
          <cell r="FN23">
            <v>0</v>
          </cell>
          <cell r="FO23">
            <v>50048.579399999988</v>
          </cell>
          <cell r="FP23">
            <v>77816.013568399969</v>
          </cell>
          <cell r="FQ23">
            <v>0</v>
          </cell>
          <cell r="FR23">
            <v>18669.066899999998</v>
          </cell>
          <cell r="FS23">
            <v>312691.34916019998</v>
          </cell>
          <cell r="FT23">
            <v>90</v>
          </cell>
          <cell r="FX23">
            <v>85.5</v>
          </cell>
          <cell r="GH23">
            <v>0</v>
          </cell>
          <cell r="GQ23">
            <v>47.6</v>
          </cell>
          <cell r="GR23">
            <v>223.1</v>
          </cell>
          <cell r="GY23">
            <v>409.75</v>
          </cell>
          <cell r="HQ23">
            <v>409.75</v>
          </cell>
          <cell r="HR23">
            <v>53699.776999999995</v>
          </cell>
          <cell r="HS23">
            <v>12629</v>
          </cell>
          <cell r="HT23">
            <v>14648</v>
          </cell>
          <cell r="HU23">
            <v>15301.43</v>
          </cell>
          <cell r="HV23">
            <v>7987</v>
          </cell>
          <cell r="HW23">
            <v>0</v>
          </cell>
          <cell r="HX23">
            <v>13548.550000000001</v>
          </cell>
          <cell r="HY23">
            <v>5351</v>
          </cell>
          <cell r="HZ23">
            <v>0</v>
          </cell>
          <cell r="IA23">
            <v>0</v>
          </cell>
          <cell r="IB23">
            <v>0</v>
          </cell>
          <cell r="IC23">
            <v>27726.42</v>
          </cell>
          <cell r="ID23">
            <v>10384.5</v>
          </cell>
          <cell r="IE23">
            <v>104215.45</v>
          </cell>
          <cell r="IF23">
            <v>11589</v>
          </cell>
          <cell r="IG23">
            <v>43817.700000000004</v>
          </cell>
          <cell r="IH23">
            <v>1386.82</v>
          </cell>
          <cell r="II23">
            <v>18824.39</v>
          </cell>
          <cell r="IJ23">
            <v>465.65</v>
          </cell>
          <cell r="IK23">
            <v>64167.47</v>
          </cell>
          <cell r="IL23">
            <v>36072.68373886343</v>
          </cell>
          <cell r="IM23">
            <v>0</v>
          </cell>
          <cell r="IN23">
            <v>19616.990000000002</v>
          </cell>
          <cell r="IO23">
            <v>262011.69999999998</v>
          </cell>
          <cell r="IP23">
            <v>723443.5307388634</v>
          </cell>
          <cell r="IQ23">
            <v>2083.69</v>
          </cell>
          <cell r="IR23">
            <v>54876.883294799976</v>
          </cell>
          <cell r="IS23">
            <v>0</v>
          </cell>
          <cell r="IT23">
            <v>6361.4153867000005</v>
          </cell>
          <cell r="IU23">
            <v>0</v>
          </cell>
          <cell r="IV23">
            <v>61238.298681499975</v>
          </cell>
          <cell r="IW23">
            <v>19457.940000000002</v>
          </cell>
          <cell r="JA23">
            <v>19457.940000000002</v>
          </cell>
          <cell r="JH23">
            <v>1902.56</v>
          </cell>
          <cell r="JI23">
            <v>9947.0600000000013</v>
          </cell>
          <cell r="JK23">
            <v>3495.6</v>
          </cell>
          <cell r="JL23">
            <v>4112.7199999999993</v>
          </cell>
          <cell r="JO23">
            <v>19457.940000000002</v>
          </cell>
          <cell r="JP23">
            <v>0</v>
          </cell>
          <cell r="JQ23">
            <v>67766.819026700017</v>
          </cell>
          <cell r="JR23">
            <v>0</v>
          </cell>
          <cell r="JS23">
            <v>24813.518932300001</v>
          </cell>
          <cell r="JT23">
            <v>0</v>
          </cell>
          <cell r="JU23">
            <v>0</v>
          </cell>
          <cell r="JV23">
            <v>92580.337959000026</v>
          </cell>
          <cell r="JW23">
            <v>24089.727999999999</v>
          </cell>
        </row>
        <row r="24">
          <cell r="A24">
            <v>41712</v>
          </cell>
          <cell r="B24">
            <v>21797.599999999999</v>
          </cell>
          <cell r="F24">
            <v>21797.599999999999</v>
          </cell>
          <cell r="U24">
            <v>21797.599999999999</v>
          </cell>
          <cell r="V24">
            <v>307.56</v>
          </cell>
          <cell r="Z24">
            <v>307.56</v>
          </cell>
          <cell r="AA24">
            <v>22105.16</v>
          </cell>
          <cell r="AB24">
            <v>200085.5</v>
          </cell>
          <cell r="AD24">
            <v>17096.774193548386</v>
          </cell>
          <cell r="AE24">
            <v>22703.799999999814</v>
          </cell>
          <cell r="AF24">
            <v>-906.19999999981519</v>
          </cell>
          <cell r="AG24">
            <v>1324418.0599999996</v>
          </cell>
          <cell r="AH24">
            <v>0</v>
          </cell>
          <cell r="AI24">
            <v>21797.599999999999</v>
          </cell>
          <cell r="AJ24">
            <v>21467.73</v>
          </cell>
          <cell r="AK24">
            <v>21467.73</v>
          </cell>
          <cell r="AL24">
            <v>0</v>
          </cell>
          <cell r="AM24">
            <v>8757.26</v>
          </cell>
          <cell r="AN24">
            <v>1942.4</v>
          </cell>
          <cell r="AO24">
            <v>254.88</v>
          </cell>
          <cell r="AP24">
            <v>2978.7000000000003</v>
          </cell>
          <cell r="AR24">
            <v>1345.92</v>
          </cell>
          <cell r="AS24">
            <v>2235.3599999999997</v>
          </cell>
          <cell r="AT24">
            <v>12710.47</v>
          </cell>
          <cell r="AU24">
            <v>553.58000000000004</v>
          </cell>
          <cell r="AV24">
            <v>63.58</v>
          </cell>
          <cell r="AX24">
            <v>251.92</v>
          </cell>
          <cell r="AZ24">
            <v>264.42</v>
          </cell>
          <cell r="BB24">
            <v>85.5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W24">
            <v>0</v>
          </cell>
          <cell r="BY24">
            <v>0</v>
          </cell>
          <cell r="CA24">
            <v>0</v>
          </cell>
          <cell r="CB24">
            <v>0</v>
          </cell>
          <cell r="CC24">
            <v>0</v>
          </cell>
          <cell r="CM24">
            <v>178.89000000000001</v>
          </cell>
          <cell r="CN24">
            <v>22.86</v>
          </cell>
          <cell r="CS24">
            <v>2036.7600000000002</v>
          </cell>
          <cell r="CT24">
            <v>54.02</v>
          </cell>
          <cell r="CU24">
            <v>5639.4</v>
          </cell>
          <cell r="DA24">
            <v>2458.3300000000004</v>
          </cell>
          <cell r="DB24">
            <v>493.88</v>
          </cell>
          <cell r="DL24">
            <v>607.33000000000004</v>
          </cell>
          <cell r="DP24">
            <v>13040.34</v>
          </cell>
          <cell r="EK24">
            <v>12356.5</v>
          </cell>
          <cell r="EL24">
            <v>683.84</v>
          </cell>
          <cell r="FA24">
            <v>5222.7</v>
          </cell>
          <cell r="FB24">
            <v>5676.2900828000011</v>
          </cell>
          <cell r="FC24">
            <v>0</v>
          </cell>
          <cell r="FD24">
            <v>1017.8364701999998</v>
          </cell>
          <cell r="FE24">
            <v>136.36000000000001</v>
          </cell>
          <cell r="FF24">
            <v>907.18000000000006</v>
          </cell>
          <cell r="FG24">
            <v>0</v>
          </cell>
          <cell r="FH24">
            <v>85.5</v>
          </cell>
          <cell r="FI24">
            <v>0</v>
          </cell>
          <cell r="FJ24">
            <v>0</v>
          </cell>
          <cell r="FK24">
            <v>149846.44085370001</v>
          </cell>
          <cell r="FL24">
            <v>0</v>
          </cell>
          <cell r="FM24">
            <v>4484.3818850999996</v>
          </cell>
          <cell r="FN24">
            <v>0</v>
          </cell>
          <cell r="FO24">
            <v>45624.009399999988</v>
          </cell>
          <cell r="FP24">
            <v>80084.383568399979</v>
          </cell>
          <cell r="FQ24">
            <v>0</v>
          </cell>
          <cell r="FR24">
            <v>19276.3969</v>
          </cell>
          <cell r="FS24">
            <v>312361.47916019999</v>
          </cell>
          <cell r="GH24">
            <v>52</v>
          </cell>
          <cell r="GQ24">
            <v>83.3</v>
          </cell>
          <cell r="GR24">
            <v>135.30000000000001</v>
          </cell>
          <cell r="GY24">
            <v>208.6</v>
          </cell>
          <cell r="HQ24">
            <v>208.6</v>
          </cell>
          <cell r="HR24">
            <v>53699.776999999995</v>
          </cell>
          <cell r="HS24">
            <v>12629</v>
          </cell>
          <cell r="HT24">
            <v>14648</v>
          </cell>
          <cell r="HU24">
            <v>15301.43</v>
          </cell>
          <cell r="HV24">
            <v>7987</v>
          </cell>
          <cell r="HW24">
            <v>0</v>
          </cell>
          <cell r="HX24">
            <v>13339.95</v>
          </cell>
          <cell r="HY24">
            <v>5351</v>
          </cell>
          <cell r="HZ24">
            <v>0</v>
          </cell>
          <cell r="IA24">
            <v>0</v>
          </cell>
          <cell r="IB24">
            <v>0</v>
          </cell>
          <cell r="IC24">
            <v>27726.42</v>
          </cell>
          <cell r="ID24">
            <v>10384.5</v>
          </cell>
          <cell r="IE24">
            <v>104215.45</v>
          </cell>
          <cell r="IF24">
            <v>11641</v>
          </cell>
          <cell r="IG24">
            <v>43817.700000000004</v>
          </cell>
          <cell r="IH24">
            <v>1386.82</v>
          </cell>
          <cell r="II24">
            <v>18824.39</v>
          </cell>
          <cell r="IJ24">
            <v>465.65</v>
          </cell>
          <cell r="IK24">
            <v>64167.47</v>
          </cell>
          <cell r="IL24">
            <v>36072.68373886343</v>
          </cell>
          <cell r="IM24">
            <v>0</v>
          </cell>
          <cell r="IN24">
            <v>19616.990000000002</v>
          </cell>
          <cell r="IO24">
            <v>262094.99999999997</v>
          </cell>
          <cell r="IP24">
            <v>723370.23073886347</v>
          </cell>
          <cell r="IQ24">
            <v>1984.73</v>
          </cell>
          <cell r="IR24">
            <v>61599.923294799977</v>
          </cell>
          <cell r="IS24">
            <v>0</v>
          </cell>
          <cell r="IT24">
            <v>6361.4153867000005</v>
          </cell>
          <cell r="IU24">
            <v>0</v>
          </cell>
          <cell r="IV24">
            <v>67961.338681499983</v>
          </cell>
          <cell r="IW24">
            <v>15382.12</v>
          </cell>
          <cell r="JA24">
            <v>15382.12</v>
          </cell>
          <cell r="JH24">
            <v>1418.8400000000001</v>
          </cell>
          <cell r="JI24">
            <v>6572.82</v>
          </cell>
          <cell r="JK24">
            <v>3813.2</v>
          </cell>
          <cell r="JL24">
            <v>3577.26</v>
          </cell>
          <cell r="JO24">
            <v>15382.12</v>
          </cell>
          <cell r="JP24">
            <v>0</v>
          </cell>
          <cell r="JQ24">
            <v>51645.288026700015</v>
          </cell>
          <cell r="JR24">
            <v>0</v>
          </cell>
          <cell r="JS24">
            <v>24813.518932300001</v>
          </cell>
          <cell r="JT24">
            <v>0</v>
          </cell>
          <cell r="JU24">
            <v>0</v>
          </cell>
          <cell r="JV24">
            <v>76458.806959000009</v>
          </cell>
          <cell r="JW24">
            <v>31503.650999999998</v>
          </cell>
        </row>
        <row r="25">
          <cell r="A25">
            <v>41713</v>
          </cell>
          <cell r="B25">
            <v>9201.3399999999983</v>
          </cell>
          <cell r="D25">
            <v>12586.3</v>
          </cell>
          <cell r="F25">
            <v>21787.64</v>
          </cell>
          <cell r="U25">
            <v>21787.64</v>
          </cell>
          <cell r="Z25">
            <v>0</v>
          </cell>
          <cell r="AA25">
            <v>21787.64</v>
          </cell>
          <cell r="AB25">
            <v>229551.5</v>
          </cell>
          <cell r="AD25">
            <v>17096.774193548386</v>
          </cell>
          <cell r="AE25">
            <v>22413.5</v>
          </cell>
          <cell r="AF25">
            <v>-625.86000000000058</v>
          </cell>
          <cell r="AG25">
            <v>1346831.5599999996</v>
          </cell>
          <cell r="AH25">
            <v>0</v>
          </cell>
          <cell r="AI25">
            <v>21787.64</v>
          </cell>
          <cell r="AJ25">
            <v>23321.93</v>
          </cell>
          <cell r="AK25">
            <v>23321.93</v>
          </cell>
          <cell r="AL25">
            <v>0</v>
          </cell>
          <cell r="AM25">
            <v>9221.2199999999993</v>
          </cell>
          <cell r="AN25">
            <v>1791.48</v>
          </cell>
          <cell r="AO25">
            <v>1265.6999999999998</v>
          </cell>
          <cell r="AP25">
            <v>6041.6799999999994</v>
          </cell>
          <cell r="AR25">
            <v>66.16</v>
          </cell>
          <cell r="AS25">
            <v>56.2</v>
          </cell>
          <cell r="AT25">
            <v>14100.71</v>
          </cell>
          <cell r="AV25">
            <v>44.56</v>
          </cell>
          <cell r="AX25">
            <v>38.06</v>
          </cell>
          <cell r="AZ25">
            <v>698.72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W25">
            <v>0</v>
          </cell>
          <cell r="BY25">
            <v>0</v>
          </cell>
          <cell r="CA25">
            <v>0</v>
          </cell>
          <cell r="CB25">
            <v>0</v>
          </cell>
          <cell r="CC25">
            <v>0</v>
          </cell>
          <cell r="CS25">
            <v>3795.94</v>
          </cell>
          <cell r="CU25">
            <v>2971.59</v>
          </cell>
          <cell r="CX25">
            <v>429.32</v>
          </cell>
          <cell r="DA25">
            <v>3075.3</v>
          </cell>
          <cell r="DF25">
            <v>21.95</v>
          </cell>
          <cell r="DL25">
            <v>326.48</v>
          </cell>
          <cell r="DO25">
            <v>2698.79</v>
          </cell>
          <cell r="DP25">
            <v>12566.42</v>
          </cell>
          <cell r="DR25">
            <v>1578.02</v>
          </cell>
          <cell r="DT25">
            <v>490.94</v>
          </cell>
          <cell r="DV25">
            <v>287.36</v>
          </cell>
          <cell r="EK25">
            <v>4333.5200000000004</v>
          </cell>
          <cell r="EL25">
            <v>5876.58</v>
          </cell>
          <cell r="FA25">
            <v>5222.7</v>
          </cell>
          <cell r="FB25">
            <v>4142.830082800001</v>
          </cell>
          <cell r="FC25">
            <v>0</v>
          </cell>
          <cell r="FD25">
            <v>564.95647019999979</v>
          </cell>
          <cell r="FE25">
            <v>136.36000000000001</v>
          </cell>
          <cell r="FF25">
            <v>1318.54</v>
          </cell>
          <cell r="FG25">
            <v>0</v>
          </cell>
          <cell r="FH25">
            <v>85.5</v>
          </cell>
          <cell r="FI25">
            <v>0</v>
          </cell>
          <cell r="FJ25">
            <v>0</v>
          </cell>
          <cell r="FK25">
            <v>149846.44085370001</v>
          </cell>
          <cell r="FL25">
            <v>0</v>
          </cell>
          <cell r="FM25">
            <v>4484.3818850999996</v>
          </cell>
          <cell r="FN25">
            <v>0</v>
          </cell>
          <cell r="FO25">
            <v>48487.339399999983</v>
          </cell>
          <cell r="FP25">
            <v>77283.10356839998</v>
          </cell>
          <cell r="FQ25">
            <v>21.95</v>
          </cell>
          <cell r="FR25">
            <v>22301.6669</v>
          </cell>
          <cell r="FS25">
            <v>313895.76916019997</v>
          </cell>
          <cell r="FT25">
            <v>243</v>
          </cell>
          <cell r="GF25">
            <v>370.5</v>
          </cell>
          <cell r="GH25">
            <v>16</v>
          </cell>
          <cell r="GR25">
            <v>629.5</v>
          </cell>
          <cell r="GY25">
            <v>0</v>
          </cell>
          <cell r="HQ25">
            <v>0</v>
          </cell>
          <cell r="HR25">
            <v>53942.776999999995</v>
          </cell>
          <cell r="HS25">
            <v>12629</v>
          </cell>
          <cell r="HT25">
            <v>14648</v>
          </cell>
          <cell r="HU25">
            <v>15301.43</v>
          </cell>
          <cell r="HV25">
            <v>7987</v>
          </cell>
          <cell r="HW25">
            <v>0</v>
          </cell>
          <cell r="HX25">
            <v>13339.95</v>
          </cell>
          <cell r="HY25">
            <v>5351</v>
          </cell>
          <cell r="HZ25">
            <v>0</v>
          </cell>
          <cell r="IA25">
            <v>0</v>
          </cell>
          <cell r="IB25">
            <v>0</v>
          </cell>
          <cell r="IC25">
            <v>27726.42</v>
          </cell>
          <cell r="ID25">
            <v>10755</v>
          </cell>
          <cell r="IE25">
            <v>104215.45</v>
          </cell>
          <cell r="IF25">
            <v>11657</v>
          </cell>
          <cell r="IG25">
            <v>43817.700000000004</v>
          </cell>
          <cell r="IH25">
            <v>1386.82</v>
          </cell>
          <cell r="II25">
            <v>18824.39</v>
          </cell>
          <cell r="IJ25">
            <v>465.65</v>
          </cell>
          <cell r="IK25">
            <v>64167.47</v>
          </cell>
          <cell r="IL25">
            <v>36072.68373886343</v>
          </cell>
          <cell r="IM25">
            <v>0</v>
          </cell>
          <cell r="IN25">
            <v>19616.990000000002</v>
          </cell>
          <cell r="IO25">
            <v>262094.99999999997</v>
          </cell>
          <cell r="IP25">
            <v>723999.73073886347</v>
          </cell>
          <cell r="IQ25">
            <v>1984.73</v>
          </cell>
          <cell r="IR25">
            <v>49167.463294799978</v>
          </cell>
          <cell r="IS25">
            <v>0</v>
          </cell>
          <cell r="IT25">
            <v>18947.715386700002</v>
          </cell>
          <cell r="IU25">
            <v>0</v>
          </cell>
          <cell r="IV25">
            <v>68115.17868149998</v>
          </cell>
          <cell r="IW25">
            <v>21633.8</v>
          </cell>
          <cell r="JA25">
            <v>21633.8</v>
          </cell>
          <cell r="JH25">
            <v>1694.04</v>
          </cell>
          <cell r="JI25">
            <v>10393.14</v>
          </cell>
          <cell r="JK25">
            <v>4255.9799999999996</v>
          </cell>
          <cell r="JL25">
            <v>5290.6399999999994</v>
          </cell>
          <cell r="JO25">
            <v>21633.8</v>
          </cell>
          <cell r="JP25">
            <v>0</v>
          </cell>
          <cell r="JQ25">
            <v>39200.12402670001</v>
          </cell>
          <cell r="JR25">
            <v>0</v>
          </cell>
          <cell r="JS25">
            <v>24813.518932300001</v>
          </cell>
          <cell r="JT25">
            <v>0</v>
          </cell>
          <cell r="JU25">
            <v>0</v>
          </cell>
          <cell r="JV25">
            <v>64013.642959000012</v>
          </cell>
          <cell r="JW25">
            <v>34078.964000000007</v>
          </cell>
        </row>
        <row r="26">
          <cell r="A26">
            <v>41714</v>
          </cell>
          <cell r="B26">
            <v>25060.54</v>
          </cell>
          <cell r="F26">
            <v>25060.54</v>
          </cell>
          <cell r="U26">
            <v>25060.54</v>
          </cell>
          <cell r="Z26">
            <v>0</v>
          </cell>
          <cell r="AA26">
            <v>25060.54</v>
          </cell>
          <cell r="AB26">
            <v>205493.5</v>
          </cell>
          <cell r="AD26">
            <v>17096.774193548386</v>
          </cell>
          <cell r="AE26">
            <v>25473.399999999907</v>
          </cell>
          <cell r="AF26">
            <v>-412.85999999990599</v>
          </cell>
          <cell r="AG26">
            <v>1372304.9599999995</v>
          </cell>
          <cell r="AH26">
            <v>0</v>
          </cell>
          <cell r="AI26">
            <v>25060.539999999997</v>
          </cell>
          <cell r="AJ26">
            <v>19400.71</v>
          </cell>
          <cell r="AK26">
            <v>19400.71</v>
          </cell>
          <cell r="AL26">
            <v>0</v>
          </cell>
          <cell r="AM26">
            <v>8364.9399999999987</v>
          </cell>
          <cell r="AN26">
            <v>2413.6799999999998</v>
          </cell>
          <cell r="AO26">
            <v>847.74</v>
          </cell>
          <cell r="AP26">
            <v>3731.98</v>
          </cell>
          <cell r="AQ26">
            <v>30.48</v>
          </cell>
          <cell r="AR26">
            <v>1182.98</v>
          </cell>
          <cell r="AS26">
            <v>158.08000000000001</v>
          </cell>
          <cell r="AT26">
            <v>11035.77</v>
          </cell>
          <cell r="AU26">
            <v>281.5</v>
          </cell>
          <cell r="AV26">
            <v>66.400000000000006</v>
          </cell>
          <cell r="AX26">
            <v>258.94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C26">
            <v>0</v>
          </cell>
          <cell r="CS26">
            <v>3760.1</v>
          </cell>
          <cell r="CU26">
            <v>2667.16</v>
          </cell>
          <cell r="CX26">
            <v>430.88</v>
          </cell>
          <cell r="DA26">
            <v>1136.9000000000001</v>
          </cell>
          <cell r="DB26">
            <v>116.45</v>
          </cell>
          <cell r="DO26">
            <v>2317.4399999999996</v>
          </cell>
          <cell r="DP26">
            <v>16695.599999999999</v>
          </cell>
          <cell r="DR26">
            <v>3280.54</v>
          </cell>
          <cell r="DV26">
            <v>476.9</v>
          </cell>
          <cell r="EK26">
            <v>7515.0199999999986</v>
          </cell>
          <cell r="EL26">
            <v>5423.1399999999994</v>
          </cell>
          <cell r="FA26">
            <v>5504.2</v>
          </cell>
          <cell r="FB26">
            <v>928.69008280000071</v>
          </cell>
          <cell r="FC26">
            <v>0</v>
          </cell>
          <cell r="FD26">
            <v>823.89647019999984</v>
          </cell>
          <cell r="FE26">
            <v>136.36000000000001</v>
          </cell>
          <cell r="FF26">
            <v>841.64</v>
          </cell>
          <cell r="FG26">
            <v>0</v>
          </cell>
          <cell r="FH26">
            <v>85.5</v>
          </cell>
          <cell r="FI26">
            <v>0</v>
          </cell>
          <cell r="FJ26">
            <v>0</v>
          </cell>
          <cell r="FK26">
            <v>149846.44085370001</v>
          </cell>
          <cell r="FL26">
            <v>0</v>
          </cell>
          <cell r="FM26">
            <v>4484.3818850999996</v>
          </cell>
          <cell r="FN26">
            <v>0</v>
          </cell>
          <cell r="FO26">
            <v>47830.459399999985</v>
          </cell>
          <cell r="FP26">
            <v>73113.313568399986</v>
          </cell>
          <cell r="FQ26">
            <v>21.95</v>
          </cell>
          <cell r="FR26">
            <v>24619.106899999999</v>
          </cell>
          <cell r="FS26">
            <v>308235.93916020001</v>
          </cell>
          <cell r="FT26">
            <v>153</v>
          </cell>
          <cell r="GH26">
            <v>469</v>
          </cell>
          <cell r="GR26">
            <v>622</v>
          </cell>
          <cell r="GY26">
            <v>0</v>
          </cell>
          <cell r="HQ26">
            <v>0</v>
          </cell>
          <cell r="HR26">
            <v>54095.776999999995</v>
          </cell>
          <cell r="HS26">
            <v>12629</v>
          </cell>
          <cell r="HT26">
            <v>14648</v>
          </cell>
          <cell r="HU26">
            <v>15301.43</v>
          </cell>
          <cell r="HV26">
            <v>7987</v>
          </cell>
          <cell r="HW26">
            <v>0</v>
          </cell>
          <cell r="HX26">
            <v>13339.95</v>
          </cell>
          <cell r="HY26">
            <v>5351</v>
          </cell>
          <cell r="HZ26">
            <v>0</v>
          </cell>
          <cell r="IA26">
            <v>0</v>
          </cell>
          <cell r="IB26">
            <v>0</v>
          </cell>
          <cell r="IC26">
            <v>27726.42</v>
          </cell>
          <cell r="ID26">
            <v>10755</v>
          </cell>
          <cell r="IE26">
            <v>104215.45</v>
          </cell>
          <cell r="IF26">
            <v>12126</v>
          </cell>
          <cell r="IG26">
            <v>43817.700000000004</v>
          </cell>
          <cell r="IH26">
            <v>1386.82</v>
          </cell>
          <cell r="II26">
            <v>18824.39</v>
          </cell>
          <cell r="IJ26">
            <v>465.65</v>
          </cell>
          <cell r="IK26">
            <v>64167.47</v>
          </cell>
          <cell r="IL26">
            <v>36072.68373886343</v>
          </cell>
          <cell r="IM26">
            <v>0</v>
          </cell>
          <cell r="IN26">
            <v>19616.990000000002</v>
          </cell>
          <cell r="IO26">
            <v>262094.99999999997</v>
          </cell>
          <cell r="IP26">
            <v>724621.73073886347</v>
          </cell>
          <cell r="IQ26">
            <v>1984.73</v>
          </cell>
          <cell r="IR26">
            <v>51216.263294799974</v>
          </cell>
          <cell r="IS26">
            <v>0</v>
          </cell>
          <cell r="IT26">
            <v>18947.715386700002</v>
          </cell>
          <cell r="IU26">
            <v>0</v>
          </cell>
          <cell r="IV26">
            <v>70163.978681499982</v>
          </cell>
          <cell r="IW26">
            <v>23011.739999999998</v>
          </cell>
          <cell r="JA26">
            <v>23011.739999999998</v>
          </cell>
          <cell r="JH26">
            <v>1937.38</v>
          </cell>
          <cell r="JI26">
            <v>12696.26</v>
          </cell>
          <cell r="JK26">
            <v>3958.88</v>
          </cell>
          <cell r="JL26">
            <v>4419.22</v>
          </cell>
          <cell r="JO26">
            <v>23011.74</v>
          </cell>
          <cell r="JP26">
            <v>0</v>
          </cell>
          <cell r="JQ26">
            <v>39916.450026700011</v>
          </cell>
          <cell r="JR26">
            <v>0</v>
          </cell>
          <cell r="JS26">
            <v>17125.269932300002</v>
          </cell>
          <cell r="JT26">
            <v>0</v>
          </cell>
          <cell r="JU26">
            <v>0</v>
          </cell>
          <cell r="JV26">
            <v>57041.719959000009</v>
          </cell>
          <cell r="JW26">
            <v>22295.414000000001</v>
          </cell>
          <cell r="JY26">
            <v>7688.2489999999998</v>
          </cell>
        </row>
        <row r="27">
          <cell r="A27">
            <v>41715</v>
          </cell>
          <cell r="B27">
            <v>22084.26</v>
          </cell>
          <cell r="F27">
            <v>22084.26</v>
          </cell>
          <cell r="U27">
            <v>22084.26</v>
          </cell>
          <cell r="V27">
            <v>261.7</v>
          </cell>
          <cell r="Z27">
            <v>261.7</v>
          </cell>
          <cell r="AA27">
            <v>22345.96</v>
          </cell>
          <cell r="AB27">
            <v>219881</v>
          </cell>
          <cell r="AD27">
            <v>17096.774193548386</v>
          </cell>
          <cell r="AE27">
            <v>23139.899999999907</v>
          </cell>
          <cell r="AF27">
            <v>-1055.6399999999085</v>
          </cell>
          <cell r="AG27">
            <v>1395444.8599999994</v>
          </cell>
          <cell r="AH27">
            <v>0</v>
          </cell>
          <cell r="AI27">
            <v>22084.26</v>
          </cell>
          <cell r="AJ27">
            <v>19582.02</v>
          </cell>
          <cell r="AK27">
            <v>19582.02</v>
          </cell>
          <cell r="AL27">
            <v>0</v>
          </cell>
          <cell r="AM27">
            <v>6513.5999999999995</v>
          </cell>
          <cell r="AN27">
            <v>1244.54</v>
          </cell>
          <cell r="AO27">
            <v>518.41999999999996</v>
          </cell>
          <cell r="AP27">
            <v>3991.2</v>
          </cell>
          <cell r="AQ27">
            <v>61.74</v>
          </cell>
          <cell r="AR27">
            <v>697.7</v>
          </cell>
          <cell r="AT27">
            <v>13068.42</v>
          </cell>
          <cell r="AU27">
            <v>424.82</v>
          </cell>
          <cell r="AV27">
            <v>133.02000000000001</v>
          </cell>
          <cell r="AX27">
            <v>59.46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W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S27">
            <v>2930.37</v>
          </cell>
          <cell r="CU27">
            <v>3458.84</v>
          </cell>
          <cell r="CX27">
            <v>558.88</v>
          </cell>
          <cell r="DA27">
            <v>710.13000000000011</v>
          </cell>
          <cell r="DB27">
            <v>769.39</v>
          </cell>
          <cell r="DL27">
            <v>739.27</v>
          </cell>
          <cell r="DO27">
            <v>3284.24</v>
          </cell>
          <cell r="DP27">
            <v>15570.66</v>
          </cell>
          <cell r="DQ27">
            <v>2278.6400000000003</v>
          </cell>
          <cell r="DV27">
            <v>721.78</v>
          </cell>
          <cell r="DX27">
            <v>156.38</v>
          </cell>
          <cell r="EK27">
            <v>6996.34</v>
          </cell>
          <cell r="EL27">
            <v>2960.2000000000003</v>
          </cell>
          <cell r="EO27">
            <v>2457.3200000000002</v>
          </cell>
          <cell r="FA27">
            <v>3650.3799999999992</v>
          </cell>
          <cell r="FB27">
            <v>1061.7100828000007</v>
          </cell>
          <cell r="FC27">
            <v>0</v>
          </cell>
          <cell r="FD27">
            <v>883.35647019999988</v>
          </cell>
          <cell r="FE27">
            <v>136.36000000000001</v>
          </cell>
          <cell r="FF27">
            <v>119.86000000000001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149846.44085370001</v>
          </cell>
          <cell r="FL27">
            <v>0</v>
          </cell>
          <cell r="FM27">
            <v>4484.3818850999996</v>
          </cell>
          <cell r="FN27">
            <v>0</v>
          </cell>
          <cell r="FO27">
            <v>47782.209399999992</v>
          </cell>
          <cell r="FP27">
            <v>71632.633568399993</v>
          </cell>
          <cell r="FQ27">
            <v>21.95</v>
          </cell>
          <cell r="FR27">
            <v>26185.296899999998</v>
          </cell>
          <cell r="FS27">
            <v>305804.57916020002</v>
          </cell>
          <cell r="FT27">
            <v>54</v>
          </cell>
          <cell r="FX27">
            <v>114.00000000000001</v>
          </cell>
          <cell r="GR27">
            <v>168</v>
          </cell>
          <cell r="GY27">
            <v>610.9</v>
          </cell>
          <cell r="HQ27">
            <v>610.9</v>
          </cell>
          <cell r="HR27">
            <v>54149.776999999995</v>
          </cell>
          <cell r="HS27">
            <v>12629</v>
          </cell>
          <cell r="HT27">
            <v>14648</v>
          </cell>
          <cell r="HU27">
            <v>15301.43</v>
          </cell>
          <cell r="HV27">
            <v>8101</v>
          </cell>
          <cell r="HW27">
            <v>0</v>
          </cell>
          <cell r="HX27">
            <v>12729.050000000001</v>
          </cell>
          <cell r="HY27">
            <v>5351</v>
          </cell>
          <cell r="HZ27">
            <v>0</v>
          </cell>
          <cell r="IA27">
            <v>0</v>
          </cell>
          <cell r="IB27">
            <v>0</v>
          </cell>
          <cell r="IC27">
            <v>27726.42</v>
          </cell>
          <cell r="ID27">
            <v>10755</v>
          </cell>
          <cell r="IE27">
            <v>104215.45</v>
          </cell>
          <cell r="IF27">
            <v>12126</v>
          </cell>
          <cell r="IG27">
            <v>43817.700000000004</v>
          </cell>
          <cell r="IH27">
            <v>1386.82</v>
          </cell>
          <cell r="II27">
            <v>18824.39</v>
          </cell>
          <cell r="IJ27">
            <v>465.65</v>
          </cell>
          <cell r="IK27">
            <v>64167.47</v>
          </cell>
          <cell r="IL27">
            <v>36072.68373886343</v>
          </cell>
          <cell r="IM27">
            <v>0</v>
          </cell>
          <cell r="IN27">
            <v>19616.990000000002</v>
          </cell>
          <cell r="IO27">
            <v>262094.99999999997</v>
          </cell>
          <cell r="IP27">
            <v>724178.83073886344</v>
          </cell>
          <cell r="IQ27">
            <v>2333.9300000000003</v>
          </cell>
          <cell r="IR27">
            <v>51706.703294799976</v>
          </cell>
          <cell r="IS27">
            <v>0</v>
          </cell>
          <cell r="IT27">
            <v>18947.715386700002</v>
          </cell>
          <cell r="IU27">
            <v>0</v>
          </cell>
          <cell r="IV27">
            <v>70654.418681499985</v>
          </cell>
          <cell r="IW27">
            <v>21855.519999999997</v>
          </cell>
          <cell r="JA27">
            <v>21855.519999999997</v>
          </cell>
          <cell r="JH27">
            <v>1832.46</v>
          </cell>
          <cell r="JI27">
            <v>10689.880000000001</v>
          </cell>
          <cell r="JK27">
            <v>4423.04</v>
          </cell>
          <cell r="JL27">
            <v>4910.1399999999994</v>
          </cell>
          <cell r="JO27">
            <v>21855.52</v>
          </cell>
          <cell r="JP27">
            <v>0</v>
          </cell>
          <cell r="JQ27">
            <v>37728.918026700005</v>
          </cell>
          <cell r="JR27">
            <v>0</v>
          </cell>
          <cell r="JS27">
            <v>17125.269932300002</v>
          </cell>
          <cell r="JT27">
            <v>0</v>
          </cell>
          <cell r="JU27">
            <v>0</v>
          </cell>
          <cell r="JV27">
            <v>54854.187959000003</v>
          </cell>
          <cell r="JW27">
            <v>24043.052</v>
          </cell>
        </row>
        <row r="28">
          <cell r="A28">
            <v>41716</v>
          </cell>
          <cell r="B28">
            <v>24196.052000000003</v>
          </cell>
          <cell r="F28">
            <v>24196.052000000003</v>
          </cell>
          <cell r="U28">
            <v>24196.052000000003</v>
          </cell>
          <cell r="V28">
            <v>449.06</v>
          </cell>
          <cell r="Z28">
            <v>449.06</v>
          </cell>
          <cell r="AA28">
            <v>24645.112000000005</v>
          </cell>
          <cell r="AB28">
            <v>232058.5</v>
          </cell>
          <cell r="AD28">
            <v>17096.774193548386</v>
          </cell>
          <cell r="AE28">
            <v>25250.600000000093</v>
          </cell>
          <cell r="AF28">
            <v>-1054.5480000000898</v>
          </cell>
          <cell r="AG28">
            <v>1420695.4599999995</v>
          </cell>
          <cell r="AH28">
            <v>0</v>
          </cell>
          <cell r="AI28">
            <v>24196.051999999996</v>
          </cell>
          <cell r="AJ28">
            <v>22126.081999999999</v>
          </cell>
          <cell r="AK28">
            <v>22126.081999999999</v>
          </cell>
          <cell r="AL28">
            <v>0</v>
          </cell>
          <cell r="AM28">
            <v>10305.151999999998</v>
          </cell>
          <cell r="AN28">
            <v>2623.83</v>
          </cell>
          <cell r="AO28">
            <v>962.69999999999993</v>
          </cell>
          <cell r="AP28">
            <v>5335.5</v>
          </cell>
          <cell r="AQ28">
            <v>26.66</v>
          </cell>
          <cell r="AR28">
            <v>1356.4620000000002</v>
          </cell>
          <cell r="AT28">
            <v>11820.93</v>
          </cell>
          <cell r="AU28">
            <v>387.70000000000005</v>
          </cell>
          <cell r="AV28">
            <v>190.5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W28">
            <v>0</v>
          </cell>
          <cell r="BY28">
            <v>0</v>
          </cell>
          <cell r="CA28">
            <v>0</v>
          </cell>
          <cell r="CB28">
            <v>0</v>
          </cell>
          <cell r="CC28">
            <v>0</v>
          </cell>
          <cell r="CS28">
            <v>421.6</v>
          </cell>
          <cell r="CT28">
            <v>26.88</v>
          </cell>
          <cell r="CU28">
            <v>3629.78</v>
          </cell>
          <cell r="CX28">
            <v>1054.54</v>
          </cell>
          <cell r="DA28">
            <v>2538.89</v>
          </cell>
          <cell r="DB28">
            <v>107.62</v>
          </cell>
          <cell r="DL28">
            <v>87.96</v>
          </cell>
          <cell r="DO28">
            <v>3375.46</v>
          </cell>
          <cell r="DP28">
            <v>13890.9</v>
          </cell>
          <cell r="DQ28">
            <v>3516.34</v>
          </cell>
          <cell r="EK28">
            <v>5245.16</v>
          </cell>
          <cell r="EO28">
            <v>5129.3999999999996</v>
          </cell>
          <cell r="FA28">
            <v>521.73999999999887</v>
          </cell>
          <cell r="FB28">
            <v>1252.2100828000007</v>
          </cell>
          <cell r="FC28">
            <v>0</v>
          </cell>
          <cell r="FD28">
            <v>883.35647019999988</v>
          </cell>
          <cell r="FE28">
            <v>136.36000000000001</v>
          </cell>
          <cell r="FF28">
            <v>119.86000000000001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149846.44085370001</v>
          </cell>
          <cell r="FL28">
            <v>0</v>
          </cell>
          <cell r="FM28">
            <v>4484.3818850999996</v>
          </cell>
          <cell r="FN28">
            <v>0</v>
          </cell>
          <cell r="FO28">
            <v>47669.849399999992</v>
          </cell>
          <cell r="FP28">
            <v>74279.143568399988</v>
          </cell>
          <cell r="FQ28">
            <v>21.95</v>
          </cell>
          <cell r="FR28">
            <v>24519.316899999998</v>
          </cell>
          <cell r="FS28">
            <v>303734.60916019999</v>
          </cell>
          <cell r="FT28">
            <v>72</v>
          </cell>
          <cell r="FX28">
            <v>28.5</v>
          </cell>
          <cell r="GF28">
            <v>9.5</v>
          </cell>
          <cell r="GH28">
            <v>656</v>
          </cell>
          <cell r="GR28">
            <v>766</v>
          </cell>
          <cell r="GY28">
            <v>588.54999999999995</v>
          </cell>
          <cell r="HQ28">
            <v>588.54999999999995</v>
          </cell>
          <cell r="HR28">
            <v>54221.776999999995</v>
          </cell>
          <cell r="HS28">
            <v>12629</v>
          </cell>
          <cell r="HT28">
            <v>14648</v>
          </cell>
          <cell r="HU28">
            <v>15301.43</v>
          </cell>
          <cell r="HV28">
            <v>8129.5</v>
          </cell>
          <cell r="HW28">
            <v>0</v>
          </cell>
          <cell r="HX28">
            <v>12140.500000000002</v>
          </cell>
          <cell r="HY28">
            <v>5351</v>
          </cell>
          <cell r="HZ28">
            <v>0</v>
          </cell>
          <cell r="IA28">
            <v>0</v>
          </cell>
          <cell r="IB28">
            <v>0</v>
          </cell>
          <cell r="IC28">
            <v>27726.42</v>
          </cell>
          <cell r="ID28">
            <v>10764.5</v>
          </cell>
          <cell r="IE28">
            <v>104215.45</v>
          </cell>
          <cell r="IF28">
            <v>12782</v>
          </cell>
          <cell r="IG28">
            <v>43817.700000000004</v>
          </cell>
          <cell r="IH28">
            <v>1386.82</v>
          </cell>
          <cell r="II28">
            <v>18824.39</v>
          </cell>
          <cell r="IJ28">
            <v>465.65</v>
          </cell>
          <cell r="IK28">
            <v>64167.47</v>
          </cell>
          <cell r="IL28">
            <v>36072.68373886343</v>
          </cell>
          <cell r="IM28">
            <v>0</v>
          </cell>
          <cell r="IN28">
            <v>19616.990000000002</v>
          </cell>
          <cell r="IO28">
            <v>262094.99999999997</v>
          </cell>
          <cell r="IP28">
            <v>724356.28073886351</v>
          </cell>
          <cell r="IQ28">
            <v>2473.4200000000005</v>
          </cell>
          <cell r="IR28">
            <v>54758.695294799982</v>
          </cell>
          <cell r="IS28">
            <v>0</v>
          </cell>
          <cell r="IT28">
            <v>18947.715386700002</v>
          </cell>
          <cell r="IU28">
            <v>0</v>
          </cell>
          <cell r="IV28">
            <v>73706.410681499983</v>
          </cell>
          <cell r="IW28">
            <v>21593.119999999999</v>
          </cell>
          <cell r="JA28">
            <v>21593.119999999999</v>
          </cell>
          <cell r="JH28">
            <v>2429.6800000000003</v>
          </cell>
          <cell r="JI28">
            <v>11783.699999999999</v>
          </cell>
          <cell r="JK28">
            <v>3534.3599999999997</v>
          </cell>
          <cell r="JL28">
            <v>3845.38</v>
          </cell>
          <cell r="JO28">
            <v>21593.119999999999</v>
          </cell>
          <cell r="JP28">
            <v>0</v>
          </cell>
          <cell r="JQ28">
            <v>42636.960026700006</v>
          </cell>
          <cell r="JR28">
            <v>0</v>
          </cell>
          <cell r="JS28">
            <v>17125.269932300002</v>
          </cell>
          <cell r="JT28">
            <v>0</v>
          </cell>
          <cell r="JU28">
            <v>0</v>
          </cell>
          <cell r="JV28">
            <v>59762.229959000004</v>
          </cell>
          <cell r="JW28">
            <v>9223.8209999999999</v>
          </cell>
        </row>
        <row r="29">
          <cell r="A29">
            <v>41717</v>
          </cell>
          <cell r="D29">
            <v>13688.98</v>
          </cell>
          <cell r="F29">
            <v>13688.98</v>
          </cell>
          <cell r="U29">
            <v>13688.98</v>
          </cell>
          <cell r="Z29">
            <v>0</v>
          </cell>
          <cell r="AA29">
            <v>13688.98</v>
          </cell>
          <cell r="AB29">
            <v>226190.5</v>
          </cell>
          <cell r="AD29">
            <v>17096.774193548386</v>
          </cell>
          <cell r="AE29">
            <v>13910.700000000186</v>
          </cell>
          <cell r="AF29">
            <v>-221.7200000001867</v>
          </cell>
          <cell r="AG29">
            <v>1434606.1599999997</v>
          </cell>
          <cell r="AH29">
            <v>0</v>
          </cell>
          <cell r="AI29">
            <v>13688.98</v>
          </cell>
          <cell r="AJ29">
            <v>23647.41</v>
          </cell>
          <cell r="AK29">
            <v>23647.41</v>
          </cell>
          <cell r="AL29">
            <v>0</v>
          </cell>
          <cell r="AM29">
            <v>5766.2999999999993</v>
          </cell>
          <cell r="AN29">
            <v>2055.54</v>
          </cell>
          <cell r="AO29">
            <v>822.24</v>
          </cell>
          <cell r="AP29">
            <v>2636.12</v>
          </cell>
          <cell r="AR29">
            <v>252.4</v>
          </cell>
          <cell r="AT29">
            <v>17881.11</v>
          </cell>
          <cell r="AU29">
            <v>714.12</v>
          </cell>
          <cell r="AV29">
            <v>506.28</v>
          </cell>
          <cell r="AX29">
            <v>1087.74</v>
          </cell>
          <cell r="AZ29">
            <v>340.1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105.06</v>
          </cell>
          <cell r="CS29">
            <v>1460.61</v>
          </cell>
          <cell r="CT29">
            <v>3853.51</v>
          </cell>
          <cell r="CU29">
            <v>2506.1400000000003</v>
          </cell>
          <cell r="CX29">
            <v>1581.6</v>
          </cell>
          <cell r="DA29">
            <v>2614.21</v>
          </cell>
          <cell r="DO29">
            <v>3111.74</v>
          </cell>
          <cell r="DP29">
            <v>7922.68</v>
          </cell>
          <cell r="DQ29">
            <v>1901.12</v>
          </cell>
          <cell r="EK29">
            <v>2942.04</v>
          </cell>
          <cell r="EL29">
            <v>3079.52</v>
          </cell>
          <cell r="FA29">
            <v>0</v>
          </cell>
          <cell r="FB29">
            <v>1758.4900828000007</v>
          </cell>
          <cell r="FC29">
            <v>0</v>
          </cell>
          <cell r="FD29">
            <v>1971.0964701999999</v>
          </cell>
          <cell r="FE29">
            <v>136.36000000000001</v>
          </cell>
          <cell r="FF29">
            <v>459.96000000000004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149846.44085370001</v>
          </cell>
          <cell r="FL29">
            <v>0</v>
          </cell>
          <cell r="FM29">
            <v>4484.3818850999996</v>
          </cell>
          <cell r="FN29">
            <v>0</v>
          </cell>
          <cell r="FO29">
            <v>54234.729399999989</v>
          </cell>
          <cell r="FP29">
            <v>73813.83356839999</v>
          </cell>
          <cell r="FQ29">
            <v>21.95</v>
          </cell>
          <cell r="FR29">
            <v>27631.056899999996</v>
          </cell>
          <cell r="FS29">
            <v>314358.29916020005</v>
          </cell>
          <cell r="GF29">
            <v>57.000000000000007</v>
          </cell>
          <cell r="GH29">
            <v>170</v>
          </cell>
          <cell r="GR29">
            <v>227</v>
          </cell>
          <cell r="GY29">
            <v>688.16</v>
          </cell>
          <cell r="HQ29">
            <v>688.16</v>
          </cell>
          <cell r="HR29">
            <v>54221.776999999995</v>
          </cell>
          <cell r="HS29">
            <v>12629</v>
          </cell>
          <cell r="HT29">
            <v>14648</v>
          </cell>
          <cell r="HU29">
            <v>15301.43</v>
          </cell>
          <cell r="HV29">
            <v>8129.5</v>
          </cell>
          <cell r="HW29">
            <v>0</v>
          </cell>
          <cell r="HX29">
            <v>11452.340000000002</v>
          </cell>
          <cell r="HY29">
            <v>5351</v>
          </cell>
          <cell r="HZ29">
            <v>0</v>
          </cell>
          <cell r="IA29">
            <v>0</v>
          </cell>
          <cell r="IB29">
            <v>0</v>
          </cell>
          <cell r="IC29">
            <v>27726.42</v>
          </cell>
          <cell r="ID29">
            <v>10821.5</v>
          </cell>
          <cell r="IE29">
            <v>104215.45</v>
          </cell>
          <cell r="IF29">
            <v>12952</v>
          </cell>
          <cell r="IG29">
            <v>43817.700000000004</v>
          </cell>
          <cell r="IH29">
            <v>1386.82</v>
          </cell>
          <cell r="II29">
            <v>18824.39</v>
          </cell>
          <cell r="IJ29">
            <v>465.65</v>
          </cell>
          <cell r="IK29">
            <v>64167.47</v>
          </cell>
          <cell r="IL29">
            <v>36072.68373886343</v>
          </cell>
          <cell r="IM29">
            <v>0</v>
          </cell>
          <cell r="IN29">
            <v>19616.990000000002</v>
          </cell>
          <cell r="IO29">
            <v>262094.99999999997</v>
          </cell>
          <cell r="IP29">
            <v>723895.12073886348</v>
          </cell>
          <cell r="IQ29">
            <v>3161.5800000000004</v>
          </cell>
          <cell r="IR29">
            <v>31756.43529479998</v>
          </cell>
          <cell r="IS29">
            <v>0</v>
          </cell>
          <cell r="IT29">
            <v>32636.695386700001</v>
          </cell>
          <cell r="IU29">
            <v>0</v>
          </cell>
          <cell r="IV29">
            <v>64393.130681499984</v>
          </cell>
          <cell r="IW29">
            <v>23002.260000000002</v>
          </cell>
          <cell r="JA29">
            <v>23002.260000000002</v>
          </cell>
          <cell r="JH29">
            <v>2200.44</v>
          </cell>
          <cell r="JI29">
            <v>11451.64</v>
          </cell>
          <cell r="JK29">
            <v>3878.2799999999997</v>
          </cell>
          <cell r="JL29">
            <v>5471.9</v>
          </cell>
          <cell r="JO29">
            <v>23002.260000000002</v>
          </cell>
          <cell r="JP29">
            <v>0</v>
          </cell>
          <cell r="JQ29">
            <v>41679.515026699999</v>
          </cell>
          <cell r="JR29">
            <v>0</v>
          </cell>
          <cell r="JS29">
            <v>17125.269932300002</v>
          </cell>
          <cell r="JT29">
            <v>0</v>
          </cell>
          <cell r="JU29">
            <v>0</v>
          </cell>
          <cell r="JV29">
            <v>58804.784958999997</v>
          </cell>
          <cell r="JW29">
            <v>23959.705000000002</v>
          </cell>
        </row>
        <row r="30">
          <cell r="A30">
            <v>41718</v>
          </cell>
          <cell r="B30">
            <v>23474.300000000007</v>
          </cell>
          <cell r="F30">
            <v>23474.300000000007</v>
          </cell>
          <cell r="U30">
            <v>23474.300000000007</v>
          </cell>
          <cell r="V30">
            <v>510.78</v>
          </cell>
          <cell r="Z30">
            <v>510.78</v>
          </cell>
          <cell r="AA30">
            <v>23985.080000000005</v>
          </cell>
          <cell r="AB30">
            <v>180518.5</v>
          </cell>
          <cell r="AD30">
            <v>17096.774193548386</v>
          </cell>
          <cell r="AE30">
            <v>24569.5</v>
          </cell>
          <cell r="AF30">
            <v>-1095.1999999999935</v>
          </cell>
          <cell r="AG30">
            <v>1459175.6599999997</v>
          </cell>
          <cell r="AH30">
            <v>0</v>
          </cell>
          <cell r="AI30">
            <v>23474.300000000003</v>
          </cell>
          <cell r="AJ30">
            <v>19964.980000000003</v>
          </cell>
          <cell r="AK30">
            <v>19964.980000000003</v>
          </cell>
          <cell r="AL30">
            <v>0</v>
          </cell>
          <cell r="AM30">
            <v>6938.7600000000011</v>
          </cell>
          <cell r="AN30">
            <v>1452.0600000000002</v>
          </cell>
          <cell r="AO30">
            <v>657.54</v>
          </cell>
          <cell r="AP30">
            <v>4151.1400000000003</v>
          </cell>
          <cell r="AR30">
            <v>678.0200000000001</v>
          </cell>
          <cell r="AT30">
            <v>13026.220000000001</v>
          </cell>
          <cell r="AU30">
            <v>422.88</v>
          </cell>
          <cell r="AV30">
            <v>141.18</v>
          </cell>
          <cell r="AX30">
            <v>159.38</v>
          </cell>
          <cell r="AZ30">
            <v>44.68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W30">
            <v>0</v>
          </cell>
          <cell r="BY30">
            <v>0</v>
          </cell>
          <cell r="CA30">
            <v>0</v>
          </cell>
          <cell r="CB30">
            <v>0</v>
          </cell>
          <cell r="CC30">
            <v>0</v>
          </cell>
          <cell r="CS30">
            <v>1949.84</v>
          </cell>
          <cell r="CT30">
            <v>2959.88</v>
          </cell>
          <cell r="CU30">
            <v>2360.2600000000002</v>
          </cell>
          <cell r="CX30">
            <v>457.6</v>
          </cell>
          <cell r="DA30">
            <v>116.42</v>
          </cell>
          <cell r="DB30">
            <v>1952.42</v>
          </cell>
          <cell r="DO30">
            <v>2461.6800000000003</v>
          </cell>
          <cell r="DP30">
            <v>16535.54</v>
          </cell>
          <cell r="DR30">
            <v>1964.98</v>
          </cell>
          <cell r="DT30">
            <v>1500.4</v>
          </cell>
          <cell r="DV30">
            <v>374.16</v>
          </cell>
          <cell r="EK30">
            <v>7146.38</v>
          </cell>
          <cell r="EL30">
            <v>3203.78</v>
          </cell>
          <cell r="EO30">
            <v>2345.84</v>
          </cell>
          <cell r="EW30">
            <v>32.56</v>
          </cell>
          <cell r="FA30">
            <v>422.88</v>
          </cell>
          <cell r="FB30">
            <v>0</v>
          </cell>
          <cell r="FC30">
            <v>0</v>
          </cell>
          <cell r="FD30">
            <v>630.07647019999968</v>
          </cell>
          <cell r="FE30">
            <v>168.92000000000002</v>
          </cell>
          <cell r="FF30">
            <v>130.48000000000002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149846.44085370001</v>
          </cell>
          <cell r="FL30">
            <v>0</v>
          </cell>
          <cell r="FM30">
            <v>4484.3818850999996</v>
          </cell>
          <cell r="FN30">
            <v>0</v>
          </cell>
          <cell r="FO30">
            <v>54815.929399999994</v>
          </cell>
          <cell r="FP30">
            <v>72646.33356839999</v>
          </cell>
          <cell r="FQ30">
            <v>21.95</v>
          </cell>
          <cell r="FR30">
            <v>27746.896899999996</v>
          </cell>
          <cell r="FS30">
            <v>310914.2890774</v>
          </cell>
          <cell r="FT30">
            <v>81</v>
          </cell>
          <cell r="FX30">
            <v>161.5</v>
          </cell>
          <cell r="GF30">
            <v>0</v>
          </cell>
          <cell r="GH30">
            <v>160</v>
          </cell>
          <cell r="GQ30">
            <v>141.94999999999999</v>
          </cell>
          <cell r="GR30">
            <v>544.45000000000005</v>
          </cell>
          <cell r="GY30">
            <v>484.25</v>
          </cell>
          <cell r="HQ30">
            <v>484.25</v>
          </cell>
          <cell r="HR30">
            <v>54302.776999999995</v>
          </cell>
          <cell r="HS30">
            <v>12629</v>
          </cell>
          <cell r="HT30">
            <v>14648</v>
          </cell>
          <cell r="HU30">
            <v>15301.43</v>
          </cell>
          <cell r="HV30">
            <v>8291</v>
          </cell>
          <cell r="HW30">
            <v>0</v>
          </cell>
          <cell r="HX30">
            <v>10968.090000000002</v>
          </cell>
          <cell r="HY30">
            <v>5351</v>
          </cell>
          <cell r="HZ30">
            <v>0</v>
          </cell>
          <cell r="IA30">
            <v>0</v>
          </cell>
          <cell r="IB30">
            <v>0</v>
          </cell>
          <cell r="IC30">
            <v>27726.42</v>
          </cell>
          <cell r="ID30">
            <v>10821.5</v>
          </cell>
          <cell r="IE30">
            <v>104215.45</v>
          </cell>
          <cell r="IF30">
            <v>13112</v>
          </cell>
          <cell r="IG30">
            <v>43817.700000000004</v>
          </cell>
          <cell r="IH30">
            <v>1386.82</v>
          </cell>
          <cell r="II30">
            <v>18824.39</v>
          </cell>
          <cell r="IJ30">
            <v>465.65</v>
          </cell>
          <cell r="IK30">
            <v>64167.47</v>
          </cell>
          <cell r="IL30">
            <v>36072.68373886343</v>
          </cell>
          <cell r="IM30">
            <v>0</v>
          </cell>
          <cell r="IN30">
            <v>19616.990000000002</v>
          </cell>
          <cell r="IO30">
            <v>262236.94999999995</v>
          </cell>
          <cell r="IP30">
            <v>723955.32073886343</v>
          </cell>
          <cell r="IQ30">
            <v>3135.05</v>
          </cell>
          <cell r="IR30">
            <v>55489.375294799989</v>
          </cell>
          <cell r="IS30">
            <v>0</v>
          </cell>
          <cell r="IT30">
            <v>16191.9953867</v>
          </cell>
          <cell r="IU30">
            <v>0</v>
          </cell>
          <cell r="IV30">
            <v>71681.37068149999</v>
          </cell>
          <cell r="IW30">
            <v>252.14</v>
          </cell>
          <cell r="IY30">
            <v>16444.7</v>
          </cell>
          <cell r="JA30">
            <v>16696.84</v>
          </cell>
          <cell r="JH30">
            <v>2190.6</v>
          </cell>
          <cell r="JI30">
            <v>7388.24</v>
          </cell>
          <cell r="JK30">
            <v>3160.2200000000003</v>
          </cell>
          <cell r="JL30">
            <v>3957.78</v>
          </cell>
          <cell r="JO30">
            <v>16696.84</v>
          </cell>
          <cell r="JP30">
            <v>0</v>
          </cell>
          <cell r="JQ30">
            <v>27101.655026699998</v>
          </cell>
          <cell r="JR30">
            <v>0</v>
          </cell>
          <cell r="JS30">
            <v>26035.611932300002</v>
          </cell>
          <cell r="JT30">
            <v>0</v>
          </cell>
          <cell r="JU30">
            <v>0</v>
          </cell>
          <cell r="JV30">
            <v>53137.266959</v>
          </cell>
          <cell r="JW30">
            <v>14830</v>
          </cell>
          <cell r="JY30">
            <v>7534.3580000000002</v>
          </cell>
        </row>
        <row r="31">
          <cell r="A31">
            <v>41719</v>
          </cell>
          <cell r="D31">
            <v>21909.319999999996</v>
          </cell>
          <cell r="F31">
            <v>21909.319999999996</v>
          </cell>
          <cell r="U31">
            <v>21909.319999999996</v>
          </cell>
          <cell r="X31">
            <v>420.64</v>
          </cell>
          <cell r="Z31">
            <v>420.64</v>
          </cell>
          <cell r="AA31">
            <v>22329.959999999995</v>
          </cell>
          <cell r="AB31">
            <v>157856</v>
          </cell>
          <cell r="AD31">
            <v>17096.774193548386</v>
          </cell>
          <cell r="AE31">
            <v>23230.899999999907</v>
          </cell>
          <cell r="AF31">
            <v>-1321.5799999999108</v>
          </cell>
          <cell r="AG31">
            <v>1482406.5599999996</v>
          </cell>
          <cell r="AH31">
            <v>0</v>
          </cell>
          <cell r="AI31">
            <v>21909.32</v>
          </cell>
          <cell r="AJ31">
            <v>17520.969999999998</v>
          </cell>
          <cell r="AK31">
            <v>17520.969999999998</v>
          </cell>
          <cell r="AL31">
            <v>0</v>
          </cell>
          <cell r="AM31">
            <v>6377.94</v>
          </cell>
          <cell r="AN31">
            <v>789.1</v>
          </cell>
          <cell r="AO31">
            <v>377.7</v>
          </cell>
          <cell r="AP31">
            <v>3637.32</v>
          </cell>
          <cell r="AQ31">
            <v>1300.5</v>
          </cell>
          <cell r="AR31">
            <v>273.32</v>
          </cell>
          <cell r="AT31">
            <v>11143.029999999999</v>
          </cell>
          <cell r="AU31">
            <v>145.16</v>
          </cell>
          <cell r="AZ31">
            <v>591.6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C31">
            <v>0</v>
          </cell>
          <cell r="CS31">
            <v>2549.75</v>
          </cell>
          <cell r="CU31">
            <v>3165.98</v>
          </cell>
          <cell r="CX31">
            <v>108.88</v>
          </cell>
          <cell r="DA31">
            <v>545.78</v>
          </cell>
          <cell r="DB31">
            <v>3743.83</v>
          </cell>
          <cell r="DL31">
            <v>263.99</v>
          </cell>
          <cell r="DO31">
            <v>28.06</v>
          </cell>
          <cell r="DP31">
            <v>15531.38</v>
          </cell>
          <cell r="DQ31">
            <v>4201.88</v>
          </cell>
          <cell r="DT31">
            <v>218.44</v>
          </cell>
          <cell r="EK31">
            <v>5911.5599999999995</v>
          </cell>
          <cell r="EL31">
            <v>5199.5</v>
          </cell>
          <cell r="FA31">
            <v>0</v>
          </cell>
          <cell r="FB31">
            <v>0</v>
          </cell>
          <cell r="FC31">
            <v>0</v>
          </cell>
          <cell r="FD31">
            <v>411.63647019999968</v>
          </cell>
          <cell r="FE31">
            <v>168.92000000000002</v>
          </cell>
          <cell r="FF31">
            <v>722.08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149846.44085370001</v>
          </cell>
          <cell r="FL31">
            <v>0</v>
          </cell>
          <cell r="FM31">
            <v>4484.3818850999996</v>
          </cell>
          <cell r="FN31">
            <v>0</v>
          </cell>
          <cell r="FO31">
            <v>54728.979399999997</v>
          </cell>
          <cell r="FP31">
            <v>71736.443568399991</v>
          </cell>
          <cell r="FQ31">
            <v>21.95</v>
          </cell>
          <cell r="FR31">
            <v>28038.946899999995</v>
          </cell>
          <cell r="FS31">
            <v>310159.77907739999</v>
          </cell>
          <cell r="GQ31">
            <v>571.20000000000005</v>
          </cell>
          <cell r="GR31">
            <v>571.20000000000005</v>
          </cell>
          <cell r="GY31">
            <v>476.8</v>
          </cell>
          <cell r="HQ31">
            <v>476.8</v>
          </cell>
          <cell r="HR31">
            <v>54302.776999999995</v>
          </cell>
          <cell r="HS31">
            <v>12629</v>
          </cell>
          <cell r="HT31">
            <v>14648</v>
          </cell>
          <cell r="HU31">
            <v>15301.43</v>
          </cell>
          <cell r="HV31">
            <v>8291</v>
          </cell>
          <cell r="HW31">
            <v>0</v>
          </cell>
          <cell r="HX31">
            <v>10491.290000000003</v>
          </cell>
          <cell r="HY31">
            <v>5351</v>
          </cell>
          <cell r="HZ31">
            <v>0</v>
          </cell>
          <cell r="IA31">
            <v>0</v>
          </cell>
          <cell r="IB31">
            <v>0</v>
          </cell>
          <cell r="IC31">
            <v>27726.42</v>
          </cell>
          <cell r="ID31">
            <v>10821.5</v>
          </cell>
          <cell r="IE31">
            <v>104215.45</v>
          </cell>
          <cell r="IF31">
            <v>13112</v>
          </cell>
          <cell r="IG31">
            <v>43817.700000000004</v>
          </cell>
          <cell r="IH31">
            <v>1386.82</v>
          </cell>
          <cell r="II31">
            <v>18824.39</v>
          </cell>
          <cell r="IJ31">
            <v>465.65</v>
          </cell>
          <cell r="IK31">
            <v>64167.47</v>
          </cell>
          <cell r="IL31">
            <v>36072.68373886343</v>
          </cell>
          <cell r="IM31">
            <v>0</v>
          </cell>
          <cell r="IN31">
            <v>19616.990000000002</v>
          </cell>
          <cell r="IO31">
            <v>262808.14999999997</v>
          </cell>
          <cell r="IP31">
            <v>724049.72073886357</v>
          </cell>
          <cell r="IQ31">
            <v>3191.2100000000005</v>
          </cell>
          <cell r="IR31">
            <v>35346.335294799988</v>
          </cell>
          <cell r="IS31">
            <v>0</v>
          </cell>
          <cell r="IT31">
            <v>37213.475386699989</v>
          </cell>
          <cell r="IU31">
            <v>0</v>
          </cell>
          <cell r="IV31">
            <v>72559.810681499977</v>
          </cell>
          <cell r="IW31">
            <v>20143.04</v>
          </cell>
          <cell r="IY31">
            <v>1308.48</v>
          </cell>
          <cell r="JA31">
            <v>21451.52</v>
          </cell>
          <cell r="JH31">
            <v>2396.14</v>
          </cell>
          <cell r="JI31">
            <v>9173.6999999999989</v>
          </cell>
          <cell r="JK31">
            <v>3465.78</v>
          </cell>
          <cell r="JL31">
            <v>6415.9</v>
          </cell>
          <cell r="JO31">
            <v>21451.519999999997</v>
          </cell>
          <cell r="JP31">
            <v>0</v>
          </cell>
          <cell r="JQ31">
            <v>39502.545026699998</v>
          </cell>
          <cell r="JR31">
            <v>0</v>
          </cell>
          <cell r="JS31">
            <v>27344.091932300002</v>
          </cell>
          <cell r="JT31">
            <v>0</v>
          </cell>
          <cell r="JU31">
            <v>0</v>
          </cell>
          <cell r="JV31">
            <v>66846.636958999996</v>
          </cell>
          <cell r="JW31">
            <v>7742.15</v>
          </cell>
        </row>
        <row r="32">
          <cell r="A32">
            <v>41720</v>
          </cell>
          <cell r="B32">
            <v>23721.98</v>
          </cell>
          <cell r="F32">
            <v>23721.98</v>
          </cell>
          <cell r="U32">
            <v>23721.98</v>
          </cell>
          <cell r="V32">
            <v>462.14</v>
          </cell>
          <cell r="Z32">
            <v>462.14</v>
          </cell>
          <cell r="AA32">
            <v>24184.12</v>
          </cell>
          <cell r="AB32">
            <v>242599</v>
          </cell>
          <cell r="AD32">
            <v>17096.774193548386</v>
          </cell>
          <cell r="AE32">
            <v>24775.5</v>
          </cell>
          <cell r="AF32">
            <v>-1053.5200000000004</v>
          </cell>
          <cell r="AG32">
            <v>1507182.0599999996</v>
          </cell>
          <cell r="AH32">
            <v>0</v>
          </cell>
          <cell r="AI32">
            <v>23721.98</v>
          </cell>
          <cell r="AJ32">
            <v>25088.699999999997</v>
          </cell>
          <cell r="AK32">
            <v>25088.699999999997</v>
          </cell>
          <cell r="AL32">
            <v>0</v>
          </cell>
          <cell r="AM32">
            <v>9160.4199999999983</v>
          </cell>
          <cell r="AN32">
            <v>2679.3999999999996</v>
          </cell>
          <cell r="AO32">
            <v>817.6</v>
          </cell>
          <cell r="AP32">
            <v>5116.78</v>
          </cell>
          <cell r="AR32">
            <v>546.64</v>
          </cell>
          <cell r="AT32">
            <v>15928.28</v>
          </cell>
          <cell r="AU32">
            <v>860.75999999999988</v>
          </cell>
          <cell r="AV32">
            <v>145.35999999999999</v>
          </cell>
          <cell r="AX32">
            <v>382.54</v>
          </cell>
          <cell r="AZ32">
            <v>67.039999999999992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W32">
            <v>0</v>
          </cell>
          <cell r="BY32">
            <v>0</v>
          </cell>
          <cell r="CA32">
            <v>0</v>
          </cell>
          <cell r="CB32">
            <v>0</v>
          </cell>
          <cell r="CC32">
            <v>0</v>
          </cell>
          <cell r="CS32">
            <v>5240.18</v>
          </cell>
          <cell r="CT32">
            <v>743.08</v>
          </cell>
          <cell r="CU32">
            <v>3215.06</v>
          </cell>
          <cell r="DA32">
            <v>1891.32</v>
          </cell>
          <cell r="DB32">
            <v>2979.54</v>
          </cell>
          <cell r="DL32">
            <v>403.4</v>
          </cell>
          <cell r="DP32">
            <v>14561.560000000001</v>
          </cell>
          <cell r="DR32">
            <v>878.62</v>
          </cell>
          <cell r="DT32">
            <v>388.91999999999996</v>
          </cell>
          <cell r="DU32">
            <v>254.1</v>
          </cell>
          <cell r="DV32">
            <v>763.4</v>
          </cell>
          <cell r="EK32">
            <v>6818</v>
          </cell>
          <cell r="EL32">
            <v>3734</v>
          </cell>
          <cell r="EO32">
            <v>1724.52</v>
          </cell>
          <cell r="FA32">
            <v>860.75999999999988</v>
          </cell>
          <cell r="FB32">
            <v>0</v>
          </cell>
          <cell r="FC32">
            <v>0</v>
          </cell>
          <cell r="FD32">
            <v>405.25647019999974</v>
          </cell>
          <cell r="FE32">
            <v>0</v>
          </cell>
          <cell r="FF32">
            <v>25.720000000000027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149846.44085370001</v>
          </cell>
          <cell r="FL32">
            <v>0</v>
          </cell>
          <cell r="FM32">
            <v>4484.3818850999996</v>
          </cell>
          <cell r="FN32">
            <v>0</v>
          </cell>
          <cell r="FO32">
            <v>57109.299399999996</v>
          </cell>
          <cell r="FP32">
            <v>72873.303568399991</v>
          </cell>
          <cell r="FQ32">
            <v>21.95</v>
          </cell>
          <cell r="FR32">
            <v>26717.826899999996</v>
          </cell>
          <cell r="FS32">
            <v>312344.93907740002</v>
          </cell>
          <cell r="GQ32">
            <v>333.2</v>
          </cell>
          <cell r="GR32">
            <v>333.2</v>
          </cell>
          <cell r="GY32">
            <v>657.8</v>
          </cell>
          <cell r="HQ32">
            <v>657.8</v>
          </cell>
          <cell r="HR32">
            <v>54302.776999999995</v>
          </cell>
          <cell r="HS32">
            <v>12629</v>
          </cell>
          <cell r="HT32">
            <v>14648</v>
          </cell>
          <cell r="HU32">
            <v>15301.43</v>
          </cell>
          <cell r="HV32">
            <v>8291</v>
          </cell>
          <cell r="HW32">
            <v>0</v>
          </cell>
          <cell r="HX32">
            <v>9833.4900000000034</v>
          </cell>
          <cell r="HY32">
            <v>5351</v>
          </cell>
          <cell r="HZ32">
            <v>0</v>
          </cell>
          <cell r="IA32">
            <v>0</v>
          </cell>
          <cell r="IB32">
            <v>0</v>
          </cell>
          <cell r="IC32">
            <v>27726.42</v>
          </cell>
          <cell r="ID32">
            <v>10821.5</v>
          </cell>
          <cell r="IE32">
            <v>104215.45</v>
          </cell>
          <cell r="IF32">
            <v>13112</v>
          </cell>
          <cell r="IG32">
            <v>43817.700000000004</v>
          </cell>
          <cell r="IH32">
            <v>1386.82</v>
          </cell>
          <cell r="II32">
            <v>18824.39</v>
          </cell>
          <cell r="IJ32">
            <v>465.65</v>
          </cell>
          <cell r="IK32">
            <v>64167.47</v>
          </cell>
          <cell r="IL32">
            <v>36072.68373886343</v>
          </cell>
          <cell r="IM32">
            <v>0</v>
          </cell>
          <cell r="IN32">
            <v>19616.990000000002</v>
          </cell>
          <cell r="IO32">
            <v>263141.34999999998</v>
          </cell>
          <cell r="IP32">
            <v>723725.12073886348</v>
          </cell>
          <cell r="IQ32">
            <v>3386.8700000000003</v>
          </cell>
          <cell r="IR32">
            <v>37543.375294799989</v>
          </cell>
          <cell r="IS32">
            <v>0</v>
          </cell>
          <cell r="IT32">
            <v>37213.475386699989</v>
          </cell>
          <cell r="IU32">
            <v>0</v>
          </cell>
          <cell r="IV32">
            <v>74756.850681499986</v>
          </cell>
          <cell r="IW32">
            <v>21987.08</v>
          </cell>
          <cell r="JA32">
            <v>21987.08</v>
          </cell>
          <cell r="JH32">
            <v>2690.12</v>
          </cell>
          <cell r="JI32">
            <v>9197.7799999999988</v>
          </cell>
          <cell r="JK32">
            <v>3854.38</v>
          </cell>
          <cell r="JL32">
            <v>6244.7999999999993</v>
          </cell>
          <cell r="JO32">
            <v>21987.079999999998</v>
          </cell>
          <cell r="JP32">
            <v>0</v>
          </cell>
          <cell r="JQ32">
            <v>46074.102026699999</v>
          </cell>
          <cell r="JR32">
            <v>0</v>
          </cell>
          <cell r="JS32">
            <v>27344.091932300002</v>
          </cell>
          <cell r="JT32">
            <v>0</v>
          </cell>
          <cell r="JU32">
            <v>0</v>
          </cell>
          <cell r="JV32">
            <v>73418.193958999997</v>
          </cell>
          <cell r="JW32">
            <v>15415.523000000001</v>
          </cell>
        </row>
        <row r="33">
          <cell r="A33">
            <v>41721</v>
          </cell>
          <cell r="B33">
            <v>23184.46</v>
          </cell>
          <cell r="F33">
            <v>23184.46</v>
          </cell>
          <cell r="U33">
            <v>23184.46</v>
          </cell>
          <cell r="V33">
            <v>443.4</v>
          </cell>
          <cell r="Z33">
            <v>443.4</v>
          </cell>
          <cell r="AA33">
            <v>23627.86</v>
          </cell>
          <cell r="AB33">
            <v>236772</v>
          </cell>
          <cell r="AD33">
            <v>17096.774193548386</v>
          </cell>
          <cell r="AE33">
            <v>24165.200000000186</v>
          </cell>
          <cell r="AF33">
            <v>-980.74000000018714</v>
          </cell>
          <cell r="AG33">
            <v>1531347.2599999998</v>
          </cell>
          <cell r="AH33">
            <v>0</v>
          </cell>
          <cell r="AI33">
            <v>23184.46</v>
          </cell>
          <cell r="AJ33">
            <v>22844.75</v>
          </cell>
          <cell r="AK33">
            <v>22844.75</v>
          </cell>
          <cell r="AL33">
            <v>0</v>
          </cell>
          <cell r="AM33">
            <v>8428.5400000000009</v>
          </cell>
          <cell r="AN33">
            <v>1188.9199999999998</v>
          </cell>
          <cell r="AP33">
            <v>3930.96</v>
          </cell>
          <cell r="AQ33">
            <v>998.88</v>
          </cell>
          <cell r="AR33">
            <v>2265.2399999999998</v>
          </cell>
          <cell r="AS33">
            <v>44.54</v>
          </cell>
          <cell r="AT33">
            <v>14416.210000000001</v>
          </cell>
          <cell r="AU33">
            <v>2073.6</v>
          </cell>
          <cell r="AX33">
            <v>43.9</v>
          </cell>
          <cell r="AZ33">
            <v>323.98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W33">
            <v>0</v>
          </cell>
          <cell r="BY33">
            <v>0</v>
          </cell>
          <cell r="CA33">
            <v>0</v>
          </cell>
          <cell r="CB33">
            <v>0</v>
          </cell>
          <cell r="CC33">
            <v>0</v>
          </cell>
          <cell r="CS33">
            <v>3463.7</v>
          </cell>
          <cell r="CT33">
            <v>2288.34</v>
          </cell>
          <cell r="CU33">
            <v>2343.8599999999997</v>
          </cell>
          <cell r="DA33">
            <v>3484.44</v>
          </cell>
          <cell r="DB33">
            <v>109.8</v>
          </cell>
          <cell r="DL33">
            <v>284.58999999999997</v>
          </cell>
          <cell r="DP33">
            <v>14755.919999999998</v>
          </cell>
          <cell r="DQ33">
            <v>774.04</v>
          </cell>
          <cell r="DR33">
            <v>2545.46</v>
          </cell>
          <cell r="EK33">
            <v>7351.2199999999993</v>
          </cell>
          <cell r="EL33">
            <v>1534.8799999999999</v>
          </cell>
          <cell r="EO33">
            <v>2550.3200000000002</v>
          </cell>
          <cell r="FA33">
            <v>2160.3199999999997</v>
          </cell>
          <cell r="FB33">
            <v>0</v>
          </cell>
          <cell r="FC33">
            <v>0</v>
          </cell>
          <cell r="FD33">
            <v>449.15647019999972</v>
          </cell>
          <cell r="FE33">
            <v>0</v>
          </cell>
          <cell r="FF33">
            <v>349.70000000000005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149846.44085370001</v>
          </cell>
          <cell r="FL33">
            <v>0</v>
          </cell>
          <cell r="FM33">
            <v>4484.3818850999996</v>
          </cell>
          <cell r="FN33">
            <v>0</v>
          </cell>
          <cell r="FO33">
            <v>57853.979399999997</v>
          </cell>
          <cell r="FP33">
            <v>74932.663568399992</v>
          </cell>
          <cell r="FQ33">
            <v>21.95</v>
          </cell>
          <cell r="FR33">
            <v>24452.096899999997</v>
          </cell>
          <cell r="FS33">
            <v>314550.68907740008</v>
          </cell>
          <cell r="FT33">
            <v>126</v>
          </cell>
          <cell r="GR33">
            <v>126</v>
          </cell>
          <cell r="HQ33">
            <v>0</v>
          </cell>
          <cell r="HR33">
            <v>54428.776999999995</v>
          </cell>
          <cell r="HS33">
            <v>12629</v>
          </cell>
          <cell r="HT33">
            <v>14648</v>
          </cell>
          <cell r="HU33">
            <v>15301.43</v>
          </cell>
          <cell r="HV33">
            <v>8291</v>
          </cell>
          <cell r="HW33">
            <v>0</v>
          </cell>
          <cell r="HX33">
            <v>9833.4900000000034</v>
          </cell>
          <cell r="HY33">
            <v>5351</v>
          </cell>
          <cell r="HZ33">
            <v>0</v>
          </cell>
          <cell r="IA33">
            <v>0</v>
          </cell>
          <cell r="IB33">
            <v>0</v>
          </cell>
          <cell r="IC33">
            <v>27726.42</v>
          </cell>
          <cell r="ID33">
            <v>10821.5</v>
          </cell>
          <cell r="IE33">
            <v>104215.45</v>
          </cell>
          <cell r="IF33">
            <v>13112</v>
          </cell>
          <cell r="IG33">
            <v>43817.700000000004</v>
          </cell>
          <cell r="IH33">
            <v>1386.82</v>
          </cell>
          <cell r="II33">
            <v>18824.39</v>
          </cell>
          <cell r="IJ33">
            <v>465.65</v>
          </cell>
          <cell r="IK33">
            <v>64167.47</v>
          </cell>
          <cell r="IL33">
            <v>36072.68373886343</v>
          </cell>
          <cell r="IM33">
            <v>0</v>
          </cell>
          <cell r="IN33">
            <v>19616.990000000002</v>
          </cell>
          <cell r="IO33">
            <v>263141.34999999998</v>
          </cell>
          <cell r="IP33">
            <v>723851.12073886348</v>
          </cell>
          <cell r="IQ33">
            <v>2943.4700000000003</v>
          </cell>
          <cell r="IR33">
            <v>39666.555294799989</v>
          </cell>
          <cell r="IS33">
            <v>0</v>
          </cell>
          <cell r="IT33">
            <v>37213.475386699989</v>
          </cell>
          <cell r="IU33">
            <v>0</v>
          </cell>
          <cell r="IV33">
            <v>76880.030681499979</v>
          </cell>
          <cell r="IW33">
            <v>21504.68</v>
          </cell>
          <cell r="JA33">
            <v>21504.68</v>
          </cell>
          <cell r="JH33">
            <v>2730.6800000000003</v>
          </cell>
          <cell r="JI33">
            <v>9803.42</v>
          </cell>
          <cell r="JK33">
            <v>3875.1400000000003</v>
          </cell>
          <cell r="JL33">
            <v>5095.4400000000005</v>
          </cell>
          <cell r="JO33">
            <v>21504.68</v>
          </cell>
          <cell r="JP33">
            <v>0</v>
          </cell>
          <cell r="JQ33">
            <v>67578.782026700006</v>
          </cell>
          <cell r="JR33">
            <v>0</v>
          </cell>
          <cell r="JS33">
            <v>19850.314932300003</v>
          </cell>
          <cell r="JT33">
            <v>0</v>
          </cell>
          <cell r="JU33">
            <v>0</v>
          </cell>
          <cell r="JV33">
            <v>87429.096959000017</v>
          </cell>
          <cell r="JY33">
            <v>7493.777</v>
          </cell>
        </row>
        <row r="34">
          <cell r="A34">
            <v>41722</v>
          </cell>
          <cell r="B34">
            <v>24874.7</v>
          </cell>
          <cell r="F34">
            <v>24874.7</v>
          </cell>
          <cell r="U34">
            <v>24874.7</v>
          </cell>
          <cell r="Z34">
            <v>0</v>
          </cell>
          <cell r="AA34">
            <v>24874.7</v>
          </cell>
          <cell r="AB34">
            <v>214673</v>
          </cell>
          <cell r="AD34">
            <v>17096.774193548386</v>
          </cell>
          <cell r="AE34">
            <v>25595.899999999907</v>
          </cell>
          <cell r="AF34">
            <v>-721.19999999990614</v>
          </cell>
          <cell r="AG34">
            <v>1556943.1599999997</v>
          </cell>
          <cell r="AH34">
            <v>0</v>
          </cell>
          <cell r="AI34">
            <v>24874.699999999997</v>
          </cell>
          <cell r="AJ34">
            <v>23498</v>
          </cell>
          <cell r="AK34">
            <v>23498</v>
          </cell>
          <cell r="AL34">
            <v>0</v>
          </cell>
          <cell r="AM34">
            <v>8533.08</v>
          </cell>
          <cell r="AN34">
            <v>2680.6600000000003</v>
          </cell>
          <cell r="AP34">
            <v>3363.26</v>
          </cell>
          <cell r="AQ34">
            <v>724.82</v>
          </cell>
          <cell r="AR34">
            <v>1764.3399999999997</v>
          </cell>
          <cell r="AT34">
            <v>14964.92</v>
          </cell>
          <cell r="AU34">
            <v>615.04</v>
          </cell>
          <cell r="AX34">
            <v>66.44</v>
          </cell>
          <cell r="AZ34">
            <v>41.260000000000005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W34">
            <v>0</v>
          </cell>
          <cell r="BY34">
            <v>0</v>
          </cell>
          <cell r="CA34">
            <v>0</v>
          </cell>
          <cell r="CB34">
            <v>0</v>
          </cell>
          <cell r="CC34">
            <v>0</v>
          </cell>
          <cell r="CS34">
            <v>4965.5599999999995</v>
          </cell>
          <cell r="CT34">
            <v>3177.92</v>
          </cell>
          <cell r="CU34">
            <v>2377.58</v>
          </cell>
          <cell r="DA34">
            <v>100.6</v>
          </cell>
          <cell r="DB34">
            <v>3620.52</v>
          </cell>
          <cell r="DP34">
            <v>16341.619999999999</v>
          </cell>
          <cell r="DQ34">
            <v>2212.16</v>
          </cell>
          <cell r="DT34">
            <v>156.58000000000001</v>
          </cell>
          <cell r="DV34">
            <v>389.58</v>
          </cell>
          <cell r="EK34">
            <v>7622.58</v>
          </cell>
          <cell r="EL34">
            <v>1191</v>
          </cell>
          <cell r="EO34">
            <v>4769.7199999999993</v>
          </cell>
          <cell r="FA34">
            <v>563.19999999999982</v>
          </cell>
          <cell r="FB34">
            <v>0</v>
          </cell>
          <cell r="FC34">
            <v>0</v>
          </cell>
          <cell r="FD34">
            <v>359.01647019999962</v>
          </cell>
          <cell r="FE34">
            <v>0</v>
          </cell>
          <cell r="FF34">
            <v>1.3800000000000523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149846.44085370001</v>
          </cell>
          <cell r="FL34">
            <v>0</v>
          </cell>
          <cell r="FM34">
            <v>4484.3818850999996</v>
          </cell>
          <cell r="FN34">
            <v>0</v>
          </cell>
          <cell r="FO34">
            <v>60752.459399999992</v>
          </cell>
          <cell r="FP34">
            <v>77462.783568399987</v>
          </cell>
          <cell r="FQ34">
            <v>21.95</v>
          </cell>
          <cell r="FR34">
            <v>19682.376899999996</v>
          </cell>
          <cell r="FS34">
            <v>313173.98907739995</v>
          </cell>
          <cell r="GR34">
            <v>0</v>
          </cell>
          <cell r="HQ34">
            <v>0</v>
          </cell>
          <cell r="HR34">
            <v>54428.776999999995</v>
          </cell>
          <cell r="HS34">
            <v>12629</v>
          </cell>
          <cell r="HT34">
            <v>14648</v>
          </cell>
          <cell r="HU34">
            <v>15301.43</v>
          </cell>
          <cell r="HV34">
            <v>8291</v>
          </cell>
          <cell r="HW34">
            <v>0</v>
          </cell>
          <cell r="HX34">
            <v>9833.4900000000034</v>
          </cell>
          <cell r="HY34">
            <v>5351</v>
          </cell>
          <cell r="HZ34">
            <v>0</v>
          </cell>
          <cell r="IA34">
            <v>0</v>
          </cell>
          <cell r="IB34">
            <v>0</v>
          </cell>
          <cell r="IC34">
            <v>27726.42</v>
          </cell>
          <cell r="ID34">
            <v>10821.5</v>
          </cell>
          <cell r="IE34">
            <v>104215.45</v>
          </cell>
          <cell r="IF34">
            <v>13112</v>
          </cell>
          <cell r="IG34">
            <v>43817.700000000004</v>
          </cell>
          <cell r="IH34">
            <v>1386.82</v>
          </cell>
          <cell r="II34">
            <v>18824.39</v>
          </cell>
          <cell r="IJ34">
            <v>465.65</v>
          </cell>
          <cell r="IK34">
            <v>64167.47</v>
          </cell>
          <cell r="IL34">
            <v>36072.68373886343</v>
          </cell>
          <cell r="IM34">
            <v>0</v>
          </cell>
          <cell r="IN34">
            <v>19616.990000000002</v>
          </cell>
          <cell r="IO34">
            <v>263141.34999999998</v>
          </cell>
          <cell r="IP34">
            <v>723851.12073886348</v>
          </cell>
          <cell r="IQ34">
            <v>2943.4700000000003</v>
          </cell>
          <cell r="IR34">
            <v>64541.255294799994</v>
          </cell>
          <cell r="IS34">
            <v>0</v>
          </cell>
          <cell r="IT34">
            <v>17136.37538669999</v>
          </cell>
          <cell r="IU34">
            <v>0</v>
          </cell>
          <cell r="IV34">
            <v>81677.630681499984</v>
          </cell>
          <cell r="IY34">
            <v>20077.099999999999</v>
          </cell>
          <cell r="JA34">
            <v>20077.099999999999</v>
          </cell>
          <cell r="JH34">
            <v>2327.2799999999997</v>
          </cell>
          <cell r="JI34">
            <v>10343.200000000001</v>
          </cell>
          <cell r="JK34">
            <v>3955.42</v>
          </cell>
          <cell r="JL34">
            <v>3451.2</v>
          </cell>
          <cell r="JO34">
            <v>20077.100000000002</v>
          </cell>
          <cell r="JP34">
            <v>0</v>
          </cell>
          <cell r="JQ34">
            <v>67578.782026700006</v>
          </cell>
          <cell r="JR34">
            <v>0</v>
          </cell>
          <cell r="JS34">
            <v>31864.183932300002</v>
          </cell>
          <cell r="JT34">
            <v>0</v>
          </cell>
          <cell r="JU34">
            <v>0</v>
          </cell>
          <cell r="JV34">
            <v>99442.965959000008</v>
          </cell>
          <cell r="JY34">
            <v>8063.2309999999998</v>
          </cell>
        </row>
      </sheetData>
      <sheetData sheetId="11">
        <row r="3">
          <cell r="B3" t="str">
            <v>DATE</v>
          </cell>
          <cell r="C3" t="str">
            <v>OB</v>
          </cell>
          <cell r="D3" t="str">
            <v>ROM prod</v>
          </cell>
          <cell r="E3" t="str">
            <v>SR</v>
          </cell>
          <cell r="F3" t="str">
            <v>ROM stock</v>
          </cell>
          <cell r="G3" t="str">
            <v>Crushed coal</v>
          </cell>
          <cell r="H3" t="str">
            <v>F/C stock</v>
          </cell>
          <cell r="I3" t="str">
            <v>Barge loading</v>
          </cell>
          <cell r="J3" t="str">
            <v>Uncovered Coal</v>
          </cell>
          <cell r="K3" t="str">
            <v>Rain fall</v>
          </cell>
          <cell r="L3" t="str">
            <v>Slippery time</v>
          </cell>
        </row>
        <row r="4">
          <cell r="C4" t="str">
            <v>BCM</v>
          </cell>
          <cell r="D4" t="str">
            <v>Tons</v>
          </cell>
          <cell r="E4" t="str">
            <v>BCM/Tons</v>
          </cell>
          <cell r="F4" t="str">
            <v>Tons</v>
          </cell>
          <cell r="G4" t="str">
            <v>Tons</v>
          </cell>
          <cell r="H4" t="str">
            <v>Tons</v>
          </cell>
          <cell r="I4" t="str">
            <v>Tons</v>
          </cell>
          <cell r="J4" t="str">
            <v>Tons</v>
          </cell>
          <cell r="K4" t="str">
            <v>mm.</v>
          </cell>
          <cell r="L4" t="str">
            <v>hr.</v>
          </cell>
        </row>
        <row r="5">
          <cell r="B5">
            <v>41699</v>
          </cell>
          <cell r="C5">
            <v>28866</v>
          </cell>
          <cell r="D5">
            <v>3833.38</v>
          </cell>
          <cell r="E5">
            <v>7.5301691979401983</v>
          </cell>
          <cell r="F5">
            <v>71321.918000000005</v>
          </cell>
          <cell r="G5">
            <v>1707.2</v>
          </cell>
          <cell r="H5">
            <v>74444.206999999995</v>
          </cell>
          <cell r="I5">
            <v>18384.264999999999</v>
          </cell>
          <cell r="J5">
            <v>3289</v>
          </cell>
        </row>
        <row r="6">
          <cell r="B6">
            <v>41700</v>
          </cell>
          <cell r="C6">
            <v>7420.5</v>
          </cell>
          <cell r="D6">
            <v>1390.36</v>
          </cell>
          <cell r="E6">
            <v>5.3371069363330363</v>
          </cell>
          <cell r="F6">
            <v>71343.247999999992</v>
          </cell>
          <cell r="G6">
            <v>1369.03</v>
          </cell>
          <cell r="H6">
            <v>75813.236999999994</v>
          </cell>
          <cell r="I6">
            <v>0</v>
          </cell>
          <cell r="J6">
            <v>1733.85897435897</v>
          </cell>
        </row>
        <row r="7">
          <cell r="B7">
            <v>41701</v>
          </cell>
          <cell r="C7">
            <v>29775.5</v>
          </cell>
          <cell r="D7">
            <v>3767.56</v>
          </cell>
          <cell r="E7">
            <v>7.9031256303814672</v>
          </cell>
          <cell r="F7">
            <v>71343.248000000007</v>
          </cell>
          <cell r="G7">
            <v>3767.5599999999995</v>
          </cell>
          <cell r="H7">
            <v>72378.361000000004</v>
          </cell>
          <cell r="I7">
            <v>7202.4359999999997</v>
          </cell>
          <cell r="J7">
            <v>4089</v>
          </cell>
        </row>
        <row r="8">
          <cell r="B8">
            <v>41702</v>
          </cell>
          <cell r="C8">
            <v>29376</v>
          </cell>
          <cell r="D8">
            <v>4759.1500000000005</v>
          </cell>
          <cell r="E8">
            <v>6.1725308090730495</v>
          </cell>
          <cell r="F8">
            <v>71363.668000000005</v>
          </cell>
          <cell r="G8">
            <v>4738.7299999999996</v>
          </cell>
          <cell r="H8">
            <v>64857.314000000013</v>
          </cell>
          <cell r="I8">
            <v>12259.78</v>
          </cell>
          <cell r="J8">
            <v>4994.6843589743603</v>
          </cell>
        </row>
        <row r="9">
          <cell r="B9">
            <v>41703</v>
          </cell>
          <cell r="C9">
            <v>30047.5</v>
          </cell>
          <cell r="D9">
            <v>3456.13</v>
          </cell>
          <cell r="E9">
            <v>8.6939727382939882</v>
          </cell>
          <cell r="F9">
            <v>71363.668000000005</v>
          </cell>
          <cell r="G9">
            <v>3456.13</v>
          </cell>
          <cell r="H9">
            <v>54167.461000000003</v>
          </cell>
          <cell r="I9">
            <v>14145.982999999998</v>
          </cell>
          <cell r="J9">
            <v>3469.8838461538498</v>
          </cell>
        </row>
        <row r="10">
          <cell r="B10">
            <v>41704</v>
          </cell>
          <cell r="C10">
            <v>29529</v>
          </cell>
          <cell r="D10">
            <v>3849.2899999999995</v>
          </cell>
          <cell r="E10">
            <v>7.6712848343460749</v>
          </cell>
          <cell r="F10">
            <v>71361.880999999994</v>
          </cell>
          <cell r="G10">
            <v>3849.2899999999995</v>
          </cell>
          <cell r="H10">
            <v>47108.303000000007</v>
          </cell>
          <cell r="I10">
            <v>11876.645</v>
          </cell>
          <cell r="J10">
            <v>3943.7751282051318</v>
          </cell>
        </row>
        <row r="11">
          <cell r="B11">
            <v>41705</v>
          </cell>
          <cell r="C11">
            <v>20383</v>
          </cell>
          <cell r="D11">
            <v>2644.7599999999998</v>
          </cell>
          <cell r="E11">
            <v>7.7069374914926128</v>
          </cell>
          <cell r="F11">
            <v>71361.880999999994</v>
          </cell>
          <cell r="G11">
            <v>2644.7599999999998</v>
          </cell>
          <cell r="H11">
            <v>36468.489000000001</v>
          </cell>
          <cell r="I11">
            <v>13284.574000000001</v>
          </cell>
          <cell r="J11">
            <v>2803.1769230769273</v>
          </cell>
        </row>
        <row r="12">
          <cell r="B12">
            <v>41706</v>
          </cell>
          <cell r="C12">
            <v>20570</v>
          </cell>
          <cell r="D12">
            <v>3686.89</v>
          </cell>
          <cell r="E12">
            <v>5.579228021448972</v>
          </cell>
          <cell r="F12">
            <v>71382.781000000003</v>
          </cell>
          <cell r="G12">
            <v>3665.99</v>
          </cell>
          <cell r="H12">
            <v>24749.848000000002</v>
          </cell>
          <cell r="I12">
            <v>15432.527000000002</v>
          </cell>
          <cell r="J12">
            <v>3809</v>
          </cell>
        </row>
        <row r="13">
          <cell r="B13">
            <v>41707</v>
          </cell>
          <cell r="C13">
            <v>20366</v>
          </cell>
          <cell r="D13">
            <v>2741.15</v>
          </cell>
          <cell r="E13">
            <v>7.4297283986647935</v>
          </cell>
          <cell r="F13">
            <v>71382.781000000003</v>
          </cell>
          <cell r="G13">
            <v>2741.15</v>
          </cell>
          <cell r="H13">
            <v>27490.997999999992</v>
          </cell>
          <cell r="I13">
            <v>0</v>
          </cell>
          <cell r="J13">
            <v>2702.4279487179524</v>
          </cell>
        </row>
        <row r="14">
          <cell r="B14">
            <v>41708</v>
          </cell>
          <cell r="C14">
            <v>18674.5</v>
          </cell>
          <cell r="D14">
            <v>2833.42</v>
          </cell>
          <cell r="E14">
            <v>6.5907983991077916</v>
          </cell>
          <cell r="F14">
            <v>71382.781000000003</v>
          </cell>
          <cell r="G14">
            <v>2810.84</v>
          </cell>
          <cell r="H14">
            <v>23036.48000000001</v>
          </cell>
          <cell r="I14">
            <v>7265.3580000000002</v>
          </cell>
          <cell r="J14">
            <v>3199.02</v>
          </cell>
        </row>
        <row r="15">
          <cell r="B15">
            <v>41709</v>
          </cell>
          <cell r="C15">
            <v>18394</v>
          </cell>
          <cell r="D15">
            <v>3285.7000000000003</v>
          </cell>
          <cell r="E15">
            <v>5.598198253035882</v>
          </cell>
          <cell r="F15">
            <v>72441.811000000002</v>
          </cell>
          <cell r="G15">
            <v>2226.67</v>
          </cell>
          <cell r="H15">
            <v>18045.472999999998</v>
          </cell>
          <cell r="I15">
            <v>7217.6769999999997</v>
          </cell>
          <cell r="J15">
            <v>3652.23692307693</v>
          </cell>
        </row>
        <row r="16">
          <cell r="B16">
            <v>41710</v>
          </cell>
          <cell r="C16">
            <v>20638</v>
          </cell>
          <cell r="D16">
            <v>4628.32</v>
          </cell>
          <cell r="E16">
            <v>4.4590693815466524</v>
          </cell>
          <cell r="F16">
            <v>72441.811000000002</v>
          </cell>
          <cell r="G16">
            <v>4628.32</v>
          </cell>
          <cell r="H16">
            <v>15420.055000000008</v>
          </cell>
          <cell r="I16">
            <v>7253.7379999999994</v>
          </cell>
          <cell r="J16">
            <v>4885.0015384615399</v>
          </cell>
        </row>
        <row r="17">
          <cell r="B17">
            <v>41711</v>
          </cell>
          <cell r="C17">
            <v>11917</v>
          </cell>
          <cell r="D17">
            <v>1227.1100000000001</v>
          </cell>
          <cell r="E17">
            <v>9.7114358126003371</v>
          </cell>
          <cell r="F17">
            <v>72441.811000000002</v>
          </cell>
          <cell r="G17">
            <v>1227.1100000000001</v>
          </cell>
          <cell r="H17">
            <v>9422.1410000000178</v>
          </cell>
          <cell r="I17">
            <v>7225.0239999999994</v>
          </cell>
          <cell r="J17">
            <v>2050.0576923076951</v>
          </cell>
        </row>
        <row r="18">
          <cell r="B18">
            <v>41712</v>
          </cell>
          <cell r="C18">
            <v>23749</v>
          </cell>
          <cell r="D18">
            <v>3718.68</v>
          </cell>
          <cell r="E18">
            <v>6.3864059289855541</v>
          </cell>
          <cell r="F18">
            <v>71955.210999999996</v>
          </cell>
          <cell r="G18">
            <v>4205.28</v>
          </cell>
          <cell r="H18">
            <v>13631.629000000001</v>
          </cell>
          <cell r="I18">
            <v>0</v>
          </cell>
          <cell r="J18">
            <v>3592.3338461538501</v>
          </cell>
        </row>
        <row r="19">
          <cell r="B19">
            <v>41713</v>
          </cell>
          <cell r="C19">
            <v>15946</v>
          </cell>
          <cell r="D19">
            <v>2320.44</v>
          </cell>
          <cell r="E19">
            <v>6.8719725569288581</v>
          </cell>
          <cell r="F19">
            <v>71259.691000000006</v>
          </cell>
          <cell r="G19">
            <v>3015.96</v>
          </cell>
          <cell r="H19">
            <v>16647.589</v>
          </cell>
          <cell r="I19">
            <v>0</v>
          </cell>
          <cell r="J19">
            <v>1990</v>
          </cell>
        </row>
        <row r="20">
          <cell r="B20">
            <v>41714</v>
          </cell>
          <cell r="C20">
            <v>24956</v>
          </cell>
          <cell r="D20">
            <v>3430.74</v>
          </cell>
          <cell r="E20">
            <v>7.2742323813521299</v>
          </cell>
          <cell r="F20">
            <v>70478.680999999997</v>
          </cell>
          <cell r="G20">
            <v>4211.75</v>
          </cell>
          <cell r="H20">
            <v>20859.339000000007</v>
          </cell>
          <cell r="I20">
            <v>0</v>
          </cell>
          <cell r="J20">
            <v>3189.7610256410303</v>
          </cell>
        </row>
        <row r="21">
          <cell r="B21">
            <v>41715</v>
          </cell>
          <cell r="C21">
            <v>26545.5</v>
          </cell>
          <cell r="D21">
            <v>4207.0200000000004</v>
          </cell>
          <cell r="E21">
            <v>6.3098107448978134</v>
          </cell>
          <cell r="F21">
            <v>69305.781000000003</v>
          </cell>
          <cell r="G21">
            <v>5402.5</v>
          </cell>
          <cell r="H21">
            <v>19018.455000000016</v>
          </cell>
          <cell r="I21">
            <v>7243.384</v>
          </cell>
          <cell r="J21">
            <v>4821.0451282051299</v>
          </cell>
        </row>
        <row r="22">
          <cell r="B22">
            <v>41716</v>
          </cell>
          <cell r="C22">
            <v>25568</v>
          </cell>
          <cell r="D22">
            <v>5326.0700000000006</v>
          </cell>
          <cell r="E22">
            <v>4.8005377323242087</v>
          </cell>
          <cell r="F22">
            <v>69474.581000000006</v>
          </cell>
          <cell r="G22">
            <v>5157.2700000000004</v>
          </cell>
          <cell r="H22">
            <v>24175.725000000006</v>
          </cell>
          <cell r="I22">
            <v>0</v>
          </cell>
          <cell r="J22">
            <v>5451.3541025641098</v>
          </cell>
        </row>
        <row r="23">
          <cell r="B23">
            <v>41717</v>
          </cell>
          <cell r="C23">
            <v>19643.5</v>
          </cell>
          <cell r="D23">
            <v>3706.71</v>
          </cell>
          <cell r="E23">
            <v>5.2994434417583252</v>
          </cell>
          <cell r="F23">
            <v>67670.821000000011</v>
          </cell>
          <cell r="G23">
            <v>5510.47</v>
          </cell>
          <cell r="H23">
            <v>29686.195000000007</v>
          </cell>
          <cell r="I23">
            <v>0</v>
          </cell>
          <cell r="J23">
            <v>3551.61153846154</v>
          </cell>
        </row>
        <row r="24">
          <cell r="B24">
            <v>41718</v>
          </cell>
          <cell r="C24">
            <v>23817</v>
          </cell>
          <cell r="D24">
            <v>4070.5600000000004</v>
          </cell>
          <cell r="E24">
            <v>5.8510376950591567</v>
          </cell>
          <cell r="F24">
            <v>65802.861000000004</v>
          </cell>
          <cell r="G24">
            <v>5938.52</v>
          </cell>
          <cell r="H24">
            <v>35576.818999999989</v>
          </cell>
          <cell r="I24">
            <v>0</v>
          </cell>
          <cell r="J24">
            <v>4257.8897435897497</v>
          </cell>
        </row>
        <row r="25">
          <cell r="B25">
            <v>41719</v>
          </cell>
          <cell r="C25">
            <v>23035</v>
          </cell>
          <cell r="D25">
            <v>3055.19</v>
          </cell>
          <cell r="E25">
            <v>7.5396292865582826</v>
          </cell>
          <cell r="F25">
            <v>64322.180999999997</v>
          </cell>
          <cell r="G25">
            <v>4535.87</v>
          </cell>
          <cell r="H25">
            <v>40112.688999999998</v>
          </cell>
          <cell r="I25">
            <v>0</v>
          </cell>
          <cell r="J25">
            <v>3072.746923076927</v>
          </cell>
        </row>
        <row r="26">
          <cell r="B26">
            <v>41720</v>
          </cell>
          <cell r="C26">
            <v>25126</v>
          </cell>
          <cell r="D26">
            <v>4057.42</v>
          </cell>
          <cell r="E26">
            <v>6.1926051530282793</v>
          </cell>
          <cell r="F26">
            <v>62208.500999999997</v>
          </cell>
          <cell r="G26">
            <v>6171.1</v>
          </cell>
          <cell r="H26">
            <v>46283.788999999997</v>
          </cell>
          <cell r="I26">
            <v>0</v>
          </cell>
          <cell r="J26">
            <v>3607</v>
          </cell>
        </row>
        <row r="27">
          <cell r="B27">
            <v>41721</v>
          </cell>
          <cell r="C27">
            <v>25100.5</v>
          </cell>
          <cell r="D27">
            <v>3629.47</v>
          </cell>
          <cell r="E27">
            <v>6.915748029326596</v>
          </cell>
          <cell r="F27">
            <v>62230.811000000002</v>
          </cell>
          <cell r="G27">
            <v>3607.16</v>
          </cell>
          <cell r="H27">
            <v>49890.949000000001</v>
          </cell>
          <cell r="I27">
            <v>0</v>
          </cell>
          <cell r="J27">
            <v>3028</v>
          </cell>
        </row>
        <row r="28">
          <cell r="B28">
            <v>41722</v>
          </cell>
          <cell r="C28">
            <v>29095.5</v>
          </cell>
          <cell r="D28">
            <v>4017.51</v>
          </cell>
          <cell r="E28">
            <v>7.2421723903611932</v>
          </cell>
          <cell r="F28">
            <v>61224.981</v>
          </cell>
          <cell r="G28">
            <v>5023.34</v>
          </cell>
          <cell r="H28">
            <v>54914.288999999997</v>
          </cell>
          <cell r="I28">
            <v>0</v>
          </cell>
          <cell r="J28">
            <v>3664</v>
          </cell>
        </row>
      </sheetData>
      <sheetData sheetId="12">
        <row r="5">
          <cell r="F5">
            <v>41670</v>
          </cell>
          <cell r="G5">
            <v>41698</v>
          </cell>
          <cell r="H5">
            <v>41729</v>
          </cell>
          <cell r="I5">
            <v>41759</v>
          </cell>
          <cell r="J5">
            <v>41790</v>
          </cell>
          <cell r="K5">
            <v>41820</v>
          </cell>
          <cell r="L5">
            <v>41851</v>
          </cell>
          <cell r="M5">
            <v>41882</v>
          </cell>
          <cell r="N5">
            <v>41912</v>
          </cell>
          <cell r="O5">
            <v>41943</v>
          </cell>
          <cell r="P5">
            <v>41973</v>
          </cell>
          <cell r="Q5">
            <v>42004</v>
          </cell>
          <cell r="R5" t="str">
            <v>Total</v>
          </cell>
          <cell r="U5">
            <v>41670</v>
          </cell>
          <cell r="V5">
            <v>41698</v>
          </cell>
          <cell r="W5">
            <v>41729</v>
          </cell>
          <cell r="X5">
            <v>41759</v>
          </cell>
          <cell r="Y5">
            <v>41790</v>
          </cell>
          <cell r="Z5">
            <v>41820</v>
          </cell>
          <cell r="AA5">
            <v>41851</v>
          </cell>
          <cell r="AB5">
            <v>41882</v>
          </cell>
          <cell r="AC5">
            <v>41912</v>
          </cell>
          <cell r="AD5">
            <v>41943</v>
          </cell>
          <cell r="AE5">
            <v>41973</v>
          </cell>
          <cell r="AF5">
            <v>42004</v>
          </cell>
          <cell r="AG5" t="str">
            <v>Total</v>
          </cell>
        </row>
        <row r="6">
          <cell r="E6" t="str">
            <v>ITMOB (kbcm)</v>
          </cell>
          <cell r="F6">
            <v>24020.022949303791</v>
          </cell>
          <cell r="G6">
            <v>22949.86327780733</v>
          </cell>
          <cell r="H6">
            <v>23910.757445885214</v>
          </cell>
          <cell r="I6">
            <v>22060.295413572901</v>
          </cell>
          <cell r="J6">
            <v>24253.462621696988</v>
          </cell>
          <cell r="K6">
            <v>24107.251072790383</v>
          </cell>
          <cell r="L6">
            <v>23245.71732865525</v>
          </cell>
          <cell r="M6">
            <v>24897.354436317186</v>
          </cell>
          <cell r="N6">
            <v>23858.696823289512</v>
          </cell>
          <cell r="O6">
            <v>24314.209111083419</v>
          </cell>
          <cell r="P6">
            <v>22433.117837326528</v>
          </cell>
          <cell r="Q6">
            <v>20664.714710439996</v>
          </cell>
          <cell r="R6">
            <v>280715.46302816854</v>
          </cell>
          <cell r="T6" t="str">
            <v>ITMOB (kbcm)</v>
          </cell>
          <cell r="U6">
            <v>24737.606413026082</v>
          </cell>
          <cell r="V6">
            <v>22932.142582180444</v>
          </cell>
          <cell r="W6">
            <v>24956.059814412554</v>
          </cell>
          <cell r="X6">
            <v>25080.790392910021</v>
          </cell>
          <cell r="Y6">
            <v>25638.027018122979</v>
          </cell>
          <cell r="Z6">
            <v>25869.656878299906</v>
          </cell>
          <cell r="AA6">
            <v>25636.95352954846</v>
          </cell>
          <cell r="AB6">
            <v>26813.273869700028</v>
          </cell>
          <cell r="AC6">
            <v>26249.465632444288</v>
          </cell>
          <cell r="AD6">
            <v>26165.383433178798</v>
          </cell>
          <cell r="AE6">
            <v>24739.268919701524</v>
          </cell>
          <cell r="AF6">
            <v>23450.034426832193</v>
          </cell>
          <cell r="AG6">
            <v>302268.66291035723</v>
          </cell>
        </row>
        <row r="7">
          <cell r="E7" t="str">
            <v>ITMROM (kton)</v>
          </cell>
          <cell r="F7">
            <v>2397.7947276020741</v>
          </cell>
          <cell r="G7">
            <v>2345.3711904974693</v>
          </cell>
          <cell r="H7">
            <v>2424.9200607480257</v>
          </cell>
          <cell r="I7">
            <v>2319.1801993078348</v>
          </cell>
          <cell r="J7">
            <v>2418.5508150922606</v>
          </cell>
          <cell r="K7">
            <v>2501.903869795045</v>
          </cell>
          <cell r="L7">
            <v>2605.1639212894311</v>
          </cell>
          <cell r="M7">
            <v>2634.4858062043245</v>
          </cell>
          <cell r="N7">
            <v>2606.871783853891</v>
          </cell>
          <cell r="O7">
            <v>2596.4386946542359</v>
          </cell>
          <cell r="P7">
            <v>2487.3186456408944</v>
          </cell>
          <cell r="Q7">
            <v>2455.2960962070929</v>
          </cell>
          <cell r="R7">
            <v>29793.295810892578</v>
          </cell>
          <cell r="T7" t="str">
            <v>ITMROM (kton)</v>
          </cell>
          <cell r="U7">
            <v>2120.4048260978511</v>
          </cell>
          <cell r="V7">
            <v>2318.7405064570403</v>
          </cell>
          <cell r="W7">
            <v>2449.5706672241263</v>
          </cell>
          <cell r="X7">
            <v>2392.2378100681431</v>
          </cell>
          <cell r="Y7">
            <v>2557.0221823427187</v>
          </cell>
          <cell r="Z7">
            <v>2647.4181619681412</v>
          </cell>
          <cell r="AA7">
            <v>2683.2002107593544</v>
          </cell>
          <cell r="AB7">
            <v>2763.7388726576314</v>
          </cell>
          <cell r="AC7">
            <v>2675.6448329452064</v>
          </cell>
          <cell r="AD7">
            <v>2607.7661598271943</v>
          </cell>
          <cell r="AE7">
            <v>2590.6402257646573</v>
          </cell>
          <cell r="AF7">
            <v>2586.7827439509042</v>
          </cell>
          <cell r="AG7">
            <v>30393.167200062973</v>
          </cell>
        </row>
        <row r="8">
          <cell r="E8" t="str">
            <v>ITMFC (kton)</v>
          </cell>
          <cell r="F8">
            <v>2387.0600098340601</v>
          </cell>
          <cell r="G8">
            <v>2346.537384570006</v>
          </cell>
          <cell r="H8">
            <v>2485.0078097846135</v>
          </cell>
          <cell r="I8">
            <v>2428.5378196271081</v>
          </cell>
          <cell r="J8">
            <v>2467.218233664496</v>
          </cell>
          <cell r="K8">
            <v>2460.8057933071441</v>
          </cell>
          <cell r="L8">
            <v>2460.1391470651361</v>
          </cell>
          <cell r="M8">
            <v>2431.1122572430822</v>
          </cell>
          <cell r="N8">
            <v>2433.4862508303163</v>
          </cell>
          <cell r="O8">
            <v>2430.1303565572343</v>
          </cell>
          <cell r="P8">
            <v>2431.3836079997764</v>
          </cell>
          <cell r="Q8">
            <v>2463.313167878548</v>
          </cell>
          <cell r="R8">
            <v>29224.731838361524</v>
          </cell>
          <cell r="T8" t="str">
            <v>ITMFC (kton)</v>
          </cell>
          <cell r="U8">
            <v>2157.9021260000004</v>
          </cell>
          <cell r="V8">
            <v>2273.0652300000002</v>
          </cell>
          <cell r="W8">
            <v>2480.1999999999998</v>
          </cell>
          <cell r="X8">
            <v>2384.7950176025788</v>
          </cell>
          <cell r="Y8">
            <v>2576.4618065631548</v>
          </cell>
          <cell r="Z8">
            <v>2552.955335528432</v>
          </cell>
          <cell r="AA8">
            <v>2576.509515367271</v>
          </cell>
          <cell r="AB8">
            <v>2559.894866270577</v>
          </cell>
          <cell r="AC8">
            <v>2532.2768486290447</v>
          </cell>
          <cell r="AD8">
            <v>2563.4496171014816</v>
          </cell>
          <cell r="AE8">
            <v>2537.2555721158778</v>
          </cell>
          <cell r="AF8">
            <v>2580.7691801393448</v>
          </cell>
          <cell r="AG8">
            <v>29775.535115317762</v>
          </cell>
        </row>
        <row r="10">
          <cell r="E10" t="str">
            <v>IMMOB (kbcm)</v>
          </cell>
          <cell r="F10">
            <v>12872.290848611006</v>
          </cell>
          <cell r="G10">
            <v>12473.781892228992</v>
          </cell>
          <cell r="H10">
            <v>12479.766860515901</v>
          </cell>
          <cell r="I10">
            <v>12462.239052420058</v>
          </cell>
          <cell r="J10">
            <v>13522.073074731303</v>
          </cell>
          <cell r="K10">
            <v>12765.116793897052</v>
          </cell>
          <cell r="L10">
            <v>12003.704434718917</v>
          </cell>
          <cell r="M10">
            <v>13500.102148724054</v>
          </cell>
          <cell r="N10">
            <v>12689.329763605765</v>
          </cell>
          <cell r="O10">
            <v>12948.594273668528</v>
          </cell>
          <cell r="P10">
            <v>11939.554850253757</v>
          </cell>
          <cell r="Q10">
            <v>10942.763214298764</v>
          </cell>
          <cell r="R10">
            <v>150599.31720767409</v>
          </cell>
          <cell r="T10" t="str">
            <v>IMMOB (kbcm)</v>
          </cell>
          <cell r="U10">
            <v>13328.344628000001</v>
          </cell>
          <cell r="V10">
            <v>10760.490553</v>
          </cell>
          <cell r="W10">
            <v>12359.829534609818</v>
          </cell>
          <cell r="X10">
            <v>15398.667763109861</v>
          </cell>
          <cell r="Y10">
            <v>14816.797149622966</v>
          </cell>
          <cell r="Z10">
            <v>14478.265132718247</v>
          </cell>
          <cell r="AA10">
            <v>14162.925581845791</v>
          </cell>
          <cell r="AB10">
            <v>15263.141042986896</v>
          </cell>
          <cell r="AC10">
            <v>15042.01985569098</v>
          </cell>
          <cell r="AD10">
            <v>15385.040012003905</v>
          </cell>
          <cell r="AE10">
            <v>14517.833853228756</v>
          </cell>
          <cell r="AF10">
            <v>13949.449739023761</v>
          </cell>
          <cell r="AG10">
            <v>169462.80484584096</v>
          </cell>
        </row>
        <row r="11">
          <cell r="E11" t="str">
            <v>IMMROM (kton)</v>
          </cell>
          <cell r="F11">
            <v>1293.5325913437493</v>
          </cell>
          <cell r="G11">
            <v>1297.2585336188677</v>
          </cell>
          <cell r="H11">
            <v>1300.3563208582318</v>
          </cell>
          <cell r="I11">
            <v>1283.6137393133281</v>
          </cell>
          <cell r="J11">
            <v>1289.7925547049963</v>
          </cell>
          <cell r="K11">
            <v>1289.8203771880833</v>
          </cell>
          <cell r="L11">
            <v>1299.8780948394933</v>
          </cell>
          <cell r="M11">
            <v>1312.3673988537562</v>
          </cell>
          <cell r="N11">
            <v>1301.9425194556991</v>
          </cell>
          <cell r="O11">
            <v>1294.1125326082631</v>
          </cell>
          <cell r="P11">
            <v>1244.99049490735</v>
          </cell>
          <cell r="Q11">
            <v>1232.3565089748483</v>
          </cell>
          <cell r="R11">
            <v>15440.021666666667</v>
          </cell>
          <cell r="T11" t="str">
            <v>IMMROM (kton)</v>
          </cell>
          <cell r="U11">
            <v>1030.2897140356713</v>
          </cell>
          <cell r="V11">
            <v>1043.5308843010193</v>
          </cell>
          <cell r="W11">
            <v>1283.2161736950404</v>
          </cell>
          <cell r="X11">
            <v>1327.8435259683572</v>
          </cell>
          <cell r="Y11">
            <v>1392.8300905208157</v>
          </cell>
          <cell r="Z11">
            <v>1426.1324745089505</v>
          </cell>
          <cell r="AA11">
            <v>1382.7532547157098</v>
          </cell>
          <cell r="AB11">
            <v>1438.4469491409041</v>
          </cell>
          <cell r="AC11">
            <v>1406.127880174854</v>
          </cell>
          <cell r="AD11">
            <v>1392.8805267628193</v>
          </cell>
          <cell r="AE11">
            <v>1376.1262653005119</v>
          </cell>
          <cell r="AF11">
            <v>1383.8286572171944</v>
          </cell>
          <cell r="AG11">
            <v>15884.006396341849</v>
          </cell>
        </row>
        <row r="12">
          <cell r="E12" t="str">
            <v>IMMFC (kton)</v>
          </cell>
          <cell r="F12">
            <v>1433.2920098340601</v>
          </cell>
          <cell r="G12">
            <v>1450.2573845700058</v>
          </cell>
          <cell r="H12">
            <v>1449.9638097846134</v>
          </cell>
          <cell r="I12">
            <v>1390.7008196271083</v>
          </cell>
          <cell r="J12">
            <v>1400.9884336644959</v>
          </cell>
          <cell r="K12">
            <v>1396.2815933071445</v>
          </cell>
          <cell r="L12">
            <v>1399.4291470651358</v>
          </cell>
          <cell r="M12">
            <v>1372.4822572430821</v>
          </cell>
          <cell r="N12">
            <v>1376.5222508303164</v>
          </cell>
          <cell r="O12">
            <v>1401.1263565572342</v>
          </cell>
          <cell r="P12">
            <v>1398.7226079997761</v>
          </cell>
          <cell r="Q12">
            <v>1399.1711678785482</v>
          </cell>
          <cell r="R12">
            <v>16868.937838361519</v>
          </cell>
          <cell r="T12" t="str">
            <v>IMMFC (kton)</v>
          </cell>
          <cell r="U12">
            <v>1405.038</v>
          </cell>
          <cell r="V12">
            <v>1411.027</v>
          </cell>
          <cell r="W12">
            <v>1510.2</v>
          </cell>
          <cell r="X12">
            <v>1448.9580176025788</v>
          </cell>
          <cell r="Y12">
            <v>1490.2320065631545</v>
          </cell>
          <cell r="Z12">
            <v>1488.4311355284322</v>
          </cell>
          <cell r="AA12">
            <v>1495.7995153672709</v>
          </cell>
          <cell r="AB12">
            <v>1491.2648662705767</v>
          </cell>
          <cell r="AC12">
            <v>1475.3128486290448</v>
          </cell>
          <cell r="AD12">
            <v>1524.4456171014815</v>
          </cell>
          <cell r="AE12">
            <v>1497.5945721158778</v>
          </cell>
          <cell r="AF12">
            <v>1521.373650139345</v>
          </cell>
          <cell r="AG12">
            <v>17759.677229317764</v>
          </cell>
        </row>
        <row r="13">
          <cell r="E13" t="str">
            <v>IMMFC IMM + TDM (kton)</v>
          </cell>
          <cell r="F13">
            <v>1513.0054333559901</v>
          </cell>
          <cell r="G13">
            <v>1546.9361828278816</v>
          </cell>
          <cell r="H13">
            <v>1546.3490332570968</v>
          </cell>
          <cell r="I13">
            <v>1427.8230529420866</v>
          </cell>
          <cell r="J13">
            <v>1448.3982810168618</v>
          </cell>
          <cell r="K13">
            <v>1438.9846003021589</v>
          </cell>
          <cell r="L13">
            <v>1445.2797078181416</v>
          </cell>
          <cell r="M13">
            <v>1391.3859281740342</v>
          </cell>
          <cell r="N13">
            <v>1399.4659153485027</v>
          </cell>
          <cell r="O13">
            <v>1448.6741268023384</v>
          </cell>
          <cell r="P13">
            <v>1443.8666296874221</v>
          </cell>
          <cell r="Q13">
            <v>1444.7637494449664</v>
          </cell>
          <cell r="R13">
            <v>17494.93264097748</v>
          </cell>
          <cell r="T13" t="str">
            <v>IMMFC IMM + TDM (kton)</v>
          </cell>
          <cell r="U13">
            <v>1603.9158299999999</v>
          </cell>
          <cell r="V13">
            <v>1573.4104600000001</v>
          </cell>
          <cell r="W13">
            <v>1696.2</v>
          </cell>
          <cell r="X13">
            <v>1598.9580176025788</v>
          </cell>
          <cell r="Y13">
            <v>1637.6418539155204</v>
          </cell>
          <cell r="Z13">
            <v>1631.1341425234466</v>
          </cell>
          <cell r="AA13">
            <v>1649.1500761202767</v>
          </cell>
          <cell r="AB13">
            <v>1639.8630054813725</v>
          </cell>
          <cell r="AC13">
            <v>1608.5559810301597</v>
          </cell>
          <cell r="AD13">
            <v>1669.7928552295143</v>
          </cell>
          <cell r="AE13">
            <v>1633.0380616864525</v>
          </cell>
          <cell r="AF13">
            <v>1671.9262317057633</v>
          </cell>
          <cell r="AG13">
            <v>19613.586515295083</v>
          </cell>
        </row>
        <row r="14">
          <cell r="T14" t="str">
            <v>IMM East (+WP) TS&lt;1.65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G14">
            <v>0</v>
          </cell>
        </row>
        <row r="15">
          <cell r="T15" t="str">
            <v>IMM East TS&gt;1.65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G15">
            <v>0</v>
          </cell>
        </row>
        <row r="16">
          <cell r="T16" t="str">
            <v>IMM West (TS&gt;0.85)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G16">
            <v>0</v>
          </cell>
        </row>
        <row r="17">
          <cell r="T17" t="str">
            <v>IMM West Lo (TS&lt;0.85)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G17">
            <v>0</v>
          </cell>
        </row>
        <row r="19">
          <cell r="E19" t="str">
            <v>TDM OB (kbcm)</v>
          </cell>
          <cell r="F19">
            <v>2386.9996148030032</v>
          </cell>
          <cell r="G19">
            <v>2480.0616900799387</v>
          </cell>
          <cell r="H19">
            <v>2629.7395326262681</v>
          </cell>
          <cell r="I19">
            <v>1652.1472643488205</v>
          </cell>
          <cell r="J19">
            <v>1821.759009047624</v>
          </cell>
          <cell r="K19">
            <v>1837.2312594670557</v>
          </cell>
          <cell r="L19">
            <v>1849.4995562393381</v>
          </cell>
          <cell r="M19">
            <v>1761.0800200298065</v>
          </cell>
          <cell r="N19">
            <v>1762.3718624237576</v>
          </cell>
          <cell r="O19">
            <v>1886.5521136540951</v>
          </cell>
          <cell r="P19">
            <v>1739.2348881252333</v>
          </cell>
          <cell r="Q19">
            <v>1746.063307003865</v>
          </cell>
          <cell r="R19">
            <v>23552.740117848807</v>
          </cell>
          <cell r="T19" t="str">
            <v>TDM OB (kbcm)</v>
          </cell>
          <cell r="U19">
            <v>2146.6934339999998</v>
          </cell>
          <cell r="V19">
            <v>2264.2196329999997</v>
          </cell>
          <cell r="W19">
            <v>2707.4324357958767</v>
          </cell>
          <cell r="X19">
            <v>1718.9477740271452</v>
          </cell>
          <cell r="Y19">
            <v>1925.6439507259547</v>
          </cell>
          <cell r="Z19">
            <v>1941.1162011453935</v>
          </cell>
          <cell r="AA19">
            <v>1953.3844979176763</v>
          </cell>
          <cell r="AB19">
            <v>1761.0800200298088</v>
          </cell>
          <cell r="AC19">
            <v>1762.3718624237604</v>
          </cell>
          <cell r="AD19">
            <v>1886.5521136541008</v>
          </cell>
          <cell r="AE19">
            <v>1739.2348881252278</v>
          </cell>
          <cell r="AF19">
            <v>1746.0633070038691</v>
          </cell>
          <cell r="AG19">
            <v>23552.740117848807</v>
          </cell>
        </row>
        <row r="20">
          <cell r="E20" t="str">
            <v>TDM ROM (kton)</v>
          </cell>
          <cell r="F20">
            <v>156.82478944541</v>
          </cell>
          <cell r="G20">
            <v>161.32566291901367</v>
          </cell>
          <cell r="H20">
            <v>167.7079154633432</v>
          </cell>
          <cell r="I20">
            <v>135.68161154580321</v>
          </cell>
          <cell r="J20">
            <v>148.12960238175467</v>
          </cell>
          <cell r="K20">
            <v>146.45848127316464</v>
          </cell>
          <cell r="L20">
            <v>159.88327568147963</v>
          </cell>
          <cell r="M20">
            <v>150.73233019207231</v>
          </cell>
          <cell r="N20">
            <v>147.88520937979621</v>
          </cell>
          <cell r="O20">
            <v>168.13020710721304</v>
          </cell>
          <cell r="P20">
            <v>153.46659600259878</v>
          </cell>
          <cell r="Q20">
            <v>151.04812252991644</v>
          </cell>
          <cell r="R20">
            <v>1847.273803921566</v>
          </cell>
          <cell r="T20" t="str">
            <v>TDM ROM (kton)</v>
          </cell>
          <cell r="U20">
            <v>166.52534206217953</v>
          </cell>
          <cell r="V20">
            <v>247.39079315602109</v>
          </cell>
          <cell r="W20">
            <v>140.85449349019152</v>
          </cell>
          <cell r="X20">
            <v>135.68161154580321</v>
          </cell>
          <cell r="Y20">
            <v>148.12960238175469</v>
          </cell>
          <cell r="Z20">
            <v>146.45848127316464</v>
          </cell>
          <cell r="AA20">
            <v>159.88327568147963</v>
          </cell>
          <cell r="AB20">
            <v>150.42679847191596</v>
          </cell>
          <cell r="AC20">
            <v>125.01629965963986</v>
          </cell>
          <cell r="AD20">
            <v>145.26129738705671</v>
          </cell>
          <cell r="AE20">
            <v>130.59768628244242</v>
          </cell>
          <cell r="AF20">
            <v>151.04812252991644</v>
          </cell>
          <cell r="AG20">
            <v>1847.2738039215656</v>
          </cell>
        </row>
        <row r="21">
          <cell r="E21" t="str">
            <v>TDM FC (kton)</v>
          </cell>
          <cell r="F21">
            <v>79.713423521930125</v>
          </cell>
          <cell r="G21">
            <v>96.678798257875698</v>
          </cell>
          <cell r="H21">
            <v>96.385223472483489</v>
          </cell>
          <cell r="I21">
            <v>37.122233314978217</v>
          </cell>
          <cell r="J21">
            <v>47.409847352365979</v>
          </cell>
          <cell r="K21">
            <v>42.703006995014469</v>
          </cell>
          <cell r="L21">
            <v>45.850560753005688</v>
          </cell>
          <cell r="M21">
            <v>18.903670930952053</v>
          </cell>
          <cell r="N21">
            <v>22.943664518186257</v>
          </cell>
          <cell r="O21">
            <v>47.547770245104211</v>
          </cell>
          <cell r="P21">
            <v>45.144021687646074</v>
          </cell>
          <cell r="Q21">
            <v>45.592581566418154</v>
          </cell>
          <cell r="R21">
            <v>625.99480261596045</v>
          </cell>
          <cell r="T21" t="str">
            <v>TDM FC (kton)</v>
          </cell>
          <cell r="U21">
            <v>198.87782999999999</v>
          </cell>
          <cell r="V21">
            <v>162.38346000000001</v>
          </cell>
          <cell r="W21">
            <v>186</v>
          </cell>
          <cell r="X21">
            <v>150</v>
          </cell>
          <cell r="Y21">
            <v>147.40984735236597</v>
          </cell>
          <cell r="Z21">
            <v>142.70300699501445</v>
          </cell>
          <cell r="AA21">
            <v>153.35056075300568</v>
          </cell>
          <cell r="AB21">
            <v>148.59813921079575</v>
          </cell>
          <cell r="AC21">
            <v>133.24313240111491</v>
          </cell>
          <cell r="AD21">
            <v>145.34723812803287</v>
          </cell>
          <cell r="AE21">
            <v>135.44348957057477</v>
          </cell>
          <cell r="AF21">
            <v>150.55258156641818</v>
          </cell>
          <cell r="AG21">
            <v>1853.9092859773227</v>
          </cell>
        </row>
        <row r="22">
          <cell r="T22" t="str">
            <v>TDM direct sales</v>
          </cell>
          <cell r="U22">
            <v>0</v>
          </cell>
          <cell r="V22">
            <v>72.2</v>
          </cell>
          <cell r="W22">
            <v>60.2</v>
          </cell>
          <cell r="X22">
            <v>30</v>
          </cell>
          <cell r="Y22">
            <v>22</v>
          </cell>
          <cell r="Z22">
            <v>23</v>
          </cell>
          <cell r="AA22">
            <v>28</v>
          </cell>
          <cell r="AB22">
            <v>24</v>
          </cell>
          <cell r="AC22">
            <v>10</v>
          </cell>
          <cell r="AD22">
            <v>20</v>
          </cell>
          <cell r="AE22">
            <v>10</v>
          </cell>
          <cell r="AF22">
            <v>13</v>
          </cell>
        </row>
        <row r="23">
          <cell r="E23" t="str">
            <v>TCMOB (kbcm)</v>
          </cell>
          <cell r="F23">
            <v>5232.739406889782</v>
          </cell>
          <cell r="G23">
            <v>4768.0139494383966</v>
          </cell>
          <cell r="H23">
            <v>5267.166352103045</v>
          </cell>
          <cell r="I23">
            <v>4531.4688344040223</v>
          </cell>
          <cell r="J23">
            <v>5335.236860958059</v>
          </cell>
          <cell r="K23">
            <v>5815.8134514262747</v>
          </cell>
          <cell r="L23">
            <v>6031.8018290969949</v>
          </cell>
          <cell r="M23">
            <v>5962.486640883325</v>
          </cell>
          <cell r="N23">
            <v>5599.4629546599917</v>
          </cell>
          <cell r="O23">
            <v>5678.8949782007949</v>
          </cell>
          <cell r="P23">
            <v>5161.2862703475394</v>
          </cell>
          <cell r="Q23">
            <v>4615.6951445373643</v>
          </cell>
          <cell r="R23">
            <v>64000.066672945592</v>
          </cell>
          <cell r="T23" t="str">
            <v>TCMOB (kbcm)</v>
          </cell>
          <cell r="U23">
            <v>5989.0910535384619</v>
          </cell>
          <cell r="V23">
            <v>6380.1788149999993</v>
          </cell>
          <cell r="W23">
            <v>6340</v>
          </cell>
          <cell r="X23">
            <v>4531.4688344040223</v>
          </cell>
          <cell r="Y23">
            <v>5335.236860958059</v>
          </cell>
          <cell r="Z23">
            <v>5815.8134514262747</v>
          </cell>
          <cell r="AA23">
            <v>6031.8018290969958</v>
          </cell>
          <cell r="AB23">
            <v>5962.4866408833241</v>
          </cell>
          <cell r="AC23">
            <v>5599.4629546599917</v>
          </cell>
          <cell r="AD23">
            <v>5178.894978200794</v>
          </cell>
          <cell r="AE23">
            <v>4941.2862703475403</v>
          </cell>
          <cell r="AF23">
            <v>4415.6951445373643</v>
          </cell>
          <cell r="AG23">
            <v>66521.416833052834</v>
          </cell>
        </row>
        <row r="24">
          <cell r="E24" t="str">
            <v>TCMROM (kton)</v>
          </cell>
          <cell r="F24">
            <v>519.61607398995761</v>
          </cell>
          <cell r="G24">
            <v>492.65122068407788</v>
          </cell>
          <cell r="H24">
            <v>539.43216844334324</v>
          </cell>
          <cell r="I24">
            <v>498.7726725212645</v>
          </cell>
          <cell r="J24">
            <v>575.45248940695342</v>
          </cell>
          <cell r="K24">
            <v>624.83720615283187</v>
          </cell>
          <cell r="L24">
            <v>683.84367918570263</v>
          </cell>
          <cell r="M24">
            <v>693.36512501951017</v>
          </cell>
          <cell r="N24">
            <v>665.70065308589176</v>
          </cell>
          <cell r="O24">
            <v>625.82433563415543</v>
          </cell>
          <cell r="P24">
            <v>606.85353415688257</v>
          </cell>
          <cell r="Q24">
            <v>589.65084171942908</v>
          </cell>
          <cell r="R24">
            <v>7116</v>
          </cell>
          <cell r="T24" t="str">
            <v>TCMROM (kton)</v>
          </cell>
          <cell r="U24">
            <v>547.16723000000002</v>
          </cell>
          <cell r="V24">
            <v>595.09120900000005</v>
          </cell>
          <cell r="W24">
            <v>594</v>
          </cell>
          <cell r="X24">
            <v>498.77267252126455</v>
          </cell>
          <cell r="Y24">
            <v>575.45248940695342</v>
          </cell>
          <cell r="Z24">
            <v>624.83720615283187</v>
          </cell>
          <cell r="AA24">
            <v>683.84367918570263</v>
          </cell>
          <cell r="AB24">
            <v>693.36512501951017</v>
          </cell>
          <cell r="AC24">
            <v>665.70065308589176</v>
          </cell>
          <cell r="AD24">
            <v>585.82433563415543</v>
          </cell>
          <cell r="AE24">
            <v>604.85353415688257</v>
          </cell>
          <cell r="AF24">
            <v>569.6508417194292</v>
          </cell>
          <cell r="AG24">
            <v>7238.5589758826209</v>
          </cell>
        </row>
        <row r="25">
          <cell r="E25" t="str">
            <v>TCMFC (kton)</v>
          </cell>
          <cell r="F25">
            <v>500</v>
          </cell>
          <cell r="G25">
            <v>480</v>
          </cell>
          <cell r="H25">
            <v>575</v>
          </cell>
          <cell r="I25">
            <v>575</v>
          </cell>
          <cell r="J25">
            <v>605</v>
          </cell>
          <cell r="K25">
            <v>620</v>
          </cell>
          <cell r="L25">
            <v>625</v>
          </cell>
          <cell r="M25">
            <v>640</v>
          </cell>
          <cell r="N25">
            <v>635</v>
          </cell>
          <cell r="O25">
            <v>570</v>
          </cell>
          <cell r="P25">
            <v>571</v>
          </cell>
          <cell r="Q25">
            <v>604</v>
          </cell>
          <cell r="R25">
            <v>7000</v>
          </cell>
          <cell r="T25" t="str">
            <v>TCMFC (kton)</v>
          </cell>
          <cell r="U25">
            <v>408.76226700000001</v>
          </cell>
          <cell r="V25">
            <v>483.85603100000003</v>
          </cell>
          <cell r="W25">
            <v>585</v>
          </cell>
          <cell r="X25">
            <v>585</v>
          </cell>
          <cell r="Y25">
            <v>615</v>
          </cell>
          <cell r="Z25">
            <v>630</v>
          </cell>
          <cell r="AA25">
            <v>635</v>
          </cell>
          <cell r="AB25">
            <v>650</v>
          </cell>
          <cell r="AC25">
            <v>645</v>
          </cell>
          <cell r="AD25">
            <v>580</v>
          </cell>
          <cell r="AE25">
            <v>578</v>
          </cell>
          <cell r="AF25">
            <v>604</v>
          </cell>
          <cell r="AG25">
            <v>6999.6182980000003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G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G27">
            <v>0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G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G29">
            <v>0</v>
          </cell>
        </row>
        <row r="31">
          <cell r="E31" t="str">
            <v>JBGOB (kbcm)</v>
          </cell>
          <cell r="F31">
            <v>658</v>
          </cell>
          <cell r="G31">
            <v>590.5</v>
          </cell>
          <cell r="H31">
            <v>624.5</v>
          </cell>
          <cell r="I31">
            <v>625</v>
          </cell>
          <cell r="J31">
            <v>605</v>
          </cell>
          <cell r="K31">
            <v>620</v>
          </cell>
          <cell r="L31">
            <v>600</v>
          </cell>
          <cell r="M31">
            <v>557</v>
          </cell>
          <cell r="N31">
            <v>670</v>
          </cell>
          <cell r="O31">
            <v>650</v>
          </cell>
          <cell r="P31">
            <v>650</v>
          </cell>
          <cell r="Q31">
            <v>600</v>
          </cell>
          <cell r="R31">
            <v>7450</v>
          </cell>
          <cell r="T31" t="str">
            <v>JBGOB (kbcm)</v>
          </cell>
          <cell r="U31">
            <v>745.14935778101153</v>
          </cell>
          <cell r="V31">
            <v>761.23900018044526</v>
          </cell>
          <cell r="W31">
            <v>690</v>
          </cell>
          <cell r="X31">
            <v>626.94064221898805</v>
          </cell>
          <cell r="Y31">
            <v>585</v>
          </cell>
          <cell r="Z31">
            <v>587</v>
          </cell>
          <cell r="AA31">
            <v>583.41</v>
          </cell>
          <cell r="AB31">
            <v>587</v>
          </cell>
          <cell r="AC31">
            <v>574.26099981955531</v>
          </cell>
          <cell r="AD31">
            <v>580</v>
          </cell>
          <cell r="AE31">
            <v>580</v>
          </cell>
          <cell r="AF31">
            <v>550</v>
          </cell>
          <cell r="AG31">
            <v>7450</v>
          </cell>
        </row>
        <row r="32">
          <cell r="E32" t="str">
            <v>JBGROM (kton)</v>
          </cell>
          <cell r="F32">
            <v>105</v>
          </cell>
          <cell r="G32">
            <v>95</v>
          </cell>
          <cell r="H32">
            <v>109</v>
          </cell>
          <cell r="I32">
            <v>112</v>
          </cell>
          <cell r="J32">
            <v>112</v>
          </cell>
          <cell r="K32">
            <v>110</v>
          </cell>
          <cell r="L32">
            <v>102</v>
          </cell>
          <cell r="M32">
            <v>110</v>
          </cell>
          <cell r="N32">
            <v>117</v>
          </cell>
          <cell r="O32">
            <v>118</v>
          </cell>
          <cell r="P32">
            <v>118</v>
          </cell>
          <cell r="Q32">
            <v>112</v>
          </cell>
          <cell r="R32">
            <v>1320</v>
          </cell>
          <cell r="T32" t="str">
            <v>JBGROM (kton)</v>
          </cell>
          <cell r="U32">
            <v>100.04608999999999</v>
          </cell>
          <cell r="V32">
            <v>103.84117000000001</v>
          </cell>
          <cell r="W32">
            <v>110.5</v>
          </cell>
          <cell r="X32">
            <v>115</v>
          </cell>
          <cell r="Y32">
            <v>115</v>
          </cell>
          <cell r="Z32">
            <v>105</v>
          </cell>
          <cell r="AA32">
            <v>105</v>
          </cell>
          <cell r="AB32">
            <v>115</v>
          </cell>
          <cell r="AC32">
            <v>110</v>
          </cell>
          <cell r="AD32">
            <v>115</v>
          </cell>
          <cell r="AE32">
            <v>110.61273999999999</v>
          </cell>
          <cell r="AF32">
            <v>115</v>
          </cell>
          <cell r="AG32">
            <v>1320</v>
          </cell>
        </row>
        <row r="33">
          <cell r="E33" t="str">
            <v>JBGFC (kton)</v>
          </cell>
          <cell r="F33">
            <v>100</v>
          </cell>
          <cell r="G33">
            <v>100</v>
          </cell>
          <cell r="H33">
            <v>110</v>
          </cell>
          <cell r="I33">
            <v>110</v>
          </cell>
          <cell r="J33">
            <v>110</v>
          </cell>
          <cell r="K33">
            <v>110</v>
          </cell>
          <cell r="L33">
            <v>100</v>
          </cell>
          <cell r="M33">
            <v>110</v>
          </cell>
          <cell r="N33">
            <v>115</v>
          </cell>
          <cell r="O33">
            <v>115</v>
          </cell>
          <cell r="P33">
            <v>110</v>
          </cell>
          <cell r="Q33">
            <v>110</v>
          </cell>
          <cell r="R33">
            <v>1300</v>
          </cell>
          <cell r="T33" t="str">
            <v>JBGFC (kton)</v>
          </cell>
          <cell r="U33">
            <v>93.678900000000013</v>
          </cell>
          <cell r="V33">
            <v>91.067570000000003</v>
          </cell>
          <cell r="W33">
            <v>130</v>
          </cell>
          <cell r="X33">
            <v>110</v>
          </cell>
          <cell r="Y33">
            <v>120</v>
          </cell>
          <cell r="Z33">
            <v>100</v>
          </cell>
          <cell r="AA33">
            <v>110</v>
          </cell>
          <cell r="AB33">
            <v>110</v>
          </cell>
          <cell r="AC33">
            <v>105</v>
          </cell>
          <cell r="AD33">
            <v>115</v>
          </cell>
          <cell r="AE33">
            <v>110</v>
          </cell>
          <cell r="AF33">
            <v>105.25353000000003</v>
          </cell>
          <cell r="AG33">
            <v>1300</v>
          </cell>
        </row>
        <row r="35">
          <cell r="E35" t="str">
            <v>EMBOB (kbcm)</v>
          </cell>
          <cell r="F35">
            <v>976.70890999999995</v>
          </cell>
          <cell r="G35">
            <v>970.19690999999989</v>
          </cell>
          <cell r="H35">
            <v>989.61782999999991</v>
          </cell>
          <cell r="I35">
            <v>967.02992999999992</v>
          </cell>
          <cell r="J35">
            <v>977.4207899999999</v>
          </cell>
          <cell r="K35">
            <v>1002.7878900000001</v>
          </cell>
          <cell r="L35">
            <v>797.7002500000001</v>
          </cell>
          <cell r="M35">
            <v>1051.4079699999998</v>
          </cell>
          <cell r="N35">
            <v>1000.20326</v>
          </cell>
          <cell r="O35">
            <v>976.81309999999996</v>
          </cell>
          <cell r="P35">
            <v>980.0305699999999</v>
          </cell>
          <cell r="Q35">
            <v>971.49950999999987</v>
          </cell>
          <cell r="R35">
            <v>11661.416919999998</v>
          </cell>
          <cell r="T35" t="str">
            <v>EMBOB (kbcm)</v>
          </cell>
          <cell r="U35">
            <v>907.44746200000009</v>
          </cell>
          <cell r="V35">
            <v>937.19909499999994</v>
          </cell>
          <cell r="W35">
            <v>970.6118300000004</v>
          </cell>
          <cell r="X35">
            <v>994.77993000000026</v>
          </cell>
          <cell r="Y35">
            <v>997.38079000000027</v>
          </cell>
          <cell r="Z35">
            <v>995.28788999999324</v>
          </cell>
          <cell r="AA35">
            <v>956.70024999999987</v>
          </cell>
          <cell r="AB35">
            <v>1189.4079700000004</v>
          </cell>
          <cell r="AC35">
            <v>1150.2032600000002</v>
          </cell>
          <cell r="AD35">
            <v>976.81309999999996</v>
          </cell>
          <cell r="AE35">
            <v>980.0305699999999</v>
          </cell>
          <cell r="AF35">
            <v>971.4995100000001</v>
          </cell>
          <cell r="AG35">
            <v>12027.361656999992</v>
          </cell>
        </row>
        <row r="36">
          <cell r="E36" t="str">
            <v>EMBROM (kton)</v>
          </cell>
          <cell r="F36">
            <v>86.3</v>
          </cell>
          <cell r="G36">
            <v>86</v>
          </cell>
          <cell r="H36">
            <v>87.8</v>
          </cell>
          <cell r="I36">
            <v>90.65</v>
          </cell>
          <cell r="J36">
            <v>89.009999999999991</v>
          </cell>
          <cell r="K36">
            <v>88.289999999999992</v>
          </cell>
          <cell r="L36">
            <v>89.5</v>
          </cell>
          <cell r="M36">
            <v>93.5</v>
          </cell>
          <cell r="N36">
            <v>91.8</v>
          </cell>
          <cell r="O36">
            <v>89.8</v>
          </cell>
          <cell r="P36">
            <v>89.45</v>
          </cell>
          <cell r="Q36">
            <v>87.9</v>
          </cell>
          <cell r="R36">
            <v>1070</v>
          </cell>
          <cell r="T36" t="str">
            <v>EMBROM (kton)</v>
          </cell>
          <cell r="U36">
            <v>93.177310000000006</v>
          </cell>
          <cell r="V36">
            <v>100.29766000000001</v>
          </cell>
          <cell r="W36">
            <v>100.00000003889406</v>
          </cell>
          <cell r="X36">
            <v>94.94000003271826</v>
          </cell>
          <cell r="Y36">
            <v>86.610000033194694</v>
          </cell>
          <cell r="Z36">
            <v>85.99000003319469</v>
          </cell>
          <cell r="AA36">
            <v>89.500001176462845</v>
          </cell>
          <cell r="AB36">
            <v>93.500000025301105</v>
          </cell>
          <cell r="AC36">
            <v>91.800000024820591</v>
          </cell>
          <cell r="AD36">
            <v>89.800000043162839</v>
          </cell>
          <cell r="AE36">
            <v>89.450000024820582</v>
          </cell>
          <cell r="AF36">
            <v>87.900000025301111</v>
          </cell>
          <cell r="AG36">
            <v>1102.9649714578709</v>
          </cell>
        </row>
        <row r="37">
          <cell r="E37" t="str">
            <v>EMBFC (kton)</v>
          </cell>
          <cell r="F37">
            <v>89.768000000000001</v>
          </cell>
          <cell r="G37">
            <v>84.28</v>
          </cell>
          <cell r="H37">
            <v>86.043999999999997</v>
          </cell>
          <cell r="I37">
            <v>88.837000000000003</v>
          </cell>
          <cell r="J37">
            <v>87.229799999999997</v>
          </cell>
          <cell r="K37">
            <v>86.524199999999993</v>
          </cell>
          <cell r="L37">
            <v>87.71</v>
          </cell>
          <cell r="M37">
            <v>91.63</v>
          </cell>
          <cell r="N37">
            <v>89.963999999999999</v>
          </cell>
          <cell r="O37">
            <v>88.004000000000005</v>
          </cell>
          <cell r="P37">
            <v>87.661000000000001</v>
          </cell>
          <cell r="Q37">
            <v>86.141999999999996</v>
          </cell>
          <cell r="R37">
            <v>1053.7940000000001</v>
          </cell>
          <cell r="T37" t="str">
            <v>EMBFC (kton)</v>
          </cell>
          <cell r="U37">
            <v>89.38172999999999</v>
          </cell>
          <cell r="V37">
            <v>95.002210000000019</v>
          </cell>
          <cell r="W37">
            <v>95</v>
          </cell>
          <cell r="X37">
            <v>88.837000000000003</v>
          </cell>
          <cell r="Y37">
            <v>87.229799999999997</v>
          </cell>
          <cell r="Z37">
            <v>86.524199999999993</v>
          </cell>
          <cell r="AA37">
            <v>87.71</v>
          </cell>
          <cell r="AB37">
            <v>91.63</v>
          </cell>
          <cell r="AC37">
            <v>89.963999999999999</v>
          </cell>
          <cell r="AD37">
            <v>88.004000000000005</v>
          </cell>
          <cell r="AE37">
            <v>87.661000000000001</v>
          </cell>
          <cell r="AF37">
            <v>86.141999999999996</v>
          </cell>
          <cell r="AG37">
            <v>1073.0859399999999</v>
          </cell>
        </row>
        <row r="39">
          <cell r="E39" t="str">
            <v>BEKOB (kbcm)</v>
          </cell>
          <cell r="F39">
            <v>1893.284169</v>
          </cell>
          <cell r="G39">
            <v>1667.30883606</v>
          </cell>
          <cell r="H39">
            <v>1919.9668706399996</v>
          </cell>
          <cell r="I39">
            <v>1822.4103324</v>
          </cell>
          <cell r="J39">
            <v>1991.9728869599994</v>
          </cell>
          <cell r="K39">
            <v>2066.3016779999998</v>
          </cell>
          <cell r="L39">
            <v>1963.0112586</v>
          </cell>
          <cell r="M39">
            <v>2065.2776566799998</v>
          </cell>
          <cell r="N39">
            <v>2137.3289826</v>
          </cell>
          <cell r="O39">
            <v>2173.3546455599994</v>
          </cell>
          <cell r="P39">
            <v>1963.0112586</v>
          </cell>
          <cell r="Q39">
            <v>1788.6935345999998</v>
          </cell>
          <cell r="R39">
            <v>23451.922109699997</v>
          </cell>
          <cell r="T39" t="str">
            <v>BEKOB (kbcm)</v>
          </cell>
          <cell r="U39">
            <v>1620.8804777066116</v>
          </cell>
          <cell r="V39">
            <v>1828.815486</v>
          </cell>
          <cell r="W39">
            <v>1888.1860140068572</v>
          </cell>
          <cell r="X39">
            <v>1809.98544915</v>
          </cell>
          <cell r="Y39">
            <v>1977.9682668159999</v>
          </cell>
          <cell r="Z39">
            <v>2052.1742030100004</v>
          </cell>
          <cell r="AA39">
            <v>1948.731370688</v>
          </cell>
          <cell r="AB39">
            <v>2050.1581957999997</v>
          </cell>
          <cell r="AC39">
            <v>2121.1466998499995</v>
          </cell>
          <cell r="AD39">
            <v>2158.0832293200001</v>
          </cell>
          <cell r="AE39">
            <v>1980.8833379999996</v>
          </cell>
          <cell r="AF39">
            <v>1817.3267262671995</v>
          </cell>
          <cell r="AG39">
            <v>23254.339456614667</v>
          </cell>
        </row>
        <row r="40">
          <cell r="E40" t="str">
            <v>BEKROM (kton)</v>
          </cell>
          <cell r="F40">
            <v>236.52127282295712</v>
          </cell>
          <cell r="G40">
            <v>213.13577327551016</v>
          </cell>
          <cell r="H40">
            <v>220.62365598310717</v>
          </cell>
          <cell r="I40">
            <v>198.46217592743926</v>
          </cell>
          <cell r="J40">
            <v>204.16616859855634</v>
          </cell>
          <cell r="K40">
            <v>242.4978051809652</v>
          </cell>
          <cell r="L40">
            <v>270.05887158275584</v>
          </cell>
          <cell r="M40">
            <v>274.52095213898576</v>
          </cell>
          <cell r="N40">
            <v>282.54340193250391</v>
          </cell>
          <cell r="O40">
            <v>300.57161930460427</v>
          </cell>
          <cell r="P40">
            <v>274.55802057406305</v>
          </cell>
          <cell r="Q40">
            <v>282.34062298289876</v>
          </cell>
          <cell r="R40">
            <v>3000.0003403043465</v>
          </cell>
          <cell r="T40" t="str">
            <v>BEKROM (kton)</v>
          </cell>
          <cell r="U40">
            <v>183.19914000000003</v>
          </cell>
          <cell r="V40">
            <v>228.58879000000002</v>
          </cell>
          <cell r="W40">
            <v>221.00000000000003</v>
          </cell>
          <cell r="X40">
            <v>220</v>
          </cell>
          <cell r="Y40">
            <v>239</v>
          </cell>
          <cell r="Z40">
            <v>259</v>
          </cell>
          <cell r="AA40">
            <v>262.22000000000003</v>
          </cell>
          <cell r="AB40">
            <v>273</v>
          </cell>
          <cell r="AC40">
            <v>277</v>
          </cell>
          <cell r="AD40">
            <v>278.99999999999994</v>
          </cell>
          <cell r="AE40">
            <v>279</v>
          </cell>
          <cell r="AF40">
            <v>279.35512245906284</v>
          </cell>
          <cell r="AG40">
            <v>3000.3630524590626</v>
          </cell>
        </row>
        <row r="41">
          <cell r="E41" t="str">
            <v>BEKFC (kton)</v>
          </cell>
          <cell r="F41">
            <v>264</v>
          </cell>
          <cell r="G41">
            <v>232</v>
          </cell>
          <cell r="H41">
            <v>264</v>
          </cell>
          <cell r="I41">
            <v>264</v>
          </cell>
          <cell r="J41">
            <v>264</v>
          </cell>
          <cell r="K41">
            <v>248</v>
          </cell>
          <cell r="L41">
            <v>248</v>
          </cell>
          <cell r="M41">
            <v>217</v>
          </cell>
          <cell r="N41">
            <v>217</v>
          </cell>
          <cell r="O41">
            <v>256</v>
          </cell>
          <cell r="P41">
            <v>264</v>
          </cell>
          <cell r="Q41">
            <v>264</v>
          </cell>
          <cell r="R41">
            <v>3002</v>
          </cell>
          <cell r="T41" t="str">
            <v>BEKFC (kton)</v>
          </cell>
          <cell r="U41">
            <v>161.04122899999999</v>
          </cell>
          <cell r="V41">
            <v>192.11241899999999</v>
          </cell>
          <cell r="W41">
            <v>160</v>
          </cell>
          <cell r="X41">
            <v>152</v>
          </cell>
          <cell r="Y41">
            <v>264</v>
          </cell>
          <cell r="Z41">
            <v>248</v>
          </cell>
          <cell r="AA41">
            <v>248</v>
          </cell>
          <cell r="AB41">
            <v>217</v>
          </cell>
          <cell r="AC41">
            <v>217</v>
          </cell>
          <cell r="AD41">
            <v>256</v>
          </cell>
          <cell r="AE41">
            <v>264</v>
          </cell>
          <cell r="AF41">
            <v>264</v>
          </cell>
          <cell r="AG41">
            <v>2643.153648</v>
          </cell>
        </row>
      </sheetData>
      <sheetData sheetId="13">
        <row r="38">
          <cell r="O38">
            <v>91.074468277466877</v>
          </cell>
        </row>
      </sheetData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B5" t="str">
            <v>Date</v>
          </cell>
          <cell r="C5" t="str">
            <v>OB</v>
          </cell>
          <cell r="D5" t="str">
            <v>ROM</v>
          </cell>
          <cell r="E5" t="str">
            <v>FC</v>
          </cell>
          <cell r="G5" t="str">
            <v>Budget</v>
          </cell>
          <cell r="H5" t="str">
            <v>Estimate</v>
          </cell>
          <cell r="I5" t="str">
            <v>Actual</v>
          </cell>
          <cell r="J5" t="str">
            <v>Budget</v>
          </cell>
          <cell r="K5" t="str">
            <v>Estimate</v>
          </cell>
          <cell r="L5" t="str">
            <v>Actual</v>
          </cell>
          <cell r="M5" t="str">
            <v>Budget</v>
          </cell>
          <cell r="N5" t="str">
            <v>Estimate</v>
          </cell>
          <cell r="O5" t="str">
            <v>Actual</v>
          </cell>
          <cell r="Q5" t="str">
            <v>OB</v>
          </cell>
          <cell r="R5" t="str">
            <v>ROM</v>
          </cell>
          <cell r="S5" t="str">
            <v>FC</v>
          </cell>
          <cell r="U5" t="str">
            <v>Budget</v>
          </cell>
          <cell r="V5" t="str">
            <v>Estimate</v>
          </cell>
          <cell r="W5" t="str">
            <v>Actual</v>
          </cell>
          <cell r="X5" t="str">
            <v>Budget</v>
          </cell>
          <cell r="Y5" t="str">
            <v>Estimate</v>
          </cell>
          <cell r="Z5" t="str">
            <v>Actual</v>
          </cell>
          <cell r="AA5" t="str">
            <v>Budget</v>
          </cell>
          <cell r="AB5" t="str">
            <v>Estimate</v>
          </cell>
          <cell r="AC5" t="str">
            <v>Actual</v>
          </cell>
          <cell r="AE5" t="str">
            <v>OB</v>
          </cell>
          <cell r="AF5" t="str">
            <v>ROM</v>
          </cell>
          <cell r="AG5" t="str">
            <v>FC</v>
          </cell>
          <cell r="AI5" t="str">
            <v>Budget</v>
          </cell>
          <cell r="AJ5" t="str">
            <v>Estimate</v>
          </cell>
          <cell r="AK5" t="str">
            <v>Actual</v>
          </cell>
          <cell r="AL5" t="str">
            <v>Budget</v>
          </cell>
          <cell r="AM5" t="str">
            <v>Estimate</v>
          </cell>
          <cell r="AN5" t="str">
            <v>Actual</v>
          </cell>
          <cell r="AO5" t="str">
            <v>Budget</v>
          </cell>
          <cell r="AP5" t="str">
            <v>Estimate</v>
          </cell>
          <cell r="AQ5" t="str">
            <v>Actual</v>
          </cell>
          <cell r="AS5" t="str">
            <v>OB</v>
          </cell>
          <cell r="AT5" t="str">
            <v>ROM</v>
          </cell>
          <cell r="AU5" t="str">
            <v>FC</v>
          </cell>
          <cell r="AW5" t="str">
            <v>Budget</v>
          </cell>
          <cell r="AX5" t="str">
            <v>Estimate</v>
          </cell>
          <cell r="AY5" t="str">
            <v>Actual</v>
          </cell>
          <cell r="AZ5" t="str">
            <v>Budget</v>
          </cell>
          <cell r="BA5" t="str">
            <v>Estimate</v>
          </cell>
          <cell r="BB5" t="str">
            <v>Actual</v>
          </cell>
          <cell r="BC5" t="str">
            <v>Budget</v>
          </cell>
          <cell r="BD5" t="str">
            <v>Estimate</v>
          </cell>
          <cell r="BE5" t="str">
            <v>Actual</v>
          </cell>
          <cell r="BG5" t="str">
            <v>OB</v>
          </cell>
          <cell r="BH5" t="str">
            <v>ROM</v>
          </cell>
          <cell r="BI5" t="str">
            <v>FC</v>
          </cell>
          <cell r="BK5" t="str">
            <v>Budget</v>
          </cell>
          <cell r="BL5" t="str">
            <v>Estimate</v>
          </cell>
          <cell r="BM5" t="str">
            <v>Actual</v>
          </cell>
          <cell r="BN5" t="str">
            <v>Budget</v>
          </cell>
          <cell r="BO5" t="str">
            <v>Estimate</v>
          </cell>
          <cell r="BP5" t="str">
            <v>Actual</v>
          </cell>
          <cell r="BQ5" t="str">
            <v>Budget</v>
          </cell>
          <cell r="BR5" t="str">
            <v>Estimate</v>
          </cell>
          <cell r="BS5" t="str">
            <v>Actual</v>
          </cell>
          <cell r="BU5" t="str">
            <v>OB</v>
          </cell>
          <cell r="BV5" t="str">
            <v>ROM</v>
          </cell>
          <cell r="BW5" t="str">
            <v>FC</v>
          </cell>
          <cell r="BY5" t="str">
            <v>Budget</v>
          </cell>
          <cell r="BZ5" t="str">
            <v>Estimate</v>
          </cell>
          <cell r="CA5" t="str">
            <v>Actual</v>
          </cell>
          <cell r="CB5" t="str">
            <v>Budget</v>
          </cell>
          <cell r="CC5" t="str">
            <v>Estimate</v>
          </cell>
          <cell r="CD5" t="str">
            <v>Actual</v>
          </cell>
          <cell r="CE5" t="str">
            <v>Budget</v>
          </cell>
          <cell r="CF5" t="str">
            <v>Estimate</v>
          </cell>
          <cell r="CG5" t="str">
            <v>Actual</v>
          </cell>
          <cell r="CI5" t="str">
            <v>OB</v>
          </cell>
          <cell r="CJ5" t="str">
            <v>ROM</v>
          </cell>
          <cell r="CK5" t="str">
            <v>FC</v>
          </cell>
          <cell r="CM5" t="str">
            <v>Budget</v>
          </cell>
          <cell r="CN5" t="str">
            <v>Estimate</v>
          </cell>
          <cell r="CO5" t="str">
            <v>Actual</v>
          </cell>
          <cell r="CP5" t="str">
            <v>Budget</v>
          </cell>
          <cell r="CQ5" t="str">
            <v>Estimate</v>
          </cell>
          <cell r="CR5" t="str">
            <v>Actual</v>
          </cell>
          <cell r="CS5" t="str">
            <v>Budget</v>
          </cell>
          <cell r="CT5" t="str">
            <v>Estimate</v>
          </cell>
          <cell r="CU5" t="str">
            <v>Actual</v>
          </cell>
        </row>
        <row r="7">
          <cell r="B7">
            <v>41699</v>
          </cell>
          <cell r="C7">
            <v>514.6142301254273</v>
          </cell>
          <cell r="D7">
            <v>46.962679999999999</v>
          </cell>
          <cell r="E7">
            <v>59.701500000000003</v>
          </cell>
          <cell r="G7">
            <v>402.57312453277103</v>
          </cell>
          <cell r="H7">
            <v>476.50582084069566</v>
          </cell>
          <cell r="I7">
            <v>514.6142301254273</v>
          </cell>
          <cell r="J7">
            <v>41.946978092201029</v>
          </cell>
          <cell r="K7">
            <v>48.313565000000004</v>
          </cell>
          <cell r="L7">
            <v>46.962679999999999</v>
          </cell>
          <cell r="M7">
            <v>49.882226879261189</v>
          </cell>
          <cell r="N7">
            <v>48.761425833333334</v>
          </cell>
          <cell r="O7">
            <v>59.701500000000003</v>
          </cell>
          <cell r="Q7">
            <v>233.607</v>
          </cell>
          <cell r="R7">
            <v>22.680419999999998</v>
          </cell>
          <cell r="S7">
            <v>16.632180000000002</v>
          </cell>
          <cell r="U7">
            <v>169.90859200332403</v>
          </cell>
          <cell r="V7">
            <v>214.80365833333335</v>
          </cell>
          <cell r="W7">
            <v>233.607</v>
          </cell>
          <cell r="X7">
            <v>17.401037691720749</v>
          </cell>
          <cell r="Y7">
            <v>21.999911333333333</v>
          </cell>
          <cell r="Z7">
            <v>22.680419999999998</v>
          </cell>
          <cell r="AA7">
            <v>18.548387096774192</v>
          </cell>
          <cell r="AB7">
            <v>21.993412583333335</v>
          </cell>
          <cell r="AC7">
            <v>16.632180000000002</v>
          </cell>
          <cell r="AE7">
            <v>42.568300000000001</v>
          </cell>
          <cell r="AF7">
            <v>4.1716199999999999</v>
          </cell>
          <cell r="AG7">
            <v>5.5566199999999988</v>
          </cell>
          <cell r="AI7">
            <v>31.923155806451611</v>
          </cell>
          <cell r="AJ7">
            <v>39.884272916666674</v>
          </cell>
          <cell r="AK7">
            <v>42.568300000000001</v>
          </cell>
          <cell r="AL7">
            <v>2.8322580645161288</v>
          </cell>
          <cell r="AM7">
            <v>3.5094295833333331</v>
          </cell>
          <cell r="AN7">
            <v>4.1716199999999999</v>
          </cell>
          <cell r="AO7">
            <v>2.7756129032258063</v>
          </cell>
          <cell r="AP7">
            <v>3.494250833333334</v>
          </cell>
          <cell r="AQ7">
            <v>5.5566199999999988</v>
          </cell>
          <cell r="AS7">
            <v>69.251000000000005</v>
          </cell>
          <cell r="AT7">
            <v>9.8142600000000009</v>
          </cell>
          <cell r="AU7">
            <v>2.52908</v>
          </cell>
          <cell r="AW7">
            <v>61.934415181935471</v>
          </cell>
          <cell r="AX7">
            <v>64.864791666666676</v>
          </cell>
          <cell r="AY7">
            <v>69.251000000000005</v>
          </cell>
          <cell r="AZ7">
            <v>7.1168921284873283</v>
          </cell>
          <cell r="BA7">
            <v>8.1940537500000001</v>
          </cell>
          <cell r="BB7">
            <v>9.8142600000000009</v>
          </cell>
          <cell r="BC7">
            <v>8.5161290322580641</v>
          </cell>
          <cell r="BD7">
            <v>5.9112166666666681</v>
          </cell>
          <cell r="BE7">
            <v>2.52908</v>
          </cell>
          <cell r="BG7">
            <v>98.04899975585937</v>
          </cell>
          <cell r="BH7">
            <v>6.1463199958801269</v>
          </cell>
          <cell r="BI7">
            <v>11.82</v>
          </cell>
          <cell r="BK7">
            <v>84.830307504073161</v>
          </cell>
          <cell r="BL7">
            <v>88.922529085477208</v>
          </cell>
          <cell r="BM7">
            <v>98.04899975585937</v>
          </cell>
          <cell r="BN7">
            <v>5.4099327568820383</v>
          </cell>
          <cell r="BO7">
            <v>6.1603008390204108</v>
          </cell>
          <cell r="BP7">
            <v>6.1463199958801269</v>
          </cell>
          <cell r="BQ7">
            <v>3.1092007571768869</v>
          </cell>
          <cell r="BR7">
            <v>6.6620833333333325</v>
          </cell>
          <cell r="BS7">
            <v>11.82</v>
          </cell>
          <cell r="BU7">
            <v>28.866</v>
          </cell>
          <cell r="BV7">
            <v>3.83338</v>
          </cell>
          <cell r="BW7">
            <v>1.7072000000000001</v>
          </cell>
          <cell r="BY7">
            <v>20.14516129032258</v>
          </cell>
          <cell r="BZ7">
            <v>22.855791666666672</v>
          </cell>
          <cell r="CA7">
            <v>28.866</v>
          </cell>
          <cell r="CB7">
            <v>3.5161290322580645</v>
          </cell>
          <cell r="CC7">
            <v>3.48512625</v>
          </cell>
          <cell r="CD7">
            <v>3.83338</v>
          </cell>
          <cell r="CE7">
            <v>3.5483870967741935</v>
          </cell>
          <cell r="CF7">
            <v>3.8171666666666666</v>
          </cell>
          <cell r="CG7">
            <v>1.7072000000000001</v>
          </cell>
          <cell r="CI7">
            <v>986.95552988128657</v>
          </cell>
          <cell r="CJ7">
            <v>93.608679995880152</v>
          </cell>
          <cell r="CK7">
            <v>97.946579999999983</v>
          </cell>
          <cell r="CM7">
            <v>771.31475631887793</v>
          </cell>
          <cell r="CN7">
            <v>907.83686450950609</v>
          </cell>
          <cell r="CO7">
            <v>986.95552988128657</v>
          </cell>
          <cell r="CP7">
            <v>78.223227766065335</v>
          </cell>
          <cell r="CQ7">
            <v>91.662386755687066</v>
          </cell>
          <cell r="CR7">
            <v>93.608679995880152</v>
          </cell>
          <cell r="CS7">
            <v>86.37994376547033</v>
          </cell>
          <cell r="CT7">
            <v>90.63955591666668</v>
          </cell>
          <cell r="CU7">
            <v>97.946579999999983</v>
          </cell>
        </row>
        <row r="8">
          <cell r="B8">
            <v>41700</v>
          </cell>
          <cell r="C8">
            <v>436.53279974365233</v>
          </cell>
          <cell r="D8">
            <v>42.561639999999997</v>
          </cell>
          <cell r="E8">
            <v>46.380099999999999</v>
          </cell>
          <cell r="G8">
            <v>805.14624906554207</v>
          </cell>
          <cell r="H8">
            <v>953.01164168139132</v>
          </cell>
          <cell r="I8">
            <v>951.14702986907969</v>
          </cell>
          <cell r="J8">
            <v>83.893956184402057</v>
          </cell>
          <cell r="K8">
            <v>96.627130000000008</v>
          </cell>
          <cell r="L8">
            <v>89.524319999999989</v>
          </cell>
          <cell r="M8">
            <v>99.764453758522379</v>
          </cell>
          <cell r="N8">
            <v>97.522851666666668</v>
          </cell>
          <cell r="O8">
            <v>106.08160000000001</v>
          </cell>
          <cell r="Q8">
            <v>217.3629</v>
          </cell>
          <cell r="R8">
            <v>22.500679999999999</v>
          </cell>
          <cell r="S8">
            <v>24.6614</v>
          </cell>
          <cell r="U8">
            <v>339.81718400664806</v>
          </cell>
          <cell r="V8">
            <v>429.60731666666669</v>
          </cell>
          <cell r="W8">
            <v>450.9699</v>
          </cell>
          <cell r="X8">
            <v>34.802075383441498</v>
          </cell>
          <cell r="Y8">
            <v>43.999822666666667</v>
          </cell>
          <cell r="Z8">
            <v>45.181100000000001</v>
          </cell>
          <cell r="AA8">
            <v>37.096774193548384</v>
          </cell>
          <cell r="AB8">
            <v>43.986825166666669</v>
          </cell>
          <cell r="AC8">
            <v>41.293580000000006</v>
          </cell>
          <cell r="AE8">
            <v>46.015500000000003</v>
          </cell>
          <cell r="AF8">
            <v>2.2665600000000001</v>
          </cell>
          <cell r="AG8">
            <v>2.3260699999999996</v>
          </cell>
          <cell r="AI8">
            <v>63.846311612903222</v>
          </cell>
          <cell r="AJ8">
            <v>79.768545833333349</v>
          </cell>
          <cell r="AK8">
            <v>88.583799999999997</v>
          </cell>
          <cell r="AL8">
            <v>5.6645161290322577</v>
          </cell>
          <cell r="AM8">
            <v>7.0188591666666662</v>
          </cell>
          <cell r="AN8">
            <v>6.43818</v>
          </cell>
          <cell r="AO8">
            <v>5.5512258064516127</v>
          </cell>
          <cell r="AP8">
            <v>6.9885016666666679</v>
          </cell>
          <cell r="AQ8">
            <v>7.8826899999999984</v>
          </cell>
          <cell r="AS8">
            <v>48.741</v>
          </cell>
          <cell r="AT8">
            <v>7.5373900000000003</v>
          </cell>
          <cell r="AU8">
            <v>8.6702000000000012</v>
          </cell>
          <cell r="AW8">
            <v>123.86883036387094</v>
          </cell>
          <cell r="AX8">
            <v>129.72958333333335</v>
          </cell>
          <cell r="AY8">
            <v>117.992</v>
          </cell>
          <cell r="AZ8">
            <v>14.233784256974657</v>
          </cell>
          <cell r="BA8">
            <v>16.3881075</v>
          </cell>
          <cell r="BB8">
            <v>17.351649999999999</v>
          </cell>
          <cell r="BC8">
            <v>17.032258064516128</v>
          </cell>
          <cell r="BD8">
            <v>11.822433333333336</v>
          </cell>
          <cell r="BE8">
            <v>11.199280000000002</v>
          </cell>
          <cell r="BG8">
            <v>74.877929771423339</v>
          </cell>
          <cell r="BH8">
            <v>5.4014200037384033</v>
          </cell>
          <cell r="BI8">
            <v>4.3099999999999996</v>
          </cell>
          <cell r="BK8">
            <v>169.66061500814632</v>
          </cell>
          <cell r="BL8">
            <v>177.84505817095442</v>
          </cell>
          <cell r="BM8">
            <v>172.92692952728271</v>
          </cell>
          <cell r="BN8">
            <v>10.819865513764077</v>
          </cell>
          <cell r="BO8">
            <v>12.320601678040822</v>
          </cell>
          <cell r="BP8">
            <v>11.54773999961853</v>
          </cell>
          <cell r="BQ8">
            <v>6.2184015143537739</v>
          </cell>
          <cell r="BR8">
            <v>13.324166666666665</v>
          </cell>
          <cell r="BS8">
            <v>16.13</v>
          </cell>
          <cell r="BU8">
            <v>7.4204999999999997</v>
          </cell>
          <cell r="BV8">
            <v>1.3903599999999998</v>
          </cell>
          <cell r="BW8">
            <v>1.36903</v>
          </cell>
          <cell r="BY8">
            <v>40.29032258064516</v>
          </cell>
          <cell r="BZ8">
            <v>45.711583333333344</v>
          </cell>
          <cell r="CA8">
            <v>36.286499999999997</v>
          </cell>
          <cell r="CB8">
            <v>7.032258064516129</v>
          </cell>
          <cell r="CC8">
            <v>6.9702525</v>
          </cell>
          <cell r="CD8">
            <v>5.2237399999999994</v>
          </cell>
          <cell r="CE8">
            <v>7.096774193548387</v>
          </cell>
          <cell r="CF8">
            <v>7.6343333333333332</v>
          </cell>
          <cell r="CG8">
            <v>3.0762299999999998</v>
          </cell>
          <cell r="CI8">
            <v>830.95062951507566</v>
          </cell>
          <cell r="CJ8">
            <v>81.65805000373841</v>
          </cell>
          <cell r="CK8">
            <v>87.716799999999992</v>
          </cell>
          <cell r="CM8">
            <v>1542.6295126377559</v>
          </cell>
          <cell r="CN8">
            <v>1815.6737290190122</v>
          </cell>
          <cell r="CO8">
            <v>1817.9061593963622</v>
          </cell>
          <cell r="CP8">
            <v>156.44645553213067</v>
          </cell>
          <cell r="CQ8">
            <v>183.32477351137413</v>
          </cell>
          <cell r="CR8">
            <v>175.26672999961852</v>
          </cell>
          <cell r="CS8">
            <v>172.75988753094066</v>
          </cell>
          <cell r="CT8">
            <v>181.27911183333336</v>
          </cell>
          <cell r="CU8">
            <v>185.66338000000002</v>
          </cell>
        </row>
        <row r="9">
          <cell r="B9">
            <v>41701</v>
          </cell>
          <cell r="C9">
            <v>404.89273999595645</v>
          </cell>
          <cell r="D9">
            <v>37.420400000000001</v>
          </cell>
          <cell r="E9">
            <v>47.451300000000003</v>
          </cell>
          <cell r="G9">
            <v>1207.719373598313</v>
          </cell>
          <cell r="H9">
            <v>1429.517462522087</v>
          </cell>
          <cell r="I9">
            <v>1356.0397698650361</v>
          </cell>
          <cell r="J9">
            <v>125.84093427660309</v>
          </cell>
          <cell r="K9">
            <v>144.94069500000001</v>
          </cell>
          <cell r="L9">
            <v>126.94471999999999</v>
          </cell>
          <cell r="M9">
            <v>149.64668063778356</v>
          </cell>
          <cell r="N9">
            <v>146.2842775</v>
          </cell>
          <cell r="O9">
            <v>153.53290000000001</v>
          </cell>
          <cell r="Q9">
            <v>91.054000000000002</v>
          </cell>
          <cell r="R9">
            <v>8.6110900000000008</v>
          </cell>
          <cell r="S9">
            <v>10.618919999999999</v>
          </cell>
          <cell r="U9">
            <v>509.72577600997209</v>
          </cell>
          <cell r="V9">
            <v>644.41097500000001</v>
          </cell>
          <cell r="W9">
            <v>542.02390000000003</v>
          </cell>
          <cell r="X9">
            <v>52.20311307516225</v>
          </cell>
          <cell r="Y9">
            <v>65.999734000000004</v>
          </cell>
          <cell r="Z9">
            <v>53.792190000000005</v>
          </cell>
          <cell r="AA9">
            <v>55.645161290322577</v>
          </cell>
          <cell r="AB9">
            <v>65.980237750000001</v>
          </cell>
          <cell r="AC9">
            <v>51.912500000000009</v>
          </cell>
          <cell r="AE9">
            <v>20.888999999999999</v>
          </cell>
          <cell r="AF9">
            <v>0.86441000000000001</v>
          </cell>
          <cell r="AG9">
            <v>1.2990599999999999</v>
          </cell>
          <cell r="AI9">
            <v>95.769467419354839</v>
          </cell>
          <cell r="AJ9">
            <v>119.65281875000002</v>
          </cell>
          <cell r="AK9">
            <v>109.47279999999999</v>
          </cell>
          <cell r="AL9">
            <v>8.4967741935483865</v>
          </cell>
          <cell r="AM9">
            <v>10.52828875</v>
          </cell>
          <cell r="AN9">
            <v>7.3025900000000004</v>
          </cell>
          <cell r="AO9">
            <v>8.3268387096774195</v>
          </cell>
          <cell r="AP9">
            <v>10.482752500000002</v>
          </cell>
          <cell r="AQ9">
            <v>9.1817499999999974</v>
          </cell>
          <cell r="AS9">
            <v>47.253500000000003</v>
          </cell>
          <cell r="AT9">
            <v>4.89011</v>
          </cell>
          <cell r="AU9">
            <v>6.9069200000000004</v>
          </cell>
          <cell r="AW9">
            <v>185.80324554580642</v>
          </cell>
          <cell r="AX9">
            <v>194.59437500000001</v>
          </cell>
          <cell r="AY9">
            <v>165.24549999999999</v>
          </cell>
          <cell r="AZ9">
            <v>21.350676385461984</v>
          </cell>
          <cell r="BA9">
            <v>24.582161249999999</v>
          </cell>
          <cell r="BB9">
            <v>22.241759999999999</v>
          </cell>
          <cell r="BC9">
            <v>25.548387096774192</v>
          </cell>
          <cell r="BD9">
            <v>17.733650000000004</v>
          </cell>
          <cell r="BE9">
            <v>18.106200000000001</v>
          </cell>
          <cell r="BG9">
            <v>55.490369951248169</v>
          </cell>
          <cell r="BH9">
            <v>8.0019699829101558</v>
          </cell>
          <cell r="BI9">
            <v>12.41</v>
          </cell>
          <cell r="BK9">
            <v>254.49092251221947</v>
          </cell>
          <cell r="BL9">
            <v>266.76758725643163</v>
          </cell>
          <cell r="BM9">
            <v>228.41729947853088</v>
          </cell>
          <cell r="BN9">
            <v>16.229798270646114</v>
          </cell>
          <cell r="BO9">
            <v>18.480902517061232</v>
          </cell>
          <cell r="BP9">
            <v>19.549709982528686</v>
          </cell>
          <cell r="BQ9">
            <v>9.3276022715306617</v>
          </cell>
          <cell r="BR9">
            <v>19.986249999999998</v>
          </cell>
          <cell r="BS9">
            <v>28.54</v>
          </cell>
          <cell r="BU9">
            <v>29.775500000000001</v>
          </cell>
          <cell r="BV9">
            <v>3.76756</v>
          </cell>
          <cell r="BW9">
            <v>3.7675599999999996</v>
          </cell>
          <cell r="BY9">
            <v>60.435483870967744</v>
          </cell>
          <cell r="BZ9">
            <v>68.567375000000013</v>
          </cell>
          <cell r="CA9">
            <v>66.061999999999998</v>
          </cell>
          <cell r="CB9">
            <v>10.548387096774194</v>
          </cell>
          <cell r="CC9">
            <v>10.455378749999999</v>
          </cell>
          <cell r="CD9">
            <v>8.991299999999999</v>
          </cell>
          <cell r="CE9">
            <v>10.64516129032258</v>
          </cell>
          <cell r="CF9">
            <v>11.451499999999999</v>
          </cell>
          <cell r="CG9">
            <v>6.8437899999999994</v>
          </cell>
          <cell r="CI9">
            <v>649.35510994720471</v>
          </cell>
          <cell r="CJ9">
            <v>63.555539982910162</v>
          </cell>
          <cell r="CK9">
            <v>82.453760000000003</v>
          </cell>
          <cell r="CM9">
            <v>2313.944268956634</v>
          </cell>
          <cell r="CN9">
            <v>2723.5105935285187</v>
          </cell>
          <cell r="CO9">
            <v>2467.2612693435667</v>
          </cell>
          <cell r="CP9">
            <v>234.66968329819605</v>
          </cell>
          <cell r="CQ9">
            <v>274.98716026706126</v>
          </cell>
          <cell r="CR9">
            <v>238.8222699825287</v>
          </cell>
          <cell r="CS9">
            <v>259.13983129641099</v>
          </cell>
          <cell r="CT9">
            <v>271.91866775</v>
          </cell>
          <cell r="CU9">
            <v>268.11714000000001</v>
          </cell>
        </row>
        <row r="10">
          <cell r="B10">
            <v>41702</v>
          </cell>
          <cell r="C10">
            <v>465.87573006515504</v>
          </cell>
          <cell r="D10">
            <v>49.16592</v>
          </cell>
          <cell r="E10">
            <v>49.788300000000007</v>
          </cell>
          <cell r="G10">
            <v>1610.2924981310841</v>
          </cell>
          <cell r="H10">
            <v>1906.0232833627826</v>
          </cell>
          <cell r="I10">
            <v>1821.9154999301911</v>
          </cell>
          <cell r="J10">
            <v>167.78791236880411</v>
          </cell>
          <cell r="K10">
            <v>193.25426000000002</v>
          </cell>
          <cell r="L10">
            <v>176.11063999999999</v>
          </cell>
          <cell r="M10">
            <v>199.52890751704476</v>
          </cell>
          <cell r="N10">
            <v>195.04570333333334</v>
          </cell>
          <cell r="O10">
            <v>203.32120000000003</v>
          </cell>
          <cell r="Q10">
            <v>246.047</v>
          </cell>
          <cell r="R10">
            <v>22.064299999999999</v>
          </cell>
          <cell r="S10">
            <v>24.074839999999998</v>
          </cell>
          <cell r="U10">
            <v>679.63436801329613</v>
          </cell>
          <cell r="V10">
            <v>859.21463333333338</v>
          </cell>
          <cell r="W10">
            <v>788.07090000000005</v>
          </cell>
          <cell r="X10">
            <v>69.604150766882995</v>
          </cell>
          <cell r="Y10">
            <v>87.999645333333333</v>
          </cell>
          <cell r="Z10">
            <v>75.856490000000008</v>
          </cell>
          <cell r="AA10">
            <v>74.193548387096769</v>
          </cell>
          <cell r="AB10">
            <v>87.973650333333339</v>
          </cell>
          <cell r="AC10">
            <v>75.987340000000003</v>
          </cell>
          <cell r="AE10">
            <v>43.189425</v>
          </cell>
          <cell r="AF10">
            <v>3.3236099999999995</v>
          </cell>
          <cell r="AG10">
            <v>4.8917099999999998</v>
          </cell>
          <cell r="AI10">
            <v>127.69262322580644</v>
          </cell>
          <cell r="AJ10">
            <v>159.5370916666667</v>
          </cell>
          <cell r="AK10">
            <v>152.66222499999998</v>
          </cell>
          <cell r="AL10">
            <v>11.329032258064515</v>
          </cell>
          <cell r="AM10">
            <v>14.037718333333332</v>
          </cell>
          <cell r="AN10">
            <v>10.626200000000001</v>
          </cell>
          <cell r="AO10">
            <v>11.102451612903225</v>
          </cell>
          <cell r="AP10">
            <v>13.977003333333336</v>
          </cell>
          <cell r="AQ10">
            <v>14.073459999999997</v>
          </cell>
          <cell r="AS10">
            <v>56.339500000000001</v>
          </cell>
          <cell r="AT10">
            <v>8.8104599999999991</v>
          </cell>
          <cell r="AU10">
            <v>7.2148599999999998</v>
          </cell>
          <cell r="AW10">
            <v>247.73766072774188</v>
          </cell>
          <cell r="AX10">
            <v>259.4591666666667</v>
          </cell>
          <cell r="AY10">
            <v>221.58499999999998</v>
          </cell>
          <cell r="AZ10">
            <v>28.467568513949313</v>
          </cell>
          <cell r="BA10">
            <v>32.776215000000001</v>
          </cell>
          <cell r="BB10">
            <v>31.052219999999998</v>
          </cell>
          <cell r="BC10">
            <v>34.064516129032256</v>
          </cell>
          <cell r="BD10">
            <v>23.644866666666672</v>
          </cell>
          <cell r="BE10">
            <v>25.321060000000003</v>
          </cell>
          <cell r="BG10">
            <v>81.703980163574215</v>
          </cell>
          <cell r="BH10">
            <v>13.545309996261595</v>
          </cell>
          <cell r="BI10">
            <v>5.6</v>
          </cell>
          <cell r="BK10">
            <v>339.32123001629265</v>
          </cell>
          <cell r="BL10">
            <v>355.69011634190883</v>
          </cell>
          <cell r="BM10">
            <v>310.12127964210509</v>
          </cell>
          <cell r="BN10">
            <v>21.639731027528153</v>
          </cell>
          <cell r="BO10">
            <v>24.641203356081643</v>
          </cell>
          <cell r="BP10">
            <v>33.095019978790283</v>
          </cell>
          <cell r="BQ10">
            <v>12.436803028707548</v>
          </cell>
          <cell r="BR10">
            <v>26.64833333333333</v>
          </cell>
          <cell r="BS10">
            <v>34.14</v>
          </cell>
          <cell r="BU10">
            <v>29.376000000000001</v>
          </cell>
          <cell r="BV10">
            <v>4.7591500000000009</v>
          </cell>
          <cell r="BW10">
            <v>4.7387299999999994</v>
          </cell>
          <cell r="BY10">
            <v>80.58064516129032</v>
          </cell>
          <cell r="BZ10">
            <v>91.423166666666688</v>
          </cell>
          <cell r="CA10">
            <v>95.438000000000002</v>
          </cell>
          <cell r="CB10">
            <v>14.064516129032258</v>
          </cell>
          <cell r="CC10">
            <v>13.940505</v>
          </cell>
          <cell r="CD10">
            <v>13.750450000000001</v>
          </cell>
          <cell r="CE10">
            <v>14.193548387096774</v>
          </cell>
          <cell r="CF10">
            <v>15.268666666666666</v>
          </cell>
          <cell r="CG10">
            <v>11.582519999999999</v>
          </cell>
          <cell r="CI10">
            <v>922.53163522872933</v>
          </cell>
          <cell r="CJ10">
            <v>101.66874999626161</v>
          </cell>
          <cell r="CK10">
            <v>96.308440000000004</v>
          </cell>
          <cell r="CM10">
            <v>3085.2590252755117</v>
          </cell>
          <cell r="CN10">
            <v>3631.3474580380243</v>
          </cell>
          <cell r="CO10">
            <v>3389.7929045722963</v>
          </cell>
          <cell r="CP10">
            <v>312.89291106426134</v>
          </cell>
          <cell r="CQ10">
            <v>366.64954702274827</v>
          </cell>
          <cell r="CR10">
            <v>340.49101997879023</v>
          </cell>
          <cell r="CS10">
            <v>345.51977506188132</v>
          </cell>
          <cell r="CT10">
            <v>362.55822366666672</v>
          </cell>
          <cell r="CU10">
            <v>364.42558000000002</v>
          </cell>
        </row>
        <row r="11">
          <cell r="B11">
            <v>41703</v>
          </cell>
          <cell r="C11">
            <v>498.64419993820195</v>
          </cell>
          <cell r="D11">
            <v>50.344120000000004</v>
          </cell>
          <cell r="E11">
            <v>59.295099999999998</v>
          </cell>
          <cell r="G11">
            <v>2012.8656226638552</v>
          </cell>
          <cell r="H11">
            <v>2382.5291042034783</v>
          </cell>
          <cell r="I11">
            <v>2320.5596998683932</v>
          </cell>
          <cell r="J11">
            <v>209.73489046100514</v>
          </cell>
          <cell r="K11">
            <v>241.56782500000003</v>
          </cell>
          <cell r="L11">
            <v>226.45475999999999</v>
          </cell>
          <cell r="M11">
            <v>249.41113439630595</v>
          </cell>
          <cell r="N11">
            <v>243.80712916666667</v>
          </cell>
          <cell r="O11">
            <v>262.61630000000002</v>
          </cell>
          <cell r="Q11">
            <v>213.477</v>
          </cell>
          <cell r="R11">
            <v>21.515979999999999</v>
          </cell>
          <cell r="S11">
            <v>21.91356</v>
          </cell>
          <cell r="U11">
            <v>849.5429600166201</v>
          </cell>
          <cell r="V11">
            <v>1074.0182916666668</v>
          </cell>
          <cell r="W11">
            <v>1001.5479</v>
          </cell>
          <cell r="X11">
            <v>87.00518845860374</v>
          </cell>
          <cell r="Y11">
            <v>109.99955666666666</v>
          </cell>
          <cell r="Z11">
            <v>97.372470000000007</v>
          </cell>
          <cell r="AA11">
            <v>92.741935483870961</v>
          </cell>
          <cell r="AB11">
            <v>109.96706291666668</v>
          </cell>
          <cell r="AC11">
            <v>97.900900000000007</v>
          </cell>
          <cell r="AE11">
            <v>38.5929</v>
          </cell>
          <cell r="AF11">
            <v>2.3912900000000001</v>
          </cell>
          <cell r="AG11">
            <v>1.8280100000000001</v>
          </cell>
          <cell r="AI11">
            <v>159.61577903225805</v>
          </cell>
          <cell r="AJ11">
            <v>199.42136458333337</v>
          </cell>
          <cell r="AK11">
            <v>191.25512499999996</v>
          </cell>
          <cell r="AL11">
            <v>14.161290322580644</v>
          </cell>
          <cell r="AM11">
            <v>17.547147916666667</v>
          </cell>
          <cell r="AN11">
            <v>13.01749</v>
          </cell>
          <cell r="AO11">
            <v>13.878064516129031</v>
          </cell>
          <cell r="AP11">
            <v>17.471254166666668</v>
          </cell>
          <cell r="AQ11">
            <v>15.901469999999998</v>
          </cell>
          <cell r="AS11">
            <v>67.47</v>
          </cell>
          <cell r="AT11">
            <v>8.1582900000000009</v>
          </cell>
          <cell r="AU11">
            <v>7.3065599999999993</v>
          </cell>
          <cell r="AW11">
            <v>309.67207590967735</v>
          </cell>
          <cell r="AX11">
            <v>324.32395833333339</v>
          </cell>
          <cell r="AY11">
            <v>289.05499999999995</v>
          </cell>
          <cell r="AZ11">
            <v>35.584460642436639</v>
          </cell>
          <cell r="BA11">
            <v>40.970268750000002</v>
          </cell>
          <cell r="BB11">
            <v>39.210509999999999</v>
          </cell>
          <cell r="BC11">
            <v>42.58064516129032</v>
          </cell>
          <cell r="BD11">
            <v>29.556083333333341</v>
          </cell>
          <cell r="BE11">
            <v>32.62762</v>
          </cell>
          <cell r="BG11">
            <v>89.796439981460566</v>
          </cell>
          <cell r="BH11">
            <v>8.5284400280761723</v>
          </cell>
          <cell r="BI11">
            <v>10.68</v>
          </cell>
          <cell r="BK11">
            <v>424.15153752036582</v>
          </cell>
          <cell r="BL11">
            <v>444.61264542738604</v>
          </cell>
          <cell r="BM11">
            <v>399.91771962356563</v>
          </cell>
          <cell r="BN11">
            <v>27.049663784410193</v>
          </cell>
          <cell r="BO11">
            <v>30.801504195102055</v>
          </cell>
          <cell r="BP11">
            <v>41.623460006866452</v>
          </cell>
          <cell r="BQ11">
            <v>15.546003785884434</v>
          </cell>
          <cell r="BR11">
            <v>33.310416666666661</v>
          </cell>
          <cell r="BS11">
            <v>44.82</v>
          </cell>
          <cell r="BU11">
            <v>30.047499999999999</v>
          </cell>
          <cell r="BV11">
            <v>3.4561299999999999</v>
          </cell>
          <cell r="BW11">
            <v>3.4561299999999999</v>
          </cell>
          <cell r="BY11">
            <v>100.7258064516129</v>
          </cell>
          <cell r="BZ11">
            <v>114.27895833333336</v>
          </cell>
          <cell r="CA11">
            <v>125.4855</v>
          </cell>
          <cell r="CB11">
            <v>17.580645161290324</v>
          </cell>
          <cell r="CC11">
            <v>17.425631249999999</v>
          </cell>
          <cell r="CD11">
            <v>17.206580000000002</v>
          </cell>
          <cell r="CE11">
            <v>17.741935483870968</v>
          </cell>
          <cell r="CF11">
            <v>19.085833333333333</v>
          </cell>
          <cell r="CG11">
            <v>15.038649999999999</v>
          </cell>
          <cell r="CI11">
            <v>938.02803991966255</v>
          </cell>
          <cell r="CJ11">
            <v>94.394250028076186</v>
          </cell>
          <cell r="CK11">
            <v>104.47936000000001</v>
          </cell>
          <cell r="CM11">
            <v>3856.5737815943894</v>
          </cell>
          <cell r="CN11">
            <v>4539.1843225475313</v>
          </cell>
          <cell r="CO11">
            <v>4327.8209444919585</v>
          </cell>
          <cell r="CP11">
            <v>391.11613883032669</v>
          </cell>
          <cell r="CQ11">
            <v>458.31193377843539</v>
          </cell>
          <cell r="CR11">
            <v>434.88527000686645</v>
          </cell>
          <cell r="CS11">
            <v>431.89971882735165</v>
          </cell>
          <cell r="CT11">
            <v>453.19777958333327</v>
          </cell>
          <cell r="CU11">
            <v>468.90494000000001</v>
          </cell>
        </row>
        <row r="12">
          <cell r="B12">
            <v>41704</v>
          </cell>
          <cell r="C12">
            <v>464.10321001472477</v>
          </cell>
          <cell r="D12">
            <v>50.212240000000001</v>
          </cell>
          <cell r="E12">
            <v>44.960100000000004</v>
          </cell>
          <cell r="G12">
            <v>2415.4387471966261</v>
          </cell>
          <cell r="H12">
            <v>2859.0349250441741</v>
          </cell>
          <cell r="I12">
            <v>2784.6629098831181</v>
          </cell>
          <cell r="J12">
            <v>251.68186855320616</v>
          </cell>
          <cell r="K12">
            <v>289.88139000000001</v>
          </cell>
          <cell r="L12">
            <v>276.66699999999997</v>
          </cell>
          <cell r="M12">
            <v>299.29336127556712</v>
          </cell>
          <cell r="N12">
            <v>292.568555</v>
          </cell>
          <cell r="O12">
            <v>307.57640000000004</v>
          </cell>
          <cell r="Q12">
            <v>226.74700000000001</v>
          </cell>
          <cell r="R12">
            <v>23.796949999999995</v>
          </cell>
          <cell r="S12">
            <v>25.201840000000001</v>
          </cell>
          <cell r="U12">
            <v>1019.4515520199441</v>
          </cell>
          <cell r="V12">
            <v>1288.82195</v>
          </cell>
          <cell r="W12">
            <v>1228.2949000000001</v>
          </cell>
          <cell r="X12">
            <v>104.40622615032449</v>
          </cell>
          <cell r="Y12">
            <v>131.99946800000001</v>
          </cell>
          <cell r="Z12">
            <v>121.16942</v>
          </cell>
          <cell r="AA12">
            <v>111.29032258064515</v>
          </cell>
          <cell r="AB12">
            <v>131.9604755</v>
          </cell>
          <cell r="AC12">
            <v>123.10274000000001</v>
          </cell>
          <cell r="AE12">
            <v>31.975650000000002</v>
          </cell>
          <cell r="AF12">
            <v>2.9365799999999997</v>
          </cell>
          <cell r="AG12">
            <v>4.4219799999999996</v>
          </cell>
          <cell r="AI12">
            <v>191.53893483870965</v>
          </cell>
          <cell r="AJ12">
            <v>239.30563750000005</v>
          </cell>
          <cell r="AK12">
            <v>223.23077499999997</v>
          </cell>
          <cell r="AL12">
            <v>16.993548387096773</v>
          </cell>
          <cell r="AM12">
            <v>21.0565775</v>
          </cell>
          <cell r="AN12">
            <v>15.95407</v>
          </cell>
          <cell r="AO12">
            <v>16.653677419354839</v>
          </cell>
          <cell r="AP12">
            <v>20.965505</v>
          </cell>
          <cell r="AQ12">
            <v>20.323449999999998</v>
          </cell>
          <cell r="AS12">
            <v>66.968999999999994</v>
          </cell>
          <cell r="AT12">
            <v>8.4335999999999984</v>
          </cell>
          <cell r="AU12">
            <v>7.1546199999999995</v>
          </cell>
          <cell r="AW12">
            <v>371.60649109161284</v>
          </cell>
          <cell r="AX12">
            <v>389.18875000000008</v>
          </cell>
          <cell r="AY12">
            <v>356.02399999999994</v>
          </cell>
          <cell r="AZ12">
            <v>42.701352770923968</v>
          </cell>
          <cell r="BA12">
            <v>49.164322500000004</v>
          </cell>
          <cell r="BB12">
            <v>47.644109999999998</v>
          </cell>
          <cell r="BC12">
            <v>51.096774193548384</v>
          </cell>
          <cell r="BD12">
            <v>35.467300000000009</v>
          </cell>
          <cell r="BE12">
            <v>39.782240000000002</v>
          </cell>
          <cell r="BG12">
            <v>91.872629880905151</v>
          </cell>
          <cell r="BH12">
            <v>6.528570020217896</v>
          </cell>
          <cell r="BI12">
            <v>6.26</v>
          </cell>
          <cell r="BK12">
            <v>508.981845024439</v>
          </cell>
          <cell r="BL12">
            <v>533.53517451286325</v>
          </cell>
          <cell r="BM12">
            <v>491.79034950447078</v>
          </cell>
          <cell r="BN12">
            <v>32.459596541292228</v>
          </cell>
          <cell r="BO12">
            <v>36.961805034122463</v>
          </cell>
          <cell r="BP12">
            <v>48.152030027084351</v>
          </cell>
          <cell r="BQ12">
            <v>18.65520454306132</v>
          </cell>
          <cell r="BR12">
            <v>39.972499999999997</v>
          </cell>
          <cell r="BS12">
            <v>51.08</v>
          </cell>
          <cell r="BU12">
            <v>29.529</v>
          </cell>
          <cell r="BV12">
            <v>3.8492899999999994</v>
          </cell>
          <cell r="BW12">
            <v>3.8492899999999994</v>
          </cell>
          <cell r="BY12">
            <v>120.87096774193547</v>
          </cell>
          <cell r="BZ12">
            <v>137.13475000000003</v>
          </cell>
          <cell r="CA12">
            <v>155.0145</v>
          </cell>
          <cell r="CB12">
            <v>21.096774193548388</v>
          </cell>
          <cell r="CC12">
            <v>20.910757499999999</v>
          </cell>
          <cell r="CD12">
            <v>21.055870000000002</v>
          </cell>
          <cell r="CE12">
            <v>21.29032258064516</v>
          </cell>
          <cell r="CF12">
            <v>22.902999999999999</v>
          </cell>
          <cell r="CG12">
            <v>18.887939999999997</v>
          </cell>
          <cell r="CI12">
            <v>911.19648989562984</v>
          </cell>
          <cell r="CJ12">
            <v>95.757230020217889</v>
          </cell>
          <cell r="CK12">
            <v>91.847830000000002</v>
          </cell>
          <cell r="CM12">
            <v>4627.888537913268</v>
          </cell>
          <cell r="CN12">
            <v>5447.0211870570374</v>
          </cell>
          <cell r="CO12">
            <v>5239.0174343875897</v>
          </cell>
          <cell r="CP12">
            <v>469.33936659639204</v>
          </cell>
          <cell r="CQ12">
            <v>549.97432053412251</v>
          </cell>
          <cell r="CR12">
            <v>530.64250002708434</v>
          </cell>
          <cell r="CS12">
            <v>518.27966259282198</v>
          </cell>
          <cell r="CT12">
            <v>543.83733549999999</v>
          </cell>
          <cell r="CU12">
            <v>560.75277000000006</v>
          </cell>
        </row>
        <row r="13">
          <cell r="B13">
            <v>41705</v>
          </cell>
          <cell r="C13">
            <v>472.89466004142758</v>
          </cell>
          <cell r="D13">
            <v>47.057120000000005</v>
          </cell>
          <cell r="E13">
            <v>52.266800000000003</v>
          </cell>
          <cell r="G13">
            <v>2818.0118717293972</v>
          </cell>
          <cell r="H13">
            <v>3335.5407458848699</v>
          </cell>
          <cell r="I13">
            <v>3257.5575699245455</v>
          </cell>
          <cell r="J13">
            <v>293.62884664540718</v>
          </cell>
          <cell r="K13">
            <v>338.19495499999999</v>
          </cell>
          <cell r="L13">
            <v>323.72411999999997</v>
          </cell>
          <cell r="M13">
            <v>349.17558815482829</v>
          </cell>
          <cell r="N13">
            <v>341.32998083333337</v>
          </cell>
          <cell r="O13">
            <v>359.84320000000002</v>
          </cell>
          <cell r="Q13">
            <v>231.73050000000001</v>
          </cell>
          <cell r="R13">
            <v>24.484120000000004</v>
          </cell>
          <cell r="S13">
            <v>24.683019999999996</v>
          </cell>
          <cell r="U13">
            <v>1189.360144023268</v>
          </cell>
          <cell r="V13">
            <v>1503.6256083333333</v>
          </cell>
          <cell r="W13">
            <v>1460.0254</v>
          </cell>
          <cell r="X13">
            <v>121.80726384204523</v>
          </cell>
          <cell r="Y13">
            <v>153.99937933333334</v>
          </cell>
          <cell r="Z13">
            <v>145.65354000000002</v>
          </cell>
          <cell r="AA13">
            <v>129.83870967741933</v>
          </cell>
          <cell r="AB13">
            <v>153.95388808333334</v>
          </cell>
          <cell r="AC13">
            <v>147.78576000000001</v>
          </cell>
          <cell r="AE13">
            <v>37.672699999999999</v>
          </cell>
          <cell r="AF13">
            <v>2.1289600000000002</v>
          </cell>
          <cell r="AG13">
            <v>0.8357</v>
          </cell>
          <cell r="AI13">
            <v>223.46209064516125</v>
          </cell>
          <cell r="AJ13">
            <v>279.18991041666675</v>
          </cell>
          <cell r="AK13">
            <v>260.90347499999996</v>
          </cell>
          <cell r="AL13">
            <v>19.825806451612902</v>
          </cell>
          <cell r="AM13">
            <v>24.566007083333332</v>
          </cell>
          <cell r="AN13">
            <v>18.083030000000001</v>
          </cell>
          <cell r="AO13">
            <v>19.429290322580645</v>
          </cell>
          <cell r="AP13">
            <v>24.459755833333332</v>
          </cell>
          <cell r="AQ13">
            <v>21.159149999999997</v>
          </cell>
          <cell r="AS13">
            <v>60.861499999999999</v>
          </cell>
          <cell r="AT13">
            <v>9.0696200000000005</v>
          </cell>
          <cell r="AU13">
            <v>2.7297999999999996</v>
          </cell>
          <cell r="AW13">
            <v>433.54090627354833</v>
          </cell>
          <cell r="AX13">
            <v>454.05354166666677</v>
          </cell>
          <cell r="AY13">
            <v>416.88549999999992</v>
          </cell>
          <cell r="AZ13">
            <v>49.818244899411297</v>
          </cell>
          <cell r="BA13">
            <v>57.358376250000006</v>
          </cell>
          <cell r="BB13">
            <v>56.713729999999998</v>
          </cell>
          <cell r="BC13">
            <v>59.612903225806448</v>
          </cell>
          <cell r="BD13">
            <v>41.378516666666677</v>
          </cell>
          <cell r="BE13">
            <v>42.512039999999999</v>
          </cell>
          <cell r="BG13">
            <v>96.015629880905152</v>
          </cell>
          <cell r="BH13">
            <v>4.4629200210571289</v>
          </cell>
          <cell r="BI13">
            <v>7.8</v>
          </cell>
          <cell r="BK13">
            <v>593.81215252851212</v>
          </cell>
          <cell r="BL13">
            <v>622.45770359834046</v>
          </cell>
          <cell r="BM13">
            <v>587.80597938537596</v>
          </cell>
          <cell r="BN13">
            <v>37.869529298174264</v>
          </cell>
          <cell r="BO13">
            <v>43.122105873142871</v>
          </cell>
          <cell r="BP13">
            <v>52.61495004814148</v>
          </cell>
          <cell r="BQ13">
            <v>21.764405300238206</v>
          </cell>
          <cell r="BR13">
            <v>46.634583333333332</v>
          </cell>
          <cell r="BS13">
            <v>58.879999999999995</v>
          </cell>
          <cell r="BU13">
            <v>20.382999999999999</v>
          </cell>
          <cell r="BV13">
            <v>2.6447599999999998</v>
          </cell>
          <cell r="BW13">
            <v>2.6447599999999998</v>
          </cell>
          <cell r="BY13">
            <v>141.01612903225805</v>
          </cell>
          <cell r="BZ13">
            <v>159.9905416666667</v>
          </cell>
          <cell r="CA13">
            <v>175.39750000000001</v>
          </cell>
          <cell r="CB13">
            <v>24.612903225806452</v>
          </cell>
          <cell r="CC13">
            <v>24.395883749999999</v>
          </cell>
          <cell r="CD13">
            <v>23.700630000000004</v>
          </cell>
          <cell r="CE13">
            <v>24.838709677419352</v>
          </cell>
          <cell r="CF13">
            <v>26.720166666666664</v>
          </cell>
          <cell r="CG13">
            <v>21.532699999999998</v>
          </cell>
          <cell r="CI13">
            <v>919.55798992233269</v>
          </cell>
          <cell r="CJ13">
            <v>89.847500021057158</v>
          </cell>
          <cell r="CK13">
            <v>90.960080000000005</v>
          </cell>
          <cell r="CM13">
            <v>5399.2032942321439</v>
          </cell>
          <cell r="CN13">
            <v>6354.8580515665444</v>
          </cell>
          <cell r="CO13">
            <v>6158.5754243099227</v>
          </cell>
          <cell r="CP13">
            <v>547.56259436245739</v>
          </cell>
          <cell r="CQ13">
            <v>641.63670728980969</v>
          </cell>
          <cell r="CR13">
            <v>620.49000004814161</v>
          </cell>
          <cell r="CS13">
            <v>604.65960635829231</v>
          </cell>
          <cell r="CT13">
            <v>634.47689141666672</v>
          </cell>
          <cell r="CU13">
            <v>651.71284999999989</v>
          </cell>
        </row>
        <row r="14">
          <cell r="B14">
            <v>41706</v>
          </cell>
          <cell r="C14">
            <v>523.39710009231567</v>
          </cell>
          <cell r="D14">
            <v>50.288800000000009</v>
          </cell>
          <cell r="E14">
            <v>53.886700000000005</v>
          </cell>
          <cell r="G14">
            <v>3220.5849962621683</v>
          </cell>
          <cell r="H14">
            <v>3812.0465667255658</v>
          </cell>
          <cell r="I14">
            <v>3780.9546700168612</v>
          </cell>
          <cell r="J14">
            <v>335.57582473760823</v>
          </cell>
          <cell r="K14">
            <v>386.50851999999998</v>
          </cell>
          <cell r="L14">
            <v>374.01292000000001</v>
          </cell>
          <cell r="M14">
            <v>399.05781503408946</v>
          </cell>
          <cell r="N14">
            <v>390.09140666666667</v>
          </cell>
          <cell r="O14">
            <v>413.72990000000004</v>
          </cell>
          <cell r="Q14">
            <v>242.3449</v>
          </cell>
          <cell r="R14">
            <v>26.10491</v>
          </cell>
          <cell r="S14">
            <v>24.796900000000001</v>
          </cell>
          <cell r="U14">
            <v>1359.268736026592</v>
          </cell>
          <cell r="V14">
            <v>1718.4292666666665</v>
          </cell>
          <cell r="W14">
            <v>1702.3703</v>
          </cell>
          <cell r="X14">
            <v>139.20830153376599</v>
          </cell>
          <cell r="Y14">
            <v>175.99929066666667</v>
          </cell>
          <cell r="Z14">
            <v>171.75845000000001</v>
          </cell>
          <cell r="AA14">
            <v>148.38709677419354</v>
          </cell>
          <cell r="AB14">
            <v>175.94730066666668</v>
          </cell>
          <cell r="AC14">
            <v>172.58266</v>
          </cell>
          <cell r="AE14">
            <v>46.110199999999999</v>
          </cell>
          <cell r="AF14">
            <v>3.5476700000000001</v>
          </cell>
          <cell r="AG14">
            <v>2.9229600000000002</v>
          </cell>
          <cell r="AI14">
            <v>255.38524645161286</v>
          </cell>
          <cell r="AJ14">
            <v>319.07418333333339</v>
          </cell>
          <cell r="AK14">
            <v>307.01367499999998</v>
          </cell>
          <cell r="AL14">
            <v>22.658064516129031</v>
          </cell>
          <cell r="AM14">
            <v>28.075436666666665</v>
          </cell>
          <cell r="AN14">
            <v>21.630700000000001</v>
          </cell>
          <cell r="AO14">
            <v>22.204903225806451</v>
          </cell>
          <cell r="AP14">
            <v>27.954006666666665</v>
          </cell>
          <cell r="AQ14">
            <v>24.082109999999997</v>
          </cell>
          <cell r="AS14">
            <v>64.753500000000003</v>
          </cell>
          <cell r="AT14">
            <v>8.9459400000000002</v>
          </cell>
          <cell r="AU14">
            <v>7.1485000000000003</v>
          </cell>
          <cell r="AW14">
            <v>495.47532145548382</v>
          </cell>
          <cell r="AX14">
            <v>518.91833333333341</v>
          </cell>
          <cell r="AY14">
            <v>481.6389999999999</v>
          </cell>
          <cell r="AZ14">
            <v>56.935137027898627</v>
          </cell>
          <cell r="BA14">
            <v>65.552430000000001</v>
          </cell>
          <cell r="BB14">
            <v>65.659670000000006</v>
          </cell>
          <cell r="BC14">
            <v>68.129032258064512</v>
          </cell>
          <cell r="BD14">
            <v>47.289733333333345</v>
          </cell>
          <cell r="BE14">
            <v>49.660539999999997</v>
          </cell>
          <cell r="BG14">
            <v>94.803579662323003</v>
          </cell>
          <cell r="BH14">
            <v>5.5663299751281734</v>
          </cell>
          <cell r="BI14">
            <v>8.51</v>
          </cell>
          <cell r="BK14">
            <v>678.64246003258529</v>
          </cell>
          <cell r="BL14">
            <v>711.38023268381767</v>
          </cell>
          <cell r="BM14">
            <v>682.60955904769901</v>
          </cell>
          <cell r="BN14">
            <v>43.2794620550563</v>
          </cell>
          <cell r="BO14">
            <v>49.282406712163279</v>
          </cell>
          <cell r="BP14">
            <v>58.18128002326965</v>
          </cell>
          <cell r="BQ14">
            <v>24.873606057415092</v>
          </cell>
          <cell r="BR14">
            <v>53.296666666666667</v>
          </cell>
          <cell r="BS14">
            <v>67.39</v>
          </cell>
          <cell r="BU14">
            <v>20.57</v>
          </cell>
          <cell r="BV14">
            <v>3.68689</v>
          </cell>
          <cell r="BW14">
            <v>3.6659899999999999</v>
          </cell>
          <cell r="BY14">
            <v>161.16129032258064</v>
          </cell>
          <cell r="BZ14">
            <v>182.84633333333338</v>
          </cell>
          <cell r="CA14">
            <v>195.9675</v>
          </cell>
          <cell r="CB14">
            <v>28.129032258064516</v>
          </cell>
          <cell r="CC14">
            <v>27.88101</v>
          </cell>
          <cell r="CD14">
            <v>27.387520000000002</v>
          </cell>
          <cell r="CE14">
            <v>28.387096774193544</v>
          </cell>
          <cell r="CF14">
            <v>30.537333333333329</v>
          </cell>
          <cell r="CG14">
            <v>25.198689999999999</v>
          </cell>
          <cell r="CI14">
            <v>991.97927975463881</v>
          </cell>
          <cell r="CJ14">
            <v>98.140539975128192</v>
          </cell>
          <cell r="CK14">
            <v>100.93105000000001</v>
          </cell>
          <cell r="CM14">
            <v>6170.5180505510234</v>
          </cell>
          <cell r="CN14">
            <v>7262.6949160760496</v>
          </cell>
          <cell r="CO14">
            <v>7150.5547040645606</v>
          </cell>
          <cell r="CP14">
            <v>625.78582212852268</v>
          </cell>
          <cell r="CQ14">
            <v>733.29909404549642</v>
          </cell>
          <cell r="CR14">
            <v>718.63054002326976</v>
          </cell>
          <cell r="CS14">
            <v>691.03955012376264</v>
          </cell>
          <cell r="CT14">
            <v>725.11644733333344</v>
          </cell>
          <cell r="CU14">
            <v>752.64390000000003</v>
          </cell>
        </row>
        <row r="15">
          <cell r="B15">
            <v>41707</v>
          </cell>
          <cell r="C15">
            <v>514.99672989654539</v>
          </cell>
          <cell r="D15">
            <v>47.966799999999999</v>
          </cell>
          <cell r="E15">
            <v>48.713699999999996</v>
          </cell>
          <cell r="G15">
            <v>3623.1581207949394</v>
          </cell>
          <cell r="H15">
            <v>4288.5523875662611</v>
          </cell>
          <cell r="I15">
            <v>4295.9513999134069</v>
          </cell>
          <cell r="J15">
            <v>377.52280282980928</v>
          </cell>
          <cell r="K15">
            <v>434.82208499999996</v>
          </cell>
          <cell r="L15">
            <v>421.97971999999999</v>
          </cell>
          <cell r="M15">
            <v>448.94004191335063</v>
          </cell>
          <cell r="N15">
            <v>438.85283249999998</v>
          </cell>
          <cell r="O15">
            <v>462.44360000000006</v>
          </cell>
          <cell r="Q15">
            <v>200.69570000000002</v>
          </cell>
          <cell r="R15">
            <v>24.187149999999999</v>
          </cell>
          <cell r="S15">
            <v>24.431690000000003</v>
          </cell>
          <cell r="U15">
            <v>1529.177328029916</v>
          </cell>
          <cell r="V15">
            <v>1933.2329249999998</v>
          </cell>
          <cell r="W15">
            <v>1903.066</v>
          </cell>
          <cell r="X15">
            <v>156.60933922548674</v>
          </cell>
          <cell r="Y15">
            <v>197.999202</v>
          </cell>
          <cell r="Z15">
            <v>195.94560000000001</v>
          </cell>
          <cell r="AA15">
            <v>166.93548387096774</v>
          </cell>
          <cell r="AB15">
            <v>197.94071325000002</v>
          </cell>
          <cell r="AC15">
            <v>197.01435000000001</v>
          </cell>
          <cell r="AE15">
            <v>47.335300000000004</v>
          </cell>
          <cell r="AF15">
            <v>4.0049999999999999</v>
          </cell>
          <cell r="AG15">
            <v>4.3991300000000004</v>
          </cell>
          <cell r="AI15">
            <v>287.30840225806446</v>
          </cell>
          <cell r="AJ15">
            <v>358.95845625000004</v>
          </cell>
          <cell r="AK15">
            <v>354.348975</v>
          </cell>
          <cell r="AL15">
            <v>25.490322580645159</v>
          </cell>
          <cell r="AM15">
            <v>31.584866249999997</v>
          </cell>
          <cell r="AN15">
            <v>25.6357</v>
          </cell>
          <cell r="AO15">
            <v>24.980516129032257</v>
          </cell>
          <cell r="AP15">
            <v>31.448257499999997</v>
          </cell>
          <cell r="AQ15">
            <v>28.481239999999996</v>
          </cell>
          <cell r="AS15">
            <v>63.951999999999998</v>
          </cell>
          <cell r="AT15">
            <v>11.0838</v>
          </cell>
          <cell r="AU15">
            <v>7.7625400000000004</v>
          </cell>
          <cell r="AW15">
            <v>557.40973663741931</v>
          </cell>
          <cell r="AX15">
            <v>583.78312500000004</v>
          </cell>
          <cell r="AY15">
            <v>545.59099999999989</v>
          </cell>
          <cell r="AZ15">
            <v>64.052029156385956</v>
          </cell>
          <cell r="BA15">
            <v>73.746483749999996</v>
          </cell>
          <cell r="BB15">
            <v>76.743470000000002</v>
          </cell>
          <cell r="BC15">
            <v>76.645161290322577</v>
          </cell>
          <cell r="BD15">
            <v>53.200950000000013</v>
          </cell>
          <cell r="BE15">
            <v>57.423079999999999</v>
          </cell>
          <cell r="BG15">
            <v>107.010710105896</v>
          </cell>
          <cell r="BH15">
            <v>8.5796999907684324</v>
          </cell>
          <cell r="BI15">
            <v>8.5</v>
          </cell>
          <cell r="BK15">
            <v>763.47276753665847</v>
          </cell>
          <cell r="BL15">
            <v>800.30276176929488</v>
          </cell>
          <cell r="BM15">
            <v>789.62026915359502</v>
          </cell>
          <cell r="BN15">
            <v>48.689394811938335</v>
          </cell>
          <cell r="BO15">
            <v>55.442707551183688</v>
          </cell>
          <cell r="BP15">
            <v>66.760980014038083</v>
          </cell>
          <cell r="BQ15">
            <v>27.982806814591978</v>
          </cell>
          <cell r="BR15">
            <v>59.958750000000002</v>
          </cell>
          <cell r="BS15">
            <v>75.89</v>
          </cell>
          <cell r="BU15">
            <v>20.366</v>
          </cell>
          <cell r="BV15">
            <v>2.7411500000000002</v>
          </cell>
          <cell r="BW15">
            <v>2.7411500000000002</v>
          </cell>
          <cell r="BY15">
            <v>181.30645161290323</v>
          </cell>
          <cell r="BZ15">
            <v>205.70212500000005</v>
          </cell>
          <cell r="CA15">
            <v>216.33350000000002</v>
          </cell>
          <cell r="CB15">
            <v>31.64516129032258</v>
          </cell>
          <cell r="CC15">
            <v>31.36613625</v>
          </cell>
          <cell r="CD15">
            <v>30.128670000000003</v>
          </cell>
          <cell r="CE15">
            <v>31.935483870967737</v>
          </cell>
          <cell r="CF15">
            <v>34.354499999999994</v>
          </cell>
          <cell r="CG15">
            <v>27.93984</v>
          </cell>
          <cell r="CI15">
            <v>954.35644000244133</v>
          </cell>
          <cell r="CJ15">
            <v>98.563599990768424</v>
          </cell>
          <cell r="CK15">
            <v>96.548209999999997</v>
          </cell>
          <cell r="CM15">
            <v>6941.8328068699002</v>
          </cell>
          <cell r="CN15">
            <v>8170.5317805855557</v>
          </cell>
          <cell r="CO15">
            <v>8104.9111440670013</v>
          </cell>
          <cell r="CP15">
            <v>704.00904989458809</v>
          </cell>
          <cell r="CQ15">
            <v>824.96148080118371</v>
          </cell>
          <cell r="CR15">
            <v>817.19414001403823</v>
          </cell>
          <cell r="CS15">
            <v>777.41949388923285</v>
          </cell>
          <cell r="CT15">
            <v>815.75600325000005</v>
          </cell>
          <cell r="CU15">
            <v>849.19211000000007</v>
          </cell>
        </row>
        <row r="16">
          <cell r="B16">
            <v>41708</v>
          </cell>
          <cell r="C16">
            <v>545.1128102729798</v>
          </cell>
          <cell r="D16">
            <v>51.009640000000005</v>
          </cell>
          <cell r="E16">
            <v>43.372100000000003</v>
          </cell>
          <cell r="G16">
            <v>4025.7312453277104</v>
          </cell>
          <cell r="H16">
            <v>4765.0582084069565</v>
          </cell>
          <cell r="I16">
            <v>4841.0642101863868</v>
          </cell>
          <cell r="J16">
            <v>419.46978092201033</v>
          </cell>
          <cell r="K16">
            <v>483.13564999999994</v>
          </cell>
          <cell r="L16">
            <v>472.98935999999998</v>
          </cell>
          <cell r="M16">
            <v>498.82226879261179</v>
          </cell>
          <cell r="N16">
            <v>487.61425833333328</v>
          </cell>
          <cell r="O16">
            <v>505.81570000000005</v>
          </cell>
          <cell r="Q16">
            <v>232.1825</v>
          </cell>
          <cell r="R16">
            <v>22.97222</v>
          </cell>
          <cell r="S16">
            <v>25.950379999999999</v>
          </cell>
          <cell r="U16">
            <v>1699.08592003324</v>
          </cell>
          <cell r="V16">
            <v>2148.0365833333331</v>
          </cell>
          <cell r="W16">
            <v>2135.2485000000001</v>
          </cell>
          <cell r="X16">
            <v>174.01037691720748</v>
          </cell>
          <cell r="Y16">
            <v>219.99911333333333</v>
          </cell>
          <cell r="Z16">
            <v>218.91782000000001</v>
          </cell>
          <cell r="AA16">
            <v>185.48387096774195</v>
          </cell>
          <cell r="AB16">
            <v>219.93412583333335</v>
          </cell>
          <cell r="AC16">
            <v>222.96473</v>
          </cell>
          <cell r="AE16">
            <v>48.045475000000003</v>
          </cell>
          <cell r="AF16">
            <v>3.5658600000000007</v>
          </cell>
          <cell r="AG16">
            <v>3.8879600000000001</v>
          </cell>
          <cell r="AI16">
            <v>319.23155806451609</v>
          </cell>
          <cell r="AJ16">
            <v>398.84272916666669</v>
          </cell>
          <cell r="AK16">
            <v>402.39445000000001</v>
          </cell>
          <cell r="AL16">
            <v>28.322580645161288</v>
          </cell>
          <cell r="AM16">
            <v>35.094295833333334</v>
          </cell>
          <cell r="AN16">
            <v>29.201560000000001</v>
          </cell>
          <cell r="AO16">
            <v>27.756129032258062</v>
          </cell>
          <cell r="AP16">
            <v>34.942508333333329</v>
          </cell>
          <cell r="AQ16">
            <v>32.369199999999999</v>
          </cell>
          <cell r="AS16">
            <v>53.122999999999998</v>
          </cell>
          <cell r="AT16">
            <v>7.5480199999999993</v>
          </cell>
          <cell r="AU16">
            <v>8.203380000000001</v>
          </cell>
          <cell r="AW16">
            <v>619.34415181935481</v>
          </cell>
          <cell r="AX16">
            <v>648.64791666666667</v>
          </cell>
          <cell r="AY16">
            <v>598.71399999999994</v>
          </cell>
          <cell r="AZ16">
            <v>71.168921284873278</v>
          </cell>
          <cell r="BA16">
            <v>81.940537499999991</v>
          </cell>
          <cell r="BB16">
            <v>84.291489999999996</v>
          </cell>
          <cell r="BC16">
            <v>85.161290322580641</v>
          </cell>
          <cell r="BD16">
            <v>59.112166666666681</v>
          </cell>
          <cell r="BE16">
            <v>65.626459999999994</v>
          </cell>
          <cell r="BG16">
            <v>101.67813975143433</v>
          </cell>
          <cell r="BH16">
            <v>7.5254200220489498</v>
          </cell>
          <cell r="BI16">
            <v>0</v>
          </cell>
          <cell r="BK16">
            <v>848.30307504073164</v>
          </cell>
          <cell r="BL16">
            <v>889.22529085477208</v>
          </cell>
          <cell r="BM16">
            <v>891.29840890502931</v>
          </cell>
          <cell r="BN16">
            <v>54.099327568820371</v>
          </cell>
          <cell r="BO16">
            <v>61.603008390204096</v>
          </cell>
          <cell r="BP16">
            <v>74.286400036087031</v>
          </cell>
          <cell r="BQ16">
            <v>31.092007571768864</v>
          </cell>
          <cell r="BR16">
            <v>66.620833333333337</v>
          </cell>
          <cell r="BS16">
            <v>75.89</v>
          </cell>
          <cell r="BU16">
            <v>18.674499999999998</v>
          </cell>
          <cell r="BV16">
            <v>2.8334200000000003</v>
          </cell>
          <cell r="BW16">
            <v>2.8108400000000002</v>
          </cell>
          <cell r="BY16">
            <v>201.45161290322582</v>
          </cell>
          <cell r="BZ16">
            <v>228.55791666666673</v>
          </cell>
          <cell r="CA16">
            <v>235.00800000000001</v>
          </cell>
          <cell r="CB16">
            <v>35.161290322580648</v>
          </cell>
          <cell r="CC16">
            <v>34.851262499999997</v>
          </cell>
          <cell r="CD16">
            <v>32.962090000000003</v>
          </cell>
          <cell r="CE16">
            <v>35.483870967741929</v>
          </cell>
          <cell r="CF16">
            <v>38.17166666666666</v>
          </cell>
          <cell r="CG16">
            <v>30.750679999999999</v>
          </cell>
          <cell r="CI16">
            <v>998.81642502441412</v>
          </cell>
          <cell r="CJ16">
            <v>95.454580022048958</v>
          </cell>
          <cell r="CK16">
            <v>84.22466</v>
          </cell>
          <cell r="CM16">
            <v>7713.1475631887788</v>
          </cell>
          <cell r="CN16">
            <v>9078.3686450950627</v>
          </cell>
          <cell r="CO16">
            <v>9103.7275690914157</v>
          </cell>
          <cell r="CP16">
            <v>782.23227766065338</v>
          </cell>
          <cell r="CQ16">
            <v>916.62386755687066</v>
          </cell>
          <cell r="CR16">
            <v>912.64872003608684</v>
          </cell>
          <cell r="CS16">
            <v>863.79943765470318</v>
          </cell>
          <cell r="CT16">
            <v>906.39555916666654</v>
          </cell>
          <cell r="CU16">
            <v>933.41676999999993</v>
          </cell>
        </row>
        <row r="17">
          <cell r="B17">
            <v>41709</v>
          </cell>
          <cell r="C17">
            <v>539.46151996459969</v>
          </cell>
          <cell r="D17">
            <v>52.512</v>
          </cell>
          <cell r="E17">
            <v>58.316600000000001</v>
          </cell>
          <cell r="G17">
            <v>4428.3043698604815</v>
          </cell>
          <cell r="H17">
            <v>5241.5640292476519</v>
          </cell>
          <cell r="I17">
            <v>5380.5257301509864</v>
          </cell>
          <cell r="J17">
            <v>461.41675901421138</v>
          </cell>
          <cell r="K17">
            <v>531.44921499999998</v>
          </cell>
          <cell r="L17">
            <v>525.50135999999998</v>
          </cell>
          <cell r="M17">
            <v>548.70449567187302</v>
          </cell>
          <cell r="N17">
            <v>536.37568416666659</v>
          </cell>
          <cell r="O17">
            <v>564.1323000000001</v>
          </cell>
          <cell r="Q17">
            <v>230.33449999999999</v>
          </cell>
          <cell r="R17">
            <v>25.415770000000002</v>
          </cell>
          <cell r="S17">
            <v>24.708819999999999</v>
          </cell>
          <cell r="U17">
            <v>1868.9945120365639</v>
          </cell>
          <cell r="V17">
            <v>2362.8402416666663</v>
          </cell>
          <cell r="W17">
            <v>2365.5830000000001</v>
          </cell>
          <cell r="X17">
            <v>191.41141460892823</v>
          </cell>
          <cell r="Y17">
            <v>241.99902466666666</v>
          </cell>
          <cell r="Z17">
            <v>244.33359000000002</v>
          </cell>
          <cell r="AA17">
            <v>204.03225806451616</v>
          </cell>
          <cell r="AB17">
            <v>241.92753841666669</v>
          </cell>
          <cell r="AC17">
            <v>247.67355000000001</v>
          </cell>
          <cell r="AE17">
            <v>45.649800000000006</v>
          </cell>
          <cell r="AF17">
            <v>3.58786</v>
          </cell>
          <cell r="AG17">
            <v>3.58996</v>
          </cell>
          <cell r="AI17">
            <v>351.15471387096773</v>
          </cell>
          <cell r="AJ17">
            <v>438.72700208333333</v>
          </cell>
          <cell r="AK17">
            <v>448.04425000000003</v>
          </cell>
          <cell r="AL17">
            <v>31.154838709677417</v>
          </cell>
          <cell r="AM17">
            <v>38.60372541666667</v>
          </cell>
          <cell r="AN17">
            <v>32.78942</v>
          </cell>
          <cell r="AO17">
            <v>30.531741935483868</v>
          </cell>
          <cell r="AP17">
            <v>38.436759166666661</v>
          </cell>
          <cell r="AQ17">
            <v>35.959159999999997</v>
          </cell>
          <cell r="AS17">
            <v>69.201999999999998</v>
          </cell>
          <cell r="AT17">
            <v>12.754059999999999</v>
          </cell>
          <cell r="AU17">
            <v>4.9720800000000001</v>
          </cell>
          <cell r="AW17">
            <v>681.2785670012903</v>
          </cell>
          <cell r="AX17">
            <v>713.51270833333331</v>
          </cell>
          <cell r="AY17">
            <v>667.91599999999994</v>
          </cell>
          <cell r="AZ17">
            <v>78.2858134133606</v>
          </cell>
          <cell r="BA17">
            <v>90.134591249999986</v>
          </cell>
          <cell r="BB17">
            <v>97.045549999999992</v>
          </cell>
          <cell r="BC17">
            <v>93.677419354838705</v>
          </cell>
          <cell r="BD17">
            <v>65.023383333333356</v>
          </cell>
          <cell r="BE17">
            <v>70.59854</v>
          </cell>
          <cell r="BG17">
            <v>102.95864039230347</v>
          </cell>
          <cell r="BH17">
            <v>6.1288600000000004</v>
          </cell>
          <cell r="BI17">
            <v>8.9</v>
          </cell>
          <cell r="BK17">
            <v>933.13338254480482</v>
          </cell>
          <cell r="BL17">
            <v>978.14781994024929</v>
          </cell>
          <cell r="BM17">
            <v>994.25704929733274</v>
          </cell>
          <cell r="BN17">
            <v>59.509260325702407</v>
          </cell>
          <cell r="BO17">
            <v>67.763309229224504</v>
          </cell>
          <cell r="BP17">
            <v>80.415260036087034</v>
          </cell>
          <cell r="BQ17">
            <v>34.201208328945754</v>
          </cell>
          <cell r="BR17">
            <v>73.282916666666665</v>
          </cell>
          <cell r="BS17">
            <v>84.79</v>
          </cell>
          <cell r="BU17">
            <v>18.393999999999998</v>
          </cell>
          <cell r="BV17">
            <v>3.2857000000000003</v>
          </cell>
          <cell r="BW17">
            <v>2.2266699999999999</v>
          </cell>
          <cell r="BY17">
            <v>221.59677419354841</v>
          </cell>
          <cell r="BZ17">
            <v>251.4137083333334</v>
          </cell>
          <cell r="CA17">
            <v>253.40200000000002</v>
          </cell>
          <cell r="CB17">
            <v>38.677419354838712</v>
          </cell>
          <cell r="CC17">
            <v>38.336388749999998</v>
          </cell>
          <cell r="CD17">
            <v>36.247790000000002</v>
          </cell>
          <cell r="CE17">
            <v>39.032258064516121</v>
          </cell>
          <cell r="CF17">
            <v>41.988833333333325</v>
          </cell>
          <cell r="CG17">
            <v>32.977350000000001</v>
          </cell>
          <cell r="CI17">
            <v>1006.0004603569032</v>
          </cell>
          <cell r="CJ17">
            <v>103.68425000000002</v>
          </cell>
          <cell r="CK17">
            <v>102.71413000000001</v>
          </cell>
          <cell r="CM17">
            <v>8484.4623195076565</v>
          </cell>
          <cell r="CN17">
            <v>9986.2055096045679</v>
          </cell>
          <cell r="CO17">
            <v>10109.728029448319</v>
          </cell>
          <cell r="CP17">
            <v>860.45550542671867</v>
          </cell>
          <cell r="CQ17">
            <v>1008.2862543125577</v>
          </cell>
          <cell r="CR17">
            <v>1016.3329700360869</v>
          </cell>
          <cell r="CS17">
            <v>950.17938142017351</v>
          </cell>
          <cell r="CT17">
            <v>997.03511508333338</v>
          </cell>
          <cell r="CU17">
            <v>1036.1309000000001</v>
          </cell>
        </row>
        <row r="18">
          <cell r="B18">
            <v>41710</v>
          </cell>
          <cell r="C18">
            <v>522.033009980011</v>
          </cell>
          <cell r="D18">
            <v>52.786960000000008</v>
          </cell>
          <cell r="E18">
            <v>49.720699999999994</v>
          </cell>
          <cell r="G18">
            <v>4830.8774943932522</v>
          </cell>
          <cell r="H18">
            <v>5718.0698500883473</v>
          </cell>
          <cell r="I18">
            <v>5902.5587401309976</v>
          </cell>
          <cell r="J18">
            <v>503.36373710641243</v>
          </cell>
          <cell r="K18">
            <v>579.76278000000002</v>
          </cell>
          <cell r="L18">
            <v>578.28832</v>
          </cell>
          <cell r="M18">
            <v>598.58672255113424</v>
          </cell>
          <cell r="N18">
            <v>585.13710999999989</v>
          </cell>
          <cell r="O18">
            <v>613.85300000000007</v>
          </cell>
          <cell r="Q18">
            <v>239.45150000000001</v>
          </cell>
          <cell r="R18">
            <v>25.678679999999996</v>
          </cell>
          <cell r="S18">
            <v>15.142340000000001</v>
          </cell>
          <cell r="U18">
            <v>2038.9031040398879</v>
          </cell>
          <cell r="V18">
            <v>2577.6438999999996</v>
          </cell>
          <cell r="W18">
            <v>2605.0345000000002</v>
          </cell>
          <cell r="X18">
            <v>208.81245230064897</v>
          </cell>
          <cell r="Y18">
            <v>263.99893600000001</v>
          </cell>
          <cell r="Z18">
            <v>270.01227</v>
          </cell>
          <cell r="AA18">
            <v>222.58064516129036</v>
          </cell>
          <cell r="AB18">
            <v>263.920951</v>
          </cell>
          <cell r="AC18">
            <v>262.81589000000002</v>
          </cell>
          <cell r="AE18">
            <v>39.856300000000005</v>
          </cell>
          <cell r="AF18">
            <v>3.59924</v>
          </cell>
          <cell r="AG18">
            <v>3.2395100000000001</v>
          </cell>
          <cell r="AI18">
            <v>383.07786967741936</v>
          </cell>
          <cell r="AJ18">
            <v>478.61127499999998</v>
          </cell>
          <cell r="AK18">
            <v>487.90055000000007</v>
          </cell>
          <cell r="AL18">
            <v>33.987096774193546</v>
          </cell>
          <cell r="AM18">
            <v>42.113155000000006</v>
          </cell>
          <cell r="AN18">
            <v>36.388660000000002</v>
          </cell>
          <cell r="AO18">
            <v>33.307354838709678</v>
          </cell>
          <cell r="AP18">
            <v>41.931009999999993</v>
          </cell>
          <cell r="AQ18">
            <v>39.19867</v>
          </cell>
          <cell r="AS18">
            <v>68.334000000000003</v>
          </cell>
          <cell r="AT18">
            <v>6.2228999999999992</v>
          </cell>
          <cell r="AU18">
            <v>8.4459599999999995</v>
          </cell>
          <cell r="AW18">
            <v>743.21298218322579</v>
          </cell>
          <cell r="AX18">
            <v>778.37749999999994</v>
          </cell>
          <cell r="AY18">
            <v>736.25</v>
          </cell>
          <cell r="AZ18">
            <v>85.402705541847922</v>
          </cell>
          <cell r="BA18">
            <v>98.32864499999998</v>
          </cell>
          <cell r="BB18">
            <v>103.26844999999999</v>
          </cell>
          <cell r="BC18">
            <v>102.19354838709677</v>
          </cell>
          <cell r="BD18">
            <v>70.934600000000017</v>
          </cell>
          <cell r="BE18">
            <v>79.044499999999999</v>
          </cell>
          <cell r="BG18">
            <v>104.92727003669739</v>
          </cell>
          <cell r="BH18">
            <v>5.0143199920654293</v>
          </cell>
          <cell r="BI18">
            <v>1.1200000000000001</v>
          </cell>
          <cell r="BK18">
            <v>1017.963690048878</v>
          </cell>
          <cell r="BL18">
            <v>1067.0703490257265</v>
          </cell>
          <cell r="BM18">
            <v>1099.1843193340301</v>
          </cell>
          <cell r="BN18">
            <v>64.919193082584442</v>
          </cell>
          <cell r="BO18">
            <v>73.923610068244912</v>
          </cell>
          <cell r="BP18">
            <v>85.429580028152458</v>
          </cell>
          <cell r="BQ18">
            <v>37.31040908612264</v>
          </cell>
          <cell r="BR18">
            <v>79.944999999999993</v>
          </cell>
          <cell r="BS18">
            <v>85.910000000000011</v>
          </cell>
          <cell r="BU18">
            <v>20.638000000000002</v>
          </cell>
          <cell r="BV18">
            <v>4.6283199999999995</v>
          </cell>
          <cell r="BW18">
            <v>4.6283199999999995</v>
          </cell>
          <cell r="BY18">
            <v>241.741935483871</v>
          </cell>
          <cell r="BZ18">
            <v>274.26950000000005</v>
          </cell>
          <cell r="CA18">
            <v>274.04000000000002</v>
          </cell>
          <cell r="CB18">
            <v>42.193548387096776</v>
          </cell>
          <cell r="CC18">
            <v>41.821514999999998</v>
          </cell>
          <cell r="CD18">
            <v>40.876110000000004</v>
          </cell>
          <cell r="CE18">
            <v>42.580645161290313</v>
          </cell>
          <cell r="CF18">
            <v>45.80599999999999</v>
          </cell>
          <cell r="CG18">
            <v>37.605670000000003</v>
          </cell>
          <cell r="CI18">
            <v>995.24008001670848</v>
          </cell>
          <cell r="CJ18">
            <v>97.930419992065424</v>
          </cell>
          <cell r="CK18">
            <v>82.29683</v>
          </cell>
          <cell r="CM18">
            <v>9255.7770758265342</v>
          </cell>
          <cell r="CN18">
            <v>10894.042374114075</v>
          </cell>
          <cell r="CO18">
            <v>11104.96810946503</v>
          </cell>
          <cell r="CP18">
            <v>938.67873319278419</v>
          </cell>
          <cell r="CQ18">
            <v>1099.948641068245</v>
          </cell>
          <cell r="CR18">
            <v>1114.2633900281523</v>
          </cell>
          <cell r="CS18">
            <v>1036.559325185644</v>
          </cell>
          <cell r="CT18">
            <v>1087.674671</v>
          </cell>
          <cell r="CU18">
            <v>1118.4277300000001</v>
          </cell>
        </row>
        <row r="19">
          <cell r="B19">
            <v>41711</v>
          </cell>
          <cell r="C19">
            <v>499.17825996932982</v>
          </cell>
          <cell r="D19">
            <v>49.782000000000004</v>
          </cell>
          <cell r="E19">
            <v>45.928150000000002</v>
          </cell>
          <cell r="G19">
            <v>5233.4506189260228</v>
          </cell>
          <cell r="H19">
            <v>6194.5756709290426</v>
          </cell>
          <cell r="I19">
            <v>6401.7370001003274</v>
          </cell>
          <cell r="J19">
            <v>545.31071519861348</v>
          </cell>
          <cell r="K19">
            <v>628.07634500000006</v>
          </cell>
          <cell r="L19">
            <v>628.07032000000004</v>
          </cell>
          <cell r="M19">
            <v>648.46894943039547</v>
          </cell>
          <cell r="N19">
            <v>633.8985358333332</v>
          </cell>
          <cell r="O19">
            <v>659.78115000000003</v>
          </cell>
          <cell r="Q19">
            <v>204.57429999999999</v>
          </cell>
          <cell r="R19">
            <v>19.522320000000001</v>
          </cell>
          <cell r="S19">
            <v>19.246180000000003</v>
          </cell>
          <cell r="U19">
            <v>2208.8116960432121</v>
          </cell>
          <cell r="V19">
            <v>2792.4475583333328</v>
          </cell>
          <cell r="W19">
            <v>2809.6088</v>
          </cell>
          <cell r="X19">
            <v>226.21348999236972</v>
          </cell>
          <cell r="Y19">
            <v>285.99884733333334</v>
          </cell>
          <cell r="Z19">
            <v>289.53458999999998</v>
          </cell>
          <cell r="AA19">
            <v>241.12903225806457</v>
          </cell>
          <cell r="AB19">
            <v>285.91436358333334</v>
          </cell>
          <cell r="AC19">
            <v>282.06207000000001</v>
          </cell>
          <cell r="AE19">
            <v>35.715600000000002</v>
          </cell>
          <cell r="AF19">
            <v>4.2715899999999998</v>
          </cell>
          <cell r="AG19">
            <v>4.5823999999999998</v>
          </cell>
          <cell r="AI19">
            <v>415.00102548387099</v>
          </cell>
          <cell r="AJ19">
            <v>518.49554791666662</v>
          </cell>
          <cell r="AK19">
            <v>523.61615000000006</v>
          </cell>
          <cell r="AL19">
            <v>36.819354838709671</v>
          </cell>
          <cell r="AM19">
            <v>45.622584583333342</v>
          </cell>
          <cell r="AN19">
            <v>40.660250000000005</v>
          </cell>
          <cell r="AO19">
            <v>36.082967741935484</v>
          </cell>
          <cell r="AP19">
            <v>45.425260833333326</v>
          </cell>
          <cell r="AQ19">
            <v>43.78107</v>
          </cell>
          <cell r="AS19">
            <v>67.511499999999998</v>
          </cell>
          <cell r="AT19">
            <v>9.5926600000000004</v>
          </cell>
          <cell r="AU19">
            <v>6.3510200000000001</v>
          </cell>
          <cell r="AW19">
            <v>805.14739736516128</v>
          </cell>
          <cell r="AX19">
            <v>843.24229166666657</v>
          </cell>
          <cell r="AY19">
            <v>803.76149999999996</v>
          </cell>
          <cell r="AZ19">
            <v>92.519597670335244</v>
          </cell>
          <cell r="BA19">
            <v>106.52269874999998</v>
          </cell>
          <cell r="BB19">
            <v>112.86110999999998</v>
          </cell>
          <cell r="BC19">
            <v>110.70967741935483</v>
          </cell>
          <cell r="BD19">
            <v>76.845816666666678</v>
          </cell>
          <cell r="BE19">
            <v>85.395520000000005</v>
          </cell>
          <cell r="BG19">
            <v>102.14564009666442</v>
          </cell>
          <cell r="BH19">
            <v>5.2001500415802004</v>
          </cell>
          <cell r="BI19">
            <v>0</v>
          </cell>
          <cell r="BK19">
            <v>1102.7939975529512</v>
          </cell>
          <cell r="BL19">
            <v>1155.9928781112037</v>
          </cell>
          <cell r="BM19">
            <v>1201.3299594306945</v>
          </cell>
          <cell r="BN19">
            <v>70.329125839466485</v>
          </cell>
          <cell r="BO19">
            <v>80.08391090726532</v>
          </cell>
          <cell r="BP19">
            <v>90.629730069732659</v>
          </cell>
          <cell r="BQ19">
            <v>40.419609843299526</v>
          </cell>
          <cell r="BR19">
            <v>86.607083333333321</v>
          </cell>
          <cell r="BS19">
            <v>85.910000000000011</v>
          </cell>
          <cell r="BU19">
            <v>11.917</v>
          </cell>
          <cell r="BV19">
            <v>1.2271100000000001</v>
          </cell>
          <cell r="BW19">
            <v>1.2271100000000001</v>
          </cell>
          <cell r="BY19">
            <v>261.88709677419359</v>
          </cell>
          <cell r="BZ19">
            <v>297.12529166666673</v>
          </cell>
          <cell r="CA19">
            <v>285.95699999999999</v>
          </cell>
          <cell r="CB19">
            <v>45.70967741935484</v>
          </cell>
          <cell r="CC19">
            <v>45.306641249999998</v>
          </cell>
          <cell r="CD19">
            <v>42.103220000000007</v>
          </cell>
          <cell r="CE19">
            <v>46.129032258064505</v>
          </cell>
          <cell r="CF19">
            <v>49.623166666666656</v>
          </cell>
          <cell r="CG19">
            <v>38.832780000000007</v>
          </cell>
          <cell r="CI19">
            <v>921.04230006599425</v>
          </cell>
          <cell r="CJ19">
            <v>89.5958300415802</v>
          </cell>
          <cell r="CK19">
            <v>77.334860000000006</v>
          </cell>
          <cell r="CM19">
            <v>10027.091832145412</v>
          </cell>
          <cell r="CN19">
            <v>11801.87923862358</v>
          </cell>
          <cell r="CO19">
            <v>12026.010409531022</v>
          </cell>
          <cell r="CP19">
            <v>1016.9019609588493</v>
          </cell>
          <cell r="CQ19">
            <v>1191.6110278239321</v>
          </cell>
          <cell r="CR19">
            <v>1203.8592200697326</v>
          </cell>
          <cell r="CS19">
            <v>1122.9392689511142</v>
          </cell>
          <cell r="CT19">
            <v>1178.3142269166667</v>
          </cell>
          <cell r="CU19">
            <v>1195.76259</v>
          </cell>
        </row>
        <row r="20">
          <cell r="B20">
            <v>41712</v>
          </cell>
          <cell r="C20">
            <v>464.23543996582026</v>
          </cell>
          <cell r="D20">
            <v>43.668759999999992</v>
          </cell>
          <cell r="E20">
            <v>40.202509999999997</v>
          </cell>
          <cell r="G20">
            <v>5636.0237434587934</v>
          </cell>
          <cell r="H20">
            <v>6671.081491769738</v>
          </cell>
          <cell r="I20">
            <v>6865.972440066148</v>
          </cell>
          <cell r="J20">
            <v>587.25769329081447</v>
          </cell>
          <cell r="K20">
            <v>676.3899100000001</v>
          </cell>
          <cell r="L20">
            <v>671.73908000000006</v>
          </cell>
          <cell r="M20">
            <v>698.35117630965669</v>
          </cell>
          <cell r="N20">
            <v>682.6599616666665</v>
          </cell>
          <cell r="O20">
            <v>699.98365999999999</v>
          </cell>
          <cell r="Q20">
            <v>200.0855</v>
          </cell>
          <cell r="R20">
            <v>21.46773</v>
          </cell>
          <cell r="S20">
            <v>21.797599999999999</v>
          </cell>
          <cell r="U20">
            <v>2378.7202880465361</v>
          </cell>
          <cell r="V20">
            <v>3007.2512166666661</v>
          </cell>
          <cell r="W20">
            <v>3009.6943000000001</v>
          </cell>
          <cell r="X20">
            <v>243.61452768409046</v>
          </cell>
          <cell r="Y20">
            <v>307.99875866666667</v>
          </cell>
          <cell r="Z20">
            <v>311.00232</v>
          </cell>
          <cell r="AA20">
            <v>259.67741935483878</v>
          </cell>
          <cell r="AB20">
            <v>307.90777616666668</v>
          </cell>
          <cell r="AC20">
            <v>303.85966999999999</v>
          </cell>
          <cell r="AE20">
            <v>38.659740000000006</v>
          </cell>
          <cell r="AF20">
            <v>4.9922699999999995</v>
          </cell>
          <cell r="AG20">
            <v>5.46441</v>
          </cell>
          <cell r="AI20">
            <v>446.92418129032262</v>
          </cell>
          <cell r="AJ20">
            <v>558.37982083333327</v>
          </cell>
          <cell r="AK20">
            <v>562.27589000000012</v>
          </cell>
          <cell r="AL20">
            <v>39.651612903225796</v>
          </cell>
          <cell r="AM20">
            <v>49.132014166666679</v>
          </cell>
          <cell r="AN20">
            <v>45.652520000000003</v>
          </cell>
          <cell r="AO20">
            <v>38.85858064516129</v>
          </cell>
          <cell r="AP20">
            <v>48.919511666666658</v>
          </cell>
          <cell r="AQ20">
            <v>49.245480000000001</v>
          </cell>
          <cell r="AS20">
            <v>60.991</v>
          </cell>
          <cell r="AT20">
            <v>5.8617800000000004</v>
          </cell>
          <cell r="AU20">
            <v>3.8519200000000002</v>
          </cell>
          <cell r="AW20">
            <v>867.08181254709677</v>
          </cell>
          <cell r="AX20">
            <v>908.10708333333321</v>
          </cell>
          <cell r="AY20">
            <v>864.75249999999994</v>
          </cell>
          <cell r="AZ20">
            <v>99.636489798822566</v>
          </cell>
          <cell r="BA20">
            <v>114.71675249999997</v>
          </cell>
          <cell r="BB20">
            <v>118.72288999999998</v>
          </cell>
          <cell r="BC20">
            <v>119.2258064516129</v>
          </cell>
          <cell r="BD20">
            <v>82.757033333333339</v>
          </cell>
          <cell r="BE20">
            <v>89.247440000000012</v>
          </cell>
          <cell r="BG20">
            <v>97.014519672393803</v>
          </cell>
          <cell r="BH20">
            <v>4.5369200019836429</v>
          </cell>
          <cell r="BI20">
            <v>7.61</v>
          </cell>
          <cell r="BK20">
            <v>1187.6243050570242</v>
          </cell>
          <cell r="BL20">
            <v>1244.9154071966809</v>
          </cell>
          <cell r="BM20">
            <v>1298.3444791030884</v>
          </cell>
          <cell r="BN20">
            <v>75.739058596348528</v>
          </cell>
          <cell r="BO20">
            <v>86.244211746285728</v>
          </cell>
          <cell r="BP20">
            <v>95.166650071716305</v>
          </cell>
          <cell r="BQ20">
            <v>43.528810600476412</v>
          </cell>
          <cell r="BR20">
            <v>93.269166666666649</v>
          </cell>
          <cell r="BS20">
            <v>93.52000000000001</v>
          </cell>
          <cell r="BU20">
            <v>23.748999999999999</v>
          </cell>
          <cell r="BV20">
            <v>3.71868</v>
          </cell>
          <cell r="BW20">
            <v>4.2052800000000001</v>
          </cell>
          <cell r="BY20">
            <v>282.03225806451616</v>
          </cell>
          <cell r="BZ20">
            <v>319.9810833333334</v>
          </cell>
          <cell r="CA20">
            <v>309.70600000000002</v>
          </cell>
          <cell r="CB20">
            <v>49.225806451612904</v>
          </cell>
          <cell r="CC20">
            <v>48.791767499999999</v>
          </cell>
          <cell r="CD20">
            <v>45.821900000000007</v>
          </cell>
          <cell r="CE20">
            <v>49.677419354838698</v>
          </cell>
          <cell r="CF20">
            <v>53.440333333333321</v>
          </cell>
          <cell r="CG20">
            <v>43.038060000000009</v>
          </cell>
          <cell r="CI20">
            <v>884.73519963821411</v>
          </cell>
          <cell r="CJ20">
            <v>84.246140001983647</v>
          </cell>
          <cell r="CK20">
            <v>83.131720000000001</v>
          </cell>
          <cell r="CM20">
            <v>10798.40658846429</v>
          </cell>
          <cell r="CN20">
            <v>12709.716103133085</v>
          </cell>
          <cell r="CO20">
            <v>12910.745609169238</v>
          </cell>
          <cell r="CP20">
            <v>1095.1251887249148</v>
          </cell>
          <cell r="CQ20">
            <v>1283.2734145796194</v>
          </cell>
          <cell r="CR20">
            <v>1288.1053600717164</v>
          </cell>
          <cell r="CS20">
            <v>1209.3192127165848</v>
          </cell>
          <cell r="CT20">
            <v>1268.9537828333332</v>
          </cell>
          <cell r="CU20">
            <v>1278.8943100000001</v>
          </cell>
        </row>
        <row r="21">
          <cell r="B21">
            <v>41713</v>
          </cell>
          <cell r="C21">
            <v>494.81095993499753</v>
          </cell>
          <cell r="D21">
            <v>53.333239999999996</v>
          </cell>
          <cell r="E21">
            <v>49.832699999999996</v>
          </cell>
          <cell r="G21">
            <v>6038.5968679915641</v>
          </cell>
          <cell r="H21">
            <v>7147.5873126104334</v>
          </cell>
          <cell r="I21">
            <v>7360.7834000011453</v>
          </cell>
          <cell r="J21">
            <v>629.20467138301547</v>
          </cell>
          <cell r="K21">
            <v>724.70347500000014</v>
          </cell>
          <cell r="L21">
            <v>725.0723200000001</v>
          </cell>
          <cell r="M21">
            <v>748.23340318891792</v>
          </cell>
          <cell r="N21">
            <v>731.42138749999981</v>
          </cell>
          <cell r="O21">
            <v>749.81636000000003</v>
          </cell>
          <cell r="Q21">
            <v>229.5515</v>
          </cell>
          <cell r="R21">
            <v>23.321930000000002</v>
          </cell>
          <cell r="S21">
            <v>21.78764</v>
          </cell>
          <cell r="U21">
            <v>2548.6288800498601</v>
          </cell>
          <cell r="V21">
            <v>3222.0548749999994</v>
          </cell>
          <cell r="W21">
            <v>3239.2458000000001</v>
          </cell>
          <cell r="X21">
            <v>261.01556537581121</v>
          </cell>
          <cell r="Y21">
            <v>329.99867</v>
          </cell>
          <cell r="Z21">
            <v>334.32425000000001</v>
          </cell>
          <cell r="AA21">
            <v>278.22580645161298</v>
          </cell>
          <cell r="AB21">
            <v>329.90118875000002</v>
          </cell>
          <cell r="AC21">
            <v>325.64731</v>
          </cell>
          <cell r="AE21">
            <v>42.17436</v>
          </cell>
          <cell r="AF21">
            <v>4.36076</v>
          </cell>
          <cell r="AG21">
            <v>4.9020200000000003</v>
          </cell>
          <cell r="AI21">
            <v>478.84733709677425</v>
          </cell>
          <cell r="AJ21">
            <v>598.26409374999992</v>
          </cell>
          <cell r="AK21">
            <v>604.4502500000001</v>
          </cell>
          <cell r="AL21">
            <v>42.483870967741922</v>
          </cell>
          <cell r="AM21">
            <v>52.641443750000015</v>
          </cell>
          <cell r="AN21">
            <v>50.013280000000002</v>
          </cell>
          <cell r="AO21">
            <v>41.634193548387096</v>
          </cell>
          <cell r="AP21">
            <v>52.41376249999999</v>
          </cell>
          <cell r="AQ21">
            <v>54.147500000000001</v>
          </cell>
          <cell r="AS21">
            <v>74.837000000000003</v>
          </cell>
          <cell r="AT21">
            <v>8.4540600000000001</v>
          </cell>
          <cell r="AU21">
            <v>5.7351000000000001</v>
          </cell>
          <cell r="AW21">
            <v>929.01622772903227</v>
          </cell>
          <cell r="AX21">
            <v>972.97187499999984</v>
          </cell>
          <cell r="AY21">
            <v>939.58949999999993</v>
          </cell>
          <cell r="AZ21">
            <v>106.75338192730989</v>
          </cell>
          <cell r="BA21">
            <v>122.91080624999996</v>
          </cell>
          <cell r="BB21">
            <v>127.17694999999998</v>
          </cell>
          <cell r="BC21">
            <v>127.74193548387096</v>
          </cell>
          <cell r="BD21">
            <v>88.66825</v>
          </cell>
          <cell r="BE21">
            <v>94.982540000000014</v>
          </cell>
          <cell r="BG21">
            <v>102.09192982673645</v>
          </cell>
          <cell r="BH21">
            <v>4.5740900096893311</v>
          </cell>
          <cell r="BI21">
            <v>5.77</v>
          </cell>
          <cell r="BK21">
            <v>1272.4546125610973</v>
          </cell>
          <cell r="BL21">
            <v>1333.8379362821581</v>
          </cell>
          <cell r="BM21">
            <v>1400.4364089298249</v>
          </cell>
          <cell r="BN21">
            <v>81.148991353230571</v>
          </cell>
          <cell r="BO21">
            <v>92.404512585306136</v>
          </cell>
          <cell r="BP21">
            <v>99.740740081405633</v>
          </cell>
          <cell r="BQ21">
            <v>46.638011357653298</v>
          </cell>
          <cell r="BR21">
            <v>99.931249999999977</v>
          </cell>
          <cell r="BS21">
            <v>99.29</v>
          </cell>
          <cell r="BU21">
            <v>15.946</v>
          </cell>
          <cell r="BV21">
            <v>2.3204400000000001</v>
          </cell>
          <cell r="BW21">
            <v>3.0159600000000002</v>
          </cell>
          <cell r="BY21">
            <v>302.17741935483872</v>
          </cell>
          <cell r="BZ21">
            <v>342.83687500000008</v>
          </cell>
          <cell r="CA21">
            <v>325.65200000000004</v>
          </cell>
          <cell r="CB21">
            <v>52.741935483870968</v>
          </cell>
          <cell r="CC21">
            <v>52.276893749999999</v>
          </cell>
          <cell r="CD21">
            <v>48.142340000000004</v>
          </cell>
          <cell r="CE21">
            <v>53.22580645161289</v>
          </cell>
          <cell r="CF21">
            <v>57.257499999999986</v>
          </cell>
          <cell r="CG21">
            <v>46.054020000000008</v>
          </cell>
          <cell r="CI21">
            <v>959.41174976173397</v>
          </cell>
          <cell r="CJ21">
            <v>96.364520009689329</v>
          </cell>
          <cell r="CK21">
            <v>91.043419999999998</v>
          </cell>
          <cell r="CM21">
            <v>11569.721344783169</v>
          </cell>
          <cell r="CN21">
            <v>13617.55296764259</v>
          </cell>
          <cell r="CO21">
            <v>13870.15735893097</v>
          </cell>
          <cell r="CP21">
            <v>1173.3484164909801</v>
          </cell>
          <cell r="CQ21">
            <v>1374.9358013353062</v>
          </cell>
          <cell r="CR21">
            <v>1384.4698800814058</v>
          </cell>
          <cell r="CS21">
            <v>1295.6991564820553</v>
          </cell>
          <cell r="CT21">
            <v>1359.5933387499997</v>
          </cell>
          <cell r="CU21">
            <v>1369.9377300000001</v>
          </cell>
        </row>
        <row r="22">
          <cell r="B22">
            <v>41714</v>
          </cell>
          <cell r="C22">
            <v>512.21834010696409</v>
          </cell>
          <cell r="D22">
            <v>60.947320000000005</v>
          </cell>
          <cell r="E22">
            <v>46.840730000000001</v>
          </cell>
          <cell r="G22">
            <v>6441.1699925243347</v>
          </cell>
          <cell r="H22">
            <v>7624.0931334511288</v>
          </cell>
          <cell r="I22">
            <v>7873.0017401081095</v>
          </cell>
          <cell r="J22">
            <v>671.15164947521646</v>
          </cell>
          <cell r="K22">
            <v>773.01704000000018</v>
          </cell>
          <cell r="L22">
            <v>786.01964000000009</v>
          </cell>
          <cell r="M22">
            <v>798.11563006817914</v>
          </cell>
          <cell r="N22">
            <v>780.18281333333312</v>
          </cell>
          <cell r="O22">
            <v>796.65709000000004</v>
          </cell>
          <cell r="Q22">
            <v>205.49350000000001</v>
          </cell>
          <cell r="R22">
            <v>19.40071</v>
          </cell>
          <cell r="S22">
            <v>25.06054</v>
          </cell>
          <cell r="U22">
            <v>2718.537472053184</v>
          </cell>
          <cell r="V22">
            <v>3436.8585333333326</v>
          </cell>
          <cell r="W22">
            <v>3444.7393000000002</v>
          </cell>
          <cell r="X22">
            <v>278.41660306753198</v>
          </cell>
          <cell r="Y22">
            <v>351.99858133333333</v>
          </cell>
          <cell r="Z22">
            <v>353.72496000000001</v>
          </cell>
          <cell r="AA22">
            <v>296.77419354838719</v>
          </cell>
          <cell r="AB22">
            <v>351.89460133333336</v>
          </cell>
          <cell r="AC22">
            <v>350.70785000000001</v>
          </cell>
          <cell r="AE22">
            <v>42.556100000000001</v>
          </cell>
          <cell r="AF22">
            <v>4.8443200000000006</v>
          </cell>
          <cell r="AG22">
            <v>0.89376999999999995</v>
          </cell>
          <cell r="AI22">
            <v>510.77049290322589</v>
          </cell>
          <cell r="AJ22">
            <v>638.14836666666656</v>
          </cell>
          <cell r="AK22">
            <v>647.00635000000011</v>
          </cell>
          <cell r="AL22">
            <v>45.316129032258047</v>
          </cell>
          <cell r="AM22">
            <v>56.150873333333351</v>
          </cell>
          <cell r="AN22">
            <v>54.857600000000005</v>
          </cell>
          <cell r="AO22">
            <v>44.409806451612901</v>
          </cell>
          <cell r="AP22">
            <v>55.908013333333322</v>
          </cell>
          <cell r="AQ22">
            <v>55.041269999999997</v>
          </cell>
          <cell r="AS22">
            <v>72.254000000000005</v>
          </cell>
          <cell r="AT22">
            <v>8.3717000000000006</v>
          </cell>
          <cell r="AU22">
            <v>4.6653600000000006</v>
          </cell>
          <cell r="AW22">
            <v>990.95064291096776</v>
          </cell>
          <cell r="AX22">
            <v>1037.8366666666666</v>
          </cell>
          <cell r="AY22">
            <v>1011.8434999999999</v>
          </cell>
          <cell r="AZ22">
            <v>113.87027405579721</v>
          </cell>
          <cell r="BA22">
            <v>131.10485999999997</v>
          </cell>
          <cell r="BB22">
            <v>135.54864999999998</v>
          </cell>
          <cell r="BC22">
            <v>136.25806451612902</v>
          </cell>
          <cell r="BD22">
            <v>94.579466666666661</v>
          </cell>
          <cell r="BE22">
            <v>99.647900000000021</v>
          </cell>
          <cell r="BG22">
            <v>89.689790264129641</v>
          </cell>
          <cell r="BH22">
            <v>7.2344100120544432</v>
          </cell>
          <cell r="BI22">
            <v>0</v>
          </cell>
          <cell r="BK22">
            <v>1357.2849200651704</v>
          </cell>
          <cell r="BL22">
            <v>1422.7604653676353</v>
          </cell>
          <cell r="BM22">
            <v>1490.1261991939546</v>
          </cell>
          <cell r="BN22">
            <v>86.558924110112613</v>
          </cell>
          <cell r="BO22">
            <v>98.564813424326545</v>
          </cell>
          <cell r="BP22">
            <v>106.97515009346007</v>
          </cell>
          <cell r="BQ22">
            <v>49.747212114830184</v>
          </cell>
          <cell r="BR22">
            <v>106.59333333333331</v>
          </cell>
          <cell r="BS22">
            <v>99.29</v>
          </cell>
          <cell r="BU22">
            <v>24.956</v>
          </cell>
          <cell r="BV22">
            <v>3.4307399999999997</v>
          </cell>
          <cell r="BW22">
            <v>4.2117500000000003</v>
          </cell>
          <cell r="BY22">
            <v>322.32258064516128</v>
          </cell>
          <cell r="BZ22">
            <v>365.69266666666675</v>
          </cell>
          <cell r="CA22">
            <v>350.60800000000006</v>
          </cell>
          <cell r="CB22">
            <v>56.258064516129032</v>
          </cell>
          <cell r="CC22">
            <v>55.76202</v>
          </cell>
          <cell r="CD22">
            <v>51.573080000000004</v>
          </cell>
          <cell r="CE22">
            <v>56.774193548387082</v>
          </cell>
          <cell r="CF22">
            <v>61.074666666666651</v>
          </cell>
          <cell r="CG22">
            <v>50.26577000000001</v>
          </cell>
          <cell r="CI22">
            <v>947.16773037109385</v>
          </cell>
          <cell r="CJ22">
            <v>104.22920001205445</v>
          </cell>
          <cell r="CK22">
            <v>81.672150000000002</v>
          </cell>
          <cell r="CM22">
            <v>12341.036101102045</v>
          </cell>
          <cell r="CN22">
            <v>14525.389832152096</v>
          </cell>
          <cell r="CO22">
            <v>14817.325089302063</v>
          </cell>
          <cell r="CP22">
            <v>1251.5716442570454</v>
          </cell>
          <cell r="CQ22">
            <v>1466.5981880909931</v>
          </cell>
          <cell r="CR22">
            <v>1488.69908009346</v>
          </cell>
          <cell r="CS22">
            <v>1382.0791002475257</v>
          </cell>
          <cell r="CT22">
            <v>1450.2328946666664</v>
          </cell>
          <cell r="CU22">
            <v>1451.6098799999997</v>
          </cell>
        </row>
        <row r="23">
          <cell r="B23">
            <v>41715</v>
          </cell>
          <cell r="C23">
            <v>490.7425398239136</v>
          </cell>
          <cell r="D23">
            <v>57.44932</v>
          </cell>
          <cell r="E23">
            <v>56.451370000000004</v>
          </cell>
          <cell r="G23">
            <v>6843.7431170571053</v>
          </cell>
          <cell r="H23">
            <v>8100.5989542918242</v>
          </cell>
          <cell r="I23">
            <v>8363.7442799320233</v>
          </cell>
          <cell r="J23">
            <v>713.09862756741745</v>
          </cell>
          <cell r="K23">
            <v>821.33060500000022</v>
          </cell>
          <cell r="L23">
            <v>843.46896000000015</v>
          </cell>
          <cell r="M23">
            <v>847.99785694744037</v>
          </cell>
          <cell r="N23">
            <v>828.94423916666642</v>
          </cell>
          <cell r="O23">
            <v>853.10846000000004</v>
          </cell>
          <cell r="Q23">
            <v>219.881</v>
          </cell>
          <cell r="R23">
            <v>19.58202</v>
          </cell>
          <cell r="S23">
            <v>22.084259999999997</v>
          </cell>
          <cell r="U23">
            <v>2888.446064056508</v>
          </cell>
          <cell r="V23">
            <v>3651.6621916666659</v>
          </cell>
          <cell r="W23">
            <v>3664.6203</v>
          </cell>
          <cell r="X23">
            <v>295.81764075925275</v>
          </cell>
          <cell r="Y23">
            <v>373.99849266666666</v>
          </cell>
          <cell r="Z23">
            <v>373.30698000000001</v>
          </cell>
          <cell r="AA23">
            <v>315.32258064516139</v>
          </cell>
          <cell r="AB23">
            <v>373.88801391666669</v>
          </cell>
          <cell r="AC23">
            <v>372.79210999999998</v>
          </cell>
          <cell r="AE23">
            <v>39.436300000000003</v>
          </cell>
          <cell r="AF23">
            <v>3.8964899999999996</v>
          </cell>
          <cell r="AG23">
            <v>5.7943199999999999</v>
          </cell>
          <cell r="AI23">
            <v>542.69364870967752</v>
          </cell>
          <cell r="AJ23">
            <v>678.03263958333321</v>
          </cell>
          <cell r="AK23">
            <v>686.44265000000007</v>
          </cell>
          <cell r="AL23">
            <v>48.148387096774172</v>
          </cell>
          <cell r="AM23">
            <v>59.660302916666687</v>
          </cell>
          <cell r="AN23">
            <v>58.754090000000005</v>
          </cell>
          <cell r="AO23">
            <v>47.185419354838707</v>
          </cell>
          <cell r="AP23">
            <v>59.402264166666654</v>
          </cell>
          <cell r="AQ23">
            <v>60.835589999999996</v>
          </cell>
          <cell r="AS23">
            <v>64.938999999999993</v>
          </cell>
          <cell r="AT23">
            <v>8.80124</v>
          </cell>
          <cell r="AU23">
            <v>4.9980400000000005</v>
          </cell>
          <cell r="AW23">
            <v>1052.8850580929031</v>
          </cell>
          <cell r="AX23">
            <v>1102.7014583333332</v>
          </cell>
          <cell r="AY23">
            <v>1076.7825</v>
          </cell>
          <cell r="AZ23">
            <v>120.98716618428453</v>
          </cell>
          <cell r="BA23">
            <v>139.29891374999997</v>
          </cell>
          <cell r="BB23">
            <v>144.34988999999999</v>
          </cell>
          <cell r="BC23">
            <v>144.77419354838707</v>
          </cell>
          <cell r="BD23">
            <v>100.49068333333332</v>
          </cell>
          <cell r="BE23">
            <v>104.64594000000002</v>
          </cell>
          <cell r="BG23">
            <v>87.812969869613653</v>
          </cell>
          <cell r="BH23">
            <v>8.8857300289917003</v>
          </cell>
          <cell r="BI23">
            <v>7.81</v>
          </cell>
          <cell r="BK23">
            <v>1442.1152275692434</v>
          </cell>
          <cell r="BL23">
            <v>1511.6829944531125</v>
          </cell>
          <cell r="BM23">
            <v>1577.9391690635682</v>
          </cell>
          <cell r="BN23">
            <v>91.968856866994656</v>
          </cell>
          <cell r="BO23">
            <v>104.72511426334695</v>
          </cell>
          <cell r="BP23">
            <v>115.86088012245177</v>
          </cell>
          <cell r="BQ23">
            <v>52.85641287200707</v>
          </cell>
          <cell r="BR23">
            <v>113.25541666666663</v>
          </cell>
          <cell r="BS23">
            <v>107.10000000000001</v>
          </cell>
          <cell r="BU23">
            <v>26.545500000000001</v>
          </cell>
          <cell r="BV23">
            <v>4.2070200000000009</v>
          </cell>
          <cell r="BW23">
            <v>5.4024999999999999</v>
          </cell>
          <cell r="BY23">
            <v>342.46774193548384</v>
          </cell>
          <cell r="BZ23">
            <v>388.54845833333343</v>
          </cell>
          <cell r="CA23">
            <v>377.15350000000007</v>
          </cell>
          <cell r="CB23">
            <v>59.774193548387096</v>
          </cell>
          <cell r="CC23">
            <v>59.24714625</v>
          </cell>
          <cell r="CD23">
            <v>55.780100000000004</v>
          </cell>
          <cell r="CE23">
            <v>60.322580645161274</v>
          </cell>
          <cell r="CF23">
            <v>64.891833333333324</v>
          </cell>
          <cell r="CG23">
            <v>55.668270000000007</v>
          </cell>
          <cell r="CI23">
            <v>929.3573096935271</v>
          </cell>
          <cell r="CJ23">
            <v>102.82182002899171</v>
          </cell>
          <cell r="CK23">
            <v>102.54049000000001</v>
          </cell>
          <cell r="CM23">
            <v>13112.350857420921</v>
          </cell>
          <cell r="CN23">
            <v>15433.226696661601</v>
          </cell>
          <cell r="CO23">
            <v>15746.682398995592</v>
          </cell>
          <cell r="CP23">
            <v>1329.7948720231107</v>
          </cell>
          <cell r="CQ23">
            <v>1558.2605748466806</v>
          </cell>
          <cell r="CR23">
            <v>1591.5209001224518</v>
          </cell>
          <cell r="CS23">
            <v>1468.4590440129959</v>
          </cell>
          <cell r="CT23">
            <v>1540.8724505833329</v>
          </cell>
          <cell r="CU23">
            <v>1554.1503699999998</v>
          </cell>
        </row>
        <row r="24">
          <cell r="B24">
            <v>41716</v>
          </cell>
          <cell r="C24">
            <v>521.37002999999993</v>
          </cell>
          <cell r="D24">
            <v>52.009160000000001</v>
          </cell>
          <cell r="E24">
            <v>53.711839999999995</v>
          </cell>
          <cell r="G24">
            <v>7246.316241589876</v>
          </cell>
          <cell r="H24">
            <v>8577.1047751325204</v>
          </cell>
          <cell r="I24">
            <v>8885.1143099320234</v>
          </cell>
          <cell r="J24">
            <v>755.04560565961845</v>
          </cell>
          <cell r="K24">
            <v>869.64417000000026</v>
          </cell>
          <cell r="L24">
            <v>895.4781200000001</v>
          </cell>
          <cell r="M24">
            <v>897.88008382670159</v>
          </cell>
          <cell r="N24">
            <v>877.70566499999973</v>
          </cell>
          <cell r="O24">
            <v>906.82030000000009</v>
          </cell>
          <cell r="Q24">
            <v>232.05850000000001</v>
          </cell>
          <cell r="R24">
            <v>22.126082</v>
          </cell>
          <cell r="S24">
            <v>24.196052000000002</v>
          </cell>
          <cell r="U24">
            <v>3058.354656059832</v>
          </cell>
          <cell r="V24">
            <v>3866.4658499999991</v>
          </cell>
          <cell r="W24">
            <v>3896.6788000000001</v>
          </cell>
          <cell r="X24">
            <v>313.21867845097353</v>
          </cell>
          <cell r="Y24">
            <v>395.99840399999999</v>
          </cell>
          <cell r="Z24">
            <v>395.43306200000001</v>
          </cell>
          <cell r="AA24">
            <v>333.8709677419356</v>
          </cell>
          <cell r="AB24">
            <v>395.88142650000003</v>
          </cell>
          <cell r="AC24">
            <v>396.98816199999999</v>
          </cell>
          <cell r="AE24">
            <v>42.7376</v>
          </cell>
          <cell r="AF24">
            <v>4.8246600000000006</v>
          </cell>
          <cell r="AG24">
            <v>6.9221100000000009</v>
          </cell>
          <cell r="AI24">
            <v>574.61680451612915</v>
          </cell>
          <cell r="AJ24">
            <v>717.91691249999985</v>
          </cell>
          <cell r="AK24">
            <v>729.18025000000011</v>
          </cell>
          <cell r="AL24">
            <v>50.980645161290298</v>
          </cell>
          <cell r="AM24">
            <v>63.169732500000023</v>
          </cell>
          <cell r="AN24">
            <v>63.578750000000007</v>
          </cell>
          <cell r="AO24">
            <v>49.961032258064513</v>
          </cell>
          <cell r="AP24">
            <v>62.896514999999987</v>
          </cell>
          <cell r="AQ24">
            <v>67.7577</v>
          </cell>
          <cell r="AS24">
            <v>70.552999999999997</v>
          </cell>
          <cell r="AT24">
            <v>10.055099999999998</v>
          </cell>
          <cell r="AU24">
            <v>7.1053799999999994</v>
          </cell>
          <cell r="AW24">
            <v>1114.8194732748386</v>
          </cell>
          <cell r="AX24">
            <v>1167.5662499999999</v>
          </cell>
          <cell r="AY24">
            <v>1147.3355000000001</v>
          </cell>
          <cell r="AZ24">
            <v>128.10405831277185</v>
          </cell>
          <cell r="BA24">
            <v>147.49296749999996</v>
          </cell>
          <cell r="BB24">
            <v>154.40499</v>
          </cell>
          <cell r="BC24">
            <v>153.29032258064512</v>
          </cell>
          <cell r="BD24">
            <v>106.40189999999998</v>
          </cell>
          <cell r="BE24">
            <v>111.75132000000002</v>
          </cell>
          <cell r="BG24">
            <v>94.578979909896844</v>
          </cell>
          <cell r="BH24">
            <v>7.7040499806213374</v>
          </cell>
          <cell r="BI24">
            <v>7.1</v>
          </cell>
          <cell r="BK24">
            <v>1526.9455350733165</v>
          </cell>
          <cell r="BL24">
            <v>1600.6055235385898</v>
          </cell>
          <cell r="BM24">
            <v>1672.518148973465</v>
          </cell>
          <cell r="BN24">
            <v>97.378789623876699</v>
          </cell>
          <cell r="BO24">
            <v>110.88541510236736</v>
          </cell>
          <cell r="BP24">
            <v>123.56493010307311</v>
          </cell>
          <cell r="BQ24">
            <v>55.965613629183956</v>
          </cell>
          <cell r="BR24">
            <v>119.91749999999996</v>
          </cell>
          <cell r="BS24">
            <v>114.2</v>
          </cell>
          <cell r="BU24">
            <v>25.568000000000001</v>
          </cell>
          <cell r="BV24">
            <v>5.3260700000000005</v>
          </cell>
          <cell r="BW24">
            <v>5.1572700000000005</v>
          </cell>
          <cell r="BY24">
            <v>362.61290322580641</v>
          </cell>
          <cell r="BZ24">
            <v>411.4042500000001</v>
          </cell>
          <cell r="CA24">
            <v>402.72150000000005</v>
          </cell>
          <cell r="CB24">
            <v>63.29032258064516</v>
          </cell>
          <cell r="CC24">
            <v>62.732272500000001</v>
          </cell>
          <cell r="CD24">
            <v>61.106170000000006</v>
          </cell>
          <cell r="CE24">
            <v>63.870967741935466</v>
          </cell>
          <cell r="CF24">
            <v>68.708999999999989</v>
          </cell>
          <cell r="CG24">
            <v>60.825540000000004</v>
          </cell>
          <cell r="CI24">
            <v>986.86610990989675</v>
          </cell>
          <cell r="CJ24">
            <v>102.04512198062133</v>
          </cell>
          <cell r="CK24">
            <v>104.192652</v>
          </cell>
          <cell r="CM24">
            <v>13883.665613739799</v>
          </cell>
          <cell r="CN24">
            <v>16341.063561171108</v>
          </cell>
          <cell r="CO24">
            <v>16733.548508905486</v>
          </cell>
          <cell r="CP24">
            <v>1408.0180997891759</v>
          </cell>
          <cell r="CQ24">
            <v>1649.9229616023676</v>
          </cell>
          <cell r="CR24">
            <v>1693.566022103073</v>
          </cell>
          <cell r="CS24">
            <v>1554.8389877784662</v>
          </cell>
          <cell r="CT24">
            <v>1631.5120064999999</v>
          </cell>
          <cell r="CU24">
            <v>1658.3430220000002</v>
          </cell>
        </row>
        <row r="25">
          <cell r="B25">
            <v>41717</v>
          </cell>
          <cell r="C25">
            <v>504.67956999969482</v>
          </cell>
          <cell r="D25">
            <v>57.441759999999995</v>
          </cell>
          <cell r="E25">
            <v>31.53762</v>
          </cell>
          <cell r="G25">
            <v>7648.8893661226466</v>
          </cell>
          <cell r="H25">
            <v>9053.6105959732158</v>
          </cell>
          <cell r="I25">
            <v>9389.793879931718</v>
          </cell>
          <cell r="J25">
            <v>796.99258375181944</v>
          </cell>
          <cell r="K25">
            <v>917.9577350000003</v>
          </cell>
          <cell r="L25">
            <v>952.91988000000015</v>
          </cell>
          <cell r="M25">
            <v>947.76231070596282</v>
          </cell>
          <cell r="N25">
            <v>926.46709083333303</v>
          </cell>
          <cell r="O25">
            <v>938.35792000000004</v>
          </cell>
          <cell r="Q25">
            <v>226.19049999999999</v>
          </cell>
          <cell r="R25">
            <v>23.647410000000001</v>
          </cell>
          <cell r="S25">
            <v>13.688979999999999</v>
          </cell>
          <cell r="U25">
            <v>3228.263248063156</v>
          </cell>
          <cell r="V25">
            <v>4081.2695083333324</v>
          </cell>
          <cell r="W25">
            <v>4122.8693000000003</v>
          </cell>
          <cell r="X25">
            <v>330.6197161426943</v>
          </cell>
          <cell r="Y25">
            <v>417.99831533333332</v>
          </cell>
          <cell r="Z25">
            <v>419.08047199999999</v>
          </cell>
          <cell r="AA25">
            <v>352.41935483870981</v>
          </cell>
          <cell r="AB25">
            <v>417.87483908333337</v>
          </cell>
          <cell r="AC25">
            <v>410.677142</v>
          </cell>
          <cell r="AE25">
            <v>43.880800000000001</v>
          </cell>
          <cell r="AF25">
            <v>5.2142700000000008</v>
          </cell>
          <cell r="AG25">
            <v>4.9478900000000001</v>
          </cell>
          <cell r="AI25">
            <v>606.53996032258078</v>
          </cell>
          <cell r="AJ25">
            <v>757.8011854166665</v>
          </cell>
          <cell r="AK25">
            <v>773.06105000000014</v>
          </cell>
          <cell r="AL25">
            <v>53.812903225806423</v>
          </cell>
          <cell r="AM25">
            <v>66.679162083333352</v>
          </cell>
          <cell r="AN25">
            <v>68.793020000000013</v>
          </cell>
          <cell r="AO25">
            <v>52.736645161290319</v>
          </cell>
          <cell r="AP25">
            <v>66.390765833333319</v>
          </cell>
          <cell r="AQ25">
            <v>72.705590000000001</v>
          </cell>
          <cell r="AS25">
            <v>49.104999999999997</v>
          </cell>
          <cell r="AT25">
            <v>5.4720599999999999</v>
          </cell>
          <cell r="AU25">
            <v>5.2573599999999994</v>
          </cell>
          <cell r="AW25">
            <v>1176.7538884567741</v>
          </cell>
          <cell r="AX25">
            <v>1232.4310416666665</v>
          </cell>
          <cell r="AY25">
            <v>1196.4405000000002</v>
          </cell>
          <cell r="AZ25">
            <v>135.22095044125919</v>
          </cell>
          <cell r="BA25">
            <v>155.68702124999996</v>
          </cell>
          <cell r="BB25">
            <v>159.87705</v>
          </cell>
          <cell r="BC25">
            <v>161.80645161290317</v>
          </cell>
          <cell r="BD25">
            <v>112.31311666666664</v>
          </cell>
          <cell r="BE25">
            <v>117.00868000000003</v>
          </cell>
          <cell r="BG25">
            <v>90.3463800239563</v>
          </cell>
          <cell r="BH25">
            <v>4.8551800049591067</v>
          </cell>
          <cell r="BI25">
            <v>8.7100000000000009</v>
          </cell>
          <cell r="BK25">
            <v>1611.7758425773895</v>
          </cell>
          <cell r="BL25">
            <v>1689.528052624067</v>
          </cell>
          <cell r="BM25">
            <v>1762.8645289974213</v>
          </cell>
          <cell r="BN25">
            <v>102.78872238075874</v>
          </cell>
          <cell r="BO25">
            <v>117.04571594138777</v>
          </cell>
          <cell r="BP25">
            <v>128.42011010803222</v>
          </cell>
          <cell r="BQ25">
            <v>59.074814386360842</v>
          </cell>
          <cell r="BR25">
            <v>126.57958333333329</v>
          </cell>
          <cell r="BS25">
            <v>122.91</v>
          </cell>
          <cell r="BU25">
            <v>19.6435</v>
          </cell>
          <cell r="BV25">
            <v>3.7067100000000002</v>
          </cell>
          <cell r="BW25">
            <v>5.5104700000000006</v>
          </cell>
          <cell r="BY25">
            <v>382.75806451612897</v>
          </cell>
          <cell r="BZ25">
            <v>434.26004166666678</v>
          </cell>
          <cell r="CA25">
            <v>422.36500000000007</v>
          </cell>
          <cell r="CB25">
            <v>66.806451612903231</v>
          </cell>
          <cell r="CC25">
            <v>66.217398750000001</v>
          </cell>
          <cell r="CD25">
            <v>64.812880000000007</v>
          </cell>
          <cell r="CE25">
            <v>67.419354838709666</v>
          </cell>
          <cell r="CF25">
            <v>72.526166666666654</v>
          </cell>
          <cell r="CG25">
            <v>66.336010000000002</v>
          </cell>
          <cell r="CI25">
            <v>933.84575002365114</v>
          </cell>
          <cell r="CJ25">
            <v>100.3373900049591</v>
          </cell>
          <cell r="CK25">
            <v>69.652320000000003</v>
          </cell>
          <cell r="CM25">
            <v>14654.980370058678</v>
          </cell>
          <cell r="CN25">
            <v>17248.900425680618</v>
          </cell>
          <cell r="CO25">
            <v>17667.394258929144</v>
          </cell>
          <cell r="CP25">
            <v>1486.2413275552415</v>
          </cell>
          <cell r="CQ25">
            <v>1741.5853483580547</v>
          </cell>
          <cell r="CR25">
            <v>1793.9034121080324</v>
          </cell>
          <cell r="CS25">
            <v>1641.2189315439368</v>
          </cell>
          <cell r="CT25">
            <v>1722.1515624166664</v>
          </cell>
          <cell r="CU25">
            <v>1727.9953419999999</v>
          </cell>
        </row>
        <row r="26">
          <cell r="B26">
            <v>41718</v>
          </cell>
          <cell r="C26">
            <v>360.42555022888183</v>
          </cell>
          <cell r="D26">
            <v>40.463639999999998</v>
          </cell>
          <cell r="E26">
            <v>31.800999999999998</v>
          </cell>
          <cell r="G26">
            <v>8051.4624906554172</v>
          </cell>
          <cell r="H26">
            <v>9530.1164168139112</v>
          </cell>
          <cell r="I26">
            <v>9750.2194301605996</v>
          </cell>
          <cell r="J26">
            <v>838.93956184402043</v>
          </cell>
          <cell r="K26">
            <v>966.27130000000034</v>
          </cell>
          <cell r="L26">
            <v>993.38352000000009</v>
          </cell>
          <cell r="M26">
            <v>997.64453758522404</v>
          </cell>
          <cell r="N26">
            <v>975.22851666666634</v>
          </cell>
          <cell r="O26">
            <v>970.15892000000008</v>
          </cell>
          <cell r="Q26">
            <v>180.51849999999999</v>
          </cell>
          <cell r="R26">
            <v>19.964980000000004</v>
          </cell>
          <cell r="S26">
            <v>23.474300000000007</v>
          </cell>
          <cell r="U26">
            <v>3398.1718400664799</v>
          </cell>
          <cell r="V26">
            <v>4296.0731666666661</v>
          </cell>
          <cell r="W26">
            <v>4303.3878000000004</v>
          </cell>
          <cell r="X26">
            <v>348.02075383441507</v>
          </cell>
          <cell r="Y26">
            <v>439.99822666666665</v>
          </cell>
          <cell r="Z26">
            <v>439.04545200000001</v>
          </cell>
          <cell r="AA26">
            <v>370.96774193548401</v>
          </cell>
          <cell r="AB26">
            <v>439.86825166666671</v>
          </cell>
          <cell r="AC26">
            <v>434.15144200000003</v>
          </cell>
          <cell r="AE26">
            <v>36.354599999999998</v>
          </cell>
          <cell r="AF26">
            <v>3.1134200000000001</v>
          </cell>
          <cell r="AG26">
            <v>2.5164299999999997</v>
          </cell>
          <cell r="AI26">
            <v>638.46311612903241</v>
          </cell>
          <cell r="AJ26">
            <v>797.68545833333314</v>
          </cell>
          <cell r="AK26">
            <v>809.41565000000014</v>
          </cell>
          <cell r="AL26">
            <v>56.645161290322548</v>
          </cell>
          <cell r="AM26">
            <v>70.188591666666682</v>
          </cell>
          <cell r="AN26">
            <v>71.906440000000018</v>
          </cell>
          <cell r="AO26">
            <v>55.512258064516125</v>
          </cell>
          <cell r="AP26">
            <v>69.885016666666658</v>
          </cell>
          <cell r="AQ26">
            <v>75.222020000000001</v>
          </cell>
          <cell r="AS26">
            <v>71.813000000000002</v>
          </cell>
          <cell r="AT26">
            <v>7.8549800000000003</v>
          </cell>
          <cell r="AU26">
            <v>4.8617999999999997</v>
          </cell>
          <cell r="AW26">
            <v>1238.6883036387096</v>
          </cell>
          <cell r="AX26">
            <v>1297.2958333333331</v>
          </cell>
          <cell r="AY26">
            <v>1268.2535000000003</v>
          </cell>
          <cell r="AZ26">
            <v>142.33784256974653</v>
          </cell>
          <cell r="BA26">
            <v>163.88107499999995</v>
          </cell>
          <cell r="BB26">
            <v>167.73203000000001</v>
          </cell>
          <cell r="BC26">
            <v>170.32258064516122</v>
          </cell>
          <cell r="BD26">
            <v>118.22433333333331</v>
          </cell>
          <cell r="BE26">
            <v>121.87048000000003</v>
          </cell>
          <cell r="BG26">
            <v>40.656930097579959</v>
          </cell>
          <cell r="BH26">
            <v>3.9794499970245361</v>
          </cell>
          <cell r="BI26">
            <v>7.93</v>
          </cell>
          <cell r="BK26">
            <v>1696.6061500814626</v>
          </cell>
          <cell r="BL26">
            <v>1778.4505817095442</v>
          </cell>
          <cell r="BM26">
            <v>1803.5214590950013</v>
          </cell>
          <cell r="BN26">
            <v>108.19865513764078</v>
          </cell>
          <cell r="BO26">
            <v>123.20601678040818</v>
          </cell>
          <cell r="BP26">
            <v>132.39956010505676</v>
          </cell>
          <cell r="BQ26">
            <v>62.184015143537728</v>
          </cell>
          <cell r="BR26">
            <v>133.24166666666662</v>
          </cell>
          <cell r="BS26">
            <v>130.84</v>
          </cell>
          <cell r="BU26">
            <v>23.817</v>
          </cell>
          <cell r="BV26">
            <v>4.0705600000000004</v>
          </cell>
          <cell r="BW26">
            <v>5.9385200000000005</v>
          </cell>
          <cell r="BY26">
            <v>402.90322580645153</v>
          </cell>
          <cell r="BZ26">
            <v>457.11583333333346</v>
          </cell>
          <cell r="CA26">
            <v>446.18200000000007</v>
          </cell>
          <cell r="CB26">
            <v>70.322580645161295</v>
          </cell>
          <cell r="CC26">
            <v>69.702524999999994</v>
          </cell>
          <cell r="CD26">
            <v>68.883440000000007</v>
          </cell>
          <cell r="CE26">
            <v>70.967741935483858</v>
          </cell>
          <cell r="CF26">
            <v>76.34333333333332</v>
          </cell>
          <cell r="CG26">
            <v>72.274529999999999</v>
          </cell>
          <cell r="CI26">
            <v>713.5855803264617</v>
          </cell>
          <cell r="CJ26">
            <v>79.447029997024529</v>
          </cell>
          <cell r="CK26">
            <v>76.522049999999993</v>
          </cell>
          <cell r="CM26">
            <v>15426.295126377554</v>
          </cell>
          <cell r="CN26">
            <v>18156.737290190122</v>
          </cell>
          <cell r="CO26">
            <v>18380.979839255604</v>
          </cell>
          <cell r="CP26">
            <v>1564.4645553213065</v>
          </cell>
          <cell r="CQ26">
            <v>1833.2477351137418</v>
          </cell>
          <cell r="CR26">
            <v>1873.3504421050568</v>
          </cell>
          <cell r="CS26">
            <v>1727.5988753094068</v>
          </cell>
          <cell r="CT26">
            <v>1812.7911183333329</v>
          </cell>
          <cell r="CU26">
            <v>1804.517392</v>
          </cell>
        </row>
        <row r="27">
          <cell r="B27">
            <v>41719</v>
          </cell>
          <cell r="C27">
            <v>246.23313997039796</v>
          </cell>
          <cell r="D27">
            <v>18.927080000000004</v>
          </cell>
          <cell r="E27">
            <v>30.8992</v>
          </cell>
          <cell r="G27">
            <v>8454.0356151881879</v>
          </cell>
          <cell r="H27">
            <v>10006.622237654607</v>
          </cell>
          <cell r="I27">
            <v>9996.4525701309976</v>
          </cell>
          <cell r="J27">
            <v>880.88653993622142</v>
          </cell>
          <cell r="K27">
            <v>1014.5848650000004</v>
          </cell>
          <cell r="L27">
            <v>1012.3106000000001</v>
          </cell>
          <cell r="M27">
            <v>1047.5267644644853</v>
          </cell>
          <cell r="N27">
            <v>1023.9899424999996</v>
          </cell>
          <cell r="O27">
            <v>1001.05812</v>
          </cell>
          <cell r="Q27">
            <v>157.85599999999999</v>
          </cell>
          <cell r="R27">
            <v>17.520969999999998</v>
          </cell>
          <cell r="S27">
            <v>21.909319999999997</v>
          </cell>
          <cell r="U27">
            <v>3568.0804320698039</v>
          </cell>
          <cell r="V27">
            <v>4510.8768249999994</v>
          </cell>
          <cell r="W27">
            <v>4461.2438000000002</v>
          </cell>
          <cell r="X27">
            <v>365.42179152613585</v>
          </cell>
          <cell r="Y27">
            <v>461.99813799999998</v>
          </cell>
          <cell r="Z27">
            <v>456.56642199999999</v>
          </cell>
          <cell r="AA27">
            <v>389.51612903225822</v>
          </cell>
          <cell r="AB27">
            <v>461.86166425000005</v>
          </cell>
          <cell r="AC27">
            <v>456.06076200000001</v>
          </cell>
          <cell r="AE27">
            <v>29.050999999999998</v>
          </cell>
          <cell r="AF27">
            <v>3.1283799999999995</v>
          </cell>
          <cell r="AG27">
            <v>0.73004999999999998</v>
          </cell>
          <cell r="AI27">
            <v>670.38627193548405</v>
          </cell>
          <cell r="AJ27">
            <v>837.56973124999979</v>
          </cell>
          <cell r="AK27">
            <v>838.46665000000019</v>
          </cell>
          <cell r="AL27">
            <v>59.477419354838673</v>
          </cell>
          <cell r="AM27">
            <v>73.698021250000011</v>
          </cell>
          <cell r="AN27">
            <v>75.034820000000011</v>
          </cell>
          <cell r="AO27">
            <v>58.287870967741931</v>
          </cell>
          <cell r="AP27">
            <v>73.379267499999997</v>
          </cell>
          <cell r="AQ27">
            <v>75.952070000000006</v>
          </cell>
          <cell r="AS27">
            <v>70.266000000000005</v>
          </cell>
          <cell r="AT27">
            <v>5.8825099999999999</v>
          </cell>
          <cell r="AU27">
            <v>4.7468999999999992</v>
          </cell>
          <cell r="AW27">
            <v>1300.6227188206451</v>
          </cell>
          <cell r="AX27">
            <v>1362.1606249999998</v>
          </cell>
          <cell r="AY27">
            <v>1338.5195000000003</v>
          </cell>
          <cell r="AZ27">
            <v>149.45473469823386</v>
          </cell>
          <cell r="BA27">
            <v>172.07512874999995</v>
          </cell>
          <cell r="BB27">
            <v>173.61454000000001</v>
          </cell>
          <cell r="BC27">
            <v>178.83870967741927</v>
          </cell>
          <cell r="BD27">
            <v>124.13554999999997</v>
          </cell>
          <cell r="BE27">
            <v>126.61738000000003</v>
          </cell>
          <cell r="BG27">
            <v>39.429460037231443</v>
          </cell>
          <cell r="BH27">
            <v>1.4271800057983399</v>
          </cell>
          <cell r="BI27">
            <v>3.6</v>
          </cell>
          <cell r="BK27">
            <v>1781.4364575855357</v>
          </cell>
          <cell r="BL27">
            <v>1867.3731107950214</v>
          </cell>
          <cell r="BM27">
            <v>1842.9509191322327</v>
          </cell>
          <cell r="BN27">
            <v>113.60858789452283</v>
          </cell>
          <cell r="BO27">
            <v>129.3663176194286</v>
          </cell>
          <cell r="BP27">
            <v>133.8267401108551</v>
          </cell>
          <cell r="BQ27">
            <v>65.293215900714614</v>
          </cell>
          <cell r="BR27">
            <v>139.90374999999995</v>
          </cell>
          <cell r="BS27">
            <v>134.44</v>
          </cell>
          <cell r="BU27">
            <v>23.035</v>
          </cell>
          <cell r="BV27">
            <v>3.0551900000000001</v>
          </cell>
          <cell r="BW27">
            <v>4.5358700000000001</v>
          </cell>
          <cell r="BY27">
            <v>423.04838709677409</v>
          </cell>
          <cell r="BZ27">
            <v>479.97162500000013</v>
          </cell>
          <cell r="CA27">
            <v>469.2170000000001</v>
          </cell>
          <cell r="CB27">
            <v>73.838709677419359</v>
          </cell>
          <cell r="CC27">
            <v>73.187651249999988</v>
          </cell>
          <cell r="CD27">
            <v>71.938630000000003</v>
          </cell>
          <cell r="CE27">
            <v>74.51612903225805</v>
          </cell>
          <cell r="CF27">
            <v>80.160499999999985</v>
          </cell>
          <cell r="CG27">
            <v>76.810400000000001</v>
          </cell>
          <cell r="CI27">
            <v>565.87060000762938</v>
          </cell>
          <cell r="CJ27">
            <v>49.941310005798343</v>
          </cell>
          <cell r="CK27">
            <v>66.421340000000001</v>
          </cell>
          <cell r="CM27">
            <v>16197.609882696432</v>
          </cell>
          <cell r="CN27">
            <v>19064.574154699629</v>
          </cell>
          <cell r="CO27">
            <v>18946.850439263231</v>
          </cell>
          <cell r="CP27">
            <v>1642.6877830873718</v>
          </cell>
          <cell r="CQ27">
            <v>1924.9101218694291</v>
          </cell>
          <cell r="CR27">
            <v>1923.2917521108554</v>
          </cell>
          <cell r="CS27">
            <v>1813.9788190748775</v>
          </cell>
          <cell r="CT27">
            <v>1903.4306742499996</v>
          </cell>
          <cell r="CU27">
            <v>1870.9387320000003</v>
          </cell>
        </row>
        <row r="28">
          <cell r="B28">
            <v>41720</v>
          </cell>
          <cell r="C28">
            <v>437.17590991668698</v>
          </cell>
          <cell r="D28">
            <v>42.55724</v>
          </cell>
          <cell r="E28">
            <v>51.473500000000001</v>
          </cell>
          <cell r="G28">
            <v>8856.6087397209594</v>
          </cell>
          <cell r="H28">
            <v>10483.128058495302</v>
          </cell>
          <cell r="I28">
            <v>10433.628480047684</v>
          </cell>
          <cell r="J28">
            <v>922.83351802842242</v>
          </cell>
          <cell r="K28">
            <v>1062.8984300000004</v>
          </cell>
          <cell r="L28">
            <v>1054.8678400000001</v>
          </cell>
          <cell r="M28">
            <v>1097.4089913437465</v>
          </cell>
          <cell r="N28">
            <v>1072.7513683333329</v>
          </cell>
          <cell r="O28">
            <v>1052.53162</v>
          </cell>
          <cell r="Q28">
            <v>242.59899999999999</v>
          </cell>
          <cell r="R28">
            <v>25.088699999999996</v>
          </cell>
          <cell r="S28">
            <v>23.721979999999999</v>
          </cell>
          <cell r="U28">
            <v>3737.9890240731279</v>
          </cell>
          <cell r="V28">
            <v>4725.6804833333326</v>
          </cell>
          <cell r="W28">
            <v>4703.8428000000004</v>
          </cell>
          <cell r="X28">
            <v>382.82282921785662</v>
          </cell>
          <cell r="Y28">
            <v>483.99804933333331</v>
          </cell>
          <cell r="Z28">
            <v>481.65512200000001</v>
          </cell>
          <cell r="AA28">
            <v>408.06451612903243</v>
          </cell>
          <cell r="AB28">
            <v>483.85507683333338</v>
          </cell>
          <cell r="AC28">
            <v>479.78274199999998</v>
          </cell>
          <cell r="AE28">
            <v>39.916599999999995</v>
          </cell>
          <cell r="AF28">
            <v>3.6017600000000001</v>
          </cell>
          <cell r="AG28">
            <v>2.3734899999999999</v>
          </cell>
          <cell r="AI28">
            <v>702.30942774193568</v>
          </cell>
          <cell r="AJ28">
            <v>877.45400416666644</v>
          </cell>
          <cell r="AK28">
            <v>878.3832500000002</v>
          </cell>
          <cell r="AL28">
            <v>62.309677419354799</v>
          </cell>
          <cell r="AM28">
            <v>77.20745083333334</v>
          </cell>
          <cell r="AN28">
            <v>78.636580000000009</v>
          </cell>
          <cell r="AO28">
            <v>61.063483870967737</v>
          </cell>
          <cell r="AP28">
            <v>76.873518333333337</v>
          </cell>
          <cell r="AQ28">
            <v>78.32556000000001</v>
          </cell>
          <cell r="AS28">
            <v>73.941000000000003</v>
          </cell>
          <cell r="AT28">
            <v>9.1586599999999994</v>
          </cell>
          <cell r="AU28">
            <v>4.32782</v>
          </cell>
          <cell r="AW28">
            <v>1362.5571340025806</v>
          </cell>
          <cell r="AX28">
            <v>1427.0254166666664</v>
          </cell>
          <cell r="AY28">
            <v>1412.4605000000004</v>
          </cell>
          <cell r="AZ28">
            <v>156.5716268267212</v>
          </cell>
          <cell r="BA28">
            <v>180.26918249999994</v>
          </cell>
          <cell r="BB28">
            <v>182.7732</v>
          </cell>
          <cell r="BC28">
            <v>187.35483870967732</v>
          </cell>
          <cell r="BD28">
            <v>130.04676666666663</v>
          </cell>
          <cell r="BE28">
            <v>130.94520000000003</v>
          </cell>
          <cell r="BG28">
            <v>68.972469963073735</v>
          </cell>
          <cell r="BH28">
            <v>5.3453400167083736</v>
          </cell>
          <cell r="BI28">
            <v>8.51</v>
          </cell>
          <cell r="BK28">
            <v>1866.2667650896087</v>
          </cell>
          <cell r="BL28">
            <v>1956.2956398804986</v>
          </cell>
          <cell r="BM28">
            <v>1911.9233890953064</v>
          </cell>
          <cell r="BN28">
            <v>119.01852065140487</v>
          </cell>
          <cell r="BO28">
            <v>135.52661845844901</v>
          </cell>
          <cell r="BP28">
            <v>139.17208012756348</v>
          </cell>
          <cell r="BQ28">
            <v>68.402416657891507</v>
          </cell>
          <cell r="BR28">
            <v>146.56583333333327</v>
          </cell>
          <cell r="BS28">
            <v>142.94999999999999</v>
          </cell>
          <cell r="BU28">
            <v>25.126000000000001</v>
          </cell>
          <cell r="BV28">
            <v>4.0574200000000005</v>
          </cell>
          <cell r="BW28">
            <v>6.1711</v>
          </cell>
          <cell r="BY28">
            <v>443.19354838709666</v>
          </cell>
          <cell r="BZ28">
            <v>502.82741666666681</v>
          </cell>
          <cell r="CA28">
            <v>494.34300000000007</v>
          </cell>
          <cell r="CB28">
            <v>77.354838709677423</v>
          </cell>
          <cell r="CC28">
            <v>76.672777499999981</v>
          </cell>
          <cell r="CD28">
            <v>75.996049999999997</v>
          </cell>
          <cell r="CE28">
            <v>78.064516129032242</v>
          </cell>
          <cell r="CF28">
            <v>83.97766666666665</v>
          </cell>
          <cell r="CG28">
            <v>82.981499999999997</v>
          </cell>
          <cell r="CI28">
            <v>887.73097987976075</v>
          </cell>
          <cell r="CJ28">
            <v>89.809120016708363</v>
          </cell>
          <cell r="CK28">
            <v>96.577890000000011</v>
          </cell>
          <cell r="CM28">
            <v>16968.924639015309</v>
          </cell>
          <cell r="CN28">
            <v>19972.411019209136</v>
          </cell>
          <cell r="CO28">
            <v>19834.581419142993</v>
          </cell>
          <cell r="CP28">
            <v>1720.9110108534373</v>
          </cell>
          <cell r="CQ28">
            <v>2016.5725086251159</v>
          </cell>
          <cell r="CR28">
            <v>2013.1008721275637</v>
          </cell>
          <cell r="CS28">
            <v>1900.3587628403477</v>
          </cell>
          <cell r="CT28">
            <v>1994.0702301666663</v>
          </cell>
          <cell r="CU28">
            <v>1967.5166220000003</v>
          </cell>
        </row>
        <row r="29">
          <cell r="B29">
            <v>41721</v>
          </cell>
          <cell r="C29">
            <v>476.85426997566225</v>
          </cell>
          <cell r="D29">
            <v>51.027959999999993</v>
          </cell>
          <cell r="E29">
            <v>60.950800000000001</v>
          </cell>
          <cell r="G29">
            <v>9259.181864253731</v>
          </cell>
          <cell r="H29">
            <v>10959.633879335997</v>
          </cell>
          <cell r="I29">
            <v>10910.482750023346</v>
          </cell>
          <cell r="J29">
            <v>964.78049612062341</v>
          </cell>
          <cell r="K29">
            <v>1111.2119950000003</v>
          </cell>
          <cell r="L29">
            <v>1105.8958</v>
          </cell>
          <cell r="M29">
            <v>1147.2912182230077</v>
          </cell>
          <cell r="N29">
            <v>1121.5127941666663</v>
          </cell>
          <cell r="O29">
            <v>1113.48242</v>
          </cell>
          <cell r="Q29">
            <v>236.77199999999999</v>
          </cell>
          <cell r="R29">
            <v>22.844750000000001</v>
          </cell>
          <cell r="S29">
            <v>23.184459999999998</v>
          </cell>
          <cell r="U29">
            <v>3907.8976160764519</v>
          </cell>
          <cell r="V29">
            <v>4940.4841416666659</v>
          </cell>
          <cell r="W29">
            <v>4940.6148000000003</v>
          </cell>
          <cell r="X29">
            <v>400.2238669095774</v>
          </cell>
          <cell r="Y29">
            <v>505.99796066666664</v>
          </cell>
          <cell r="Z29">
            <v>504.49987199999998</v>
          </cell>
          <cell r="AA29">
            <v>426.61290322580663</v>
          </cell>
          <cell r="AB29">
            <v>505.84848941666672</v>
          </cell>
          <cell r="AC29">
            <v>502.96720199999999</v>
          </cell>
          <cell r="AE29">
            <v>46.256399999999999</v>
          </cell>
          <cell r="AF29">
            <v>3.9801899999999995</v>
          </cell>
          <cell r="AG29">
            <v>1.83355</v>
          </cell>
          <cell r="AI29">
            <v>734.23258354838731</v>
          </cell>
          <cell r="AJ29">
            <v>917.33827708333308</v>
          </cell>
          <cell r="AK29">
            <v>924.63965000000019</v>
          </cell>
          <cell r="AL29">
            <v>65.141935483870924</v>
          </cell>
          <cell r="AM29">
            <v>80.716880416666669</v>
          </cell>
          <cell r="AN29">
            <v>82.616770000000002</v>
          </cell>
          <cell r="AO29">
            <v>63.839096774193543</v>
          </cell>
          <cell r="AP29">
            <v>80.367769166666676</v>
          </cell>
          <cell r="AQ29">
            <v>80.159110000000013</v>
          </cell>
          <cell r="AS29">
            <v>78.998500000000007</v>
          </cell>
          <cell r="AT29">
            <v>8.3294999999999995</v>
          </cell>
          <cell r="AU29">
            <v>6.0158600000000009</v>
          </cell>
          <cell r="AW29">
            <v>1424.4915491845161</v>
          </cell>
          <cell r="AX29">
            <v>1491.890208333333</v>
          </cell>
          <cell r="AY29">
            <v>1491.4590000000003</v>
          </cell>
          <cell r="AZ29">
            <v>163.68851895520854</v>
          </cell>
          <cell r="BA29">
            <v>188.46323624999994</v>
          </cell>
          <cell r="BB29">
            <v>191.1027</v>
          </cell>
          <cell r="BC29">
            <v>195.87096774193537</v>
          </cell>
          <cell r="BD29">
            <v>135.95798333333329</v>
          </cell>
          <cell r="BE29">
            <v>136.96106000000003</v>
          </cell>
          <cell r="BG29">
            <v>115.51284926986695</v>
          </cell>
          <cell r="BH29">
            <v>5.7399799957275395</v>
          </cell>
          <cell r="BI29">
            <v>8.51</v>
          </cell>
          <cell r="BK29">
            <v>1951.0970725936818</v>
          </cell>
          <cell r="BL29">
            <v>2045.2181689659758</v>
          </cell>
          <cell r="BM29">
            <v>2027.4362383651735</v>
          </cell>
          <cell r="BN29">
            <v>124.42845340828691</v>
          </cell>
          <cell r="BO29">
            <v>141.68691929746942</v>
          </cell>
          <cell r="BP29">
            <v>144.91206012329101</v>
          </cell>
          <cell r="BQ29">
            <v>71.5116174150684</v>
          </cell>
          <cell r="BR29">
            <v>153.2279166666666</v>
          </cell>
          <cell r="BS29">
            <v>151.45999999999998</v>
          </cell>
          <cell r="BU29">
            <v>25.1005</v>
          </cell>
          <cell r="BV29">
            <v>3.62947</v>
          </cell>
          <cell r="BW29">
            <v>3.6071599999999999</v>
          </cell>
          <cell r="BY29">
            <v>463.33870967741922</v>
          </cell>
          <cell r="BZ29">
            <v>525.68320833333348</v>
          </cell>
          <cell r="CA29">
            <v>519.44350000000009</v>
          </cell>
          <cell r="CB29">
            <v>80.870967741935488</v>
          </cell>
          <cell r="CC29">
            <v>80.157903749999974</v>
          </cell>
          <cell r="CD29">
            <v>79.625519999999995</v>
          </cell>
          <cell r="CE29">
            <v>81.612903225806434</v>
          </cell>
          <cell r="CF29">
            <v>87.794833333333315</v>
          </cell>
          <cell r="CG29">
            <v>86.58865999999999</v>
          </cell>
          <cell r="CI29">
            <v>979.4945192455292</v>
          </cell>
          <cell r="CJ29">
            <v>95.551849995727522</v>
          </cell>
          <cell r="CK29">
            <v>104.10183000000001</v>
          </cell>
          <cell r="CM29">
            <v>17740.239395334189</v>
          </cell>
          <cell r="CN29">
            <v>20880.247883718639</v>
          </cell>
          <cell r="CO29">
            <v>20814.075938388523</v>
          </cell>
          <cell r="CP29">
            <v>1799.1342386195024</v>
          </cell>
          <cell r="CQ29">
            <v>2108.2348953808028</v>
          </cell>
          <cell r="CR29">
            <v>2108.6527221232909</v>
          </cell>
          <cell r="CS29">
            <v>1986.7387066058182</v>
          </cell>
          <cell r="CT29">
            <v>2084.7097860833328</v>
          </cell>
          <cell r="CU29">
            <v>2071.6184520000002</v>
          </cell>
        </row>
        <row r="30">
          <cell r="B30">
            <v>41722</v>
          </cell>
          <cell r="C30">
            <v>525.65695015335086</v>
          </cell>
          <cell r="D30">
            <v>53.629759999999997</v>
          </cell>
          <cell r="E30">
            <v>56.791800000000002</v>
          </cell>
          <cell r="G30">
            <v>9661.7549887865025</v>
          </cell>
          <cell r="H30">
            <v>11436.139700176693</v>
          </cell>
          <cell r="I30">
            <v>11436.139700176696</v>
          </cell>
          <cell r="J30">
            <v>1006.7274742128244</v>
          </cell>
          <cell r="K30">
            <v>1159.5255600000003</v>
          </cell>
          <cell r="L30">
            <v>1159.52556</v>
          </cell>
          <cell r="M30">
            <v>1197.1734451022689</v>
          </cell>
          <cell r="N30">
            <v>1170.2742199999996</v>
          </cell>
          <cell r="O30">
            <v>1170.27422</v>
          </cell>
          <cell r="Q30">
            <v>214.673</v>
          </cell>
          <cell r="R30">
            <v>23.498000000000001</v>
          </cell>
          <cell r="S30">
            <v>24.874700000000001</v>
          </cell>
          <cell r="U30">
            <v>4077.8062080797758</v>
          </cell>
          <cell r="V30">
            <v>5155.2877999999992</v>
          </cell>
          <cell r="W30">
            <v>5155.2878000000001</v>
          </cell>
          <cell r="X30">
            <v>417.62490460129817</v>
          </cell>
          <cell r="Y30">
            <v>527.99787200000003</v>
          </cell>
          <cell r="Z30">
            <v>527.99787200000003</v>
          </cell>
          <cell r="AA30">
            <v>445.16129032258084</v>
          </cell>
          <cell r="AB30">
            <v>527.841902</v>
          </cell>
          <cell r="AC30">
            <v>527.841902</v>
          </cell>
          <cell r="AE30">
            <v>32.582900000000002</v>
          </cell>
          <cell r="AF30">
            <v>1.60954</v>
          </cell>
          <cell r="AG30">
            <v>3.7029099999999997</v>
          </cell>
          <cell r="AI30">
            <v>766.15573935483894</v>
          </cell>
          <cell r="AJ30">
            <v>957.22254999999973</v>
          </cell>
          <cell r="AK30">
            <v>957.22255000000018</v>
          </cell>
          <cell r="AL30">
            <v>67.974193548387049</v>
          </cell>
          <cell r="AM30">
            <v>84.226309999999998</v>
          </cell>
          <cell r="AN30">
            <v>84.226309999999998</v>
          </cell>
          <cell r="AO30">
            <v>66.614709677419356</v>
          </cell>
          <cell r="AP30">
            <v>83.862020000000015</v>
          </cell>
          <cell r="AQ30">
            <v>83.862020000000015</v>
          </cell>
          <cell r="AS30">
            <v>65.296000000000006</v>
          </cell>
          <cell r="AT30">
            <v>5.5545900000000001</v>
          </cell>
          <cell r="AU30">
            <v>4.9081400000000004</v>
          </cell>
          <cell r="AW30">
            <v>1486.4259643664516</v>
          </cell>
          <cell r="AX30">
            <v>1556.7549999999997</v>
          </cell>
          <cell r="AY30">
            <v>1556.7550000000003</v>
          </cell>
          <cell r="AZ30">
            <v>170.80541108369587</v>
          </cell>
          <cell r="BA30">
            <v>196.65728999999993</v>
          </cell>
          <cell r="BB30">
            <v>196.65728999999999</v>
          </cell>
          <cell r="BC30">
            <v>204.38709677419342</v>
          </cell>
          <cell r="BD30">
            <v>141.86919999999995</v>
          </cell>
          <cell r="BE30">
            <v>141.86920000000003</v>
          </cell>
          <cell r="BG30">
            <v>106.70445968627929</v>
          </cell>
          <cell r="BH30">
            <v>2.9351600131988524</v>
          </cell>
          <cell r="BI30">
            <v>8.43</v>
          </cell>
          <cell r="BK30">
            <v>2035.9273800977548</v>
          </cell>
          <cell r="BL30">
            <v>2134.140698051453</v>
          </cell>
          <cell r="BM30">
            <v>2134.140698051453</v>
          </cell>
          <cell r="BN30">
            <v>129.83838616516894</v>
          </cell>
          <cell r="BO30">
            <v>147.84722013648982</v>
          </cell>
          <cell r="BP30">
            <v>147.84722013648985</v>
          </cell>
          <cell r="BQ30">
            <v>74.620818172245293</v>
          </cell>
          <cell r="BR30">
            <v>159.88999999999993</v>
          </cell>
          <cell r="BS30">
            <v>159.88999999999999</v>
          </cell>
          <cell r="BU30">
            <v>29.095500000000001</v>
          </cell>
          <cell r="BV30">
            <v>4.0175100000000006</v>
          </cell>
          <cell r="BW30">
            <v>5.0233400000000001</v>
          </cell>
          <cell r="BY30">
            <v>483.48387096774178</v>
          </cell>
          <cell r="BZ30">
            <v>548.5390000000001</v>
          </cell>
          <cell r="CA30">
            <v>548.5390000000001</v>
          </cell>
          <cell r="CB30">
            <v>84.387096774193552</v>
          </cell>
          <cell r="CC30">
            <v>83.643029999999968</v>
          </cell>
          <cell r="CD30">
            <v>83.643029999999996</v>
          </cell>
          <cell r="CE30">
            <v>85.161290322580626</v>
          </cell>
          <cell r="CF30">
            <v>91.611999999999981</v>
          </cell>
          <cell r="CG30">
            <v>91.611999999999995</v>
          </cell>
          <cell r="CI30">
            <v>974.0088098396302</v>
          </cell>
          <cell r="CJ30">
            <v>91.24456001319885</v>
          </cell>
          <cell r="CK30">
            <v>103.73089</v>
          </cell>
          <cell r="CM30">
            <v>18511.554151653065</v>
          </cell>
          <cell r="CN30">
            <v>21788.084748228142</v>
          </cell>
          <cell r="CO30">
            <v>21788.08474822815</v>
          </cell>
          <cell r="CP30">
            <v>1877.3574663855682</v>
          </cell>
          <cell r="CQ30">
            <v>2199.8972821364905</v>
          </cell>
          <cell r="CR30">
            <v>2199.89728213649</v>
          </cell>
          <cell r="CS30">
            <v>2073.1186503712884</v>
          </cell>
          <cell r="CT30">
            <v>2175.3493419999995</v>
          </cell>
          <cell r="CU30">
            <v>2175.349342</v>
          </cell>
        </row>
        <row r="31">
          <cell r="B31">
            <v>41723</v>
          </cell>
          <cell r="G31">
            <v>10064.328113319274</v>
          </cell>
          <cell r="H31">
            <v>11912.645521017388</v>
          </cell>
          <cell r="I31">
            <v>11436.139700176696</v>
          </cell>
          <cell r="J31">
            <v>1048.6744523050254</v>
          </cell>
          <cell r="K31">
            <v>1207.8391250000002</v>
          </cell>
          <cell r="L31">
            <v>1159.52556</v>
          </cell>
          <cell r="M31">
            <v>1247.0556719815302</v>
          </cell>
          <cell r="N31">
            <v>1219.0356458333329</v>
          </cell>
          <cell r="O31">
            <v>1170.27422</v>
          </cell>
          <cell r="U31">
            <v>4247.7148000831003</v>
          </cell>
          <cell r="V31">
            <v>5370.0914583333324</v>
          </cell>
          <cell r="W31">
            <v>5155.2878000000001</v>
          </cell>
          <cell r="X31">
            <v>435.02594229301894</v>
          </cell>
          <cell r="Y31">
            <v>549.99778333333336</v>
          </cell>
          <cell r="Z31">
            <v>527.99787200000003</v>
          </cell>
          <cell r="AA31">
            <v>463.70967741935505</v>
          </cell>
          <cell r="AB31">
            <v>549.83531458333334</v>
          </cell>
          <cell r="AC31">
            <v>527.841902</v>
          </cell>
          <cell r="AI31">
            <v>798.07889516129057</v>
          </cell>
          <cell r="AJ31">
            <v>997.10682291666637</v>
          </cell>
          <cell r="AK31">
            <v>957.22255000000018</v>
          </cell>
          <cell r="AL31">
            <v>70.806451612903174</v>
          </cell>
          <cell r="AM31">
            <v>87.735739583333327</v>
          </cell>
          <cell r="AN31">
            <v>84.226309999999998</v>
          </cell>
          <cell r="AO31">
            <v>69.390322580645162</v>
          </cell>
          <cell r="AP31">
            <v>87.356270833333355</v>
          </cell>
          <cell r="AQ31">
            <v>83.862020000000015</v>
          </cell>
          <cell r="AW31">
            <v>1548.3603795483871</v>
          </cell>
          <cell r="AX31">
            <v>1621.6197916666663</v>
          </cell>
          <cell r="AY31">
            <v>1556.7550000000003</v>
          </cell>
          <cell r="AZ31">
            <v>177.92230321218321</v>
          </cell>
          <cell r="BA31">
            <v>204.85134374999993</v>
          </cell>
          <cell r="BB31">
            <v>196.65728999999999</v>
          </cell>
          <cell r="BC31">
            <v>212.90322580645147</v>
          </cell>
          <cell r="BD31">
            <v>147.78041666666661</v>
          </cell>
          <cell r="BE31">
            <v>141.86920000000003</v>
          </cell>
          <cell r="BK31">
            <v>2120.7576876018279</v>
          </cell>
          <cell r="BL31">
            <v>2223.0632271369304</v>
          </cell>
          <cell r="BM31">
            <v>2134.140698051453</v>
          </cell>
          <cell r="BN31">
            <v>135.24831892205097</v>
          </cell>
          <cell r="BO31">
            <v>154.00752097551023</v>
          </cell>
          <cell r="BP31">
            <v>147.84722013648985</v>
          </cell>
          <cell r="BQ31">
            <v>77.730018929422187</v>
          </cell>
          <cell r="BR31">
            <v>166.55208333333326</v>
          </cell>
          <cell r="BS31">
            <v>159.88999999999999</v>
          </cell>
          <cell r="BY31">
            <v>503.62903225806434</v>
          </cell>
          <cell r="BZ31">
            <v>571.39479166666672</v>
          </cell>
          <cell r="CA31">
            <v>548.5390000000001</v>
          </cell>
          <cell r="CB31">
            <v>87.903225806451616</v>
          </cell>
          <cell r="CC31">
            <v>87.128156249999961</v>
          </cell>
          <cell r="CD31">
            <v>83.643029999999996</v>
          </cell>
          <cell r="CE31">
            <v>88.709677419354819</v>
          </cell>
          <cell r="CF31">
            <v>95.429166666666646</v>
          </cell>
          <cell r="CG31">
            <v>91.611999999999995</v>
          </cell>
          <cell r="CM31">
            <v>19282.868907971944</v>
          </cell>
          <cell r="CN31">
            <v>22695.921612737649</v>
          </cell>
          <cell r="CO31">
            <v>21788.08474822815</v>
          </cell>
          <cell r="CP31">
            <v>1955.5806941516332</v>
          </cell>
          <cell r="CQ31">
            <v>2291.5596688921769</v>
          </cell>
          <cell r="CR31">
            <v>2199.89728213649</v>
          </cell>
          <cell r="CS31">
            <v>2159.498594136759</v>
          </cell>
          <cell r="CT31">
            <v>2265.9888979166662</v>
          </cell>
          <cell r="CU31">
            <v>2175.349342</v>
          </cell>
        </row>
        <row r="32">
          <cell r="B32">
            <v>41724</v>
          </cell>
          <cell r="G32">
            <v>10466.901237852046</v>
          </cell>
          <cell r="H32">
            <v>12389.151341858083</v>
          </cell>
          <cell r="I32">
            <v>11436.139700176696</v>
          </cell>
          <cell r="J32">
            <v>1090.6214303972265</v>
          </cell>
          <cell r="K32">
            <v>1256.1526900000001</v>
          </cell>
          <cell r="L32">
            <v>1159.52556</v>
          </cell>
          <cell r="M32">
            <v>1296.9378988607914</v>
          </cell>
          <cell r="N32">
            <v>1267.7970716666662</v>
          </cell>
          <cell r="O32">
            <v>1170.27422</v>
          </cell>
          <cell r="U32">
            <v>4417.6233920864242</v>
          </cell>
          <cell r="V32">
            <v>5584.8951166666657</v>
          </cell>
          <cell r="W32">
            <v>5155.2878000000001</v>
          </cell>
          <cell r="X32">
            <v>452.42697998473972</v>
          </cell>
          <cell r="Y32">
            <v>571.99769466666669</v>
          </cell>
          <cell r="Z32">
            <v>527.99787200000003</v>
          </cell>
          <cell r="AA32">
            <v>482.25806451612925</v>
          </cell>
          <cell r="AB32">
            <v>571.82872716666668</v>
          </cell>
          <cell r="AC32">
            <v>527.841902</v>
          </cell>
          <cell r="AI32">
            <v>830.00205096774221</v>
          </cell>
          <cell r="AJ32">
            <v>1036.991095833333</v>
          </cell>
          <cell r="AK32">
            <v>957.22255000000018</v>
          </cell>
          <cell r="AL32">
            <v>73.6387096774193</v>
          </cell>
          <cell r="AM32">
            <v>91.245169166666656</v>
          </cell>
          <cell r="AN32">
            <v>84.226309999999998</v>
          </cell>
          <cell r="AO32">
            <v>72.165935483870967</v>
          </cell>
          <cell r="AP32">
            <v>90.850521666666694</v>
          </cell>
          <cell r="AQ32">
            <v>83.862020000000015</v>
          </cell>
          <cell r="AW32">
            <v>1610.2947947303226</v>
          </cell>
          <cell r="AX32">
            <v>1686.4845833333329</v>
          </cell>
          <cell r="AY32">
            <v>1556.7550000000003</v>
          </cell>
          <cell r="AZ32">
            <v>185.03919534067055</v>
          </cell>
          <cell r="BA32">
            <v>213.04539749999992</v>
          </cell>
          <cell r="BB32">
            <v>196.65728999999999</v>
          </cell>
          <cell r="BC32">
            <v>221.41935483870952</v>
          </cell>
          <cell r="BD32">
            <v>153.69163333333327</v>
          </cell>
          <cell r="BE32">
            <v>141.86920000000003</v>
          </cell>
          <cell r="BK32">
            <v>2205.587995105901</v>
          </cell>
          <cell r="BL32">
            <v>2311.9857562224079</v>
          </cell>
          <cell r="BM32">
            <v>2134.140698051453</v>
          </cell>
          <cell r="BN32">
            <v>140.658251678933</v>
          </cell>
          <cell r="BO32">
            <v>160.16782181453064</v>
          </cell>
          <cell r="BP32">
            <v>147.84722013648985</v>
          </cell>
          <cell r="BQ32">
            <v>80.83921968659908</v>
          </cell>
          <cell r="BR32">
            <v>173.21416666666659</v>
          </cell>
          <cell r="BS32">
            <v>159.88999999999999</v>
          </cell>
          <cell r="BY32">
            <v>523.77419354838696</v>
          </cell>
          <cell r="BZ32">
            <v>594.25058333333334</v>
          </cell>
          <cell r="CA32">
            <v>548.5390000000001</v>
          </cell>
          <cell r="CB32">
            <v>91.41935483870968</v>
          </cell>
          <cell r="CC32">
            <v>90.613282499999954</v>
          </cell>
          <cell r="CD32">
            <v>83.643029999999996</v>
          </cell>
          <cell r="CE32">
            <v>92.258064516129011</v>
          </cell>
          <cell r="CF32">
            <v>99.246333333333311</v>
          </cell>
          <cell r="CG32">
            <v>91.611999999999995</v>
          </cell>
          <cell r="CM32">
            <v>20054.18366429082</v>
          </cell>
          <cell r="CN32">
            <v>23603.758477247153</v>
          </cell>
          <cell r="CO32">
            <v>21788.08474822815</v>
          </cell>
          <cell r="CP32">
            <v>2033.803921917699</v>
          </cell>
          <cell r="CQ32">
            <v>2383.2220556478642</v>
          </cell>
          <cell r="CR32">
            <v>2199.89728213649</v>
          </cell>
          <cell r="CS32">
            <v>2245.8785379022288</v>
          </cell>
          <cell r="CT32">
            <v>2356.628453833333</v>
          </cell>
          <cell r="CU32">
            <v>2175.349342</v>
          </cell>
        </row>
        <row r="33">
          <cell r="B33">
            <v>41725</v>
          </cell>
          <cell r="G33">
            <v>10869.474362384817</v>
          </cell>
          <cell r="H33">
            <v>12865.657162698779</v>
          </cell>
          <cell r="I33">
            <v>11436.139700176696</v>
          </cell>
          <cell r="J33">
            <v>1132.5684084894276</v>
          </cell>
          <cell r="K33">
            <v>1304.466255</v>
          </cell>
          <cell r="L33">
            <v>1159.52556</v>
          </cell>
          <cell r="M33">
            <v>1346.8201257400526</v>
          </cell>
          <cell r="N33">
            <v>1316.5584974999995</v>
          </cell>
          <cell r="O33">
            <v>1170.27422</v>
          </cell>
          <cell r="U33">
            <v>4587.5319840897482</v>
          </cell>
          <cell r="V33">
            <v>5799.6987749999989</v>
          </cell>
          <cell r="W33">
            <v>5155.2878000000001</v>
          </cell>
          <cell r="X33">
            <v>469.82801767646049</v>
          </cell>
          <cell r="Y33">
            <v>593.99760600000002</v>
          </cell>
          <cell r="Z33">
            <v>527.99787200000003</v>
          </cell>
          <cell r="AA33">
            <v>500.80645161290346</v>
          </cell>
          <cell r="AB33">
            <v>593.82213975000002</v>
          </cell>
          <cell r="AC33">
            <v>527.841902</v>
          </cell>
          <cell r="AI33">
            <v>861.92520677419384</v>
          </cell>
          <cell r="AJ33">
            <v>1076.8753687499998</v>
          </cell>
          <cell r="AK33">
            <v>957.22255000000018</v>
          </cell>
          <cell r="AL33">
            <v>76.470967741935425</v>
          </cell>
          <cell r="AM33">
            <v>94.754598749999985</v>
          </cell>
          <cell r="AN33">
            <v>84.226309999999998</v>
          </cell>
          <cell r="AO33">
            <v>74.941548387096773</v>
          </cell>
          <cell r="AP33">
            <v>94.344772500000033</v>
          </cell>
          <cell r="AQ33">
            <v>83.862020000000015</v>
          </cell>
          <cell r="AW33">
            <v>1672.2292099122581</v>
          </cell>
          <cell r="AX33">
            <v>1751.3493749999996</v>
          </cell>
          <cell r="AY33">
            <v>1556.7550000000003</v>
          </cell>
          <cell r="AZ33">
            <v>192.15608746915788</v>
          </cell>
          <cell r="BA33">
            <v>221.23945124999992</v>
          </cell>
          <cell r="BB33">
            <v>196.65728999999999</v>
          </cell>
          <cell r="BC33">
            <v>229.93548387096757</v>
          </cell>
          <cell r="BD33">
            <v>159.60284999999993</v>
          </cell>
          <cell r="BE33">
            <v>141.86920000000003</v>
          </cell>
          <cell r="BK33">
            <v>2290.418302609974</v>
          </cell>
          <cell r="BL33">
            <v>2400.9082853078853</v>
          </cell>
          <cell r="BM33">
            <v>2134.140698051453</v>
          </cell>
          <cell r="BN33">
            <v>146.06818443581503</v>
          </cell>
          <cell r="BO33">
            <v>166.32812265355105</v>
          </cell>
          <cell r="BP33">
            <v>147.84722013648985</v>
          </cell>
          <cell r="BQ33">
            <v>83.948420443775973</v>
          </cell>
          <cell r="BR33">
            <v>179.87624999999991</v>
          </cell>
          <cell r="BS33">
            <v>159.88999999999999</v>
          </cell>
          <cell r="BY33">
            <v>543.91935483870952</v>
          </cell>
          <cell r="BZ33">
            <v>617.10637499999996</v>
          </cell>
          <cell r="CA33">
            <v>548.5390000000001</v>
          </cell>
          <cell r="CB33">
            <v>94.935483870967744</v>
          </cell>
          <cell r="CC33">
            <v>94.098408749999948</v>
          </cell>
          <cell r="CD33">
            <v>83.643029999999996</v>
          </cell>
          <cell r="CE33">
            <v>95.806451612903203</v>
          </cell>
          <cell r="CF33">
            <v>103.06349999999998</v>
          </cell>
          <cell r="CG33">
            <v>91.611999999999995</v>
          </cell>
          <cell r="CM33">
            <v>20825.4984206097</v>
          </cell>
          <cell r="CN33">
            <v>24511.59534175666</v>
          </cell>
          <cell r="CO33">
            <v>21788.08474822815</v>
          </cell>
          <cell r="CP33">
            <v>2112.027149683764</v>
          </cell>
          <cell r="CQ33">
            <v>2474.884442403551</v>
          </cell>
          <cell r="CR33">
            <v>2199.89728213649</v>
          </cell>
          <cell r="CS33">
            <v>2332.2584816676999</v>
          </cell>
          <cell r="CT33">
            <v>2447.2680097499988</v>
          </cell>
          <cell r="CU33">
            <v>2175.349342</v>
          </cell>
        </row>
        <row r="34">
          <cell r="B34">
            <v>41726</v>
          </cell>
          <cell r="G34">
            <v>11272.047486917589</v>
          </cell>
          <cell r="H34">
            <v>13342.162983539474</v>
          </cell>
          <cell r="I34">
            <v>11436.139700176696</v>
          </cell>
          <cell r="J34">
            <v>1174.5153865816287</v>
          </cell>
          <cell r="K34">
            <v>1352.77982</v>
          </cell>
          <cell r="L34">
            <v>1159.52556</v>
          </cell>
          <cell r="M34">
            <v>1396.7023526193138</v>
          </cell>
          <cell r="N34">
            <v>1365.3199233333328</v>
          </cell>
          <cell r="O34">
            <v>1170.27422</v>
          </cell>
          <cell r="U34">
            <v>4757.4405760930722</v>
          </cell>
          <cell r="V34">
            <v>6014.5024333333322</v>
          </cell>
          <cell r="W34">
            <v>5155.2878000000001</v>
          </cell>
          <cell r="X34">
            <v>487.22905536818126</v>
          </cell>
          <cell r="Y34">
            <v>615.99751733333335</v>
          </cell>
          <cell r="Z34">
            <v>527.99787200000003</v>
          </cell>
          <cell r="AA34">
            <v>519.35483870967767</v>
          </cell>
          <cell r="AB34">
            <v>615.81555233333336</v>
          </cell>
          <cell r="AC34">
            <v>527.841902</v>
          </cell>
          <cell r="AI34">
            <v>893.84836258064547</v>
          </cell>
          <cell r="AJ34">
            <v>1116.7596416666665</v>
          </cell>
          <cell r="AK34">
            <v>957.22255000000018</v>
          </cell>
          <cell r="AL34">
            <v>79.30322580645155</v>
          </cell>
          <cell r="AM34">
            <v>98.264028333333314</v>
          </cell>
          <cell r="AN34">
            <v>84.226309999999998</v>
          </cell>
          <cell r="AO34">
            <v>77.717161290322579</v>
          </cell>
          <cell r="AP34">
            <v>97.839023333333373</v>
          </cell>
          <cell r="AQ34">
            <v>83.862020000000015</v>
          </cell>
          <cell r="AW34">
            <v>1734.1636250941935</v>
          </cell>
          <cell r="AX34">
            <v>1816.2141666666662</v>
          </cell>
          <cell r="AY34">
            <v>1556.7550000000003</v>
          </cell>
          <cell r="AZ34">
            <v>199.27297959764522</v>
          </cell>
          <cell r="BA34">
            <v>229.43350499999991</v>
          </cell>
          <cell r="BB34">
            <v>196.65728999999999</v>
          </cell>
          <cell r="BC34">
            <v>238.45161290322562</v>
          </cell>
          <cell r="BD34">
            <v>165.51406666666659</v>
          </cell>
          <cell r="BE34">
            <v>141.86920000000003</v>
          </cell>
          <cell r="BK34">
            <v>2375.2486101140471</v>
          </cell>
          <cell r="BL34">
            <v>2489.8308143933627</v>
          </cell>
          <cell r="BM34">
            <v>2134.140698051453</v>
          </cell>
          <cell r="BN34">
            <v>151.47811719269706</v>
          </cell>
          <cell r="BO34">
            <v>172.48842349257146</v>
          </cell>
          <cell r="BP34">
            <v>147.84722013648985</v>
          </cell>
          <cell r="BQ34">
            <v>87.057621200952866</v>
          </cell>
          <cell r="BR34">
            <v>186.53833333333324</v>
          </cell>
          <cell r="BS34">
            <v>159.88999999999999</v>
          </cell>
          <cell r="BY34">
            <v>564.06451612903209</v>
          </cell>
          <cell r="BZ34">
            <v>639.96216666666658</v>
          </cell>
          <cell r="CA34">
            <v>548.5390000000001</v>
          </cell>
          <cell r="CB34">
            <v>98.451612903225808</v>
          </cell>
          <cell r="CC34">
            <v>97.583534999999941</v>
          </cell>
          <cell r="CD34">
            <v>83.643029999999996</v>
          </cell>
          <cell r="CE34">
            <v>99.354838709677395</v>
          </cell>
          <cell r="CF34">
            <v>106.88066666666664</v>
          </cell>
          <cell r="CG34">
            <v>91.611999999999995</v>
          </cell>
          <cell r="CM34">
            <v>21596.813176928572</v>
          </cell>
          <cell r="CN34">
            <v>25419.43220626617</v>
          </cell>
          <cell r="CO34">
            <v>21788.08474822815</v>
          </cell>
          <cell r="CP34">
            <v>2190.2503774498296</v>
          </cell>
          <cell r="CQ34">
            <v>2566.5468291592383</v>
          </cell>
          <cell r="CR34">
            <v>2199.89728213649</v>
          </cell>
          <cell r="CS34">
            <v>2418.6384254331701</v>
          </cell>
          <cell r="CT34">
            <v>2537.907565666666</v>
          </cell>
          <cell r="CU34">
            <v>2175.349342</v>
          </cell>
        </row>
        <row r="35">
          <cell r="B35">
            <v>41727</v>
          </cell>
          <cell r="G35">
            <v>11674.62061145036</v>
          </cell>
          <cell r="H35">
            <v>13818.66880438017</v>
          </cell>
          <cell r="I35">
            <v>11436.139700176696</v>
          </cell>
          <cell r="J35">
            <v>1216.4623646738298</v>
          </cell>
          <cell r="K35">
            <v>1401.0933849999999</v>
          </cell>
          <cell r="L35">
            <v>1159.52556</v>
          </cell>
          <cell r="M35">
            <v>1446.5845794985751</v>
          </cell>
          <cell r="N35">
            <v>1414.0813491666661</v>
          </cell>
          <cell r="O35">
            <v>1170.27422</v>
          </cell>
          <cell r="U35">
            <v>4927.3491680963962</v>
          </cell>
          <cell r="V35">
            <v>6229.3060916666655</v>
          </cell>
          <cell r="W35">
            <v>5155.2878000000001</v>
          </cell>
          <cell r="X35">
            <v>504.63009305990204</v>
          </cell>
          <cell r="Y35">
            <v>637.99742866666668</v>
          </cell>
          <cell r="Z35">
            <v>527.99787200000003</v>
          </cell>
          <cell r="AA35">
            <v>537.90322580645181</v>
          </cell>
          <cell r="AB35">
            <v>637.8089649166667</v>
          </cell>
          <cell r="AC35">
            <v>527.841902</v>
          </cell>
          <cell r="AI35">
            <v>925.7715183870971</v>
          </cell>
          <cell r="AJ35">
            <v>1156.6439145833333</v>
          </cell>
          <cell r="AK35">
            <v>957.22255000000018</v>
          </cell>
          <cell r="AL35">
            <v>82.135483870967676</v>
          </cell>
          <cell r="AM35">
            <v>101.77345791666664</v>
          </cell>
          <cell r="AN35">
            <v>84.226309999999998</v>
          </cell>
          <cell r="AO35">
            <v>80.492774193548385</v>
          </cell>
          <cell r="AP35">
            <v>101.33327416666671</v>
          </cell>
          <cell r="AQ35">
            <v>83.862020000000015</v>
          </cell>
          <cell r="AW35">
            <v>1796.098040276129</v>
          </cell>
          <cell r="AX35">
            <v>1881.0789583333328</v>
          </cell>
          <cell r="AY35">
            <v>1556.7550000000003</v>
          </cell>
          <cell r="AZ35">
            <v>206.38987172613255</v>
          </cell>
          <cell r="BA35">
            <v>237.62755874999991</v>
          </cell>
          <cell r="BB35">
            <v>196.65728999999999</v>
          </cell>
          <cell r="BC35">
            <v>246.96774193548367</v>
          </cell>
          <cell r="BD35">
            <v>171.42528333333325</v>
          </cell>
          <cell r="BE35">
            <v>141.86920000000003</v>
          </cell>
          <cell r="BK35">
            <v>2460.0789176181202</v>
          </cell>
          <cell r="BL35">
            <v>2578.7533434788402</v>
          </cell>
          <cell r="BM35">
            <v>2134.140698051453</v>
          </cell>
          <cell r="BN35">
            <v>156.88804994957908</v>
          </cell>
          <cell r="BO35">
            <v>178.64872433159186</v>
          </cell>
          <cell r="BP35">
            <v>147.84722013648985</v>
          </cell>
          <cell r="BQ35">
            <v>90.166821958129759</v>
          </cell>
          <cell r="BR35">
            <v>193.20041666666657</v>
          </cell>
          <cell r="BS35">
            <v>159.88999999999999</v>
          </cell>
          <cell r="BY35">
            <v>584.20967741935465</v>
          </cell>
          <cell r="BZ35">
            <v>662.81795833333319</v>
          </cell>
          <cell r="CA35">
            <v>548.5390000000001</v>
          </cell>
          <cell r="CB35">
            <v>101.96774193548387</v>
          </cell>
          <cell r="CC35">
            <v>101.06866124999993</v>
          </cell>
          <cell r="CD35">
            <v>83.643029999999996</v>
          </cell>
          <cell r="CE35">
            <v>102.90322580645159</v>
          </cell>
          <cell r="CF35">
            <v>110.69783333333331</v>
          </cell>
          <cell r="CG35">
            <v>91.611999999999995</v>
          </cell>
          <cell r="CM35">
            <v>22368.127933247462</v>
          </cell>
          <cell r="CN35">
            <v>26327.26907077567</v>
          </cell>
          <cell r="CO35">
            <v>21788.08474822815</v>
          </cell>
          <cell r="CP35">
            <v>2268.4736052158951</v>
          </cell>
          <cell r="CQ35">
            <v>2658.2092159149252</v>
          </cell>
          <cell r="CR35">
            <v>2199.89728213649</v>
          </cell>
          <cell r="CS35">
            <v>2505.0183691986404</v>
          </cell>
          <cell r="CT35">
            <v>2628.5471215833327</v>
          </cell>
          <cell r="CU35">
            <v>2175.349342</v>
          </cell>
        </row>
        <row r="36">
          <cell r="B36">
            <v>41728</v>
          </cell>
          <cell r="G36">
            <v>12077.193735983132</v>
          </cell>
          <cell r="H36">
            <v>14295.174625220865</v>
          </cell>
          <cell r="I36">
            <v>11436.139700176696</v>
          </cell>
          <cell r="J36">
            <v>1258.4093427660309</v>
          </cell>
          <cell r="K36">
            <v>1449.4069499999998</v>
          </cell>
          <cell r="L36">
            <v>1159.52556</v>
          </cell>
          <cell r="M36">
            <v>1496.4668063778363</v>
          </cell>
          <cell r="N36">
            <v>1462.8427749999994</v>
          </cell>
          <cell r="O36">
            <v>1170.27422</v>
          </cell>
          <cell r="U36">
            <v>5097.2577600997201</v>
          </cell>
          <cell r="V36">
            <v>6444.1097499999987</v>
          </cell>
          <cell r="W36">
            <v>5155.2878000000001</v>
          </cell>
          <cell r="X36">
            <v>522.03113075162275</v>
          </cell>
          <cell r="Y36">
            <v>659.99734000000001</v>
          </cell>
          <cell r="Z36">
            <v>527.99787200000003</v>
          </cell>
          <cell r="AA36">
            <v>556.45161290322596</v>
          </cell>
          <cell r="AB36">
            <v>659.80237750000003</v>
          </cell>
          <cell r="AC36">
            <v>527.841902</v>
          </cell>
          <cell r="AI36">
            <v>957.69467419354874</v>
          </cell>
          <cell r="AJ36">
            <v>1196.5281875000001</v>
          </cell>
          <cell r="AK36">
            <v>957.22255000000018</v>
          </cell>
          <cell r="AL36">
            <v>84.967741935483801</v>
          </cell>
          <cell r="AM36">
            <v>105.28288749999997</v>
          </cell>
          <cell r="AN36">
            <v>84.226309999999998</v>
          </cell>
          <cell r="AO36">
            <v>83.268387096774191</v>
          </cell>
          <cell r="AP36">
            <v>104.82752500000005</v>
          </cell>
          <cell r="AQ36">
            <v>83.862020000000015</v>
          </cell>
          <cell r="AW36">
            <v>1858.0324554580645</v>
          </cell>
          <cell r="AX36">
            <v>1945.9437499999995</v>
          </cell>
          <cell r="AY36">
            <v>1556.7550000000003</v>
          </cell>
          <cell r="AZ36">
            <v>213.50676385461989</v>
          </cell>
          <cell r="BA36">
            <v>245.8216124999999</v>
          </cell>
          <cell r="BB36">
            <v>196.65728999999999</v>
          </cell>
          <cell r="BC36">
            <v>255.48387096774172</v>
          </cell>
          <cell r="BD36">
            <v>177.33649999999992</v>
          </cell>
          <cell r="BE36">
            <v>141.86920000000003</v>
          </cell>
          <cell r="BK36">
            <v>2544.9092251221932</v>
          </cell>
          <cell r="BL36">
            <v>2667.6758725643176</v>
          </cell>
          <cell r="BM36">
            <v>2134.140698051453</v>
          </cell>
          <cell r="BN36">
            <v>162.29798270646111</v>
          </cell>
          <cell r="BO36">
            <v>184.80902517061227</v>
          </cell>
          <cell r="BP36">
            <v>147.84722013648985</v>
          </cell>
          <cell r="BQ36">
            <v>93.276022715306652</v>
          </cell>
          <cell r="BR36">
            <v>199.8624999999999</v>
          </cell>
          <cell r="BS36">
            <v>159.88999999999999</v>
          </cell>
          <cell r="BY36">
            <v>604.35483870967721</v>
          </cell>
          <cell r="BZ36">
            <v>685.67374999999981</v>
          </cell>
          <cell r="CA36">
            <v>548.5390000000001</v>
          </cell>
          <cell r="CB36">
            <v>105.48387096774194</v>
          </cell>
          <cell r="CC36">
            <v>104.55378749999993</v>
          </cell>
          <cell r="CD36">
            <v>83.643029999999996</v>
          </cell>
          <cell r="CE36">
            <v>106.45161290322578</v>
          </cell>
          <cell r="CF36">
            <v>114.51499999999997</v>
          </cell>
          <cell r="CG36">
            <v>91.611999999999995</v>
          </cell>
          <cell r="CM36">
            <v>23139.442689566338</v>
          </cell>
          <cell r="CN36">
            <v>27235.105935285177</v>
          </cell>
          <cell r="CO36">
            <v>21788.08474822815</v>
          </cell>
          <cell r="CP36">
            <v>2346.6968329819601</v>
          </cell>
          <cell r="CQ36">
            <v>2749.871602670612</v>
          </cell>
          <cell r="CR36">
            <v>2199.89728213649</v>
          </cell>
          <cell r="CS36">
            <v>2591.3983129641106</v>
          </cell>
          <cell r="CT36">
            <v>2719.186677499999</v>
          </cell>
          <cell r="CU36">
            <v>2175.349342</v>
          </cell>
        </row>
        <row r="37">
          <cell r="B37">
            <v>41729</v>
          </cell>
          <cell r="G37">
            <v>12479.766860515903</v>
          </cell>
          <cell r="H37">
            <v>14771.68044606156</v>
          </cell>
          <cell r="I37">
            <v>11436.139700176696</v>
          </cell>
          <cell r="J37">
            <v>1300.356320858232</v>
          </cell>
          <cell r="K37">
            <v>1497.7205149999998</v>
          </cell>
          <cell r="L37">
            <v>1159.52556</v>
          </cell>
          <cell r="M37">
            <v>1546.3490332570975</v>
          </cell>
          <cell r="N37">
            <v>1511.6042008333327</v>
          </cell>
          <cell r="O37">
            <v>1170.27422</v>
          </cell>
          <cell r="U37">
            <v>5267.1663521030441</v>
          </cell>
          <cell r="V37">
            <v>6658.913408333332</v>
          </cell>
          <cell r="W37">
            <v>5155.2878000000001</v>
          </cell>
          <cell r="X37">
            <v>539.43216844334347</v>
          </cell>
          <cell r="Y37">
            <v>681.99725133333334</v>
          </cell>
          <cell r="Z37">
            <v>527.99787200000003</v>
          </cell>
          <cell r="AA37">
            <v>575.00000000000011</v>
          </cell>
          <cell r="AB37">
            <v>681.79579008333337</v>
          </cell>
          <cell r="AC37">
            <v>527.841902</v>
          </cell>
          <cell r="AI37">
            <v>989.61783000000037</v>
          </cell>
          <cell r="AJ37">
            <v>1236.4124604166668</v>
          </cell>
          <cell r="AK37">
            <v>957.22255000000018</v>
          </cell>
          <cell r="AL37">
            <v>87.799999999999926</v>
          </cell>
          <cell r="AM37">
            <v>108.7923170833333</v>
          </cell>
          <cell r="AN37">
            <v>84.226309999999998</v>
          </cell>
          <cell r="AO37">
            <v>86.043999999999997</v>
          </cell>
          <cell r="AP37">
            <v>108.32177583333339</v>
          </cell>
          <cell r="AQ37">
            <v>83.862020000000015</v>
          </cell>
          <cell r="AW37">
            <v>1919.96687064</v>
          </cell>
          <cell r="AX37">
            <v>2010.8085416666661</v>
          </cell>
          <cell r="AY37">
            <v>1556.7550000000003</v>
          </cell>
          <cell r="AZ37">
            <v>220.62365598310723</v>
          </cell>
          <cell r="BA37">
            <v>254.0156662499999</v>
          </cell>
          <cell r="BB37">
            <v>196.65728999999999</v>
          </cell>
          <cell r="BC37">
            <v>263.99999999999977</v>
          </cell>
          <cell r="BD37">
            <v>183.24771666666658</v>
          </cell>
          <cell r="BE37">
            <v>141.86920000000003</v>
          </cell>
          <cell r="BK37">
            <v>2629.7395326262663</v>
          </cell>
          <cell r="BL37">
            <v>2756.5984016497951</v>
          </cell>
          <cell r="BM37">
            <v>2134.140698051453</v>
          </cell>
          <cell r="BN37">
            <v>167.70791546334314</v>
          </cell>
          <cell r="BO37">
            <v>190.96932600963268</v>
          </cell>
          <cell r="BP37">
            <v>147.84722013648985</v>
          </cell>
          <cell r="BQ37">
            <v>96.385223472483545</v>
          </cell>
          <cell r="BR37">
            <v>206.52458333333323</v>
          </cell>
          <cell r="BS37">
            <v>159.88999999999999</v>
          </cell>
          <cell r="BY37">
            <v>624.49999999999977</v>
          </cell>
          <cell r="BZ37">
            <v>708.52954166666643</v>
          </cell>
          <cell r="CA37">
            <v>548.5390000000001</v>
          </cell>
          <cell r="CB37">
            <v>109</v>
          </cell>
          <cell r="CC37">
            <v>108.03891374999992</v>
          </cell>
          <cell r="CD37">
            <v>83.643029999999996</v>
          </cell>
          <cell r="CE37">
            <v>109.99999999999997</v>
          </cell>
          <cell r="CF37">
            <v>118.33216666666664</v>
          </cell>
          <cell r="CG37">
            <v>91.611999999999995</v>
          </cell>
          <cell r="CM37">
            <v>23910.757445885214</v>
          </cell>
          <cell r="CN37">
            <v>28142.942799794688</v>
          </cell>
          <cell r="CO37">
            <v>21788.08474822815</v>
          </cell>
          <cell r="CP37">
            <v>2424.9200607480257</v>
          </cell>
          <cell r="CQ37">
            <v>2841.5339894262993</v>
          </cell>
          <cell r="CR37">
            <v>2199.89728213649</v>
          </cell>
          <cell r="CS37">
            <v>2677.7782567295808</v>
          </cell>
          <cell r="CT37">
            <v>2809.8262334166661</v>
          </cell>
          <cell r="CU37">
            <v>2175.349342</v>
          </cell>
        </row>
        <row r="38">
          <cell r="BY38" t="str">
            <v xml:space="preserve"> </v>
          </cell>
        </row>
      </sheetData>
      <sheetData sheetId="6" refreshError="1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Date</v>
          </cell>
          <cell r="B3" t="str">
            <v>OVER</v>
          </cell>
          <cell r="C3" t="str">
            <v>Blasting</v>
          </cell>
          <cell r="D3" t="str">
            <v>Uncovered coal</v>
          </cell>
          <cell r="E3" t="str">
            <v>Coal</v>
          </cell>
          <cell r="F3" t="str">
            <v>Dirty</v>
          </cell>
          <cell r="G3" t="str">
            <v>Coal</v>
          </cell>
          <cell r="H3" t="str">
            <v>Coal</v>
          </cell>
          <cell r="I3" t="str">
            <v>Coal</v>
          </cell>
          <cell r="J3" t="str">
            <v xml:space="preserve">ROM </v>
          </cell>
          <cell r="K3" t="str">
            <v>MSY</v>
          </cell>
          <cell r="L3" t="str">
            <v>Port</v>
          </cell>
          <cell r="M3" t="str">
            <v>Coal Shipped</v>
          </cell>
        </row>
        <row r="4">
          <cell r="B4" t="str">
            <v>BURDEN</v>
          </cell>
          <cell r="C4" t="str">
            <v>Volume</v>
          </cell>
          <cell r="D4" t="str">
            <v>(Pit inventory)</v>
          </cell>
          <cell r="E4" t="str">
            <v>Mined</v>
          </cell>
          <cell r="F4" t="str">
            <v>Coal</v>
          </cell>
          <cell r="G4" t="str">
            <v>Crusher</v>
          </cell>
          <cell r="H4" t="str">
            <v>Washed</v>
          </cell>
          <cell r="I4" t="str">
            <v>Transport</v>
          </cell>
          <cell r="J4" t="str">
            <v>Inventory</v>
          </cell>
          <cell r="K4" t="str">
            <v>Inventory</v>
          </cell>
          <cell r="L4" t="str">
            <v>Inventory</v>
          </cell>
          <cell r="M4" t="str">
            <v>CUSTOMER</v>
          </cell>
          <cell r="U4" t="str">
            <v>Draft Survey</v>
          </cell>
        </row>
        <row r="5">
          <cell r="G5" t="str">
            <v>incl TDM</v>
          </cell>
          <cell r="O5" t="str">
            <v>Qty.Req.</v>
          </cell>
          <cell r="Q5" t="str">
            <v>B.S. C 29</v>
          </cell>
          <cell r="S5" t="str">
            <v>From BARGE</v>
          </cell>
        </row>
        <row r="6">
          <cell r="B6" t="str">
            <v>(BCM)</v>
          </cell>
          <cell r="C6" t="str">
            <v>(BCM)</v>
          </cell>
          <cell r="D6" t="str">
            <v>(tonnes)</v>
          </cell>
          <cell r="E6" t="str">
            <v>(tonnes)</v>
          </cell>
          <cell r="F6" t="str">
            <v>(tonnes)</v>
          </cell>
          <cell r="G6" t="str">
            <v>(tonnes)</v>
          </cell>
          <cell r="H6" t="str">
            <v>(tonnes)</v>
          </cell>
          <cell r="I6" t="str">
            <v>(tonnes)</v>
          </cell>
          <cell r="J6" t="str">
            <v>(tonnes)</v>
          </cell>
          <cell r="K6" t="str">
            <v>(tonnes)</v>
          </cell>
          <cell r="L6" t="str">
            <v>(tonnes)</v>
          </cell>
          <cell r="O6" t="str">
            <v>(tonnes)</v>
          </cell>
          <cell r="Q6" t="str">
            <v>(tonnes)</v>
          </cell>
          <cell r="S6" t="str">
            <v>(tonnes)</v>
          </cell>
          <cell r="W6" t="str">
            <v>tdm</v>
          </cell>
          <cell r="X6" t="str">
            <v>im+tm</v>
          </cell>
        </row>
        <row r="7">
          <cell r="A7">
            <v>41699</v>
          </cell>
          <cell r="B7">
            <v>514614.23012542725</v>
          </cell>
          <cell r="C7">
            <v>811767</v>
          </cell>
          <cell r="D7">
            <v>55560.640000000007</v>
          </cell>
          <cell r="E7">
            <v>41889.68</v>
          </cell>
          <cell r="F7">
            <v>5073</v>
          </cell>
          <cell r="G7">
            <v>59529.9</v>
          </cell>
          <cell r="H7">
            <v>171.6</v>
          </cell>
          <cell r="I7">
            <v>56707.786495553984</v>
          </cell>
          <cell r="J7">
            <v>187681.62759397196</v>
          </cell>
          <cell r="K7">
            <v>130761.01350444602</v>
          </cell>
          <cell r="L7">
            <v>348572</v>
          </cell>
          <cell r="M7" t="str">
            <v>CLP</v>
          </cell>
          <cell r="N7" t="str">
            <v>HUANENG</v>
          </cell>
          <cell r="O7">
            <v>74250</v>
          </cell>
          <cell r="P7">
            <v>0</v>
          </cell>
          <cell r="Q7">
            <v>51979</v>
          </cell>
          <cell r="R7">
            <v>9593</v>
          </cell>
          <cell r="S7">
            <v>0</v>
          </cell>
          <cell r="T7">
            <v>0</v>
          </cell>
          <cell r="U7">
            <v>0</v>
          </cell>
          <cell r="V7">
            <v>79423</v>
          </cell>
          <cell r="W7">
            <v>12529.2</v>
          </cell>
          <cell r="X7">
            <v>59529.9</v>
          </cell>
        </row>
        <row r="8">
          <cell r="A8">
            <v>41700</v>
          </cell>
          <cell r="B8">
            <v>436532.79974365234</v>
          </cell>
          <cell r="C8">
            <v>524388</v>
          </cell>
          <cell r="D8">
            <v>59164.568930515474</v>
          </cell>
          <cell r="E8">
            <v>40664.639999999999</v>
          </cell>
          <cell r="F8">
            <v>1897</v>
          </cell>
          <cell r="G8">
            <v>46182.1</v>
          </cell>
          <cell r="H8">
            <v>198</v>
          </cell>
          <cell r="I8">
            <v>53150.903050814908</v>
          </cell>
          <cell r="J8">
            <v>191023.56759397197</v>
          </cell>
          <cell r="K8">
            <v>125548.71045363109</v>
          </cell>
          <cell r="L8">
            <v>350229</v>
          </cell>
          <cell r="W8">
            <v>4568.6000000000004</v>
          </cell>
          <cell r="X8">
            <v>46182.1</v>
          </cell>
        </row>
        <row r="9">
          <cell r="A9">
            <v>41701</v>
          </cell>
          <cell r="B9">
            <v>404892.73999595642</v>
          </cell>
          <cell r="C9">
            <v>517732</v>
          </cell>
          <cell r="D9">
            <v>61609.868930515484</v>
          </cell>
          <cell r="E9">
            <v>36290.400000000001</v>
          </cell>
          <cell r="F9">
            <v>1130</v>
          </cell>
          <cell r="G9">
            <v>47130.9</v>
          </cell>
          <cell r="H9">
            <v>320.39999999999998</v>
          </cell>
          <cell r="I9">
            <v>57331.999000000164</v>
          </cell>
          <cell r="J9">
            <v>185962.15759397196</v>
          </cell>
          <cell r="K9">
            <v>119411.51145363094</v>
          </cell>
          <cell r="L9">
            <v>342417</v>
          </cell>
          <cell r="W9">
            <v>13154.6</v>
          </cell>
          <cell r="X9">
            <v>47130.9</v>
          </cell>
        </row>
        <row r="10">
          <cell r="A10">
            <v>41702</v>
          </cell>
          <cell r="B10">
            <v>465875.73006515502</v>
          </cell>
          <cell r="C10">
            <v>465090.8</v>
          </cell>
          <cell r="D10">
            <v>73786.778585687905</v>
          </cell>
          <cell r="E10">
            <v>48285.919999999998</v>
          </cell>
          <cell r="F10">
            <v>880</v>
          </cell>
          <cell r="G10">
            <v>49752.3</v>
          </cell>
          <cell r="H10">
            <v>36</v>
          </cell>
          <cell r="I10">
            <v>61361</v>
          </cell>
          <cell r="J10">
            <v>199896.96759397196</v>
          </cell>
          <cell r="K10">
            <v>110348.51145363094</v>
          </cell>
          <cell r="L10">
            <v>308540.03138849465</v>
          </cell>
          <cell r="W10">
            <v>5936</v>
          </cell>
          <cell r="X10">
            <v>49752.3</v>
          </cell>
        </row>
        <row r="11">
          <cell r="A11">
            <v>41703</v>
          </cell>
          <cell r="B11">
            <v>498644.19993820193</v>
          </cell>
          <cell r="C11">
            <v>745220</v>
          </cell>
          <cell r="D11">
            <v>85078.978585687917</v>
          </cell>
          <cell r="E11">
            <v>49353.120000000003</v>
          </cell>
          <cell r="F11">
            <v>991</v>
          </cell>
          <cell r="G11">
            <v>59115.1</v>
          </cell>
          <cell r="H11">
            <v>180</v>
          </cell>
          <cell r="I11">
            <v>56614.786204053125</v>
          </cell>
          <cell r="J11">
            <v>199931.89759397195</v>
          </cell>
          <cell r="K11">
            <v>125866.42524957782</v>
          </cell>
          <cell r="L11">
            <v>302787.81759254774</v>
          </cell>
          <cell r="W11">
            <v>11320.8</v>
          </cell>
          <cell r="X11">
            <v>59115.1</v>
          </cell>
        </row>
        <row r="12">
          <cell r="A12">
            <v>41704</v>
          </cell>
          <cell r="B12">
            <v>464103.21001472475</v>
          </cell>
          <cell r="C12">
            <v>528250</v>
          </cell>
          <cell r="D12">
            <v>98409.678585687914</v>
          </cell>
          <cell r="E12">
            <v>49020.24</v>
          </cell>
          <cell r="F12">
            <v>1192</v>
          </cell>
          <cell r="G12">
            <v>44511.3</v>
          </cell>
          <cell r="H12">
            <v>448.8</v>
          </cell>
          <cell r="I12">
            <v>40507.999070837883</v>
          </cell>
          <cell r="J12">
            <v>211256.46759397196</v>
          </cell>
          <cell r="K12">
            <v>132097.22617873992</v>
          </cell>
          <cell r="L12">
            <v>271929</v>
          </cell>
          <cell r="W12">
            <v>6635.6</v>
          </cell>
          <cell r="X12">
            <v>44511.3</v>
          </cell>
        </row>
        <row r="13">
          <cell r="A13">
            <v>41705</v>
          </cell>
          <cell r="B13">
            <v>472894.66004142759</v>
          </cell>
          <cell r="C13">
            <v>474173</v>
          </cell>
          <cell r="D13">
            <v>60538.12</v>
          </cell>
          <cell r="E13">
            <v>45594.12</v>
          </cell>
          <cell r="F13">
            <v>1463</v>
          </cell>
          <cell r="G13">
            <v>52266.8</v>
          </cell>
          <cell r="H13">
            <v>0</v>
          </cell>
          <cell r="I13">
            <v>56844.045003841573</v>
          </cell>
          <cell r="J13">
            <v>217207.15759397196</v>
          </cell>
          <cell r="K13">
            <v>139722.28117489835</v>
          </cell>
          <cell r="L13">
            <v>278688</v>
          </cell>
          <cell r="W13">
            <v>8268</v>
          </cell>
          <cell r="X13">
            <v>52266.8</v>
          </cell>
        </row>
        <row r="14">
          <cell r="A14">
            <v>41706</v>
          </cell>
          <cell r="B14">
            <v>523397.10009231564</v>
          </cell>
          <cell r="C14">
            <v>485410</v>
          </cell>
          <cell r="D14">
            <v>73536.199999999983</v>
          </cell>
          <cell r="E14">
            <v>49015.8</v>
          </cell>
          <cell r="F14">
            <v>1273</v>
          </cell>
          <cell r="G14">
            <v>53569.9</v>
          </cell>
          <cell r="H14">
            <v>316.8</v>
          </cell>
          <cell r="I14">
            <v>54566.900001751288</v>
          </cell>
          <cell r="J14">
            <v>223118.96759397196</v>
          </cell>
          <cell r="K14">
            <v>138432.08117314707</v>
          </cell>
          <cell r="L14">
            <v>272651</v>
          </cell>
          <cell r="W14">
            <v>9020.6</v>
          </cell>
          <cell r="X14">
            <v>53569.9</v>
          </cell>
        </row>
        <row r="15">
          <cell r="A15">
            <v>41707</v>
          </cell>
          <cell r="B15">
            <v>514996.72989654541</v>
          </cell>
          <cell r="C15">
            <v>918053</v>
          </cell>
          <cell r="D15">
            <v>89878.399999999994</v>
          </cell>
          <cell r="E15">
            <v>47667.8</v>
          </cell>
          <cell r="F15">
            <v>299</v>
          </cell>
          <cell r="G15">
            <v>48713.7</v>
          </cell>
          <cell r="H15">
            <v>0</v>
          </cell>
          <cell r="I15">
            <v>65573</v>
          </cell>
          <cell r="J15">
            <v>229820.14759397192</v>
          </cell>
          <cell r="K15">
            <v>137708.48117314707</v>
          </cell>
          <cell r="L15">
            <v>280823</v>
          </cell>
          <cell r="W15">
            <v>9010</v>
          </cell>
          <cell r="X15">
            <v>48713.7</v>
          </cell>
        </row>
        <row r="16">
          <cell r="A16">
            <v>41708</v>
          </cell>
          <cell r="B16">
            <v>545112.81027297978</v>
          </cell>
          <cell r="C16">
            <v>424472</v>
          </cell>
          <cell r="D16">
            <v>113054.90052814453</v>
          </cell>
          <cell r="E16">
            <v>50577.64</v>
          </cell>
          <cell r="F16">
            <v>432</v>
          </cell>
          <cell r="G16">
            <v>42962.9</v>
          </cell>
          <cell r="H16">
            <v>409.2</v>
          </cell>
          <cell r="I16">
            <v>55762</v>
          </cell>
          <cell r="J16">
            <v>245923.01759397192</v>
          </cell>
          <cell r="K16">
            <v>129720.78117314707</v>
          </cell>
          <cell r="L16">
            <v>232350</v>
          </cell>
          <cell r="W16">
            <v>0</v>
          </cell>
          <cell r="X16">
            <v>42962.9</v>
          </cell>
        </row>
        <row r="17">
          <cell r="A17">
            <v>41709</v>
          </cell>
          <cell r="B17">
            <v>539461.51996459963</v>
          </cell>
          <cell r="C17">
            <v>821772</v>
          </cell>
          <cell r="D17">
            <v>122996.22052814452</v>
          </cell>
          <cell r="E17">
            <v>51307</v>
          </cell>
          <cell r="F17">
            <v>1205</v>
          </cell>
          <cell r="G17">
            <v>58316.6</v>
          </cell>
          <cell r="H17">
            <v>0</v>
          </cell>
          <cell r="I17">
            <v>50754.756139820311</v>
          </cell>
          <cell r="J17">
            <v>251518.34759397191</v>
          </cell>
          <cell r="K17">
            <v>138739.12503332674</v>
          </cell>
          <cell r="L17">
            <v>212710</v>
          </cell>
          <cell r="W17">
            <v>9434</v>
          </cell>
          <cell r="X17">
            <v>58316.6</v>
          </cell>
        </row>
        <row r="18">
          <cell r="A18">
            <v>41710</v>
          </cell>
          <cell r="B18">
            <v>522033.00998001097</v>
          </cell>
          <cell r="C18">
            <v>509684.5</v>
          </cell>
          <cell r="D18">
            <v>68039.759999999995</v>
          </cell>
          <cell r="E18">
            <v>52217.960000000006</v>
          </cell>
          <cell r="F18">
            <v>569</v>
          </cell>
          <cell r="G18">
            <v>49720.7</v>
          </cell>
          <cell r="H18">
            <v>0</v>
          </cell>
          <cell r="I18">
            <v>52045</v>
          </cell>
          <cell r="J18">
            <v>262215.73759397195</v>
          </cell>
          <cell r="K18">
            <v>138182.92503332676</v>
          </cell>
          <cell r="L18">
            <v>204393</v>
          </cell>
          <cell r="W18">
            <v>1187.2</v>
          </cell>
          <cell r="X18">
            <v>49720.7</v>
          </cell>
        </row>
        <row r="19">
          <cell r="A19">
            <v>41711</v>
          </cell>
          <cell r="B19">
            <v>499178.25996932981</v>
          </cell>
          <cell r="C19">
            <v>600400</v>
          </cell>
          <cell r="D19">
            <v>83919.462372491471</v>
          </cell>
          <cell r="E19">
            <v>48972</v>
          </cell>
          <cell r="F19">
            <v>810</v>
          </cell>
          <cell r="G19">
            <v>45928.15</v>
          </cell>
          <cell r="H19">
            <v>0</v>
          </cell>
          <cell r="I19">
            <v>62303.998877937171</v>
          </cell>
          <cell r="J19">
            <v>279408.11759397195</v>
          </cell>
          <cell r="K19">
            <v>127369.02615538958</v>
          </cell>
          <cell r="L19">
            <v>219062</v>
          </cell>
          <cell r="W19">
            <v>0</v>
          </cell>
          <cell r="X19">
            <v>45928.15</v>
          </cell>
        </row>
        <row r="20">
          <cell r="A20">
            <v>41712</v>
          </cell>
          <cell r="B20">
            <v>464235.43996582029</v>
          </cell>
          <cell r="C20">
            <v>336178</v>
          </cell>
          <cell r="D20">
            <v>98050.582372491466</v>
          </cell>
          <cell r="E20">
            <v>41734.759999999995</v>
          </cell>
          <cell r="F20">
            <v>1934</v>
          </cell>
          <cell r="G20">
            <v>39793.31</v>
          </cell>
          <cell r="H20">
            <v>409.2</v>
          </cell>
          <cell r="I20">
            <v>57224.864999999983</v>
          </cell>
          <cell r="J20">
            <v>290398.85759397194</v>
          </cell>
          <cell r="K20">
            <v>124735.6711553896</v>
          </cell>
          <cell r="L20">
            <v>215607</v>
          </cell>
          <cell r="W20">
            <v>8066.6</v>
          </cell>
          <cell r="X20">
            <v>39793.31</v>
          </cell>
        </row>
        <row r="21">
          <cell r="A21">
            <v>41713</v>
          </cell>
          <cell r="B21">
            <v>494810.95993499755</v>
          </cell>
          <cell r="C21">
            <v>657699</v>
          </cell>
          <cell r="D21">
            <v>111706.18237249144</v>
          </cell>
          <cell r="E21">
            <v>51144.24</v>
          </cell>
          <cell r="F21">
            <v>2189</v>
          </cell>
          <cell r="G21">
            <v>49595.1</v>
          </cell>
          <cell r="H21">
            <v>237.6</v>
          </cell>
          <cell r="I21">
            <v>55777</v>
          </cell>
          <cell r="J21">
            <v>301318.28759397194</v>
          </cell>
          <cell r="K21">
            <v>117594.80115538961</v>
          </cell>
          <cell r="L21">
            <v>198883</v>
          </cell>
          <cell r="W21">
            <v>6116.2</v>
          </cell>
          <cell r="X21">
            <v>49595.1</v>
          </cell>
        </row>
        <row r="22">
          <cell r="A22">
            <v>41714</v>
          </cell>
          <cell r="B22">
            <v>512218.34010696411</v>
          </cell>
          <cell r="C22">
            <v>469493</v>
          </cell>
          <cell r="D22">
            <v>120050.68237249147</v>
          </cell>
          <cell r="E22">
            <v>60238.32</v>
          </cell>
          <cell r="F22">
            <v>709</v>
          </cell>
          <cell r="G22">
            <v>46570.729999999996</v>
          </cell>
          <cell r="H22">
            <v>270</v>
          </cell>
          <cell r="I22">
            <v>63119.99901123828</v>
          </cell>
          <cell r="J22">
            <v>325227.65759397193</v>
          </cell>
          <cell r="K22">
            <v>109610.76214415132</v>
          </cell>
          <cell r="L22">
            <v>183239</v>
          </cell>
          <cell r="W22">
            <v>0</v>
          </cell>
          <cell r="X22">
            <v>46570.729999999996</v>
          </cell>
        </row>
        <row r="23">
          <cell r="A23">
            <v>41715</v>
          </cell>
          <cell r="B23">
            <v>490742.5398239136</v>
          </cell>
          <cell r="C23">
            <v>726099</v>
          </cell>
          <cell r="D23">
            <v>59019.360000000001</v>
          </cell>
          <cell r="E23">
            <v>54380.32</v>
          </cell>
          <cell r="F23">
            <v>3069</v>
          </cell>
          <cell r="G23">
            <v>56055.37</v>
          </cell>
          <cell r="H23">
            <v>396</v>
          </cell>
          <cell r="I23">
            <v>55159.900001920825</v>
          </cell>
          <cell r="J23">
            <v>325750.20759397192</v>
          </cell>
          <cell r="K23">
            <v>113463.8021422305</v>
          </cell>
          <cell r="L23">
            <v>192118</v>
          </cell>
          <cell r="W23">
            <v>8278.6</v>
          </cell>
          <cell r="X23">
            <v>56055.37</v>
          </cell>
        </row>
        <row r="24">
          <cell r="A24">
            <v>41716</v>
          </cell>
          <cell r="B24">
            <v>521370.02999999997</v>
          </cell>
          <cell r="C24">
            <v>645359</v>
          </cell>
          <cell r="D24">
            <v>64881.029999999992</v>
          </cell>
          <cell r="E24">
            <v>51271.16</v>
          </cell>
          <cell r="F24">
            <v>738</v>
          </cell>
          <cell r="G24">
            <v>53513.84</v>
          </cell>
          <cell r="H24">
            <v>198</v>
          </cell>
          <cell r="I24">
            <v>61129.906267621816</v>
          </cell>
          <cell r="J24">
            <v>334485.59759397199</v>
          </cell>
          <cell r="K24">
            <v>110017.80587460869</v>
          </cell>
          <cell r="L24">
            <v>207561</v>
          </cell>
          <cell r="W24">
            <v>7526</v>
          </cell>
          <cell r="X24">
            <v>53513.84</v>
          </cell>
        </row>
        <row r="25">
          <cell r="A25">
            <v>41717</v>
          </cell>
          <cell r="B25">
            <v>504679.56999969482</v>
          </cell>
          <cell r="C25">
            <v>555708</v>
          </cell>
          <cell r="D25">
            <v>84207.73</v>
          </cell>
          <cell r="E25">
            <v>53844.759999999995</v>
          </cell>
          <cell r="F25">
            <v>3597</v>
          </cell>
          <cell r="G25">
            <v>31181.22</v>
          </cell>
          <cell r="H25">
            <v>356.4</v>
          </cell>
          <cell r="I25">
            <v>61617</v>
          </cell>
          <cell r="J25">
            <v>360996.85759397194</v>
          </cell>
          <cell r="K25">
            <v>112481.30587460869</v>
          </cell>
          <cell r="L25">
            <v>202012</v>
          </cell>
          <cell r="W25">
            <v>9232.6</v>
          </cell>
          <cell r="X25">
            <v>31181.22</v>
          </cell>
        </row>
        <row r="26">
          <cell r="A26">
            <v>41718</v>
          </cell>
          <cell r="B26">
            <v>360425.55022888182</v>
          </cell>
          <cell r="C26">
            <v>563039</v>
          </cell>
          <cell r="D26">
            <v>94522.489999999991</v>
          </cell>
          <cell r="E26">
            <v>39165.64</v>
          </cell>
          <cell r="F26">
            <v>1298</v>
          </cell>
          <cell r="G26">
            <v>31801</v>
          </cell>
          <cell r="H26">
            <v>0</v>
          </cell>
          <cell r="I26">
            <v>50290</v>
          </cell>
          <cell r="J26">
            <v>374325.27759397193</v>
          </cell>
          <cell r="K26">
            <v>101845.35587460868</v>
          </cell>
          <cell r="L26">
            <v>188623</v>
          </cell>
          <cell r="W26">
            <v>8405.7999999999993</v>
          </cell>
          <cell r="X26">
            <v>31801</v>
          </cell>
        </row>
        <row r="27">
          <cell r="A27">
            <v>41719</v>
          </cell>
          <cell r="B27">
            <v>246233.13997039796</v>
          </cell>
          <cell r="C27">
            <v>413786</v>
          </cell>
          <cell r="D27">
            <v>91922.409999999989</v>
          </cell>
          <cell r="E27">
            <v>18851.080000000002</v>
          </cell>
          <cell r="F27">
            <v>76</v>
          </cell>
          <cell r="G27">
            <v>30383.200000000001</v>
          </cell>
          <cell r="H27">
            <v>516</v>
          </cell>
          <cell r="I27">
            <v>48250.800337052809</v>
          </cell>
          <cell r="J27">
            <v>367334.95759397186</v>
          </cell>
          <cell r="K27">
            <v>99390.555537555876</v>
          </cell>
          <cell r="L27">
            <v>177832</v>
          </cell>
          <cell r="W27">
            <v>3816</v>
          </cell>
          <cell r="X27">
            <v>30383.200000000001</v>
          </cell>
        </row>
        <row r="28">
          <cell r="A28">
            <v>41720</v>
          </cell>
          <cell r="B28">
            <v>437175.909916687</v>
          </cell>
          <cell r="C28">
            <v>313958</v>
          </cell>
          <cell r="D28">
            <v>82478.210000000006</v>
          </cell>
          <cell r="E28">
            <v>40838.239999999998</v>
          </cell>
          <cell r="F28">
            <v>1719</v>
          </cell>
          <cell r="G28">
            <v>51473.5</v>
          </cell>
          <cell r="H28">
            <v>0</v>
          </cell>
          <cell r="I28">
            <v>56375.903226943483</v>
          </cell>
          <cell r="J28">
            <v>369265.39759397192</v>
          </cell>
          <cell r="K28">
            <v>102740.15231061239</v>
          </cell>
          <cell r="L28">
            <v>177079</v>
          </cell>
          <cell r="W28">
            <v>9020.6</v>
          </cell>
          <cell r="X28">
            <v>51473.5</v>
          </cell>
        </row>
        <row r="29">
          <cell r="A29">
            <v>41721</v>
          </cell>
          <cell r="B29">
            <v>476854.26997566223</v>
          </cell>
          <cell r="C29">
            <v>561355</v>
          </cell>
          <cell r="D29">
            <v>82306.701000760891</v>
          </cell>
          <cell r="E29">
            <v>49175.96</v>
          </cell>
          <cell r="F29">
            <v>1852</v>
          </cell>
          <cell r="G29">
            <v>60554.8</v>
          </cell>
          <cell r="H29">
            <v>396</v>
          </cell>
          <cell r="I29">
            <v>70049</v>
          </cell>
          <cell r="J29">
            <v>371317.88759397197</v>
          </cell>
          <cell r="K29">
            <v>102918.75231061238</v>
          </cell>
          <cell r="L29">
            <v>198934</v>
          </cell>
          <cell r="W29">
            <v>9020.6</v>
          </cell>
          <cell r="X29">
            <v>60554.8</v>
          </cell>
        </row>
        <row r="30">
          <cell r="A30">
            <v>41722</v>
          </cell>
          <cell r="B30">
            <v>525656.95015335083</v>
          </cell>
          <cell r="C30">
            <v>587249</v>
          </cell>
          <cell r="D30">
            <v>86979.141000760894</v>
          </cell>
          <cell r="E30">
            <v>51491.76</v>
          </cell>
          <cell r="F30">
            <v>2138</v>
          </cell>
          <cell r="G30">
            <v>56395.8</v>
          </cell>
          <cell r="H30">
            <v>396</v>
          </cell>
          <cell r="I30">
            <v>57310.99915337436</v>
          </cell>
          <cell r="J30">
            <v>376604.72759397188</v>
          </cell>
          <cell r="K30">
            <v>105873.65315723803</v>
          </cell>
          <cell r="L30">
            <v>206192</v>
          </cell>
          <cell r="W30">
            <v>8935</v>
          </cell>
          <cell r="X30">
            <v>56395.8</v>
          </cell>
        </row>
      </sheetData>
      <sheetData sheetId="7" refreshError="1">
        <row r="4">
          <cell r="A4" t="str">
            <v>DATE</v>
          </cell>
          <cell r="B4" t="str">
            <v>O V E R  B U R D E N</v>
          </cell>
          <cell r="L4" t="str">
            <v>C O A L  W I N N I N G</v>
          </cell>
          <cell r="X4" t="str">
            <v>COAL CRUSHING</v>
          </cell>
          <cell r="AC4" t="str">
            <v>Uncovered Coal</v>
          </cell>
          <cell r="AG4" t="str">
            <v>Total</v>
          </cell>
          <cell r="AH4" t="str">
            <v>Near Expose Coal (S/R &lt; 3)</v>
          </cell>
          <cell r="AL4" t="str">
            <v>Total</v>
          </cell>
          <cell r="AM4" t="str">
            <v>TOP SOIL &amp; PAF</v>
          </cell>
          <cell r="BG4" t="str">
            <v>HIGH ASH</v>
          </cell>
          <cell r="BK4" t="str">
            <v>WEATHER CONDITION</v>
          </cell>
          <cell r="CA4" t="str">
            <v>DRILL &amp; BLASTING</v>
          </cell>
          <cell r="CU4" t="str">
            <v>PUMP</v>
          </cell>
          <cell r="DD4" t="str">
            <v>Downtime Remarks</v>
          </cell>
        </row>
        <row r="5">
          <cell r="B5" t="str">
            <v>P L A N (bcm)</v>
          </cell>
          <cell r="G5" t="str">
            <v>A C T U A L &amp; OUTLOOK</v>
          </cell>
          <cell r="L5" t="str">
            <v>P L A N (ton)</v>
          </cell>
          <cell r="Q5" t="str">
            <v>A C T U A L &amp; OUTLOOK</v>
          </cell>
          <cell r="CU5" t="str">
            <v>Pompa MF 390-01</v>
          </cell>
          <cell r="CV5" t="str">
            <v>Pompa MF 390-02</v>
          </cell>
          <cell r="CW5" t="str">
            <v>Pompa MF 390-03 (Emb)</v>
          </cell>
          <cell r="CX5" t="str">
            <v>Pompa MF 290-01</v>
          </cell>
          <cell r="CY5" t="str">
            <v>Pompa MF 290-02</v>
          </cell>
          <cell r="CZ5" t="str">
            <v>Pompa MF 790-01 (Emb)</v>
          </cell>
          <cell r="DA5" t="str">
            <v>Pompa MF 160-01</v>
          </cell>
          <cell r="DB5" t="str">
            <v>Pompa MF SYKES-01</v>
          </cell>
          <cell r="DC5" t="str">
            <v>Pompa MF 400-02</v>
          </cell>
        </row>
        <row r="6">
          <cell r="X6" t="str">
            <v>TM-INDOMINCO</v>
          </cell>
          <cell r="Z6" t="str">
            <v>PAMA</v>
          </cell>
          <cell r="AB6" t="str">
            <v>Total</v>
          </cell>
          <cell r="AM6" t="str">
            <v>TDM S13B</v>
          </cell>
          <cell r="AO6" t="str">
            <v>IMM L11-N</v>
          </cell>
          <cell r="AQ6" t="str">
            <v>IMM L13W1</v>
          </cell>
          <cell r="AS6" t="str">
            <v>IMM L13-Expansion</v>
          </cell>
          <cell r="AU6" t="str">
            <v>IMM L11-N</v>
          </cell>
          <cell r="AY6" t="str">
            <v>IMM L13W</v>
          </cell>
          <cell r="BC6" t="str">
            <v>IMM S13 IMM</v>
          </cell>
          <cell r="BG6" t="str">
            <v>TDM 13B</v>
          </cell>
          <cell r="BK6" t="str">
            <v>TDM S13B</v>
          </cell>
          <cell r="BO6" t="str">
            <v>HO</v>
          </cell>
          <cell r="BS6" t="str">
            <v>IMM L13W1</v>
          </cell>
          <cell r="BW6" t="str">
            <v>IMM L13-Expansion</v>
          </cell>
          <cell r="CC6" t="str">
            <v>TDM S13B</v>
          </cell>
          <cell r="CH6" t="str">
            <v>IMM L11-N</v>
          </cell>
          <cell r="CM6" t="str">
            <v>IMM L13W1</v>
          </cell>
          <cell r="CP6" t="str">
            <v>IMM S13-Expansion</v>
          </cell>
        </row>
        <row r="7">
          <cell r="B7" t="str">
            <v>Total</v>
          </cell>
          <cell r="C7" t="str">
            <v xml:space="preserve">Source </v>
          </cell>
          <cell r="G7" t="str">
            <v xml:space="preserve">Source </v>
          </cell>
          <cell r="K7" t="str">
            <v>Total</v>
          </cell>
          <cell r="L7" t="str">
            <v>Total</v>
          </cell>
          <cell r="M7" t="str">
            <v xml:space="preserve">Source </v>
          </cell>
          <cell r="Q7" t="str">
            <v>Hi-TS</v>
          </cell>
          <cell r="R7" t="str">
            <v>Lo-TS</v>
          </cell>
          <cell r="S7" t="str">
            <v>Total</v>
          </cell>
          <cell r="T7" t="str">
            <v xml:space="preserve">Source </v>
          </cell>
          <cell r="X7" t="str">
            <v>Hi-TS</v>
          </cell>
          <cell r="Y7" t="str">
            <v>Lo-TS</v>
          </cell>
          <cell r="Z7" t="str">
            <v>Hi-TS</v>
          </cell>
          <cell r="AA7" t="str">
            <v>Lo-TS</v>
          </cell>
          <cell r="AC7" t="str">
            <v>TDM S13B</v>
          </cell>
          <cell r="AD7" t="str">
            <v>IMM L11-N</v>
          </cell>
          <cell r="AE7" t="str">
            <v>IMM L13W1</v>
          </cell>
          <cell r="AF7" t="str">
            <v>IMM S13-Expansion</v>
          </cell>
          <cell r="AH7" t="str">
            <v>TDM S13B</v>
          </cell>
          <cell r="AI7" t="str">
            <v>IMM L11-N</v>
          </cell>
          <cell r="AJ7" t="str">
            <v>IMM L13W1</v>
          </cell>
          <cell r="AK7" t="str">
            <v>IMM S13-Expansion</v>
          </cell>
          <cell r="AM7" t="str">
            <v>Top Soil</v>
          </cell>
          <cell r="AN7" t="str">
            <v>PAF</v>
          </cell>
          <cell r="AO7" t="str">
            <v>Top Soil</v>
          </cell>
          <cell r="AP7" t="str">
            <v>PAF</v>
          </cell>
          <cell r="AQ7" t="str">
            <v>Top Soil</v>
          </cell>
          <cell r="AR7" t="str">
            <v>PAF</v>
          </cell>
          <cell r="AS7" t="str">
            <v>Top Soil</v>
          </cell>
          <cell r="AT7" t="str">
            <v>PAF</v>
          </cell>
          <cell r="AU7" t="str">
            <v>Pit to stok KTD</v>
          </cell>
          <cell r="AV7" t="str">
            <v>Pit to CP2</v>
          </cell>
          <cell r="AW7" t="str">
            <v>Stock To CP2</v>
          </cell>
          <cell r="AX7" t="str">
            <v>To Washing plant</v>
          </cell>
          <cell r="AY7" t="str">
            <v>Pit to stok KTD</v>
          </cell>
          <cell r="AZ7" t="str">
            <v>Pit to CP3</v>
          </cell>
          <cell r="BA7" t="str">
            <v>Stock To CP2</v>
          </cell>
          <cell r="BB7" t="str">
            <v>To Washing plant</v>
          </cell>
          <cell r="BC7" t="str">
            <v>Pit to stok KTD</v>
          </cell>
          <cell r="BD7" t="str">
            <v>Pit to CP2</v>
          </cell>
          <cell r="BE7" t="str">
            <v>Stock To CP3</v>
          </cell>
          <cell r="BF7" t="str">
            <v>To Washing plant</v>
          </cell>
          <cell r="BG7" t="str">
            <v>Pit to stok KTD</v>
          </cell>
          <cell r="BH7" t="str">
            <v>Pit to CP2</v>
          </cell>
          <cell r="BI7" t="str">
            <v>Stock To CP3</v>
          </cell>
          <cell r="BJ7" t="str">
            <v>To Washing plant</v>
          </cell>
          <cell r="BK7" t="str">
            <v>hour</v>
          </cell>
          <cell r="BL7" t="str">
            <v>Frequency</v>
          </cell>
          <cell r="BM7" t="str">
            <v>mm</v>
          </cell>
          <cell r="BN7" t="str">
            <v>SLIP (hr)</v>
          </cell>
          <cell r="BO7" t="str">
            <v>hour</v>
          </cell>
          <cell r="BP7" t="str">
            <v>Frequency</v>
          </cell>
          <cell r="BQ7" t="str">
            <v>mm</v>
          </cell>
          <cell r="BR7" t="str">
            <v>SLIP (hr)</v>
          </cell>
          <cell r="BS7" t="str">
            <v>hour</v>
          </cell>
          <cell r="BT7" t="str">
            <v>Frequency</v>
          </cell>
          <cell r="BU7" t="str">
            <v>mm</v>
          </cell>
          <cell r="BV7" t="str">
            <v>SLIP (hr)</v>
          </cell>
          <cell r="BW7" t="str">
            <v>hour</v>
          </cell>
          <cell r="BX7" t="str">
            <v>Frequency</v>
          </cell>
          <cell r="BY7" t="str">
            <v>mm</v>
          </cell>
          <cell r="BZ7" t="str">
            <v>SLIP (hr)</v>
          </cell>
          <cell r="CA7" t="str">
            <v>BCM</v>
          </cell>
          <cell r="CB7" t="str">
            <v>POWDER F. KG / BCM</v>
          </cell>
          <cell r="CC7" t="str">
            <v>Total Lubang (Pcs)</v>
          </cell>
          <cell r="CD7" t="str">
            <v>EXPLS.(KG)</v>
          </cell>
          <cell r="CE7" t="str">
            <v>Fuel (Ltr)</v>
          </cell>
          <cell r="CF7" t="str">
            <v>BCM</v>
          </cell>
          <cell r="CG7" t="str">
            <v>POWDER F. KG / BCM</v>
          </cell>
          <cell r="CH7" t="str">
            <v>Total Lubang (Pcs)</v>
          </cell>
          <cell r="CI7" t="str">
            <v>EXPLS.(KG)</v>
          </cell>
          <cell r="CJ7" t="str">
            <v>Fuel (Ltr)</v>
          </cell>
          <cell r="CK7" t="str">
            <v>BCM</v>
          </cell>
          <cell r="CL7" t="str">
            <v>POWDER F. KG / BCM</v>
          </cell>
          <cell r="CM7" t="str">
            <v>Total Lubang (Pcs)</v>
          </cell>
          <cell r="CN7" t="str">
            <v>EXPLS.(KG)</v>
          </cell>
          <cell r="CO7" t="str">
            <v>Fuel (Ltr)</v>
          </cell>
          <cell r="CP7" t="str">
            <v>BCM</v>
          </cell>
          <cell r="CQ7" t="str">
            <v>POWDER F. KG / BCM</v>
          </cell>
          <cell r="CR7" t="str">
            <v>Total Lubang (Pcs)</v>
          </cell>
          <cell r="CS7" t="str">
            <v>EXPLS.(KG)</v>
          </cell>
          <cell r="CT7" t="str">
            <v>Fuel (Ltr)</v>
          </cell>
          <cell r="CU7" t="str">
            <v>PMF 01</v>
          </cell>
          <cell r="CV7" t="str">
            <v>PMF 02</v>
          </cell>
          <cell r="CW7" t="str">
            <v>PMF 03</v>
          </cell>
          <cell r="CX7" t="str">
            <v>PMF 04</v>
          </cell>
          <cell r="CY7" t="str">
            <v>PMF 05</v>
          </cell>
          <cell r="CZ7" t="str">
            <v>PMF 06</v>
          </cell>
          <cell r="DA7" t="str">
            <v>PMF 08</v>
          </cell>
          <cell r="DB7" t="str">
            <v>PMF 09</v>
          </cell>
          <cell r="DC7" t="str">
            <v>PMF 10</v>
          </cell>
          <cell r="DG7" t="str">
            <v xml:space="preserve">Clean Coal from PIT to Stock KTD </v>
          </cell>
          <cell r="DO7" t="str">
            <v>Clean Coal from Stock to CP</v>
          </cell>
          <cell r="DW7" t="str">
            <v>Clean Coal from Pit</v>
          </cell>
          <cell r="EG7" t="str">
            <v>OB</v>
          </cell>
          <cell r="EK7" t="str">
            <v>Coal</v>
          </cell>
          <cell r="EO7" t="str">
            <v>Clean Coal to CP 1</v>
          </cell>
          <cell r="ET7" t="str">
            <v xml:space="preserve">Clean Coal to CP 3
</v>
          </cell>
        </row>
        <row r="8">
          <cell r="DG8" t="str">
            <v>IMM-S13B</v>
          </cell>
          <cell r="DI8" t="str">
            <v>TDM S13B</v>
          </cell>
          <cell r="DL8" t="str">
            <v>Total
TDM S13B</v>
          </cell>
          <cell r="DM8" t="str">
            <v xml:space="preserve">Total Coal from PIT to Stock KTD </v>
          </cell>
          <cell r="DO8" t="str">
            <v>IMM-S13B</v>
          </cell>
          <cell r="DR8" t="str">
            <v>TDM S13B</v>
          </cell>
          <cell r="DU8" t="str">
            <v>Total
TDM S13B</v>
          </cell>
          <cell r="DV8" t="str">
            <v>Total
Clean Coal from Stock to CP</v>
          </cell>
          <cell r="DX8" t="str">
            <v>IMM L13W
Hi-TS</v>
          </cell>
          <cell r="DY8" t="str">
            <v>IMM-S13B</v>
          </cell>
          <cell r="EA8" t="str">
            <v>TDM S13B</v>
          </cell>
          <cell r="ED8" t="str">
            <v>Total
TDM S13B</v>
          </cell>
          <cell r="EE8" t="str">
            <v>Total Coal From pit</v>
          </cell>
          <cell r="EQ8" t="str">
            <v>IMM S13B</v>
          </cell>
          <cell r="ET8" t="str">
            <v>IMM L13W</v>
          </cell>
          <cell r="EU8" t="str">
            <v>IMM S13B</v>
          </cell>
          <cell r="EW8" t="str">
            <v>Total</v>
          </cell>
        </row>
        <row r="9">
          <cell r="C9" t="str">
            <v>TDM S13B</v>
          </cell>
          <cell r="D9" t="str">
            <v>IMM L11-N</v>
          </cell>
          <cell r="E9" t="str">
            <v>IMM L13W1</v>
          </cell>
          <cell r="F9" t="str">
            <v>IMM S13-Expansion</v>
          </cell>
          <cell r="G9" t="str">
            <v>TDM S13B</v>
          </cell>
          <cell r="H9" t="str">
            <v>IMM L11-N</v>
          </cell>
          <cell r="I9" t="str">
            <v>IMM L13W1</v>
          </cell>
          <cell r="J9" t="str">
            <v>IMM S13-Expansion</v>
          </cell>
          <cell r="M9" t="str">
            <v>TDM S13B</v>
          </cell>
          <cell r="N9" t="str">
            <v>IMM L11-N</v>
          </cell>
          <cell r="O9" t="str">
            <v>IMM L13W1</v>
          </cell>
          <cell r="P9" t="str">
            <v>IMM S13-Expansion</v>
          </cell>
          <cell r="T9" t="str">
            <v>TDM S13B</v>
          </cell>
          <cell r="U9" t="str">
            <v>IMM L11-N</v>
          </cell>
          <cell r="V9" t="str">
            <v>IMM L13W1</v>
          </cell>
          <cell r="W9" t="str">
            <v>IMM S13-Expansion</v>
          </cell>
          <cell r="DD9" t="str">
            <v>OB</v>
          </cell>
          <cell r="DE9" t="str">
            <v>Coal</v>
          </cell>
          <cell r="DG9" t="str">
            <v>IMM-S13B
Lo-TS</v>
          </cell>
          <cell r="DH9" t="str">
            <v>IMM-S13B
Hi-TS</v>
          </cell>
          <cell r="DI9" t="str">
            <v>TDM 13B Hi</v>
          </cell>
          <cell r="DJ9" t="str">
            <v>TDM 13B Lo</v>
          </cell>
          <cell r="DK9" t="str">
            <v>TDM 12C</v>
          </cell>
          <cell r="DO9" t="str">
            <v>IMM-S13B
Hi-TS</v>
          </cell>
          <cell r="DP9" t="str">
            <v>IMM-S13B
Lo-TS</v>
          </cell>
          <cell r="DR9" t="str">
            <v>TDM 13B Hi</v>
          </cell>
          <cell r="DS9" t="str">
            <v>TDM 13B Lo</v>
          </cell>
          <cell r="DT9" t="str">
            <v>TDM 12C</v>
          </cell>
          <cell r="DW9" t="str">
            <v>IMM L11N</v>
          </cell>
          <cell r="DY9" t="str">
            <v>IMM S13B Lo</v>
          </cell>
          <cell r="DZ9" t="str">
            <v>IMM S12B Hi</v>
          </cell>
          <cell r="EA9" t="str">
            <v>TDM - C12</v>
          </cell>
          <cell r="EB9" t="str">
            <v>TDM - 13B Lo</v>
          </cell>
          <cell r="EC9" t="str">
            <v>TDM - 13B Hi</v>
          </cell>
          <cell r="EF9" t="str">
            <v>TDM S13B</v>
          </cell>
          <cell r="EG9" t="str">
            <v>IMM L11-N</v>
          </cell>
          <cell r="EH9" t="str">
            <v>IMM L13W1</v>
          </cell>
          <cell r="EI9" t="str">
            <v>IMM S13-Expansion</v>
          </cell>
          <cell r="EJ9" t="str">
            <v>TDM S13B</v>
          </cell>
          <cell r="EK9" t="str">
            <v>IMM L11-N</v>
          </cell>
          <cell r="EL9" t="str">
            <v>IMM L13W1</v>
          </cell>
          <cell r="EM9" t="str">
            <v>IMM S13-Expansion</v>
          </cell>
          <cell r="EP9" t="str">
            <v>IMM L13W</v>
          </cell>
          <cell r="EQ9" t="str">
            <v>IMM S13B Lo</v>
          </cell>
          <cell r="ER9" t="str">
            <v>IMM S12B Hi</v>
          </cell>
          <cell r="ES9" t="str">
            <v>Total</v>
          </cell>
          <cell r="EU9" t="str">
            <v>IMM S13BHi</v>
          </cell>
          <cell r="EV9" t="str">
            <v>IMM S12BHi</v>
          </cell>
        </row>
        <row r="10">
          <cell r="A10">
            <v>41699</v>
          </cell>
          <cell r="B10">
            <v>82982.706499823282</v>
          </cell>
          <cell r="C10">
            <v>82982.706499823282</v>
          </cell>
          <cell r="D10">
            <v>0</v>
          </cell>
          <cell r="E10">
            <v>0</v>
          </cell>
          <cell r="F10">
            <v>0</v>
          </cell>
          <cell r="G10">
            <v>98048.999755859375</v>
          </cell>
          <cell r="H10">
            <v>0</v>
          </cell>
          <cell r="I10">
            <v>0</v>
          </cell>
          <cell r="J10">
            <v>0</v>
          </cell>
          <cell r="K10">
            <v>98048.999755859375</v>
          </cell>
          <cell r="L10">
            <v>6021.1835137982944</v>
          </cell>
          <cell r="M10">
            <v>6021.1835137982944</v>
          </cell>
          <cell r="Q10">
            <v>5853.5799980163574</v>
          </cell>
          <cell r="R10">
            <v>2137.9099960327148</v>
          </cell>
          <cell r="S10">
            <v>7991.4899940490723</v>
          </cell>
          <cell r="T10">
            <v>7991.4899940490723</v>
          </cell>
          <cell r="U10">
            <v>0</v>
          </cell>
          <cell r="V10">
            <v>0</v>
          </cell>
          <cell r="W10">
            <v>0</v>
          </cell>
          <cell r="X10">
            <v>8770</v>
          </cell>
          <cell r="Y10">
            <v>3050</v>
          </cell>
          <cell r="Z10">
            <v>0</v>
          </cell>
          <cell r="AB10">
            <v>11820</v>
          </cell>
          <cell r="AC10">
            <v>364280.71993988036</v>
          </cell>
          <cell r="AD10">
            <v>0</v>
          </cell>
          <cell r="AE10">
            <v>0</v>
          </cell>
          <cell r="AF10">
            <v>0</v>
          </cell>
          <cell r="AG10">
            <v>364280.71993988036</v>
          </cell>
          <cell r="AH10">
            <v>258538.40357448408</v>
          </cell>
          <cell r="AI10">
            <v>0</v>
          </cell>
          <cell r="AJ10">
            <v>0</v>
          </cell>
          <cell r="AK10">
            <v>0</v>
          </cell>
          <cell r="AL10">
            <v>258538.40357448408</v>
          </cell>
          <cell r="AM10">
            <v>12128.759999999973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K10">
            <v>0.51666666666666483</v>
          </cell>
          <cell r="BL10">
            <v>1</v>
          </cell>
          <cell r="BM10">
            <v>0.7</v>
          </cell>
          <cell r="BN10">
            <v>0.5166666666666675</v>
          </cell>
          <cell r="BO10">
            <v>0.51666666666666483</v>
          </cell>
          <cell r="BP10">
            <v>0</v>
          </cell>
          <cell r="BQ10">
            <v>0</v>
          </cell>
          <cell r="BR10">
            <v>0.5166666666666675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0.51666666666666483</v>
          </cell>
          <cell r="BX10">
            <v>1</v>
          </cell>
          <cell r="BY10">
            <v>0.7</v>
          </cell>
          <cell r="BZ10">
            <v>0.5166666666666675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 t="str">
            <v xml:space="preserve">EX2500-07 : 2.67hr Engine Abnormal, 0.61hr Electric-- EX2500-09 : 2.09hr Daily Maintenance-- PC-1250-19 : 9.01hr PM 29500-- PC-1250-22 : 9.10hr Fuel System Leaked-- PC-1250-25 : 1.28hr Standby (No Truck)-- </v>
          </cell>
          <cell r="DE10" t="str">
            <v>Rainfall &amp; Slippery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O10">
            <v>0</v>
          </cell>
          <cell r="DR10">
            <v>0</v>
          </cell>
          <cell r="DS10">
            <v>0</v>
          </cell>
          <cell r="DT10">
            <v>1845.1699981689453</v>
          </cell>
          <cell r="DU10">
            <v>1845.1699981689453</v>
          </cell>
          <cell r="DV10">
            <v>1845.1699981689453</v>
          </cell>
          <cell r="DW10" t="e">
            <v>#REF!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2137.9099960327148</v>
          </cell>
          <cell r="EC10">
            <v>4008.4099998474121</v>
          </cell>
          <cell r="ED10">
            <v>6146.319995880127</v>
          </cell>
          <cell r="EE10">
            <v>6146.319995880127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W10">
            <v>0</v>
          </cell>
        </row>
        <row r="11">
          <cell r="A11">
            <v>41700</v>
          </cell>
          <cell r="B11">
            <v>90898.708988823142</v>
          </cell>
          <cell r="C11">
            <v>90898.708988823142</v>
          </cell>
          <cell r="D11">
            <v>0</v>
          </cell>
          <cell r="E11">
            <v>0</v>
          </cell>
          <cell r="F11">
            <v>0</v>
          </cell>
          <cell r="G11">
            <v>74877.92977142334</v>
          </cell>
          <cell r="H11">
            <v>0</v>
          </cell>
          <cell r="I11">
            <v>0</v>
          </cell>
          <cell r="J11">
            <v>0</v>
          </cell>
          <cell r="K11">
            <v>74877.92977142334</v>
          </cell>
          <cell r="L11">
            <v>6198.8758118945689</v>
          </cell>
          <cell r="M11">
            <v>6198.8758118945689</v>
          </cell>
          <cell r="Q11">
            <v>5977.7199954986572</v>
          </cell>
          <cell r="R11">
            <v>0</v>
          </cell>
          <cell r="S11">
            <v>5977.7199954986572</v>
          </cell>
          <cell r="T11">
            <v>5977.7199954986572</v>
          </cell>
          <cell r="U11">
            <v>0</v>
          </cell>
          <cell r="V11">
            <v>0</v>
          </cell>
          <cell r="W11">
            <v>0</v>
          </cell>
          <cell r="X11">
            <v>4310</v>
          </cell>
          <cell r="Y11">
            <v>0</v>
          </cell>
          <cell r="Z11">
            <v>0</v>
          </cell>
          <cell r="AB11">
            <v>4310</v>
          </cell>
          <cell r="AC11">
            <v>358879.29993614194</v>
          </cell>
          <cell r="AD11">
            <v>0</v>
          </cell>
          <cell r="AE11">
            <v>0</v>
          </cell>
          <cell r="AF11">
            <v>0</v>
          </cell>
          <cell r="AG11">
            <v>358879.29993614194</v>
          </cell>
          <cell r="AH11">
            <v>259778.92593650235</v>
          </cell>
          <cell r="AI11">
            <v>0</v>
          </cell>
          <cell r="AJ11">
            <v>0</v>
          </cell>
          <cell r="AK11">
            <v>0</v>
          </cell>
          <cell r="AL11">
            <v>259778.92593650235</v>
          </cell>
          <cell r="AM11">
            <v>4093.8799999999974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K11">
            <v>2.85</v>
          </cell>
          <cell r="BL11">
            <v>1</v>
          </cell>
          <cell r="BM11">
            <v>41</v>
          </cell>
          <cell r="BN11">
            <v>2.2499999999999991</v>
          </cell>
          <cell r="BO11">
            <v>2.85</v>
          </cell>
          <cell r="BP11">
            <v>0</v>
          </cell>
          <cell r="BQ11">
            <v>0</v>
          </cell>
          <cell r="BR11">
            <v>2.2499999999999991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2.85</v>
          </cell>
          <cell r="BX11">
            <v>1</v>
          </cell>
          <cell r="BY11">
            <v>41</v>
          </cell>
          <cell r="BZ11">
            <v>2.2499999999999991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 t="str">
            <v xml:space="preserve">EX2500-07 : 3.89hr Engine Low Power, 4.30hr Engine Stop On-- EX2500-09 : 0.58hr Tooth Bucket Lose-- PC-1250-20 : 16.58hr Standby (No Truck)-- PC-1250-19 : 3.62hr Standby (No Truck)-- </v>
          </cell>
          <cell r="DE11" t="str">
            <v>Rainfall &amp; Slippery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1011.8399999999999</v>
          </cell>
          <cell r="DL11">
            <v>1011.8399999999999</v>
          </cell>
          <cell r="DM11">
            <v>1011.8399999999999</v>
          </cell>
          <cell r="DO11">
            <v>0</v>
          </cell>
          <cell r="DR11">
            <v>0</v>
          </cell>
          <cell r="DS11">
            <v>0</v>
          </cell>
          <cell r="DT11">
            <v>1588.1399917602539</v>
          </cell>
          <cell r="DU11">
            <v>1588.1399917602539</v>
          </cell>
          <cell r="DV11">
            <v>1588.1399917602539</v>
          </cell>
          <cell r="DW11" t="e">
            <v>#REF!</v>
          </cell>
          <cell r="DX11">
            <v>0</v>
          </cell>
          <cell r="DY11">
            <v>0</v>
          </cell>
          <cell r="DZ11">
            <v>0</v>
          </cell>
          <cell r="EA11">
            <v>1011.8399999999999</v>
          </cell>
          <cell r="EB11">
            <v>0</v>
          </cell>
          <cell r="EC11">
            <v>4389.5800037384033</v>
          </cell>
          <cell r="ED11">
            <v>5401.4200037384035</v>
          </cell>
          <cell r="EE11">
            <v>5401.4200037384035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W11">
            <v>0</v>
          </cell>
        </row>
        <row r="12">
          <cell r="A12">
            <v>41701</v>
          </cell>
          <cell r="B12">
            <v>87248.461990175318</v>
          </cell>
          <cell r="C12">
            <v>87248.461990175318</v>
          </cell>
          <cell r="D12">
            <v>0</v>
          </cell>
          <cell r="E12">
            <v>0</v>
          </cell>
          <cell r="F12">
            <v>0</v>
          </cell>
          <cell r="G12">
            <v>55490.369951248169</v>
          </cell>
          <cell r="H12">
            <v>0</v>
          </cell>
          <cell r="I12">
            <v>0</v>
          </cell>
          <cell r="J12">
            <v>0</v>
          </cell>
          <cell r="K12">
            <v>55490.369951248169</v>
          </cell>
          <cell r="L12">
            <v>5959.3774970691547</v>
          </cell>
          <cell r="M12">
            <v>5959.3774970691547</v>
          </cell>
          <cell r="Q12">
            <v>5872.2100067138672</v>
          </cell>
          <cell r="R12">
            <v>0</v>
          </cell>
          <cell r="S12">
            <v>5872.2100067138663</v>
          </cell>
          <cell r="T12">
            <v>5872.2100067138663</v>
          </cell>
          <cell r="U12">
            <v>0</v>
          </cell>
          <cell r="V12">
            <v>0</v>
          </cell>
          <cell r="W12">
            <v>0</v>
          </cell>
          <cell r="X12">
            <v>12410</v>
          </cell>
          <cell r="Y12">
            <v>0</v>
          </cell>
          <cell r="Z12">
            <v>0</v>
          </cell>
          <cell r="AB12">
            <v>12410</v>
          </cell>
          <cell r="AC12">
            <v>350877.32995323179</v>
          </cell>
          <cell r="AD12">
            <v>0</v>
          </cell>
          <cell r="AE12">
            <v>0</v>
          </cell>
          <cell r="AF12">
            <v>0</v>
          </cell>
          <cell r="AG12">
            <v>350877.32995323179</v>
          </cell>
          <cell r="AH12">
            <v>260698.24949434277</v>
          </cell>
          <cell r="AI12">
            <v>0</v>
          </cell>
          <cell r="AJ12">
            <v>0</v>
          </cell>
          <cell r="AK12">
            <v>0</v>
          </cell>
          <cell r="AL12">
            <v>260698.24949434277</v>
          </cell>
          <cell r="AM12">
            <v>1109.94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K12">
            <v>2.8833333333333324</v>
          </cell>
          <cell r="BL12">
            <v>1</v>
          </cell>
          <cell r="BM12">
            <v>26</v>
          </cell>
          <cell r="BN12">
            <v>4.1166666666666663</v>
          </cell>
          <cell r="BO12">
            <v>2.8833333333333324</v>
          </cell>
          <cell r="BP12">
            <v>0</v>
          </cell>
          <cell r="BQ12">
            <v>0</v>
          </cell>
          <cell r="BR12">
            <v>4.1166666666666663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2.8833333333333324</v>
          </cell>
          <cell r="BX12">
            <v>1</v>
          </cell>
          <cell r="BY12">
            <v>26</v>
          </cell>
          <cell r="BZ12">
            <v>4.1166666666666663</v>
          </cell>
          <cell r="CA12">
            <v>198000</v>
          </cell>
          <cell r="CB12">
            <v>0.14345037678371012</v>
          </cell>
          <cell r="CC12">
            <v>275</v>
          </cell>
          <cell r="CD12">
            <v>27600</v>
          </cell>
          <cell r="CE12">
            <v>803.17460317460325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 t="str">
            <v xml:space="preserve">EX2500-07 : 0.09hr Tool Teeth Bucket No.02 Released-- EX2500-08 : 7.46hr Repair Bucket &amp; Structure; Backlog Job; Check End Play Swing Circle-- EX2500-09 : 1.63hr Low Power Hydraulic System-- PC-1250-19 : 14.07hr Loading Non Production, 0.70hr Loading Coal-- PC-1250-22 : 19.13hr Standby-- PC-1250-23 : 1.04hr Hydraulic Main Pump 1 Leakage, 1.55hr Standby (No Truck)-- </v>
          </cell>
          <cell r="DE12" t="str">
            <v>Rainfall &amp; Slippery</v>
          </cell>
          <cell r="DG12">
            <v>0</v>
          </cell>
          <cell r="DH12">
            <v>0</v>
          </cell>
          <cell r="DI12">
            <v>0</v>
          </cell>
          <cell r="DJ12">
            <v>3761.05</v>
          </cell>
          <cell r="DK12">
            <v>0</v>
          </cell>
          <cell r="DL12">
            <v>3761.05</v>
          </cell>
          <cell r="DM12">
            <v>3761.05</v>
          </cell>
          <cell r="DO12">
            <v>0</v>
          </cell>
          <cell r="DR12">
            <v>0</v>
          </cell>
          <cell r="DS12">
            <v>0</v>
          </cell>
          <cell r="DT12">
            <v>1631.2900238037109</v>
          </cell>
          <cell r="DU12">
            <v>1631.2900238037109</v>
          </cell>
          <cell r="DV12">
            <v>1631.2900238037109</v>
          </cell>
          <cell r="DW12" t="e">
            <v>#REF!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3761.05</v>
          </cell>
          <cell r="EC12">
            <v>4240.9199829101563</v>
          </cell>
          <cell r="ED12">
            <v>8001.9699829101564</v>
          </cell>
          <cell r="EE12">
            <v>8001.9699829101564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W12">
            <v>0</v>
          </cell>
        </row>
        <row r="13">
          <cell r="A13">
            <v>41702</v>
          </cell>
          <cell r="B13">
            <v>82412.907705698541</v>
          </cell>
          <cell r="C13">
            <v>82412.907705698541</v>
          </cell>
          <cell r="D13">
            <v>0</v>
          </cell>
          <cell r="E13">
            <v>0</v>
          </cell>
          <cell r="F13">
            <v>0</v>
          </cell>
          <cell r="G13">
            <v>81703.980163574219</v>
          </cell>
          <cell r="H13">
            <v>0</v>
          </cell>
          <cell r="I13">
            <v>0</v>
          </cell>
          <cell r="J13">
            <v>0</v>
          </cell>
          <cell r="K13">
            <v>81703.980163574219</v>
          </cell>
          <cell r="L13">
            <v>5959.3774970691547</v>
          </cell>
          <cell r="M13">
            <v>5959.3774970691547</v>
          </cell>
          <cell r="Q13">
            <v>4983.1399879455566</v>
          </cell>
          <cell r="R13">
            <v>3466.0500030517578</v>
          </cell>
          <cell r="S13">
            <v>8449.1899909973145</v>
          </cell>
          <cell r="T13">
            <v>8449.1899909973145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5600</v>
          </cell>
          <cell r="Z13">
            <v>0</v>
          </cell>
          <cell r="AB13">
            <v>5600</v>
          </cell>
          <cell r="AC13">
            <v>337332.01995697018</v>
          </cell>
          <cell r="AD13">
            <v>0</v>
          </cell>
          <cell r="AE13">
            <v>0</v>
          </cell>
          <cell r="AF13">
            <v>0</v>
          </cell>
          <cell r="AG13">
            <v>337332.01995697018</v>
          </cell>
          <cell r="AH13">
            <v>262051.86082906069</v>
          </cell>
          <cell r="AI13">
            <v>0</v>
          </cell>
          <cell r="AJ13">
            <v>0</v>
          </cell>
          <cell r="AK13">
            <v>0</v>
          </cell>
          <cell r="AL13">
            <v>262051.86082906069</v>
          </cell>
          <cell r="AM13">
            <v>1047.43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K13">
            <v>0.80000000000000249</v>
          </cell>
          <cell r="BL13">
            <v>2</v>
          </cell>
          <cell r="BM13">
            <v>4.7</v>
          </cell>
          <cell r="BN13">
            <v>1.299999999999998</v>
          </cell>
          <cell r="BO13">
            <v>0.80000000000000249</v>
          </cell>
          <cell r="BP13">
            <v>0</v>
          </cell>
          <cell r="BQ13">
            <v>0</v>
          </cell>
          <cell r="BR13">
            <v>1.299999999999998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0.80000000000000249</v>
          </cell>
          <cell r="BX13">
            <v>2</v>
          </cell>
          <cell r="BY13">
            <v>4.7</v>
          </cell>
          <cell r="BZ13">
            <v>1.299999999999998</v>
          </cell>
          <cell r="CA13">
            <v>57600</v>
          </cell>
          <cell r="CB13">
            <v>0.42879188712522048</v>
          </cell>
          <cell r="CC13">
            <v>240</v>
          </cell>
          <cell r="CD13">
            <v>24000</v>
          </cell>
          <cell r="CE13">
            <v>698.41269841269843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16.3</v>
          </cell>
          <cell r="CV13">
            <v>15.200000000000728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 t="str">
            <v xml:space="preserve">EX2500-07 : 0.60hr Recheck &amp; Recondition Autolube Cable-- PC-1250-19 : 6.98hr Loading Non Production, 11.85hr Loading Coal-- PC-1250-25 : 2.54hr Low Power Engine-- </v>
          </cell>
          <cell r="DE13" t="str">
            <v>Rainfall &amp; Slippery</v>
          </cell>
          <cell r="DG13">
            <v>0</v>
          </cell>
          <cell r="DH13">
            <v>0</v>
          </cell>
          <cell r="DI13">
            <v>0</v>
          </cell>
          <cell r="DJ13">
            <v>6324.14</v>
          </cell>
          <cell r="DK13">
            <v>0</v>
          </cell>
          <cell r="DL13">
            <v>6324.14</v>
          </cell>
          <cell r="DM13">
            <v>6324.14</v>
          </cell>
          <cell r="DO13">
            <v>0</v>
          </cell>
          <cell r="DR13">
            <v>0</v>
          </cell>
          <cell r="DS13">
            <v>0</v>
          </cell>
          <cell r="DT13">
            <v>1228.0199947357178</v>
          </cell>
          <cell r="DU13">
            <v>1228.0199947357178</v>
          </cell>
          <cell r="DV13">
            <v>1228.0199947357178</v>
          </cell>
          <cell r="DW13" t="e">
            <v>#REF!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9790.1900030517572</v>
          </cell>
          <cell r="EC13">
            <v>3755.1199932098389</v>
          </cell>
          <cell r="ED13">
            <v>13545.309996261596</v>
          </cell>
          <cell r="EE13">
            <v>13545.309996261596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</row>
        <row r="14">
          <cell r="A14">
            <v>41703</v>
          </cell>
          <cell r="B14">
            <v>84994.41786300503</v>
          </cell>
          <cell r="C14">
            <v>84994.41786300503</v>
          </cell>
          <cell r="D14">
            <v>0</v>
          </cell>
          <cell r="E14">
            <v>0</v>
          </cell>
          <cell r="F14">
            <v>0</v>
          </cell>
          <cell r="G14">
            <v>89796.439981460571</v>
          </cell>
          <cell r="H14">
            <v>0</v>
          </cell>
          <cell r="I14">
            <v>0</v>
          </cell>
          <cell r="J14">
            <v>0</v>
          </cell>
          <cell r="K14">
            <v>89796.439981460571</v>
          </cell>
          <cell r="L14">
            <v>5959.3774970691547</v>
          </cell>
          <cell r="M14">
            <v>5959.3774970691547</v>
          </cell>
          <cell r="Q14">
            <v>1178.0900001525879</v>
          </cell>
          <cell r="R14">
            <v>6326.720027923584</v>
          </cell>
          <cell r="S14">
            <v>7504.810028076171</v>
          </cell>
          <cell r="T14">
            <v>7504.810028076171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10680</v>
          </cell>
          <cell r="Z14">
            <v>0</v>
          </cell>
          <cell r="AB14">
            <v>10680</v>
          </cell>
          <cell r="AC14">
            <v>328803.579928894</v>
          </cell>
          <cell r="AD14">
            <v>0</v>
          </cell>
          <cell r="AE14">
            <v>0</v>
          </cell>
          <cell r="AF14">
            <v>0</v>
          </cell>
          <cell r="AG14">
            <v>328803.579928894</v>
          </cell>
          <cell r="AH14">
            <v>263539.5420746117</v>
          </cell>
          <cell r="AI14">
            <v>0</v>
          </cell>
          <cell r="AJ14">
            <v>0</v>
          </cell>
          <cell r="AK14">
            <v>0</v>
          </cell>
          <cell r="AL14">
            <v>263539.5420746117</v>
          </cell>
          <cell r="AM14">
            <v>1713.3799999999999</v>
          </cell>
          <cell r="AN14">
            <v>5274.3399999999965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81648</v>
          </cell>
          <cell r="CB14">
            <v>0.22687401435196849</v>
          </cell>
          <cell r="CC14">
            <v>141</v>
          </cell>
          <cell r="CD14">
            <v>18000</v>
          </cell>
          <cell r="CE14">
            <v>523.80952380952385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 t="str">
            <v xml:space="preserve">EX2500-07 : 9.12hr Repair Bucket&amp;Structure; Backlog Job&amp;Flushing Hydraulic Oil-- EX2500-08 : 1.19hr Overheat Hydraulic-- EX2500-09 : 0.96hr Replace Grease-- PC-1250-20 : 0.56hr Low Power Engine Common Rail-- PC-1250-19 : 3.31hr Loading Coal-- PC-1250-22 : 1.17hr  Low Power, 11.20hr Non Production -- PC-1250-25 : 1.32hr Low Power Engine Common rail-- PC-1250-23 : 13.43 Standby (No Truck)-- </v>
          </cell>
          <cell r="DE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1023.63</v>
          </cell>
          <cell r="DK14">
            <v>0</v>
          </cell>
          <cell r="DL14">
            <v>1023.63</v>
          </cell>
          <cell r="DM14">
            <v>1023.63</v>
          </cell>
          <cell r="DO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e">
            <v>#REF!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7350.3500279235841</v>
          </cell>
          <cell r="EC14">
            <v>1178.0900001525879</v>
          </cell>
          <cell r="ED14">
            <v>8528.4400280761729</v>
          </cell>
          <cell r="EE14">
            <v>8528.4400280761729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W14">
            <v>0</v>
          </cell>
        </row>
        <row r="15">
          <cell r="A15">
            <v>41704</v>
          </cell>
          <cell r="B15">
            <v>81945.678413692469</v>
          </cell>
          <cell r="C15">
            <v>81945.678413692469</v>
          </cell>
          <cell r="D15">
            <v>0</v>
          </cell>
          <cell r="E15">
            <v>0</v>
          </cell>
          <cell r="F15">
            <v>0</v>
          </cell>
          <cell r="G15">
            <v>91872.629880905151</v>
          </cell>
          <cell r="H15">
            <v>0</v>
          </cell>
          <cell r="I15">
            <v>0</v>
          </cell>
          <cell r="J15">
            <v>0</v>
          </cell>
          <cell r="K15">
            <v>91872.629880905151</v>
          </cell>
          <cell r="L15">
            <v>5959.3774970691547</v>
          </cell>
          <cell r="M15">
            <v>5959.3774970691547</v>
          </cell>
          <cell r="Q15">
            <v>1996.0000247955322</v>
          </cell>
          <cell r="R15">
            <v>4185.180004119873</v>
          </cell>
          <cell r="S15">
            <v>6181.1800289154053</v>
          </cell>
          <cell r="T15">
            <v>6181.1800289154053</v>
          </cell>
          <cell r="U15">
            <v>0</v>
          </cell>
          <cell r="V15">
            <v>0</v>
          </cell>
          <cell r="W15">
            <v>0</v>
          </cell>
          <cell r="X15">
            <v>3500</v>
          </cell>
          <cell r="Y15">
            <v>2760</v>
          </cell>
          <cell r="Z15">
            <v>0</v>
          </cell>
          <cell r="AB15">
            <v>6260</v>
          </cell>
          <cell r="AC15">
            <v>322275.00990867609</v>
          </cell>
          <cell r="AD15">
            <v>0</v>
          </cell>
          <cell r="AE15">
            <v>0</v>
          </cell>
          <cell r="AF15">
            <v>0</v>
          </cell>
          <cell r="AG15">
            <v>322275.00990867609</v>
          </cell>
          <cell r="AH15">
            <v>265061.62010444776</v>
          </cell>
          <cell r="AI15">
            <v>0</v>
          </cell>
          <cell r="AJ15">
            <v>0</v>
          </cell>
          <cell r="AK15">
            <v>0</v>
          </cell>
          <cell r="AL15">
            <v>265061.62010444776</v>
          </cell>
          <cell r="AM15">
            <v>1020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K15">
            <v>2.1833333333333336</v>
          </cell>
          <cell r="BL15">
            <v>1</v>
          </cell>
          <cell r="BM15">
            <v>3</v>
          </cell>
          <cell r="BN15">
            <v>1.9666666666666663</v>
          </cell>
          <cell r="BO15">
            <v>2.1833333333333336</v>
          </cell>
          <cell r="BP15">
            <v>0</v>
          </cell>
          <cell r="BQ15">
            <v>0</v>
          </cell>
          <cell r="BR15">
            <v>1.9666666666666663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2.1833333333333336</v>
          </cell>
          <cell r="BX15">
            <v>1</v>
          </cell>
          <cell r="BY15">
            <v>3</v>
          </cell>
          <cell r="BZ15">
            <v>1.9666666666666663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 t="str">
            <v xml:space="preserve">EX2500-08 : 0.48hr Overheat Hydraulic-- EX2500-09 : 0.36hr Contamination Main Pump, 0.52hr Welding Structure-- PC-1250-22 : 1.72hr radiator Error 11 C151NS Overheat, 11.32 Non Production-- PC-1250-23 : 9.51hr Periodic Maintenance PM 14750-- </v>
          </cell>
          <cell r="DE15" t="str">
            <v>Rainfall &amp; Slippery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936.52</v>
          </cell>
          <cell r="DL15">
            <v>936.52</v>
          </cell>
          <cell r="DM15">
            <v>936.52</v>
          </cell>
          <cell r="DO15">
            <v>0</v>
          </cell>
          <cell r="DR15">
            <v>589.13000869750977</v>
          </cell>
          <cell r="DS15">
            <v>0</v>
          </cell>
          <cell r="DT15">
            <v>0</v>
          </cell>
          <cell r="DU15">
            <v>589.13000869750977</v>
          </cell>
          <cell r="DV15">
            <v>589.13000869750977</v>
          </cell>
          <cell r="DW15" t="e">
            <v>#REF!</v>
          </cell>
          <cell r="DX15">
            <v>0</v>
          </cell>
          <cell r="DY15">
            <v>0</v>
          </cell>
          <cell r="DZ15">
            <v>0</v>
          </cell>
          <cell r="EA15">
            <v>936.52</v>
          </cell>
          <cell r="EB15">
            <v>4185.180004119873</v>
          </cell>
          <cell r="EC15">
            <v>1406.8700160980225</v>
          </cell>
          <cell r="ED15">
            <v>6528.5700202178959</v>
          </cell>
          <cell r="EE15">
            <v>6528.5700202178959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W15">
            <v>0</v>
          </cell>
        </row>
        <row r="16">
          <cell r="A16">
            <v>41705</v>
          </cell>
          <cell r="B16">
            <v>89461.899275642078</v>
          </cell>
          <cell r="C16">
            <v>89461.899275642078</v>
          </cell>
          <cell r="D16">
            <v>0</v>
          </cell>
          <cell r="E16">
            <v>0</v>
          </cell>
          <cell r="F16">
            <v>0</v>
          </cell>
          <cell r="G16">
            <v>96015.629880905151</v>
          </cell>
          <cell r="H16">
            <v>0</v>
          </cell>
          <cell r="I16">
            <v>0</v>
          </cell>
          <cell r="J16">
            <v>0</v>
          </cell>
          <cell r="K16">
            <v>96015.629880905151</v>
          </cell>
          <cell r="L16">
            <v>5719.8791822437424</v>
          </cell>
          <cell r="M16">
            <v>5719.8791822437424</v>
          </cell>
          <cell r="Q16">
            <v>4695.3200073242188</v>
          </cell>
          <cell r="R16">
            <v>1880.3500137329102</v>
          </cell>
          <cell r="S16">
            <v>6575.6700210571289</v>
          </cell>
          <cell r="T16">
            <v>6575.6700210571289</v>
          </cell>
          <cell r="U16">
            <v>0</v>
          </cell>
          <cell r="V16">
            <v>0</v>
          </cell>
          <cell r="W16">
            <v>0</v>
          </cell>
          <cell r="X16">
            <v>7800</v>
          </cell>
          <cell r="Y16">
            <v>0</v>
          </cell>
          <cell r="Z16">
            <v>0</v>
          </cell>
          <cell r="AB16">
            <v>7800</v>
          </cell>
          <cell r="AC16">
            <v>317812.08988761896</v>
          </cell>
          <cell r="AD16">
            <v>0</v>
          </cell>
          <cell r="AE16">
            <v>0</v>
          </cell>
          <cell r="AF16">
            <v>0</v>
          </cell>
          <cell r="AG16">
            <v>317812.08988761896</v>
          </cell>
          <cell r="AH16">
            <v>266652.33630525798</v>
          </cell>
          <cell r="AI16">
            <v>0</v>
          </cell>
          <cell r="AJ16">
            <v>0</v>
          </cell>
          <cell r="AK16">
            <v>0</v>
          </cell>
          <cell r="AL16">
            <v>266652.33630525798</v>
          </cell>
          <cell r="AM16">
            <v>979.01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K16">
            <v>0.91666666666666874</v>
          </cell>
          <cell r="BL16">
            <v>1</v>
          </cell>
          <cell r="BM16">
            <v>2</v>
          </cell>
          <cell r="BN16">
            <v>0.61666666666666714</v>
          </cell>
          <cell r="BO16">
            <v>0.91666666666666874</v>
          </cell>
          <cell r="BP16">
            <v>0</v>
          </cell>
          <cell r="BQ16">
            <v>0</v>
          </cell>
          <cell r="BR16">
            <v>0.61666666666666714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0.91666666666666874</v>
          </cell>
          <cell r="BX16">
            <v>1</v>
          </cell>
          <cell r="BY16">
            <v>2</v>
          </cell>
          <cell r="BZ16">
            <v>0.61666666666666714</v>
          </cell>
          <cell r="CA16">
            <v>157356</v>
          </cell>
          <cell r="CB16">
            <v>0.2275902946992705</v>
          </cell>
          <cell r="CC16">
            <v>270</v>
          </cell>
          <cell r="CD16">
            <v>34800</v>
          </cell>
          <cell r="CE16">
            <v>1012.6984126984128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 t="str">
            <v xml:space="preserve">EX2500-07 : 1.22hr Abnormal Swing System-- EX2500-09 : 0.19hr  Check Electrical System-- PC-1250-20 : 10.28hr Standby (No Truck)-- PC-1250-22 : 4.98hr General Work, 9.18hr Loading Non Production-- PC-1250-25 : 0.33hr Leveling Hydraulic Leaked-- PC-1250-23 : 7.12hr Standby (No Truck)-- </v>
          </cell>
          <cell r="DE16" t="str">
            <v>Rainfall &amp; Slippery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O16">
            <v>0</v>
          </cell>
          <cell r="DR16">
            <v>1491.0900001525879</v>
          </cell>
          <cell r="DS16">
            <v>0</v>
          </cell>
          <cell r="DT16">
            <v>621.65999984741211</v>
          </cell>
          <cell r="DU16">
            <v>2112.75</v>
          </cell>
          <cell r="DV16">
            <v>2112.75</v>
          </cell>
          <cell r="DW16" t="e">
            <v>#REF!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1880.3500137329102</v>
          </cell>
          <cell r="EC16">
            <v>2582.5700073242188</v>
          </cell>
          <cell r="ED16">
            <v>4462.9200210571289</v>
          </cell>
          <cell r="EE16">
            <v>4462.9200210571289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W16">
            <v>0</v>
          </cell>
        </row>
        <row r="17">
          <cell r="A17">
            <v>41706</v>
          </cell>
          <cell r="B17">
            <v>91976.701410802954</v>
          </cell>
          <cell r="C17">
            <v>91976.701410802954</v>
          </cell>
          <cell r="D17">
            <v>0</v>
          </cell>
          <cell r="E17">
            <v>0</v>
          </cell>
          <cell r="F17">
            <v>0</v>
          </cell>
          <cell r="G17">
            <v>94803.579662322998</v>
          </cell>
          <cell r="H17">
            <v>0</v>
          </cell>
          <cell r="I17">
            <v>0</v>
          </cell>
          <cell r="J17">
            <v>0</v>
          </cell>
          <cell r="K17">
            <v>94803.579662322998</v>
          </cell>
          <cell r="L17">
            <v>6198.8758118945689</v>
          </cell>
          <cell r="M17">
            <v>6198.8758118945689</v>
          </cell>
          <cell r="Q17">
            <v>7150.8099784851074</v>
          </cell>
          <cell r="R17">
            <v>0</v>
          </cell>
          <cell r="S17">
            <v>7150.8099784851074</v>
          </cell>
          <cell r="T17">
            <v>7150.8099784851074</v>
          </cell>
          <cell r="U17">
            <v>0</v>
          </cell>
          <cell r="V17">
            <v>0</v>
          </cell>
          <cell r="W17">
            <v>0</v>
          </cell>
          <cell r="X17">
            <v>8510</v>
          </cell>
          <cell r="Y17">
            <v>0</v>
          </cell>
          <cell r="Z17">
            <v>0</v>
          </cell>
          <cell r="AB17">
            <v>8510</v>
          </cell>
          <cell r="AC17">
            <v>312245.75991249079</v>
          </cell>
          <cell r="AD17">
            <v>0</v>
          </cell>
          <cell r="AE17">
            <v>0</v>
          </cell>
          <cell r="AF17">
            <v>0</v>
          </cell>
          <cell r="AG17">
            <v>312245.75991249079</v>
          </cell>
          <cell r="AH17">
            <v>268222.97215122089</v>
          </cell>
          <cell r="AI17">
            <v>0</v>
          </cell>
          <cell r="AJ17">
            <v>0</v>
          </cell>
          <cell r="AK17">
            <v>0</v>
          </cell>
          <cell r="AL17">
            <v>268222.97215122089</v>
          </cell>
          <cell r="AM17">
            <v>519.09</v>
          </cell>
          <cell r="AN17">
            <v>22.16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81192</v>
          </cell>
          <cell r="CB17">
            <v>0.28898773356355384</v>
          </cell>
          <cell r="CC17">
            <v>250</v>
          </cell>
          <cell r="CD17">
            <v>22800</v>
          </cell>
          <cell r="CE17">
            <v>663.49206349206349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 t="str">
            <v xml:space="preserve">EX2500-07 : 21.71hr Repair Swing machinery System-- EX2500-08 : 4.74hr Engine &amp; Hyd Boom And Swing Low Power-- PC-1250-20 : 2.72hr Standby (No Truck)-- PC-1250-22 : 6.39hr Loading Nonproduction-- PC-1250-23 : 1.45hr Air Conditioner Trouble-- </v>
          </cell>
          <cell r="DE17">
            <v>0</v>
          </cell>
          <cell r="DF17" t="str">
            <v xml:space="preserve"> 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O17">
            <v>0</v>
          </cell>
          <cell r="DR17">
            <v>0</v>
          </cell>
          <cell r="DS17">
            <v>0</v>
          </cell>
          <cell r="DT17">
            <v>1584.4800033569336</v>
          </cell>
          <cell r="DU17">
            <v>1584.4800033569336</v>
          </cell>
          <cell r="DV17">
            <v>1584.4800033569336</v>
          </cell>
          <cell r="DW17" t="e">
            <v>#REF!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5566.3299751281738</v>
          </cell>
          <cell r="ED17">
            <v>5566.3299751281738</v>
          </cell>
          <cell r="EE17">
            <v>5566.3299751281738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W17">
            <v>0</v>
          </cell>
        </row>
        <row r="18">
          <cell r="A18">
            <v>41707</v>
          </cell>
          <cell r="B18">
            <v>91976.701410802954</v>
          </cell>
          <cell r="C18">
            <v>91976.701410802954</v>
          </cell>
          <cell r="D18">
            <v>0</v>
          </cell>
          <cell r="E18">
            <v>0</v>
          </cell>
          <cell r="F18">
            <v>0</v>
          </cell>
          <cell r="G18">
            <v>107010.710105896</v>
          </cell>
          <cell r="H18">
            <v>0</v>
          </cell>
          <cell r="I18">
            <v>0</v>
          </cell>
          <cell r="J18">
            <v>0</v>
          </cell>
          <cell r="K18">
            <v>107010.710105896</v>
          </cell>
          <cell r="L18">
            <v>6198.8758118945689</v>
          </cell>
          <cell r="M18">
            <v>6198.8758118945689</v>
          </cell>
          <cell r="Q18">
            <v>6853.9699802398682</v>
          </cell>
          <cell r="R18">
            <v>0</v>
          </cell>
          <cell r="S18">
            <v>6853.9699802398682</v>
          </cell>
          <cell r="T18">
            <v>6853.9699802398682</v>
          </cell>
          <cell r="U18">
            <v>0</v>
          </cell>
          <cell r="V18">
            <v>0</v>
          </cell>
          <cell r="W18">
            <v>0</v>
          </cell>
          <cell r="X18">
            <v>8500</v>
          </cell>
          <cell r="Y18">
            <v>0</v>
          </cell>
          <cell r="Z18">
            <v>0</v>
          </cell>
          <cell r="AB18">
            <v>8500</v>
          </cell>
          <cell r="AC18">
            <v>303666.05992172234</v>
          </cell>
          <cell r="AD18">
            <v>0</v>
          </cell>
          <cell r="AE18">
            <v>0</v>
          </cell>
          <cell r="AF18">
            <v>0</v>
          </cell>
          <cell r="AG18">
            <v>303666.05992172234</v>
          </cell>
          <cell r="AH18">
            <v>269995.84673879371</v>
          </cell>
          <cell r="AI18">
            <v>0</v>
          </cell>
          <cell r="AJ18">
            <v>0</v>
          </cell>
          <cell r="AK18">
            <v>0</v>
          </cell>
          <cell r="AL18">
            <v>269995.84673879371</v>
          </cell>
          <cell r="AM18">
            <v>90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45600</v>
          </cell>
          <cell r="CB18">
            <v>0.46038707880813146</v>
          </cell>
          <cell r="CC18">
            <v>190</v>
          </cell>
          <cell r="CD18">
            <v>20400</v>
          </cell>
          <cell r="CE18">
            <v>593.65079365079373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 t="str">
            <v xml:space="preserve">EX2500-07 : 24hr Repair Swing machinery System-- EX2500-08 : 3.11hr Swing Abnormal-- PC-1250-20 : 0.15hr Replace Teeth Bucket, 0.54hr Loose Hydraulic Cover-- PC-1250-19 : 4.26hr General Work, 6.12hr Loading Coal-- PC-1250-22 : 1.22hr Hose Hydraulic (Control Valve) Leaked-- PC-1250-23 : 1.20hr Can Not Start (Electric)-- </v>
          </cell>
          <cell r="DE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3211.5200000000004</v>
          </cell>
          <cell r="DL18">
            <v>3211.5200000000004</v>
          </cell>
          <cell r="DM18">
            <v>3211.5200000000004</v>
          </cell>
          <cell r="DO18">
            <v>0</v>
          </cell>
          <cell r="DR18">
            <v>0</v>
          </cell>
          <cell r="DS18">
            <v>0</v>
          </cell>
          <cell r="DT18">
            <v>1485.7899894714355</v>
          </cell>
          <cell r="DU18">
            <v>1485.7899894714355</v>
          </cell>
          <cell r="DV18">
            <v>1485.7899894714355</v>
          </cell>
          <cell r="DW18" t="e">
            <v>#REF!</v>
          </cell>
          <cell r="DX18">
            <v>0</v>
          </cell>
          <cell r="DY18">
            <v>0</v>
          </cell>
          <cell r="DZ18">
            <v>0</v>
          </cell>
          <cell r="EA18">
            <v>3211.5200000000004</v>
          </cell>
          <cell r="EB18">
            <v>0</v>
          </cell>
          <cell r="EC18">
            <v>5368.1799907684326</v>
          </cell>
          <cell r="ED18">
            <v>8579.6999907684331</v>
          </cell>
          <cell r="EE18">
            <v>8579.6999907684331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W18">
            <v>0</v>
          </cell>
        </row>
        <row r="19">
          <cell r="A19">
            <v>41708</v>
          </cell>
          <cell r="B19">
            <v>88043.739461411416</v>
          </cell>
          <cell r="C19">
            <v>88043.739461411416</v>
          </cell>
          <cell r="D19">
            <v>0</v>
          </cell>
          <cell r="E19">
            <v>0</v>
          </cell>
          <cell r="F19">
            <v>0</v>
          </cell>
          <cell r="G19">
            <v>101678.13975143433</v>
          </cell>
          <cell r="H19">
            <v>0</v>
          </cell>
          <cell r="I19">
            <v>0</v>
          </cell>
          <cell r="J19">
            <v>0</v>
          </cell>
          <cell r="K19">
            <v>101678.13975143433</v>
          </cell>
          <cell r="L19">
            <v>5959.3774970691547</v>
          </cell>
          <cell r="M19">
            <v>5959.3774970691547</v>
          </cell>
          <cell r="Q19">
            <v>5016.1400089263916</v>
          </cell>
          <cell r="R19">
            <v>1800.9900131225586</v>
          </cell>
          <cell r="S19">
            <v>6817.1300220489502</v>
          </cell>
          <cell r="T19">
            <v>6817.1300220489502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296140.63989967341</v>
          </cell>
          <cell r="AD19">
            <v>0</v>
          </cell>
          <cell r="AE19">
            <v>0</v>
          </cell>
          <cell r="AF19">
            <v>0</v>
          </cell>
          <cell r="AG19">
            <v>296140.63989967341</v>
          </cell>
          <cell r="AH19">
            <v>271680.37523036817</v>
          </cell>
          <cell r="AI19">
            <v>0</v>
          </cell>
          <cell r="AJ19">
            <v>0</v>
          </cell>
          <cell r="AK19">
            <v>0</v>
          </cell>
          <cell r="AL19">
            <v>271680.37523036817</v>
          </cell>
          <cell r="AM19">
            <v>993.02999999999975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34650</v>
          </cell>
          <cell r="CB19">
            <v>0.57023752261847505</v>
          </cell>
          <cell r="CC19">
            <v>160</v>
          </cell>
          <cell r="CD19">
            <v>19200</v>
          </cell>
          <cell r="CE19">
            <v>558.73015873015879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 t="str">
            <v xml:space="preserve">EX2500-07 : 24hr Repair Swing machinery System-- EX2500-08 : 0.35hr radiator Engine STOP ON-- PC-1250-20 : 16.14hr PM 28500-- PC-1250-19 : 0.44hr Lighting Worklamp Off-- PC-1250-22 : 1.16hr Hydraulic Leak, 1.91hr Main Pump Leaked-- PC-1250-23 : 4.41hr  Motor Swing Leaked 2.24hr Can Not Start-- </v>
          </cell>
          <cell r="DE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708.29000000000008</v>
          </cell>
          <cell r="DL19">
            <v>708.29000000000008</v>
          </cell>
          <cell r="DM19">
            <v>708.29000000000008</v>
          </cell>
          <cell r="DO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 t="e">
            <v>#REF!</v>
          </cell>
          <cell r="DX19">
            <v>0</v>
          </cell>
          <cell r="DY19">
            <v>0</v>
          </cell>
          <cell r="DZ19">
            <v>0</v>
          </cell>
          <cell r="EA19">
            <v>708.29000000000008</v>
          </cell>
          <cell r="EB19">
            <v>1800.9900131225586</v>
          </cell>
          <cell r="EC19">
            <v>5016.1400089263916</v>
          </cell>
          <cell r="ED19">
            <v>7525.4200220489502</v>
          </cell>
          <cell r="EE19">
            <v>7525.4200220489502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W19">
            <v>0</v>
          </cell>
        </row>
        <row r="20">
          <cell r="A20">
            <v>41709</v>
          </cell>
          <cell r="B20">
            <v>82278.01983849956</v>
          </cell>
          <cell r="C20">
            <v>82278.01983849956</v>
          </cell>
          <cell r="D20">
            <v>0</v>
          </cell>
          <cell r="E20">
            <v>0</v>
          </cell>
          <cell r="F20">
            <v>0</v>
          </cell>
          <cell r="G20">
            <v>102958.64039230347</v>
          </cell>
          <cell r="H20">
            <v>0</v>
          </cell>
          <cell r="I20">
            <v>0</v>
          </cell>
          <cell r="J20">
            <v>0</v>
          </cell>
          <cell r="K20">
            <v>102958.64039230347</v>
          </cell>
          <cell r="L20">
            <v>5959.3774970691547</v>
          </cell>
          <cell r="M20">
            <v>5959.3774970691547</v>
          </cell>
          <cell r="Q20">
            <v>2516.4700000000003</v>
          </cell>
          <cell r="R20">
            <v>5486.96</v>
          </cell>
          <cell r="S20">
            <v>8003.43</v>
          </cell>
          <cell r="T20">
            <v>8003.43</v>
          </cell>
          <cell r="U20">
            <v>0</v>
          </cell>
          <cell r="V20">
            <v>0</v>
          </cell>
          <cell r="W20">
            <v>0</v>
          </cell>
          <cell r="X20">
            <v>440</v>
          </cell>
          <cell r="Y20">
            <v>8460</v>
          </cell>
          <cell r="Z20">
            <v>0</v>
          </cell>
          <cell r="AB20">
            <v>8900</v>
          </cell>
          <cell r="AC20">
            <v>290011.77989967342</v>
          </cell>
          <cell r="AD20">
            <v>0</v>
          </cell>
          <cell r="AE20">
            <v>0</v>
          </cell>
          <cell r="AF20">
            <v>0</v>
          </cell>
          <cell r="AG20">
            <v>290011.77989967342</v>
          </cell>
          <cell r="AH20">
            <v>273386.11811294442</v>
          </cell>
          <cell r="AI20">
            <v>0</v>
          </cell>
          <cell r="AJ20">
            <v>0</v>
          </cell>
          <cell r="AK20">
            <v>0</v>
          </cell>
          <cell r="AL20">
            <v>273386.11811294442</v>
          </cell>
          <cell r="AM20">
            <v>669.53000000000009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215550</v>
          </cell>
          <cell r="CB20">
            <v>0.17760398832075938</v>
          </cell>
          <cell r="CC20">
            <v>330</v>
          </cell>
          <cell r="CD20">
            <v>37200</v>
          </cell>
          <cell r="CE20">
            <v>1082.5396825396826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 t="str">
            <v xml:space="preserve">EX2500-07 : 24hr Repair Swing machinery System-- EX2500-08 : 2hr Overheat Hydraulic System-- EX2500-09 : 1.59hr Bucket Crack-- PC-1250-20 : 0.30hr Check Hydraulic Filter 1.04hr Loading Non-- PC-1250-19 : 0.06hr General work 0.07 Loading non-- PC-1250-22 : 2.21hr Radiator Overheat-- PC-1250-25 : 1.05hr Grease Leak-- PC-1250-23 : 0.68hr Coolant Radiator Low Level 0.42hr  Main Pump Leaked-- </v>
          </cell>
          <cell r="DE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R20">
            <v>475.98</v>
          </cell>
          <cell r="DS20">
            <v>0</v>
          </cell>
          <cell r="DT20">
            <v>1398.59</v>
          </cell>
          <cell r="DU20">
            <v>1874.57</v>
          </cell>
          <cell r="DV20">
            <v>1874.57</v>
          </cell>
          <cell r="DW20" t="e">
            <v>#REF!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5486.96</v>
          </cell>
          <cell r="EC20">
            <v>641.90000000000055</v>
          </cell>
          <cell r="ED20">
            <v>6128.8600000000006</v>
          </cell>
          <cell r="EE20">
            <v>6128.8600000000006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W20">
            <v>0</v>
          </cell>
        </row>
        <row r="21">
          <cell r="A21">
            <v>41710</v>
          </cell>
          <cell r="B21">
            <v>89594.146239742171</v>
          </cell>
          <cell r="C21">
            <v>89594.146239742171</v>
          </cell>
          <cell r="D21">
            <v>0</v>
          </cell>
          <cell r="E21">
            <v>0</v>
          </cell>
          <cell r="F21">
            <v>0</v>
          </cell>
          <cell r="G21">
            <v>104927.27003669739</v>
          </cell>
          <cell r="H21">
            <v>0</v>
          </cell>
          <cell r="I21">
            <v>0</v>
          </cell>
          <cell r="J21">
            <v>0</v>
          </cell>
          <cell r="K21">
            <v>104927.27003669739</v>
          </cell>
          <cell r="L21">
            <v>5959.3774970691547</v>
          </cell>
          <cell r="M21">
            <v>5959.3774970691547</v>
          </cell>
          <cell r="Q21">
            <v>3986.6199703216553</v>
          </cell>
          <cell r="R21">
            <v>3474.370002746582</v>
          </cell>
          <cell r="S21">
            <v>7460.9899730682373</v>
          </cell>
          <cell r="T21">
            <v>7460.9899730682373</v>
          </cell>
          <cell r="U21">
            <v>0</v>
          </cell>
          <cell r="V21">
            <v>0</v>
          </cell>
          <cell r="W21">
            <v>0</v>
          </cell>
          <cell r="X21">
            <v>60</v>
          </cell>
          <cell r="Y21">
            <v>1060</v>
          </cell>
          <cell r="Z21">
            <v>0</v>
          </cell>
          <cell r="AB21">
            <v>1120</v>
          </cell>
          <cell r="AC21">
            <v>284997.45990760799</v>
          </cell>
          <cell r="AD21">
            <v>0</v>
          </cell>
          <cell r="AE21">
            <v>0</v>
          </cell>
          <cell r="AF21">
            <v>0</v>
          </cell>
          <cell r="AG21">
            <v>284997.45990760799</v>
          </cell>
          <cell r="AH21">
            <v>275124.47580076248</v>
          </cell>
          <cell r="AI21">
            <v>0</v>
          </cell>
          <cell r="AJ21">
            <v>0</v>
          </cell>
          <cell r="AK21">
            <v>0</v>
          </cell>
          <cell r="AL21">
            <v>275124.47580076248</v>
          </cell>
          <cell r="AM21">
            <v>598.32000000000016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75426</v>
          </cell>
          <cell r="CB21">
            <v>0.44206052479061791</v>
          </cell>
          <cell r="CC21">
            <v>245</v>
          </cell>
          <cell r="CD21">
            <v>32400</v>
          </cell>
          <cell r="CE21">
            <v>942.85714285714289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 t="str">
            <v xml:space="preserve">EX2500-07 : 24hr Repair Swing machinery System-- EX2500-08 : 1.07hr Engine STOP ON 0.96hr Overheat Hydraulic System-- PC-1250-20 : 0.81hr Standby (No Truck)-- PC-1250-22 : 1.24hr Overheat Radiator-- PC-1250-23 : 3.26hr Main Pump Leaked 0.20hr Standby (No Truck)-- </v>
          </cell>
          <cell r="DE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O21">
            <v>0</v>
          </cell>
          <cell r="DR21">
            <v>164.51000022888184</v>
          </cell>
          <cell r="DS21">
            <v>0</v>
          </cell>
          <cell r="DT21">
            <v>2282.1599807739258</v>
          </cell>
          <cell r="DU21">
            <v>2446.6699810028076</v>
          </cell>
          <cell r="DV21">
            <v>2446.6699810028076</v>
          </cell>
          <cell r="DW21" t="e">
            <v>#REF!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3474.370002746582</v>
          </cell>
          <cell r="EC21">
            <v>1539.9499893188477</v>
          </cell>
          <cell r="ED21">
            <v>5014.3199920654297</v>
          </cell>
          <cell r="EE21">
            <v>5014.3199920654297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W21">
            <v>0</v>
          </cell>
        </row>
        <row r="22">
          <cell r="A22">
            <v>41711</v>
          </cell>
          <cell r="B22">
            <v>93379.945047342029</v>
          </cell>
          <cell r="C22">
            <v>93379.945047342029</v>
          </cell>
          <cell r="D22">
            <v>0</v>
          </cell>
          <cell r="E22">
            <v>0</v>
          </cell>
          <cell r="F22">
            <v>0</v>
          </cell>
          <cell r="G22">
            <v>102145.64009666443</v>
          </cell>
          <cell r="H22">
            <v>0</v>
          </cell>
          <cell r="I22">
            <v>0</v>
          </cell>
          <cell r="J22">
            <v>0</v>
          </cell>
          <cell r="K22">
            <v>102145.64009666443</v>
          </cell>
          <cell r="L22">
            <v>5959.3774970691547</v>
          </cell>
          <cell r="M22">
            <v>5959.3774970691547</v>
          </cell>
          <cell r="Q22">
            <v>6672.7700443267822</v>
          </cell>
          <cell r="R22">
            <v>1103.71999168396</v>
          </cell>
          <cell r="S22">
            <v>7776.4900360107422</v>
          </cell>
          <cell r="T22">
            <v>7776.4900360107422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279797.30986602779</v>
          </cell>
          <cell r="AD22">
            <v>0</v>
          </cell>
          <cell r="AE22">
            <v>0</v>
          </cell>
          <cell r="AF22">
            <v>0</v>
          </cell>
          <cell r="AG22">
            <v>279797.30986602779</v>
          </cell>
          <cell r="AH22">
            <v>276816.74949355016</v>
          </cell>
          <cell r="AI22">
            <v>0</v>
          </cell>
          <cell r="AJ22">
            <v>0</v>
          </cell>
          <cell r="AK22">
            <v>0</v>
          </cell>
          <cell r="AL22">
            <v>276816.74949355016</v>
          </cell>
          <cell r="AM22">
            <v>286.45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K22">
            <v>0.13333333333333286</v>
          </cell>
          <cell r="BL22">
            <v>1</v>
          </cell>
          <cell r="BM22">
            <v>0.4</v>
          </cell>
          <cell r="BN22">
            <v>0.15000000000000213</v>
          </cell>
          <cell r="BO22">
            <v>0.13333333333333286</v>
          </cell>
          <cell r="BP22">
            <v>0</v>
          </cell>
          <cell r="BQ22">
            <v>0</v>
          </cell>
          <cell r="BR22">
            <v>0.15000000000000213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0.13333333333333286</v>
          </cell>
          <cell r="BX22">
            <v>1</v>
          </cell>
          <cell r="BY22">
            <v>0.4</v>
          </cell>
          <cell r="BZ22">
            <v>0.15000000000000213</v>
          </cell>
          <cell r="CA22">
            <v>202500</v>
          </cell>
          <cell r="CB22">
            <v>0.17685283166764648</v>
          </cell>
          <cell r="CC22">
            <v>240</v>
          </cell>
          <cell r="CD22">
            <v>34800</v>
          </cell>
          <cell r="CE22">
            <v>1012.6984126984128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 t="str">
            <v xml:space="preserve">EX2500-07 : 24hr Repair Swing machinery System-- EX2500-08 : 1.51hr Replace Hose A 0.35hr Hydraulic Oil Overheat-- EX2500-09 : 9.44hr Repair Bucket and Structue-- PC-1250-19 : 1.62hr Fog 0.41 Loading Non Production-- PC-1250-22 : 0.61hr AC Off-- PC-1250-25 : 1.63hr Fog-- PC-1250-23 : 5.79hr V-Belt Ac Broken 4.47hr Standby (No Truck)-- </v>
          </cell>
          <cell r="DE22" t="str">
            <v>Rainfall &amp; Slippery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O22">
            <v>0</v>
          </cell>
          <cell r="DR22">
            <v>1718.5999965667725</v>
          </cell>
          <cell r="DS22">
            <v>42.139999389648438</v>
          </cell>
          <cell r="DT22">
            <v>815.59999847412109</v>
          </cell>
          <cell r="DU22">
            <v>2576.339994430542</v>
          </cell>
          <cell r="DV22">
            <v>2576.339994430542</v>
          </cell>
          <cell r="DW22" t="e">
            <v>#REF!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5200.1500415802002</v>
          </cell>
          <cell r="ED22">
            <v>5200.1500415802002</v>
          </cell>
          <cell r="EE22">
            <v>5200.1500415802002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W22">
            <v>0</v>
          </cell>
        </row>
        <row r="23">
          <cell r="A23">
            <v>41712</v>
          </cell>
          <cell r="B23">
            <v>85215.923199220837</v>
          </cell>
          <cell r="C23">
            <v>85215.923199220837</v>
          </cell>
          <cell r="D23">
            <v>0</v>
          </cell>
          <cell r="E23">
            <v>0</v>
          </cell>
          <cell r="F23">
            <v>0</v>
          </cell>
          <cell r="G23">
            <v>97014.519672393799</v>
          </cell>
          <cell r="H23">
            <v>0</v>
          </cell>
          <cell r="I23">
            <v>0</v>
          </cell>
          <cell r="J23">
            <v>0</v>
          </cell>
          <cell r="K23">
            <v>97014.519672393799</v>
          </cell>
          <cell r="L23">
            <v>5719.8791822437424</v>
          </cell>
          <cell r="M23">
            <v>5719.8791822437424</v>
          </cell>
          <cell r="Q23">
            <v>5493.8699970245361</v>
          </cell>
          <cell r="R23">
            <v>1338.7600002288818</v>
          </cell>
          <cell r="S23">
            <v>6832.629997253418</v>
          </cell>
          <cell r="T23">
            <v>6832.629997253418</v>
          </cell>
          <cell r="U23">
            <v>0</v>
          </cell>
          <cell r="V23">
            <v>0</v>
          </cell>
          <cell r="W23">
            <v>0</v>
          </cell>
          <cell r="X23">
            <v>7610</v>
          </cell>
          <cell r="Y23">
            <v>0</v>
          </cell>
          <cell r="Z23">
            <v>0</v>
          </cell>
          <cell r="AB23">
            <v>7610</v>
          </cell>
          <cell r="AC23">
            <v>275260.38986404415</v>
          </cell>
          <cell r="AD23">
            <v>0</v>
          </cell>
          <cell r="AE23">
            <v>0</v>
          </cell>
          <cell r="AF23">
            <v>0</v>
          </cell>
          <cell r="AG23">
            <v>275260.38986404415</v>
          </cell>
          <cell r="AH23">
            <v>278424.01456433203</v>
          </cell>
          <cell r="AI23">
            <v>0</v>
          </cell>
          <cell r="AJ23">
            <v>0</v>
          </cell>
          <cell r="AK23">
            <v>0</v>
          </cell>
          <cell r="AL23">
            <v>278424.01456433203</v>
          </cell>
          <cell r="AM23">
            <v>2617.0800000000022</v>
          </cell>
          <cell r="AN23">
            <v>1242.5599999999997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K23">
            <v>1.1833333333333345</v>
          </cell>
          <cell r="BL23">
            <v>1</v>
          </cell>
          <cell r="BM23">
            <v>1</v>
          </cell>
          <cell r="BN23">
            <v>0.49999999999999822</v>
          </cell>
          <cell r="BO23">
            <v>1.1833333333333345</v>
          </cell>
          <cell r="BP23">
            <v>0</v>
          </cell>
          <cell r="BQ23">
            <v>0</v>
          </cell>
          <cell r="BR23">
            <v>0.49999999999999822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1.1833333333333345</v>
          </cell>
          <cell r="BX23">
            <v>1</v>
          </cell>
          <cell r="BY23">
            <v>1</v>
          </cell>
          <cell r="BZ23">
            <v>0.49999999999999822</v>
          </cell>
          <cell r="CA23">
            <v>61110</v>
          </cell>
          <cell r="CB23">
            <v>0.40416319257752742</v>
          </cell>
          <cell r="CC23">
            <v>185</v>
          </cell>
          <cell r="CD23">
            <v>24000</v>
          </cell>
          <cell r="CE23">
            <v>698.41269841269843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 t="str">
            <v xml:space="preserve">EX2500-07 : 24hr Repair Swing machinery System-- EX2500-08 : 1.08hr General Work-- PC-1250-20 : 0.62hr Repair Autolube-- PC-1250-19 : 0.76hr Low Power Engine-- PC-1250-22 : 0.62hr Standby (No Truck)-- PC-1250-25 : 0.45hr Low Power Engine 3.70hr Hose Cylinder Bucket RH Leaked-- PC-1250-23 : 4.97hr V-Belt Ac Broken 0.42hr Working Lamp All Off, 2.17hr Standby (No Truck)-- </v>
          </cell>
          <cell r="DE23" t="str">
            <v>Rainfall &amp; Slippery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O23">
            <v>0</v>
          </cell>
          <cell r="DR23">
            <v>348.23999977111816</v>
          </cell>
          <cell r="DS23">
            <v>132.69000053405762</v>
          </cell>
          <cell r="DT23">
            <v>1814.7799949645996</v>
          </cell>
          <cell r="DU23">
            <v>2295.7099952697754</v>
          </cell>
          <cell r="DV23">
            <v>2295.7099952697754</v>
          </cell>
          <cell r="DW23" t="e">
            <v>#REF!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990.52000045776367</v>
          </cell>
          <cell r="EC23">
            <v>3546.4000015258789</v>
          </cell>
          <cell r="ED23">
            <v>4536.9200019836426</v>
          </cell>
          <cell r="EE23">
            <v>4536.9200019836426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</row>
        <row r="24">
          <cell r="A24">
            <v>41713</v>
          </cell>
          <cell r="B24">
            <v>93508.620473317278</v>
          </cell>
          <cell r="C24">
            <v>93508.620473317278</v>
          </cell>
          <cell r="D24">
            <v>0</v>
          </cell>
          <cell r="E24">
            <v>0</v>
          </cell>
          <cell r="F24">
            <v>0</v>
          </cell>
          <cell r="G24">
            <v>102091.92982673645</v>
          </cell>
          <cell r="H24">
            <v>0</v>
          </cell>
          <cell r="I24">
            <v>0</v>
          </cell>
          <cell r="J24">
            <v>0</v>
          </cell>
          <cell r="K24">
            <v>102091.92982673645</v>
          </cell>
          <cell r="L24">
            <v>6198.8758118945689</v>
          </cell>
          <cell r="M24">
            <v>6198.8758118945689</v>
          </cell>
          <cell r="Q24">
            <v>3697.3799915313721</v>
          </cell>
          <cell r="R24">
            <v>3512.8400096893311</v>
          </cell>
          <cell r="S24">
            <v>7210.2200012207031</v>
          </cell>
          <cell r="T24">
            <v>7210.2200012207031</v>
          </cell>
          <cell r="U24">
            <v>0</v>
          </cell>
          <cell r="V24">
            <v>0</v>
          </cell>
          <cell r="W24">
            <v>0</v>
          </cell>
          <cell r="X24">
            <v>290</v>
          </cell>
          <cell r="Y24">
            <v>5480</v>
          </cell>
          <cell r="Z24">
            <v>0</v>
          </cell>
          <cell r="AB24">
            <v>5770</v>
          </cell>
          <cell r="AC24">
            <v>270686.29985435482</v>
          </cell>
          <cell r="AD24">
            <v>0</v>
          </cell>
          <cell r="AE24">
            <v>0</v>
          </cell>
          <cell r="AF24">
            <v>0</v>
          </cell>
          <cell r="AG24">
            <v>270686.29985435482</v>
          </cell>
          <cell r="AH24">
            <v>280115.39842494729</v>
          </cell>
          <cell r="AI24">
            <v>0</v>
          </cell>
          <cell r="AJ24">
            <v>0</v>
          </cell>
          <cell r="AK24">
            <v>0</v>
          </cell>
          <cell r="AL24">
            <v>280115.39842494729</v>
          </cell>
          <cell r="AM24">
            <v>645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76830</v>
          </cell>
          <cell r="CB24">
            <v>0.51434934683665645</v>
          </cell>
          <cell r="CC24">
            <v>368</v>
          </cell>
          <cell r="CD24">
            <v>38400</v>
          </cell>
          <cell r="CE24">
            <v>1117.4603174603176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 t="str">
            <v xml:space="preserve">EX2500-07 : 24hr Repair Swing machinery System-- EX2500-08 : 0.41hr Overheat Coolant Radiator 0.23hr Check Autolube System-- PC-1250-20 : 2.23hr Hydraulic Leaked-- PC-1250-22 : 8.87hr PM 6.31hr Stndby-- PC-1250-25 : 0.77hr radiator Fuel Less; Trouble Fuel Gauge,                                          0.85hr Standby (No Truck)-- PC-1250-23 : 1.87hr Lighting System Off-- </v>
          </cell>
          <cell r="DE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O24">
            <v>0</v>
          </cell>
          <cell r="DR24">
            <v>879.08998870849609</v>
          </cell>
          <cell r="DS24">
            <v>1224.5900020599365</v>
          </cell>
          <cell r="DT24">
            <v>532.45000076293945</v>
          </cell>
          <cell r="DU24">
            <v>2636.1299915313721</v>
          </cell>
          <cell r="DV24">
            <v>2636.1299915313721</v>
          </cell>
          <cell r="DW24" t="e">
            <v>#REF!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3389.4600067138672</v>
          </cell>
          <cell r="EC24">
            <v>1184.6300029754639</v>
          </cell>
          <cell r="ED24">
            <v>4574.0900096893311</v>
          </cell>
          <cell r="EE24">
            <v>4574.0900096893311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</row>
        <row r="25">
          <cell r="A25">
            <v>41714</v>
          </cell>
          <cell r="B25">
            <v>85901.77314357947</v>
          </cell>
          <cell r="C25">
            <v>85901.77314357947</v>
          </cell>
          <cell r="D25">
            <v>0</v>
          </cell>
          <cell r="E25">
            <v>0</v>
          </cell>
          <cell r="F25">
            <v>0</v>
          </cell>
          <cell r="G25">
            <v>89689.790264129639</v>
          </cell>
          <cell r="H25">
            <v>0</v>
          </cell>
          <cell r="I25">
            <v>0</v>
          </cell>
          <cell r="J25">
            <v>0</v>
          </cell>
          <cell r="K25">
            <v>89689.790264129639</v>
          </cell>
          <cell r="L25">
            <v>6198.8758118945689</v>
          </cell>
          <cell r="M25">
            <v>6198.8758118945689</v>
          </cell>
          <cell r="Q25">
            <v>930.99998664855957</v>
          </cell>
          <cell r="R25">
            <v>2880.6100120544434</v>
          </cell>
          <cell r="S25">
            <v>3811.6099987030029</v>
          </cell>
          <cell r="T25">
            <v>3811.6099987030029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263451.88984230038</v>
          </cell>
          <cell r="AD25">
            <v>0</v>
          </cell>
          <cell r="AE25">
            <v>0</v>
          </cell>
          <cell r="AF25">
            <v>0</v>
          </cell>
          <cell r="AG25">
            <v>263451.88984230038</v>
          </cell>
          <cell r="AH25">
            <v>306196</v>
          </cell>
          <cell r="AI25">
            <v>0</v>
          </cell>
          <cell r="AJ25">
            <v>0</v>
          </cell>
          <cell r="AK25">
            <v>0</v>
          </cell>
          <cell r="AL25">
            <v>306196</v>
          </cell>
          <cell r="AM25">
            <v>915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 t="str">
            <v xml:space="preserve">EX2500-07 : 24hr Repair Swing machinery System-- EX2500-08 : 1.65hr Replace Hose-- EX2500-09 : 0.97hr No Power Pump Autolube, 0.03 Loading Non Production-- PC-1250-19 : 18.17hr General Work, 2.20hr Loading Coal-- PC-1250-22 : 9.20hrOverheat Coolant Radiator-- PC-1250-25 : 1.96hr adiator Error.15, 13.80hr Standby (No Truck)-- PC-1250-23 : 2.02hr AC Hot-- </v>
          </cell>
          <cell r="DE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4353.8</v>
          </cell>
          <cell r="DK25">
            <v>0</v>
          </cell>
          <cell r="DL25">
            <v>4353.8</v>
          </cell>
          <cell r="DM25">
            <v>4353.8</v>
          </cell>
          <cell r="DO25">
            <v>0</v>
          </cell>
          <cell r="DR25">
            <v>289.96999740600586</v>
          </cell>
          <cell r="DS25">
            <v>0</v>
          </cell>
          <cell r="DT25">
            <v>641.02998924255371</v>
          </cell>
          <cell r="DU25">
            <v>930.99998664855957</v>
          </cell>
          <cell r="DV25">
            <v>930.99998664855957</v>
          </cell>
          <cell r="DW25" t="e">
            <v>#REF!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7234.4100120544435</v>
          </cell>
          <cell r="EC25">
            <v>0</v>
          </cell>
          <cell r="ED25">
            <v>7234.4100120544435</v>
          </cell>
          <cell r="EE25">
            <v>7234.4100120544435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</row>
        <row r="26">
          <cell r="A26">
            <v>41715</v>
          </cell>
          <cell r="B26">
            <v>89150.317371240031</v>
          </cell>
          <cell r="C26">
            <v>89150.317371240031</v>
          </cell>
          <cell r="D26">
            <v>0</v>
          </cell>
          <cell r="E26">
            <v>0</v>
          </cell>
          <cell r="F26">
            <v>0</v>
          </cell>
          <cell r="G26">
            <v>87812.969869613647</v>
          </cell>
          <cell r="H26">
            <v>0</v>
          </cell>
          <cell r="I26">
            <v>0</v>
          </cell>
          <cell r="J26">
            <v>0</v>
          </cell>
          <cell r="K26">
            <v>87812.969869613647</v>
          </cell>
          <cell r="L26">
            <v>5959.3774970691547</v>
          </cell>
          <cell r="M26">
            <v>5959.3774970691547</v>
          </cell>
          <cell r="Q26">
            <v>4014.0200290679932</v>
          </cell>
          <cell r="R26">
            <v>197.57999992370605</v>
          </cell>
          <cell r="S26">
            <v>4211.6000289917001</v>
          </cell>
          <cell r="T26">
            <v>4211.6000289917001</v>
          </cell>
          <cell r="U26">
            <v>0</v>
          </cell>
          <cell r="V26">
            <v>0</v>
          </cell>
          <cell r="W26">
            <v>0</v>
          </cell>
          <cell r="X26">
            <v>7810</v>
          </cell>
          <cell r="Y26">
            <v>0</v>
          </cell>
          <cell r="Z26">
            <v>0</v>
          </cell>
          <cell r="AB26">
            <v>7810</v>
          </cell>
          <cell r="AC26">
            <v>254566.15981330868</v>
          </cell>
          <cell r="AD26">
            <v>0</v>
          </cell>
          <cell r="AE26">
            <v>0</v>
          </cell>
          <cell r="AF26">
            <v>0</v>
          </cell>
          <cell r="AG26">
            <v>254566.15981330868</v>
          </cell>
          <cell r="AH26">
            <v>307650.82057438063</v>
          </cell>
          <cell r="AI26">
            <v>0</v>
          </cell>
          <cell r="AJ26">
            <v>0</v>
          </cell>
          <cell r="AK26">
            <v>0</v>
          </cell>
          <cell r="AL26">
            <v>307650.82057438063</v>
          </cell>
          <cell r="AM26">
            <v>203.61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312570</v>
          </cell>
          <cell r="CB26">
            <v>0.1824707478241146</v>
          </cell>
          <cell r="CC26">
            <v>414</v>
          </cell>
          <cell r="CD26">
            <v>56400</v>
          </cell>
          <cell r="CE26">
            <v>634.88164738350486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 t="str">
            <v xml:space="preserve">EX2500-07 : 24hr Repair Swing machinery System-- EX2500-08 : 9.42hr Engine Oil Mixed Water, 4.04hr radiator Engine STOP ON-- EX2500-09 : 0.76hr V-Belt Alternator Damage-- PC-1250-20 : 4.25hr Hose Centre Joint Leak-- PC-1250-22 : 1.44hr Hose Radiator Leak-- PC-1250-25 : 2.91hr Standby (No Truck)-- PC-1250-23 : 1.00hr Hydraulic PTO Leaked, 4.87hr Pin Track Shoe LH Broken-- </v>
          </cell>
          <cell r="DE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4674.13</v>
          </cell>
          <cell r="DK26">
            <v>0</v>
          </cell>
          <cell r="DL26">
            <v>4674.13</v>
          </cell>
          <cell r="DM26">
            <v>4674.13</v>
          </cell>
          <cell r="DO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e">
            <v>#REF!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4871.7099999237062</v>
          </cell>
          <cell r="EC26">
            <v>4014.0200290679932</v>
          </cell>
          <cell r="ED26">
            <v>8885.7300289917002</v>
          </cell>
          <cell r="EE26">
            <v>8885.7300289917002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</row>
        <row r="27">
          <cell r="A27">
            <v>41716</v>
          </cell>
          <cell r="B27">
            <v>90404.926316537472</v>
          </cell>
          <cell r="C27">
            <v>90404.926316537472</v>
          </cell>
          <cell r="D27">
            <v>0</v>
          </cell>
          <cell r="E27">
            <v>0</v>
          </cell>
          <cell r="F27">
            <v>0</v>
          </cell>
          <cell r="G27">
            <v>94578.979909896851</v>
          </cell>
          <cell r="H27">
            <v>0</v>
          </cell>
          <cell r="I27">
            <v>0</v>
          </cell>
          <cell r="J27">
            <v>0</v>
          </cell>
          <cell r="K27">
            <v>94578.979909896851</v>
          </cell>
          <cell r="L27">
            <v>5959.3774970691547</v>
          </cell>
          <cell r="M27">
            <v>5959.3774970691547</v>
          </cell>
          <cell r="Q27">
            <v>5234.519983291626</v>
          </cell>
          <cell r="R27">
            <v>0</v>
          </cell>
          <cell r="S27">
            <v>5234.519983291626</v>
          </cell>
          <cell r="T27">
            <v>5234.519983291626</v>
          </cell>
          <cell r="U27">
            <v>0</v>
          </cell>
          <cell r="V27">
            <v>0</v>
          </cell>
          <cell r="W27">
            <v>0</v>
          </cell>
          <cell r="X27">
            <v>7100</v>
          </cell>
          <cell r="Y27">
            <v>0</v>
          </cell>
          <cell r="Z27">
            <v>0</v>
          </cell>
          <cell r="AB27">
            <v>7100</v>
          </cell>
          <cell r="AC27">
            <v>246862.10983268733</v>
          </cell>
          <cell r="AD27">
            <v>0</v>
          </cell>
          <cell r="AE27">
            <v>0</v>
          </cell>
          <cell r="AF27">
            <v>0</v>
          </cell>
          <cell r="AG27">
            <v>246862.10983268733</v>
          </cell>
          <cell r="AH27">
            <v>309217.73541715561</v>
          </cell>
          <cell r="AI27">
            <v>0</v>
          </cell>
          <cell r="AJ27">
            <v>0</v>
          </cell>
          <cell r="AK27">
            <v>0</v>
          </cell>
          <cell r="AL27">
            <v>309217.73541715561</v>
          </cell>
          <cell r="AM27">
            <v>375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54690</v>
          </cell>
          <cell r="CB27">
            <v>0.53281398223809007</v>
          </cell>
          <cell r="CC27">
            <v>230</v>
          </cell>
          <cell r="CD27">
            <v>28800</v>
          </cell>
          <cell r="CE27">
            <v>339.59668860114624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 t="str">
            <v xml:space="preserve">EX2500-07 : 24hr Repair Swing machinery System-- EX2500-08 : 0.75hr Engine Oil Mixed Water, 23.25hr PM49250-- PC-1250-19 : 13.67hr Replace Main Pump-- PC-1250-22 : 11.60hr Overheat Coolant Radiator-- PC-1250-25 : 1.48hr PM18000-- PC-1250-23 : 0.77hr Hydraul,ic PTO Leaked, 1.67hr Stanby (No Truck)-- </v>
          </cell>
          <cell r="DE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4046.73</v>
          </cell>
          <cell r="DK27">
            <v>0</v>
          </cell>
          <cell r="DL27">
            <v>4046.73</v>
          </cell>
          <cell r="DM27">
            <v>4046.73</v>
          </cell>
          <cell r="DO27">
            <v>0</v>
          </cell>
          <cell r="DR27">
            <v>0</v>
          </cell>
          <cell r="DS27">
            <v>0</v>
          </cell>
          <cell r="DT27">
            <v>1577.2000026702881</v>
          </cell>
          <cell r="DU27">
            <v>1577.2000026702881</v>
          </cell>
          <cell r="DV27">
            <v>1577.2000026702881</v>
          </cell>
          <cell r="DW27" t="e">
            <v>#REF!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4046.73</v>
          </cell>
          <cell r="EC27">
            <v>3657.3199806213379</v>
          </cell>
          <cell r="ED27">
            <v>7704.0499806213375</v>
          </cell>
          <cell r="EE27">
            <v>7704.0499806213375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</row>
        <row r="28">
          <cell r="A28">
            <v>41717</v>
          </cell>
          <cell r="B28">
            <v>89594.146239742171</v>
          </cell>
          <cell r="C28">
            <v>89594.146239742171</v>
          </cell>
          <cell r="D28">
            <v>0</v>
          </cell>
          <cell r="E28">
            <v>0</v>
          </cell>
          <cell r="F28">
            <v>0</v>
          </cell>
          <cell r="G28">
            <v>90346.380023956299</v>
          </cell>
          <cell r="H28">
            <v>0</v>
          </cell>
          <cell r="I28">
            <v>0</v>
          </cell>
          <cell r="J28">
            <v>0</v>
          </cell>
          <cell r="K28">
            <v>90346.380023956299</v>
          </cell>
          <cell r="L28">
            <v>5959.3774970691547</v>
          </cell>
          <cell r="M28">
            <v>5959.3774970691547</v>
          </cell>
          <cell r="Q28">
            <v>6753.6899929046631</v>
          </cell>
          <cell r="R28">
            <v>0</v>
          </cell>
          <cell r="S28">
            <v>6753.6899929046631</v>
          </cell>
          <cell r="T28">
            <v>6753.6899929046631</v>
          </cell>
          <cell r="U28">
            <v>0</v>
          </cell>
          <cell r="V28">
            <v>0</v>
          </cell>
          <cell r="W28">
            <v>0</v>
          </cell>
          <cell r="X28">
            <v>8710</v>
          </cell>
          <cell r="Y28">
            <v>0</v>
          </cell>
          <cell r="Z28">
            <v>0</v>
          </cell>
          <cell r="AB28">
            <v>8710</v>
          </cell>
          <cell r="AC28">
            <v>242006.92982772822</v>
          </cell>
          <cell r="AD28">
            <v>0</v>
          </cell>
          <cell r="AE28">
            <v>0</v>
          </cell>
          <cell r="AF28">
            <v>0</v>
          </cell>
          <cell r="AG28">
            <v>242006.92982772822</v>
          </cell>
          <cell r="AH28">
            <v>310714.52766407339</v>
          </cell>
          <cell r="AI28">
            <v>0</v>
          </cell>
          <cell r="AJ28">
            <v>0</v>
          </cell>
          <cell r="AK28">
            <v>0</v>
          </cell>
          <cell r="AL28">
            <v>310714.52766407339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55035</v>
          </cell>
          <cell r="CB28">
            <v>0.50768063517335082</v>
          </cell>
          <cell r="CC28">
            <v>240</v>
          </cell>
          <cell r="CD28">
            <v>27600</v>
          </cell>
          <cell r="CE28">
            <v>340.20375676536133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 xml:space="preserve">EX2500-07 : 8.91hr Repair Swing machinery System-- EX2500-08 : 24hr PM49250-- EX2500-09 : 1.28hr Teeth Bucket No.01 Released-- PC-1250-20 : 5.12hr Teeth Bucket No.06 Damage, 8.84hr Standby (Not Used)-- PC-1250-19 : 1.49hr radiator  0.53hr Device Error 11 CA559, 7.20hr Standby (Not Used)-- PC-1250-22 : 4.87hr Radiator Overheat-- PC-1250-25 : 7.09hr  Welding Adapter Tooth Bucket, 3.99hr Can't Start/ Emergency STOP On 2.25hr Standby (Not Use)-- PC-1250-23 : 0.52hr Autolube Abnormal 1hr Trouble Door Cabin-- </v>
          </cell>
          <cell r="DE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752.88</v>
          </cell>
          <cell r="DK28">
            <v>0</v>
          </cell>
          <cell r="DL28">
            <v>752.88</v>
          </cell>
          <cell r="DM28">
            <v>752.88</v>
          </cell>
          <cell r="DO28">
            <v>0</v>
          </cell>
          <cell r="DR28">
            <v>0</v>
          </cell>
          <cell r="DS28">
            <v>0</v>
          </cell>
          <cell r="DT28">
            <v>2651.3899879455566</v>
          </cell>
          <cell r="DU28">
            <v>2651.3899879455566</v>
          </cell>
          <cell r="DV28">
            <v>2651.3899879455566</v>
          </cell>
          <cell r="DW28" t="e">
            <v>#REF!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752.88</v>
          </cell>
          <cell r="EC28">
            <v>4102.3000049591064</v>
          </cell>
          <cell r="ED28">
            <v>4855.1800049591066</v>
          </cell>
          <cell r="EE28">
            <v>4855.1800049591066</v>
          </cell>
        </row>
        <row r="29">
          <cell r="A29">
            <v>41718</v>
          </cell>
          <cell r="B29">
            <v>88645.517435081187</v>
          </cell>
          <cell r="C29">
            <v>88645.517435081187</v>
          </cell>
          <cell r="D29">
            <v>0</v>
          </cell>
          <cell r="E29">
            <v>0</v>
          </cell>
          <cell r="F29">
            <v>0</v>
          </cell>
          <cell r="G29">
            <v>40656.930097579956</v>
          </cell>
          <cell r="H29">
            <v>0</v>
          </cell>
          <cell r="I29">
            <v>0</v>
          </cell>
          <cell r="J29">
            <v>0</v>
          </cell>
          <cell r="K29">
            <v>40656.930097579956</v>
          </cell>
          <cell r="L29">
            <v>5959.3774970691547</v>
          </cell>
          <cell r="M29">
            <v>5959.3774970691547</v>
          </cell>
          <cell r="Q29">
            <v>3811.5799999237061</v>
          </cell>
          <cell r="R29">
            <v>0</v>
          </cell>
          <cell r="S29">
            <v>3811.5799999237061</v>
          </cell>
          <cell r="T29">
            <v>3811.5799999237061</v>
          </cell>
          <cell r="U29">
            <v>0</v>
          </cell>
          <cell r="V29">
            <v>0</v>
          </cell>
          <cell r="W29">
            <v>0</v>
          </cell>
          <cell r="X29">
            <v>310</v>
          </cell>
          <cell r="Y29">
            <v>7620</v>
          </cell>
          <cell r="Z29">
            <v>0</v>
          </cell>
          <cell r="AB29">
            <v>7930</v>
          </cell>
          <cell r="AC29">
            <v>238027.4798307037</v>
          </cell>
          <cell r="AD29">
            <v>0</v>
          </cell>
          <cell r="AE29">
            <v>0</v>
          </cell>
          <cell r="AF29">
            <v>0</v>
          </cell>
          <cell r="AG29">
            <v>238027.4798307037</v>
          </cell>
          <cell r="AH29">
            <v>311388.10172135604</v>
          </cell>
          <cell r="AI29">
            <v>0</v>
          </cell>
          <cell r="AJ29">
            <v>0</v>
          </cell>
          <cell r="AK29">
            <v>0</v>
          </cell>
          <cell r="AL29">
            <v>311388.10172135604</v>
          </cell>
          <cell r="AM29">
            <v>235.18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K29">
            <v>7.2500000000582077</v>
          </cell>
          <cell r="BL29">
            <v>3</v>
          </cell>
          <cell r="BM29">
            <v>47</v>
          </cell>
          <cell r="BN29">
            <v>6.2166666666744277</v>
          </cell>
          <cell r="BO29">
            <v>7.2500000000582077</v>
          </cell>
          <cell r="BP29">
            <v>0</v>
          </cell>
          <cell r="BQ29">
            <v>0</v>
          </cell>
          <cell r="BR29">
            <v>6.2166666666744277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7.2500000000582077</v>
          </cell>
          <cell r="BX29">
            <v>3</v>
          </cell>
          <cell r="BY29">
            <v>47</v>
          </cell>
          <cell r="BZ29">
            <v>6.2166666666744277</v>
          </cell>
          <cell r="CA29">
            <v>178200</v>
          </cell>
          <cell r="CB29">
            <v>0.18415650563358543</v>
          </cell>
          <cell r="CC29">
            <v>240</v>
          </cell>
          <cell r="CD29">
            <v>32400</v>
          </cell>
          <cell r="CE29">
            <v>416.68930390492363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 t="str">
            <v xml:space="preserve">EX2500-08 : 24.00hr Overhaul PM49250-- PC-1250-20 : 1.96hr AC Hot, 1.20hr Standby (Not Used), 2.58hr Loading Coal-- PC-1250-19 : 7.85hr radiator Errror.11 (Code:CA559), 1.64hr Standby (Not Used)-- PC-1250-22 : 1.65hr General Work-- PC-1250-25 : 0.14hr General Work-- </v>
          </cell>
          <cell r="DE29" t="str">
            <v>Rainfall &amp; Slippery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1209.08</v>
          </cell>
          <cell r="DL29">
            <v>1209.08</v>
          </cell>
          <cell r="DM29">
            <v>1209.08</v>
          </cell>
          <cell r="DO29">
            <v>0</v>
          </cell>
          <cell r="DR29">
            <v>0</v>
          </cell>
          <cell r="DS29">
            <v>955.79000282287598</v>
          </cell>
          <cell r="DT29">
            <v>85.420000076293945</v>
          </cell>
          <cell r="DU29">
            <v>1041.2100028991699</v>
          </cell>
          <cell r="DV29">
            <v>1041.2100028991699</v>
          </cell>
          <cell r="DW29" t="e">
            <v>#REF!</v>
          </cell>
          <cell r="DX29">
            <v>0</v>
          </cell>
          <cell r="DY29">
            <v>0</v>
          </cell>
          <cell r="DZ29">
            <v>0</v>
          </cell>
          <cell r="EA29">
            <v>1209.08</v>
          </cell>
          <cell r="EB29">
            <v>0</v>
          </cell>
          <cell r="EC29">
            <v>2770.3699970245361</v>
          </cell>
          <cell r="ED29">
            <v>3979.4499970245361</v>
          </cell>
          <cell r="EE29">
            <v>3979.4499970245361</v>
          </cell>
        </row>
        <row r="30">
          <cell r="A30">
            <v>41719</v>
          </cell>
          <cell r="B30">
            <v>77530.551241258756</v>
          </cell>
          <cell r="C30">
            <v>77530.551241258756</v>
          </cell>
          <cell r="D30">
            <v>0</v>
          </cell>
          <cell r="E30">
            <v>0</v>
          </cell>
          <cell r="F30">
            <v>0</v>
          </cell>
          <cell r="G30">
            <v>39429.460037231445</v>
          </cell>
          <cell r="H30">
            <v>0</v>
          </cell>
          <cell r="I30">
            <v>0</v>
          </cell>
          <cell r="J30">
            <v>0</v>
          </cell>
          <cell r="K30">
            <v>39429.460037231445</v>
          </cell>
          <cell r="L30">
            <v>5719.8791822437424</v>
          </cell>
          <cell r="M30">
            <v>5719.8791822437424</v>
          </cell>
          <cell r="Q30">
            <v>1532.220006942749</v>
          </cell>
          <cell r="R30">
            <v>0</v>
          </cell>
          <cell r="S30">
            <v>1532.220006942749</v>
          </cell>
          <cell r="T30">
            <v>1532.220006942749</v>
          </cell>
          <cell r="U30">
            <v>0</v>
          </cell>
          <cell r="V30">
            <v>0</v>
          </cell>
          <cell r="W30">
            <v>0</v>
          </cell>
          <cell r="X30">
            <v>3600</v>
          </cell>
          <cell r="Y30">
            <v>0</v>
          </cell>
          <cell r="Z30">
            <v>0</v>
          </cell>
          <cell r="AB30">
            <v>3600</v>
          </cell>
          <cell r="AC30">
            <v>236600.29982490535</v>
          </cell>
          <cell r="AD30">
            <v>0</v>
          </cell>
          <cell r="AE30">
            <v>0</v>
          </cell>
          <cell r="AF30">
            <v>0</v>
          </cell>
          <cell r="AG30">
            <v>236600.29982490535</v>
          </cell>
          <cell r="AH30">
            <v>312041.33995921607</v>
          </cell>
          <cell r="AI30">
            <v>0</v>
          </cell>
          <cell r="AJ30">
            <v>0</v>
          </cell>
          <cell r="AK30">
            <v>0</v>
          </cell>
          <cell r="AL30">
            <v>312041.33995921607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K30">
            <v>6.4499999999999984</v>
          </cell>
          <cell r="BL30">
            <v>3</v>
          </cell>
          <cell r="BM30">
            <v>5</v>
          </cell>
          <cell r="BN30">
            <v>6.8000000000000016</v>
          </cell>
          <cell r="BO30">
            <v>6.4499999999999984</v>
          </cell>
          <cell r="BP30">
            <v>0</v>
          </cell>
          <cell r="BQ30">
            <v>0</v>
          </cell>
          <cell r="BR30">
            <v>6.8000000000000016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6.4499999999999984</v>
          </cell>
          <cell r="BX30">
            <v>3</v>
          </cell>
          <cell r="BY30">
            <v>5</v>
          </cell>
          <cell r="BZ30">
            <v>6.8000000000000016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 t="str">
            <v xml:space="preserve">EX2500-07 : 0.88hr Monitor Fast Fueling ON-- EX2500-08 : 24hr Overhaul PM49250 (HM52911)-- PC-1250-20 : 1.77hr Standby (Not Used),  0.99hr Loading Coal-- PC-1250-22 : 0.76hr General work, 0.30hr Loading Non Production-- PC-1250-23 : 0.25hr Replace Hose Grease, 1.22hr Hose Autolube Leaked-- </v>
          </cell>
          <cell r="DE30" t="str">
            <v>Rainfall &amp; Slippery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314.76</v>
          </cell>
          <cell r="DL30">
            <v>314.76</v>
          </cell>
          <cell r="DM30">
            <v>314.76</v>
          </cell>
          <cell r="DO30">
            <v>0</v>
          </cell>
          <cell r="DR30">
            <v>0</v>
          </cell>
          <cell r="DS30">
            <v>419.80000114440918</v>
          </cell>
          <cell r="DT30">
            <v>0</v>
          </cell>
          <cell r="DU30">
            <v>419.80000114440918</v>
          </cell>
          <cell r="DV30">
            <v>419.80000114440918</v>
          </cell>
          <cell r="DW30" t="e">
            <v>#REF!</v>
          </cell>
          <cell r="DX30">
            <v>0</v>
          </cell>
          <cell r="DY30">
            <v>0</v>
          </cell>
          <cell r="DZ30">
            <v>0</v>
          </cell>
          <cell r="EA30">
            <v>314.76</v>
          </cell>
          <cell r="EB30">
            <v>0</v>
          </cell>
          <cell r="EC30">
            <v>1112.4200057983398</v>
          </cell>
          <cell r="ED30">
            <v>1427.1800057983398</v>
          </cell>
          <cell r="EE30">
            <v>1427.1800057983398</v>
          </cell>
        </row>
        <row r="31">
          <cell r="A31">
            <v>41720</v>
          </cell>
          <cell r="B31">
            <v>89493.029502442048</v>
          </cell>
          <cell r="C31">
            <v>89493.029502442048</v>
          </cell>
          <cell r="D31">
            <v>0</v>
          </cell>
          <cell r="E31">
            <v>0</v>
          </cell>
          <cell r="F31">
            <v>0</v>
          </cell>
          <cell r="G31">
            <v>68972.46996307373</v>
          </cell>
          <cell r="H31">
            <v>0</v>
          </cell>
          <cell r="I31">
            <v>0</v>
          </cell>
          <cell r="J31">
            <v>0</v>
          </cell>
          <cell r="K31">
            <v>68972.46996307373</v>
          </cell>
          <cell r="L31">
            <v>6198.8758118945689</v>
          </cell>
          <cell r="M31">
            <v>6198.8758118945689</v>
          </cell>
          <cell r="Q31">
            <v>4817.4900169372559</v>
          </cell>
          <cell r="R31">
            <v>0</v>
          </cell>
          <cell r="S31">
            <v>4817.4900169372559</v>
          </cell>
          <cell r="T31">
            <v>4817.4900169372559</v>
          </cell>
          <cell r="U31">
            <v>0</v>
          </cell>
          <cell r="V31">
            <v>0</v>
          </cell>
          <cell r="W31">
            <v>0</v>
          </cell>
          <cell r="X31">
            <v>8510</v>
          </cell>
          <cell r="Y31">
            <v>0</v>
          </cell>
          <cell r="Z31">
            <v>0</v>
          </cell>
          <cell r="AB31">
            <v>8510</v>
          </cell>
          <cell r="AC31">
            <v>231254.95980819699</v>
          </cell>
          <cell r="AD31">
            <v>0</v>
          </cell>
          <cell r="AE31">
            <v>0</v>
          </cell>
          <cell r="AF31">
            <v>0</v>
          </cell>
          <cell r="AG31">
            <v>231254.95980819699</v>
          </cell>
          <cell r="AH31">
            <v>313184.02501493302</v>
          </cell>
          <cell r="AI31">
            <v>0</v>
          </cell>
          <cell r="AJ31">
            <v>0</v>
          </cell>
          <cell r="AK31">
            <v>0</v>
          </cell>
          <cell r="AL31">
            <v>313184.02501493302</v>
          </cell>
          <cell r="AM31">
            <v>411.29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K31">
            <v>4.0999999999999988</v>
          </cell>
          <cell r="BL31">
            <v>1</v>
          </cell>
          <cell r="BM31">
            <v>16</v>
          </cell>
          <cell r="BN31">
            <v>4.0833333333333321</v>
          </cell>
          <cell r="BO31">
            <v>4.0999999999999988</v>
          </cell>
          <cell r="BP31">
            <v>0</v>
          </cell>
          <cell r="BQ31">
            <v>0</v>
          </cell>
          <cell r="BR31">
            <v>4.0833333333333321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4.0999999999999988</v>
          </cell>
          <cell r="BX31">
            <v>1</v>
          </cell>
          <cell r="BY31">
            <v>16</v>
          </cell>
          <cell r="BZ31">
            <v>4.0833333333333321</v>
          </cell>
          <cell r="CA31">
            <v>79794</v>
          </cell>
          <cell r="CB31">
            <v>0.45744622447359562</v>
          </cell>
          <cell r="CC31">
            <v>300</v>
          </cell>
          <cell r="CD31">
            <v>36000</v>
          </cell>
          <cell r="CE31">
            <v>501.46403564608522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 t="str">
            <v xml:space="preserve">EX2500-08 : 10.74hr PM49250, 2.37hr Pipe Hose Hydraulic leaked-- EX2500-09 : 1.89hr Pipe Hose Fuel leaked-- PC-1250-20 : 1.21hr Pipe Hose Hydraulic Leaked-- PC-1250-19 : 2.87hr Error 15 CA2249-- PC-1250-23 : 7.42hr PM 15000-- </v>
          </cell>
          <cell r="DE31" t="str">
            <v>Rainfall &amp; Slippery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549.36</v>
          </cell>
          <cell r="DL31">
            <v>549.36</v>
          </cell>
          <cell r="DM31">
            <v>549.36</v>
          </cell>
          <cell r="DO31">
            <v>0</v>
          </cell>
          <cell r="DR31">
            <v>0</v>
          </cell>
          <cell r="DS31">
            <v>21.510000228881836</v>
          </cell>
          <cell r="DT31">
            <v>0</v>
          </cell>
          <cell r="DU31">
            <v>21.510000228881836</v>
          </cell>
          <cell r="DV31">
            <v>21.510000228881836</v>
          </cell>
          <cell r="DW31" t="e">
            <v>#REF!</v>
          </cell>
          <cell r="DX31">
            <v>0</v>
          </cell>
          <cell r="DY31">
            <v>0</v>
          </cell>
          <cell r="DZ31">
            <v>0</v>
          </cell>
          <cell r="EA31">
            <v>549.36</v>
          </cell>
          <cell r="EB31">
            <v>0</v>
          </cell>
          <cell r="EC31">
            <v>4795.980016708374</v>
          </cell>
          <cell r="ED31">
            <v>5345.3400167083737</v>
          </cell>
          <cell r="EE31">
            <v>5345.3400167083737</v>
          </cell>
        </row>
        <row r="32">
          <cell r="A32">
            <v>41721</v>
          </cell>
          <cell r="B32">
            <v>88120.571792962219</v>
          </cell>
          <cell r="C32">
            <v>88120.571792962219</v>
          </cell>
          <cell r="D32">
            <v>0</v>
          </cell>
          <cell r="E32">
            <v>0</v>
          </cell>
          <cell r="F32">
            <v>0</v>
          </cell>
          <cell r="G32">
            <v>115512.84926986694</v>
          </cell>
          <cell r="H32">
            <v>0</v>
          </cell>
          <cell r="I32">
            <v>0</v>
          </cell>
          <cell r="J32">
            <v>0</v>
          </cell>
          <cell r="K32">
            <v>115512.84926986694</v>
          </cell>
          <cell r="L32">
            <v>6198.8758118945689</v>
          </cell>
          <cell r="M32">
            <v>6198.8758118945689</v>
          </cell>
          <cell r="Q32">
            <v>6274.6899909973145</v>
          </cell>
          <cell r="R32">
            <v>0</v>
          </cell>
          <cell r="S32">
            <v>6274.6899909973145</v>
          </cell>
          <cell r="T32">
            <v>6274.6899909973145</v>
          </cell>
          <cell r="U32">
            <v>0</v>
          </cell>
          <cell r="V32">
            <v>0</v>
          </cell>
          <cell r="W32">
            <v>0</v>
          </cell>
          <cell r="X32">
            <v>8510</v>
          </cell>
          <cell r="Y32">
            <v>0</v>
          </cell>
          <cell r="Z32">
            <v>0</v>
          </cell>
          <cell r="AB32">
            <v>8510</v>
          </cell>
          <cell r="AC32">
            <v>225514.97981246945</v>
          </cell>
          <cell r="AD32">
            <v>0</v>
          </cell>
          <cell r="AE32">
            <v>0</v>
          </cell>
          <cell r="AF32">
            <v>0</v>
          </cell>
          <cell r="AG32">
            <v>225514.97981246945</v>
          </cell>
          <cell r="AH32">
            <v>315097.75677884731</v>
          </cell>
          <cell r="AI32">
            <v>0</v>
          </cell>
          <cell r="AJ32">
            <v>0</v>
          </cell>
          <cell r="AK32">
            <v>0</v>
          </cell>
          <cell r="AL32">
            <v>315097.75677884731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K32">
            <v>0.76666666666666661</v>
          </cell>
          <cell r="BL32">
            <v>1</v>
          </cell>
          <cell r="BM32">
            <v>8</v>
          </cell>
          <cell r="BN32">
            <v>1.0166666666666657</v>
          </cell>
          <cell r="BO32">
            <v>0.76666666666666661</v>
          </cell>
          <cell r="BP32">
            <v>0</v>
          </cell>
          <cell r="BQ32">
            <v>0</v>
          </cell>
          <cell r="BR32">
            <v>1.0166666666666657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0.76666666666666661</v>
          </cell>
          <cell r="BX32">
            <v>1</v>
          </cell>
          <cell r="BY32">
            <v>8</v>
          </cell>
          <cell r="BZ32">
            <v>1.0166666666666657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 t="str">
            <v xml:space="preserve">EX2500-08 : 1.81hr Hydraulic leaked-- EX2500-09 : 0.47hr Loose Tooth Bucket No.5-- PC-1250-22 : 1.41hr Engine Overheat, 1.59hr Standby (Not Used)-- PC-1250-23 : 10.86hr O Ring Control Valve Leaked, 4.51hr Standby (Not Used)-- </v>
          </cell>
          <cell r="DE32" t="str">
            <v>Rainfall &amp; Slippery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O32">
            <v>0</v>
          </cell>
          <cell r="DR32">
            <v>0</v>
          </cell>
          <cell r="DS32">
            <v>0</v>
          </cell>
          <cell r="DT32">
            <v>534.70999526977539</v>
          </cell>
          <cell r="DU32">
            <v>534.70999526977539</v>
          </cell>
          <cell r="DV32">
            <v>534.70999526977539</v>
          </cell>
          <cell r="DW32" t="e">
            <v>#REF!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5739.9799957275391</v>
          </cell>
          <cell r="ED32">
            <v>5739.9799957275391</v>
          </cell>
          <cell r="EE32">
            <v>5739.9799957275391</v>
          </cell>
        </row>
        <row r="33">
          <cell r="A33">
            <v>41722</v>
          </cell>
          <cell r="B33">
            <v>88043.739461411416</v>
          </cell>
          <cell r="C33">
            <v>88043.739461411416</v>
          </cell>
          <cell r="D33">
            <v>0</v>
          </cell>
          <cell r="E33">
            <v>0</v>
          </cell>
          <cell r="F33">
            <v>0</v>
          </cell>
          <cell r="G33">
            <v>106704.4596862793</v>
          </cell>
          <cell r="H33">
            <v>0</v>
          </cell>
          <cell r="I33">
            <v>0</v>
          </cell>
          <cell r="J33">
            <v>0</v>
          </cell>
          <cell r="K33">
            <v>106704.4596862793</v>
          </cell>
          <cell r="L33">
            <v>5959.3774970691547</v>
          </cell>
          <cell r="M33">
            <v>5959.3774970691547</v>
          </cell>
          <cell r="Q33">
            <v>6915.6200275421143</v>
          </cell>
          <cell r="R33">
            <v>0</v>
          </cell>
          <cell r="S33">
            <v>6915.6200275421143</v>
          </cell>
          <cell r="T33">
            <v>6915.6200275421143</v>
          </cell>
          <cell r="U33">
            <v>0</v>
          </cell>
          <cell r="V33">
            <v>0</v>
          </cell>
          <cell r="W33">
            <v>0</v>
          </cell>
          <cell r="X33">
            <v>5700</v>
          </cell>
          <cell r="Y33">
            <v>2730</v>
          </cell>
          <cell r="Z33">
            <v>0</v>
          </cell>
          <cell r="AB33">
            <v>8430</v>
          </cell>
          <cell r="AC33">
            <v>222579.8197992706</v>
          </cell>
          <cell r="AD33">
            <v>0</v>
          </cell>
          <cell r="AE33">
            <v>0</v>
          </cell>
          <cell r="AF33">
            <v>0</v>
          </cell>
          <cell r="AG33">
            <v>222579.8197992706</v>
          </cell>
          <cell r="AH33">
            <v>316865.55763514747</v>
          </cell>
          <cell r="AI33">
            <v>0</v>
          </cell>
          <cell r="AJ33">
            <v>0</v>
          </cell>
          <cell r="AK33">
            <v>0</v>
          </cell>
          <cell r="AL33">
            <v>316865.55763514747</v>
          </cell>
          <cell r="AM33">
            <v>1207.5600000000002</v>
          </cell>
          <cell r="AN33">
            <v>822.65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72000</v>
          </cell>
          <cell r="CB33">
            <v>0.56600529100529107</v>
          </cell>
          <cell r="CC33">
            <v>300</v>
          </cell>
          <cell r="CD33">
            <v>39600</v>
          </cell>
          <cell r="CE33">
            <v>1152.3809523809525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str">
            <v xml:space="preserve">EX2500-07 : 0.20hr Loading Non Production-- PC-1250-20 : 3.03hr Pipe Hose A no.5 Leaked, 12.88 Standby (Not Used) 4.28hr Standby (No Material)-- PC-1250-19 : 0.65hr Low Power Engin Error 11 CA 559-- PC-1250-22 : 1.43hr Hydraulic System Low Power 12.38hr Standby (Not Used)-- PC-1250-25 : 0.71hr Tooth Bucket No.04 Broken 0.24hr Standby (Not Used)-- PC-1250-23 : 2.47hr Standby Not Used) 9.29hr Standby (No Material)-- </v>
          </cell>
          <cell r="DE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O33">
            <v>0</v>
          </cell>
          <cell r="DR33">
            <v>0</v>
          </cell>
          <cell r="DS33">
            <v>2431.7700004577637</v>
          </cell>
          <cell r="DT33">
            <v>1548.690013885498</v>
          </cell>
          <cell r="DU33">
            <v>3980.4600143432617</v>
          </cell>
          <cell r="DV33">
            <v>3980.4600143432617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2935.1600131988525</v>
          </cell>
          <cell r="ED33">
            <v>2935.1600131988525</v>
          </cell>
          <cell r="EE33">
            <v>2935.1600131988525</v>
          </cell>
        </row>
      </sheetData>
      <sheetData sheetId="8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</row>
        <row r="2">
          <cell r="A2" t="str">
            <v>Date</v>
          </cell>
          <cell r="B2" t="str">
            <v>Pit Production</v>
          </cell>
          <cell r="D2" t="str">
            <v>ROM Transfer</v>
          </cell>
          <cell r="E2" t="str">
            <v xml:space="preserve">ROM Stock </v>
          </cell>
          <cell r="H2" t="str">
            <v>ROM Hauling</v>
          </cell>
          <cell r="I2" t="str">
            <v>FC Production</v>
          </cell>
          <cell r="L2" t="str">
            <v>FC Stock at PSY</v>
          </cell>
          <cell r="O2" t="str">
            <v>Barge Loading</v>
          </cell>
        </row>
        <row r="3">
          <cell r="B3" t="str">
            <v>OB Removal</v>
          </cell>
          <cell r="C3" t="str">
            <v>Coal Winning</v>
          </cell>
          <cell r="D3" t="str">
            <v>Biangan - ROM Stock Temp.</v>
          </cell>
          <cell r="E3" t="str">
            <v>Biangan</v>
          </cell>
          <cell r="F3" t="str">
            <v>ROM Stock Temporarry</v>
          </cell>
          <cell r="G3" t="str">
            <v>Total</v>
          </cell>
          <cell r="H3" t="str">
            <v>ROM Stock Temp. - CR BEK</v>
          </cell>
          <cell r="I3" t="str">
            <v>LTS</v>
          </cell>
          <cell r="J3" t="str">
            <v>HTS</v>
          </cell>
          <cell r="K3" t="str">
            <v>Total</v>
          </cell>
          <cell r="L3" t="str">
            <v>LTS</v>
          </cell>
          <cell r="M3" t="str">
            <v>HTS</v>
          </cell>
          <cell r="N3" t="str">
            <v>Total</v>
          </cell>
          <cell r="O3" t="str">
            <v>BEK MCV LS</v>
          </cell>
          <cell r="P3" t="str">
            <v>BEK HCV HS</v>
          </cell>
          <cell r="Q3" t="str">
            <v>Total</v>
          </cell>
        </row>
        <row r="4">
          <cell r="G4">
            <v>271509.26530000003</v>
          </cell>
          <cell r="H4">
            <v>2802.8182000000002</v>
          </cell>
          <cell r="I4">
            <v>274312.08350000001</v>
          </cell>
          <cell r="K4">
            <v>0</v>
          </cell>
        </row>
        <row r="5">
          <cell r="A5">
            <v>41699</v>
          </cell>
          <cell r="B5">
            <v>69251</v>
          </cell>
          <cell r="C5">
            <v>9814.26</v>
          </cell>
          <cell r="D5">
            <v>6223.2999999999993</v>
          </cell>
          <cell r="E5">
            <v>344398.07210000005</v>
          </cell>
          <cell r="F5">
            <v>21941.048600000002</v>
          </cell>
          <cell r="G5">
            <v>366339.12070000003</v>
          </cell>
          <cell r="H5">
            <v>2529.08</v>
          </cell>
          <cell r="I5">
            <v>2529.08</v>
          </cell>
          <cell r="J5">
            <v>0</v>
          </cell>
          <cell r="K5">
            <v>2529.08</v>
          </cell>
          <cell r="L5">
            <v>4069.5077329999999</v>
          </cell>
          <cell r="M5">
            <v>9831.7595870000005</v>
          </cell>
          <cell r="N5">
            <v>13901.267320000001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41700</v>
          </cell>
          <cell r="B6">
            <v>48741</v>
          </cell>
          <cell r="C6">
            <v>7537.39</v>
          </cell>
          <cell r="D6">
            <v>6273</v>
          </cell>
          <cell r="E6">
            <v>345662.46210000006</v>
          </cell>
          <cell r="F6">
            <v>19543.848600000001</v>
          </cell>
          <cell r="G6">
            <v>365206.31070000009</v>
          </cell>
          <cell r="H6">
            <v>8670.2000000000007</v>
          </cell>
          <cell r="I6">
            <v>8670.2000000000007</v>
          </cell>
          <cell r="J6">
            <v>0</v>
          </cell>
          <cell r="K6">
            <v>8670.2000000000007</v>
          </cell>
          <cell r="L6">
            <v>12739.707733000001</v>
          </cell>
          <cell r="M6">
            <v>9831.7595870000005</v>
          </cell>
          <cell r="N6">
            <v>22571.467320000003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41701</v>
          </cell>
          <cell r="B7">
            <v>47253.5</v>
          </cell>
          <cell r="C7">
            <v>4890.1099999999997</v>
          </cell>
          <cell r="D7">
            <v>6551.68</v>
          </cell>
          <cell r="E7">
            <v>344000.89210000006</v>
          </cell>
          <cell r="F7">
            <v>19188.6086</v>
          </cell>
          <cell r="G7">
            <v>363189.50070000003</v>
          </cell>
          <cell r="H7">
            <v>6906.92</v>
          </cell>
          <cell r="I7">
            <v>6906.92</v>
          </cell>
          <cell r="J7">
            <v>0</v>
          </cell>
          <cell r="K7">
            <v>6906.92</v>
          </cell>
          <cell r="L7">
            <v>19646.627733000001</v>
          </cell>
          <cell r="M7">
            <v>9831.7595870000005</v>
          </cell>
          <cell r="N7">
            <v>29478.387320000002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41702</v>
          </cell>
          <cell r="B8">
            <v>56339.5</v>
          </cell>
          <cell r="C8">
            <v>8810.4599999999991</v>
          </cell>
          <cell r="D8">
            <v>6663.91</v>
          </cell>
          <cell r="E8">
            <v>346147.4421000001</v>
          </cell>
          <cell r="F8">
            <v>18637.658599999999</v>
          </cell>
          <cell r="G8">
            <v>364785.10070000013</v>
          </cell>
          <cell r="H8">
            <v>7214.86</v>
          </cell>
          <cell r="I8">
            <v>7214.86</v>
          </cell>
          <cell r="J8">
            <v>0</v>
          </cell>
          <cell r="K8">
            <v>7214.86</v>
          </cell>
          <cell r="L8">
            <v>26861.487733000002</v>
          </cell>
          <cell r="M8">
            <v>9831.7595870000005</v>
          </cell>
          <cell r="N8">
            <v>36693.247320000002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41703</v>
          </cell>
          <cell r="B9">
            <v>67470</v>
          </cell>
          <cell r="C9">
            <v>8158.2900000000009</v>
          </cell>
          <cell r="D9">
            <v>4991.18</v>
          </cell>
          <cell r="E9">
            <v>349314.55210000009</v>
          </cell>
          <cell r="F9">
            <v>16322.2786</v>
          </cell>
          <cell r="G9">
            <v>365636.83070000011</v>
          </cell>
          <cell r="H9">
            <v>7306.5599999999995</v>
          </cell>
          <cell r="I9">
            <v>7306.5599999999995</v>
          </cell>
          <cell r="J9">
            <v>0</v>
          </cell>
          <cell r="K9">
            <v>7306.5599999999995</v>
          </cell>
          <cell r="L9">
            <v>17363.885733000003</v>
          </cell>
          <cell r="M9">
            <v>9831.7595870000005</v>
          </cell>
          <cell r="N9">
            <v>27195.645320000003</v>
          </cell>
          <cell r="O9">
            <v>16804.162</v>
          </cell>
          <cell r="P9">
            <v>0</v>
          </cell>
          <cell r="Q9">
            <v>16804.162</v>
          </cell>
        </row>
        <row r="10">
          <cell r="A10">
            <v>41704</v>
          </cell>
          <cell r="B10">
            <v>66969</v>
          </cell>
          <cell r="C10">
            <v>8433.5999999999985</v>
          </cell>
          <cell r="D10">
            <v>6476.38</v>
          </cell>
          <cell r="E10">
            <v>351271.77210000006</v>
          </cell>
          <cell r="F10">
            <v>15644.0386</v>
          </cell>
          <cell r="G10">
            <v>366915.81070000003</v>
          </cell>
          <cell r="H10">
            <v>7154.62</v>
          </cell>
          <cell r="I10">
            <v>7154.62</v>
          </cell>
          <cell r="J10">
            <v>0</v>
          </cell>
          <cell r="K10">
            <v>7154.62</v>
          </cell>
          <cell r="L10">
            <v>24518.505733000005</v>
          </cell>
          <cell r="M10">
            <v>9831.7595870000005</v>
          </cell>
          <cell r="N10">
            <v>34350.265320000006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41705</v>
          </cell>
          <cell r="B11">
            <v>60861.5</v>
          </cell>
          <cell r="C11">
            <v>9069.6200000000008</v>
          </cell>
          <cell r="D11">
            <v>4896.6799999999994</v>
          </cell>
          <cell r="E11">
            <v>355444.71210000006</v>
          </cell>
          <cell r="F11">
            <v>17810.918600000001</v>
          </cell>
          <cell r="G11">
            <v>373255.63070000004</v>
          </cell>
          <cell r="H11">
            <v>2729.7999999999997</v>
          </cell>
          <cell r="I11">
            <v>2729.7999999999997</v>
          </cell>
          <cell r="J11">
            <v>0</v>
          </cell>
          <cell r="K11">
            <v>2729.7999999999997</v>
          </cell>
          <cell r="L11">
            <v>19779.688733000006</v>
          </cell>
          <cell r="M11">
            <v>9831.7595870000005</v>
          </cell>
          <cell r="N11">
            <v>29611.448320000007</v>
          </cell>
          <cell r="O11">
            <v>7468.6170000000002</v>
          </cell>
          <cell r="P11">
            <v>0</v>
          </cell>
          <cell r="Q11">
            <v>7468.6170000000002</v>
          </cell>
        </row>
        <row r="12">
          <cell r="A12">
            <v>41706</v>
          </cell>
          <cell r="B12">
            <v>64753.5</v>
          </cell>
          <cell r="C12">
            <v>8945.94</v>
          </cell>
          <cell r="D12">
            <v>6935.12</v>
          </cell>
          <cell r="E12">
            <v>357455.53210000007</v>
          </cell>
          <cell r="F12">
            <v>17597.5386</v>
          </cell>
          <cell r="G12">
            <v>375053.07070000004</v>
          </cell>
          <cell r="H12">
            <v>7148.5</v>
          </cell>
          <cell r="I12">
            <v>7148.5</v>
          </cell>
          <cell r="J12">
            <v>0</v>
          </cell>
          <cell r="K12">
            <v>7148.5</v>
          </cell>
          <cell r="L12">
            <v>18865.086733000007</v>
          </cell>
          <cell r="M12">
            <v>9831.7595870000005</v>
          </cell>
          <cell r="N12">
            <v>28696.846320000008</v>
          </cell>
          <cell r="O12">
            <v>8063.1019999999999</v>
          </cell>
          <cell r="P12">
            <v>0</v>
          </cell>
          <cell r="Q12">
            <v>8063.1019999999999</v>
          </cell>
        </row>
        <row r="13">
          <cell r="A13">
            <v>41707</v>
          </cell>
          <cell r="B13">
            <v>63952</v>
          </cell>
          <cell r="C13">
            <v>11083.8</v>
          </cell>
          <cell r="D13">
            <v>6439.5599999999995</v>
          </cell>
          <cell r="E13">
            <v>362099.77210000006</v>
          </cell>
          <cell r="F13">
            <v>16274.558599999997</v>
          </cell>
          <cell r="G13">
            <v>378374.33070000005</v>
          </cell>
          <cell r="H13">
            <v>7762.5400000000009</v>
          </cell>
          <cell r="I13">
            <v>7762.5400000000009</v>
          </cell>
          <cell r="J13">
            <v>0</v>
          </cell>
          <cell r="K13">
            <v>7762.5400000000009</v>
          </cell>
          <cell r="L13">
            <v>26627.626733000008</v>
          </cell>
          <cell r="M13">
            <v>9831.7595870000005</v>
          </cell>
          <cell r="N13">
            <v>36459.386320000005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41708</v>
          </cell>
          <cell r="B14">
            <v>53123</v>
          </cell>
          <cell r="C14">
            <v>7548.0199999999995</v>
          </cell>
          <cell r="D14">
            <v>7000.34</v>
          </cell>
          <cell r="E14">
            <v>362647.45210000005</v>
          </cell>
          <cell r="F14">
            <v>15071.518599999996</v>
          </cell>
          <cell r="G14">
            <v>377718.97070000006</v>
          </cell>
          <cell r="H14">
            <v>8203.380000000001</v>
          </cell>
          <cell r="I14">
            <v>8203.380000000001</v>
          </cell>
          <cell r="J14">
            <v>0</v>
          </cell>
          <cell r="K14">
            <v>8203.380000000001</v>
          </cell>
          <cell r="L14">
            <v>34831.006733000009</v>
          </cell>
          <cell r="M14">
            <v>9831.7595870000005</v>
          </cell>
          <cell r="N14">
            <v>44662.76632000001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41709</v>
          </cell>
          <cell r="B15">
            <v>69202</v>
          </cell>
          <cell r="C15">
            <v>12754.06</v>
          </cell>
          <cell r="D15">
            <v>6984.58</v>
          </cell>
          <cell r="E15">
            <v>368416.93210000003</v>
          </cell>
          <cell r="F15">
            <v>17084.018599999996</v>
          </cell>
          <cell r="G15">
            <v>385500.95070000004</v>
          </cell>
          <cell r="H15">
            <v>4972.08</v>
          </cell>
          <cell r="I15">
            <v>4972.08</v>
          </cell>
          <cell r="J15">
            <v>0</v>
          </cell>
          <cell r="K15">
            <v>4972.08</v>
          </cell>
          <cell r="L15">
            <v>39803.086733000011</v>
          </cell>
          <cell r="M15">
            <v>9831.7595870000005</v>
          </cell>
          <cell r="N15">
            <v>49634.846320000011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41710</v>
          </cell>
          <cell r="B16">
            <v>68334</v>
          </cell>
          <cell r="C16">
            <v>6222.9</v>
          </cell>
          <cell r="D16">
            <v>7028.84</v>
          </cell>
          <cell r="E16">
            <v>367610.99210000003</v>
          </cell>
          <cell r="F16">
            <v>15666.898599999997</v>
          </cell>
          <cell r="G16">
            <v>383277.89070000005</v>
          </cell>
          <cell r="H16">
            <v>8445.9599999999991</v>
          </cell>
          <cell r="I16">
            <v>8445.9599999999991</v>
          </cell>
          <cell r="J16">
            <v>0</v>
          </cell>
          <cell r="K16">
            <v>8445.9599999999991</v>
          </cell>
          <cell r="L16">
            <v>39037.175733000011</v>
          </cell>
          <cell r="M16">
            <v>9831.7595870000005</v>
          </cell>
          <cell r="N16">
            <v>48868.935320000011</v>
          </cell>
          <cell r="O16">
            <v>9211.8709999999992</v>
          </cell>
          <cell r="P16">
            <v>0</v>
          </cell>
          <cell r="Q16">
            <v>9211.8709999999992</v>
          </cell>
        </row>
        <row r="17">
          <cell r="A17">
            <v>41711</v>
          </cell>
          <cell r="B17">
            <v>67511.5</v>
          </cell>
          <cell r="C17">
            <v>9592.66</v>
          </cell>
          <cell r="D17">
            <v>6631.52</v>
          </cell>
          <cell r="E17">
            <v>370572.13209999999</v>
          </cell>
          <cell r="F17">
            <v>15947.398599999997</v>
          </cell>
          <cell r="G17">
            <v>386519.5307</v>
          </cell>
          <cell r="H17">
            <v>6351.02</v>
          </cell>
          <cell r="I17">
            <v>6351.02</v>
          </cell>
          <cell r="J17">
            <v>0</v>
          </cell>
          <cell r="K17">
            <v>6351.02</v>
          </cell>
          <cell r="L17">
            <v>45388.195733000015</v>
          </cell>
          <cell r="M17">
            <v>9831.7595870000005</v>
          </cell>
          <cell r="N17">
            <v>55219.955320000015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41712</v>
          </cell>
          <cell r="B18">
            <v>60991</v>
          </cell>
          <cell r="C18">
            <v>5861.7800000000007</v>
          </cell>
          <cell r="D18">
            <v>5685.56</v>
          </cell>
          <cell r="E18">
            <v>370748.35210000002</v>
          </cell>
          <cell r="F18">
            <v>17781.0386</v>
          </cell>
          <cell r="G18">
            <v>388529.39069999999</v>
          </cell>
          <cell r="H18">
            <v>3851.92</v>
          </cell>
          <cell r="I18">
            <v>3851.92</v>
          </cell>
          <cell r="J18">
            <v>0</v>
          </cell>
          <cell r="K18">
            <v>3851.92</v>
          </cell>
          <cell r="L18">
            <v>49240.115733000013</v>
          </cell>
          <cell r="M18">
            <v>9831.7595870000005</v>
          </cell>
          <cell r="N18">
            <v>59071.875320000014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41713</v>
          </cell>
          <cell r="B19">
            <v>74837</v>
          </cell>
          <cell r="C19">
            <v>8454.06</v>
          </cell>
          <cell r="D19">
            <v>6459.2</v>
          </cell>
          <cell r="E19">
            <v>372099.20019999996</v>
          </cell>
          <cell r="F19">
            <v>14727.330800000002</v>
          </cell>
          <cell r="G19">
            <v>386826.53099999996</v>
          </cell>
          <cell r="H19">
            <v>5735.1</v>
          </cell>
          <cell r="I19">
            <v>5735.1</v>
          </cell>
          <cell r="J19">
            <v>0</v>
          </cell>
          <cell r="K19">
            <v>5735.1</v>
          </cell>
          <cell r="L19">
            <v>54975.215733000012</v>
          </cell>
          <cell r="M19">
            <v>9831.7595870000005</v>
          </cell>
          <cell r="N19">
            <v>64806.975320000012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41714</v>
          </cell>
          <cell r="B20">
            <v>72254</v>
          </cell>
          <cell r="C20">
            <v>8371.7000000000007</v>
          </cell>
          <cell r="D20">
            <v>6356.2000000000007</v>
          </cell>
          <cell r="E20">
            <v>374114.70019999996</v>
          </cell>
          <cell r="F20">
            <v>16418.1708</v>
          </cell>
          <cell r="G20">
            <v>390532.87099999998</v>
          </cell>
          <cell r="H20">
            <v>4665.3600000000006</v>
          </cell>
          <cell r="I20">
            <v>4665.3600000000006</v>
          </cell>
          <cell r="J20">
            <v>0</v>
          </cell>
          <cell r="K20">
            <v>4665.3600000000006</v>
          </cell>
          <cell r="L20">
            <v>59640.575733000012</v>
          </cell>
          <cell r="M20">
            <v>9831.7595870000005</v>
          </cell>
          <cell r="N20">
            <v>69472.335320000013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41715</v>
          </cell>
          <cell r="B21">
            <v>64939</v>
          </cell>
          <cell r="C21">
            <v>8801.24</v>
          </cell>
          <cell r="D21">
            <v>7235.9</v>
          </cell>
          <cell r="E21">
            <v>375680.04019999993</v>
          </cell>
          <cell r="F21">
            <v>18656.0308</v>
          </cell>
          <cell r="G21">
            <v>394336.07099999994</v>
          </cell>
          <cell r="H21">
            <v>4998.0400000000009</v>
          </cell>
          <cell r="I21">
            <v>4998.0400000000009</v>
          </cell>
          <cell r="J21">
            <v>0</v>
          </cell>
          <cell r="K21">
            <v>4998.0400000000009</v>
          </cell>
          <cell r="L21">
            <v>64638.615733000013</v>
          </cell>
          <cell r="M21">
            <v>9831.7595870000005</v>
          </cell>
          <cell r="N21">
            <v>74470.375320000021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41716</v>
          </cell>
          <cell r="B22">
            <v>70553</v>
          </cell>
          <cell r="C22">
            <v>10055.099999999999</v>
          </cell>
          <cell r="D22">
            <v>7432</v>
          </cell>
          <cell r="E22">
            <v>378303.14019999991</v>
          </cell>
          <cell r="F22">
            <v>18982.650800000003</v>
          </cell>
          <cell r="G22">
            <v>397285.79099999991</v>
          </cell>
          <cell r="H22">
            <v>7105.3799999999992</v>
          </cell>
          <cell r="I22">
            <v>7105.3799999999992</v>
          </cell>
          <cell r="J22">
            <v>0</v>
          </cell>
          <cell r="K22">
            <v>7105.3799999999992</v>
          </cell>
          <cell r="L22">
            <v>71743.995733000003</v>
          </cell>
          <cell r="M22">
            <v>9831.7595870000005</v>
          </cell>
          <cell r="N22">
            <v>81575.755319999997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41717</v>
          </cell>
          <cell r="B23">
            <v>49105</v>
          </cell>
          <cell r="C23">
            <v>5472.0599999999995</v>
          </cell>
          <cell r="D23">
            <v>6580.02</v>
          </cell>
          <cell r="E23">
            <v>377195.18019999989</v>
          </cell>
          <cell r="F23">
            <v>20305.310800000003</v>
          </cell>
          <cell r="G23">
            <v>397500.49099999986</v>
          </cell>
          <cell r="H23">
            <v>5257.36</v>
          </cell>
          <cell r="I23">
            <v>5257.36</v>
          </cell>
          <cell r="J23">
            <v>0</v>
          </cell>
          <cell r="K23">
            <v>5257.36</v>
          </cell>
          <cell r="L23">
            <v>77001.355733000004</v>
          </cell>
          <cell r="M23">
            <v>9831.7595870000005</v>
          </cell>
          <cell r="N23">
            <v>86833.115320000012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41718</v>
          </cell>
          <cell r="B24">
            <v>71813</v>
          </cell>
          <cell r="C24">
            <v>7854.9800000000005</v>
          </cell>
          <cell r="D24">
            <v>6619.34</v>
          </cell>
          <cell r="E24">
            <v>378430.82019999984</v>
          </cell>
          <cell r="F24">
            <v>22062.850800000004</v>
          </cell>
          <cell r="G24">
            <v>400493.67099999986</v>
          </cell>
          <cell r="H24">
            <v>4861.7999999999993</v>
          </cell>
          <cell r="I24">
            <v>4861.7999999999993</v>
          </cell>
          <cell r="J24">
            <v>0</v>
          </cell>
          <cell r="K24">
            <v>4861.7999999999993</v>
          </cell>
          <cell r="L24">
            <v>81863.155733000007</v>
          </cell>
          <cell r="M24">
            <v>9831.7595870000005</v>
          </cell>
          <cell r="N24">
            <v>91694.91532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41719</v>
          </cell>
          <cell r="B25">
            <v>70266</v>
          </cell>
          <cell r="C25">
            <v>5882.51</v>
          </cell>
          <cell r="D25">
            <v>6424.1900000000005</v>
          </cell>
          <cell r="E25">
            <v>377889.14019999985</v>
          </cell>
          <cell r="F25">
            <v>23740.140800000001</v>
          </cell>
          <cell r="G25">
            <v>401629.28099999984</v>
          </cell>
          <cell r="H25">
            <v>4746.8999999999996</v>
          </cell>
          <cell r="I25">
            <v>4746.8999999999996</v>
          </cell>
          <cell r="J25">
            <v>0</v>
          </cell>
          <cell r="K25">
            <v>4746.8999999999996</v>
          </cell>
          <cell r="L25">
            <v>71886.081733000014</v>
          </cell>
          <cell r="M25">
            <v>9831.7595870000005</v>
          </cell>
          <cell r="N25">
            <v>81717.841320000007</v>
          </cell>
          <cell r="O25">
            <v>14723.974</v>
          </cell>
          <cell r="P25">
            <v>0</v>
          </cell>
          <cell r="Q25">
            <v>14723.974</v>
          </cell>
        </row>
        <row r="26">
          <cell r="A26">
            <v>41720</v>
          </cell>
          <cell r="B26">
            <v>73941</v>
          </cell>
          <cell r="C26">
            <v>9158.66</v>
          </cell>
          <cell r="D26">
            <v>7184.16</v>
          </cell>
          <cell r="E26">
            <v>379863.64019999985</v>
          </cell>
          <cell r="F26">
            <v>26596.480800000001</v>
          </cell>
          <cell r="G26">
            <v>406460.12099999987</v>
          </cell>
          <cell r="H26">
            <v>4327.82</v>
          </cell>
          <cell r="I26">
            <v>4327.82</v>
          </cell>
          <cell r="J26">
            <v>0</v>
          </cell>
          <cell r="K26">
            <v>4327.82</v>
          </cell>
          <cell r="L26">
            <v>68768.262733000025</v>
          </cell>
          <cell r="M26">
            <v>9831.7595870000005</v>
          </cell>
          <cell r="N26">
            <v>78600.022320000018</v>
          </cell>
          <cell r="O26">
            <v>7445.6390000000001</v>
          </cell>
          <cell r="P26">
            <v>0</v>
          </cell>
          <cell r="Q26">
            <v>7445.6390000000001</v>
          </cell>
        </row>
        <row r="27">
          <cell r="A27">
            <v>41721</v>
          </cell>
          <cell r="B27">
            <v>78998.5</v>
          </cell>
          <cell r="C27">
            <v>8329.5</v>
          </cell>
          <cell r="D27">
            <v>6999.32</v>
          </cell>
          <cell r="E27">
            <v>381193.82019999984</v>
          </cell>
          <cell r="F27">
            <v>27579.940799999997</v>
          </cell>
          <cell r="G27">
            <v>408773.76099999982</v>
          </cell>
          <cell r="H27">
            <v>6015.8600000000006</v>
          </cell>
          <cell r="I27">
            <v>6015.8600000000006</v>
          </cell>
          <cell r="J27">
            <v>0</v>
          </cell>
          <cell r="K27">
            <v>6015.8600000000006</v>
          </cell>
          <cell r="L27">
            <v>66595.01773300003</v>
          </cell>
          <cell r="M27">
            <v>9831.7595870000005</v>
          </cell>
          <cell r="N27">
            <v>76426.777320000023</v>
          </cell>
          <cell r="O27">
            <v>8189.1049999999996</v>
          </cell>
          <cell r="P27">
            <v>0</v>
          </cell>
          <cell r="Q27">
            <v>8189.1049999999996</v>
          </cell>
        </row>
        <row r="28">
          <cell r="A28">
            <v>41722</v>
          </cell>
          <cell r="B28">
            <v>65296</v>
          </cell>
          <cell r="C28">
            <v>5554.59</v>
          </cell>
          <cell r="D28">
            <v>6420.2999999999993</v>
          </cell>
          <cell r="E28">
            <v>380328.11019999988</v>
          </cell>
          <cell r="F28">
            <v>29092.1008</v>
          </cell>
          <cell r="G28">
            <v>409420.21099999989</v>
          </cell>
          <cell r="H28">
            <v>4908.1400000000003</v>
          </cell>
          <cell r="I28">
            <v>4908.1400000000003</v>
          </cell>
          <cell r="J28">
            <v>0</v>
          </cell>
          <cell r="K28">
            <v>4908.1400000000003</v>
          </cell>
          <cell r="L28">
            <v>46749.098733000021</v>
          </cell>
          <cell r="M28">
            <v>9831.7595870000005</v>
          </cell>
          <cell r="N28">
            <v>56580.858320000021</v>
          </cell>
          <cell r="O28">
            <v>24754.059000000001</v>
          </cell>
          <cell r="P28">
            <v>0</v>
          </cell>
          <cell r="Q28">
            <v>24754.059000000001</v>
          </cell>
        </row>
      </sheetData>
      <sheetData sheetId="9" refreshError="1">
        <row r="4">
          <cell r="A4" t="str">
            <v>Date</v>
          </cell>
          <cell r="B4" t="str">
            <v>OB Removal</v>
          </cell>
          <cell r="I4" t="str">
            <v>Coal Winning by contractors</v>
          </cell>
          <cell r="Q4" t="str">
            <v>From MINE to -</v>
          </cell>
          <cell r="AJ4" t="str">
            <v>ROM STOCK to</v>
          </cell>
          <cell r="AN4" t="str">
            <v>FINISH COAL / FC PRODUCTION</v>
          </cell>
          <cell r="AP4" t="str">
            <v>ROM STOCK POSITION</v>
          </cell>
          <cell r="AR4" t="str">
            <v xml:space="preserve">to BARGE </v>
          </cell>
          <cell r="AU4" t="str">
            <v xml:space="preserve">to BARGE </v>
          </cell>
          <cell r="AX4" t="str">
            <v>FINISH COAL STOCK</v>
          </cell>
        </row>
        <row r="6">
          <cell r="Q6" t="str">
            <v>ROM STOCK</v>
          </cell>
          <cell r="X6" t="str">
            <v>CRUSHING PLANT</v>
          </cell>
          <cell r="AE6" t="str">
            <v>HAND PICKING</v>
          </cell>
          <cell r="AJ6" t="str">
            <v>CRUSHING PLANT</v>
          </cell>
          <cell r="AK6" t="str">
            <v>Hand Picking</v>
          </cell>
          <cell r="AL6" t="str">
            <v>Total FC</v>
          </cell>
        </row>
        <row r="7">
          <cell r="B7" t="str">
            <v>Riung</v>
          </cell>
          <cell r="E7" t="str">
            <v>Arkananta</v>
          </cell>
          <cell r="H7" t="str">
            <v>Total OB</v>
          </cell>
          <cell r="I7" t="str">
            <v>Riung</v>
          </cell>
          <cell r="L7" t="str">
            <v>Arkananta</v>
          </cell>
          <cell r="O7" t="str">
            <v>Total CW</v>
          </cell>
          <cell r="Q7" t="str">
            <v>Riung</v>
          </cell>
          <cell r="T7" t="str">
            <v>Arkananta</v>
          </cell>
          <cell r="W7" t="str">
            <v>Total</v>
          </cell>
          <cell r="X7" t="str">
            <v>Riung</v>
          </cell>
          <cell r="AA7" t="str">
            <v>Arkananta</v>
          </cell>
          <cell r="AD7" t="str">
            <v>Total FC</v>
          </cell>
          <cell r="AE7" t="str">
            <v>Riung</v>
          </cell>
          <cell r="AF7" t="str">
            <v>Arkananta</v>
          </cell>
          <cell r="AG7" t="str">
            <v>Total Feeding</v>
          </cell>
          <cell r="AH7" t="str">
            <v>Total FC</v>
          </cell>
          <cell r="AR7" t="str">
            <v>LOADING</v>
          </cell>
          <cell r="AS7" t="str">
            <v>BARGE NAME</v>
          </cell>
          <cell r="AU7" t="str">
            <v>LOADING</v>
          </cell>
          <cell r="AV7" t="str">
            <v>BARGE NAME</v>
          </cell>
        </row>
        <row r="8">
          <cell r="B8" t="str">
            <v>( R-02 )</v>
          </cell>
          <cell r="C8" t="str">
            <v>( RS22GNB-1 )</v>
          </cell>
          <cell r="D8" t="str">
            <v>( RS22GSB-2)</v>
          </cell>
          <cell r="E8" t="str">
            <v>( Channel Angkuang )</v>
          </cell>
          <cell r="F8" t="str">
            <v>( S12-South )</v>
          </cell>
          <cell r="G8" t="str">
            <v>( MOA-03 )</v>
          </cell>
          <cell r="H8" t="str">
            <v>BCM</v>
          </cell>
          <cell r="I8" t="str">
            <v>( R-02 )</v>
          </cell>
          <cell r="J8" t="str">
            <v>( RS22GNB-1 )</v>
          </cell>
          <cell r="K8" t="str">
            <v>( RS22GSB-2)</v>
          </cell>
          <cell r="L8" t="str">
            <v>( Channel Angkuang )</v>
          </cell>
          <cell r="M8" t="str">
            <v>( S12-South)</v>
          </cell>
          <cell r="N8" t="str">
            <v>( MOA-03 )</v>
          </cell>
          <cell r="O8" t="str">
            <v>Ton.</v>
          </cell>
          <cell r="Q8" t="str">
            <v>( R-02 )</v>
          </cell>
          <cell r="R8" t="str">
            <v>( RS22GNB-1 )</v>
          </cell>
          <cell r="S8" t="str">
            <v>( RS22GSB-2)</v>
          </cell>
          <cell r="T8" t="str">
            <v>( Channel Angkuang )</v>
          </cell>
          <cell r="U8" t="str">
            <v>( S12-South)</v>
          </cell>
          <cell r="V8" t="str">
            <v>( MOA-03 )</v>
          </cell>
          <cell r="X8" t="str">
            <v>( R-02 )</v>
          </cell>
          <cell r="Y8" t="str">
            <v>( RS22GNB-1 )</v>
          </cell>
          <cell r="Z8" t="str">
            <v>( RS22GSB-2)</v>
          </cell>
          <cell r="AA8" t="str">
            <v>( Channel Angkuang )</v>
          </cell>
          <cell r="AB8" t="str">
            <v>( S12-South)</v>
          </cell>
          <cell r="AC8" t="str">
            <v>( MOA-03 )</v>
          </cell>
          <cell r="AD8" t="str">
            <v>Ton</v>
          </cell>
          <cell r="AG8" t="str">
            <v>Ton</v>
          </cell>
          <cell r="AH8" t="str">
            <v>Ton</v>
          </cell>
          <cell r="AJ8" t="str">
            <v>Ton</v>
          </cell>
          <cell r="AK8" t="str">
            <v>Ton</v>
          </cell>
          <cell r="AL8" t="str">
            <v>Ton</v>
          </cell>
          <cell r="AN8" t="str">
            <v>Ton</v>
          </cell>
          <cell r="AP8" t="str">
            <v>Ton</v>
          </cell>
          <cell r="AR8" t="str">
            <v>Ton</v>
          </cell>
          <cell r="AU8" t="str">
            <v>Ton</v>
          </cell>
          <cell r="AX8" t="str">
            <v>Ton</v>
          </cell>
        </row>
        <row r="9">
          <cell r="AP9">
            <v>34133.78</v>
          </cell>
          <cell r="AX9">
            <v>48489.024000000012</v>
          </cell>
        </row>
        <row r="10">
          <cell r="A10">
            <v>41699</v>
          </cell>
          <cell r="B10">
            <v>0</v>
          </cell>
          <cell r="C10">
            <v>9880.5</v>
          </cell>
          <cell r="D10">
            <v>8032.5</v>
          </cell>
          <cell r="E10">
            <v>0</v>
          </cell>
          <cell r="F10">
            <v>0</v>
          </cell>
          <cell r="G10">
            <v>24655.3</v>
          </cell>
          <cell r="H10">
            <v>42568.3</v>
          </cell>
          <cell r="I10">
            <v>0</v>
          </cell>
          <cell r="J10">
            <v>2830.2699999999995</v>
          </cell>
          <cell r="K10">
            <v>0</v>
          </cell>
          <cell r="L10">
            <v>0</v>
          </cell>
          <cell r="M10">
            <v>0</v>
          </cell>
          <cell r="N10">
            <v>1341.3500000000001</v>
          </cell>
          <cell r="O10">
            <v>4171.62</v>
          </cell>
          <cell r="Q10">
            <v>0</v>
          </cell>
          <cell r="R10">
            <v>291.2</v>
          </cell>
          <cell r="S10">
            <v>0</v>
          </cell>
          <cell r="T10">
            <v>0</v>
          </cell>
          <cell r="U10">
            <v>0</v>
          </cell>
          <cell r="V10">
            <v>776.92000000000007</v>
          </cell>
          <cell r="W10">
            <v>1068.1200000000001</v>
          </cell>
          <cell r="X10">
            <v>0</v>
          </cell>
          <cell r="Y10">
            <v>2539.0699999999997</v>
          </cell>
          <cell r="Z10">
            <v>0</v>
          </cell>
          <cell r="AA10">
            <v>0</v>
          </cell>
          <cell r="AB10">
            <v>0</v>
          </cell>
          <cell r="AC10">
            <v>564.42999999999995</v>
          </cell>
          <cell r="AD10">
            <v>3103.4999999999995</v>
          </cell>
          <cell r="AF10">
            <v>0</v>
          </cell>
          <cell r="AG10">
            <v>0</v>
          </cell>
          <cell r="AH10">
            <v>0</v>
          </cell>
          <cell r="AJ10">
            <v>2453.12</v>
          </cell>
          <cell r="AL10">
            <v>2453.12</v>
          </cell>
          <cell r="AN10">
            <v>5556.619999999999</v>
          </cell>
          <cell r="AP10">
            <v>12698.959999999992</v>
          </cell>
          <cell r="AX10">
            <v>56973.293000000005</v>
          </cell>
        </row>
        <row r="11">
          <cell r="A11">
            <v>41700</v>
          </cell>
          <cell r="B11">
            <v>0</v>
          </cell>
          <cell r="C11">
            <v>9828</v>
          </cell>
          <cell r="D11">
            <v>12963.3</v>
          </cell>
          <cell r="E11">
            <v>0</v>
          </cell>
          <cell r="F11">
            <v>0</v>
          </cell>
          <cell r="G11">
            <v>23224.2</v>
          </cell>
          <cell r="H11">
            <v>46015.5</v>
          </cell>
          <cell r="I11">
            <v>0</v>
          </cell>
          <cell r="J11">
            <v>1612.25</v>
          </cell>
          <cell r="K11">
            <v>0</v>
          </cell>
          <cell r="L11">
            <v>0</v>
          </cell>
          <cell r="M11">
            <v>0</v>
          </cell>
          <cell r="N11">
            <v>654.30999999999995</v>
          </cell>
          <cell r="O11">
            <v>2266.56</v>
          </cell>
          <cell r="Q11">
            <v>0</v>
          </cell>
          <cell r="R11">
            <v>944.86</v>
          </cell>
          <cell r="S11">
            <v>0</v>
          </cell>
          <cell r="T11">
            <v>0</v>
          </cell>
          <cell r="U11">
            <v>0</v>
          </cell>
          <cell r="V11">
            <v>570.63</v>
          </cell>
          <cell r="W11">
            <v>1515.49</v>
          </cell>
          <cell r="X11">
            <v>0</v>
          </cell>
          <cell r="Y11">
            <v>667.39</v>
          </cell>
          <cell r="Z11">
            <v>0</v>
          </cell>
          <cell r="AA11">
            <v>0</v>
          </cell>
          <cell r="AB11">
            <v>0</v>
          </cell>
          <cell r="AC11">
            <v>83.68</v>
          </cell>
          <cell r="AD11">
            <v>751.06999999999994</v>
          </cell>
          <cell r="AG11">
            <v>0</v>
          </cell>
          <cell r="AH11">
            <v>0</v>
          </cell>
          <cell r="AJ11">
            <v>1575</v>
          </cell>
          <cell r="AL11">
            <v>1575</v>
          </cell>
          <cell r="AN11">
            <v>2326.0699999999997</v>
          </cell>
          <cell r="AP11">
            <v>18424.861999999997</v>
          </cell>
          <cell r="AR11">
            <v>9206.134</v>
          </cell>
          <cell r="AS11" t="str">
            <v>ROBBY 104</v>
          </cell>
          <cell r="AX11">
            <v>31542.953000000001</v>
          </cell>
        </row>
        <row r="12">
          <cell r="A12">
            <v>41701</v>
          </cell>
          <cell r="B12">
            <v>0</v>
          </cell>
          <cell r="C12">
            <v>4032</v>
          </cell>
          <cell r="D12">
            <v>6447</v>
          </cell>
          <cell r="E12">
            <v>0</v>
          </cell>
          <cell r="F12">
            <v>0</v>
          </cell>
          <cell r="G12">
            <v>10410</v>
          </cell>
          <cell r="H12">
            <v>20889</v>
          </cell>
          <cell r="I12">
            <v>0</v>
          </cell>
          <cell r="J12">
            <v>569.16</v>
          </cell>
          <cell r="K12">
            <v>0</v>
          </cell>
          <cell r="L12">
            <v>0</v>
          </cell>
          <cell r="M12">
            <v>0</v>
          </cell>
          <cell r="N12">
            <v>295.25</v>
          </cell>
          <cell r="O12">
            <v>864.41</v>
          </cell>
          <cell r="Q12">
            <v>0</v>
          </cell>
          <cell r="R12">
            <v>224.84</v>
          </cell>
          <cell r="S12">
            <v>0</v>
          </cell>
          <cell r="T12">
            <v>0</v>
          </cell>
          <cell r="U12">
            <v>0</v>
          </cell>
          <cell r="V12">
            <v>177.51</v>
          </cell>
          <cell r="W12">
            <v>402.35</v>
          </cell>
          <cell r="X12">
            <v>0</v>
          </cell>
          <cell r="Y12">
            <v>344.32</v>
          </cell>
          <cell r="Z12">
            <v>0</v>
          </cell>
          <cell r="AA12">
            <v>0</v>
          </cell>
          <cell r="AB12">
            <v>0</v>
          </cell>
          <cell r="AC12">
            <v>117.74</v>
          </cell>
          <cell r="AD12">
            <v>462.06</v>
          </cell>
          <cell r="AG12">
            <v>0</v>
          </cell>
          <cell r="AH12">
            <v>0</v>
          </cell>
          <cell r="AJ12">
            <v>837</v>
          </cell>
          <cell r="AL12">
            <v>837</v>
          </cell>
          <cell r="AN12">
            <v>1299.06</v>
          </cell>
          <cell r="AP12">
            <v>17990.211999999996</v>
          </cell>
          <cell r="AX12">
            <v>32842.012999999999</v>
          </cell>
        </row>
        <row r="13">
          <cell r="A13">
            <v>41702</v>
          </cell>
          <cell r="B13">
            <v>0</v>
          </cell>
          <cell r="C13">
            <v>9867.9</v>
          </cell>
          <cell r="D13">
            <v>12230.4</v>
          </cell>
          <cell r="E13">
            <v>0</v>
          </cell>
          <cell r="F13">
            <v>0</v>
          </cell>
          <cell r="G13">
            <v>21091.125</v>
          </cell>
          <cell r="H13">
            <v>43189.425000000003</v>
          </cell>
          <cell r="I13">
            <v>0</v>
          </cell>
          <cell r="J13">
            <v>2243.75</v>
          </cell>
          <cell r="K13">
            <v>0</v>
          </cell>
          <cell r="L13">
            <v>0</v>
          </cell>
          <cell r="M13">
            <v>0</v>
          </cell>
          <cell r="N13">
            <v>1079.8599999999999</v>
          </cell>
          <cell r="O13">
            <v>3323.6099999999997</v>
          </cell>
          <cell r="Q13">
            <v>0</v>
          </cell>
          <cell r="R13">
            <v>923.74</v>
          </cell>
          <cell r="S13">
            <v>0</v>
          </cell>
          <cell r="T13">
            <v>0</v>
          </cell>
          <cell r="U13">
            <v>0</v>
          </cell>
          <cell r="V13">
            <v>672.86</v>
          </cell>
          <cell r="W13">
            <v>1596.6</v>
          </cell>
          <cell r="X13">
            <v>0</v>
          </cell>
          <cell r="Y13">
            <v>1320.01</v>
          </cell>
          <cell r="Z13">
            <v>0</v>
          </cell>
          <cell r="AA13">
            <v>0</v>
          </cell>
          <cell r="AB13">
            <v>0</v>
          </cell>
          <cell r="AC13">
            <v>407</v>
          </cell>
          <cell r="AD13">
            <v>1727.01</v>
          </cell>
          <cell r="AG13">
            <v>0</v>
          </cell>
          <cell r="AH13">
            <v>0</v>
          </cell>
          <cell r="AJ13">
            <v>3164.7</v>
          </cell>
          <cell r="AL13">
            <v>3164.7</v>
          </cell>
          <cell r="AN13">
            <v>4891.71</v>
          </cell>
          <cell r="AP13">
            <v>16422.111999999994</v>
          </cell>
          <cell r="AR13">
            <v>7286.3119999999999</v>
          </cell>
          <cell r="AS13" t="str">
            <v>PST 1012</v>
          </cell>
          <cell r="AX13">
            <v>30447.411</v>
          </cell>
        </row>
        <row r="14">
          <cell r="A14">
            <v>41703</v>
          </cell>
          <cell r="B14">
            <v>0</v>
          </cell>
          <cell r="C14">
            <v>7662.9</v>
          </cell>
          <cell r="D14">
            <v>11823</v>
          </cell>
          <cell r="E14">
            <v>0</v>
          </cell>
          <cell r="F14">
            <v>0</v>
          </cell>
          <cell r="G14">
            <v>19107</v>
          </cell>
          <cell r="H14">
            <v>38592.9</v>
          </cell>
          <cell r="I14">
            <v>0</v>
          </cell>
          <cell r="J14">
            <v>1588.4099999999999</v>
          </cell>
          <cell r="K14">
            <v>0</v>
          </cell>
          <cell r="L14">
            <v>0</v>
          </cell>
          <cell r="M14">
            <v>0</v>
          </cell>
          <cell r="N14">
            <v>802.88000000000011</v>
          </cell>
          <cell r="O14">
            <v>2391.29</v>
          </cell>
          <cell r="Q14">
            <v>0</v>
          </cell>
          <cell r="R14">
            <v>1250.6099999999999</v>
          </cell>
          <cell r="S14">
            <v>0</v>
          </cell>
          <cell r="T14">
            <v>0</v>
          </cell>
          <cell r="U14">
            <v>0</v>
          </cell>
          <cell r="V14">
            <v>739.58</v>
          </cell>
          <cell r="W14">
            <v>1990.19</v>
          </cell>
          <cell r="X14">
            <v>0</v>
          </cell>
          <cell r="Y14">
            <v>337.8</v>
          </cell>
          <cell r="Z14">
            <v>0</v>
          </cell>
          <cell r="AA14">
            <v>0</v>
          </cell>
          <cell r="AB14">
            <v>0</v>
          </cell>
          <cell r="AC14">
            <v>63.3</v>
          </cell>
          <cell r="AD14">
            <v>401.1</v>
          </cell>
          <cell r="AG14">
            <v>0</v>
          </cell>
          <cell r="AH14">
            <v>0</v>
          </cell>
          <cell r="AJ14">
            <v>1426.91</v>
          </cell>
          <cell r="AL14">
            <v>1426.91</v>
          </cell>
          <cell r="AN14">
            <v>1828.0100000000002</v>
          </cell>
          <cell r="AP14">
            <v>16985.391999999993</v>
          </cell>
          <cell r="AR14">
            <v>7194.9080000000004</v>
          </cell>
          <cell r="AS14" t="str">
            <v>LINTAS SAMUDERA 76</v>
          </cell>
          <cell r="AX14">
            <v>25080.513000000003</v>
          </cell>
        </row>
        <row r="15">
          <cell r="A15">
            <v>41704</v>
          </cell>
          <cell r="B15">
            <v>0</v>
          </cell>
          <cell r="C15">
            <v>6149.85</v>
          </cell>
          <cell r="D15">
            <v>10006.5</v>
          </cell>
          <cell r="E15">
            <v>0</v>
          </cell>
          <cell r="F15">
            <v>0</v>
          </cell>
          <cell r="G15">
            <v>15819.3</v>
          </cell>
          <cell r="H15">
            <v>31975.65</v>
          </cell>
          <cell r="I15">
            <v>0</v>
          </cell>
          <cell r="J15">
            <v>1993.77</v>
          </cell>
          <cell r="K15">
            <v>0</v>
          </cell>
          <cell r="L15">
            <v>0</v>
          </cell>
          <cell r="M15">
            <v>0</v>
          </cell>
          <cell r="N15">
            <v>942.81</v>
          </cell>
          <cell r="O15">
            <v>2936.58</v>
          </cell>
          <cell r="Q15">
            <v>0</v>
          </cell>
          <cell r="R15">
            <v>718.35</v>
          </cell>
          <cell r="S15">
            <v>0</v>
          </cell>
          <cell r="T15">
            <v>0</v>
          </cell>
          <cell r="U15">
            <v>0</v>
          </cell>
          <cell r="V15">
            <v>62.22</v>
          </cell>
          <cell r="W15">
            <v>780.57</v>
          </cell>
          <cell r="X15">
            <v>0</v>
          </cell>
          <cell r="Y15">
            <v>1275.42</v>
          </cell>
          <cell r="Z15">
            <v>0</v>
          </cell>
          <cell r="AA15">
            <v>0</v>
          </cell>
          <cell r="AB15">
            <v>0</v>
          </cell>
          <cell r="AC15">
            <v>880.58999999999992</v>
          </cell>
          <cell r="AD15">
            <v>2156.0100000000002</v>
          </cell>
          <cell r="AG15">
            <v>0</v>
          </cell>
          <cell r="AH15">
            <v>0</v>
          </cell>
          <cell r="AJ15">
            <v>2265.9699999999998</v>
          </cell>
          <cell r="AL15">
            <v>2265.9699999999998</v>
          </cell>
          <cell r="AN15">
            <v>4421.9799999999996</v>
          </cell>
          <cell r="AP15">
            <v>15499.991999999993</v>
          </cell>
          <cell r="AX15">
            <v>29502.493000000002</v>
          </cell>
        </row>
        <row r="16">
          <cell r="A16">
            <v>41705</v>
          </cell>
          <cell r="B16">
            <v>0</v>
          </cell>
          <cell r="C16">
            <v>7665</v>
          </cell>
          <cell r="D16">
            <v>10206</v>
          </cell>
          <cell r="E16">
            <v>0</v>
          </cell>
          <cell r="F16">
            <v>0</v>
          </cell>
          <cell r="G16">
            <v>19801.7</v>
          </cell>
          <cell r="H16">
            <v>37672.699999999997</v>
          </cell>
          <cell r="I16">
            <v>0</v>
          </cell>
          <cell r="J16">
            <v>2065.12</v>
          </cell>
          <cell r="K16">
            <v>0</v>
          </cell>
          <cell r="L16">
            <v>0</v>
          </cell>
          <cell r="M16">
            <v>0</v>
          </cell>
          <cell r="N16">
            <v>63.84</v>
          </cell>
          <cell r="O16">
            <v>2128.96</v>
          </cell>
          <cell r="Q16">
            <v>0</v>
          </cell>
          <cell r="R16">
            <v>1599.26</v>
          </cell>
          <cell r="S16">
            <v>0</v>
          </cell>
          <cell r="T16">
            <v>0</v>
          </cell>
          <cell r="U16">
            <v>0</v>
          </cell>
          <cell r="V16">
            <v>63.84</v>
          </cell>
          <cell r="W16">
            <v>1663.1</v>
          </cell>
          <cell r="X16">
            <v>0</v>
          </cell>
          <cell r="Y16">
            <v>465.86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465.86</v>
          </cell>
          <cell r="AG16">
            <v>0</v>
          </cell>
          <cell r="AH16">
            <v>0</v>
          </cell>
          <cell r="AJ16">
            <v>369.84</v>
          </cell>
          <cell r="AL16">
            <v>369.84</v>
          </cell>
          <cell r="AN16">
            <v>835.7</v>
          </cell>
          <cell r="AP16">
            <v>16793.251999999993</v>
          </cell>
          <cell r="AX16">
            <v>30338.193000000003</v>
          </cell>
        </row>
        <row r="17">
          <cell r="A17">
            <v>41706</v>
          </cell>
          <cell r="B17">
            <v>304.5</v>
          </cell>
          <cell r="C17">
            <v>9823.7999999999993</v>
          </cell>
          <cell r="D17">
            <v>12608.4</v>
          </cell>
          <cell r="E17">
            <v>0</v>
          </cell>
          <cell r="F17">
            <v>0</v>
          </cell>
          <cell r="G17">
            <v>23373.5</v>
          </cell>
          <cell r="H17">
            <v>46110.2</v>
          </cell>
          <cell r="I17">
            <v>0</v>
          </cell>
          <cell r="J17">
            <v>2721.42</v>
          </cell>
          <cell r="K17">
            <v>0</v>
          </cell>
          <cell r="L17">
            <v>0</v>
          </cell>
          <cell r="M17">
            <v>0</v>
          </cell>
          <cell r="N17">
            <v>826.25</v>
          </cell>
          <cell r="O17">
            <v>3547.67</v>
          </cell>
          <cell r="Q17">
            <v>0</v>
          </cell>
          <cell r="R17">
            <v>1022.6600000000001</v>
          </cell>
          <cell r="S17">
            <v>0</v>
          </cell>
          <cell r="T17">
            <v>0</v>
          </cell>
          <cell r="U17">
            <v>0</v>
          </cell>
          <cell r="V17">
            <v>161.94999999999999</v>
          </cell>
          <cell r="W17">
            <v>1184.6100000000001</v>
          </cell>
          <cell r="X17">
            <v>0</v>
          </cell>
          <cell r="Y17">
            <v>1698.76</v>
          </cell>
          <cell r="Z17">
            <v>0</v>
          </cell>
          <cell r="AA17">
            <v>0</v>
          </cell>
          <cell r="AB17">
            <v>0</v>
          </cell>
          <cell r="AC17">
            <v>664.3</v>
          </cell>
          <cell r="AD17">
            <v>2363.06</v>
          </cell>
          <cell r="AG17">
            <v>0</v>
          </cell>
          <cell r="AH17">
            <v>0</v>
          </cell>
          <cell r="AJ17">
            <v>559.9</v>
          </cell>
          <cell r="AL17">
            <v>559.9</v>
          </cell>
          <cell r="AN17">
            <v>2922.96</v>
          </cell>
          <cell r="AP17">
            <v>17417.961999999992</v>
          </cell>
          <cell r="AR17">
            <v>7603.5230000000001</v>
          </cell>
          <cell r="AS17" t="str">
            <v>KALIMANTAN SATU</v>
          </cell>
          <cell r="AX17">
            <v>25657.630000000005</v>
          </cell>
        </row>
        <row r="18">
          <cell r="A18">
            <v>41707</v>
          </cell>
          <cell r="B18">
            <v>781.2</v>
          </cell>
          <cell r="C18">
            <v>10115.700000000001</v>
          </cell>
          <cell r="D18">
            <v>11875.5</v>
          </cell>
          <cell r="E18">
            <v>0</v>
          </cell>
          <cell r="F18">
            <v>0</v>
          </cell>
          <cell r="G18">
            <v>24562.9</v>
          </cell>
          <cell r="H18">
            <v>47335.3</v>
          </cell>
          <cell r="I18">
            <v>0</v>
          </cell>
          <cell r="J18">
            <v>2633.14</v>
          </cell>
          <cell r="K18">
            <v>0</v>
          </cell>
          <cell r="L18">
            <v>0</v>
          </cell>
          <cell r="M18">
            <v>0</v>
          </cell>
          <cell r="N18">
            <v>1371.86</v>
          </cell>
          <cell r="O18">
            <v>4005</v>
          </cell>
          <cell r="Q18">
            <v>0</v>
          </cell>
          <cell r="R18">
            <v>916.82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916.82</v>
          </cell>
          <cell r="X18">
            <v>0</v>
          </cell>
          <cell r="Y18">
            <v>1716.32</v>
          </cell>
          <cell r="Z18">
            <v>0</v>
          </cell>
          <cell r="AA18">
            <v>0</v>
          </cell>
          <cell r="AB18">
            <v>0</v>
          </cell>
          <cell r="AC18">
            <v>1371.86</v>
          </cell>
          <cell r="AD18">
            <v>3088.18</v>
          </cell>
          <cell r="AG18">
            <v>0</v>
          </cell>
          <cell r="AH18">
            <v>0</v>
          </cell>
          <cell r="AJ18">
            <v>1310.95</v>
          </cell>
          <cell r="AL18">
            <v>1310.95</v>
          </cell>
          <cell r="AN18">
            <v>4399.13</v>
          </cell>
          <cell r="AP18">
            <v>17023.831999999991</v>
          </cell>
          <cell r="AR18">
            <v>7248.9390000000003</v>
          </cell>
          <cell r="AS18" t="str">
            <v>PST 1012</v>
          </cell>
          <cell r="AX18">
            <v>22807.821000000004</v>
          </cell>
        </row>
        <row r="19">
          <cell r="A19">
            <v>41708</v>
          </cell>
          <cell r="B19">
            <v>831.6</v>
          </cell>
          <cell r="C19">
            <v>10743.6</v>
          </cell>
          <cell r="D19">
            <v>13083</v>
          </cell>
          <cell r="E19">
            <v>0</v>
          </cell>
          <cell r="F19">
            <v>0</v>
          </cell>
          <cell r="G19">
            <v>23387.275000000001</v>
          </cell>
          <cell r="H19">
            <v>48045.475000000006</v>
          </cell>
          <cell r="I19">
            <v>0</v>
          </cell>
          <cell r="J19">
            <v>2204.2200000000003</v>
          </cell>
          <cell r="K19">
            <v>0</v>
          </cell>
          <cell r="L19">
            <v>0</v>
          </cell>
          <cell r="M19">
            <v>0</v>
          </cell>
          <cell r="N19">
            <v>1361.64</v>
          </cell>
          <cell r="O19">
            <v>3565.8600000000006</v>
          </cell>
          <cell r="Q19">
            <v>0</v>
          </cell>
          <cell r="R19">
            <v>610.90000000000009</v>
          </cell>
          <cell r="S19">
            <v>0</v>
          </cell>
          <cell r="T19">
            <v>0</v>
          </cell>
          <cell r="U19">
            <v>0</v>
          </cell>
          <cell r="V19">
            <v>324.52999999999997</v>
          </cell>
          <cell r="W19">
            <v>935.43000000000006</v>
          </cell>
          <cell r="X19">
            <v>0</v>
          </cell>
          <cell r="Y19">
            <v>1593.32</v>
          </cell>
          <cell r="Z19">
            <v>0</v>
          </cell>
          <cell r="AA19">
            <v>0</v>
          </cell>
          <cell r="AB19">
            <v>0</v>
          </cell>
          <cell r="AC19">
            <v>1037.1100000000001</v>
          </cell>
          <cell r="AD19">
            <v>2630.4300000000003</v>
          </cell>
          <cell r="AG19">
            <v>0</v>
          </cell>
          <cell r="AH19">
            <v>0</v>
          </cell>
          <cell r="AJ19">
            <v>1257.53</v>
          </cell>
          <cell r="AL19">
            <v>1257.53</v>
          </cell>
          <cell r="AN19">
            <v>3887.96</v>
          </cell>
          <cell r="AP19">
            <v>16701.731999999993</v>
          </cell>
          <cell r="AR19">
            <v>7207.8980000000001</v>
          </cell>
          <cell r="AS19" t="str">
            <v>LINTAS SAMUDERA 77</v>
          </cell>
          <cell r="AX19">
            <v>19487.883000000002</v>
          </cell>
        </row>
        <row r="20">
          <cell r="A20">
            <v>41709</v>
          </cell>
          <cell r="B20">
            <v>814.80000000000007</v>
          </cell>
          <cell r="C20">
            <v>10901.099999999999</v>
          </cell>
          <cell r="D20">
            <v>11371.5</v>
          </cell>
          <cell r="E20">
            <v>0</v>
          </cell>
          <cell r="F20">
            <v>0</v>
          </cell>
          <cell r="G20">
            <v>22562.400000000001</v>
          </cell>
          <cell r="H20">
            <v>45649.8</v>
          </cell>
          <cell r="I20">
            <v>0</v>
          </cell>
          <cell r="J20">
            <v>2308.34</v>
          </cell>
          <cell r="K20">
            <v>0</v>
          </cell>
          <cell r="L20">
            <v>0</v>
          </cell>
          <cell r="M20">
            <v>0</v>
          </cell>
          <cell r="N20">
            <v>1279.52</v>
          </cell>
          <cell r="O20">
            <v>3587.86</v>
          </cell>
          <cell r="Q20">
            <v>0</v>
          </cell>
          <cell r="R20">
            <v>924.9</v>
          </cell>
          <cell r="S20">
            <v>0</v>
          </cell>
          <cell r="T20">
            <v>0</v>
          </cell>
          <cell r="U20">
            <v>0</v>
          </cell>
          <cell r="V20">
            <v>425.04</v>
          </cell>
          <cell r="W20">
            <v>1349.94</v>
          </cell>
          <cell r="X20">
            <v>0</v>
          </cell>
          <cell r="Y20">
            <v>1383.44</v>
          </cell>
          <cell r="Z20">
            <v>0</v>
          </cell>
          <cell r="AA20">
            <v>0</v>
          </cell>
          <cell r="AB20">
            <v>0</v>
          </cell>
          <cell r="AC20">
            <v>854.48</v>
          </cell>
          <cell r="AD20">
            <v>2237.92</v>
          </cell>
          <cell r="AG20">
            <v>0</v>
          </cell>
          <cell r="AH20">
            <v>0</v>
          </cell>
          <cell r="AJ20">
            <v>1352.04</v>
          </cell>
          <cell r="AL20">
            <v>1352.04</v>
          </cell>
          <cell r="AN20">
            <v>3589.96</v>
          </cell>
          <cell r="AP20">
            <v>16699.631999999991</v>
          </cell>
          <cell r="AX20">
            <v>23077.843000000001</v>
          </cell>
        </row>
        <row r="21">
          <cell r="A21">
            <v>41710</v>
          </cell>
          <cell r="B21">
            <v>453.6</v>
          </cell>
          <cell r="C21">
            <v>6598.2</v>
          </cell>
          <cell r="D21">
            <v>9019.5</v>
          </cell>
          <cell r="E21">
            <v>0</v>
          </cell>
          <cell r="F21">
            <v>0</v>
          </cell>
          <cell r="G21">
            <v>23785</v>
          </cell>
          <cell r="H21">
            <v>39856.300000000003</v>
          </cell>
          <cell r="I21">
            <v>0</v>
          </cell>
          <cell r="J21">
            <v>2225.09</v>
          </cell>
          <cell r="K21">
            <v>0</v>
          </cell>
          <cell r="L21">
            <v>0</v>
          </cell>
          <cell r="M21">
            <v>0</v>
          </cell>
          <cell r="N21">
            <v>1374.1499999999999</v>
          </cell>
          <cell r="O21">
            <v>3599.24</v>
          </cell>
          <cell r="Q21">
            <v>0</v>
          </cell>
          <cell r="R21">
            <v>1110.6300000000001</v>
          </cell>
          <cell r="S21">
            <v>0</v>
          </cell>
          <cell r="T21">
            <v>0</v>
          </cell>
          <cell r="U21">
            <v>0</v>
          </cell>
          <cell r="V21">
            <v>319.74</v>
          </cell>
          <cell r="W21">
            <v>1430.3700000000001</v>
          </cell>
          <cell r="X21">
            <v>0</v>
          </cell>
          <cell r="Y21">
            <v>1114.46</v>
          </cell>
          <cell r="Z21">
            <v>0</v>
          </cell>
          <cell r="AA21">
            <v>0</v>
          </cell>
          <cell r="AB21">
            <v>0</v>
          </cell>
          <cell r="AC21">
            <v>1054.4099999999999</v>
          </cell>
          <cell r="AD21">
            <v>2168.87</v>
          </cell>
          <cell r="AG21">
            <v>0</v>
          </cell>
          <cell r="AH21">
            <v>0</v>
          </cell>
          <cell r="AJ21">
            <v>1070.6400000000001</v>
          </cell>
          <cell r="AL21">
            <v>1070.6400000000001</v>
          </cell>
          <cell r="AN21">
            <v>3239.51</v>
          </cell>
          <cell r="AP21">
            <v>17059.36199999999</v>
          </cell>
          <cell r="AX21">
            <v>26317.353000000003</v>
          </cell>
        </row>
        <row r="22">
          <cell r="A22">
            <v>41711</v>
          </cell>
          <cell r="B22">
            <v>814.80000000000007</v>
          </cell>
          <cell r="C22">
            <v>4630.5</v>
          </cell>
          <cell r="D22">
            <v>9219</v>
          </cell>
          <cell r="E22">
            <v>0</v>
          </cell>
          <cell r="F22">
            <v>0</v>
          </cell>
          <cell r="G22">
            <v>21051.3</v>
          </cell>
          <cell r="H22">
            <v>35715.599999999999</v>
          </cell>
          <cell r="I22">
            <v>0</v>
          </cell>
          <cell r="J22">
            <v>3523.0200000000004</v>
          </cell>
          <cell r="K22">
            <v>0</v>
          </cell>
          <cell r="L22">
            <v>0</v>
          </cell>
          <cell r="M22">
            <v>0</v>
          </cell>
          <cell r="N22">
            <v>748.57</v>
          </cell>
          <cell r="O22">
            <v>4271.59</v>
          </cell>
          <cell r="Q22">
            <v>0</v>
          </cell>
          <cell r="R22">
            <v>1022.76</v>
          </cell>
          <cell r="S22">
            <v>0</v>
          </cell>
          <cell r="T22">
            <v>0</v>
          </cell>
          <cell r="U22">
            <v>0</v>
          </cell>
          <cell r="V22">
            <v>620.18000000000006</v>
          </cell>
          <cell r="W22">
            <v>1642.94</v>
          </cell>
          <cell r="X22">
            <v>0</v>
          </cell>
          <cell r="Y22">
            <v>2500.2600000000002</v>
          </cell>
          <cell r="Z22">
            <v>0</v>
          </cell>
          <cell r="AA22">
            <v>0</v>
          </cell>
          <cell r="AB22">
            <v>0</v>
          </cell>
          <cell r="AC22">
            <v>128.38999999999999</v>
          </cell>
          <cell r="AD22">
            <v>2628.65</v>
          </cell>
          <cell r="AG22">
            <v>0</v>
          </cell>
          <cell r="AH22">
            <v>0</v>
          </cell>
          <cell r="AJ22">
            <v>1953.75</v>
          </cell>
          <cell r="AL22">
            <v>1953.75</v>
          </cell>
          <cell r="AN22">
            <v>4582.3999999999996</v>
          </cell>
          <cell r="AP22">
            <v>16748.551999999989</v>
          </cell>
          <cell r="AR22">
            <v>7332.7330000000002</v>
          </cell>
          <cell r="AS22" t="str">
            <v>ASIA BAY 107</v>
          </cell>
          <cell r="AX22">
            <v>23567.020000000004</v>
          </cell>
        </row>
        <row r="23">
          <cell r="A23">
            <v>41712</v>
          </cell>
          <cell r="B23">
            <v>411.6</v>
          </cell>
          <cell r="C23">
            <v>6955.2</v>
          </cell>
          <cell r="D23">
            <v>8484</v>
          </cell>
          <cell r="E23">
            <v>0</v>
          </cell>
          <cell r="F23">
            <v>0</v>
          </cell>
          <cell r="G23">
            <v>22808.940000000002</v>
          </cell>
          <cell r="H23">
            <v>38659.740000000005</v>
          </cell>
          <cell r="I23">
            <v>0</v>
          </cell>
          <cell r="J23">
            <v>3988.0699999999997</v>
          </cell>
          <cell r="K23">
            <v>0</v>
          </cell>
          <cell r="L23">
            <v>0</v>
          </cell>
          <cell r="M23">
            <v>0</v>
          </cell>
          <cell r="N23">
            <v>1004.2</v>
          </cell>
          <cell r="O23">
            <v>4992.2699999999995</v>
          </cell>
          <cell r="Q23">
            <v>0</v>
          </cell>
          <cell r="R23">
            <v>1060.8599999999999</v>
          </cell>
          <cell r="S23">
            <v>0</v>
          </cell>
          <cell r="T23">
            <v>0</v>
          </cell>
          <cell r="U23">
            <v>0</v>
          </cell>
          <cell r="V23">
            <v>84.47</v>
          </cell>
          <cell r="W23">
            <v>1145.33</v>
          </cell>
          <cell r="X23">
            <v>0</v>
          </cell>
          <cell r="Y23">
            <v>2927.21</v>
          </cell>
          <cell r="Z23">
            <v>0</v>
          </cell>
          <cell r="AA23">
            <v>0</v>
          </cell>
          <cell r="AB23">
            <v>0</v>
          </cell>
          <cell r="AC23">
            <v>919.73</v>
          </cell>
          <cell r="AD23">
            <v>3846.94</v>
          </cell>
          <cell r="AG23">
            <v>0</v>
          </cell>
          <cell r="AH23">
            <v>0</v>
          </cell>
          <cell r="AJ23">
            <v>1617.47</v>
          </cell>
          <cell r="AL23">
            <v>1617.47</v>
          </cell>
          <cell r="AN23">
            <v>5464.41</v>
          </cell>
          <cell r="AP23">
            <v>16276.411999999991</v>
          </cell>
          <cell r="AX23">
            <v>29031.430000000004</v>
          </cell>
        </row>
        <row r="24">
          <cell r="A24">
            <v>41713</v>
          </cell>
          <cell r="B24">
            <v>890.40000000000009</v>
          </cell>
          <cell r="C24">
            <v>8809.5</v>
          </cell>
          <cell r="D24">
            <v>9019.5</v>
          </cell>
          <cell r="E24">
            <v>0</v>
          </cell>
          <cell r="F24">
            <v>0</v>
          </cell>
          <cell r="G24">
            <v>23454.959999999999</v>
          </cell>
          <cell r="H24">
            <v>42174.36</v>
          </cell>
          <cell r="I24">
            <v>0</v>
          </cell>
          <cell r="J24">
            <v>3088.6800000000003</v>
          </cell>
          <cell r="K24">
            <v>0</v>
          </cell>
          <cell r="L24">
            <v>0</v>
          </cell>
          <cell r="M24">
            <v>0</v>
          </cell>
          <cell r="N24">
            <v>1272.08</v>
          </cell>
          <cell r="O24">
            <v>4360.76</v>
          </cell>
          <cell r="Q24">
            <v>0</v>
          </cell>
          <cell r="R24">
            <v>902.46</v>
          </cell>
          <cell r="S24">
            <v>0</v>
          </cell>
          <cell r="T24">
            <v>0</v>
          </cell>
          <cell r="U24">
            <v>0</v>
          </cell>
          <cell r="V24">
            <v>401.51</v>
          </cell>
          <cell r="W24">
            <v>1303.97</v>
          </cell>
          <cell r="X24">
            <v>0</v>
          </cell>
          <cell r="Y24">
            <v>2186.2200000000003</v>
          </cell>
          <cell r="Z24">
            <v>0</v>
          </cell>
          <cell r="AA24">
            <v>0</v>
          </cell>
          <cell r="AB24">
            <v>0</v>
          </cell>
          <cell r="AC24">
            <v>870.56999999999994</v>
          </cell>
          <cell r="AD24">
            <v>3056.79</v>
          </cell>
          <cell r="AG24">
            <v>0</v>
          </cell>
          <cell r="AH24">
            <v>0</v>
          </cell>
          <cell r="AJ24">
            <v>1845.23</v>
          </cell>
          <cell r="AL24">
            <v>1845.23</v>
          </cell>
          <cell r="AN24">
            <v>4902.0200000000004</v>
          </cell>
          <cell r="AP24">
            <v>15735.151999999991</v>
          </cell>
          <cell r="AX24">
            <v>33933.450000000004</v>
          </cell>
        </row>
        <row r="25">
          <cell r="A25">
            <v>41714</v>
          </cell>
          <cell r="B25">
            <v>1226.4000000000001</v>
          </cell>
          <cell r="C25">
            <v>8977.5</v>
          </cell>
          <cell r="D25">
            <v>7192.5</v>
          </cell>
          <cell r="E25">
            <v>0</v>
          </cell>
          <cell r="F25">
            <v>0</v>
          </cell>
          <cell r="G25">
            <v>25159.699999999997</v>
          </cell>
          <cell r="H25">
            <v>42556.1</v>
          </cell>
          <cell r="I25">
            <v>0</v>
          </cell>
          <cell r="J25">
            <v>3535.4700000000003</v>
          </cell>
          <cell r="K25">
            <v>0</v>
          </cell>
          <cell r="L25">
            <v>0</v>
          </cell>
          <cell r="M25">
            <v>0</v>
          </cell>
          <cell r="N25">
            <v>1308.8500000000001</v>
          </cell>
          <cell r="O25">
            <v>4844.3200000000006</v>
          </cell>
          <cell r="Q25">
            <v>0</v>
          </cell>
          <cell r="R25">
            <v>3161.46</v>
          </cell>
          <cell r="S25">
            <v>0</v>
          </cell>
          <cell r="T25">
            <v>0</v>
          </cell>
          <cell r="U25">
            <v>0</v>
          </cell>
          <cell r="V25">
            <v>1149.0900000000001</v>
          </cell>
          <cell r="W25">
            <v>4310.55</v>
          </cell>
          <cell r="X25">
            <v>0</v>
          </cell>
          <cell r="Y25">
            <v>374.01</v>
          </cell>
          <cell r="Z25">
            <v>0</v>
          </cell>
          <cell r="AA25">
            <v>0</v>
          </cell>
          <cell r="AB25">
            <v>0</v>
          </cell>
          <cell r="AC25">
            <v>159.76</v>
          </cell>
          <cell r="AD25">
            <v>533.77</v>
          </cell>
          <cell r="AG25">
            <v>0</v>
          </cell>
          <cell r="AH25">
            <v>0</v>
          </cell>
          <cell r="AJ25">
            <v>360</v>
          </cell>
          <cell r="AL25">
            <v>360</v>
          </cell>
          <cell r="AN25">
            <v>893.77</v>
          </cell>
          <cell r="AP25">
            <v>19685.70199999999</v>
          </cell>
          <cell r="AX25">
            <v>34827.22</v>
          </cell>
        </row>
        <row r="26">
          <cell r="A26">
            <v>41715</v>
          </cell>
          <cell r="B26">
            <v>1713.6000000000001</v>
          </cell>
          <cell r="C26">
            <v>7413</v>
          </cell>
          <cell r="D26">
            <v>4525.5</v>
          </cell>
          <cell r="E26">
            <v>0</v>
          </cell>
          <cell r="F26">
            <v>0</v>
          </cell>
          <cell r="G26">
            <v>25784.200000000004</v>
          </cell>
          <cell r="H26">
            <v>39436.300000000003</v>
          </cell>
          <cell r="J26">
            <v>3101.37</v>
          </cell>
          <cell r="K26">
            <v>0</v>
          </cell>
          <cell r="L26">
            <v>0</v>
          </cell>
          <cell r="M26">
            <v>0</v>
          </cell>
          <cell r="N26">
            <v>795.12</v>
          </cell>
          <cell r="O26">
            <v>3896.49</v>
          </cell>
          <cell r="R26">
            <v>451.02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451.02</v>
          </cell>
          <cell r="Y26">
            <v>2650.35</v>
          </cell>
          <cell r="Z26">
            <v>0</v>
          </cell>
          <cell r="AA26">
            <v>0</v>
          </cell>
          <cell r="AB26">
            <v>0</v>
          </cell>
          <cell r="AC26">
            <v>795.12</v>
          </cell>
          <cell r="AD26">
            <v>3445.47</v>
          </cell>
          <cell r="AG26">
            <v>0</v>
          </cell>
          <cell r="AH26">
            <v>0</v>
          </cell>
          <cell r="AJ26">
            <v>2348.85</v>
          </cell>
          <cell r="AL26">
            <v>2348.85</v>
          </cell>
          <cell r="AN26">
            <v>5794.32</v>
          </cell>
          <cell r="AP26">
            <v>17787.871999999992</v>
          </cell>
          <cell r="AX26">
            <v>40621.54</v>
          </cell>
        </row>
        <row r="27">
          <cell r="A27">
            <v>41716</v>
          </cell>
          <cell r="B27">
            <v>1293.6000000000001</v>
          </cell>
          <cell r="C27">
            <v>8935.5</v>
          </cell>
          <cell r="D27">
            <v>8232</v>
          </cell>
          <cell r="E27">
            <v>0</v>
          </cell>
          <cell r="F27">
            <v>0</v>
          </cell>
          <cell r="G27">
            <v>24276.5</v>
          </cell>
          <cell r="H27">
            <v>42737.599999999999</v>
          </cell>
          <cell r="J27">
            <v>3808.7200000000007</v>
          </cell>
          <cell r="K27">
            <v>0</v>
          </cell>
          <cell r="L27">
            <v>0</v>
          </cell>
          <cell r="M27">
            <v>0</v>
          </cell>
          <cell r="N27">
            <v>1015.94</v>
          </cell>
          <cell r="O27">
            <v>4824.6600000000008</v>
          </cell>
          <cell r="R27">
            <v>221.55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221.55</v>
          </cell>
          <cell r="Y27">
            <v>3587.1700000000005</v>
          </cell>
          <cell r="Z27">
            <v>0</v>
          </cell>
          <cell r="AA27">
            <v>0</v>
          </cell>
          <cell r="AB27">
            <v>0</v>
          </cell>
          <cell r="AC27">
            <v>1015.94</v>
          </cell>
          <cell r="AD27">
            <v>4603.1100000000006</v>
          </cell>
          <cell r="AG27">
            <v>0</v>
          </cell>
          <cell r="AH27">
            <v>0</v>
          </cell>
          <cell r="AJ27">
            <v>2319</v>
          </cell>
          <cell r="AL27">
            <v>2319</v>
          </cell>
          <cell r="AN27">
            <v>6922.1100000000006</v>
          </cell>
          <cell r="AP27">
            <v>15690.421999999991</v>
          </cell>
          <cell r="AX27">
            <v>47543.65</v>
          </cell>
        </row>
        <row r="28">
          <cell r="A28">
            <v>41717</v>
          </cell>
          <cell r="B28">
            <v>1201.2</v>
          </cell>
          <cell r="C28">
            <v>9471</v>
          </cell>
          <cell r="D28">
            <v>8179.5</v>
          </cell>
          <cell r="E28">
            <v>0</v>
          </cell>
          <cell r="F28">
            <v>0</v>
          </cell>
          <cell r="G28">
            <v>25029.1</v>
          </cell>
          <cell r="H28">
            <v>43880.800000000003</v>
          </cell>
          <cell r="J28">
            <v>3103.9000000000005</v>
          </cell>
          <cell r="K28">
            <v>0</v>
          </cell>
          <cell r="L28">
            <v>0</v>
          </cell>
          <cell r="M28">
            <v>0</v>
          </cell>
          <cell r="N28">
            <v>2110.37</v>
          </cell>
          <cell r="O28">
            <v>5214.2700000000004</v>
          </cell>
          <cell r="R28">
            <v>752.84</v>
          </cell>
          <cell r="S28">
            <v>0</v>
          </cell>
          <cell r="T28">
            <v>0</v>
          </cell>
          <cell r="U28">
            <v>0</v>
          </cell>
          <cell r="V28">
            <v>184.88000000000002</v>
          </cell>
          <cell r="W28">
            <v>937.72</v>
          </cell>
          <cell r="Y28">
            <v>2351.0600000000004</v>
          </cell>
          <cell r="Z28">
            <v>0</v>
          </cell>
          <cell r="AA28">
            <v>0</v>
          </cell>
          <cell r="AB28">
            <v>0</v>
          </cell>
          <cell r="AC28">
            <v>1925.49</v>
          </cell>
          <cell r="AD28">
            <v>4276.55</v>
          </cell>
          <cell r="AG28">
            <v>0</v>
          </cell>
          <cell r="AH28">
            <v>0</v>
          </cell>
          <cell r="AJ28">
            <v>671.34</v>
          </cell>
          <cell r="AL28">
            <v>671.34</v>
          </cell>
          <cell r="AN28">
            <v>4947.8900000000003</v>
          </cell>
          <cell r="AP28">
            <v>15956.801999999992</v>
          </cell>
          <cell r="AX28">
            <v>52491.54</v>
          </cell>
        </row>
        <row r="29">
          <cell r="A29">
            <v>41718</v>
          </cell>
          <cell r="B29">
            <v>1579.2</v>
          </cell>
          <cell r="C29">
            <v>8080.8</v>
          </cell>
          <cell r="D29">
            <v>5197.5</v>
          </cell>
          <cell r="E29">
            <v>0</v>
          </cell>
          <cell r="F29">
            <v>0</v>
          </cell>
          <cell r="G29">
            <v>21497.1</v>
          </cell>
          <cell r="H29">
            <v>36354.6</v>
          </cell>
          <cell r="J29">
            <v>2377.7600000000002</v>
          </cell>
          <cell r="K29">
            <v>0</v>
          </cell>
          <cell r="L29">
            <v>0</v>
          </cell>
          <cell r="M29">
            <v>0</v>
          </cell>
          <cell r="N29">
            <v>735.66000000000008</v>
          </cell>
          <cell r="O29">
            <v>3113.42</v>
          </cell>
          <cell r="R29">
            <v>1006.6800000000001</v>
          </cell>
          <cell r="S29">
            <v>0</v>
          </cell>
          <cell r="T29">
            <v>0</v>
          </cell>
          <cell r="U29">
            <v>0</v>
          </cell>
          <cell r="V29">
            <v>316.31</v>
          </cell>
          <cell r="W29">
            <v>1322.99</v>
          </cell>
          <cell r="Y29">
            <v>1371.08</v>
          </cell>
          <cell r="Z29">
            <v>0</v>
          </cell>
          <cell r="AA29">
            <v>0</v>
          </cell>
          <cell r="AB29">
            <v>0</v>
          </cell>
          <cell r="AC29">
            <v>419.35</v>
          </cell>
          <cell r="AD29">
            <v>1790.4299999999998</v>
          </cell>
          <cell r="AG29">
            <v>0</v>
          </cell>
          <cell r="AH29">
            <v>0</v>
          </cell>
          <cell r="AJ29">
            <v>726</v>
          </cell>
          <cell r="AL29">
            <v>726</v>
          </cell>
          <cell r="AN29">
            <v>2516.4299999999998</v>
          </cell>
          <cell r="AP29">
            <v>16553.791999999994</v>
          </cell>
          <cell r="AX29">
            <v>55007.97</v>
          </cell>
        </row>
        <row r="30">
          <cell r="A30">
            <v>41719</v>
          </cell>
          <cell r="B30">
            <v>0</v>
          </cell>
          <cell r="C30">
            <v>5481</v>
          </cell>
          <cell r="D30">
            <v>7770</v>
          </cell>
          <cell r="E30">
            <v>0</v>
          </cell>
          <cell r="F30">
            <v>0</v>
          </cell>
          <cell r="G30">
            <v>15800</v>
          </cell>
          <cell r="H30">
            <v>29051</v>
          </cell>
          <cell r="J30">
            <v>1957.1399999999999</v>
          </cell>
          <cell r="K30">
            <v>0</v>
          </cell>
          <cell r="L30">
            <v>0</v>
          </cell>
          <cell r="M30">
            <v>0</v>
          </cell>
          <cell r="N30">
            <v>1171.2399999999998</v>
          </cell>
          <cell r="O30">
            <v>3128.3799999999997</v>
          </cell>
          <cell r="R30">
            <v>1691.76</v>
          </cell>
          <cell r="S30">
            <v>0</v>
          </cell>
          <cell r="T30">
            <v>0</v>
          </cell>
          <cell r="U30">
            <v>0</v>
          </cell>
          <cell r="V30">
            <v>895.56999999999994</v>
          </cell>
          <cell r="W30">
            <v>2587.33</v>
          </cell>
          <cell r="Y30">
            <v>265.38</v>
          </cell>
          <cell r="Z30">
            <v>0</v>
          </cell>
          <cell r="AA30">
            <v>0</v>
          </cell>
          <cell r="AB30">
            <v>0</v>
          </cell>
          <cell r="AC30">
            <v>275.67</v>
          </cell>
          <cell r="AD30">
            <v>541.04999999999995</v>
          </cell>
          <cell r="AG30">
            <v>0</v>
          </cell>
          <cell r="AH30">
            <v>0</v>
          </cell>
          <cell r="AJ30">
            <v>189</v>
          </cell>
          <cell r="AL30">
            <v>189</v>
          </cell>
          <cell r="AN30">
            <v>730.05</v>
          </cell>
          <cell r="AP30">
            <v>18952.121999999996</v>
          </cell>
          <cell r="AR30">
            <v>7561.32</v>
          </cell>
          <cell r="AS30" t="str">
            <v>LINTAS SAMUDERA</v>
          </cell>
          <cell r="AX30">
            <v>48176.700000000004</v>
          </cell>
        </row>
        <row r="31">
          <cell r="A31">
            <v>41720</v>
          </cell>
          <cell r="B31">
            <v>1134</v>
          </cell>
          <cell r="C31">
            <v>11539.5</v>
          </cell>
          <cell r="D31">
            <v>7203</v>
          </cell>
          <cell r="E31">
            <v>0</v>
          </cell>
          <cell r="F31">
            <v>0</v>
          </cell>
          <cell r="G31">
            <v>20040.099999999999</v>
          </cell>
          <cell r="H31">
            <v>39916.6</v>
          </cell>
          <cell r="J31">
            <v>2899.75</v>
          </cell>
          <cell r="K31">
            <v>0</v>
          </cell>
          <cell r="L31">
            <v>0</v>
          </cell>
          <cell r="M31">
            <v>0</v>
          </cell>
          <cell r="N31">
            <v>702.01</v>
          </cell>
          <cell r="O31">
            <v>3601.76</v>
          </cell>
          <cell r="R31">
            <v>1845.26</v>
          </cell>
          <cell r="S31">
            <v>0</v>
          </cell>
          <cell r="T31">
            <v>0</v>
          </cell>
          <cell r="U31">
            <v>0</v>
          </cell>
          <cell r="V31">
            <v>286.01</v>
          </cell>
          <cell r="W31">
            <v>2131.27</v>
          </cell>
          <cell r="Y31">
            <v>1054.49</v>
          </cell>
          <cell r="Z31">
            <v>0</v>
          </cell>
          <cell r="AA31">
            <v>0</v>
          </cell>
          <cell r="AB31">
            <v>0</v>
          </cell>
          <cell r="AC31">
            <v>416</v>
          </cell>
          <cell r="AD31">
            <v>1470.49</v>
          </cell>
          <cell r="AG31">
            <v>0</v>
          </cell>
          <cell r="AH31">
            <v>0</v>
          </cell>
          <cell r="AJ31">
            <v>903</v>
          </cell>
          <cell r="AL31">
            <v>903</v>
          </cell>
          <cell r="AN31">
            <v>2373.4899999999998</v>
          </cell>
          <cell r="AP31">
            <v>20180.391999999996</v>
          </cell>
          <cell r="AX31">
            <v>50550.19</v>
          </cell>
        </row>
        <row r="32">
          <cell r="A32">
            <v>41721</v>
          </cell>
          <cell r="B32">
            <v>1596</v>
          </cell>
          <cell r="C32">
            <v>12568.5</v>
          </cell>
          <cell r="D32">
            <v>7896</v>
          </cell>
          <cell r="E32">
            <v>0</v>
          </cell>
          <cell r="F32">
            <v>0</v>
          </cell>
          <cell r="G32">
            <v>24195.9</v>
          </cell>
          <cell r="H32">
            <v>46256.4</v>
          </cell>
          <cell r="J32">
            <v>3110.08</v>
          </cell>
          <cell r="K32">
            <v>0</v>
          </cell>
          <cell r="L32">
            <v>0</v>
          </cell>
          <cell r="M32">
            <v>0</v>
          </cell>
          <cell r="N32">
            <v>870.1099999999999</v>
          </cell>
          <cell r="O32">
            <v>3980.1899999999996</v>
          </cell>
          <cell r="R32">
            <v>2284.5300000000002</v>
          </cell>
          <cell r="S32">
            <v>0</v>
          </cell>
          <cell r="T32">
            <v>0</v>
          </cell>
          <cell r="U32">
            <v>0</v>
          </cell>
          <cell r="V32">
            <v>870.1099999999999</v>
          </cell>
          <cell r="W32">
            <v>3154.6400000000003</v>
          </cell>
          <cell r="Y32">
            <v>825.55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825.55</v>
          </cell>
          <cell r="AG32">
            <v>0</v>
          </cell>
          <cell r="AH32">
            <v>0</v>
          </cell>
          <cell r="AJ32">
            <v>1008</v>
          </cell>
          <cell r="AL32">
            <v>1008</v>
          </cell>
          <cell r="AN32">
            <v>1833.55</v>
          </cell>
          <cell r="AP32">
            <v>22327.031999999996</v>
          </cell>
          <cell r="AX32">
            <v>52383.740000000005</v>
          </cell>
        </row>
        <row r="33">
          <cell r="A33">
            <v>41722</v>
          </cell>
          <cell r="B33">
            <v>680.40000000000009</v>
          </cell>
          <cell r="C33">
            <v>9233.7000000000007</v>
          </cell>
          <cell r="D33">
            <v>5239.5</v>
          </cell>
          <cell r="E33">
            <v>0</v>
          </cell>
          <cell r="F33">
            <v>0</v>
          </cell>
          <cell r="G33">
            <v>17429.3</v>
          </cell>
          <cell r="H33">
            <v>32582.9</v>
          </cell>
          <cell r="J33">
            <v>958.65</v>
          </cell>
          <cell r="K33">
            <v>0</v>
          </cell>
          <cell r="L33">
            <v>0</v>
          </cell>
          <cell r="M33">
            <v>0</v>
          </cell>
          <cell r="N33">
            <v>650.89</v>
          </cell>
          <cell r="O33">
            <v>1609.54</v>
          </cell>
          <cell r="R33">
            <v>241.6</v>
          </cell>
          <cell r="S33">
            <v>0</v>
          </cell>
          <cell r="T33">
            <v>0</v>
          </cell>
          <cell r="U33">
            <v>0</v>
          </cell>
          <cell r="V33">
            <v>260.02999999999997</v>
          </cell>
          <cell r="W33">
            <v>501.63</v>
          </cell>
          <cell r="Y33">
            <v>717.05</v>
          </cell>
          <cell r="Z33">
            <v>0</v>
          </cell>
          <cell r="AA33">
            <v>0</v>
          </cell>
          <cell r="AB33">
            <v>0</v>
          </cell>
          <cell r="AC33">
            <v>390.86</v>
          </cell>
          <cell r="AD33">
            <v>1107.9099999999999</v>
          </cell>
          <cell r="AG33">
            <v>0</v>
          </cell>
          <cell r="AH33">
            <v>0</v>
          </cell>
          <cell r="AJ33">
            <v>2595</v>
          </cell>
          <cell r="AL33">
            <v>2595</v>
          </cell>
          <cell r="AN33">
            <v>3702.91</v>
          </cell>
          <cell r="AP33">
            <v>20233.661999999997</v>
          </cell>
          <cell r="AX33">
            <v>56086.650000000009</v>
          </cell>
        </row>
      </sheetData>
      <sheetData sheetId="10" refreshError="1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  <cell r="HI2">
            <v>217</v>
          </cell>
          <cell r="HJ2">
            <v>218</v>
          </cell>
          <cell r="HK2">
            <v>219</v>
          </cell>
          <cell r="HL2">
            <v>220</v>
          </cell>
          <cell r="HM2">
            <v>221</v>
          </cell>
          <cell r="HN2">
            <v>222</v>
          </cell>
          <cell r="HO2">
            <v>223</v>
          </cell>
          <cell r="HP2">
            <v>224</v>
          </cell>
          <cell r="HQ2">
            <v>225</v>
          </cell>
        </row>
        <row r="3">
          <cell r="A3" t="str">
            <v>Date</v>
          </cell>
          <cell r="B3" t="str">
            <v>Crushed Coal (FC)</v>
          </cell>
          <cell r="V3" t="str">
            <v>Data dari summary WP</v>
          </cell>
          <cell r="AB3" t="str">
            <v>OB Actual</v>
          </cell>
          <cell r="AC3" t="str">
            <v>Top Soil Rehandling</v>
          </cell>
          <cell r="AD3" t="str">
            <v>FC Production</v>
          </cell>
          <cell r="AF3" t="str">
            <v>Diff</v>
          </cell>
          <cell r="AG3" t="str">
            <v>CRUSHED</v>
          </cell>
          <cell r="AI3" t="str">
            <v>data dari T/S program (hopper)</v>
          </cell>
          <cell r="AJ3" t="str">
            <v>Coal Winning</v>
          </cell>
          <cell r="AM3" t="str">
            <v>COAL TRANSACTION</v>
          </cell>
          <cell r="EY3" t="str">
            <v>BALANCE ROM</v>
          </cell>
          <cell r="FQ3" t="str">
            <v>BALANCE</v>
          </cell>
          <cell r="FR3" t="str">
            <v>PIT TO DCS</v>
          </cell>
          <cell r="GQ3" t="str">
            <v>DCS TO WP</v>
          </cell>
          <cell r="HP3" t="str">
            <v xml:space="preserve">Balance DC </v>
          </cell>
          <cell r="IO3" t="str">
            <v>BALANCE  FW</v>
          </cell>
          <cell r="IQ3" t="str">
            <v>PRODUCT at MSY</v>
          </cell>
          <cell r="IT3" t="str">
            <v>BALANCE</v>
          </cell>
          <cell r="IU3" t="str">
            <v>Coal Hauling by Product</v>
          </cell>
          <cell r="JF3" t="str">
            <v>Coal Hauling by Contractor</v>
          </cell>
          <cell r="JO3" t="str">
            <v>Total Balance at PSY (MT)</v>
          </cell>
          <cell r="JU3" t="str">
            <v xml:space="preserve">Loading </v>
          </cell>
        </row>
        <row r="4">
          <cell r="B4" t="str">
            <v>Truck Scale A (CR1)</v>
          </cell>
          <cell r="F4" t="str">
            <v>Data dari summary CP</v>
          </cell>
          <cell r="G4" t="str">
            <v>CR2(Bunyut)</v>
          </cell>
          <cell r="I4" t="str">
            <v>PLTGB</v>
          </cell>
          <cell r="U4" t="str">
            <v>Total</v>
          </cell>
          <cell r="Z4" t="str">
            <v>Total</v>
          </cell>
          <cell r="AA4" t="str">
            <v>Total</v>
          </cell>
          <cell r="AD4" t="str">
            <v>Plan</v>
          </cell>
          <cell r="AE4" t="str">
            <v>Actual (b/s)</v>
          </cell>
          <cell r="AG4" t="str">
            <v>COAL</v>
          </cell>
          <cell r="AM4" t="str">
            <v>PIT to DH (Coal winning)</v>
          </cell>
          <cell r="AT4" t="str">
            <v>PIT TO ROM (Coal winning)</v>
          </cell>
          <cell r="BD4" t="str">
            <v>PIT TO TEMPORARY ROM (Coal winning)</v>
          </cell>
          <cell r="DN4" t="str">
            <v>ROM TO DH (Rom Rehandling)</v>
          </cell>
          <cell r="EC4" t="str">
            <v>ROM TEMPORARY to DH (ROM Rehandling)</v>
          </cell>
          <cell r="EN4" t="str">
            <v>ROM TEMPORARY TO ROM</v>
          </cell>
          <cell r="EY4" t="str">
            <v>ROM STOCK YARD 1</v>
          </cell>
          <cell r="FG4" t="str">
            <v>ROM STOCK YARD 2 (NB)</v>
          </cell>
          <cell r="FK4" t="str">
            <v>ROM STOCK YARD 3 (SB)</v>
          </cell>
          <cell r="FQ4" t="str">
            <v>at ROM</v>
          </cell>
          <cell r="GP4" t="str">
            <v>Total</v>
          </cell>
          <cell r="HO4" t="str">
            <v>Total</v>
          </cell>
          <cell r="IN4" t="str">
            <v>BALANCE DC</v>
          </cell>
          <cell r="IT4" t="str">
            <v>at MSY</v>
          </cell>
          <cell r="IU4" t="str">
            <v>Truck Scale B</v>
          </cell>
          <cell r="JF4" t="str">
            <v>Truck Scale B</v>
          </cell>
          <cell r="JM4" t="str">
            <v>Tons/Day TCM (MSY to PSY)</v>
          </cell>
          <cell r="JN4" t="str">
            <v>Tons/Day TCM (ROM to CR 2)</v>
          </cell>
          <cell r="JU4" t="str">
            <v>(Draft Survey)</v>
          </cell>
        </row>
        <row r="5">
          <cell r="IU5" t="str">
            <v>MSY to PSY</v>
          </cell>
          <cell r="IZ5" t="str">
            <v>ROM JUMBO to CR 2</v>
          </cell>
          <cell r="JD5" t="str">
            <v>TEMP ROM to CR 2</v>
          </cell>
          <cell r="JF5" t="str">
            <v>Runa Persada</v>
          </cell>
          <cell r="JG5" t="str">
            <v>Yohana</v>
          </cell>
          <cell r="JI5" t="str">
            <v>Arief Nusa Raya</v>
          </cell>
          <cell r="JJ5" t="str">
            <v>Lancarjaya Mitra Abadi</v>
          </cell>
          <cell r="JO5" t="str">
            <v>HCV-LS</v>
          </cell>
          <cell r="JP5" t="str">
            <v>HCV-HS</v>
          </cell>
          <cell r="JQ5" t="str">
            <v>LCV - LS</v>
          </cell>
          <cell r="JR5" t="str">
            <v>LCV - HS (CR2)</v>
          </cell>
          <cell r="JS5" t="str">
            <v>LCV - LS (CR2)</v>
          </cell>
          <cell r="JT5" t="str">
            <v>Total</v>
          </cell>
          <cell r="JU5" t="str">
            <v>HCV-LS</v>
          </cell>
          <cell r="JV5" t="str">
            <v>HCV-HS</v>
          </cell>
          <cell r="JW5" t="str">
            <v>LCV - LS</v>
          </cell>
          <cell r="JX5" t="str">
            <v>LCV - HS (CR2)</v>
          </cell>
          <cell r="JY5" t="str">
            <v>LCV - LS (CR2)</v>
          </cell>
          <cell r="JZ5" t="str">
            <v>TOTAL Barge</v>
          </cell>
        </row>
        <row r="6">
          <cell r="I6" t="str">
            <v>ROM Adong</v>
          </cell>
          <cell r="Q6" t="str">
            <v>Temp NB</v>
          </cell>
          <cell r="S6" t="str">
            <v>Temp SB</v>
          </cell>
          <cell r="U6" t="str">
            <v>FC</v>
          </cell>
          <cell r="AA6" t="str">
            <v>TCM FC</v>
          </cell>
          <cell r="BD6" t="str">
            <v>NB</v>
          </cell>
          <cell r="BN6" t="str">
            <v>SB</v>
          </cell>
          <cell r="DO6" t="str">
            <v>CR1 (TCM)</v>
          </cell>
          <cell r="DW6" t="str">
            <v>CR2 (TCM)</v>
          </cell>
          <cell r="EC6" t="str">
            <v>NB</v>
          </cell>
          <cell r="EG6" t="str">
            <v>SB</v>
          </cell>
          <cell r="EN6" t="str">
            <v>NB</v>
          </cell>
          <cell r="ER6" t="str">
            <v>SB</v>
          </cell>
          <cell r="FR6" t="str">
            <v>NB</v>
          </cell>
          <cell r="GF6" t="str">
            <v>SB</v>
          </cell>
          <cell r="GQ6" t="str">
            <v>NB</v>
          </cell>
          <cell r="HE6" t="str">
            <v>SB</v>
          </cell>
          <cell r="HP6" t="str">
            <v>NB</v>
          </cell>
          <cell r="ID6" t="str">
            <v>SB</v>
          </cell>
          <cell r="IZ6" t="str">
            <v>ROM 1</v>
          </cell>
          <cell r="JB6" t="str">
            <v>ROM 2</v>
          </cell>
        </row>
        <row r="7">
          <cell r="B7" t="str">
            <v>HCV-LS</v>
          </cell>
          <cell r="C7" t="str">
            <v>HCV-HS</v>
          </cell>
          <cell r="D7" t="str">
            <v>LCV - LS</v>
          </cell>
          <cell r="E7" t="str">
            <v>LCV - HS</v>
          </cell>
          <cell r="F7" t="str">
            <v>CR1</v>
          </cell>
          <cell r="G7" t="str">
            <v>LCV-LS</v>
          </cell>
          <cell r="H7" t="str">
            <v xml:space="preserve">LCV - HS </v>
          </cell>
          <cell r="I7" t="str">
            <v>Rom1</v>
          </cell>
          <cell r="J7" t="str">
            <v>Rom2</v>
          </cell>
          <cell r="L7" t="str">
            <v>Rom3</v>
          </cell>
          <cell r="M7" t="str">
            <v>Rom 4</v>
          </cell>
          <cell r="N7" t="str">
            <v>Rom 5</v>
          </cell>
          <cell r="P7" t="str">
            <v>Rom 6</v>
          </cell>
          <cell r="Q7" t="str">
            <v>Temp ROM1</v>
          </cell>
          <cell r="S7" t="str">
            <v>Temp ROM2</v>
          </cell>
          <cell r="V7" t="str">
            <v>FW TO CR1</v>
          </cell>
          <cell r="Z7" t="str">
            <v>FW -CR1</v>
          </cell>
          <cell r="AD7" t="str">
            <v>Tons / Day</v>
          </cell>
          <cell r="AE7" t="str">
            <v>Tons / Day</v>
          </cell>
          <cell r="AF7" t="str">
            <v>(TSA -BSA)</v>
          </cell>
          <cell r="AG7" t="str">
            <v>YTD</v>
          </cell>
          <cell r="AJ7" t="str">
            <v>TOTAL</v>
          </cell>
          <cell r="AK7" t="str">
            <v>Good coal</v>
          </cell>
          <cell r="AL7" t="str">
            <v>Coal HB</v>
          </cell>
          <cell r="AM7" t="str">
            <v>Tons/Day</v>
          </cell>
          <cell r="AN7" t="str">
            <v>Rom 1</v>
          </cell>
          <cell r="AO7" t="str">
            <v>Rom 2</v>
          </cell>
          <cell r="AP7" t="str">
            <v>Rom 3</v>
          </cell>
          <cell r="AQ7" t="str">
            <v>Rom 4</v>
          </cell>
          <cell r="AR7" t="str">
            <v>Rom 5</v>
          </cell>
          <cell r="AS7" t="str">
            <v>Rom 6</v>
          </cell>
          <cell r="AT7" t="str">
            <v>Tons/Day</v>
          </cell>
          <cell r="AU7" t="str">
            <v>Rom 1</v>
          </cell>
          <cell r="AV7" t="str">
            <v>Rom 2</v>
          </cell>
          <cell r="AX7" t="str">
            <v>Rom 3</v>
          </cell>
          <cell r="AY7" t="str">
            <v>Rom 4</v>
          </cell>
          <cell r="AZ7" t="str">
            <v>Rom 5</v>
          </cell>
          <cell r="BB7" t="str">
            <v>Rom 6</v>
          </cell>
          <cell r="BD7" t="str">
            <v>Temp Rom Good 1 (NB)</v>
          </cell>
          <cell r="BN7" t="str">
            <v>Temp Rom Good 1 (SB)</v>
          </cell>
          <cell r="BU7" t="str">
            <v>Temp Rom 1 (CPA SB)</v>
          </cell>
          <cell r="BW7" t="str">
            <v>Temp  Room Good 2</v>
          </cell>
          <cell r="CD7" t="str">
            <v>Temp Rom R3</v>
          </cell>
          <cell r="CZ7" t="str">
            <v>Temp Rom R4</v>
          </cell>
          <cell r="DD7" t="str">
            <v>Temp Rom R5</v>
          </cell>
          <cell r="DI7" t="str">
            <v>Temp Rom 6</v>
          </cell>
          <cell r="DN7" t="str">
            <v>Tons/Day</v>
          </cell>
          <cell r="DO7" t="str">
            <v>Rom 1</v>
          </cell>
          <cell r="DP7" t="str">
            <v>Rom 2</v>
          </cell>
          <cell r="DR7" t="str">
            <v>Rom 3</v>
          </cell>
          <cell r="DS7" t="str">
            <v>Rom 4</v>
          </cell>
          <cell r="DT7" t="str">
            <v>Rom 5</v>
          </cell>
          <cell r="DV7" t="str">
            <v>Rom 6</v>
          </cell>
          <cell r="DW7" t="str">
            <v>Rom 1</v>
          </cell>
          <cell r="DX7" t="str">
            <v>Rom 2</v>
          </cell>
          <cell r="DY7" t="str">
            <v>Rom 3</v>
          </cell>
          <cell r="DZ7" t="str">
            <v>Rom 4</v>
          </cell>
          <cell r="EA7" t="str">
            <v>Rom 5</v>
          </cell>
          <cell r="EB7" t="str">
            <v>Rom 6</v>
          </cell>
          <cell r="EC7" t="str">
            <v>Tem R1(NB)</v>
          </cell>
          <cell r="EE7" t="str">
            <v>Tem R2(NB)</v>
          </cell>
          <cell r="EG7" t="str">
            <v>Tem R1 (SB)</v>
          </cell>
          <cell r="EH7" t="str">
            <v>Tem R2(SB)</v>
          </cell>
          <cell r="EI7" t="str">
            <v>Tem R3(SB)</v>
          </cell>
          <cell r="EJ7" t="str">
            <v>Temp R4(SB)</v>
          </cell>
          <cell r="EK7" t="str">
            <v>Temp R5(SB)</v>
          </cell>
          <cell r="EM7" t="str">
            <v>Tem R6(SB)</v>
          </cell>
          <cell r="EN7" t="str">
            <v>Tem R1(NB)</v>
          </cell>
          <cell r="EP7" t="str">
            <v>Rom 2(NB)</v>
          </cell>
          <cell r="ER7" t="str">
            <v>ROM 1(SB)</v>
          </cell>
          <cell r="ES7" t="str">
            <v>ROM 2(SB)</v>
          </cell>
          <cell r="ET7" t="str">
            <v>ROM 3(SB)</v>
          </cell>
          <cell r="EU7" t="str">
            <v>ROM 4(SB)</v>
          </cell>
          <cell r="EV7" t="str">
            <v>ROM 5(SB)</v>
          </cell>
          <cell r="EX7" t="str">
            <v>ROM 6(SB)</v>
          </cell>
          <cell r="EY7" t="str">
            <v>Rom1</v>
          </cell>
          <cell r="EZ7" t="str">
            <v>Rom2</v>
          </cell>
          <cell r="FB7" t="str">
            <v>Rom3</v>
          </cell>
          <cell r="FC7" t="str">
            <v>Rom 4</v>
          </cell>
          <cell r="FD7" t="str">
            <v>Rom 5</v>
          </cell>
          <cell r="FF7" t="str">
            <v>Rom 6</v>
          </cell>
          <cell r="FG7" t="str">
            <v>Temp ROM1</v>
          </cell>
          <cell r="FI7" t="str">
            <v>Temp ROM2</v>
          </cell>
          <cell r="FK7" t="str">
            <v>Temp ROM1</v>
          </cell>
          <cell r="FL7" t="str">
            <v>Temp ROM2</v>
          </cell>
          <cell r="FM7" t="str">
            <v>Temp ROM3</v>
          </cell>
          <cell r="FN7" t="str">
            <v>Temp ROM4</v>
          </cell>
          <cell r="FO7" t="str">
            <v>Temp ROM5</v>
          </cell>
          <cell r="FP7" t="str">
            <v>Temp ROM6</v>
          </cell>
          <cell r="FQ7" t="str">
            <v>Tons/Day</v>
          </cell>
          <cell r="GP7" t="str">
            <v>PIT-DCS</v>
          </cell>
          <cell r="HO7" t="str">
            <v>DCS-FW</v>
          </cell>
          <cell r="IO7" t="str">
            <v>Tons/Day</v>
          </cell>
          <cell r="IP7" t="str">
            <v>HCV-LS</v>
          </cell>
          <cell r="IQ7" t="str">
            <v>HCV-HS</v>
          </cell>
          <cell r="IR7" t="str">
            <v>LCV - LS</v>
          </cell>
          <cell r="IS7" t="str">
            <v>LCV - HS</v>
          </cell>
          <cell r="IT7" t="str">
            <v>Tons/Day</v>
          </cell>
          <cell r="IU7" t="str">
            <v>HCV-LS</v>
          </cell>
          <cell r="IV7" t="str">
            <v>HCV-HS</v>
          </cell>
          <cell r="IW7" t="str">
            <v>LCV - LS</v>
          </cell>
          <cell r="IX7" t="str">
            <v>LCV - HS</v>
          </cell>
          <cell r="IY7" t="str">
            <v>Tons/Days</v>
          </cell>
          <cell r="IZ7" t="str">
            <v xml:space="preserve">LCV-HS </v>
          </cell>
          <cell r="JA7" t="str">
            <v>LCV - LS</v>
          </cell>
          <cell r="JB7" t="str">
            <v xml:space="preserve">LCV-HS </v>
          </cell>
          <cell r="JC7" t="str">
            <v>LCV - LS</v>
          </cell>
          <cell r="JD7" t="str">
            <v xml:space="preserve">LCV-HS </v>
          </cell>
          <cell r="JE7" t="str">
            <v xml:space="preserve">LCV - LS </v>
          </cell>
        </row>
        <row r="8">
          <cell r="I8" t="str">
            <v>Good Coal</v>
          </cell>
          <cell r="J8" t="str">
            <v>Good Coal</v>
          </cell>
          <cell r="K8" t="str">
            <v>HB</v>
          </cell>
          <cell r="L8" t="str">
            <v>Good Coal</v>
          </cell>
          <cell r="M8" t="str">
            <v>Good Coal</v>
          </cell>
          <cell r="N8" t="str">
            <v>Good Coal</v>
          </cell>
          <cell r="O8" t="str">
            <v>HB</v>
          </cell>
          <cell r="P8" t="str">
            <v>Good Coal</v>
          </cell>
          <cell r="Q8" t="str">
            <v>Good</v>
          </cell>
          <cell r="R8" t="str">
            <v>HB</v>
          </cell>
          <cell r="S8" t="str">
            <v>Good</v>
          </cell>
          <cell r="T8" t="str">
            <v>HB</v>
          </cell>
          <cell r="V8" t="str">
            <v>HCV-LS</v>
          </cell>
          <cell r="W8" t="str">
            <v>HCV-HS</v>
          </cell>
          <cell r="X8" t="str">
            <v>LCV-LS</v>
          </cell>
          <cell r="Y8" t="str">
            <v>LCV-HS</v>
          </cell>
          <cell r="AB8" t="str">
            <v>BCM</v>
          </cell>
          <cell r="AC8" t="str">
            <v>BCM</v>
          </cell>
          <cell r="AI8" t="str">
            <v>( TSA + TSC)</v>
          </cell>
          <cell r="AJ8" t="str">
            <v xml:space="preserve"> (tons/day)</v>
          </cell>
          <cell r="AK8" t="str">
            <v>(tons/day)</v>
          </cell>
          <cell r="AL8" t="str">
            <v>(tons/day)</v>
          </cell>
          <cell r="AU8" t="str">
            <v>Good Coal</v>
          </cell>
          <cell r="AV8" t="str">
            <v>Good Coal</v>
          </cell>
          <cell r="AW8" t="str">
            <v>HB</v>
          </cell>
          <cell r="AX8" t="str">
            <v>Good Coal</v>
          </cell>
          <cell r="AY8" t="str">
            <v>Good Coal</v>
          </cell>
          <cell r="AZ8" t="str">
            <v>Good Coal</v>
          </cell>
          <cell r="BA8" t="str">
            <v>HB</v>
          </cell>
          <cell r="BB8" t="str">
            <v>Good Coal</v>
          </cell>
          <cell r="BC8" t="str">
            <v>Contaminated</v>
          </cell>
          <cell r="BD8" t="str">
            <v>P3000 Bk1A S4500</v>
          </cell>
          <cell r="BE8" t="str">
            <v>P3000 Bk1A S4510</v>
          </cell>
          <cell r="BF8" t="str">
            <v>P3000 Bk1A S4520</v>
          </cell>
          <cell r="BG8" t="str">
            <v>P3000 Bk1A S5000</v>
          </cell>
          <cell r="BH8" t="str">
            <v>P3000 Bk1A S5010</v>
          </cell>
          <cell r="BI8" t="str">
            <v>P5300 Bk1A S5510</v>
          </cell>
          <cell r="BJ8" t="str">
            <v>P5300 Bk1A S5520</v>
          </cell>
          <cell r="BK8" t="str">
            <v>P6500 Bk1A S6500</v>
          </cell>
          <cell r="BL8" t="str">
            <v>P8500 Bk1A S8500</v>
          </cell>
          <cell r="BM8" t="str">
            <v>P8500 Bk1A S9000</v>
          </cell>
          <cell r="BN8" t="str">
            <v>P6800 Bk05 S6800</v>
          </cell>
          <cell r="BO8" t="str">
            <v>P6800 Bk05 S7000</v>
          </cell>
          <cell r="BP8" t="str">
            <v>P7000 BK05 S7000</v>
          </cell>
          <cell r="BQ8" t="str">
            <v>P4500 Bk12 seam 5600</v>
          </cell>
          <cell r="BR8" t="str">
            <v>P6200 Bk05 seam 6400</v>
          </cell>
          <cell r="BS8" t="str">
            <v>P6200 Bk05 seam 6600</v>
          </cell>
          <cell r="BT8" t="str">
            <v>P4500 Bk05 seam 5600</v>
          </cell>
          <cell r="BU8" t="str">
            <v>P6200 Bk05 seam 6400</v>
          </cell>
          <cell r="BV8" t="str">
            <v>P3000 Bk1A S2000(BAS)</v>
          </cell>
          <cell r="BW8" t="str">
            <v>P3000 Bk1A S3000(BAS)</v>
          </cell>
          <cell r="BX8" t="str">
            <v>P3000 Bk1A 4500(BAS)</v>
          </cell>
          <cell r="BY8" t="str">
            <v>P3000 Bk1A 4700(BAS)</v>
          </cell>
          <cell r="BZ8" t="str">
            <v>P3000 Bk1A 5200(BAS)</v>
          </cell>
          <cell r="CA8" t="str">
            <v>P5300 Bk1A 5300(BAS)</v>
          </cell>
          <cell r="CB8" t="str">
            <v>P5300 Bk7 5300(RML)</v>
          </cell>
          <cell r="CC8" t="str">
            <v>P5300 Bk7 5500(RML)</v>
          </cell>
          <cell r="CD8" t="str">
            <v>P4500 Bk04 S4500</v>
          </cell>
          <cell r="CE8" t="str">
            <v>P4500 Bk04 S4600</v>
          </cell>
          <cell r="CF8" t="str">
            <v>P4500 Bk04 S4700</v>
          </cell>
          <cell r="CG8" t="str">
            <v>P4500 Bk04 S4800</v>
          </cell>
          <cell r="CH8" t="str">
            <v>P4500 Bk04 S4900</v>
          </cell>
          <cell r="CI8" t="str">
            <v>P4500 Bk04 S5000</v>
          </cell>
          <cell r="CJ8" t="str">
            <v>P4500 Bk04 S4600</v>
          </cell>
          <cell r="CK8" t="str">
            <v>P4500 Bk05 S4500</v>
          </cell>
          <cell r="CL8" t="str">
            <v>P4500 Bk05 S4600</v>
          </cell>
          <cell r="CM8" t="str">
            <v>P4500 Bk05 S4700</v>
          </cell>
          <cell r="CN8" t="str">
            <v>P4500 Bk05 S4900</v>
          </cell>
          <cell r="CO8" t="str">
            <v>P4500 Bk05 S5000</v>
          </cell>
          <cell r="CP8" t="str">
            <v>P4500 Bk05 S5200</v>
          </cell>
          <cell r="CQ8" t="str">
            <v>P4500 Bk05 S5400</v>
          </cell>
          <cell r="CR8" t="str">
            <v>P4500 Bk12 seam 4500</v>
          </cell>
          <cell r="CS8" t="str">
            <v>P4500 Bk12 seam 4600</v>
          </cell>
          <cell r="CT8" t="str">
            <v>P4500 Bk12 seam 4700</v>
          </cell>
          <cell r="CU8" t="str">
            <v>P4500 Bk12 seam 4800</v>
          </cell>
          <cell r="CV8" t="str">
            <v>P4500 Bk12 seam 4900</v>
          </cell>
          <cell r="CW8" t="str">
            <v>P4500 Bk12 seam 5000</v>
          </cell>
          <cell r="CX8" t="str">
            <v>P4500 Bk12 seam 5200</v>
          </cell>
          <cell r="CY8" t="str">
            <v>P4500 Bk12 seam 5400</v>
          </cell>
          <cell r="CZ8" t="str">
            <v>P4500 Bk12 seam 4800</v>
          </cell>
          <cell r="DA8" t="str">
            <v>P4500 Bk12 seam 4900</v>
          </cell>
          <cell r="DB8" t="str">
            <v>P4500 Bk05 seam 4800</v>
          </cell>
          <cell r="DC8" t="str">
            <v>P4500 Bk05 seam 4900</v>
          </cell>
          <cell r="DD8" t="str">
            <v>P4500 Bk05 seam 4500</v>
          </cell>
          <cell r="DE8" t="str">
            <v>P4200 Bk06 seam 4200</v>
          </cell>
          <cell r="DF8" t="str">
            <v>P4200 Bk06 seam 4300</v>
          </cell>
          <cell r="DG8" t="str">
            <v>P3000 Bk015 seam 2000</v>
          </cell>
          <cell r="DH8" t="str">
            <v>P3000 Bk015 seam 3000</v>
          </cell>
          <cell r="DI8" t="str">
            <v>P3000 Bk07 Ext</v>
          </cell>
          <cell r="DJ8" t="str">
            <v>P2600 Bk7 S2600</v>
          </cell>
          <cell r="DK8" t="str">
            <v>P2600 Bk7 S2700</v>
          </cell>
          <cell r="DL8" t="str">
            <v>P2600 Bk7 S2800</v>
          </cell>
          <cell r="DM8" t="str">
            <v>P3000 Bk11</v>
          </cell>
          <cell r="DO8" t="str">
            <v>Good Coal</v>
          </cell>
          <cell r="DP8" t="str">
            <v>Good Coal</v>
          </cell>
          <cell r="DQ8" t="str">
            <v>HB</v>
          </cell>
          <cell r="DR8" t="str">
            <v>Good Coal</v>
          </cell>
          <cell r="DS8" t="str">
            <v>Good Coal</v>
          </cell>
          <cell r="DT8" t="str">
            <v>Good Coal</v>
          </cell>
          <cell r="DU8" t="str">
            <v>Contaminated</v>
          </cell>
          <cell r="DV8" t="str">
            <v>Good Coal</v>
          </cell>
          <cell r="DW8" t="str">
            <v>Good Coal</v>
          </cell>
          <cell r="DX8" t="str">
            <v>Good Coal</v>
          </cell>
          <cell r="DY8" t="str">
            <v>Good Coal</v>
          </cell>
          <cell r="DZ8" t="str">
            <v>Good Coal</v>
          </cell>
          <cell r="EA8" t="str">
            <v>Good Coal</v>
          </cell>
          <cell r="EB8" t="str">
            <v>Good Coal</v>
          </cell>
          <cell r="EC8" t="str">
            <v>Good Coal</v>
          </cell>
          <cell r="ED8" t="str">
            <v>HB</v>
          </cell>
          <cell r="EE8" t="str">
            <v>Good Coal</v>
          </cell>
          <cell r="EF8" t="str">
            <v>HB</v>
          </cell>
          <cell r="EG8" t="str">
            <v>Good Coal</v>
          </cell>
          <cell r="EH8" t="str">
            <v>Good Coal</v>
          </cell>
          <cell r="EI8" t="str">
            <v>Good Coal</v>
          </cell>
          <cell r="EJ8" t="str">
            <v>Good Coal</v>
          </cell>
          <cell r="EK8" t="str">
            <v>Good Coal</v>
          </cell>
          <cell r="EL8" t="str">
            <v>Contaminated</v>
          </cell>
          <cell r="EM8" t="str">
            <v>Good Coal</v>
          </cell>
          <cell r="EN8" t="str">
            <v>Good Coal</v>
          </cell>
          <cell r="EO8" t="str">
            <v>HB</v>
          </cell>
          <cell r="EP8" t="str">
            <v>Good Coal</v>
          </cell>
          <cell r="EQ8" t="str">
            <v>HB</v>
          </cell>
          <cell r="ER8" t="str">
            <v>Good Coal</v>
          </cell>
          <cell r="ES8" t="str">
            <v>Good Coal</v>
          </cell>
          <cell r="ET8" t="str">
            <v>Good Coal</v>
          </cell>
          <cell r="EU8" t="str">
            <v>Good Coal</v>
          </cell>
          <cell r="EV8" t="str">
            <v>Good Coal</v>
          </cell>
          <cell r="EW8" t="str">
            <v>Contaminated</v>
          </cell>
          <cell r="EX8" t="str">
            <v>Good Coal</v>
          </cell>
          <cell r="EY8" t="str">
            <v>Good Coal</v>
          </cell>
          <cell r="EZ8" t="str">
            <v>Good Coal</v>
          </cell>
          <cell r="FA8" t="str">
            <v>HB</v>
          </cell>
          <cell r="FB8" t="str">
            <v>Good Coal</v>
          </cell>
          <cell r="FC8" t="str">
            <v>Good Coal</v>
          </cell>
          <cell r="FD8" t="str">
            <v>Good Coal</v>
          </cell>
          <cell r="FE8" t="str">
            <v>HB</v>
          </cell>
          <cell r="FF8" t="str">
            <v>Good Coal</v>
          </cell>
          <cell r="FG8" t="str">
            <v>Good</v>
          </cell>
          <cell r="FH8" t="str">
            <v>HB</v>
          </cell>
          <cell r="FI8" t="str">
            <v>Good</v>
          </cell>
          <cell r="FJ8" t="str">
            <v>HB</v>
          </cell>
          <cell r="FK8" t="str">
            <v>Good Coal</v>
          </cell>
          <cell r="FL8" t="str">
            <v>Good Coal</v>
          </cell>
          <cell r="FM8" t="str">
            <v>Good Coal</v>
          </cell>
          <cell r="FN8" t="str">
            <v>Good Coal</v>
          </cell>
          <cell r="FO8" t="str">
            <v>Good Coal</v>
          </cell>
          <cell r="FP8" t="str">
            <v>Good Coal</v>
          </cell>
          <cell r="FR8" t="str">
            <v>Bk 01 (NB)</v>
          </cell>
          <cell r="FS8" t="str">
            <v>Bk 02 (NB)</v>
          </cell>
          <cell r="FT8" t="str">
            <v>Bk 04 (NB)</v>
          </cell>
          <cell r="FU8" t="str">
            <v>Bk 05 (NB)</v>
          </cell>
          <cell r="FV8" t="str">
            <v>Bk 06 (NB)</v>
          </cell>
          <cell r="FW8" t="str">
            <v>Bk 07 (NB)</v>
          </cell>
          <cell r="FX8" t="str">
            <v xml:space="preserve"> Bk 08(NB)</v>
          </cell>
          <cell r="FY8" t="str">
            <v xml:space="preserve"> Bk 09(NB)</v>
          </cell>
          <cell r="FZ8" t="str">
            <v>Bk 10 (NB)</v>
          </cell>
          <cell r="GA8" t="str">
            <v>Bk 11 (NB)</v>
          </cell>
          <cell r="GB8" t="str">
            <v>Bk 13 (NB)</v>
          </cell>
          <cell r="GC8" t="str">
            <v>Bk 14 (NB)</v>
          </cell>
          <cell r="GD8" t="str">
            <v>Bk 15 (NB)</v>
          </cell>
          <cell r="GE8" t="str">
            <v>Bk 16 (NB)</v>
          </cell>
          <cell r="GF8" t="str">
            <v xml:space="preserve">P4500 Bk 04(SB) </v>
          </cell>
          <cell r="GG8" t="str">
            <v xml:space="preserve">P6800,7000,4500 Bk 05(SB) </v>
          </cell>
          <cell r="GH8" t="str">
            <v>Bk 06 P4200</v>
          </cell>
          <cell r="GI8" t="str">
            <v>Bk 06 P4500</v>
          </cell>
          <cell r="GJ8" t="str">
            <v xml:space="preserve">P3000 Bk 07RML(SB) </v>
          </cell>
          <cell r="GK8" t="str">
            <v xml:space="preserve">P3000 Bk 07PAMA(SB) </v>
          </cell>
          <cell r="GL8" t="str">
            <v xml:space="preserve">P3000 Bk 07(SB) </v>
          </cell>
          <cell r="GM8" t="str">
            <v xml:space="preserve">P2600 Bk 07(SB) </v>
          </cell>
          <cell r="GN8" t="str">
            <v>Bk 11 P3000 (SB)</v>
          </cell>
          <cell r="GO8" t="str">
            <v>Bk 12 P4500 (SB)</v>
          </cell>
          <cell r="GQ8" t="str">
            <v>BK 01(NB)</v>
          </cell>
          <cell r="GR8" t="str">
            <v>Bk 02 (NB)</v>
          </cell>
          <cell r="GS8" t="str">
            <v>Bk 04 (NB)</v>
          </cell>
          <cell r="GT8" t="str">
            <v>Bk 05 (NB)</v>
          </cell>
          <cell r="GU8" t="str">
            <v>Bk 06 (NB)</v>
          </cell>
          <cell r="GV8" t="str">
            <v>Bk 07 (NB)</v>
          </cell>
          <cell r="GW8" t="str">
            <v xml:space="preserve"> Bk 08(NB)</v>
          </cell>
          <cell r="GX8" t="str">
            <v xml:space="preserve"> Bk 09(NB)</v>
          </cell>
          <cell r="GY8" t="str">
            <v>Bk 10 (NB)</v>
          </cell>
          <cell r="GZ8" t="str">
            <v>Bk 11 (NB)</v>
          </cell>
          <cell r="HA8" t="str">
            <v>Bk 13 (NB)</v>
          </cell>
          <cell r="HB8" t="str">
            <v>Bk 14 (NB)</v>
          </cell>
          <cell r="HC8" t="str">
            <v>Bk 15 (NB)</v>
          </cell>
          <cell r="HD8" t="str">
            <v>Bk 16 (NB)</v>
          </cell>
          <cell r="HE8" t="str">
            <v xml:space="preserve">P4500 Bk 04(SB) </v>
          </cell>
          <cell r="HF8" t="str">
            <v xml:space="preserve">P6800,7000 Bk 05(SB) </v>
          </cell>
          <cell r="HG8" t="str">
            <v>Bk 06 P4200</v>
          </cell>
          <cell r="HH8" t="str">
            <v>Bk 06 P4500</v>
          </cell>
          <cell r="HI8" t="str">
            <v xml:space="preserve">P3000 Bk 07RML(SB) </v>
          </cell>
          <cell r="HJ8" t="str">
            <v xml:space="preserve">P3000 Bk 07PAMA(SB) </v>
          </cell>
          <cell r="HK8" t="str">
            <v xml:space="preserve">P3000 Bk 07(SB) </v>
          </cell>
          <cell r="HL8" t="str">
            <v xml:space="preserve">P2600 Bk 07(SB) </v>
          </cell>
          <cell r="HM8" t="str">
            <v>Bk 12 P3000 (SB)</v>
          </cell>
          <cell r="HN8" t="str">
            <v>Bk 12 P4500 (SB)</v>
          </cell>
          <cell r="HP8" t="str">
            <v>Bk 01 (NB)</v>
          </cell>
          <cell r="HQ8" t="str">
            <v>Bk 02 (NB)</v>
          </cell>
          <cell r="HR8" t="str">
            <v>Bk 04 (NB)</v>
          </cell>
          <cell r="HS8" t="str">
            <v>Bk 05 (NB)</v>
          </cell>
          <cell r="HT8" t="str">
            <v>Bk 06 (NB)</v>
          </cell>
          <cell r="HU8" t="str">
            <v>Bk 07 (NB)</v>
          </cell>
          <cell r="HV8" t="str">
            <v xml:space="preserve"> Bk 08(NB)</v>
          </cell>
          <cell r="HW8" t="str">
            <v xml:space="preserve"> Bk 09(NB)</v>
          </cell>
          <cell r="HX8" t="str">
            <v>Bk 10 (NB)</v>
          </cell>
          <cell r="HY8" t="str">
            <v>Bk 11 (NB)</v>
          </cell>
          <cell r="HZ8" t="str">
            <v>Bk 13 (NB)</v>
          </cell>
          <cell r="IA8" t="str">
            <v>Bk 14 (NB)</v>
          </cell>
          <cell r="IB8" t="str">
            <v>Bk 15 (NB)</v>
          </cell>
          <cell r="IC8" t="str">
            <v>Bk 16 (NB)</v>
          </cell>
          <cell r="ID8" t="str">
            <v xml:space="preserve">P4500 Bk 04(SB) </v>
          </cell>
          <cell r="IE8" t="str">
            <v xml:space="preserve">P6800,7000 Bk 05(SB) </v>
          </cell>
          <cell r="IF8" t="str">
            <v>Bk 06 P4200</v>
          </cell>
          <cell r="IG8" t="str">
            <v>Bk 06 P4500</v>
          </cell>
          <cell r="IH8" t="str">
            <v xml:space="preserve">P3000 Bk 07RML(SB) </v>
          </cell>
          <cell r="II8" t="str">
            <v xml:space="preserve">P3000 Bk 07PAMA(SB) </v>
          </cell>
          <cell r="IJ8" t="str">
            <v xml:space="preserve">P3000 Bk 07(SB) </v>
          </cell>
          <cell r="IK8" t="str">
            <v xml:space="preserve">P2600 Bk 07(SB) </v>
          </cell>
          <cell r="IL8" t="str">
            <v>Bk 12 P3000 (SB)</v>
          </cell>
          <cell r="IM8" t="str">
            <v>Bk 12 P4500 (SB)</v>
          </cell>
          <cell r="IN8" t="str">
            <v>bcm/days</v>
          </cell>
          <cell r="JF8" t="str">
            <v>FROM MSY</v>
          </cell>
          <cell r="JG8" t="str">
            <v>FROM MSY</v>
          </cell>
          <cell r="JH8" t="str">
            <v>ROM TO CR 2</v>
          </cell>
          <cell r="JI8" t="str">
            <v>FROM MSY</v>
          </cell>
          <cell r="JJ8" t="str">
            <v>FROM MSY</v>
          </cell>
          <cell r="JK8" t="str">
            <v>ROM JUMBO TO CR 2</v>
          </cell>
          <cell r="JL8" t="str">
            <v>TEMP.ROM TO CR 2</v>
          </cell>
        </row>
        <row r="9">
          <cell r="AG9">
            <v>0</v>
          </cell>
          <cell r="EY9">
            <v>0</v>
          </cell>
          <cell r="EZ9">
            <v>0</v>
          </cell>
          <cell r="FB9" t="e">
            <v>#REF!</v>
          </cell>
          <cell r="FC9">
            <v>0</v>
          </cell>
          <cell r="FD9">
            <v>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N9">
            <v>0</v>
          </cell>
          <cell r="FP9">
            <v>0</v>
          </cell>
          <cell r="FQ9" t="e">
            <v>#REF!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P9">
            <v>0</v>
          </cell>
          <cell r="IR9">
            <v>0</v>
          </cell>
          <cell r="IT9">
            <v>0</v>
          </cell>
          <cell r="JO9">
            <v>0</v>
          </cell>
          <cell r="JQ9">
            <v>0</v>
          </cell>
          <cell r="JT9">
            <v>0</v>
          </cell>
        </row>
        <row r="10">
          <cell r="EY10">
            <v>1877.5924287</v>
          </cell>
          <cell r="EZ10">
            <v>20544.174340199999</v>
          </cell>
          <cell r="FB10">
            <v>443.60633129999997</v>
          </cell>
          <cell r="FC10">
            <v>235.62473369999998</v>
          </cell>
          <cell r="FD10">
            <v>566.55384719999995</v>
          </cell>
          <cell r="FF10">
            <v>435.62244719999995</v>
          </cell>
          <cell r="FI10">
            <v>149846.44085370001</v>
          </cell>
          <cell r="FK10">
            <v>12758.6601051</v>
          </cell>
          <cell r="FM10">
            <v>62451.773492699998</v>
          </cell>
          <cell r="FN10">
            <v>50578.723606199994</v>
          </cell>
          <cell r="FP10">
            <v>6132.3812183999999</v>
          </cell>
          <cell r="FQ10">
            <v>305871.15340440004</v>
          </cell>
          <cell r="IN10">
            <v>0</v>
          </cell>
          <cell r="IP10">
            <v>4043.0789510999998</v>
          </cell>
          <cell r="IR10">
            <v>6988.2199364999997</v>
          </cell>
          <cell r="IT10">
            <v>11031.2988876</v>
          </cell>
          <cell r="JO10">
            <v>5917.7302450999996</v>
          </cell>
          <cell r="JQ10">
            <v>50850.235562200003</v>
          </cell>
          <cell r="JT10">
            <v>56767.965807300003</v>
          </cell>
        </row>
        <row r="11">
          <cell r="A11">
            <v>41699</v>
          </cell>
          <cell r="B11">
            <v>16632.18</v>
          </cell>
          <cell r="F11">
            <v>16632.18</v>
          </cell>
          <cell r="U11">
            <v>16632.18</v>
          </cell>
          <cell r="V11">
            <v>184.96</v>
          </cell>
          <cell r="Z11">
            <v>184.96</v>
          </cell>
          <cell r="AA11">
            <v>16817.14</v>
          </cell>
          <cell r="AB11">
            <v>233607</v>
          </cell>
          <cell r="AD11">
            <v>17096.774193548386</v>
          </cell>
          <cell r="AE11">
            <v>17366.700000000186</v>
          </cell>
          <cell r="AF11">
            <v>-734.52000000018597</v>
          </cell>
          <cell r="AG11">
            <v>1024187.7599999998</v>
          </cell>
          <cell r="AH11">
            <v>0</v>
          </cell>
          <cell r="AI11">
            <v>16632.179999999997</v>
          </cell>
          <cell r="AJ11">
            <v>22680.42</v>
          </cell>
          <cell r="AK11">
            <v>22680.42</v>
          </cell>
          <cell r="AL11">
            <v>0</v>
          </cell>
          <cell r="AM11">
            <v>4026.6200000000003</v>
          </cell>
          <cell r="AN11">
            <v>775</v>
          </cell>
          <cell r="AP11">
            <v>2668.9800000000005</v>
          </cell>
          <cell r="AR11">
            <v>582.64</v>
          </cell>
          <cell r="AT11">
            <v>18653.8</v>
          </cell>
          <cell r="AU11">
            <v>381.12</v>
          </cell>
          <cell r="AV11">
            <v>1996.4</v>
          </cell>
          <cell r="AX11">
            <v>615.88000000000011</v>
          </cell>
          <cell r="AZ11">
            <v>256.96000000000004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W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473.01</v>
          </cell>
          <cell r="CI11">
            <v>430.28999999999996</v>
          </cell>
          <cell r="CS11">
            <v>1566.03</v>
          </cell>
          <cell r="CT11">
            <v>1790.14</v>
          </cell>
          <cell r="CU11">
            <v>4391.28</v>
          </cell>
          <cell r="CX11">
            <v>1586.06</v>
          </cell>
          <cell r="DA11">
            <v>1983.56</v>
          </cell>
          <cell r="DB11">
            <v>3183.0699999999997</v>
          </cell>
          <cell r="DP11">
            <v>12605.559999999998</v>
          </cell>
          <cell r="DT11">
            <v>2022.02</v>
          </cell>
          <cell r="EK11">
            <v>5462.2</v>
          </cell>
          <cell r="EL11">
            <v>1028.04</v>
          </cell>
          <cell r="EO11">
            <v>4093.2999999999997</v>
          </cell>
          <cell r="FA11">
            <v>4899.7111331999995</v>
          </cell>
          <cell r="FB11">
            <v>21898.430082800001</v>
          </cell>
          <cell r="FC11">
            <v>0</v>
          </cell>
          <cell r="FD11">
            <v>1149.9164701999998</v>
          </cell>
          <cell r="FE11">
            <v>0</v>
          </cell>
          <cell r="FF11">
            <v>256.96000000000004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149846.44085370001</v>
          </cell>
          <cell r="FL11">
            <v>0</v>
          </cell>
          <cell r="FM11">
            <v>4484.3818850999996</v>
          </cell>
          <cell r="FN11">
            <v>0</v>
          </cell>
          <cell r="FO11">
            <v>46021.909399999997</v>
          </cell>
          <cell r="FP11">
            <v>66824.053568400006</v>
          </cell>
          <cell r="FQ11">
            <v>0</v>
          </cell>
          <cell r="FR11">
            <v>12653.216899999999</v>
          </cell>
          <cell r="FS11">
            <v>308035.02029340004</v>
          </cell>
          <cell r="FT11">
            <v>135</v>
          </cell>
          <cell r="GF11">
            <v>237.5</v>
          </cell>
          <cell r="GQ11">
            <v>0</v>
          </cell>
          <cell r="GR11">
            <v>372.5</v>
          </cell>
          <cell r="GY11">
            <v>141.6</v>
          </cell>
          <cell r="HQ11">
            <v>141.6</v>
          </cell>
          <cell r="HR11">
            <v>52934.776999999995</v>
          </cell>
          <cell r="HS11">
            <v>12629</v>
          </cell>
          <cell r="HT11">
            <v>14648</v>
          </cell>
          <cell r="HU11">
            <v>15301.43</v>
          </cell>
          <cell r="HV11">
            <v>7645</v>
          </cell>
          <cell r="HW11">
            <v>0</v>
          </cell>
          <cell r="HX11">
            <v>18604.400000000001</v>
          </cell>
          <cell r="HY11">
            <v>5351</v>
          </cell>
          <cell r="HZ11">
            <v>0</v>
          </cell>
          <cell r="IA11">
            <v>0</v>
          </cell>
          <cell r="IB11">
            <v>0</v>
          </cell>
          <cell r="IC11">
            <v>27726.42</v>
          </cell>
          <cell r="ID11">
            <v>10327.5</v>
          </cell>
          <cell r="IE11">
            <v>104215.45</v>
          </cell>
          <cell r="IF11">
            <v>10901</v>
          </cell>
          <cell r="IG11">
            <v>43817.700000000004</v>
          </cell>
          <cell r="IH11">
            <v>1386.82</v>
          </cell>
          <cell r="II11">
            <v>18824.39</v>
          </cell>
          <cell r="IJ11">
            <v>465.65</v>
          </cell>
          <cell r="IK11">
            <v>64167.47</v>
          </cell>
          <cell r="IL11">
            <v>36072.68373886343</v>
          </cell>
          <cell r="IM11">
            <v>0</v>
          </cell>
          <cell r="IN11">
            <v>19616.990000000002</v>
          </cell>
          <cell r="IO11">
            <v>253802.4</v>
          </cell>
          <cell r="IP11">
            <v>718438.08073886356</v>
          </cell>
          <cell r="IQ11">
            <v>0</v>
          </cell>
          <cell r="IR11">
            <v>41823.8232948</v>
          </cell>
          <cell r="IS11">
            <v>0</v>
          </cell>
          <cell r="IT11">
            <v>5341.4253866999998</v>
          </cell>
          <cell r="IU11">
            <v>0</v>
          </cell>
          <cell r="IV11">
            <v>47165.248681500001</v>
          </cell>
          <cell r="IW11">
            <v>14163.26</v>
          </cell>
          <cell r="JA11">
            <v>14163.26</v>
          </cell>
          <cell r="JH11">
            <v>1307.72</v>
          </cell>
          <cell r="JI11">
            <v>7199.82</v>
          </cell>
          <cell r="JK11">
            <v>2574.1800000000003</v>
          </cell>
          <cell r="JL11">
            <v>3081.54</v>
          </cell>
          <cell r="JO11">
            <v>14163.259999999998</v>
          </cell>
          <cell r="JP11">
            <v>0</v>
          </cell>
          <cell r="JQ11">
            <v>58389.234026699996</v>
          </cell>
          <cell r="JR11">
            <v>0</v>
          </cell>
          <cell r="JS11">
            <v>78535.270932300002</v>
          </cell>
          <cell r="JT11">
            <v>0</v>
          </cell>
          <cell r="JU11">
            <v>0</v>
          </cell>
          <cell r="JV11">
            <v>136924.50495899998</v>
          </cell>
          <cell r="JW11">
            <v>7414.1450000000004</v>
          </cell>
          <cell r="JY11">
            <v>7505.076</v>
          </cell>
        </row>
        <row r="12">
          <cell r="A12">
            <v>41700</v>
          </cell>
          <cell r="B12">
            <v>24661.4</v>
          </cell>
          <cell r="F12">
            <v>24661.4</v>
          </cell>
          <cell r="U12">
            <v>24661.4</v>
          </cell>
          <cell r="Z12">
            <v>0</v>
          </cell>
          <cell r="AA12">
            <v>24661.4</v>
          </cell>
          <cell r="AB12">
            <v>217362.9</v>
          </cell>
          <cell r="AD12">
            <v>17096.774193548386</v>
          </cell>
          <cell r="AE12">
            <v>25670.699999999721</v>
          </cell>
          <cell r="AF12">
            <v>-1009.2999999997191</v>
          </cell>
          <cell r="AG12">
            <v>1049858.4599999995</v>
          </cell>
          <cell r="AH12">
            <v>0</v>
          </cell>
          <cell r="AI12">
            <v>24661.4</v>
          </cell>
          <cell r="AJ12">
            <v>22500.68</v>
          </cell>
          <cell r="AK12">
            <v>22500.68</v>
          </cell>
          <cell r="AL12">
            <v>0</v>
          </cell>
          <cell r="AM12">
            <v>7011.34</v>
          </cell>
          <cell r="AN12">
            <v>1568.58</v>
          </cell>
          <cell r="AO12">
            <v>1095.18</v>
          </cell>
          <cell r="AP12">
            <v>3996.92</v>
          </cell>
          <cell r="AQ12">
            <v>27.12</v>
          </cell>
          <cell r="AR12">
            <v>323.54000000000002</v>
          </cell>
          <cell r="AT12">
            <v>15489.34</v>
          </cell>
          <cell r="AU12">
            <v>701.2</v>
          </cell>
          <cell r="AV12">
            <v>228.02</v>
          </cell>
          <cell r="AX12">
            <v>20.48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C12">
            <v>0</v>
          </cell>
          <cell r="CH12">
            <v>62.21</v>
          </cell>
          <cell r="CI12">
            <v>162.72999999999999</v>
          </cell>
          <cell r="CS12">
            <v>2555.39</v>
          </cell>
          <cell r="CT12">
            <v>2093.4300000000003</v>
          </cell>
          <cell r="CU12">
            <v>4870.8100000000004</v>
          </cell>
          <cell r="CX12">
            <v>1536.34</v>
          </cell>
          <cell r="DA12">
            <v>581.16999999999996</v>
          </cell>
          <cell r="DB12">
            <v>2677.5600000000004</v>
          </cell>
          <cell r="DP12">
            <v>17650.060000000001</v>
          </cell>
          <cell r="DT12">
            <v>530</v>
          </cell>
          <cell r="DV12">
            <v>3275.86</v>
          </cell>
          <cell r="EK12">
            <v>7495.96</v>
          </cell>
          <cell r="EL12">
            <v>5793.88</v>
          </cell>
          <cell r="EO12">
            <v>554.36</v>
          </cell>
          <cell r="FA12">
            <v>5600.9111331999993</v>
          </cell>
          <cell r="FB12">
            <v>22126.450082800002</v>
          </cell>
          <cell r="FC12">
            <v>0</v>
          </cell>
          <cell r="FD12">
            <v>640.39647019999984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149846.44085370001</v>
          </cell>
          <cell r="FL12">
            <v>0</v>
          </cell>
          <cell r="FM12">
            <v>4484.3818850999996</v>
          </cell>
          <cell r="FN12">
            <v>0</v>
          </cell>
          <cell r="FO12">
            <v>49806.859399999994</v>
          </cell>
          <cell r="FP12">
            <v>64288.903568400005</v>
          </cell>
          <cell r="FQ12">
            <v>0</v>
          </cell>
          <cell r="FR12">
            <v>12098.856899999999</v>
          </cell>
          <cell r="FS12">
            <v>308893.20029340003</v>
          </cell>
          <cell r="FT12">
            <v>0</v>
          </cell>
          <cell r="GH12">
            <v>48</v>
          </cell>
          <cell r="GQ12">
            <v>0</v>
          </cell>
          <cell r="GR12">
            <v>48</v>
          </cell>
          <cell r="HQ12">
            <v>0</v>
          </cell>
          <cell r="HR12">
            <v>52934.776999999995</v>
          </cell>
          <cell r="HS12">
            <v>12629</v>
          </cell>
          <cell r="HT12">
            <v>14648</v>
          </cell>
          <cell r="HU12">
            <v>15301.43</v>
          </cell>
          <cell r="HV12">
            <v>7645</v>
          </cell>
          <cell r="HW12">
            <v>0</v>
          </cell>
          <cell r="HX12">
            <v>18604.400000000001</v>
          </cell>
          <cell r="HY12">
            <v>5351</v>
          </cell>
          <cell r="HZ12">
            <v>0</v>
          </cell>
          <cell r="IA12">
            <v>0</v>
          </cell>
          <cell r="IB12">
            <v>0</v>
          </cell>
          <cell r="IC12">
            <v>27726.42</v>
          </cell>
          <cell r="ID12">
            <v>10327.5</v>
          </cell>
          <cell r="IE12">
            <v>104215.45</v>
          </cell>
          <cell r="IF12">
            <v>10901</v>
          </cell>
          <cell r="IG12">
            <v>43817.700000000004</v>
          </cell>
          <cell r="IH12">
            <v>1386.82</v>
          </cell>
          <cell r="II12">
            <v>18824.39</v>
          </cell>
          <cell r="IJ12">
            <v>465.65</v>
          </cell>
          <cell r="IK12">
            <v>64167.47</v>
          </cell>
          <cell r="IL12">
            <v>36072.68373886343</v>
          </cell>
          <cell r="IM12">
            <v>0</v>
          </cell>
          <cell r="IN12">
            <v>19616.990000000002</v>
          </cell>
          <cell r="IO12">
            <v>253802.4</v>
          </cell>
          <cell r="IP12">
            <v>718438.08073886356</v>
          </cell>
          <cell r="IQ12">
            <v>0</v>
          </cell>
          <cell r="IR12">
            <v>41944.063294799998</v>
          </cell>
          <cell r="IS12">
            <v>0</v>
          </cell>
          <cell r="IT12">
            <v>5341.4253866999998</v>
          </cell>
          <cell r="IU12">
            <v>0</v>
          </cell>
          <cell r="IV12">
            <v>47285.488681499999</v>
          </cell>
          <cell r="IW12">
            <v>24541.16</v>
          </cell>
          <cell r="JA12">
            <v>24541.16</v>
          </cell>
          <cell r="JH12">
            <v>2376.04</v>
          </cell>
          <cell r="JI12">
            <v>12120.32</v>
          </cell>
          <cell r="JK12">
            <v>4169.24</v>
          </cell>
          <cell r="JL12">
            <v>5875.5599999999995</v>
          </cell>
          <cell r="JO12">
            <v>24541.159999999996</v>
          </cell>
          <cell r="JP12">
            <v>0</v>
          </cell>
          <cell r="JQ12">
            <v>75607.806026699996</v>
          </cell>
          <cell r="JR12">
            <v>0</v>
          </cell>
          <cell r="JS12">
            <v>70620.682932299998</v>
          </cell>
          <cell r="JT12">
            <v>0</v>
          </cell>
          <cell r="JU12">
            <v>0</v>
          </cell>
          <cell r="JV12">
            <v>146228.48895899998</v>
          </cell>
          <cell r="JW12">
            <v>7322.5879999999997</v>
          </cell>
          <cell r="JY12">
            <v>7914.5879999999997</v>
          </cell>
        </row>
        <row r="13">
          <cell r="A13">
            <v>41701</v>
          </cell>
          <cell r="B13">
            <v>10618.92</v>
          </cell>
          <cell r="F13">
            <v>10618.92</v>
          </cell>
          <cell r="U13">
            <v>10618.92</v>
          </cell>
          <cell r="Z13">
            <v>0</v>
          </cell>
          <cell r="AA13">
            <v>10618.92</v>
          </cell>
          <cell r="AB13">
            <v>91054</v>
          </cell>
          <cell r="AD13">
            <v>17096.774193548386</v>
          </cell>
          <cell r="AE13">
            <v>11123.899999999907</v>
          </cell>
          <cell r="AF13">
            <v>-504.97999999990679</v>
          </cell>
          <cell r="AG13">
            <v>1060982.3599999994</v>
          </cell>
          <cell r="AH13">
            <v>0</v>
          </cell>
          <cell r="AI13">
            <v>10618.92</v>
          </cell>
          <cell r="AJ13">
            <v>8611.09</v>
          </cell>
          <cell r="AK13">
            <v>8611.09</v>
          </cell>
          <cell r="AL13">
            <v>0</v>
          </cell>
          <cell r="AM13">
            <v>2718.48</v>
          </cell>
          <cell r="AN13">
            <v>1272.92</v>
          </cell>
          <cell r="AP13">
            <v>1235.6599999999999</v>
          </cell>
          <cell r="AQ13">
            <v>30.32</v>
          </cell>
          <cell r="AR13">
            <v>179.58</v>
          </cell>
          <cell r="AT13">
            <v>5892.61</v>
          </cell>
          <cell r="AU13">
            <v>18.98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W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S13">
            <v>878.31</v>
          </cell>
          <cell r="CT13">
            <v>537.23</v>
          </cell>
          <cell r="CU13">
            <v>3482.2</v>
          </cell>
          <cell r="CX13">
            <v>55.76</v>
          </cell>
          <cell r="DB13">
            <v>920.13</v>
          </cell>
          <cell r="DP13">
            <v>7900.4400000000005</v>
          </cell>
          <cell r="DQ13">
            <v>1128.46</v>
          </cell>
          <cell r="DR13">
            <v>603.96</v>
          </cell>
          <cell r="EK13">
            <v>3243.2799999999997</v>
          </cell>
          <cell r="EL13">
            <v>2924.7400000000002</v>
          </cell>
          <cell r="EV13">
            <v>33.04</v>
          </cell>
          <cell r="FA13">
            <v>4491.4311331999988</v>
          </cell>
          <cell r="FB13">
            <v>21522.490082800003</v>
          </cell>
          <cell r="FC13">
            <v>0</v>
          </cell>
          <cell r="FD13">
            <v>673.4364701999998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149846.44085370001</v>
          </cell>
          <cell r="FL13">
            <v>0</v>
          </cell>
          <cell r="FM13">
            <v>4484.3818850999996</v>
          </cell>
          <cell r="FN13">
            <v>0</v>
          </cell>
          <cell r="FO13">
            <v>51484.039399999994</v>
          </cell>
          <cell r="FP13">
            <v>62284.293568400004</v>
          </cell>
          <cell r="FQ13">
            <v>0</v>
          </cell>
          <cell r="FR13">
            <v>12098.856899999999</v>
          </cell>
          <cell r="FS13">
            <v>306885.37029340008</v>
          </cell>
          <cell r="FT13">
            <v>0</v>
          </cell>
          <cell r="GH13">
            <v>0</v>
          </cell>
          <cell r="GQ13">
            <v>0</v>
          </cell>
          <cell r="GR13">
            <v>0</v>
          </cell>
          <cell r="HQ13">
            <v>0</v>
          </cell>
          <cell r="HR13">
            <v>52934.776999999995</v>
          </cell>
          <cell r="HS13">
            <v>12629</v>
          </cell>
          <cell r="HT13">
            <v>14648</v>
          </cell>
          <cell r="HU13">
            <v>15301.43</v>
          </cell>
          <cell r="HV13">
            <v>7645</v>
          </cell>
          <cell r="HW13">
            <v>0</v>
          </cell>
          <cell r="HX13">
            <v>18604.400000000001</v>
          </cell>
          <cell r="HY13">
            <v>5351</v>
          </cell>
          <cell r="HZ13">
            <v>0</v>
          </cell>
          <cell r="IA13">
            <v>0</v>
          </cell>
          <cell r="IB13">
            <v>0</v>
          </cell>
          <cell r="IC13">
            <v>27726.42</v>
          </cell>
          <cell r="ID13">
            <v>10327.5</v>
          </cell>
          <cell r="IE13">
            <v>104215.45</v>
          </cell>
          <cell r="IF13">
            <v>10901</v>
          </cell>
          <cell r="IG13">
            <v>43817.700000000004</v>
          </cell>
          <cell r="IH13">
            <v>1386.82</v>
          </cell>
          <cell r="II13">
            <v>18824.39</v>
          </cell>
          <cell r="IJ13">
            <v>465.65</v>
          </cell>
          <cell r="IK13">
            <v>64167.47</v>
          </cell>
          <cell r="IL13">
            <v>36072.68373886343</v>
          </cell>
          <cell r="IM13">
            <v>0</v>
          </cell>
          <cell r="IN13">
            <v>19616.990000000002</v>
          </cell>
          <cell r="IO13">
            <v>253802.4</v>
          </cell>
          <cell r="IP13">
            <v>718438.08073886356</v>
          </cell>
          <cell r="IQ13">
            <v>0</v>
          </cell>
          <cell r="IR13">
            <v>29415.823294799997</v>
          </cell>
          <cell r="IS13">
            <v>0</v>
          </cell>
          <cell r="IT13">
            <v>5341.4253866999998</v>
          </cell>
          <cell r="IU13">
            <v>0</v>
          </cell>
          <cell r="IV13">
            <v>34757.248681499994</v>
          </cell>
          <cell r="IW13">
            <v>23147.16</v>
          </cell>
          <cell r="JA13">
            <v>23147.16</v>
          </cell>
          <cell r="JH13">
            <v>2082.48</v>
          </cell>
          <cell r="JI13">
            <v>11646.18</v>
          </cell>
          <cell r="JK13">
            <v>3266.46</v>
          </cell>
          <cell r="JL13">
            <v>6152.04</v>
          </cell>
          <cell r="JO13">
            <v>23147.16</v>
          </cell>
          <cell r="JP13">
            <v>0</v>
          </cell>
          <cell r="JQ13">
            <v>90796.883026700001</v>
          </cell>
          <cell r="JR13">
            <v>0</v>
          </cell>
          <cell r="JS13">
            <v>54868.032932299997</v>
          </cell>
          <cell r="JT13">
            <v>0</v>
          </cell>
          <cell r="JU13">
            <v>0</v>
          </cell>
          <cell r="JV13">
            <v>145664.91595900001</v>
          </cell>
          <cell r="JW13">
            <v>7958.0829999999996</v>
          </cell>
          <cell r="JY13">
            <v>15752.65</v>
          </cell>
        </row>
        <row r="14">
          <cell r="A14">
            <v>41702</v>
          </cell>
          <cell r="B14">
            <v>11899.459999999997</v>
          </cell>
          <cell r="D14">
            <v>12175.380000000001</v>
          </cell>
          <cell r="F14">
            <v>24074.839999999997</v>
          </cell>
          <cell r="U14">
            <v>24074.839999999997</v>
          </cell>
          <cell r="X14">
            <v>464.6</v>
          </cell>
          <cell r="Z14">
            <v>464.6</v>
          </cell>
          <cell r="AA14">
            <v>24539.439999999995</v>
          </cell>
          <cell r="AB14">
            <v>246047</v>
          </cell>
          <cell r="AD14">
            <v>17096.774193548386</v>
          </cell>
          <cell r="AE14">
            <v>25181.900000000373</v>
          </cell>
          <cell r="AF14">
            <v>-1107.060000000376</v>
          </cell>
          <cell r="AG14">
            <v>1086164.2599999998</v>
          </cell>
          <cell r="AH14">
            <v>0</v>
          </cell>
          <cell r="AI14">
            <v>24074.84</v>
          </cell>
          <cell r="AJ14">
            <v>22064.3</v>
          </cell>
          <cell r="AK14">
            <v>22064.3</v>
          </cell>
          <cell r="AL14">
            <v>0</v>
          </cell>
          <cell r="AM14">
            <v>7502.7600000000011</v>
          </cell>
          <cell r="AN14">
            <v>1343.46</v>
          </cell>
          <cell r="AO14">
            <v>18.420000000000002</v>
          </cell>
          <cell r="AP14">
            <v>3853.82</v>
          </cell>
          <cell r="AQ14">
            <v>1014.18</v>
          </cell>
          <cell r="AR14">
            <v>1250.8400000000001</v>
          </cell>
          <cell r="AS14">
            <v>22.04</v>
          </cell>
          <cell r="AT14">
            <v>14561.539999999999</v>
          </cell>
          <cell r="AU14">
            <v>656.12</v>
          </cell>
          <cell r="AV14">
            <v>513.44000000000005</v>
          </cell>
          <cell r="AZ14">
            <v>207.52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C14">
            <v>0</v>
          </cell>
          <cell r="CS14">
            <v>27.03</v>
          </cell>
          <cell r="CT14">
            <v>666.86</v>
          </cell>
          <cell r="CU14">
            <v>5354.16</v>
          </cell>
          <cell r="DA14">
            <v>446.32</v>
          </cell>
          <cell r="DB14">
            <v>6302.12</v>
          </cell>
          <cell r="DL14">
            <v>387.97</v>
          </cell>
          <cell r="DP14">
            <v>16572.079999999998</v>
          </cell>
          <cell r="DQ14">
            <v>3095</v>
          </cell>
          <cell r="DR14">
            <v>191.4</v>
          </cell>
          <cell r="EK14">
            <v>10650.16</v>
          </cell>
          <cell r="EL14">
            <v>2635.52</v>
          </cell>
          <cell r="FA14">
            <v>2052.5511331999987</v>
          </cell>
          <cell r="FB14">
            <v>21844.5300828</v>
          </cell>
          <cell r="FC14">
            <v>0</v>
          </cell>
          <cell r="FD14">
            <v>673.4364701999998</v>
          </cell>
          <cell r="FE14">
            <v>0</v>
          </cell>
          <cell r="FF14">
            <v>207.52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149846.44085370001</v>
          </cell>
          <cell r="FL14">
            <v>0</v>
          </cell>
          <cell r="FM14">
            <v>4484.3818850999996</v>
          </cell>
          <cell r="FN14">
            <v>0</v>
          </cell>
          <cell r="FO14">
            <v>46881.929399999994</v>
          </cell>
          <cell r="FP14">
            <v>66397.213568399995</v>
          </cell>
          <cell r="FQ14">
            <v>0</v>
          </cell>
          <cell r="FR14">
            <v>12486.826899999998</v>
          </cell>
          <cell r="FS14">
            <v>304874.83029339998</v>
          </cell>
          <cell r="FT14">
            <v>36</v>
          </cell>
          <cell r="GH14">
            <v>0</v>
          </cell>
          <cell r="GQ14">
            <v>0</v>
          </cell>
          <cell r="GR14">
            <v>36</v>
          </cell>
          <cell r="GY14">
            <v>679.84</v>
          </cell>
          <cell r="HQ14">
            <v>679.84</v>
          </cell>
          <cell r="HR14">
            <v>52970.776999999995</v>
          </cell>
          <cell r="HS14">
            <v>12629</v>
          </cell>
          <cell r="HT14">
            <v>14648</v>
          </cell>
          <cell r="HU14">
            <v>15301.43</v>
          </cell>
          <cell r="HV14">
            <v>7645</v>
          </cell>
          <cell r="HW14">
            <v>0</v>
          </cell>
          <cell r="HX14">
            <v>17924.560000000001</v>
          </cell>
          <cell r="HY14">
            <v>5351</v>
          </cell>
          <cell r="HZ14">
            <v>0</v>
          </cell>
          <cell r="IA14">
            <v>0</v>
          </cell>
          <cell r="IB14">
            <v>0</v>
          </cell>
          <cell r="IC14">
            <v>27726.42</v>
          </cell>
          <cell r="ID14">
            <v>10327.5</v>
          </cell>
          <cell r="IE14">
            <v>104215.45</v>
          </cell>
          <cell r="IF14">
            <v>10901</v>
          </cell>
          <cell r="IG14">
            <v>43817.700000000004</v>
          </cell>
          <cell r="IH14">
            <v>1386.82</v>
          </cell>
          <cell r="II14">
            <v>18824.39</v>
          </cell>
          <cell r="IJ14">
            <v>465.65</v>
          </cell>
          <cell r="IK14">
            <v>64167.47</v>
          </cell>
          <cell r="IL14">
            <v>36072.68373886343</v>
          </cell>
          <cell r="IM14">
            <v>0</v>
          </cell>
          <cell r="IN14">
            <v>19616.990000000002</v>
          </cell>
          <cell r="IO14">
            <v>253802.4</v>
          </cell>
          <cell r="IP14">
            <v>717794.24073886347</v>
          </cell>
          <cell r="IQ14">
            <v>215.24</v>
          </cell>
          <cell r="IR14">
            <v>16847.143294799993</v>
          </cell>
          <cell r="IS14">
            <v>0</v>
          </cell>
          <cell r="IT14">
            <v>17981.4053867</v>
          </cell>
          <cell r="IU14">
            <v>0</v>
          </cell>
          <cell r="IV14">
            <v>34828.548681499989</v>
          </cell>
          <cell r="IW14">
            <v>24468.14</v>
          </cell>
          <cell r="JA14">
            <v>24468.14</v>
          </cell>
          <cell r="JH14">
            <v>2241.98</v>
          </cell>
          <cell r="JI14">
            <v>11303.52</v>
          </cell>
          <cell r="JK14">
            <v>4320.8799999999992</v>
          </cell>
          <cell r="JL14">
            <v>6601.76</v>
          </cell>
          <cell r="JO14">
            <v>24468.14</v>
          </cell>
          <cell r="JP14">
            <v>0</v>
          </cell>
          <cell r="JQ14">
            <v>100502.6450267</v>
          </cell>
          <cell r="JR14">
            <v>0</v>
          </cell>
          <cell r="JS14">
            <v>46277.4389323</v>
          </cell>
          <cell r="JT14">
            <v>0</v>
          </cell>
          <cell r="JU14">
            <v>0</v>
          </cell>
          <cell r="JV14">
            <v>146780.08395900001</v>
          </cell>
          <cell r="JW14">
            <v>14762.378000000001</v>
          </cell>
          <cell r="JY14">
            <v>8590.5939999999991</v>
          </cell>
        </row>
        <row r="15">
          <cell r="A15">
            <v>41703</v>
          </cell>
          <cell r="B15">
            <v>10279.43</v>
          </cell>
          <cell r="D15">
            <v>11634.130000000001</v>
          </cell>
          <cell r="F15">
            <v>21913.56</v>
          </cell>
          <cell r="U15">
            <v>21913.56</v>
          </cell>
          <cell r="Z15">
            <v>0</v>
          </cell>
          <cell r="AA15">
            <v>21913.56</v>
          </cell>
          <cell r="AB15">
            <v>213477</v>
          </cell>
          <cell r="AD15">
            <v>17096.774193548386</v>
          </cell>
          <cell r="AE15">
            <v>22765.899999999907</v>
          </cell>
          <cell r="AF15">
            <v>-852.33999999990556</v>
          </cell>
          <cell r="AG15">
            <v>1108930.1599999997</v>
          </cell>
          <cell r="AH15">
            <v>0</v>
          </cell>
          <cell r="AI15">
            <v>21913.559999999998</v>
          </cell>
          <cell r="AJ15">
            <v>21515.98</v>
          </cell>
          <cell r="AK15">
            <v>21515.98</v>
          </cell>
          <cell r="AL15">
            <v>0</v>
          </cell>
          <cell r="AM15">
            <v>5016.62</v>
          </cell>
          <cell r="AP15">
            <v>3320.38</v>
          </cell>
          <cell r="AQ15">
            <v>582.04</v>
          </cell>
          <cell r="AR15">
            <v>1114.1999999999998</v>
          </cell>
          <cell r="AT15">
            <v>16499.36</v>
          </cell>
          <cell r="AV15">
            <v>3167.62</v>
          </cell>
          <cell r="AX15">
            <v>26.94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W15">
            <v>0</v>
          </cell>
          <cell r="BY15">
            <v>0</v>
          </cell>
          <cell r="CA15">
            <v>0</v>
          </cell>
          <cell r="CB15">
            <v>0</v>
          </cell>
          <cell r="CC15">
            <v>0</v>
          </cell>
          <cell r="CS15">
            <v>26.26</v>
          </cell>
          <cell r="CT15">
            <v>2019.34</v>
          </cell>
          <cell r="CU15">
            <v>4136.9400000000005</v>
          </cell>
          <cell r="DA15">
            <v>2791.41</v>
          </cell>
          <cell r="DB15">
            <v>4330.8500000000004</v>
          </cell>
          <cell r="DP15">
            <v>16896.939999999999</v>
          </cell>
          <cell r="DQ15">
            <v>2244.2800000000002</v>
          </cell>
          <cell r="DR15">
            <v>2148.8000000000002</v>
          </cell>
          <cell r="EK15">
            <v>9969.58</v>
          </cell>
          <cell r="EL15">
            <v>2534.2799999999997</v>
          </cell>
          <cell r="FA15">
            <v>0</v>
          </cell>
          <cell r="FB15">
            <v>22863.3500828</v>
          </cell>
          <cell r="FC15">
            <v>0</v>
          </cell>
          <cell r="FD15">
            <v>700.37647019999986</v>
          </cell>
          <cell r="FE15">
            <v>0</v>
          </cell>
          <cell r="FF15">
            <v>207.52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149846.44085370001</v>
          </cell>
          <cell r="FL15">
            <v>0</v>
          </cell>
          <cell r="FM15">
            <v>4484.3818850999996</v>
          </cell>
          <cell r="FN15">
            <v>0</v>
          </cell>
          <cell r="FO15">
            <v>43094.889399999993</v>
          </cell>
          <cell r="FP15">
            <v>70985.193568399991</v>
          </cell>
          <cell r="FQ15">
            <v>0</v>
          </cell>
          <cell r="FR15">
            <v>12486.826899999998</v>
          </cell>
          <cell r="FS15">
            <v>304668.97916019999</v>
          </cell>
          <cell r="FT15">
            <v>54</v>
          </cell>
          <cell r="GF15">
            <v>57</v>
          </cell>
          <cell r="GH15">
            <v>128</v>
          </cell>
          <cell r="GQ15">
            <v>1392.3</v>
          </cell>
          <cell r="GR15">
            <v>1631.3</v>
          </cell>
          <cell r="HQ15">
            <v>0</v>
          </cell>
          <cell r="HR15">
            <v>53024.776999999995</v>
          </cell>
          <cell r="HS15">
            <v>12629</v>
          </cell>
          <cell r="HT15">
            <v>14648</v>
          </cell>
          <cell r="HU15">
            <v>15301.43</v>
          </cell>
          <cell r="HV15">
            <v>7645</v>
          </cell>
          <cell r="HW15">
            <v>0</v>
          </cell>
          <cell r="HX15">
            <v>17924.560000000001</v>
          </cell>
          <cell r="HY15">
            <v>5351</v>
          </cell>
          <cell r="HZ15">
            <v>0</v>
          </cell>
          <cell r="IA15">
            <v>0</v>
          </cell>
          <cell r="IB15">
            <v>0</v>
          </cell>
          <cell r="IC15">
            <v>27726.42</v>
          </cell>
          <cell r="ID15">
            <v>10384.5</v>
          </cell>
          <cell r="IE15">
            <v>104215.45</v>
          </cell>
          <cell r="IF15">
            <v>11029</v>
          </cell>
          <cell r="IG15">
            <v>43817.700000000004</v>
          </cell>
          <cell r="IH15">
            <v>1386.82</v>
          </cell>
          <cell r="II15">
            <v>18824.39</v>
          </cell>
          <cell r="IJ15">
            <v>465.65</v>
          </cell>
          <cell r="IK15">
            <v>64167.47</v>
          </cell>
          <cell r="IL15">
            <v>36072.68373886343</v>
          </cell>
          <cell r="IM15">
            <v>0</v>
          </cell>
          <cell r="IN15">
            <v>19616.990000000002</v>
          </cell>
          <cell r="IO15">
            <v>255194.69999999998</v>
          </cell>
          <cell r="IP15">
            <v>719425.5407388634</v>
          </cell>
          <cell r="IQ15">
            <v>215.24</v>
          </cell>
          <cell r="IR15">
            <v>16968.353294799992</v>
          </cell>
          <cell r="IS15">
            <v>0</v>
          </cell>
          <cell r="IT15">
            <v>18434.515386700001</v>
          </cell>
          <cell r="IU15">
            <v>0</v>
          </cell>
          <cell r="IV15">
            <v>35402.868681499996</v>
          </cell>
          <cell r="IW15">
            <v>10158.219999999999</v>
          </cell>
          <cell r="IY15">
            <v>11181.02</v>
          </cell>
          <cell r="JA15">
            <v>21339.239999999998</v>
          </cell>
          <cell r="JH15">
            <v>2816.56</v>
          </cell>
          <cell r="JI15">
            <v>10503.94</v>
          </cell>
          <cell r="JK15">
            <v>1959</v>
          </cell>
          <cell r="JL15">
            <v>6059.74</v>
          </cell>
          <cell r="JO15">
            <v>21339.239999999998</v>
          </cell>
          <cell r="JP15">
            <v>0</v>
          </cell>
          <cell r="JQ15">
            <v>103231.1710267</v>
          </cell>
          <cell r="JR15">
            <v>0</v>
          </cell>
          <cell r="JS15">
            <v>50033.271932299998</v>
          </cell>
          <cell r="JT15">
            <v>0</v>
          </cell>
          <cell r="JU15">
            <v>0</v>
          </cell>
          <cell r="JV15">
            <v>153264.44295900001</v>
          </cell>
          <cell r="JW15">
            <v>7429.6940000000004</v>
          </cell>
          <cell r="JY15">
            <v>7425.1869999999999</v>
          </cell>
        </row>
        <row r="16">
          <cell r="A16">
            <v>41704</v>
          </cell>
          <cell r="B16">
            <v>25201.84</v>
          </cell>
          <cell r="F16">
            <v>25201.84</v>
          </cell>
          <cell r="U16">
            <v>25201.84</v>
          </cell>
          <cell r="V16">
            <v>227.56</v>
          </cell>
          <cell r="Z16">
            <v>227.56</v>
          </cell>
          <cell r="AA16">
            <v>25429.4</v>
          </cell>
          <cell r="AB16">
            <v>226747</v>
          </cell>
          <cell r="AD16">
            <v>17096.774193548386</v>
          </cell>
          <cell r="AE16">
            <v>26352.5</v>
          </cell>
          <cell r="AF16">
            <v>-1150.6599999999999</v>
          </cell>
          <cell r="AG16">
            <v>1135282.6599999997</v>
          </cell>
          <cell r="AH16">
            <v>0</v>
          </cell>
          <cell r="AI16">
            <v>25201.840000000004</v>
          </cell>
          <cell r="AJ16">
            <v>23796.949999999997</v>
          </cell>
          <cell r="AK16">
            <v>23796.949999999997</v>
          </cell>
          <cell r="AL16">
            <v>0</v>
          </cell>
          <cell r="AM16">
            <v>9208.4</v>
          </cell>
          <cell r="AN16">
            <v>1369.24</v>
          </cell>
          <cell r="AO16">
            <v>1849.68</v>
          </cell>
          <cell r="AP16">
            <v>3741.9999999999995</v>
          </cell>
          <cell r="AQ16">
            <v>980.98</v>
          </cell>
          <cell r="AR16">
            <v>1266.5</v>
          </cell>
          <cell r="AT16">
            <v>14588.55</v>
          </cell>
          <cell r="AU16">
            <v>858.46</v>
          </cell>
          <cell r="AV16">
            <v>106.06</v>
          </cell>
          <cell r="AX16">
            <v>70.44</v>
          </cell>
          <cell r="AZ16">
            <v>43.9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W16">
            <v>0</v>
          </cell>
          <cell r="BY16">
            <v>0</v>
          </cell>
          <cell r="CA16">
            <v>0</v>
          </cell>
          <cell r="CB16">
            <v>0</v>
          </cell>
          <cell r="CC16">
            <v>0</v>
          </cell>
          <cell r="CS16">
            <v>1121.8499999999999</v>
          </cell>
          <cell r="CT16">
            <v>2245.8999999999996</v>
          </cell>
          <cell r="CU16">
            <v>4380.7700000000004</v>
          </cell>
          <cell r="DA16">
            <v>1241.05</v>
          </cell>
          <cell r="DB16">
            <v>4520.12</v>
          </cell>
          <cell r="DP16">
            <v>15993.440000000002</v>
          </cell>
          <cell r="DR16">
            <v>3464.38</v>
          </cell>
          <cell r="EK16">
            <v>7092.68</v>
          </cell>
          <cell r="EL16">
            <v>5436.38</v>
          </cell>
          <cell r="EW16">
            <v>33.08</v>
          </cell>
          <cell r="FA16">
            <v>858.46</v>
          </cell>
          <cell r="FB16">
            <v>19505.0300828</v>
          </cell>
          <cell r="FC16">
            <v>0</v>
          </cell>
          <cell r="FD16">
            <v>770.81647019999991</v>
          </cell>
          <cell r="FE16">
            <v>33.08</v>
          </cell>
          <cell r="FF16">
            <v>251.42000000000002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149846.44085370001</v>
          </cell>
          <cell r="FL16">
            <v>0</v>
          </cell>
          <cell r="FM16">
            <v>4484.3818850999996</v>
          </cell>
          <cell r="FN16">
            <v>0</v>
          </cell>
          <cell r="FO16">
            <v>43750.729399999989</v>
          </cell>
          <cell r="FP16">
            <v>71276.903568399983</v>
          </cell>
          <cell r="FQ16">
            <v>0</v>
          </cell>
          <cell r="FR16">
            <v>12486.826899999998</v>
          </cell>
          <cell r="FS16">
            <v>303264.08916019998</v>
          </cell>
          <cell r="FT16">
            <v>0</v>
          </cell>
          <cell r="GH16">
            <v>288</v>
          </cell>
          <cell r="GQ16">
            <v>878.89999999999986</v>
          </cell>
          <cell r="GR16">
            <v>1166.8999999999999</v>
          </cell>
          <cell r="GY16">
            <v>414.92</v>
          </cell>
          <cell r="HQ16">
            <v>414.92</v>
          </cell>
          <cell r="HR16">
            <v>53024.776999999995</v>
          </cell>
          <cell r="HS16">
            <v>12629</v>
          </cell>
          <cell r="HT16">
            <v>14648</v>
          </cell>
          <cell r="HU16">
            <v>15301.43</v>
          </cell>
          <cell r="HV16">
            <v>7645</v>
          </cell>
          <cell r="HW16">
            <v>0</v>
          </cell>
          <cell r="HX16">
            <v>17509.640000000003</v>
          </cell>
          <cell r="HY16">
            <v>5351</v>
          </cell>
          <cell r="HZ16">
            <v>0</v>
          </cell>
          <cell r="IA16">
            <v>0</v>
          </cell>
          <cell r="IB16">
            <v>0</v>
          </cell>
          <cell r="IC16">
            <v>27726.42</v>
          </cell>
          <cell r="ID16">
            <v>10384.5</v>
          </cell>
          <cell r="IE16">
            <v>104215.45</v>
          </cell>
          <cell r="IF16">
            <v>11317</v>
          </cell>
          <cell r="IG16">
            <v>43817.700000000004</v>
          </cell>
          <cell r="IH16">
            <v>1386.82</v>
          </cell>
          <cell r="II16">
            <v>18824.39</v>
          </cell>
          <cell r="IJ16">
            <v>465.65</v>
          </cell>
          <cell r="IK16">
            <v>64167.47</v>
          </cell>
          <cell r="IL16">
            <v>36072.68373886343</v>
          </cell>
          <cell r="IM16">
            <v>0</v>
          </cell>
          <cell r="IN16">
            <v>19616.990000000002</v>
          </cell>
          <cell r="IO16">
            <v>256073.59999999998</v>
          </cell>
          <cell r="IP16">
            <v>720177.5207388635</v>
          </cell>
          <cell r="IQ16">
            <v>402.60000000000008</v>
          </cell>
          <cell r="IR16">
            <v>34851.27329479999</v>
          </cell>
          <cell r="IS16">
            <v>0</v>
          </cell>
          <cell r="IT16">
            <v>6361.4153867000005</v>
          </cell>
          <cell r="IU16">
            <v>0</v>
          </cell>
          <cell r="IV16">
            <v>41212.688681499989</v>
          </cell>
          <cell r="IW16">
            <v>7546.48</v>
          </cell>
          <cell r="IY16">
            <v>12073.1</v>
          </cell>
          <cell r="JA16">
            <v>19619.580000000002</v>
          </cell>
          <cell r="JH16">
            <v>1666.42</v>
          </cell>
          <cell r="JI16">
            <v>9815.86</v>
          </cell>
          <cell r="JK16">
            <v>3451.66</v>
          </cell>
          <cell r="JL16">
            <v>4685.6400000000003</v>
          </cell>
          <cell r="JO16">
            <v>19619.580000000002</v>
          </cell>
          <cell r="JP16">
            <v>0</v>
          </cell>
          <cell r="JQ16">
            <v>85315.087026699999</v>
          </cell>
          <cell r="JR16">
            <v>0</v>
          </cell>
          <cell r="JS16">
            <v>54628.121932299997</v>
          </cell>
          <cell r="JT16">
            <v>0</v>
          </cell>
          <cell r="JU16">
            <v>0</v>
          </cell>
          <cell r="JV16">
            <v>139943.20895900001</v>
          </cell>
          <cell r="JW16">
            <v>25462.563999999998</v>
          </cell>
          <cell r="JY16">
            <v>7478.25</v>
          </cell>
        </row>
        <row r="17">
          <cell r="A17">
            <v>41705</v>
          </cell>
          <cell r="B17">
            <v>24683.019999999997</v>
          </cell>
          <cell r="F17">
            <v>24683.019999999997</v>
          </cell>
          <cell r="U17">
            <v>24683.019999999997</v>
          </cell>
          <cell r="V17">
            <v>350.74</v>
          </cell>
          <cell r="Z17">
            <v>350.74</v>
          </cell>
          <cell r="AA17">
            <v>25033.759999999998</v>
          </cell>
          <cell r="AB17">
            <v>231730.5</v>
          </cell>
          <cell r="AD17">
            <v>17096.774193548386</v>
          </cell>
          <cell r="AE17">
            <v>25765.199999999721</v>
          </cell>
          <cell r="AF17">
            <v>-1082.1799999997238</v>
          </cell>
          <cell r="AG17">
            <v>1161047.8599999994</v>
          </cell>
          <cell r="AH17">
            <v>0</v>
          </cell>
          <cell r="AI17">
            <v>24683.020000000004</v>
          </cell>
          <cell r="AJ17">
            <v>24484.120000000003</v>
          </cell>
          <cell r="AK17">
            <v>24484.120000000003</v>
          </cell>
          <cell r="AL17">
            <v>0</v>
          </cell>
          <cell r="AM17">
            <v>9838.2800000000007</v>
          </cell>
          <cell r="AN17">
            <v>2369.5200000000004</v>
          </cell>
          <cell r="AO17">
            <v>1642.6000000000001</v>
          </cell>
          <cell r="AP17">
            <v>2650.6</v>
          </cell>
          <cell r="AQ17">
            <v>1924.7199999999998</v>
          </cell>
          <cell r="AR17">
            <v>1250.8400000000001</v>
          </cell>
          <cell r="AT17">
            <v>14645.840000000002</v>
          </cell>
          <cell r="AU17">
            <v>284.3</v>
          </cell>
          <cell r="AV17">
            <v>105.69999999999999</v>
          </cell>
          <cell r="AX17">
            <v>169.17999999999998</v>
          </cell>
          <cell r="AY17">
            <v>193.56</v>
          </cell>
          <cell r="AZ17">
            <v>203.36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W17">
            <v>0</v>
          </cell>
          <cell r="BY17">
            <v>0</v>
          </cell>
          <cell r="CA17">
            <v>0</v>
          </cell>
          <cell r="CB17">
            <v>0</v>
          </cell>
          <cell r="CC17">
            <v>0</v>
          </cell>
          <cell r="CS17">
            <v>6541.2000000000007</v>
          </cell>
          <cell r="CT17">
            <v>1561.96</v>
          </cell>
          <cell r="CU17">
            <v>3664.35</v>
          </cell>
          <cell r="DA17">
            <v>368.74</v>
          </cell>
          <cell r="DB17">
            <v>1553.49</v>
          </cell>
          <cell r="DP17">
            <v>14844.740000000002</v>
          </cell>
          <cell r="DR17">
            <v>3321.2799999999997</v>
          </cell>
          <cell r="DV17">
            <v>309.56</v>
          </cell>
          <cell r="EK17">
            <v>6750.42</v>
          </cell>
          <cell r="EL17">
            <v>4463.4800000000005</v>
          </cell>
          <cell r="FA17">
            <v>1142.76</v>
          </cell>
          <cell r="FB17">
            <v>16289.450082800002</v>
          </cell>
          <cell r="FC17">
            <v>0</v>
          </cell>
          <cell r="FD17">
            <v>939.99647019999986</v>
          </cell>
          <cell r="FE17">
            <v>226.64</v>
          </cell>
          <cell r="FF17">
            <v>145.22000000000003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149846.44085370001</v>
          </cell>
          <cell r="FL17">
            <v>0</v>
          </cell>
          <cell r="FM17">
            <v>4484.3818850999996</v>
          </cell>
          <cell r="FN17">
            <v>0</v>
          </cell>
          <cell r="FO17">
            <v>48767.819399999993</v>
          </cell>
          <cell r="FP17">
            <v>68735.653568399983</v>
          </cell>
          <cell r="FQ17">
            <v>0</v>
          </cell>
          <cell r="FR17">
            <v>12486.826899999998</v>
          </cell>
          <cell r="FS17">
            <v>303065.18916019995</v>
          </cell>
          <cell r="FT17">
            <v>225</v>
          </cell>
          <cell r="GH17">
            <v>0</v>
          </cell>
          <cell r="GQ17">
            <v>785.4</v>
          </cell>
          <cell r="GR17">
            <v>1010.4</v>
          </cell>
          <cell r="GY17">
            <v>566.72</v>
          </cell>
          <cell r="HQ17">
            <v>566.72</v>
          </cell>
          <cell r="HR17">
            <v>53249.776999999995</v>
          </cell>
          <cell r="HS17">
            <v>12629</v>
          </cell>
          <cell r="HT17">
            <v>14648</v>
          </cell>
          <cell r="HU17">
            <v>15301.43</v>
          </cell>
          <cell r="HV17">
            <v>7645</v>
          </cell>
          <cell r="HW17">
            <v>0</v>
          </cell>
          <cell r="HX17">
            <v>16942.920000000002</v>
          </cell>
          <cell r="HY17">
            <v>5351</v>
          </cell>
          <cell r="HZ17">
            <v>0</v>
          </cell>
          <cell r="IA17">
            <v>0</v>
          </cell>
          <cell r="IB17">
            <v>0</v>
          </cell>
          <cell r="IC17">
            <v>27726.42</v>
          </cell>
          <cell r="ID17">
            <v>10384.5</v>
          </cell>
          <cell r="IE17">
            <v>104215.45</v>
          </cell>
          <cell r="IF17">
            <v>11317</v>
          </cell>
          <cell r="IG17">
            <v>43817.700000000004</v>
          </cell>
          <cell r="IH17">
            <v>1386.82</v>
          </cell>
          <cell r="II17">
            <v>18824.39</v>
          </cell>
          <cell r="IJ17">
            <v>465.65</v>
          </cell>
          <cell r="IK17">
            <v>64167.47</v>
          </cell>
          <cell r="IL17">
            <v>36072.68373886343</v>
          </cell>
          <cell r="IM17">
            <v>0</v>
          </cell>
          <cell r="IN17">
            <v>19616.990000000002</v>
          </cell>
          <cell r="IO17">
            <v>256858.99999999997</v>
          </cell>
          <cell r="IP17">
            <v>720621.20073886344</v>
          </cell>
          <cell r="IQ17">
            <v>618.58000000000015</v>
          </cell>
          <cell r="IR17">
            <v>45296.793294799987</v>
          </cell>
          <cell r="IS17">
            <v>0</v>
          </cell>
          <cell r="IT17">
            <v>6361.4153867000005</v>
          </cell>
          <cell r="IU17">
            <v>0</v>
          </cell>
          <cell r="IV17">
            <v>51658.208681499986</v>
          </cell>
          <cell r="IW17">
            <v>14588.24</v>
          </cell>
          <cell r="JA17">
            <v>14588.24</v>
          </cell>
          <cell r="JH17">
            <v>1334.58</v>
          </cell>
          <cell r="JI17">
            <v>8030.4</v>
          </cell>
          <cell r="JK17">
            <v>3284.12</v>
          </cell>
          <cell r="JL17">
            <v>1939.1399999999999</v>
          </cell>
          <cell r="JO17">
            <v>14588.239999999998</v>
          </cell>
          <cell r="JP17">
            <v>0</v>
          </cell>
          <cell r="JQ17">
            <v>77630.3940267</v>
          </cell>
          <cell r="JR17">
            <v>0</v>
          </cell>
          <cell r="JS17">
            <v>47051.362932299999</v>
          </cell>
          <cell r="JT17">
            <v>0</v>
          </cell>
          <cell r="JU17">
            <v>0</v>
          </cell>
          <cell r="JV17">
            <v>124681.75695899999</v>
          </cell>
          <cell r="JW17">
            <v>22272.933000000001</v>
          </cell>
          <cell r="JY17">
            <v>7576.759</v>
          </cell>
        </row>
        <row r="18">
          <cell r="A18">
            <v>41706</v>
          </cell>
          <cell r="B18">
            <v>24796.9</v>
          </cell>
          <cell r="F18">
            <v>24796.9</v>
          </cell>
          <cell r="U18">
            <v>24796.9</v>
          </cell>
          <cell r="V18">
            <v>375.48</v>
          </cell>
          <cell r="Z18">
            <v>375.48</v>
          </cell>
          <cell r="AA18">
            <v>25172.38</v>
          </cell>
          <cell r="AB18">
            <v>242344.9</v>
          </cell>
          <cell r="AD18">
            <v>17096.774193548386</v>
          </cell>
          <cell r="AE18">
            <v>25933.400000000373</v>
          </cell>
          <cell r="AF18">
            <v>-1136.5000000003711</v>
          </cell>
          <cell r="AG18">
            <v>1186981.2599999998</v>
          </cell>
          <cell r="AH18">
            <v>0</v>
          </cell>
          <cell r="AI18">
            <v>24796.9</v>
          </cell>
          <cell r="AJ18">
            <v>26104.91</v>
          </cell>
          <cell r="AK18">
            <v>26104.91</v>
          </cell>
          <cell r="AL18">
            <v>0</v>
          </cell>
          <cell r="AM18">
            <v>10724.7</v>
          </cell>
          <cell r="AN18">
            <v>2674.4</v>
          </cell>
          <cell r="AO18">
            <v>2353.3200000000002</v>
          </cell>
          <cell r="AP18">
            <v>3822.7400000000002</v>
          </cell>
          <cell r="AQ18">
            <v>1025.06</v>
          </cell>
          <cell r="AR18">
            <v>804.24</v>
          </cell>
          <cell r="AS18">
            <v>44.94</v>
          </cell>
          <cell r="AT18">
            <v>15380.21</v>
          </cell>
          <cell r="AU18">
            <v>542.84</v>
          </cell>
          <cell r="AV18">
            <v>242.44</v>
          </cell>
          <cell r="AX18">
            <v>546.54</v>
          </cell>
          <cell r="AY18">
            <v>122.86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W18">
            <v>0</v>
          </cell>
          <cell r="BY18">
            <v>0</v>
          </cell>
          <cell r="CA18">
            <v>0</v>
          </cell>
          <cell r="CB18">
            <v>0</v>
          </cell>
          <cell r="CC18">
            <v>0</v>
          </cell>
          <cell r="CS18">
            <v>5498.46</v>
          </cell>
          <cell r="CT18">
            <v>331.54</v>
          </cell>
          <cell r="CU18">
            <v>4988.24</v>
          </cell>
          <cell r="DB18">
            <v>2708.5</v>
          </cell>
          <cell r="DL18">
            <v>398.79</v>
          </cell>
          <cell r="DP18">
            <v>14072.2</v>
          </cell>
          <cell r="DR18">
            <v>2754.34</v>
          </cell>
          <cell r="DT18">
            <v>305.60000000000002</v>
          </cell>
          <cell r="DU18">
            <v>213.14</v>
          </cell>
          <cell r="DV18">
            <v>166.64</v>
          </cell>
          <cell r="EK18">
            <v>6563.24</v>
          </cell>
          <cell r="EL18">
            <v>4069.2400000000007</v>
          </cell>
          <cell r="FA18">
            <v>1685.6</v>
          </cell>
          <cell r="FB18">
            <v>13777.5500828</v>
          </cell>
          <cell r="FC18">
            <v>0</v>
          </cell>
          <cell r="FD18">
            <v>1180.9364701999998</v>
          </cell>
          <cell r="FE18">
            <v>136.36000000000001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149846.44085370001</v>
          </cell>
          <cell r="FL18">
            <v>0</v>
          </cell>
          <cell r="FM18">
            <v>4484.3818850999996</v>
          </cell>
          <cell r="FN18">
            <v>0</v>
          </cell>
          <cell r="FO18">
            <v>53022.819399999993</v>
          </cell>
          <cell r="FP18">
            <v>67374.913568399978</v>
          </cell>
          <cell r="FQ18">
            <v>0</v>
          </cell>
          <cell r="FR18">
            <v>12885.616899999999</v>
          </cell>
          <cell r="FS18">
            <v>304394.6191602</v>
          </cell>
          <cell r="FT18">
            <v>27</v>
          </cell>
          <cell r="GH18">
            <v>0</v>
          </cell>
          <cell r="GQ18">
            <v>214.2</v>
          </cell>
          <cell r="GR18">
            <v>241.2</v>
          </cell>
          <cell r="GY18">
            <v>599.85</v>
          </cell>
          <cell r="HQ18">
            <v>599.85</v>
          </cell>
          <cell r="HR18">
            <v>53276.776999999995</v>
          </cell>
          <cell r="HS18">
            <v>12629</v>
          </cell>
          <cell r="HT18">
            <v>14648</v>
          </cell>
          <cell r="HU18">
            <v>15301.43</v>
          </cell>
          <cell r="HV18">
            <v>7645</v>
          </cell>
          <cell r="HW18">
            <v>0</v>
          </cell>
          <cell r="HX18">
            <v>16343.070000000002</v>
          </cell>
          <cell r="HY18">
            <v>5351</v>
          </cell>
          <cell r="HZ18">
            <v>0</v>
          </cell>
          <cell r="IA18">
            <v>0</v>
          </cell>
          <cell r="IB18">
            <v>0</v>
          </cell>
          <cell r="IC18">
            <v>27726.42</v>
          </cell>
          <cell r="ID18">
            <v>10384.5</v>
          </cell>
          <cell r="IE18">
            <v>104215.45</v>
          </cell>
          <cell r="IF18">
            <v>11317</v>
          </cell>
          <cell r="IG18">
            <v>43817.700000000004</v>
          </cell>
          <cell r="IH18">
            <v>1386.82</v>
          </cell>
          <cell r="II18">
            <v>18824.39</v>
          </cell>
          <cell r="IJ18">
            <v>465.65</v>
          </cell>
          <cell r="IK18">
            <v>64167.47</v>
          </cell>
          <cell r="IL18">
            <v>36072.68373886343</v>
          </cell>
          <cell r="IM18">
            <v>0</v>
          </cell>
          <cell r="IN18">
            <v>19616.990000000002</v>
          </cell>
          <cell r="IO18">
            <v>257073.19999999998</v>
          </cell>
          <cell r="IP18">
            <v>720262.55073886341</v>
          </cell>
          <cell r="IQ18">
            <v>842.95000000000027</v>
          </cell>
          <cell r="IR18">
            <v>48307.573294799986</v>
          </cell>
          <cell r="IS18">
            <v>0</v>
          </cell>
          <cell r="IT18">
            <v>6361.4153867000005</v>
          </cell>
          <cell r="IU18">
            <v>0</v>
          </cell>
          <cell r="IV18">
            <v>54668.988681499985</v>
          </cell>
          <cell r="IW18">
            <v>22161.599999999999</v>
          </cell>
          <cell r="JA18">
            <v>22161.599999999999</v>
          </cell>
          <cell r="JH18">
            <v>1868.02</v>
          </cell>
          <cell r="JI18">
            <v>10341.94</v>
          </cell>
          <cell r="JK18">
            <v>3832.78</v>
          </cell>
          <cell r="JL18">
            <v>6118.8600000000006</v>
          </cell>
          <cell r="JO18">
            <v>22161.600000000002</v>
          </cell>
          <cell r="JP18">
            <v>0</v>
          </cell>
          <cell r="JQ18">
            <v>74077.707026700009</v>
          </cell>
          <cell r="JR18">
            <v>0</v>
          </cell>
          <cell r="JS18">
            <v>47051.362932299999</v>
          </cell>
          <cell r="JT18">
            <v>0</v>
          </cell>
          <cell r="JU18">
            <v>0</v>
          </cell>
          <cell r="JV18">
            <v>121129.06995900001</v>
          </cell>
          <cell r="JW18">
            <v>25714.286999999997</v>
          </cell>
        </row>
        <row r="19">
          <cell r="A19">
            <v>41707</v>
          </cell>
          <cell r="B19">
            <v>24431.690000000002</v>
          </cell>
          <cell r="F19">
            <v>24431.690000000002</v>
          </cell>
          <cell r="U19">
            <v>24431.690000000002</v>
          </cell>
          <cell r="V19">
            <v>248.16</v>
          </cell>
          <cell r="Z19">
            <v>248.16</v>
          </cell>
          <cell r="AA19">
            <v>24679.850000000002</v>
          </cell>
          <cell r="AB19">
            <v>200695.7</v>
          </cell>
          <cell r="AD19">
            <v>17096.774193548386</v>
          </cell>
          <cell r="AE19">
            <v>25352.299999999814</v>
          </cell>
          <cell r="AF19">
            <v>-920.60999999981141</v>
          </cell>
          <cell r="AG19">
            <v>1212333.5599999996</v>
          </cell>
          <cell r="AH19">
            <v>0</v>
          </cell>
          <cell r="AI19">
            <v>24431.690000000002</v>
          </cell>
          <cell r="AJ19">
            <v>24187.149999999998</v>
          </cell>
          <cell r="AK19">
            <v>24187.149999999998</v>
          </cell>
          <cell r="AL19">
            <v>0</v>
          </cell>
          <cell r="AM19">
            <v>10057.789999999999</v>
          </cell>
          <cell r="AN19">
            <v>2756.1400000000003</v>
          </cell>
          <cell r="AO19">
            <v>2145.6999999999998</v>
          </cell>
          <cell r="AP19">
            <v>4599.8899999999994</v>
          </cell>
          <cell r="AR19">
            <v>556.05999999999995</v>
          </cell>
          <cell r="AT19">
            <v>14129.359999999999</v>
          </cell>
          <cell r="AU19">
            <v>1684.62</v>
          </cell>
          <cell r="AV19">
            <v>497.5</v>
          </cell>
          <cell r="AX19">
            <v>335.62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C19">
            <v>0</v>
          </cell>
          <cell r="CS19">
            <v>1376.0300000000002</v>
          </cell>
          <cell r="CT19">
            <v>1303.29</v>
          </cell>
          <cell r="CU19">
            <v>5535.32</v>
          </cell>
          <cell r="DB19">
            <v>2169.8999999999996</v>
          </cell>
          <cell r="DL19">
            <v>1227.08</v>
          </cell>
          <cell r="DP19">
            <v>14373.900000000001</v>
          </cell>
          <cell r="DR19">
            <v>2367.98</v>
          </cell>
          <cell r="DT19">
            <v>939.06</v>
          </cell>
          <cell r="EK19">
            <v>6526.02</v>
          </cell>
          <cell r="EL19">
            <v>4540.84</v>
          </cell>
          <cell r="FA19">
            <v>3370.22</v>
          </cell>
          <cell r="FB19">
            <v>11907.070082800001</v>
          </cell>
          <cell r="FC19">
            <v>0</v>
          </cell>
          <cell r="FD19">
            <v>577.49647019999975</v>
          </cell>
          <cell r="FE19">
            <v>136.36000000000001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149846.44085370001</v>
          </cell>
          <cell r="FL19">
            <v>0</v>
          </cell>
          <cell r="FM19">
            <v>4484.3818850999996</v>
          </cell>
          <cell r="FN19">
            <v>0</v>
          </cell>
          <cell r="FO19">
            <v>54711.439399999988</v>
          </cell>
          <cell r="FP19">
            <v>65003.973568399975</v>
          </cell>
          <cell r="FQ19">
            <v>0</v>
          </cell>
          <cell r="FR19">
            <v>14112.696899999999</v>
          </cell>
          <cell r="FS19">
            <v>304150.07916019997</v>
          </cell>
          <cell r="FT19">
            <v>0</v>
          </cell>
          <cell r="FX19">
            <v>152</v>
          </cell>
          <cell r="GH19">
            <v>198</v>
          </cell>
          <cell r="GQ19">
            <v>1201.9000000000001</v>
          </cell>
          <cell r="GR19">
            <v>1551.9</v>
          </cell>
          <cell r="GY19">
            <v>432.1</v>
          </cell>
          <cell r="HQ19">
            <v>432.1</v>
          </cell>
          <cell r="HR19">
            <v>53276.776999999995</v>
          </cell>
          <cell r="HS19">
            <v>12629</v>
          </cell>
          <cell r="HT19">
            <v>14648</v>
          </cell>
          <cell r="HU19">
            <v>15301.43</v>
          </cell>
          <cell r="HV19">
            <v>7797</v>
          </cell>
          <cell r="HW19">
            <v>0</v>
          </cell>
          <cell r="HX19">
            <v>15910.970000000001</v>
          </cell>
          <cell r="HY19">
            <v>5351</v>
          </cell>
          <cell r="HZ19">
            <v>0</v>
          </cell>
          <cell r="IA19">
            <v>0</v>
          </cell>
          <cell r="IB19">
            <v>0</v>
          </cell>
          <cell r="IC19">
            <v>27726.42</v>
          </cell>
          <cell r="ID19">
            <v>10384.5</v>
          </cell>
          <cell r="IE19">
            <v>104215.45</v>
          </cell>
          <cell r="IF19">
            <v>11515</v>
          </cell>
          <cell r="IG19">
            <v>43817.700000000004</v>
          </cell>
          <cell r="IH19">
            <v>1386.82</v>
          </cell>
          <cell r="II19">
            <v>18824.39</v>
          </cell>
          <cell r="IJ19">
            <v>465.65</v>
          </cell>
          <cell r="IK19">
            <v>64167.47</v>
          </cell>
          <cell r="IL19">
            <v>36072.68373886343</v>
          </cell>
          <cell r="IM19">
            <v>0</v>
          </cell>
          <cell r="IN19">
            <v>19616.990000000002</v>
          </cell>
          <cell r="IO19">
            <v>258275.09999999998</v>
          </cell>
          <cell r="IP19">
            <v>721382.35073886346</v>
          </cell>
          <cell r="IQ19">
            <v>1026.8900000000001</v>
          </cell>
          <cell r="IR19">
            <v>51417.183294799979</v>
          </cell>
          <cell r="IS19">
            <v>0</v>
          </cell>
          <cell r="IT19">
            <v>6361.4153867000005</v>
          </cell>
          <cell r="IU19">
            <v>0</v>
          </cell>
          <cell r="IV19">
            <v>57778.598681499978</v>
          </cell>
          <cell r="IW19">
            <v>21570.240000000002</v>
          </cell>
          <cell r="JA19">
            <v>21570.240000000002</v>
          </cell>
          <cell r="JH19">
            <v>1867.74</v>
          </cell>
          <cell r="JI19">
            <v>9752.1</v>
          </cell>
          <cell r="JK19">
            <v>4746.5599999999995</v>
          </cell>
          <cell r="JL19">
            <v>5203.84</v>
          </cell>
          <cell r="JO19">
            <v>21570.239999999998</v>
          </cell>
          <cell r="JP19">
            <v>0</v>
          </cell>
          <cell r="JQ19">
            <v>54824.661026700014</v>
          </cell>
          <cell r="JR19">
            <v>0</v>
          </cell>
          <cell r="JS19">
            <v>47051.362932299999</v>
          </cell>
          <cell r="JT19">
            <v>0</v>
          </cell>
          <cell r="JU19">
            <v>0</v>
          </cell>
          <cell r="JV19">
            <v>101876.02395900001</v>
          </cell>
          <cell r="JW19">
            <v>40823.286</v>
          </cell>
        </row>
        <row r="20">
          <cell r="A20">
            <v>41708</v>
          </cell>
          <cell r="B20">
            <v>25950.379999999997</v>
          </cell>
          <cell r="F20">
            <v>25950.379999999997</v>
          </cell>
          <cell r="U20">
            <v>25950.379999999997</v>
          </cell>
          <cell r="V20">
            <v>350.16</v>
          </cell>
          <cell r="Z20">
            <v>350.16</v>
          </cell>
          <cell r="AA20">
            <v>26300.539999999997</v>
          </cell>
          <cell r="AB20">
            <v>232182.5</v>
          </cell>
          <cell r="AD20">
            <v>17096.774193548386</v>
          </cell>
          <cell r="AE20">
            <v>27135.399999999907</v>
          </cell>
          <cell r="AF20">
            <v>-1185.0199999999095</v>
          </cell>
          <cell r="AG20">
            <v>1239468.9599999995</v>
          </cell>
          <cell r="AH20">
            <v>0</v>
          </cell>
          <cell r="AI20">
            <v>25950.379999999997</v>
          </cell>
          <cell r="AJ20">
            <v>22972.22</v>
          </cell>
          <cell r="AK20">
            <v>22972.22</v>
          </cell>
          <cell r="AL20">
            <v>0</v>
          </cell>
          <cell r="AM20">
            <v>10755.3</v>
          </cell>
          <cell r="AN20">
            <v>2705</v>
          </cell>
          <cell r="AO20">
            <v>1369.6399999999999</v>
          </cell>
          <cell r="AP20">
            <v>6680.66</v>
          </cell>
          <cell r="AT20">
            <v>12216.92</v>
          </cell>
          <cell r="AU20">
            <v>810.84</v>
          </cell>
          <cell r="AV20">
            <v>21.92</v>
          </cell>
          <cell r="AX20">
            <v>19.22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W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S20">
            <v>989.95</v>
          </cell>
          <cell r="CT20">
            <v>1007.91</v>
          </cell>
          <cell r="CU20">
            <v>3581.71</v>
          </cell>
          <cell r="CX20">
            <v>226.45</v>
          </cell>
          <cell r="DB20">
            <v>4944.42</v>
          </cell>
          <cell r="DL20">
            <v>614.5</v>
          </cell>
          <cell r="DP20">
            <v>15195.08</v>
          </cell>
          <cell r="DR20">
            <v>3830.48</v>
          </cell>
          <cell r="EK20">
            <v>6195.42</v>
          </cell>
          <cell r="EL20">
            <v>5169.18</v>
          </cell>
          <cell r="FA20">
            <v>4181.0599999999995</v>
          </cell>
          <cell r="FB20">
            <v>8098.5100828000013</v>
          </cell>
          <cell r="FC20">
            <v>0</v>
          </cell>
          <cell r="FD20">
            <v>596.71647019999978</v>
          </cell>
          <cell r="FE20">
            <v>136.36000000000001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149846.44085370001</v>
          </cell>
          <cell r="FL20">
            <v>0</v>
          </cell>
          <cell r="FM20">
            <v>4484.3818850999996</v>
          </cell>
          <cell r="FN20">
            <v>0</v>
          </cell>
          <cell r="FO20">
            <v>54322.039399999987</v>
          </cell>
          <cell r="FP20">
            <v>64779.213568399973</v>
          </cell>
          <cell r="FQ20">
            <v>0</v>
          </cell>
          <cell r="FR20">
            <v>14727.196899999999</v>
          </cell>
          <cell r="FS20">
            <v>301171.91916019993</v>
          </cell>
          <cell r="GQ20">
            <v>1939.6999999999998</v>
          </cell>
          <cell r="GR20">
            <v>1939.6999999999998</v>
          </cell>
          <cell r="GY20">
            <v>633.25</v>
          </cell>
          <cell r="HQ20">
            <v>633.25</v>
          </cell>
          <cell r="HR20">
            <v>53276.776999999995</v>
          </cell>
          <cell r="HS20">
            <v>12629</v>
          </cell>
          <cell r="HT20">
            <v>14648</v>
          </cell>
          <cell r="HU20">
            <v>15301.43</v>
          </cell>
          <cell r="HV20">
            <v>7797</v>
          </cell>
          <cell r="HW20">
            <v>0</v>
          </cell>
          <cell r="HX20">
            <v>15277.720000000001</v>
          </cell>
          <cell r="HY20">
            <v>5351</v>
          </cell>
          <cell r="HZ20">
            <v>0</v>
          </cell>
          <cell r="IA20">
            <v>0</v>
          </cell>
          <cell r="IB20">
            <v>0</v>
          </cell>
          <cell r="IC20">
            <v>27726.42</v>
          </cell>
          <cell r="ID20">
            <v>10384.5</v>
          </cell>
          <cell r="IE20">
            <v>104215.45</v>
          </cell>
          <cell r="IF20">
            <v>11515</v>
          </cell>
          <cell r="IG20">
            <v>43817.700000000004</v>
          </cell>
          <cell r="IH20">
            <v>1386.82</v>
          </cell>
          <cell r="II20">
            <v>18824.39</v>
          </cell>
          <cell r="IJ20">
            <v>465.65</v>
          </cell>
          <cell r="IK20">
            <v>64167.47</v>
          </cell>
          <cell r="IL20">
            <v>36072.68373886343</v>
          </cell>
          <cell r="IM20">
            <v>0</v>
          </cell>
          <cell r="IN20">
            <v>19616.990000000002</v>
          </cell>
          <cell r="IO20">
            <v>260214.8</v>
          </cell>
          <cell r="IP20">
            <v>722688.80073886341</v>
          </cell>
          <cell r="IQ20">
            <v>1309.98</v>
          </cell>
          <cell r="IR20">
            <v>56077.543294799973</v>
          </cell>
          <cell r="IS20">
            <v>0</v>
          </cell>
          <cell r="IT20">
            <v>6361.4153867000005</v>
          </cell>
          <cell r="IU20">
            <v>0</v>
          </cell>
          <cell r="IV20">
            <v>62438.958681499971</v>
          </cell>
          <cell r="IW20">
            <v>21640.18</v>
          </cell>
          <cell r="JA20">
            <v>21640.18</v>
          </cell>
          <cell r="JH20">
            <v>1954.98</v>
          </cell>
          <cell r="JI20">
            <v>10058.219999999999</v>
          </cell>
          <cell r="JK20">
            <v>4181.66</v>
          </cell>
          <cell r="JL20">
            <v>5445.32</v>
          </cell>
          <cell r="JO20">
            <v>21640.18</v>
          </cell>
          <cell r="JP20">
            <v>0</v>
          </cell>
          <cell r="JQ20">
            <v>60903.163026700015</v>
          </cell>
          <cell r="JR20">
            <v>0</v>
          </cell>
          <cell r="JS20">
            <v>24813.518932300001</v>
          </cell>
          <cell r="JT20">
            <v>0</v>
          </cell>
          <cell r="JU20">
            <v>0</v>
          </cell>
          <cell r="JV20">
            <v>85716.681959000009</v>
          </cell>
          <cell r="JW20">
            <v>15561.678</v>
          </cell>
          <cell r="JY20">
            <v>22237.843999999997</v>
          </cell>
        </row>
        <row r="21">
          <cell r="A21">
            <v>41709</v>
          </cell>
          <cell r="B21">
            <v>24708.82</v>
          </cell>
          <cell r="F21">
            <v>24708.82</v>
          </cell>
          <cell r="U21">
            <v>24708.82</v>
          </cell>
          <cell r="V21">
            <v>409.12</v>
          </cell>
          <cell r="Z21">
            <v>409.12</v>
          </cell>
          <cell r="AA21">
            <v>25117.94</v>
          </cell>
          <cell r="AB21">
            <v>230334.5</v>
          </cell>
          <cell r="AD21">
            <v>17096.774193548386</v>
          </cell>
          <cell r="AE21">
            <v>26083.899999999907</v>
          </cell>
          <cell r="AF21">
            <v>-1375.0799999999072</v>
          </cell>
          <cell r="AG21">
            <v>1265552.8599999994</v>
          </cell>
          <cell r="AH21">
            <v>0</v>
          </cell>
          <cell r="AI21">
            <v>24708.82</v>
          </cell>
          <cell r="AJ21">
            <v>25415.77</v>
          </cell>
          <cell r="AK21">
            <v>25415.77</v>
          </cell>
          <cell r="AL21">
            <v>0</v>
          </cell>
          <cell r="AM21">
            <v>10223.379999999999</v>
          </cell>
          <cell r="AN21">
            <v>3337.62</v>
          </cell>
          <cell r="AO21">
            <v>611.5</v>
          </cell>
          <cell r="AP21">
            <v>3579.12</v>
          </cell>
          <cell r="AQ21">
            <v>1239.3799999999999</v>
          </cell>
          <cell r="AR21">
            <v>1455.7599999999998</v>
          </cell>
          <cell r="AT21">
            <v>15192.390000000001</v>
          </cell>
          <cell r="AU21">
            <v>130.26</v>
          </cell>
          <cell r="AX21">
            <v>23.42</v>
          </cell>
          <cell r="AZ21">
            <v>67.11999999999999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W21">
            <v>0</v>
          </cell>
          <cell r="BY21">
            <v>0</v>
          </cell>
          <cell r="CA21">
            <v>0</v>
          </cell>
          <cell r="CB21">
            <v>0</v>
          </cell>
          <cell r="CC21">
            <v>0</v>
          </cell>
          <cell r="CT21">
            <v>4029.83</v>
          </cell>
          <cell r="CU21">
            <v>5233.16</v>
          </cell>
          <cell r="CX21">
            <v>408.78</v>
          </cell>
          <cell r="DB21">
            <v>4108.08</v>
          </cell>
          <cell r="DL21">
            <v>1191.74</v>
          </cell>
          <cell r="DP21">
            <v>14485.44</v>
          </cell>
          <cell r="DQ21">
            <v>536.26</v>
          </cell>
          <cell r="DR21">
            <v>2485.8000000000002</v>
          </cell>
          <cell r="EK21">
            <v>6542.2</v>
          </cell>
          <cell r="EL21">
            <v>4921.18</v>
          </cell>
          <cell r="EV21">
            <v>32.700000000000003</v>
          </cell>
          <cell r="FA21">
            <v>3775.0599999999995</v>
          </cell>
          <cell r="FB21">
            <v>5612.7100828000011</v>
          </cell>
          <cell r="FC21">
            <v>0</v>
          </cell>
          <cell r="FD21">
            <v>652.83647019999978</v>
          </cell>
          <cell r="FE21">
            <v>136.36000000000001</v>
          </cell>
          <cell r="FF21">
            <v>67.11999999999999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149846.44085370001</v>
          </cell>
          <cell r="FL21">
            <v>0</v>
          </cell>
          <cell r="FM21">
            <v>4484.3818850999996</v>
          </cell>
          <cell r="FN21">
            <v>0</v>
          </cell>
          <cell r="FO21">
            <v>57418.90939999999</v>
          </cell>
          <cell r="FP21">
            <v>63966.113568399967</v>
          </cell>
          <cell r="FQ21">
            <v>0</v>
          </cell>
          <cell r="FR21">
            <v>15918.936899999999</v>
          </cell>
          <cell r="FS21">
            <v>301878.86916019995</v>
          </cell>
          <cell r="FT21">
            <v>108</v>
          </cell>
          <cell r="GQ21">
            <v>844.9</v>
          </cell>
          <cell r="GR21">
            <v>952.9</v>
          </cell>
          <cell r="GY21">
            <v>691.98</v>
          </cell>
          <cell r="HQ21">
            <v>691.98</v>
          </cell>
          <cell r="HR21">
            <v>53384.776999999995</v>
          </cell>
          <cell r="HS21">
            <v>12629</v>
          </cell>
          <cell r="HT21">
            <v>14648</v>
          </cell>
          <cell r="HU21">
            <v>15301.43</v>
          </cell>
          <cell r="HV21">
            <v>7797</v>
          </cell>
          <cell r="HW21">
            <v>0</v>
          </cell>
          <cell r="HX21">
            <v>14585.740000000002</v>
          </cell>
          <cell r="HY21">
            <v>5351</v>
          </cell>
          <cell r="HZ21">
            <v>0</v>
          </cell>
          <cell r="IA21">
            <v>0</v>
          </cell>
          <cell r="IB21">
            <v>0</v>
          </cell>
          <cell r="IC21">
            <v>27726.42</v>
          </cell>
          <cell r="ID21">
            <v>10384.5</v>
          </cell>
          <cell r="IE21">
            <v>104215.45</v>
          </cell>
          <cell r="IF21">
            <v>11515</v>
          </cell>
          <cell r="IG21">
            <v>43817.700000000004</v>
          </cell>
          <cell r="IH21">
            <v>1386.82</v>
          </cell>
          <cell r="II21">
            <v>18824.39</v>
          </cell>
          <cell r="IJ21">
            <v>465.65</v>
          </cell>
          <cell r="IK21">
            <v>64167.47</v>
          </cell>
          <cell r="IL21">
            <v>36072.68373886343</v>
          </cell>
          <cell r="IM21">
            <v>0</v>
          </cell>
          <cell r="IN21">
            <v>19616.990000000002</v>
          </cell>
          <cell r="IO21">
            <v>261059.69999999998</v>
          </cell>
          <cell r="IP21">
            <v>722949.72073886346</v>
          </cell>
          <cell r="IQ21">
            <v>1592.8400000000001</v>
          </cell>
          <cell r="IR21">
            <v>60458.183294799965</v>
          </cell>
          <cell r="IS21">
            <v>0</v>
          </cell>
          <cell r="IT21">
            <v>6361.4153867000005</v>
          </cell>
          <cell r="IU21">
            <v>0</v>
          </cell>
          <cell r="IV21">
            <v>66819.598681499963</v>
          </cell>
          <cell r="IW21">
            <v>20737.3</v>
          </cell>
          <cell r="JA21">
            <v>20737.3</v>
          </cell>
          <cell r="JH21">
            <v>1914.44</v>
          </cell>
          <cell r="JI21">
            <v>10736.32</v>
          </cell>
          <cell r="JK21">
            <v>2974.44</v>
          </cell>
          <cell r="JL21">
            <v>5112.1000000000004</v>
          </cell>
          <cell r="JO21">
            <v>20737.300000000003</v>
          </cell>
          <cell r="JP21">
            <v>0</v>
          </cell>
          <cell r="JQ21">
            <v>66173.356026700014</v>
          </cell>
          <cell r="JR21">
            <v>0</v>
          </cell>
          <cell r="JS21">
            <v>24813.518932300001</v>
          </cell>
          <cell r="JT21">
            <v>0</v>
          </cell>
          <cell r="JU21">
            <v>0</v>
          </cell>
          <cell r="JV21">
            <v>90986.874959000008</v>
          </cell>
          <cell r="JW21">
            <v>15467.107</v>
          </cell>
        </row>
        <row r="22">
          <cell r="A22">
            <v>41710</v>
          </cell>
          <cell r="B22">
            <v>15142.34</v>
          </cell>
          <cell r="F22">
            <v>15142.34</v>
          </cell>
          <cell r="U22">
            <v>15142.34</v>
          </cell>
          <cell r="V22">
            <v>203.38</v>
          </cell>
          <cell r="Z22">
            <v>203.38</v>
          </cell>
          <cell r="AA22">
            <v>15345.72</v>
          </cell>
          <cell r="AB22">
            <v>239451.5</v>
          </cell>
          <cell r="AD22">
            <v>17096.774193548386</v>
          </cell>
          <cell r="AE22">
            <v>15808.300000000279</v>
          </cell>
          <cell r="AF22">
            <v>-665.96000000027925</v>
          </cell>
          <cell r="AG22">
            <v>1281361.1599999997</v>
          </cell>
          <cell r="AH22">
            <v>0</v>
          </cell>
          <cell r="AI22">
            <v>15142.34</v>
          </cell>
          <cell r="AJ22">
            <v>25678.679999999997</v>
          </cell>
          <cell r="AK22">
            <v>25678.679999999997</v>
          </cell>
          <cell r="AL22">
            <v>0</v>
          </cell>
          <cell r="AM22">
            <v>7262.28</v>
          </cell>
          <cell r="AN22">
            <v>2789.7799999999997</v>
          </cell>
          <cell r="AP22">
            <v>2020.58</v>
          </cell>
          <cell r="AQ22">
            <v>784.36</v>
          </cell>
          <cell r="AR22">
            <v>1181.92</v>
          </cell>
          <cell r="AS22">
            <v>485.64</v>
          </cell>
          <cell r="AT22">
            <v>18416.399999999998</v>
          </cell>
          <cell r="AU22">
            <v>864.5</v>
          </cell>
          <cell r="AX22">
            <v>52.739999999999995</v>
          </cell>
          <cell r="AZ22">
            <v>575.64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W22">
            <v>0</v>
          </cell>
          <cell r="BY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299.25</v>
          </cell>
          <cell r="CH22">
            <v>41.45</v>
          </cell>
          <cell r="CT22">
            <v>2369.65</v>
          </cell>
          <cell r="CU22">
            <v>4147.71</v>
          </cell>
          <cell r="CX22">
            <v>52.46</v>
          </cell>
          <cell r="DA22">
            <v>2468.0100000000002</v>
          </cell>
          <cell r="DB22">
            <v>5574.96</v>
          </cell>
          <cell r="DL22">
            <v>1220.28</v>
          </cell>
          <cell r="DO22">
            <v>749.75</v>
          </cell>
          <cell r="DP22">
            <v>7880.0599999999995</v>
          </cell>
          <cell r="EK22">
            <v>7880.0599999999995</v>
          </cell>
          <cell r="FA22">
            <v>4639.5599999999995</v>
          </cell>
          <cell r="FB22">
            <v>5612.7100828000011</v>
          </cell>
          <cell r="FC22">
            <v>0</v>
          </cell>
          <cell r="FD22">
            <v>705.57647019999979</v>
          </cell>
          <cell r="FE22">
            <v>136.36000000000001</v>
          </cell>
          <cell r="FF22">
            <v>642.76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149846.44085370001</v>
          </cell>
          <cell r="FL22">
            <v>0</v>
          </cell>
          <cell r="FM22">
            <v>4484.3818850999996</v>
          </cell>
          <cell r="FN22">
            <v>0</v>
          </cell>
          <cell r="FO22">
            <v>56449.369399999989</v>
          </cell>
          <cell r="FP22">
            <v>72009.083568399961</v>
          </cell>
          <cell r="FQ22">
            <v>0</v>
          </cell>
          <cell r="FR22">
            <v>17888.966899999999</v>
          </cell>
          <cell r="FS22">
            <v>312415.20916019997</v>
          </cell>
          <cell r="FT22">
            <v>225</v>
          </cell>
          <cell r="FX22">
            <v>104.5</v>
          </cell>
          <cell r="GH22">
            <v>74</v>
          </cell>
          <cell r="GQ22">
            <v>904.4</v>
          </cell>
          <cell r="GR22">
            <v>1307.9000000000001</v>
          </cell>
          <cell r="GY22">
            <v>627.44000000000005</v>
          </cell>
          <cell r="HQ22">
            <v>627.44000000000005</v>
          </cell>
          <cell r="HR22">
            <v>53609.776999999995</v>
          </cell>
          <cell r="HS22">
            <v>12629</v>
          </cell>
          <cell r="HT22">
            <v>14648</v>
          </cell>
          <cell r="HU22">
            <v>15301.43</v>
          </cell>
          <cell r="HV22">
            <v>7901.5</v>
          </cell>
          <cell r="HW22">
            <v>0</v>
          </cell>
          <cell r="HX22">
            <v>13958.300000000001</v>
          </cell>
          <cell r="HY22">
            <v>5351</v>
          </cell>
          <cell r="HZ22">
            <v>0</v>
          </cell>
          <cell r="IA22">
            <v>0</v>
          </cell>
          <cell r="IB22">
            <v>0</v>
          </cell>
          <cell r="IC22">
            <v>27726.42</v>
          </cell>
          <cell r="ID22">
            <v>10384.5</v>
          </cell>
          <cell r="IE22">
            <v>104215.45</v>
          </cell>
          <cell r="IF22">
            <v>11589</v>
          </cell>
          <cell r="IG22">
            <v>43817.700000000004</v>
          </cell>
          <cell r="IH22">
            <v>1386.82</v>
          </cell>
          <cell r="II22">
            <v>18824.39</v>
          </cell>
          <cell r="IJ22">
            <v>465.65</v>
          </cell>
          <cell r="IK22">
            <v>64167.47</v>
          </cell>
          <cell r="IL22">
            <v>36072.68373886343</v>
          </cell>
          <cell r="IM22">
            <v>0</v>
          </cell>
          <cell r="IN22">
            <v>19616.990000000002</v>
          </cell>
          <cell r="IO22">
            <v>261964.09999999998</v>
          </cell>
          <cell r="IP22">
            <v>723630.18073886342</v>
          </cell>
          <cell r="IQ22">
            <v>2016.9</v>
          </cell>
          <cell r="IR22">
            <v>54745.683294799965</v>
          </cell>
          <cell r="IS22">
            <v>0</v>
          </cell>
          <cell r="IT22">
            <v>6361.4153867000005</v>
          </cell>
          <cell r="IU22">
            <v>0</v>
          </cell>
          <cell r="IV22">
            <v>61107.098681499963</v>
          </cell>
          <cell r="IW22">
            <v>21058.22</v>
          </cell>
          <cell r="JA22">
            <v>21058.22</v>
          </cell>
          <cell r="JH22">
            <v>1874.1999999999998</v>
          </cell>
          <cell r="JI22">
            <v>11290</v>
          </cell>
          <cell r="JK22">
            <v>3736.62</v>
          </cell>
          <cell r="JL22">
            <v>4157.3999999999996</v>
          </cell>
          <cell r="JO22">
            <v>21058.22</v>
          </cell>
          <cell r="JP22">
            <v>0</v>
          </cell>
          <cell r="JQ22">
            <v>72398.607026700018</v>
          </cell>
          <cell r="JR22">
            <v>0</v>
          </cell>
          <cell r="JS22">
            <v>24813.518932300001</v>
          </cell>
          <cell r="JT22">
            <v>0</v>
          </cell>
          <cell r="JU22">
            <v>0</v>
          </cell>
          <cell r="JV22">
            <v>97212.125959000026</v>
          </cell>
          <cell r="JW22">
            <v>14832.969000000001</v>
          </cell>
        </row>
        <row r="23">
          <cell r="A23">
            <v>41711</v>
          </cell>
          <cell r="B23">
            <v>19246.180000000004</v>
          </cell>
          <cell r="F23">
            <v>19246.180000000004</v>
          </cell>
          <cell r="U23">
            <v>19246.180000000004</v>
          </cell>
          <cell r="V23">
            <v>342.96</v>
          </cell>
          <cell r="Z23">
            <v>342.96</v>
          </cell>
          <cell r="AA23">
            <v>19589.140000000003</v>
          </cell>
          <cell r="AB23">
            <v>204574.3</v>
          </cell>
          <cell r="AD23">
            <v>17096.774193548386</v>
          </cell>
          <cell r="AE23">
            <v>20353.100000000093</v>
          </cell>
          <cell r="AF23">
            <v>-1106.9200000000892</v>
          </cell>
          <cell r="AG23">
            <v>1301714.2599999998</v>
          </cell>
          <cell r="AH23">
            <v>0</v>
          </cell>
          <cell r="AI23">
            <v>19246.18</v>
          </cell>
          <cell r="AJ23">
            <v>19522.32</v>
          </cell>
          <cell r="AK23">
            <v>19522.32</v>
          </cell>
          <cell r="AL23">
            <v>0</v>
          </cell>
          <cell r="AM23">
            <v>7697.6</v>
          </cell>
          <cell r="AN23">
            <v>2644.86</v>
          </cell>
          <cell r="AP23">
            <v>1585.6</v>
          </cell>
          <cell r="AR23">
            <v>1376.88</v>
          </cell>
          <cell r="AS23">
            <v>2090.2600000000002</v>
          </cell>
          <cell r="AT23">
            <v>11824.72</v>
          </cell>
          <cell r="AU23">
            <v>29.56</v>
          </cell>
          <cell r="AX23">
            <v>26.6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W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T23">
            <v>1038.8</v>
          </cell>
          <cell r="CU23">
            <v>4142.7299999999996</v>
          </cell>
          <cell r="DA23">
            <v>847.51</v>
          </cell>
          <cell r="DB23">
            <v>4959.42</v>
          </cell>
          <cell r="DL23">
            <v>780.1</v>
          </cell>
          <cell r="DP23">
            <v>11548.58</v>
          </cell>
          <cell r="EK23">
            <v>11548.58</v>
          </cell>
          <cell r="EV23">
            <v>33.74</v>
          </cell>
          <cell r="FA23">
            <v>4669.12</v>
          </cell>
          <cell r="FB23">
            <v>5612.7100828000011</v>
          </cell>
          <cell r="FC23">
            <v>0</v>
          </cell>
          <cell r="FD23">
            <v>765.91647019999982</v>
          </cell>
          <cell r="FE23">
            <v>136.36000000000001</v>
          </cell>
          <cell r="FF23">
            <v>642.76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149846.44085370001</v>
          </cell>
          <cell r="FL23">
            <v>0</v>
          </cell>
          <cell r="FM23">
            <v>4484.3818850999996</v>
          </cell>
          <cell r="FN23">
            <v>0</v>
          </cell>
          <cell r="FO23">
            <v>50048.579399999988</v>
          </cell>
          <cell r="FP23">
            <v>77816.013568399969</v>
          </cell>
          <cell r="FQ23">
            <v>0</v>
          </cell>
          <cell r="FR23">
            <v>18669.066899999998</v>
          </cell>
          <cell r="FS23">
            <v>312691.34916019998</v>
          </cell>
          <cell r="FT23">
            <v>90</v>
          </cell>
          <cell r="FX23">
            <v>85.5</v>
          </cell>
          <cell r="GH23">
            <v>0</v>
          </cell>
          <cell r="GQ23">
            <v>47.6</v>
          </cell>
          <cell r="GR23">
            <v>223.1</v>
          </cell>
          <cell r="GY23">
            <v>409.75</v>
          </cell>
          <cell r="HQ23">
            <v>409.75</v>
          </cell>
          <cell r="HR23">
            <v>53699.776999999995</v>
          </cell>
          <cell r="HS23">
            <v>12629</v>
          </cell>
          <cell r="HT23">
            <v>14648</v>
          </cell>
          <cell r="HU23">
            <v>15301.43</v>
          </cell>
          <cell r="HV23">
            <v>7987</v>
          </cell>
          <cell r="HW23">
            <v>0</v>
          </cell>
          <cell r="HX23">
            <v>13548.550000000001</v>
          </cell>
          <cell r="HY23">
            <v>5351</v>
          </cell>
          <cell r="HZ23">
            <v>0</v>
          </cell>
          <cell r="IA23">
            <v>0</v>
          </cell>
          <cell r="IB23">
            <v>0</v>
          </cell>
          <cell r="IC23">
            <v>27726.42</v>
          </cell>
          <cell r="ID23">
            <v>10384.5</v>
          </cell>
          <cell r="IE23">
            <v>104215.45</v>
          </cell>
          <cell r="IF23">
            <v>11589</v>
          </cell>
          <cell r="IG23">
            <v>43817.700000000004</v>
          </cell>
          <cell r="IH23">
            <v>1386.82</v>
          </cell>
          <cell r="II23">
            <v>18824.39</v>
          </cell>
          <cell r="IJ23">
            <v>465.65</v>
          </cell>
          <cell r="IK23">
            <v>64167.47</v>
          </cell>
          <cell r="IL23">
            <v>36072.68373886343</v>
          </cell>
          <cell r="IM23">
            <v>0</v>
          </cell>
          <cell r="IN23">
            <v>19616.990000000002</v>
          </cell>
          <cell r="IO23">
            <v>262011.69999999998</v>
          </cell>
          <cell r="IP23">
            <v>723443.5307388634</v>
          </cell>
          <cell r="IQ23">
            <v>2083.69</v>
          </cell>
          <cell r="IR23">
            <v>54876.883294799976</v>
          </cell>
          <cell r="IS23">
            <v>0</v>
          </cell>
          <cell r="IT23">
            <v>6361.4153867000005</v>
          </cell>
          <cell r="IU23">
            <v>0</v>
          </cell>
          <cell r="IV23">
            <v>61238.298681499975</v>
          </cell>
          <cell r="IW23">
            <v>19457.940000000002</v>
          </cell>
          <cell r="JA23">
            <v>19457.940000000002</v>
          </cell>
          <cell r="JH23">
            <v>1902.56</v>
          </cell>
          <cell r="JI23">
            <v>9947.0600000000013</v>
          </cell>
          <cell r="JK23">
            <v>3495.6</v>
          </cell>
          <cell r="JL23">
            <v>4112.7199999999993</v>
          </cell>
          <cell r="JO23">
            <v>19457.940000000002</v>
          </cell>
          <cell r="JP23">
            <v>0</v>
          </cell>
          <cell r="JQ23">
            <v>67766.819026700017</v>
          </cell>
          <cell r="JR23">
            <v>0</v>
          </cell>
          <cell r="JS23">
            <v>24813.518932300001</v>
          </cell>
          <cell r="JT23">
            <v>0</v>
          </cell>
          <cell r="JU23">
            <v>0</v>
          </cell>
          <cell r="JV23">
            <v>92580.337959000026</v>
          </cell>
          <cell r="JW23">
            <v>24089.727999999999</v>
          </cell>
        </row>
        <row r="24">
          <cell r="A24">
            <v>41712</v>
          </cell>
          <cell r="B24">
            <v>21797.599999999999</v>
          </cell>
          <cell r="F24">
            <v>21797.599999999999</v>
          </cell>
          <cell r="U24">
            <v>21797.599999999999</v>
          </cell>
          <cell r="V24">
            <v>307.56</v>
          </cell>
          <cell r="Z24">
            <v>307.56</v>
          </cell>
          <cell r="AA24">
            <v>22105.16</v>
          </cell>
          <cell r="AB24">
            <v>200085.5</v>
          </cell>
          <cell r="AD24">
            <v>17096.774193548386</v>
          </cell>
          <cell r="AE24">
            <v>22703.799999999814</v>
          </cell>
          <cell r="AF24">
            <v>-906.19999999981519</v>
          </cell>
          <cell r="AG24">
            <v>1324418.0599999996</v>
          </cell>
          <cell r="AH24">
            <v>0</v>
          </cell>
          <cell r="AI24">
            <v>21797.599999999999</v>
          </cell>
          <cell r="AJ24">
            <v>21467.73</v>
          </cell>
          <cell r="AK24">
            <v>21467.73</v>
          </cell>
          <cell r="AL24">
            <v>0</v>
          </cell>
          <cell r="AM24">
            <v>8757.26</v>
          </cell>
          <cell r="AN24">
            <v>1942.4</v>
          </cell>
          <cell r="AO24">
            <v>254.88</v>
          </cell>
          <cell r="AP24">
            <v>2978.7000000000003</v>
          </cell>
          <cell r="AR24">
            <v>1345.92</v>
          </cell>
          <cell r="AS24">
            <v>2235.3599999999997</v>
          </cell>
          <cell r="AT24">
            <v>12710.47</v>
          </cell>
          <cell r="AU24">
            <v>553.58000000000004</v>
          </cell>
          <cell r="AV24">
            <v>63.58</v>
          </cell>
          <cell r="AX24">
            <v>251.92</v>
          </cell>
          <cell r="AZ24">
            <v>264.42</v>
          </cell>
          <cell r="BB24">
            <v>85.5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W24">
            <v>0</v>
          </cell>
          <cell r="BY24">
            <v>0</v>
          </cell>
          <cell r="CA24">
            <v>0</v>
          </cell>
          <cell r="CB24">
            <v>0</v>
          </cell>
          <cell r="CC24">
            <v>0</v>
          </cell>
          <cell r="CM24">
            <v>178.89000000000001</v>
          </cell>
          <cell r="CN24">
            <v>22.86</v>
          </cell>
          <cell r="CS24">
            <v>2036.7600000000002</v>
          </cell>
          <cell r="CT24">
            <v>54.02</v>
          </cell>
          <cell r="CU24">
            <v>5639.4</v>
          </cell>
          <cell r="DA24">
            <v>2458.3300000000004</v>
          </cell>
          <cell r="DB24">
            <v>493.88</v>
          </cell>
          <cell r="DL24">
            <v>607.33000000000004</v>
          </cell>
          <cell r="DP24">
            <v>13040.34</v>
          </cell>
          <cell r="EK24">
            <v>12356.5</v>
          </cell>
          <cell r="EL24">
            <v>683.84</v>
          </cell>
          <cell r="FA24">
            <v>5222.7</v>
          </cell>
          <cell r="FB24">
            <v>5676.2900828000011</v>
          </cell>
          <cell r="FC24">
            <v>0</v>
          </cell>
          <cell r="FD24">
            <v>1017.8364701999998</v>
          </cell>
          <cell r="FE24">
            <v>136.36000000000001</v>
          </cell>
          <cell r="FF24">
            <v>907.18000000000006</v>
          </cell>
          <cell r="FG24">
            <v>0</v>
          </cell>
          <cell r="FH24">
            <v>85.5</v>
          </cell>
          <cell r="FI24">
            <v>0</v>
          </cell>
          <cell r="FJ24">
            <v>0</v>
          </cell>
          <cell r="FK24">
            <v>149846.44085370001</v>
          </cell>
          <cell r="FL24">
            <v>0</v>
          </cell>
          <cell r="FM24">
            <v>4484.3818850999996</v>
          </cell>
          <cell r="FN24">
            <v>0</v>
          </cell>
          <cell r="FO24">
            <v>45624.009399999988</v>
          </cell>
          <cell r="FP24">
            <v>80084.383568399979</v>
          </cell>
          <cell r="FQ24">
            <v>0</v>
          </cell>
          <cell r="FR24">
            <v>19276.3969</v>
          </cell>
          <cell r="FS24">
            <v>312361.47916019999</v>
          </cell>
          <cell r="GH24">
            <v>52</v>
          </cell>
          <cell r="GQ24">
            <v>83.3</v>
          </cell>
          <cell r="GR24">
            <v>135.30000000000001</v>
          </cell>
          <cell r="GY24">
            <v>208.6</v>
          </cell>
          <cell r="HQ24">
            <v>208.6</v>
          </cell>
          <cell r="HR24">
            <v>53699.776999999995</v>
          </cell>
          <cell r="HS24">
            <v>12629</v>
          </cell>
          <cell r="HT24">
            <v>14648</v>
          </cell>
          <cell r="HU24">
            <v>15301.43</v>
          </cell>
          <cell r="HV24">
            <v>7987</v>
          </cell>
          <cell r="HW24">
            <v>0</v>
          </cell>
          <cell r="HX24">
            <v>13339.95</v>
          </cell>
          <cell r="HY24">
            <v>5351</v>
          </cell>
          <cell r="HZ24">
            <v>0</v>
          </cell>
          <cell r="IA24">
            <v>0</v>
          </cell>
          <cell r="IB24">
            <v>0</v>
          </cell>
          <cell r="IC24">
            <v>27726.42</v>
          </cell>
          <cell r="ID24">
            <v>10384.5</v>
          </cell>
          <cell r="IE24">
            <v>104215.45</v>
          </cell>
          <cell r="IF24">
            <v>11641</v>
          </cell>
          <cell r="IG24">
            <v>43817.700000000004</v>
          </cell>
          <cell r="IH24">
            <v>1386.82</v>
          </cell>
          <cell r="II24">
            <v>18824.39</v>
          </cell>
          <cell r="IJ24">
            <v>465.65</v>
          </cell>
          <cell r="IK24">
            <v>64167.47</v>
          </cell>
          <cell r="IL24">
            <v>36072.68373886343</v>
          </cell>
          <cell r="IM24">
            <v>0</v>
          </cell>
          <cell r="IN24">
            <v>19616.990000000002</v>
          </cell>
          <cell r="IO24">
            <v>262094.99999999997</v>
          </cell>
          <cell r="IP24">
            <v>723370.23073886347</v>
          </cell>
          <cell r="IQ24">
            <v>1984.73</v>
          </cell>
          <cell r="IR24">
            <v>61599.923294799977</v>
          </cell>
          <cell r="IS24">
            <v>0</v>
          </cell>
          <cell r="IT24">
            <v>6361.4153867000005</v>
          </cell>
          <cell r="IU24">
            <v>0</v>
          </cell>
          <cell r="IV24">
            <v>67961.338681499983</v>
          </cell>
          <cell r="IW24">
            <v>15382.12</v>
          </cell>
          <cell r="JA24">
            <v>15382.12</v>
          </cell>
          <cell r="JH24">
            <v>1418.8400000000001</v>
          </cell>
          <cell r="JI24">
            <v>6572.82</v>
          </cell>
          <cell r="JK24">
            <v>3813.2</v>
          </cell>
          <cell r="JL24">
            <v>3577.26</v>
          </cell>
          <cell r="JO24">
            <v>15382.12</v>
          </cell>
          <cell r="JP24">
            <v>0</v>
          </cell>
          <cell r="JQ24">
            <v>51645.288026700015</v>
          </cell>
          <cell r="JR24">
            <v>0</v>
          </cell>
          <cell r="JS24">
            <v>24813.518932300001</v>
          </cell>
          <cell r="JT24">
            <v>0</v>
          </cell>
          <cell r="JU24">
            <v>0</v>
          </cell>
          <cell r="JV24">
            <v>76458.806959000009</v>
          </cell>
          <cell r="JW24">
            <v>31503.650999999998</v>
          </cell>
        </row>
        <row r="25">
          <cell r="A25">
            <v>41713</v>
          </cell>
          <cell r="B25">
            <v>9201.3399999999983</v>
          </cell>
          <cell r="D25">
            <v>12586.3</v>
          </cell>
          <cell r="F25">
            <v>21787.64</v>
          </cell>
          <cell r="U25">
            <v>21787.64</v>
          </cell>
          <cell r="Z25">
            <v>0</v>
          </cell>
          <cell r="AA25">
            <v>21787.64</v>
          </cell>
          <cell r="AB25">
            <v>229551.5</v>
          </cell>
          <cell r="AD25">
            <v>17096.774193548386</v>
          </cell>
          <cell r="AE25">
            <v>22413.5</v>
          </cell>
          <cell r="AF25">
            <v>-625.86000000000058</v>
          </cell>
          <cell r="AG25">
            <v>1346831.5599999996</v>
          </cell>
          <cell r="AH25">
            <v>0</v>
          </cell>
          <cell r="AI25">
            <v>21787.64</v>
          </cell>
          <cell r="AJ25">
            <v>23321.93</v>
          </cell>
          <cell r="AK25">
            <v>23321.93</v>
          </cell>
          <cell r="AL25">
            <v>0</v>
          </cell>
          <cell r="AM25">
            <v>9221.2199999999993</v>
          </cell>
          <cell r="AN25">
            <v>1791.48</v>
          </cell>
          <cell r="AO25">
            <v>1265.6999999999998</v>
          </cell>
          <cell r="AP25">
            <v>6041.6799999999994</v>
          </cell>
          <cell r="AR25">
            <v>66.16</v>
          </cell>
          <cell r="AS25">
            <v>56.2</v>
          </cell>
          <cell r="AT25">
            <v>14100.71</v>
          </cell>
          <cell r="AV25">
            <v>44.56</v>
          </cell>
          <cell r="AX25">
            <v>38.06</v>
          </cell>
          <cell r="AZ25">
            <v>698.72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W25">
            <v>0</v>
          </cell>
          <cell r="BY25">
            <v>0</v>
          </cell>
          <cell r="CA25">
            <v>0</v>
          </cell>
          <cell r="CB25">
            <v>0</v>
          </cell>
          <cell r="CC25">
            <v>0</v>
          </cell>
          <cell r="CS25">
            <v>3795.94</v>
          </cell>
          <cell r="CU25">
            <v>2971.59</v>
          </cell>
          <cell r="CX25">
            <v>429.32</v>
          </cell>
          <cell r="DA25">
            <v>3075.3</v>
          </cell>
          <cell r="DF25">
            <v>21.95</v>
          </cell>
          <cell r="DL25">
            <v>326.48</v>
          </cell>
          <cell r="DO25">
            <v>2698.79</v>
          </cell>
          <cell r="DP25">
            <v>12566.42</v>
          </cell>
          <cell r="DR25">
            <v>1578.02</v>
          </cell>
          <cell r="DT25">
            <v>490.94</v>
          </cell>
          <cell r="DV25">
            <v>287.36</v>
          </cell>
          <cell r="EK25">
            <v>4333.5200000000004</v>
          </cell>
          <cell r="EL25">
            <v>5876.58</v>
          </cell>
          <cell r="FA25">
            <v>5222.7</v>
          </cell>
          <cell r="FB25">
            <v>4142.830082800001</v>
          </cell>
          <cell r="FC25">
            <v>0</v>
          </cell>
          <cell r="FD25">
            <v>564.95647019999979</v>
          </cell>
          <cell r="FE25">
            <v>136.36000000000001</v>
          </cell>
          <cell r="FF25">
            <v>1318.54</v>
          </cell>
          <cell r="FG25">
            <v>0</v>
          </cell>
          <cell r="FH25">
            <v>85.5</v>
          </cell>
          <cell r="FI25">
            <v>0</v>
          </cell>
          <cell r="FJ25">
            <v>0</v>
          </cell>
          <cell r="FK25">
            <v>149846.44085370001</v>
          </cell>
          <cell r="FL25">
            <v>0</v>
          </cell>
          <cell r="FM25">
            <v>4484.3818850999996</v>
          </cell>
          <cell r="FN25">
            <v>0</v>
          </cell>
          <cell r="FO25">
            <v>48487.339399999983</v>
          </cell>
          <cell r="FP25">
            <v>77283.10356839998</v>
          </cell>
          <cell r="FQ25">
            <v>21.95</v>
          </cell>
          <cell r="FR25">
            <v>22301.6669</v>
          </cell>
          <cell r="FS25">
            <v>313895.76916019997</v>
          </cell>
          <cell r="FT25">
            <v>243</v>
          </cell>
          <cell r="GF25">
            <v>370.5</v>
          </cell>
          <cell r="GH25">
            <v>16</v>
          </cell>
          <cell r="GR25">
            <v>629.5</v>
          </cell>
          <cell r="GY25">
            <v>0</v>
          </cell>
          <cell r="HQ25">
            <v>0</v>
          </cell>
          <cell r="HR25">
            <v>53942.776999999995</v>
          </cell>
          <cell r="HS25">
            <v>12629</v>
          </cell>
          <cell r="HT25">
            <v>14648</v>
          </cell>
          <cell r="HU25">
            <v>15301.43</v>
          </cell>
          <cell r="HV25">
            <v>7987</v>
          </cell>
          <cell r="HW25">
            <v>0</v>
          </cell>
          <cell r="HX25">
            <v>13339.95</v>
          </cell>
          <cell r="HY25">
            <v>5351</v>
          </cell>
          <cell r="HZ25">
            <v>0</v>
          </cell>
          <cell r="IA25">
            <v>0</v>
          </cell>
          <cell r="IB25">
            <v>0</v>
          </cell>
          <cell r="IC25">
            <v>27726.42</v>
          </cell>
          <cell r="ID25">
            <v>10755</v>
          </cell>
          <cell r="IE25">
            <v>104215.45</v>
          </cell>
          <cell r="IF25">
            <v>11657</v>
          </cell>
          <cell r="IG25">
            <v>43817.700000000004</v>
          </cell>
          <cell r="IH25">
            <v>1386.82</v>
          </cell>
          <cell r="II25">
            <v>18824.39</v>
          </cell>
          <cell r="IJ25">
            <v>465.65</v>
          </cell>
          <cell r="IK25">
            <v>64167.47</v>
          </cell>
          <cell r="IL25">
            <v>36072.68373886343</v>
          </cell>
          <cell r="IM25">
            <v>0</v>
          </cell>
          <cell r="IN25">
            <v>19616.990000000002</v>
          </cell>
          <cell r="IO25">
            <v>262094.99999999997</v>
          </cell>
          <cell r="IP25">
            <v>723999.73073886347</v>
          </cell>
          <cell r="IQ25">
            <v>1984.73</v>
          </cell>
          <cell r="IR25">
            <v>49167.463294799978</v>
          </cell>
          <cell r="IS25">
            <v>0</v>
          </cell>
          <cell r="IT25">
            <v>18947.715386700002</v>
          </cell>
          <cell r="IU25">
            <v>0</v>
          </cell>
          <cell r="IV25">
            <v>68115.17868149998</v>
          </cell>
          <cell r="IW25">
            <v>21633.8</v>
          </cell>
          <cell r="JA25">
            <v>21633.8</v>
          </cell>
          <cell r="JH25">
            <v>1694.04</v>
          </cell>
          <cell r="JI25">
            <v>10393.14</v>
          </cell>
          <cell r="JK25">
            <v>4255.9799999999996</v>
          </cell>
          <cell r="JL25">
            <v>5290.6399999999994</v>
          </cell>
          <cell r="JO25">
            <v>21633.8</v>
          </cell>
          <cell r="JP25">
            <v>0</v>
          </cell>
          <cell r="JQ25">
            <v>39200.12402670001</v>
          </cell>
          <cell r="JR25">
            <v>0</v>
          </cell>
          <cell r="JS25">
            <v>24813.518932300001</v>
          </cell>
          <cell r="JT25">
            <v>0</v>
          </cell>
          <cell r="JU25">
            <v>0</v>
          </cell>
          <cell r="JV25">
            <v>64013.642959000012</v>
          </cell>
          <cell r="JW25">
            <v>34078.964000000007</v>
          </cell>
        </row>
        <row r="26">
          <cell r="A26">
            <v>41714</v>
          </cell>
          <cell r="B26">
            <v>25060.54</v>
          </cell>
          <cell r="F26">
            <v>25060.54</v>
          </cell>
          <cell r="U26">
            <v>25060.54</v>
          </cell>
          <cell r="Z26">
            <v>0</v>
          </cell>
          <cell r="AA26">
            <v>25060.54</v>
          </cell>
          <cell r="AB26">
            <v>205493.5</v>
          </cell>
          <cell r="AD26">
            <v>17096.774193548386</v>
          </cell>
          <cell r="AE26">
            <v>25473.399999999907</v>
          </cell>
          <cell r="AF26">
            <v>-412.85999999990599</v>
          </cell>
          <cell r="AG26">
            <v>1372304.9599999995</v>
          </cell>
          <cell r="AH26">
            <v>0</v>
          </cell>
          <cell r="AI26">
            <v>25060.539999999997</v>
          </cell>
          <cell r="AJ26">
            <v>19400.71</v>
          </cell>
          <cell r="AK26">
            <v>19400.71</v>
          </cell>
          <cell r="AL26">
            <v>0</v>
          </cell>
          <cell r="AM26">
            <v>8364.9399999999987</v>
          </cell>
          <cell r="AN26">
            <v>2413.6799999999998</v>
          </cell>
          <cell r="AO26">
            <v>847.74</v>
          </cell>
          <cell r="AP26">
            <v>3731.98</v>
          </cell>
          <cell r="AQ26">
            <v>30.48</v>
          </cell>
          <cell r="AR26">
            <v>1182.98</v>
          </cell>
          <cell r="AS26">
            <v>158.08000000000001</v>
          </cell>
          <cell r="AT26">
            <v>11035.77</v>
          </cell>
          <cell r="AU26">
            <v>281.5</v>
          </cell>
          <cell r="AV26">
            <v>66.400000000000006</v>
          </cell>
          <cell r="AX26">
            <v>258.94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C26">
            <v>0</v>
          </cell>
          <cell r="CS26">
            <v>3760.1</v>
          </cell>
          <cell r="CU26">
            <v>2667.16</v>
          </cell>
          <cell r="CX26">
            <v>430.88</v>
          </cell>
          <cell r="DA26">
            <v>1136.9000000000001</v>
          </cell>
          <cell r="DB26">
            <v>116.45</v>
          </cell>
          <cell r="DO26">
            <v>2317.4399999999996</v>
          </cell>
          <cell r="DP26">
            <v>16695.599999999999</v>
          </cell>
          <cell r="DR26">
            <v>3280.54</v>
          </cell>
          <cell r="DV26">
            <v>476.9</v>
          </cell>
          <cell r="EK26">
            <v>7515.0199999999986</v>
          </cell>
          <cell r="EL26">
            <v>5423.1399999999994</v>
          </cell>
          <cell r="FA26">
            <v>5504.2</v>
          </cell>
          <cell r="FB26">
            <v>928.69008280000071</v>
          </cell>
          <cell r="FC26">
            <v>0</v>
          </cell>
          <cell r="FD26">
            <v>823.89647019999984</v>
          </cell>
          <cell r="FE26">
            <v>136.36000000000001</v>
          </cell>
          <cell r="FF26">
            <v>841.64</v>
          </cell>
          <cell r="FG26">
            <v>0</v>
          </cell>
          <cell r="FH26">
            <v>85.5</v>
          </cell>
          <cell r="FI26">
            <v>0</v>
          </cell>
          <cell r="FJ26">
            <v>0</v>
          </cell>
          <cell r="FK26">
            <v>149846.44085370001</v>
          </cell>
          <cell r="FL26">
            <v>0</v>
          </cell>
          <cell r="FM26">
            <v>4484.3818850999996</v>
          </cell>
          <cell r="FN26">
            <v>0</v>
          </cell>
          <cell r="FO26">
            <v>47830.459399999985</v>
          </cell>
          <cell r="FP26">
            <v>73113.313568399986</v>
          </cell>
          <cell r="FQ26">
            <v>21.95</v>
          </cell>
          <cell r="FR26">
            <v>24619.106899999999</v>
          </cell>
          <cell r="FS26">
            <v>308235.93916020001</v>
          </cell>
          <cell r="FT26">
            <v>153</v>
          </cell>
          <cell r="GH26">
            <v>469</v>
          </cell>
          <cell r="GR26">
            <v>622</v>
          </cell>
          <cell r="GY26">
            <v>0</v>
          </cell>
          <cell r="HQ26">
            <v>0</v>
          </cell>
          <cell r="HR26">
            <v>54095.776999999995</v>
          </cell>
          <cell r="HS26">
            <v>12629</v>
          </cell>
          <cell r="HT26">
            <v>14648</v>
          </cell>
          <cell r="HU26">
            <v>15301.43</v>
          </cell>
          <cell r="HV26">
            <v>7987</v>
          </cell>
          <cell r="HW26">
            <v>0</v>
          </cell>
          <cell r="HX26">
            <v>13339.95</v>
          </cell>
          <cell r="HY26">
            <v>5351</v>
          </cell>
          <cell r="HZ26">
            <v>0</v>
          </cell>
          <cell r="IA26">
            <v>0</v>
          </cell>
          <cell r="IB26">
            <v>0</v>
          </cell>
          <cell r="IC26">
            <v>27726.42</v>
          </cell>
          <cell r="ID26">
            <v>10755</v>
          </cell>
          <cell r="IE26">
            <v>104215.45</v>
          </cell>
          <cell r="IF26">
            <v>12126</v>
          </cell>
          <cell r="IG26">
            <v>43817.700000000004</v>
          </cell>
          <cell r="IH26">
            <v>1386.82</v>
          </cell>
          <cell r="II26">
            <v>18824.39</v>
          </cell>
          <cell r="IJ26">
            <v>465.65</v>
          </cell>
          <cell r="IK26">
            <v>64167.47</v>
          </cell>
          <cell r="IL26">
            <v>36072.68373886343</v>
          </cell>
          <cell r="IM26">
            <v>0</v>
          </cell>
          <cell r="IN26">
            <v>19616.990000000002</v>
          </cell>
          <cell r="IO26">
            <v>262094.99999999997</v>
          </cell>
          <cell r="IP26">
            <v>724621.73073886347</v>
          </cell>
          <cell r="IQ26">
            <v>1984.73</v>
          </cell>
          <cell r="IR26">
            <v>51216.263294799974</v>
          </cell>
          <cell r="IS26">
            <v>0</v>
          </cell>
          <cell r="IT26">
            <v>18947.715386700002</v>
          </cell>
          <cell r="IU26">
            <v>0</v>
          </cell>
          <cell r="IV26">
            <v>70163.978681499982</v>
          </cell>
          <cell r="IW26">
            <v>23011.739999999998</v>
          </cell>
          <cell r="JA26">
            <v>23011.739999999998</v>
          </cell>
          <cell r="JH26">
            <v>1937.38</v>
          </cell>
          <cell r="JI26">
            <v>12696.26</v>
          </cell>
          <cell r="JK26">
            <v>3958.88</v>
          </cell>
          <cell r="JL26">
            <v>4419.22</v>
          </cell>
          <cell r="JO26">
            <v>23011.74</v>
          </cell>
          <cell r="JP26">
            <v>0</v>
          </cell>
          <cell r="JQ26">
            <v>39916.450026700011</v>
          </cell>
          <cell r="JR26">
            <v>0</v>
          </cell>
          <cell r="JS26">
            <v>17125.269932300002</v>
          </cell>
          <cell r="JT26">
            <v>0</v>
          </cell>
          <cell r="JU26">
            <v>0</v>
          </cell>
          <cell r="JV26">
            <v>57041.719959000009</v>
          </cell>
          <cell r="JW26">
            <v>22295.414000000001</v>
          </cell>
          <cell r="JY26">
            <v>7688.2489999999998</v>
          </cell>
        </row>
        <row r="27">
          <cell r="A27">
            <v>41715</v>
          </cell>
          <cell r="B27">
            <v>22084.26</v>
          </cell>
          <cell r="F27">
            <v>22084.26</v>
          </cell>
          <cell r="U27">
            <v>22084.26</v>
          </cell>
          <cell r="V27">
            <v>261.7</v>
          </cell>
          <cell r="Z27">
            <v>261.7</v>
          </cell>
          <cell r="AA27">
            <v>22345.96</v>
          </cell>
          <cell r="AB27">
            <v>219881</v>
          </cell>
          <cell r="AD27">
            <v>17096.774193548386</v>
          </cell>
          <cell r="AE27">
            <v>23139.899999999907</v>
          </cell>
          <cell r="AF27">
            <v>-1055.6399999999085</v>
          </cell>
          <cell r="AG27">
            <v>1395444.8599999994</v>
          </cell>
          <cell r="AH27">
            <v>0</v>
          </cell>
          <cell r="AI27">
            <v>22084.26</v>
          </cell>
          <cell r="AJ27">
            <v>19582.02</v>
          </cell>
          <cell r="AK27">
            <v>19582.02</v>
          </cell>
          <cell r="AL27">
            <v>0</v>
          </cell>
          <cell r="AM27">
            <v>6513.5999999999995</v>
          </cell>
          <cell r="AN27">
            <v>1244.54</v>
          </cell>
          <cell r="AO27">
            <v>518.41999999999996</v>
          </cell>
          <cell r="AP27">
            <v>3991.2</v>
          </cell>
          <cell r="AQ27">
            <v>61.74</v>
          </cell>
          <cell r="AR27">
            <v>697.7</v>
          </cell>
          <cell r="AT27">
            <v>13068.42</v>
          </cell>
          <cell r="AU27">
            <v>424.82</v>
          </cell>
          <cell r="AV27">
            <v>133.02000000000001</v>
          </cell>
          <cell r="AX27">
            <v>59.46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W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S27">
            <v>2930.37</v>
          </cell>
          <cell r="CU27">
            <v>3458.84</v>
          </cell>
          <cell r="CX27">
            <v>558.88</v>
          </cell>
          <cell r="DA27">
            <v>710.13000000000011</v>
          </cell>
          <cell r="DB27">
            <v>769.39</v>
          </cell>
          <cell r="DL27">
            <v>739.27</v>
          </cell>
          <cell r="DO27">
            <v>3284.24</v>
          </cell>
          <cell r="DP27">
            <v>15570.66</v>
          </cell>
          <cell r="DQ27">
            <v>2278.6400000000003</v>
          </cell>
          <cell r="DV27">
            <v>721.78</v>
          </cell>
          <cell r="DX27">
            <v>156.38</v>
          </cell>
          <cell r="EK27">
            <v>6996.34</v>
          </cell>
          <cell r="EL27">
            <v>2960.2000000000003</v>
          </cell>
          <cell r="EO27">
            <v>2457.3200000000002</v>
          </cell>
          <cell r="FA27">
            <v>3650.3799999999992</v>
          </cell>
          <cell r="FB27">
            <v>1061.7100828000007</v>
          </cell>
          <cell r="FC27">
            <v>0</v>
          </cell>
          <cell r="FD27">
            <v>883.35647019999988</v>
          </cell>
          <cell r="FE27">
            <v>136.36000000000001</v>
          </cell>
          <cell r="FF27">
            <v>119.86000000000001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149846.44085370001</v>
          </cell>
          <cell r="FL27">
            <v>0</v>
          </cell>
          <cell r="FM27">
            <v>4484.3818850999996</v>
          </cell>
          <cell r="FN27">
            <v>0</v>
          </cell>
          <cell r="FO27">
            <v>47782.209399999992</v>
          </cell>
          <cell r="FP27">
            <v>71632.633568399993</v>
          </cell>
          <cell r="FQ27">
            <v>21.95</v>
          </cell>
          <cell r="FR27">
            <v>26185.296899999998</v>
          </cell>
          <cell r="FS27">
            <v>305804.57916020002</v>
          </cell>
          <cell r="FT27">
            <v>54</v>
          </cell>
          <cell r="FX27">
            <v>114.00000000000001</v>
          </cell>
          <cell r="GR27">
            <v>168</v>
          </cell>
          <cell r="GY27">
            <v>610.9</v>
          </cell>
          <cell r="HQ27">
            <v>610.9</v>
          </cell>
          <cell r="HR27">
            <v>54149.776999999995</v>
          </cell>
          <cell r="HS27">
            <v>12629</v>
          </cell>
          <cell r="HT27">
            <v>14648</v>
          </cell>
          <cell r="HU27">
            <v>15301.43</v>
          </cell>
          <cell r="HV27">
            <v>8101</v>
          </cell>
          <cell r="HW27">
            <v>0</v>
          </cell>
          <cell r="HX27">
            <v>12729.050000000001</v>
          </cell>
          <cell r="HY27">
            <v>5351</v>
          </cell>
          <cell r="HZ27">
            <v>0</v>
          </cell>
          <cell r="IA27">
            <v>0</v>
          </cell>
          <cell r="IB27">
            <v>0</v>
          </cell>
          <cell r="IC27">
            <v>27726.42</v>
          </cell>
          <cell r="ID27">
            <v>10755</v>
          </cell>
          <cell r="IE27">
            <v>104215.45</v>
          </cell>
          <cell r="IF27">
            <v>12126</v>
          </cell>
          <cell r="IG27">
            <v>43817.700000000004</v>
          </cell>
          <cell r="IH27">
            <v>1386.82</v>
          </cell>
          <cell r="II27">
            <v>18824.39</v>
          </cell>
          <cell r="IJ27">
            <v>465.65</v>
          </cell>
          <cell r="IK27">
            <v>64167.47</v>
          </cell>
          <cell r="IL27">
            <v>36072.68373886343</v>
          </cell>
          <cell r="IM27">
            <v>0</v>
          </cell>
          <cell r="IN27">
            <v>19616.990000000002</v>
          </cell>
          <cell r="IO27">
            <v>262094.99999999997</v>
          </cell>
          <cell r="IP27">
            <v>724178.83073886344</v>
          </cell>
          <cell r="IQ27">
            <v>2333.9300000000003</v>
          </cell>
          <cell r="IR27">
            <v>51706.703294799976</v>
          </cell>
          <cell r="IS27">
            <v>0</v>
          </cell>
          <cell r="IT27">
            <v>18947.715386700002</v>
          </cell>
          <cell r="IU27">
            <v>0</v>
          </cell>
          <cell r="IV27">
            <v>70654.418681499985</v>
          </cell>
          <cell r="IW27">
            <v>21855.519999999997</v>
          </cell>
          <cell r="JA27">
            <v>21855.519999999997</v>
          </cell>
          <cell r="JH27">
            <v>1832.46</v>
          </cell>
          <cell r="JI27">
            <v>10689.880000000001</v>
          </cell>
          <cell r="JK27">
            <v>4423.04</v>
          </cell>
          <cell r="JL27">
            <v>4910.1399999999994</v>
          </cell>
          <cell r="JO27">
            <v>21855.52</v>
          </cell>
          <cell r="JP27">
            <v>0</v>
          </cell>
          <cell r="JQ27">
            <v>37728.918026700005</v>
          </cell>
          <cell r="JR27">
            <v>0</v>
          </cell>
          <cell r="JS27">
            <v>17125.269932300002</v>
          </cell>
          <cell r="JT27">
            <v>0</v>
          </cell>
          <cell r="JU27">
            <v>0</v>
          </cell>
          <cell r="JV27">
            <v>54854.187959000003</v>
          </cell>
          <cell r="JW27">
            <v>24043.052</v>
          </cell>
        </row>
        <row r="28">
          <cell r="A28">
            <v>41716</v>
          </cell>
          <cell r="B28">
            <v>24196.052000000003</v>
          </cell>
          <cell r="F28">
            <v>24196.052000000003</v>
          </cell>
          <cell r="U28">
            <v>24196.052000000003</v>
          </cell>
          <cell r="V28">
            <v>449.06</v>
          </cell>
          <cell r="Z28">
            <v>449.06</v>
          </cell>
          <cell r="AA28">
            <v>24645.112000000005</v>
          </cell>
          <cell r="AB28">
            <v>232058.5</v>
          </cell>
          <cell r="AD28">
            <v>17096.774193548386</v>
          </cell>
          <cell r="AE28">
            <v>25250.600000000093</v>
          </cell>
          <cell r="AF28">
            <v>-1054.5480000000898</v>
          </cell>
          <cell r="AG28">
            <v>1420695.4599999995</v>
          </cell>
          <cell r="AH28">
            <v>0</v>
          </cell>
          <cell r="AI28">
            <v>24196.051999999996</v>
          </cell>
          <cell r="AJ28">
            <v>22126.081999999999</v>
          </cell>
          <cell r="AK28">
            <v>22126.081999999999</v>
          </cell>
          <cell r="AL28">
            <v>0</v>
          </cell>
          <cell r="AM28">
            <v>10305.151999999998</v>
          </cell>
          <cell r="AN28">
            <v>2623.83</v>
          </cell>
          <cell r="AO28">
            <v>962.69999999999993</v>
          </cell>
          <cell r="AP28">
            <v>5335.5</v>
          </cell>
          <cell r="AQ28">
            <v>26.66</v>
          </cell>
          <cell r="AR28">
            <v>1356.4620000000002</v>
          </cell>
          <cell r="AT28">
            <v>11820.93</v>
          </cell>
          <cell r="AU28">
            <v>387.70000000000005</v>
          </cell>
          <cell r="AV28">
            <v>190.5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W28">
            <v>0</v>
          </cell>
          <cell r="BY28">
            <v>0</v>
          </cell>
          <cell r="CA28">
            <v>0</v>
          </cell>
          <cell r="CB28">
            <v>0</v>
          </cell>
          <cell r="CC28">
            <v>0</v>
          </cell>
          <cell r="CS28">
            <v>421.6</v>
          </cell>
          <cell r="CT28">
            <v>26.88</v>
          </cell>
          <cell r="CU28">
            <v>3629.78</v>
          </cell>
          <cell r="CX28">
            <v>1054.54</v>
          </cell>
          <cell r="DA28">
            <v>2538.89</v>
          </cell>
          <cell r="DB28">
            <v>107.62</v>
          </cell>
          <cell r="DL28">
            <v>87.96</v>
          </cell>
          <cell r="DO28">
            <v>3375.46</v>
          </cell>
          <cell r="DP28">
            <v>13890.9</v>
          </cell>
          <cell r="DQ28">
            <v>3516.34</v>
          </cell>
          <cell r="EK28">
            <v>5245.16</v>
          </cell>
          <cell r="EO28">
            <v>5129.3999999999996</v>
          </cell>
          <cell r="FA28">
            <v>521.73999999999887</v>
          </cell>
          <cell r="FB28">
            <v>1252.2100828000007</v>
          </cell>
          <cell r="FC28">
            <v>0</v>
          </cell>
          <cell r="FD28">
            <v>883.35647019999988</v>
          </cell>
          <cell r="FE28">
            <v>136.36000000000001</v>
          </cell>
          <cell r="FF28">
            <v>119.86000000000001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149846.44085370001</v>
          </cell>
          <cell r="FL28">
            <v>0</v>
          </cell>
          <cell r="FM28">
            <v>4484.3818850999996</v>
          </cell>
          <cell r="FN28">
            <v>0</v>
          </cell>
          <cell r="FO28">
            <v>47669.849399999992</v>
          </cell>
          <cell r="FP28">
            <v>74279.143568399988</v>
          </cell>
          <cell r="FQ28">
            <v>21.95</v>
          </cell>
          <cell r="FR28">
            <v>24519.316899999998</v>
          </cell>
          <cell r="FS28">
            <v>303734.60916019999</v>
          </cell>
          <cell r="FT28">
            <v>72</v>
          </cell>
          <cell r="FX28">
            <v>28.5</v>
          </cell>
          <cell r="GF28">
            <v>9.5</v>
          </cell>
          <cell r="GH28">
            <v>656</v>
          </cell>
          <cell r="GR28">
            <v>766</v>
          </cell>
          <cell r="GY28">
            <v>588.54999999999995</v>
          </cell>
          <cell r="HQ28">
            <v>588.54999999999995</v>
          </cell>
          <cell r="HR28">
            <v>54221.776999999995</v>
          </cell>
          <cell r="HS28">
            <v>12629</v>
          </cell>
          <cell r="HT28">
            <v>14648</v>
          </cell>
          <cell r="HU28">
            <v>15301.43</v>
          </cell>
          <cell r="HV28">
            <v>8129.5</v>
          </cell>
          <cell r="HW28">
            <v>0</v>
          </cell>
          <cell r="HX28">
            <v>12140.500000000002</v>
          </cell>
          <cell r="HY28">
            <v>5351</v>
          </cell>
          <cell r="HZ28">
            <v>0</v>
          </cell>
          <cell r="IA28">
            <v>0</v>
          </cell>
          <cell r="IB28">
            <v>0</v>
          </cell>
          <cell r="IC28">
            <v>27726.42</v>
          </cell>
          <cell r="ID28">
            <v>10764.5</v>
          </cell>
          <cell r="IE28">
            <v>104215.45</v>
          </cell>
          <cell r="IF28">
            <v>12782</v>
          </cell>
          <cell r="IG28">
            <v>43817.700000000004</v>
          </cell>
          <cell r="IH28">
            <v>1386.82</v>
          </cell>
          <cell r="II28">
            <v>18824.39</v>
          </cell>
          <cell r="IJ28">
            <v>465.65</v>
          </cell>
          <cell r="IK28">
            <v>64167.47</v>
          </cell>
          <cell r="IL28">
            <v>36072.68373886343</v>
          </cell>
          <cell r="IM28">
            <v>0</v>
          </cell>
          <cell r="IN28">
            <v>19616.990000000002</v>
          </cell>
          <cell r="IO28">
            <v>262094.99999999997</v>
          </cell>
          <cell r="IP28">
            <v>724356.28073886351</v>
          </cell>
          <cell r="IQ28">
            <v>2473.4200000000005</v>
          </cell>
          <cell r="IR28">
            <v>54758.695294799982</v>
          </cell>
          <cell r="IS28">
            <v>0</v>
          </cell>
          <cell r="IT28">
            <v>18947.715386700002</v>
          </cell>
          <cell r="IU28">
            <v>0</v>
          </cell>
          <cell r="IV28">
            <v>73706.410681499983</v>
          </cell>
          <cell r="IW28">
            <v>21593.119999999999</v>
          </cell>
          <cell r="JA28">
            <v>21593.119999999999</v>
          </cell>
          <cell r="JH28">
            <v>2429.6800000000003</v>
          </cell>
          <cell r="JI28">
            <v>11783.699999999999</v>
          </cell>
          <cell r="JK28">
            <v>3534.3599999999997</v>
          </cell>
          <cell r="JL28">
            <v>3845.38</v>
          </cell>
          <cell r="JO28">
            <v>21593.119999999999</v>
          </cell>
          <cell r="JP28">
            <v>0</v>
          </cell>
          <cell r="JQ28">
            <v>42636.960026700006</v>
          </cell>
          <cell r="JR28">
            <v>0</v>
          </cell>
          <cell r="JS28">
            <v>17125.269932300002</v>
          </cell>
          <cell r="JT28">
            <v>0</v>
          </cell>
          <cell r="JU28">
            <v>0</v>
          </cell>
          <cell r="JV28">
            <v>59762.229959000004</v>
          </cell>
          <cell r="JW28">
            <v>9223.8209999999999</v>
          </cell>
        </row>
        <row r="29">
          <cell r="A29">
            <v>41717</v>
          </cell>
          <cell r="D29">
            <v>13688.98</v>
          </cell>
          <cell r="F29">
            <v>13688.98</v>
          </cell>
          <cell r="U29">
            <v>13688.98</v>
          </cell>
          <cell r="Z29">
            <v>0</v>
          </cell>
          <cell r="AA29">
            <v>13688.98</v>
          </cell>
          <cell r="AB29">
            <v>226190.5</v>
          </cell>
          <cell r="AD29">
            <v>17096.774193548386</v>
          </cell>
          <cell r="AE29">
            <v>13910.700000000186</v>
          </cell>
          <cell r="AF29">
            <v>-221.7200000001867</v>
          </cell>
          <cell r="AG29">
            <v>1434606.1599999997</v>
          </cell>
          <cell r="AH29">
            <v>0</v>
          </cell>
          <cell r="AI29">
            <v>13688.98</v>
          </cell>
          <cell r="AJ29">
            <v>23647.41</v>
          </cell>
          <cell r="AK29">
            <v>23647.41</v>
          </cell>
          <cell r="AL29">
            <v>0</v>
          </cell>
          <cell r="AM29">
            <v>5766.2999999999993</v>
          </cell>
          <cell r="AN29">
            <v>2055.54</v>
          </cell>
          <cell r="AO29">
            <v>822.24</v>
          </cell>
          <cell r="AP29">
            <v>2636.12</v>
          </cell>
          <cell r="AR29">
            <v>252.4</v>
          </cell>
          <cell r="AT29">
            <v>17881.11</v>
          </cell>
          <cell r="AU29">
            <v>714.12</v>
          </cell>
          <cell r="AV29">
            <v>506.28</v>
          </cell>
          <cell r="AX29">
            <v>1087.74</v>
          </cell>
          <cell r="AZ29">
            <v>340.1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105.06</v>
          </cell>
          <cell r="CS29">
            <v>1460.61</v>
          </cell>
          <cell r="CT29">
            <v>3853.51</v>
          </cell>
          <cell r="CU29">
            <v>2506.1400000000003</v>
          </cell>
          <cell r="CX29">
            <v>1581.6</v>
          </cell>
          <cell r="DA29">
            <v>2614.21</v>
          </cell>
          <cell r="DO29">
            <v>3111.74</v>
          </cell>
          <cell r="DP29">
            <v>7922.68</v>
          </cell>
          <cell r="DQ29">
            <v>1901.12</v>
          </cell>
          <cell r="EK29">
            <v>2942.04</v>
          </cell>
          <cell r="EL29">
            <v>3079.52</v>
          </cell>
          <cell r="FA29">
            <v>0</v>
          </cell>
          <cell r="FB29">
            <v>1758.4900828000007</v>
          </cell>
          <cell r="FC29">
            <v>0</v>
          </cell>
          <cell r="FD29">
            <v>1971.0964701999999</v>
          </cell>
          <cell r="FE29">
            <v>136.36000000000001</v>
          </cell>
          <cell r="FF29">
            <v>459.96000000000004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149846.44085370001</v>
          </cell>
          <cell r="FL29">
            <v>0</v>
          </cell>
          <cell r="FM29">
            <v>4484.3818850999996</v>
          </cell>
          <cell r="FN29">
            <v>0</v>
          </cell>
          <cell r="FO29">
            <v>54234.729399999989</v>
          </cell>
          <cell r="FP29">
            <v>73813.83356839999</v>
          </cell>
          <cell r="FQ29">
            <v>21.95</v>
          </cell>
          <cell r="FR29">
            <v>27631.056899999996</v>
          </cell>
          <cell r="FS29">
            <v>314358.29916020005</v>
          </cell>
          <cell r="GF29">
            <v>57.000000000000007</v>
          </cell>
          <cell r="GH29">
            <v>170</v>
          </cell>
          <cell r="GR29">
            <v>227</v>
          </cell>
          <cell r="GY29">
            <v>688.16</v>
          </cell>
          <cell r="HQ29">
            <v>688.16</v>
          </cell>
          <cell r="HR29">
            <v>54221.776999999995</v>
          </cell>
          <cell r="HS29">
            <v>12629</v>
          </cell>
          <cell r="HT29">
            <v>14648</v>
          </cell>
          <cell r="HU29">
            <v>15301.43</v>
          </cell>
          <cell r="HV29">
            <v>8129.5</v>
          </cell>
          <cell r="HW29">
            <v>0</v>
          </cell>
          <cell r="HX29">
            <v>11452.340000000002</v>
          </cell>
          <cell r="HY29">
            <v>5351</v>
          </cell>
          <cell r="HZ29">
            <v>0</v>
          </cell>
          <cell r="IA29">
            <v>0</v>
          </cell>
          <cell r="IB29">
            <v>0</v>
          </cell>
          <cell r="IC29">
            <v>27726.42</v>
          </cell>
          <cell r="ID29">
            <v>10821.5</v>
          </cell>
          <cell r="IE29">
            <v>104215.45</v>
          </cell>
          <cell r="IF29">
            <v>12952</v>
          </cell>
          <cell r="IG29">
            <v>43817.700000000004</v>
          </cell>
          <cell r="IH29">
            <v>1386.82</v>
          </cell>
          <cell r="II29">
            <v>18824.39</v>
          </cell>
          <cell r="IJ29">
            <v>465.65</v>
          </cell>
          <cell r="IK29">
            <v>64167.47</v>
          </cell>
          <cell r="IL29">
            <v>36072.68373886343</v>
          </cell>
          <cell r="IM29">
            <v>0</v>
          </cell>
          <cell r="IN29">
            <v>19616.990000000002</v>
          </cell>
          <cell r="IO29">
            <v>262094.99999999997</v>
          </cell>
          <cell r="IP29">
            <v>723895.12073886348</v>
          </cell>
          <cell r="IQ29">
            <v>3161.5800000000004</v>
          </cell>
          <cell r="IR29">
            <v>31756.43529479998</v>
          </cell>
          <cell r="IS29">
            <v>0</v>
          </cell>
          <cell r="IT29">
            <v>32636.695386700001</v>
          </cell>
          <cell r="IU29">
            <v>0</v>
          </cell>
          <cell r="IV29">
            <v>64393.130681499984</v>
          </cell>
          <cell r="IW29">
            <v>23002.260000000002</v>
          </cell>
          <cell r="JA29">
            <v>23002.260000000002</v>
          </cell>
          <cell r="JH29">
            <v>2200.44</v>
          </cell>
          <cell r="JI29">
            <v>11451.64</v>
          </cell>
          <cell r="JK29">
            <v>3878.2799999999997</v>
          </cell>
          <cell r="JL29">
            <v>5471.9</v>
          </cell>
          <cell r="JO29">
            <v>23002.260000000002</v>
          </cell>
          <cell r="JP29">
            <v>0</v>
          </cell>
          <cell r="JQ29">
            <v>41679.515026699999</v>
          </cell>
          <cell r="JR29">
            <v>0</v>
          </cell>
          <cell r="JS29">
            <v>17125.269932300002</v>
          </cell>
          <cell r="JT29">
            <v>0</v>
          </cell>
          <cell r="JU29">
            <v>0</v>
          </cell>
          <cell r="JV29">
            <v>58804.784958999997</v>
          </cell>
          <cell r="JW29">
            <v>23959.705000000002</v>
          </cell>
        </row>
        <row r="30">
          <cell r="A30">
            <v>41718</v>
          </cell>
          <cell r="B30">
            <v>23474.300000000007</v>
          </cell>
          <cell r="F30">
            <v>23474.300000000007</v>
          </cell>
          <cell r="U30">
            <v>23474.300000000007</v>
          </cell>
          <cell r="V30">
            <v>510.78</v>
          </cell>
          <cell r="Z30">
            <v>510.78</v>
          </cell>
          <cell r="AA30">
            <v>23985.080000000005</v>
          </cell>
          <cell r="AB30">
            <v>180518.5</v>
          </cell>
          <cell r="AD30">
            <v>17096.774193548386</v>
          </cell>
          <cell r="AE30">
            <v>24569.5</v>
          </cell>
          <cell r="AF30">
            <v>-1095.1999999999935</v>
          </cell>
          <cell r="AG30">
            <v>1459175.6599999997</v>
          </cell>
          <cell r="AH30">
            <v>0</v>
          </cell>
          <cell r="AI30">
            <v>23474.300000000003</v>
          </cell>
          <cell r="AJ30">
            <v>19964.980000000003</v>
          </cell>
          <cell r="AK30">
            <v>19964.980000000003</v>
          </cell>
          <cell r="AL30">
            <v>0</v>
          </cell>
          <cell r="AM30">
            <v>6938.7600000000011</v>
          </cell>
          <cell r="AN30">
            <v>1452.0600000000002</v>
          </cell>
          <cell r="AO30">
            <v>657.54</v>
          </cell>
          <cell r="AP30">
            <v>4151.1400000000003</v>
          </cell>
          <cell r="AR30">
            <v>678.0200000000001</v>
          </cell>
          <cell r="AT30">
            <v>13026.220000000001</v>
          </cell>
          <cell r="AU30">
            <v>422.88</v>
          </cell>
          <cell r="AV30">
            <v>141.18</v>
          </cell>
          <cell r="AX30">
            <v>159.38</v>
          </cell>
          <cell r="AZ30">
            <v>44.68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W30">
            <v>0</v>
          </cell>
          <cell r="BY30">
            <v>0</v>
          </cell>
          <cell r="CA30">
            <v>0</v>
          </cell>
          <cell r="CB30">
            <v>0</v>
          </cell>
          <cell r="CC30">
            <v>0</v>
          </cell>
          <cell r="CS30">
            <v>1949.84</v>
          </cell>
          <cell r="CT30">
            <v>2959.88</v>
          </cell>
          <cell r="CU30">
            <v>2360.2600000000002</v>
          </cell>
          <cell r="CX30">
            <v>457.6</v>
          </cell>
          <cell r="DA30">
            <v>116.42</v>
          </cell>
          <cell r="DB30">
            <v>1952.42</v>
          </cell>
          <cell r="DO30">
            <v>2461.6800000000003</v>
          </cell>
          <cell r="DP30">
            <v>16535.54</v>
          </cell>
          <cell r="DR30">
            <v>1964.98</v>
          </cell>
          <cell r="DT30">
            <v>1500.4</v>
          </cell>
          <cell r="DV30">
            <v>374.16</v>
          </cell>
          <cell r="EK30">
            <v>7146.38</v>
          </cell>
          <cell r="EL30">
            <v>3203.78</v>
          </cell>
          <cell r="EO30">
            <v>2345.84</v>
          </cell>
          <cell r="EW30">
            <v>32.56</v>
          </cell>
          <cell r="FA30">
            <v>422.88</v>
          </cell>
          <cell r="FB30">
            <v>0</v>
          </cell>
          <cell r="FC30">
            <v>0</v>
          </cell>
          <cell r="FD30">
            <v>630.07647019999968</v>
          </cell>
          <cell r="FE30">
            <v>168.92000000000002</v>
          </cell>
          <cell r="FF30">
            <v>130.48000000000002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149846.44085370001</v>
          </cell>
          <cell r="FL30">
            <v>0</v>
          </cell>
          <cell r="FM30">
            <v>4484.3818850999996</v>
          </cell>
          <cell r="FN30">
            <v>0</v>
          </cell>
          <cell r="FO30">
            <v>54815.929399999994</v>
          </cell>
          <cell r="FP30">
            <v>72646.33356839999</v>
          </cell>
          <cell r="FQ30">
            <v>21.95</v>
          </cell>
          <cell r="FR30">
            <v>27746.896899999996</v>
          </cell>
          <cell r="FS30">
            <v>310914.2890774</v>
          </cell>
          <cell r="FT30">
            <v>81</v>
          </cell>
          <cell r="FX30">
            <v>161.5</v>
          </cell>
          <cell r="GF30">
            <v>0</v>
          </cell>
          <cell r="GH30">
            <v>160</v>
          </cell>
          <cell r="GQ30">
            <v>141.94999999999999</v>
          </cell>
          <cell r="GR30">
            <v>544.45000000000005</v>
          </cell>
          <cell r="GY30">
            <v>484.25</v>
          </cell>
          <cell r="HQ30">
            <v>484.25</v>
          </cell>
          <cell r="HR30">
            <v>54302.776999999995</v>
          </cell>
          <cell r="HS30">
            <v>12629</v>
          </cell>
          <cell r="HT30">
            <v>14648</v>
          </cell>
          <cell r="HU30">
            <v>15301.43</v>
          </cell>
          <cell r="HV30">
            <v>8291</v>
          </cell>
          <cell r="HW30">
            <v>0</v>
          </cell>
          <cell r="HX30">
            <v>10968.090000000002</v>
          </cell>
          <cell r="HY30">
            <v>5351</v>
          </cell>
          <cell r="HZ30">
            <v>0</v>
          </cell>
          <cell r="IA30">
            <v>0</v>
          </cell>
          <cell r="IB30">
            <v>0</v>
          </cell>
          <cell r="IC30">
            <v>27726.42</v>
          </cell>
          <cell r="ID30">
            <v>10821.5</v>
          </cell>
          <cell r="IE30">
            <v>104215.45</v>
          </cell>
          <cell r="IF30">
            <v>13112</v>
          </cell>
          <cell r="IG30">
            <v>43817.700000000004</v>
          </cell>
          <cell r="IH30">
            <v>1386.82</v>
          </cell>
          <cell r="II30">
            <v>18824.39</v>
          </cell>
          <cell r="IJ30">
            <v>465.65</v>
          </cell>
          <cell r="IK30">
            <v>64167.47</v>
          </cell>
          <cell r="IL30">
            <v>36072.68373886343</v>
          </cell>
          <cell r="IM30">
            <v>0</v>
          </cell>
          <cell r="IN30">
            <v>19616.990000000002</v>
          </cell>
          <cell r="IO30">
            <v>262236.94999999995</v>
          </cell>
          <cell r="IP30">
            <v>723955.32073886343</v>
          </cell>
          <cell r="IQ30">
            <v>3135.05</v>
          </cell>
          <cell r="IR30">
            <v>55489.375294799989</v>
          </cell>
          <cell r="IS30">
            <v>0</v>
          </cell>
          <cell r="IT30">
            <v>16191.9953867</v>
          </cell>
          <cell r="IU30">
            <v>0</v>
          </cell>
          <cell r="IV30">
            <v>71681.37068149999</v>
          </cell>
          <cell r="IW30">
            <v>252.14</v>
          </cell>
          <cell r="IY30">
            <v>16444.7</v>
          </cell>
          <cell r="JA30">
            <v>16696.84</v>
          </cell>
          <cell r="JH30">
            <v>2190.6</v>
          </cell>
          <cell r="JI30">
            <v>7388.24</v>
          </cell>
          <cell r="JK30">
            <v>3160.2200000000003</v>
          </cell>
          <cell r="JL30">
            <v>3957.78</v>
          </cell>
          <cell r="JO30">
            <v>16696.84</v>
          </cell>
          <cell r="JP30">
            <v>0</v>
          </cell>
          <cell r="JQ30">
            <v>27101.655026699998</v>
          </cell>
          <cell r="JR30">
            <v>0</v>
          </cell>
          <cell r="JS30">
            <v>26035.611932300002</v>
          </cell>
          <cell r="JT30">
            <v>0</v>
          </cell>
          <cell r="JU30">
            <v>0</v>
          </cell>
          <cell r="JV30">
            <v>53137.266959</v>
          </cell>
          <cell r="JW30">
            <v>14830</v>
          </cell>
          <cell r="JY30">
            <v>7534.3580000000002</v>
          </cell>
        </row>
        <row r="31">
          <cell r="A31">
            <v>41719</v>
          </cell>
          <cell r="D31">
            <v>21909.319999999996</v>
          </cell>
          <cell r="F31">
            <v>21909.319999999996</v>
          </cell>
          <cell r="U31">
            <v>21909.319999999996</v>
          </cell>
          <cell r="X31">
            <v>420.64</v>
          </cell>
          <cell r="Z31">
            <v>420.64</v>
          </cell>
          <cell r="AA31">
            <v>22329.959999999995</v>
          </cell>
          <cell r="AB31">
            <v>157856</v>
          </cell>
          <cell r="AD31">
            <v>17096.774193548386</v>
          </cell>
          <cell r="AE31">
            <v>23230.899999999907</v>
          </cell>
          <cell r="AF31">
            <v>-1321.5799999999108</v>
          </cell>
          <cell r="AG31">
            <v>1482406.5599999996</v>
          </cell>
          <cell r="AH31">
            <v>0</v>
          </cell>
          <cell r="AI31">
            <v>21909.32</v>
          </cell>
          <cell r="AJ31">
            <v>17520.969999999998</v>
          </cell>
          <cell r="AK31">
            <v>17520.969999999998</v>
          </cell>
          <cell r="AL31">
            <v>0</v>
          </cell>
          <cell r="AM31">
            <v>6377.94</v>
          </cell>
          <cell r="AN31">
            <v>789.1</v>
          </cell>
          <cell r="AO31">
            <v>377.7</v>
          </cell>
          <cell r="AP31">
            <v>3637.32</v>
          </cell>
          <cell r="AQ31">
            <v>1300.5</v>
          </cell>
          <cell r="AR31">
            <v>273.32</v>
          </cell>
          <cell r="AT31">
            <v>11143.029999999999</v>
          </cell>
          <cell r="AU31">
            <v>145.16</v>
          </cell>
          <cell r="AZ31">
            <v>591.6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C31">
            <v>0</v>
          </cell>
          <cell r="CS31">
            <v>2549.75</v>
          </cell>
          <cell r="CU31">
            <v>3165.98</v>
          </cell>
          <cell r="CX31">
            <v>108.88</v>
          </cell>
          <cell r="DA31">
            <v>545.78</v>
          </cell>
          <cell r="DB31">
            <v>3743.83</v>
          </cell>
          <cell r="DL31">
            <v>263.99</v>
          </cell>
          <cell r="DO31">
            <v>28.06</v>
          </cell>
          <cell r="DP31">
            <v>15531.38</v>
          </cell>
          <cell r="DQ31">
            <v>4201.88</v>
          </cell>
          <cell r="DT31">
            <v>218.44</v>
          </cell>
          <cell r="EK31">
            <v>5911.5599999999995</v>
          </cell>
          <cell r="EL31">
            <v>5199.5</v>
          </cell>
          <cell r="FA31">
            <v>0</v>
          </cell>
          <cell r="FB31">
            <v>0</v>
          </cell>
          <cell r="FC31">
            <v>0</v>
          </cell>
          <cell r="FD31">
            <v>411.63647019999968</v>
          </cell>
          <cell r="FE31">
            <v>168.92000000000002</v>
          </cell>
          <cell r="FF31">
            <v>722.08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149846.44085370001</v>
          </cell>
          <cell r="FL31">
            <v>0</v>
          </cell>
          <cell r="FM31">
            <v>4484.3818850999996</v>
          </cell>
          <cell r="FN31">
            <v>0</v>
          </cell>
          <cell r="FO31">
            <v>54728.979399999997</v>
          </cell>
          <cell r="FP31">
            <v>71736.443568399991</v>
          </cell>
          <cell r="FQ31">
            <v>21.95</v>
          </cell>
          <cell r="FR31">
            <v>28038.946899999995</v>
          </cell>
          <cell r="FS31">
            <v>310159.77907739999</v>
          </cell>
          <cell r="GQ31">
            <v>571.20000000000005</v>
          </cell>
          <cell r="GR31">
            <v>571.20000000000005</v>
          </cell>
          <cell r="GY31">
            <v>476.8</v>
          </cell>
          <cell r="HQ31">
            <v>476.8</v>
          </cell>
          <cell r="HR31">
            <v>54302.776999999995</v>
          </cell>
          <cell r="HS31">
            <v>12629</v>
          </cell>
          <cell r="HT31">
            <v>14648</v>
          </cell>
          <cell r="HU31">
            <v>15301.43</v>
          </cell>
          <cell r="HV31">
            <v>8291</v>
          </cell>
          <cell r="HW31">
            <v>0</v>
          </cell>
          <cell r="HX31">
            <v>10491.290000000003</v>
          </cell>
          <cell r="HY31">
            <v>5351</v>
          </cell>
          <cell r="HZ31">
            <v>0</v>
          </cell>
          <cell r="IA31">
            <v>0</v>
          </cell>
          <cell r="IB31">
            <v>0</v>
          </cell>
          <cell r="IC31">
            <v>27726.42</v>
          </cell>
          <cell r="ID31">
            <v>10821.5</v>
          </cell>
          <cell r="IE31">
            <v>104215.45</v>
          </cell>
          <cell r="IF31">
            <v>13112</v>
          </cell>
          <cell r="IG31">
            <v>43817.700000000004</v>
          </cell>
          <cell r="IH31">
            <v>1386.82</v>
          </cell>
          <cell r="II31">
            <v>18824.39</v>
          </cell>
          <cell r="IJ31">
            <v>465.65</v>
          </cell>
          <cell r="IK31">
            <v>64167.47</v>
          </cell>
          <cell r="IL31">
            <v>36072.68373886343</v>
          </cell>
          <cell r="IM31">
            <v>0</v>
          </cell>
          <cell r="IN31">
            <v>19616.990000000002</v>
          </cell>
          <cell r="IO31">
            <v>262808.14999999997</v>
          </cell>
          <cell r="IP31">
            <v>724049.72073886357</v>
          </cell>
          <cell r="IQ31">
            <v>3191.2100000000005</v>
          </cell>
          <cell r="IR31">
            <v>35346.335294799988</v>
          </cell>
          <cell r="IS31">
            <v>0</v>
          </cell>
          <cell r="IT31">
            <v>37213.475386699989</v>
          </cell>
          <cell r="IU31">
            <v>0</v>
          </cell>
          <cell r="IV31">
            <v>72559.810681499977</v>
          </cell>
          <cell r="IW31">
            <v>20143.04</v>
          </cell>
          <cell r="IY31">
            <v>1308.48</v>
          </cell>
          <cell r="JA31">
            <v>21451.52</v>
          </cell>
          <cell r="JH31">
            <v>2396.14</v>
          </cell>
          <cell r="JI31">
            <v>9173.6999999999989</v>
          </cell>
          <cell r="JK31">
            <v>3465.78</v>
          </cell>
          <cell r="JL31">
            <v>6415.9</v>
          </cell>
          <cell r="JO31">
            <v>21451.519999999997</v>
          </cell>
          <cell r="JP31">
            <v>0</v>
          </cell>
          <cell r="JQ31">
            <v>39502.545026699998</v>
          </cell>
          <cell r="JR31">
            <v>0</v>
          </cell>
          <cell r="JS31">
            <v>27344.091932300002</v>
          </cell>
          <cell r="JT31">
            <v>0</v>
          </cell>
          <cell r="JU31">
            <v>0</v>
          </cell>
          <cell r="JV31">
            <v>66846.636958999996</v>
          </cell>
          <cell r="JW31">
            <v>7742.15</v>
          </cell>
        </row>
        <row r="32">
          <cell r="A32">
            <v>41720</v>
          </cell>
          <cell r="B32">
            <v>23721.98</v>
          </cell>
          <cell r="F32">
            <v>23721.98</v>
          </cell>
          <cell r="U32">
            <v>23721.98</v>
          </cell>
          <cell r="V32">
            <v>462.14</v>
          </cell>
          <cell r="Z32">
            <v>462.14</v>
          </cell>
          <cell r="AA32">
            <v>24184.12</v>
          </cell>
          <cell r="AB32">
            <v>242599</v>
          </cell>
          <cell r="AD32">
            <v>17096.774193548386</v>
          </cell>
          <cell r="AE32">
            <v>24775.5</v>
          </cell>
          <cell r="AF32">
            <v>-1053.5200000000004</v>
          </cell>
          <cell r="AG32">
            <v>1507182.0599999996</v>
          </cell>
          <cell r="AH32">
            <v>0</v>
          </cell>
          <cell r="AI32">
            <v>23721.98</v>
          </cell>
          <cell r="AJ32">
            <v>25088.699999999997</v>
          </cell>
          <cell r="AK32">
            <v>25088.699999999997</v>
          </cell>
          <cell r="AL32">
            <v>0</v>
          </cell>
          <cell r="AM32">
            <v>9160.4199999999983</v>
          </cell>
          <cell r="AN32">
            <v>2679.3999999999996</v>
          </cell>
          <cell r="AO32">
            <v>817.6</v>
          </cell>
          <cell r="AP32">
            <v>5116.78</v>
          </cell>
          <cell r="AR32">
            <v>546.64</v>
          </cell>
          <cell r="AT32">
            <v>15928.28</v>
          </cell>
          <cell r="AU32">
            <v>860.75999999999988</v>
          </cell>
          <cell r="AV32">
            <v>145.35999999999999</v>
          </cell>
          <cell r="AX32">
            <v>382.54</v>
          </cell>
          <cell r="AZ32">
            <v>67.039999999999992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W32">
            <v>0</v>
          </cell>
          <cell r="BY32">
            <v>0</v>
          </cell>
          <cell r="CA32">
            <v>0</v>
          </cell>
          <cell r="CB32">
            <v>0</v>
          </cell>
          <cell r="CC32">
            <v>0</v>
          </cell>
          <cell r="CS32">
            <v>5240.18</v>
          </cell>
          <cell r="CT32">
            <v>743.08</v>
          </cell>
          <cell r="CU32">
            <v>3215.06</v>
          </cell>
          <cell r="DA32">
            <v>1891.32</v>
          </cell>
          <cell r="DB32">
            <v>2979.54</v>
          </cell>
          <cell r="DL32">
            <v>403.4</v>
          </cell>
          <cell r="DP32">
            <v>14561.560000000001</v>
          </cell>
          <cell r="DR32">
            <v>878.62</v>
          </cell>
          <cell r="DT32">
            <v>388.91999999999996</v>
          </cell>
          <cell r="DU32">
            <v>254.1</v>
          </cell>
          <cell r="DV32">
            <v>763.4</v>
          </cell>
          <cell r="EK32">
            <v>6818</v>
          </cell>
          <cell r="EL32">
            <v>3734</v>
          </cell>
          <cell r="EO32">
            <v>1724.52</v>
          </cell>
          <cell r="FA32">
            <v>860.75999999999988</v>
          </cell>
          <cell r="FB32">
            <v>0</v>
          </cell>
          <cell r="FC32">
            <v>0</v>
          </cell>
          <cell r="FD32">
            <v>405.25647019999974</v>
          </cell>
          <cell r="FE32">
            <v>0</v>
          </cell>
          <cell r="FF32">
            <v>25.720000000000027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149846.44085370001</v>
          </cell>
          <cell r="FL32">
            <v>0</v>
          </cell>
          <cell r="FM32">
            <v>4484.3818850999996</v>
          </cell>
          <cell r="FN32">
            <v>0</v>
          </cell>
          <cell r="FO32">
            <v>57109.299399999996</v>
          </cell>
          <cell r="FP32">
            <v>72873.303568399991</v>
          </cell>
          <cell r="FQ32">
            <v>21.95</v>
          </cell>
          <cell r="FR32">
            <v>26717.826899999996</v>
          </cell>
          <cell r="FS32">
            <v>312344.93907740002</v>
          </cell>
          <cell r="GQ32">
            <v>333.2</v>
          </cell>
          <cell r="GR32">
            <v>333.2</v>
          </cell>
          <cell r="GY32">
            <v>657.8</v>
          </cell>
          <cell r="HQ32">
            <v>657.8</v>
          </cell>
          <cell r="HR32">
            <v>54302.776999999995</v>
          </cell>
          <cell r="HS32">
            <v>12629</v>
          </cell>
          <cell r="HT32">
            <v>14648</v>
          </cell>
          <cell r="HU32">
            <v>15301.43</v>
          </cell>
          <cell r="HV32">
            <v>8291</v>
          </cell>
          <cell r="HW32">
            <v>0</v>
          </cell>
          <cell r="HX32">
            <v>9833.4900000000034</v>
          </cell>
          <cell r="HY32">
            <v>5351</v>
          </cell>
          <cell r="HZ32">
            <v>0</v>
          </cell>
          <cell r="IA32">
            <v>0</v>
          </cell>
          <cell r="IB32">
            <v>0</v>
          </cell>
          <cell r="IC32">
            <v>27726.42</v>
          </cell>
          <cell r="ID32">
            <v>10821.5</v>
          </cell>
          <cell r="IE32">
            <v>104215.45</v>
          </cell>
          <cell r="IF32">
            <v>13112</v>
          </cell>
          <cell r="IG32">
            <v>43817.700000000004</v>
          </cell>
          <cell r="IH32">
            <v>1386.82</v>
          </cell>
          <cell r="II32">
            <v>18824.39</v>
          </cell>
          <cell r="IJ32">
            <v>465.65</v>
          </cell>
          <cell r="IK32">
            <v>64167.47</v>
          </cell>
          <cell r="IL32">
            <v>36072.68373886343</v>
          </cell>
          <cell r="IM32">
            <v>0</v>
          </cell>
          <cell r="IN32">
            <v>19616.990000000002</v>
          </cell>
          <cell r="IO32">
            <v>263141.34999999998</v>
          </cell>
          <cell r="IP32">
            <v>723725.12073886348</v>
          </cell>
          <cell r="IQ32">
            <v>3386.8700000000003</v>
          </cell>
          <cell r="IR32">
            <v>37543.375294799989</v>
          </cell>
          <cell r="IS32">
            <v>0</v>
          </cell>
          <cell r="IT32">
            <v>37213.475386699989</v>
          </cell>
          <cell r="IU32">
            <v>0</v>
          </cell>
          <cell r="IV32">
            <v>74756.850681499986</v>
          </cell>
          <cell r="IW32">
            <v>21987.08</v>
          </cell>
          <cell r="JA32">
            <v>21987.08</v>
          </cell>
          <cell r="JH32">
            <v>2690.12</v>
          </cell>
          <cell r="JI32">
            <v>9197.7799999999988</v>
          </cell>
          <cell r="JK32">
            <v>3854.38</v>
          </cell>
          <cell r="JL32">
            <v>6244.7999999999993</v>
          </cell>
          <cell r="JO32">
            <v>21987.079999999998</v>
          </cell>
          <cell r="JP32">
            <v>0</v>
          </cell>
          <cell r="JQ32">
            <v>46074.102026699999</v>
          </cell>
          <cell r="JR32">
            <v>0</v>
          </cell>
          <cell r="JS32">
            <v>27344.091932300002</v>
          </cell>
          <cell r="JT32">
            <v>0</v>
          </cell>
          <cell r="JU32">
            <v>0</v>
          </cell>
          <cell r="JV32">
            <v>73418.193958999997</v>
          </cell>
          <cell r="JW32">
            <v>15415.523000000001</v>
          </cell>
        </row>
        <row r="33">
          <cell r="A33">
            <v>41721</v>
          </cell>
          <cell r="B33">
            <v>23184.46</v>
          </cell>
          <cell r="F33">
            <v>23184.46</v>
          </cell>
          <cell r="U33">
            <v>23184.46</v>
          </cell>
          <cell r="V33">
            <v>443.4</v>
          </cell>
          <cell r="Z33">
            <v>443.4</v>
          </cell>
          <cell r="AA33">
            <v>23627.86</v>
          </cell>
          <cell r="AB33">
            <v>236772</v>
          </cell>
          <cell r="AD33">
            <v>17096.774193548386</v>
          </cell>
          <cell r="AE33">
            <v>24165.200000000186</v>
          </cell>
          <cell r="AF33">
            <v>-980.74000000018714</v>
          </cell>
          <cell r="AG33">
            <v>1531347.2599999998</v>
          </cell>
          <cell r="AH33">
            <v>0</v>
          </cell>
          <cell r="AI33">
            <v>23184.46</v>
          </cell>
          <cell r="AJ33">
            <v>22844.75</v>
          </cell>
          <cell r="AK33">
            <v>22844.75</v>
          </cell>
          <cell r="AL33">
            <v>0</v>
          </cell>
          <cell r="AM33">
            <v>8428.5400000000009</v>
          </cell>
          <cell r="AN33">
            <v>1188.9199999999998</v>
          </cell>
          <cell r="AP33">
            <v>3930.96</v>
          </cell>
          <cell r="AQ33">
            <v>998.88</v>
          </cell>
          <cell r="AR33">
            <v>2265.2399999999998</v>
          </cell>
          <cell r="AS33">
            <v>44.54</v>
          </cell>
          <cell r="AT33">
            <v>14416.210000000001</v>
          </cell>
          <cell r="AU33">
            <v>2073.6</v>
          </cell>
          <cell r="AX33">
            <v>43.9</v>
          </cell>
          <cell r="AZ33">
            <v>323.98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W33">
            <v>0</v>
          </cell>
          <cell r="BY33">
            <v>0</v>
          </cell>
          <cell r="CA33">
            <v>0</v>
          </cell>
          <cell r="CB33">
            <v>0</v>
          </cell>
          <cell r="CC33">
            <v>0</v>
          </cell>
          <cell r="CS33">
            <v>3463.7</v>
          </cell>
          <cell r="CT33">
            <v>2288.34</v>
          </cell>
          <cell r="CU33">
            <v>2343.8599999999997</v>
          </cell>
          <cell r="DA33">
            <v>3484.44</v>
          </cell>
          <cell r="DB33">
            <v>109.8</v>
          </cell>
          <cell r="DL33">
            <v>284.58999999999997</v>
          </cell>
          <cell r="DP33">
            <v>14755.919999999998</v>
          </cell>
          <cell r="DQ33">
            <v>774.04</v>
          </cell>
          <cell r="DR33">
            <v>2545.46</v>
          </cell>
          <cell r="EK33">
            <v>7351.2199999999993</v>
          </cell>
          <cell r="EL33">
            <v>1534.8799999999999</v>
          </cell>
          <cell r="EO33">
            <v>2550.3200000000002</v>
          </cell>
          <cell r="FA33">
            <v>2160.3199999999997</v>
          </cell>
          <cell r="FB33">
            <v>0</v>
          </cell>
          <cell r="FC33">
            <v>0</v>
          </cell>
          <cell r="FD33">
            <v>449.15647019999972</v>
          </cell>
          <cell r="FE33">
            <v>0</v>
          </cell>
          <cell r="FF33">
            <v>349.70000000000005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149846.44085370001</v>
          </cell>
          <cell r="FL33">
            <v>0</v>
          </cell>
          <cell r="FM33">
            <v>4484.3818850999996</v>
          </cell>
          <cell r="FN33">
            <v>0</v>
          </cell>
          <cell r="FO33">
            <v>57853.979399999997</v>
          </cell>
          <cell r="FP33">
            <v>74932.663568399992</v>
          </cell>
          <cell r="FQ33">
            <v>21.95</v>
          </cell>
          <cell r="FR33">
            <v>24452.096899999997</v>
          </cell>
          <cell r="FS33">
            <v>314550.68907740008</v>
          </cell>
          <cell r="FT33">
            <v>126</v>
          </cell>
          <cell r="GR33">
            <v>126</v>
          </cell>
          <cell r="HQ33">
            <v>0</v>
          </cell>
          <cell r="HR33">
            <v>54428.776999999995</v>
          </cell>
          <cell r="HS33">
            <v>12629</v>
          </cell>
          <cell r="HT33">
            <v>14648</v>
          </cell>
          <cell r="HU33">
            <v>15301.43</v>
          </cell>
          <cell r="HV33">
            <v>8291</v>
          </cell>
          <cell r="HW33">
            <v>0</v>
          </cell>
          <cell r="HX33">
            <v>9833.4900000000034</v>
          </cell>
          <cell r="HY33">
            <v>5351</v>
          </cell>
          <cell r="HZ33">
            <v>0</v>
          </cell>
          <cell r="IA33">
            <v>0</v>
          </cell>
          <cell r="IB33">
            <v>0</v>
          </cell>
          <cell r="IC33">
            <v>27726.42</v>
          </cell>
          <cell r="ID33">
            <v>10821.5</v>
          </cell>
          <cell r="IE33">
            <v>104215.45</v>
          </cell>
          <cell r="IF33">
            <v>13112</v>
          </cell>
          <cell r="IG33">
            <v>43817.700000000004</v>
          </cell>
          <cell r="IH33">
            <v>1386.82</v>
          </cell>
          <cell r="II33">
            <v>18824.39</v>
          </cell>
          <cell r="IJ33">
            <v>465.65</v>
          </cell>
          <cell r="IK33">
            <v>64167.47</v>
          </cell>
          <cell r="IL33">
            <v>36072.68373886343</v>
          </cell>
          <cell r="IM33">
            <v>0</v>
          </cell>
          <cell r="IN33">
            <v>19616.990000000002</v>
          </cell>
          <cell r="IO33">
            <v>263141.34999999998</v>
          </cell>
          <cell r="IP33">
            <v>723851.12073886348</v>
          </cell>
          <cell r="IQ33">
            <v>2943.4700000000003</v>
          </cell>
          <cell r="IR33">
            <v>39666.555294799989</v>
          </cell>
          <cell r="IS33">
            <v>0</v>
          </cell>
          <cell r="IT33">
            <v>37213.475386699989</v>
          </cell>
          <cell r="IU33">
            <v>0</v>
          </cell>
          <cell r="IV33">
            <v>76880.030681499979</v>
          </cell>
          <cell r="IW33">
            <v>21504.68</v>
          </cell>
          <cell r="JA33">
            <v>21504.68</v>
          </cell>
          <cell r="JH33">
            <v>2730.6800000000003</v>
          </cell>
          <cell r="JI33">
            <v>9803.42</v>
          </cell>
          <cell r="JK33">
            <v>3875.1400000000003</v>
          </cell>
          <cell r="JL33">
            <v>5095.4400000000005</v>
          </cell>
          <cell r="JO33">
            <v>21504.68</v>
          </cell>
          <cell r="JP33">
            <v>0</v>
          </cell>
          <cell r="JQ33">
            <v>67578.782026700006</v>
          </cell>
          <cell r="JR33">
            <v>0</v>
          </cell>
          <cell r="JS33">
            <v>19850.314932300003</v>
          </cell>
          <cell r="JT33">
            <v>0</v>
          </cell>
          <cell r="JU33">
            <v>0</v>
          </cell>
          <cell r="JV33">
            <v>87429.096959000017</v>
          </cell>
          <cell r="JY33">
            <v>7493.777</v>
          </cell>
        </row>
        <row r="34">
          <cell r="A34">
            <v>41722</v>
          </cell>
          <cell r="B34">
            <v>24874.7</v>
          </cell>
          <cell r="F34">
            <v>24874.7</v>
          </cell>
          <cell r="U34">
            <v>24874.7</v>
          </cell>
          <cell r="Z34">
            <v>0</v>
          </cell>
          <cell r="AA34">
            <v>24874.7</v>
          </cell>
          <cell r="AB34">
            <v>214673</v>
          </cell>
          <cell r="AD34">
            <v>17096.774193548386</v>
          </cell>
          <cell r="AE34">
            <v>25595.899999999907</v>
          </cell>
          <cell r="AF34">
            <v>-721.19999999990614</v>
          </cell>
          <cell r="AG34">
            <v>1556943.1599999997</v>
          </cell>
          <cell r="AH34">
            <v>0</v>
          </cell>
          <cell r="AI34">
            <v>24874.699999999997</v>
          </cell>
          <cell r="AJ34">
            <v>23498</v>
          </cell>
          <cell r="AK34">
            <v>23498</v>
          </cell>
          <cell r="AL34">
            <v>0</v>
          </cell>
          <cell r="AM34">
            <v>8533.08</v>
          </cell>
          <cell r="AN34">
            <v>2680.6600000000003</v>
          </cell>
          <cell r="AP34">
            <v>3363.26</v>
          </cell>
          <cell r="AQ34">
            <v>724.82</v>
          </cell>
          <cell r="AR34">
            <v>1764.3399999999997</v>
          </cell>
          <cell r="AT34">
            <v>14964.92</v>
          </cell>
          <cell r="AU34">
            <v>615.04</v>
          </cell>
          <cell r="AX34">
            <v>66.44</v>
          </cell>
          <cell r="AZ34">
            <v>41.260000000000005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W34">
            <v>0</v>
          </cell>
          <cell r="BY34">
            <v>0</v>
          </cell>
          <cell r="CA34">
            <v>0</v>
          </cell>
          <cell r="CB34">
            <v>0</v>
          </cell>
          <cell r="CC34">
            <v>0</v>
          </cell>
          <cell r="CS34">
            <v>4965.5599999999995</v>
          </cell>
          <cell r="CT34">
            <v>3177.92</v>
          </cell>
          <cell r="CU34">
            <v>2377.58</v>
          </cell>
          <cell r="DA34">
            <v>100.6</v>
          </cell>
          <cell r="DB34">
            <v>3620.52</v>
          </cell>
          <cell r="DP34">
            <v>16341.619999999999</v>
          </cell>
          <cell r="DQ34">
            <v>2212.16</v>
          </cell>
          <cell r="DT34">
            <v>156.58000000000001</v>
          </cell>
          <cell r="DV34">
            <v>389.58</v>
          </cell>
          <cell r="EK34">
            <v>7622.58</v>
          </cell>
          <cell r="EL34">
            <v>1191</v>
          </cell>
          <cell r="EO34">
            <v>4769.7199999999993</v>
          </cell>
          <cell r="FA34">
            <v>563.19999999999982</v>
          </cell>
          <cell r="FB34">
            <v>0</v>
          </cell>
          <cell r="FC34">
            <v>0</v>
          </cell>
          <cell r="FD34">
            <v>359.01647019999962</v>
          </cell>
          <cell r="FE34">
            <v>0</v>
          </cell>
          <cell r="FF34">
            <v>1.3800000000000523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149846.44085370001</v>
          </cell>
          <cell r="FL34">
            <v>0</v>
          </cell>
          <cell r="FM34">
            <v>4484.3818850999996</v>
          </cell>
          <cell r="FN34">
            <v>0</v>
          </cell>
          <cell r="FO34">
            <v>60752.459399999992</v>
          </cell>
          <cell r="FP34">
            <v>77462.783568399987</v>
          </cell>
          <cell r="FQ34">
            <v>21.95</v>
          </cell>
          <cell r="FR34">
            <v>19682.376899999996</v>
          </cell>
          <cell r="FS34">
            <v>313173.98907739995</v>
          </cell>
          <cell r="GR34">
            <v>0</v>
          </cell>
          <cell r="HQ34">
            <v>0</v>
          </cell>
          <cell r="HR34">
            <v>54428.776999999995</v>
          </cell>
          <cell r="HS34">
            <v>12629</v>
          </cell>
          <cell r="HT34">
            <v>14648</v>
          </cell>
          <cell r="HU34">
            <v>15301.43</v>
          </cell>
          <cell r="HV34">
            <v>8291</v>
          </cell>
          <cell r="HW34">
            <v>0</v>
          </cell>
          <cell r="HX34">
            <v>9833.4900000000034</v>
          </cell>
          <cell r="HY34">
            <v>5351</v>
          </cell>
          <cell r="HZ34">
            <v>0</v>
          </cell>
          <cell r="IA34">
            <v>0</v>
          </cell>
          <cell r="IB34">
            <v>0</v>
          </cell>
          <cell r="IC34">
            <v>27726.42</v>
          </cell>
          <cell r="ID34">
            <v>10821.5</v>
          </cell>
          <cell r="IE34">
            <v>104215.45</v>
          </cell>
          <cell r="IF34">
            <v>13112</v>
          </cell>
          <cell r="IG34">
            <v>43817.700000000004</v>
          </cell>
          <cell r="IH34">
            <v>1386.82</v>
          </cell>
          <cell r="II34">
            <v>18824.39</v>
          </cell>
          <cell r="IJ34">
            <v>465.65</v>
          </cell>
          <cell r="IK34">
            <v>64167.47</v>
          </cell>
          <cell r="IL34">
            <v>36072.68373886343</v>
          </cell>
          <cell r="IM34">
            <v>0</v>
          </cell>
          <cell r="IN34">
            <v>19616.990000000002</v>
          </cell>
          <cell r="IO34">
            <v>263141.34999999998</v>
          </cell>
          <cell r="IP34">
            <v>723851.12073886348</v>
          </cell>
          <cell r="IQ34">
            <v>2943.4700000000003</v>
          </cell>
          <cell r="IR34">
            <v>64541.255294799994</v>
          </cell>
          <cell r="IS34">
            <v>0</v>
          </cell>
          <cell r="IT34">
            <v>17136.37538669999</v>
          </cell>
          <cell r="IU34">
            <v>0</v>
          </cell>
          <cell r="IV34">
            <v>81677.630681499984</v>
          </cell>
          <cell r="IY34">
            <v>20077.099999999999</v>
          </cell>
          <cell r="JA34">
            <v>20077.099999999999</v>
          </cell>
          <cell r="JH34">
            <v>2327.2799999999997</v>
          </cell>
          <cell r="JI34">
            <v>10343.200000000001</v>
          </cell>
          <cell r="JK34">
            <v>3955.42</v>
          </cell>
          <cell r="JL34">
            <v>3451.2</v>
          </cell>
          <cell r="JO34">
            <v>20077.100000000002</v>
          </cell>
          <cell r="JP34">
            <v>0</v>
          </cell>
          <cell r="JQ34">
            <v>67578.782026700006</v>
          </cell>
          <cell r="JR34">
            <v>0</v>
          </cell>
          <cell r="JS34">
            <v>31864.183932300002</v>
          </cell>
          <cell r="JT34">
            <v>0</v>
          </cell>
          <cell r="JU34">
            <v>0</v>
          </cell>
          <cell r="JV34">
            <v>99442.965959000008</v>
          </cell>
          <cell r="JY34">
            <v>8063.2309999999998</v>
          </cell>
        </row>
      </sheetData>
      <sheetData sheetId="11" refreshError="1">
        <row r="3">
          <cell r="B3" t="str">
            <v>DATE</v>
          </cell>
          <cell r="C3" t="str">
            <v>OB</v>
          </cell>
          <cell r="D3" t="str">
            <v>ROM prod</v>
          </cell>
          <cell r="E3" t="str">
            <v>SR</v>
          </cell>
          <cell r="F3" t="str">
            <v>ROM stock</v>
          </cell>
          <cell r="G3" t="str">
            <v>Crushed coal</v>
          </cell>
          <cell r="H3" t="str">
            <v>F/C stock</v>
          </cell>
          <cell r="I3" t="str">
            <v>Barge loading</v>
          </cell>
          <cell r="J3" t="str">
            <v>Uncovered Coal</v>
          </cell>
          <cell r="K3" t="str">
            <v>Rain fall</v>
          </cell>
          <cell r="L3" t="str">
            <v>Slippery time</v>
          </cell>
        </row>
        <row r="4">
          <cell r="C4" t="str">
            <v>BCM</v>
          </cell>
          <cell r="D4" t="str">
            <v>Tons</v>
          </cell>
          <cell r="E4" t="str">
            <v>BCM/Tons</v>
          </cell>
          <cell r="F4" t="str">
            <v>Tons</v>
          </cell>
          <cell r="G4" t="str">
            <v>Tons</v>
          </cell>
          <cell r="H4" t="str">
            <v>Tons</v>
          </cell>
          <cell r="I4" t="str">
            <v>Tons</v>
          </cell>
          <cell r="J4" t="str">
            <v>Tons</v>
          </cell>
          <cell r="K4" t="str">
            <v>mm.</v>
          </cell>
          <cell r="L4" t="str">
            <v>hr.</v>
          </cell>
        </row>
        <row r="5">
          <cell r="B5">
            <v>41699</v>
          </cell>
          <cell r="C5">
            <v>28866</v>
          </cell>
          <cell r="D5">
            <v>3833.38</v>
          </cell>
          <cell r="E5">
            <v>7.5301691979401983</v>
          </cell>
          <cell r="F5">
            <v>71321.918000000005</v>
          </cell>
          <cell r="G5">
            <v>1707.2</v>
          </cell>
          <cell r="H5">
            <v>74444.206999999995</v>
          </cell>
          <cell r="I5">
            <v>18384.264999999999</v>
          </cell>
          <cell r="J5">
            <v>3289</v>
          </cell>
        </row>
        <row r="6">
          <cell r="B6">
            <v>41700</v>
          </cell>
          <cell r="C6">
            <v>7420.5</v>
          </cell>
          <cell r="D6">
            <v>1390.36</v>
          </cell>
          <cell r="E6">
            <v>5.3371069363330363</v>
          </cell>
          <cell r="F6">
            <v>71343.247999999992</v>
          </cell>
          <cell r="G6">
            <v>1369.03</v>
          </cell>
          <cell r="H6">
            <v>75813.236999999994</v>
          </cell>
          <cell r="I6">
            <v>0</v>
          </cell>
          <cell r="J6">
            <v>1733.85897435897</v>
          </cell>
        </row>
        <row r="7">
          <cell r="B7">
            <v>41701</v>
          </cell>
          <cell r="C7">
            <v>29775.5</v>
          </cell>
          <cell r="D7">
            <v>3767.56</v>
          </cell>
          <cell r="E7">
            <v>7.9031256303814672</v>
          </cell>
          <cell r="F7">
            <v>71343.248000000007</v>
          </cell>
          <cell r="G7">
            <v>3767.5599999999995</v>
          </cell>
          <cell r="H7">
            <v>72378.361000000004</v>
          </cell>
          <cell r="I7">
            <v>7202.4359999999997</v>
          </cell>
          <cell r="J7">
            <v>4089</v>
          </cell>
        </row>
        <row r="8">
          <cell r="B8">
            <v>41702</v>
          </cell>
          <cell r="C8">
            <v>29376</v>
          </cell>
          <cell r="D8">
            <v>4759.1500000000005</v>
          </cell>
          <cell r="E8">
            <v>6.1725308090730495</v>
          </cell>
          <cell r="F8">
            <v>71363.668000000005</v>
          </cell>
          <cell r="G8">
            <v>4738.7299999999996</v>
          </cell>
          <cell r="H8">
            <v>64857.314000000013</v>
          </cell>
          <cell r="I8">
            <v>12259.78</v>
          </cell>
          <cell r="J8">
            <v>4994.6843589743603</v>
          </cell>
        </row>
        <row r="9">
          <cell r="B9">
            <v>41703</v>
          </cell>
          <cell r="C9">
            <v>30047.5</v>
          </cell>
          <cell r="D9">
            <v>3456.13</v>
          </cell>
          <cell r="E9">
            <v>8.6939727382939882</v>
          </cell>
          <cell r="F9">
            <v>71363.668000000005</v>
          </cell>
          <cell r="G9">
            <v>3456.13</v>
          </cell>
          <cell r="H9">
            <v>54167.461000000003</v>
          </cell>
          <cell r="I9">
            <v>14145.982999999998</v>
          </cell>
          <cell r="J9">
            <v>3469.8838461538498</v>
          </cell>
        </row>
        <row r="10">
          <cell r="B10">
            <v>41704</v>
          </cell>
          <cell r="C10">
            <v>29529</v>
          </cell>
          <cell r="D10">
            <v>3849.2899999999995</v>
          </cell>
          <cell r="E10">
            <v>7.6712848343460749</v>
          </cell>
          <cell r="F10">
            <v>71361.880999999994</v>
          </cell>
          <cell r="G10">
            <v>3849.2899999999995</v>
          </cell>
          <cell r="H10">
            <v>47108.303000000007</v>
          </cell>
          <cell r="I10">
            <v>11876.645</v>
          </cell>
          <cell r="J10">
            <v>3943.7751282051318</v>
          </cell>
        </row>
        <row r="11">
          <cell r="B11">
            <v>41705</v>
          </cell>
          <cell r="C11">
            <v>20383</v>
          </cell>
          <cell r="D11">
            <v>2644.7599999999998</v>
          </cell>
          <cell r="E11">
            <v>7.7069374914926128</v>
          </cell>
          <cell r="F11">
            <v>71361.880999999994</v>
          </cell>
          <cell r="G11">
            <v>2644.7599999999998</v>
          </cell>
          <cell r="H11">
            <v>36468.489000000001</v>
          </cell>
          <cell r="I11">
            <v>13284.574000000001</v>
          </cell>
          <cell r="J11">
            <v>2803.1769230769273</v>
          </cell>
        </row>
        <row r="12">
          <cell r="B12">
            <v>41706</v>
          </cell>
          <cell r="C12">
            <v>20570</v>
          </cell>
          <cell r="D12">
            <v>3686.89</v>
          </cell>
          <cell r="E12">
            <v>5.579228021448972</v>
          </cell>
          <cell r="F12">
            <v>71382.781000000003</v>
          </cell>
          <cell r="G12">
            <v>3665.99</v>
          </cell>
          <cell r="H12">
            <v>24749.848000000002</v>
          </cell>
          <cell r="I12">
            <v>15432.527000000002</v>
          </cell>
          <cell r="J12">
            <v>3809</v>
          </cell>
        </row>
        <row r="13">
          <cell r="B13">
            <v>41707</v>
          </cell>
          <cell r="C13">
            <v>20366</v>
          </cell>
          <cell r="D13">
            <v>2741.15</v>
          </cell>
          <cell r="E13">
            <v>7.4297283986647935</v>
          </cell>
          <cell r="F13">
            <v>71382.781000000003</v>
          </cell>
          <cell r="G13">
            <v>2741.15</v>
          </cell>
          <cell r="H13">
            <v>27490.997999999992</v>
          </cell>
          <cell r="I13">
            <v>0</v>
          </cell>
          <cell r="J13">
            <v>2702.4279487179524</v>
          </cell>
        </row>
        <row r="14">
          <cell r="B14">
            <v>41708</v>
          </cell>
          <cell r="C14">
            <v>18674.5</v>
          </cell>
          <cell r="D14">
            <v>2833.42</v>
          </cell>
          <cell r="E14">
            <v>6.5907983991077916</v>
          </cell>
          <cell r="F14">
            <v>71382.781000000003</v>
          </cell>
          <cell r="G14">
            <v>2810.84</v>
          </cell>
          <cell r="H14">
            <v>23036.48000000001</v>
          </cell>
          <cell r="I14">
            <v>7265.3580000000002</v>
          </cell>
          <cell r="J14">
            <v>3199.02</v>
          </cell>
        </row>
        <row r="15">
          <cell r="B15">
            <v>41709</v>
          </cell>
          <cell r="C15">
            <v>18394</v>
          </cell>
          <cell r="D15">
            <v>3285.7000000000003</v>
          </cell>
          <cell r="E15">
            <v>5.598198253035882</v>
          </cell>
          <cell r="F15">
            <v>72441.811000000002</v>
          </cell>
          <cell r="G15">
            <v>2226.67</v>
          </cell>
          <cell r="H15">
            <v>18045.472999999998</v>
          </cell>
          <cell r="I15">
            <v>7217.6769999999997</v>
          </cell>
          <cell r="J15">
            <v>3652.23692307693</v>
          </cell>
        </row>
        <row r="16">
          <cell r="B16">
            <v>41710</v>
          </cell>
          <cell r="C16">
            <v>20638</v>
          </cell>
          <cell r="D16">
            <v>4628.32</v>
          </cell>
          <cell r="E16">
            <v>4.4590693815466524</v>
          </cell>
          <cell r="F16">
            <v>72441.811000000002</v>
          </cell>
          <cell r="G16">
            <v>4628.32</v>
          </cell>
          <cell r="H16">
            <v>15420.055000000008</v>
          </cell>
          <cell r="I16">
            <v>7253.7379999999994</v>
          </cell>
          <cell r="J16">
            <v>4885.0015384615399</v>
          </cell>
        </row>
        <row r="17">
          <cell r="B17">
            <v>41711</v>
          </cell>
          <cell r="C17">
            <v>11917</v>
          </cell>
          <cell r="D17">
            <v>1227.1100000000001</v>
          </cell>
          <cell r="E17">
            <v>9.7114358126003371</v>
          </cell>
          <cell r="F17">
            <v>72441.811000000002</v>
          </cell>
          <cell r="G17">
            <v>1227.1100000000001</v>
          </cell>
          <cell r="H17">
            <v>9422.1410000000178</v>
          </cell>
          <cell r="I17">
            <v>7225.0239999999994</v>
          </cell>
          <cell r="J17">
            <v>2050.0576923076951</v>
          </cell>
        </row>
        <row r="18">
          <cell r="B18">
            <v>41712</v>
          </cell>
          <cell r="C18">
            <v>23749</v>
          </cell>
          <cell r="D18">
            <v>3718.68</v>
          </cell>
          <cell r="E18">
            <v>6.3864059289855541</v>
          </cell>
          <cell r="F18">
            <v>71955.210999999996</v>
          </cell>
          <cell r="G18">
            <v>4205.28</v>
          </cell>
          <cell r="H18">
            <v>13631.629000000001</v>
          </cell>
          <cell r="I18">
            <v>0</v>
          </cell>
          <cell r="J18">
            <v>3592.3338461538501</v>
          </cell>
        </row>
        <row r="19">
          <cell r="B19">
            <v>41713</v>
          </cell>
          <cell r="C19">
            <v>15946</v>
          </cell>
          <cell r="D19">
            <v>2320.44</v>
          </cell>
          <cell r="E19">
            <v>6.8719725569288581</v>
          </cell>
          <cell r="F19">
            <v>71259.691000000006</v>
          </cell>
          <cell r="G19">
            <v>3015.96</v>
          </cell>
          <cell r="H19">
            <v>16647.589</v>
          </cell>
          <cell r="I19">
            <v>0</v>
          </cell>
          <cell r="J19">
            <v>1990</v>
          </cell>
        </row>
        <row r="20">
          <cell r="B20">
            <v>41714</v>
          </cell>
          <cell r="C20">
            <v>24956</v>
          </cell>
          <cell r="D20">
            <v>3430.74</v>
          </cell>
          <cell r="E20">
            <v>7.2742323813521299</v>
          </cell>
          <cell r="F20">
            <v>70478.680999999997</v>
          </cell>
          <cell r="G20">
            <v>4211.75</v>
          </cell>
          <cell r="H20">
            <v>20859.339000000007</v>
          </cell>
          <cell r="I20">
            <v>0</v>
          </cell>
          <cell r="J20">
            <v>3189.7610256410303</v>
          </cell>
        </row>
        <row r="21">
          <cell r="B21">
            <v>41715</v>
          </cell>
          <cell r="C21">
            <v>26545.5</v>
          </cell>
          <cell r="D21">
            <v>4207.0200000000004</v>
          </cell>
          <cell r="E21">
            <v>6.3098107448978134</v>
          </cell>
          <cell r="F21">
            <v>69305.781000000003</v>
          </cell>
          <cell r="G21">
            <v>5402.5</v>
          </cell>
          <cell r="H21">
            <v>19018.455000000016</v>
          </cell>
          <cell r="I21">
            <v>7243.384</v>
          </cell>
          <cell r="J21">
            <v>4821.0451282051299</v>
          </cell>
        </row>
        <row r="22">
          <cell r="B22">
            <v>41716</v>
          </cell>
          <cell r="C22">
            <v>25568</v>
          </cell>
          <cell r="D22">
            <v>5326.0700000000006</v>
          </cell>
          <cell r="E22">
            <v>4.8005377323242087</v>
          </cell>
          <cell r="F22">
            <v>69474.581000000006</v>
          </cell>
          <cell r="G22">
            <v>5157.2700000000004</v>
          </cell>
          <cell r="H22">
            <v>24175.725000000006</v>
          </cell>
          <cell r="I22">
            <v>0</v>
          </cell>
          <cell r="J22">
            <v>5451.3541025641098</v>
          </cell>
        </row>
        <row r="23">
          <cell r="B23">
            <v>41717</v>
          </cell>
          <cell r="C23">
            <v>19643.5</v>
          </cell>
          <cell r="D23">
            <v>3706.71</v>
          </cell>
          <cell r="E23">
            <v>5.2994434417583252</v>
          </cell>
          <cell r="F23">
            <v>67670.821000000011</v>
          </cell>
          <cell r="G23">
            <v>5510.47</v>
          </cell>
          <cell r="H23">
            <v>29686.195000000007</v>
          </cell>
          <cell r="I23">
            <v>0</v>
          </cell>
          <cell r="J23">
            <v>3551.61153846154</v>
          </cell>
        </row>
        <row r="24">
          <cell r="B24">
            <v>41718</v>
          </cell>
          <cell r="C24">
            <v>23817</v>
          </cell>
          <cell r="D24">
            <v>4070.5600000000004</v>
          </cell>
          <cell r="E24">
            <v>5.8510376950591567</v>
          </cell>
          <cell r="F24">
            <v>65802.861000000004</v>
          </cell>
          <cell r="G24">
            <v>5938.52</v>
          </cell>
          <cell r="H24">
            <v>35576.818999999989</v>
          </cell>
          <cell r="I24">
            <v>0</v>
          </cell>
          <cell r="J24">
            <v>4257.8897435897497</v>
          </cell>
        </row>
        <row r="25">
          <cell r="B25">
            <v>41719</v>
          </cell>
          <cell r="C25">
            <v>23035</v>
          </cell>
          <cell r="D25">
            <v>3055.19</v>
          </cell>
          <cell r="E25">
            <v>7.5396292865582826</v>
          </cell>
          <cell r="F25">
            <v>64322.180999999997</v>
          </cell>
          <cell r="G25">
            <v>4535.87</v>
          </cell>
          <cell r="H25">
            <v>40112.688999999998</v>
          </cell>
          <cell r="I25">
            <v>0</v>
          </cell>
          <cell r="J25">
            <v>3072.746923076927</v>
          </cell>
        </row>
        <row r="26">
          <cell r="B26">
            <v>41720</v>
          </cell>
          <cell r="C26">
            <v>25126</v>
          </cell>
          <cell r="D26">
            <v>4057.42</v>
          </cell>
          <cell r="E26">
            <v>6.1926051530282793</v>
          </cell>
          <cell r="F26">
            <v>62208.500999999997</v>
          </cell>
          <cell r="G26">
            <v>6171.1</v>
          </cell>
          <cell r="H26">
            <v>46283.788999999997</v>
          </cell>
          <cell r="I26">
            <v>0</v>
          </cell>
          <cell r="J26">
            <v>3607</v>
          </cell>
        </row>
        <row r="27">
          <cell r="B27">
            <v>41721</v>
          </cell>
          <cell r="C27">
            <v>25100.5</v>
          </cell>
          <cell r="D27">
            <v>3629.47</v>
          </cell>
          <cell r="E27">
            <v>6.915748029326596</v>
          </cell>
          <cell r="F27">
            <v>62230.811000000002</v>
          </cell>
          <cell r="G27">
            <v>3607.16</v>
          </cell>
          <cell r="H27">
            <v>49890.949000000001</v>
          </cell>
          <cell r="I27">
            <v>0</v>
          </cell>
          <cell r="J27">
            <v>3028</v>
          </cell>
        </row>
        <row r="28">
          <cell r="B28">
            <v>41722</v>
          </cell>
          <cell r="C28">
            <v>29095.5</v>
          </cell>
          <cell r="D28">
            <v>4017.51</v>
          </cell>
          <cell r="E28">
            <v>7.2421723903611932</v>
          </cell>
          <cell r="F28">
            <v>61224.981</v>
          </cell>
          <cell r="G28">
            <v>5023.34</v>
          </cell>
          <cell r="H28">
            <v>54914.288999999997</v>
          </cell>
          <cell r="I28">
            <v>0</v>
          </cell>
          <cell r="J28">
            <v>3664</v>
          </cell>
        </row>
      </sheetData>
      <sheetData sheetId="12" refreshError="1">
        <row r="5">
          <cell r="F5">
            <v>41670</v>
          </cell>
          <cell r="G5">
            <v>41698</v>
          </cell>
          <cell r="H5">
            <v>41729</v>
          </cell>
          <cell r="I5">
            <v>41759</v>
          </cell>
          <cell r="J5">
            <v>41790</v>
          </cell>
          <cell r="K5">
            <v>41820</v>
          </cell>
          <cell r="L5">
            <v>41851</v>
          </cell>
          <cell r="M5">
            <v>41882</v>
          </cell>
          <cell r="N5">
            <v>41912</v>
          </cell>
          <cell r="O5">
            <v>41943</v>
          </cell>
          <cell r="P5">
            <v>41973</v>
          </cell>
          <cell r="Q5">
            <v>42004</v>
          </cell>
          <cell r="R5" t="str">
            <v>Total</v>
          </cell>
          <cell r="U5">
            <v>41670</v>
          </cell>
          <cell r="V5">
            <v>41698</v>
          </cell>
          <cell r="W5">
            <v>41729</v>
          </cell>
          <cell r="X5">
            <v>41759</v>
          </cell>
          <cell r="Y5">
            <v>41790</v>
          </cell>
          <cell r="Z5">
            <v>41820</v>
          </cell>
          <cell r="AA5">
            <v>41851</v>
          </cell>
          <cell r="AB5">
            <v>41882</v>
          </cell>
          <cell r="AC5">
            <v>41912</v>
          </cell>
          <cell r="AD5">
            <v>41943</v>
          </cell>
          <cell r="AE5">
            <v>41973</v>
          </cell>
          <cell r="AF5">
            <v>42004</v>
          </cell>
          <cell r="AG5" t="str">
            <v>Total</v>
          </cell>
        </row>
        <row r="6">
          <cell r="E6" t="str">
            <v>ITMOB (kbcm)</v>
          </cell>
          <cell r="F6">
            <v>24020.022949303791</v>
          </cell>
          <cell r="G6">
            <v>22949.86327780733</v>
          </cell>
          <cell r="H6">
            <v>23910.757445885214</v>
          </cell>
          <cell r="I6">
            <v>22060.295413572901</v>
          </cell>
          <cell r="J6">
            <v>24253.462621696988</v>
          </cell>
          <cell r="K6">
            <v>24107.251072790383</v>
          </cell>
          <cell r="L6">
            <v>23245.71732865525</v>
          </cell>
          <cell r="M6">
            <v>24897.354436317186</v>
          </cell>
          <cell r="N6">
            <v>23858.696823289512</v>
          </cell>
          <cell r="O6">
            <v>24314.209111083419</v>
          </cell>
          <cell r="P6">
            <v>22433.117837326528</v>
          </cell>
          <cell r="Q6">
            <v>20664.714710439996</v>
          </cell>
          <cell r="R6">
            <v>280715.46302816854</v>
          </cell>
          <cell r="T6" t="str">
            <v>ITMOB (kbcm)</v>
          </cell>
          <cell r="U6">
            <v>24737.606413026082</v>
          </cell>
          <cell r="V6">
            <v>22932.142582180444</v>
          </cell>
          <cell r="W6">
            <v>24956.059814412554</v>
          </cell>
          <cell r="X6">
            <v>25080.790392910021</v>
          </cell>
          <cell r="Y6">
            <v>25638.027018122979</v>
          </cell>
          <cell r="Z6">
            <v>25869.656878299906</v>
          </cell>
          <cell r="AA6">
            <v>25636.95352954846</v>
          </cell>
          <cell r="AB6">
            <v>26813.273869700028</v>
          </cell>
          <cell r="AC6">
            <v>26249.465632444288</v>
          </cell>
          <cell r="AD6">
            <v>26165.383433178798</v>
          </cell>
          <cell r="AE6">
            <v>24739.268919701524</v>
          </cell>
          <cell r="AF6">
            <v>23450.034426832193</v>
          </cell>
          <cell r="AG6">
            <v>302268.66291035723</v>
          </cell>
        </row>
        <row r="7">
          <cell r="E7" t="str">
            <v>ITMROM (kton)</v>
          </cell>
          <cell r="F7">
            <v>2397.7947276020741</v>
          </cell>
          <cell r="G7">
            <v>2345.3711904974693</v>
          </cell>
          <cell r="H7">
            <v>2424.9200607480257</v>
          </cell>
          <cell r="I7">
            <v>2319.1801993078348</v>
          </cell>
          <cell r="J7">
            <v>2418.5508150922606</v>
          </cell>
          <cell r="K7">
            <v>2501.903869795045</v>
          </cell>
          <cell r="L7">
            <v>2605.1639212894311</v>
          </cell>
          <cell r="M7">
            <v>2634.4858062043245</v>
          </cell>
          <cell r="N7">
            <v>2606.871783853891</v>
          </cell>
          <cell r="O7">
            <v>2596.4386946542359</v>
          </cell>
          <cell r="P7">
            <v>2487.3186456408944</v>
          </cell>
          <cell r="Q7">
            <v>2455.2960962070929</v>
          </cell>
          <cell r="R7">
            <v>29793.295810892578</v>
          </cell>
          <cell r="T7" t="str">
            <v>ITMROM (kton)</v>
          </cell>
          <cell r="U7">
            <v>2120.4048260978511</v>
          </cell>
          <cell r="V7">
            <v>2318.7405064570403</v>
          </cell>
          <cell r="W7">
            <v>2449.5706672241263</v>
          </cell>
          <cell r="X7">
            <v>2392.2378100681431</v>
          </cell>
          <cell r="Y7">
            <v>2557.0221823427187</v>
          </cell>
          <cell r="Z7">
            <v>2647.4181619681412</v>
          </cell>
          <cell r="AA7">
            <v>2683.2002107593544</v>
          </cell>
          <cell r="AB7">
            <v>2763.7388726576314</v>
          </cell>
          <cell r="AC7">
            <v>2675.6448329452064</v>
          </cell>
          <cell r="AD7">
            <v>2607.7661598271943</v>
          </cell>
          <cell r="AE7">
            <v>2590.6402257646573</v>
          </cell>
          <cell r="AF7">
            <v>2586.7827439509042</v>
          </cell>
          <cell r="AG7">
            <v>30393.167200062973</v>
          </cell>
        </row>
        <row r="8">
          <cell r="E8" t="str">
            <v>ITMFC (kton)</v>
          </cell>
          <cell r="F8">
            <v>2387.0600098340601</v>
          </cell>
          <cell r="G8">
            <v>2346.537384570006</v>
          </cell>
          <cell r="H8">
            <v>2485.0078097846135</v>
          </cell>
          <cell r="I8">
            <v>2428.5378196271081</v>
          </cell>
          <cell r="J8">
            <v>2467.218233664496</v>
          </cell>
          <cell r="K8">
            <v>2460.8057933071441</v>
          </cell>
          <cell r="L8">
            <v>2460.1391470651361</v>
          </cell>
          <cell r="M8">
            <v>2431.1122572430822</v>
          </cell>
          <cell r="N8">
            <v>2433.4862508303163</v>
          </cell>
          <cell r="O8">
            <v>2430.1303565572343</v>
          </cell>
          <cell r="P8">
            <v>2431.3836079997764</v>
          </cell>
          <cell r="Q8">
            <v>2463.313167878548</v>
          </cell>
          <cell r="R8">
            <v>29224.731838361524</v>
          </cell>
          <cell r="T8" t="str">
            <v>ITMFC (kton)</v>
          </cell>
          <cell r="U8">
            <v>2157.9021260000004</v>
          </cell>
          <cell r="V8">
            <v>2273.0652300000002</v>
          </cell>
          <cell r="W8">
            <v>2480.1999999999998</v>
          </cell>
          <cell r="X8">
            <v>2384.7950176025788</v>
          </cell>
          <cell r="Y8">
            <v>2576.4618065631548</v>
          </cell>
          <cell r="Z8">
            <v>2552.955335528432</v>
          </cell>
          <cell r="AA8">
            <v>2576.509515367271</v>
          </cell>
          <cell r="AB8">
            <v>2559.894866270577</v>
          </cell>
          <cell r="AC8">
            <v>2532.2768486290447</v>
          </cell>
          <cell r="AD8">
            <v>2563.4496171014816</v>
          </cell>
          <cell r="AE8">
            <v>2537.2555721158778</v>
          </cell>
          <cell r="AF8">
            <v>2580.7691801393448</v>
          </cell>
          <cell r="AG8">
            <v>29775.535115317762</v>
          </cell>
        </row>
        <row r="10">
          <cell r="E10" t="str">
            <v>IMMOB (kbcm)</v>
          </cell>
          <cell r="F10">
            <v>12872.290848611006</v>
          </cell>
          <cell r="G10">
            <v>12473.781892228992</v>
          </cell>
          <cell r="H10">
            <v>12479.766860515901</v>
          </cell>
          <cell r="I10">
            <v>12462.239052420058</v>
          </cell>
          <cell r="J10">
            <v>13522.073074731303</v>
          </cell>
          <cell r="K10">
            <v>12765.116793897052</v>
          </cell>
          <cell r="L10">
            <v>12003.704434718917</v>
          </cell>
          <cell r="M10">
            <v>13500.102148724054</v>
          </cell>
          <cell r="N10">
            <v>12689.329763605765</v>
          </cell>
          <cell r="O10">
            <v>12948.594273668528</v>
          </cell>
          <cell r="P10">
            <v>11939.554850253757</v>
          </cell>
          <cell r="Q10">
            <v>10942.763214298764</v>
          </cell>
          <cell r="R10">
            <v>150599.31720767409</v>
          </cell>
          <cell r="T10" t="str">
            <v>IMMOB (kbcm)</v>
          </cell>
          <cell r="U10">
            <v>13328.344628000001</v>
          </cell>
          <cell r="V10">
            <v>10760.490553</v>
          </cell>
          <cell r="W10">
            <v>12359.829534609818</v>
          </cell>
          <cell r="X10">
            <v>15398.667763109861</v>
          </cell>
          <cell r="Y10">
            <v>14816.797149622966</v>
          </cell>
          <cell r="Z10">
            <v>14478.265132718247</v>
          </cell>
          <cell r="AA10">
            <v>14162.925581845791</v>
          </cell>
          <cell r="AB10">
            <v>15263.141042986896</v>
          </cell>
          <cell r="AC10">
            <v>15042.01985569098</v>
          </cell>
          <cell r="AD10">
            <v>15385.040012003905</v>
          </cell>
          <cell r="AE10">
            <v>14517.833853228756</v>
          </cell>
          <cell r="AF10">
            <v>13949.449739023761</v>
          </cell>
          <cell r="AG10">
            <v>169462.80484584096</v>
          </cell>
        </row>
        <row r="11">
          <cell r="E11" t="str">
            <v>IMMROM (kton)</v>
          </cell>
          <cell r="F11">
            <v>1293.5325913437493</v>
          </cell>
          <cell r="G11">
            <v>1297.2585336188677</v>
          </cell>
          <cell r="H11">
            <v>1300.3563208582318</v>
          </cell>
          <cell r="I11">
            <v>1283.6137393133281</v>
          </cell>
          <cell r="J11">
            <v>1289.7925547049963</v>
          </cell>
          <cell r="K11">
            <v>1289.8203771880833</v>
          </cell>
          <cell r="L11">
            <v>1299.8780948394933</v>
          </cell>
          <cell r="M11">
            <v>1312.3673988537562</v>
          </cell>
          <cell r="N11">
            <v>1301.9425194556991</v>
          </cell>
          <cell r="O11">
            <v>1294.1125326082631</v>
          </cell>
          <cell r="P11">
            <v>1244.99049490735</v>
          </cell>
          <cell r="Q11">
            <v>1232.3565089748483</v>
          </cell>
          <cell r="R11">
            <v>15440.021666666667</v>
          </cell>
          <cell r="T11" t="str">
            <v>IMMROM (kton)</v>
          </cell>
          <cell r="U11">
            <v>1030.2897140356713</v>
          </cell>
          <cell r="V11">
            <v>1043.5308843010193</v>
          </cell>
          <cell r="W11">
            <v>1283.2161736950404</v>
          </cell>
          <cell r="X11">
            <v>1327.8435259683572</v>
          </cell>
          <cell r="Y11">
            <v>1392.8300905208157</v>
          </cell>
          <cell r="Z11">
            <v>1426.1324745089505</v>
          </cell>
          <cell r="AA11">
            <v>1382.7532547157098</v>
          </cell>
          <cell r="AB11">
            <v>1438.4469491409041</v>
          </cell>
          <cell r="AC11">
            <v>1406.127880174854</v>
          </cell>
          <cell r="AD11">
            <v>1392.8805267628193</v>
          </cell>
          <cell r="AE11">
            <v>1376.1262653005119</v>
          </cell>
          <cell r="AF11">
            <v>1383.8286572171944</v>
          </cell>
          <cell r="AG11">
            <v>15884.006396341849</v>
          </cell>
        </row>
        <row r="12">
          <cell r="E12" t="str">
            <v>IMMFC (kton)</v>
          </cell>
          <cell r="F12">
            <v>1433.2920098340601</v>
          </cell>
          <cell r="G12">
            <v>1450.2573845700058</v>
          </cell>
          <cell r="H12">
            <v>1449.9638097846134</v>
          </cell>
          <cell r="I12">
            <v>1390.7008196271083</v>
          </cell>
          <cell r="J12">
            <v>1400.9884336644959</v>
          </cell>
          <cell r="K12">
            <v>1396.2815933071445</v>
          </cell>
          <cell r="L12">
            <v>1399.4291470651358</v>
          </cell>
          <cell r="M12">
            <v>1372.4822572430821</v>
          </cell>
          <cell r="N12">
            <v>1376.5222508303164</v>
          </cell>
          <cell r="O12">
            <v>1401.1263565572342</v>
          </cell>
          <cell r="P12">
            <v>1398.7226079997761</v>
          </cell>
          <cell r="Q12">
            <v>1399.1711678785482</v>
          </cell>
          <cell r="R12">
            <v>16868.937838361519</v>
          </cell>
          <cell r="T12" t="str">
            <v>IMMFC (kton)</v>
          </cell>
          <cell r="U12">
            <v>1405.038</v>
          </cell>
          <cell r="V12">
            <v>1411.027</v>
          </cell>
          <cell r="W12">
            <v>1510.2</v>
          </cell>
          <cell r="X12">
            <v>1448.9580176025788</v>
          </cell>
          <cell r="Y12">
            <v>1490.2320065631545</v>
          </cell>
          <cell r="Z12">
            <v>1488.4311355284322</v>
          </cell>
          <cell r="AA12">
            <v>1495.7995153672709</v>
          </cell>
          <cell r="AB12">
            <v>1491.2648662705767</v>
          </cell>
          <cell r="AC12">
            <v>1475.3128486290448</v>
          </cell>
          <cell r="AD12">
            <v>1524.4456171014815</v>
          </cell>
          <cell r="AE12">
            <v>1497.5945721158778</v>
          </cell>
          <cell r="AF12">
            <v>1521.373650139345</v>
          </cell>
          <cell r="AG12">
            <v>17759.677229317764</v>
          </cell>
        </row>
        <row r="13">
          <cell r="E13" t="str">
            <v>IMMFC IMM + TDM (kton)</v>
          </cell>
          <cell r="F13">
            <v>1513.0054333559901</v>
          </cell>
          <cell r="G13">
            <v>1546.9361828278816</v>
          </cell>
          <cell r="H13">
            <v>1546.3490332570968</v>
          </cell>
          <cell r="I13">
            <v>1427.8230529420866</v>
          </cell>
          <cell r="J13">
            <v>1448.3982810168618</v>
          </cell>
          <cell r="K13">
            <v>1438.9846003021589</v>
          </cell>
          <cell r="L13">
            <v>1445.2797078181416</v>
          </cell>
          <cell r="M13">
            <v>1391.3859281740342</v>
          </cell>
          <cell r="N13">
            <v>1399.4659153485027</v>
          </cell>
          <cell r="O13">
            <v>1448.6741268023384</v>
          </cell>
          <cell r="P13">
            <v>1443.8666296874221</v>
          </cell>
          <cell r="Q13">
            <v>1444.7637494449664</v>
          </cell>
          <cell r="R13">
            <v>17494.93264097748</v>
          </cell>
          <cell r="T13" t="str">
            <v>IMMFC IMM + TDM (kton)</v>
          </cell>
          <cell r="U13">
            <v>1603.9158299999999</v>
          </cell>
          <cell r="V13">
            <v>1573.4104600000001</v>
          </cell>
          <cell r="W13">
            <v>1696.2</v>
          </cell>
          <cell r="X13">
            <v>1598.9580176025788</v>
          </cell>
          <cell r="Y13">
            <v>1637.6418539155204</v>
          </cell>
          <cell r="Z13">
            <v>1631.1341425234466</v>
          </cell>
          <cell r="AA13">
            <v>1649.1500761202767</v>
          </cell>
          <cell r="AB13">
            <v>1639.8630054813725</v>
          </cell>
          <cell r="AC13">
            <v>1608.5559810301597</v>
          </cell>
          <cell r="AD13">
            <v>1669.7928552295143</v>
          </cell>
          <cell r="AE13">
            <v>1633.0380616864525</v>
          </cell>
          <cell r="AF13">
            <v>1671.9262317057633</v>
          </cell>
          <cell r="AG13">
            <v>19613.586515295083</v>
          </cell>
        </row>
        <row r="14">
          <cell r="T14" t="str">
            <v>IMM East (+WP) TS&lt;1.65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G14">
            <v>0</v>
          </cell>
        </row>
        <row r="15">
          <cell r="T15" t="str">
            <v>IMM East TS&gt;1.65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G15">
            <v>0</v>
          </cell>
        </row>
        <row r="16">
          <cell r="T16" t="str">
            <v>IMM West (TS&gt;0.85)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G16">
            <v>0</v>
          </cell>
        </row>
        <row r="17">
          <cell r="T17" t="str">
            <v>IMM West Lo (TS&lt;0.85)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G17">
            <v>0</v>
          </cell>
        </row>
        <row r="19">
          <cell r="E19" t="str">
            <v>TDM OB (kbcm)</v>
          </cell>
          <cell r="F19">
            <v>2386.9996148030032</v>
          </cell>
          <cell r="G19">
            <v>2480.0616900799387</v>
          </cell>
          <cell r="H19">
            <v>2629.7395326262681</v>
          </cell>
          <cell r="I19">
            <v>1652.1472643488205</v>
          </cell>
          <cell r="J19">
            <v>1821.759009047624</v>
          </cell>
          <cell r="K19">
            <v>1837.2312594670557</v>
          </cell>
          <cell r="L19">
            <v>1849.4995562393381</v>
          </cell>
          <cell r="M19">
            <v>1761.0800200298065</v>
          </cell>
          <cell r="N19">
            <v>1762.3718624237576</v>
          </cell>
          <cell r="O19">
            <v>1886.5521136540951</v>
          </cell>
          <cell r="P19">
            <v>1739.2348881252333</v>
          </cell>
          <cell r="Q19">
            <v>1746.063307003865</v>
          </cell>
          <cell r="R19">
            <v>23552.740117848807</v>
          </cell>
          <cell r="T19" t="str">
            <v>TDM OB (kbcm)</v>
          </cell>
          <cell r="U19">
            <v>2146.6934339999998</v>
          </cell>
          <cell r="V19">
            <v>2264.2196329999997</v>
          </cell>
          <cell r="W19">
            <v>2707.4324357958767</v>
          </cell>
          <cell r="X19">
            <v>1718.9477740271452</v>
          </cell>
          <cell r="Y19">
            <v>1925.6439507259547</v>
          </cell>
          <cell r="Z19">
            <v>1941.1162011453935</v>
          </cell>
          <cell r="AA19">
            <v>1953.3844979176763</v>
          </cell>
          <cell r="AB19">
            <v>1761.0800200298088</v>
          </cell>
          <cell r="AC19">
            <v>1762.3718624237604</v>
          </cell>
          <cell r="AD19">
            <v>1886.5521136541008</v>
          </cell>
          <cell r="AE19">
            <v>1739.2348881252278</v>
          </cell>
          <cell r="AF19">
            <v>1746.0633070038691</v>
          </cell>
          <cell r="AG19">
            <v>23552.740117848807</v>
          </cell>
        </row>
        <row r="20">
          <cell r="E20" t="str">
            <v>TDM ROM (kton)</v>
          </cell>
          <cell r="F20">
            <v>156.82478944541</v>
          </cell>
          <cell r="G20">
            <v>161.32566291901367</v>
          </cell>
          <cell r="H20">
            <v>167.7079154633432</v>
          </cell>
          <cell r="I20">
            <v>135.68161154580321</v>
          </cell>
          <cell r="J20">
            <v>148.12960238175467</v>
          </cell>
          <cell r="K20">
            <v>146.45848127316464</v>
          </cell>
          <cell r="L20">
            <v>159.88327568147963</v>
          </cell>
          <cell r="M20">
            <v>150.73233019207231</v>
          </cell>
          <cell r="N20">
            <v>147.88520937979621</v>
          </cell>
          <cell r="O20">
            <v>168.13020710721304</v>
          </cell>
          <cell r="P20">
            <v>153.46659600259878</v>
          </cell>
          <cell r="Q20">
            <v>151.04812252991644</v>
          </cell>
          <cell r="R20">
            <v>1847.273803921566</v>
          </cell>
          <cell r="T20" t="str">
            <v>TDM ROM (kton)</v>
          </cell>
          <cell r="U20">
            <v>166.52534206217953</v>
          </cell>
          <cell r="V20">
            <v>247.39079315602109</v>
          </cell>
          <cell r="W20">
            <v>140.85449349019152</v>
          </cell>
          <cell r="X20">
            <v>135.68161154580321</v>
          </cell>
          <cell r="Y20">
            <v>148.12960238175469</v>
          </cell>
          <cell r="Z20">
            <v>146.45848127316464</v>
          </cell>
          <cell r="AA20">
            <v>159.88327568147963</v>
          </cell>
          <cell r="AB20">
            <v>150.42679847191596</v>
          </cell>
          <cell r="AC20">
            <v>125.01629965963986</v>
          </cell>
          <cell r="AD20">
            <v>145.26129738705671</v>
          </cell>
          <cell r="AE20">
            <v>130.59768628244242</v>
          </cell>
          <cell r="AF20">
            <v>151.04812252991644</v>
          </cell>
          <cell r="AG20">
            <v>1847.2738039215656</v>
          </cell>
        </row>
        <row r="21">
          <cell r="E21" t="str">
            <v>TDM FC (kton)</v>
          </cell>
          <cell r="F21">
            <v>79.713423521930125</v>
          </cell>
          <cell r="G21">
            <v>96.678798257875698</v>
          </cell>
          <cell r="H21">
            <v>96.385223472483489</v>
          </cell>
          <cell r="I21">
            <v>37.122233314978217</v>
          </cell>
          <cell r="J21">
            <v>47.409847352365979</v>
          </cell>
          <cell r="K21">
            <v>42.703006995014469</v>
          </cell>
          <cell r="L21">
            <v>45.850560753005688</v>
          </cell>
          <cell r="M21">
            <v>18.903670930952053</v>
          </cell>
          <cell r="N21">
            <v>22.943664518186257</v>
          </cell>
          <cell r="O21">
            <v>47.547770245104211</v>
          </cell>
          <cell r="P21">
            <v>45.144021687646074</v>
          </cell>
          <cell r="Q21">
            <v>45.592581566418154</v>
          </cell>
          <cell r="R21">
            <v>625.99480261596045</v>
          </cell>
          <cell r="T21" t="str">
            <v>TDM FC (kton)</v>
          </cell>
          <cell r="U21">
            <v>198.87782999999999</v>
          </cell>
          <cell r="V21">
            <v>162.38346000000001</v>
          </cell>
          <cell r="W21">
            <v>186</v>
          </cell>
          <cell r="X21">
            <v>150</v>
          </cell>
          <cell r="Y21">
            <v>147.40984735236597</v>
          </cell>
          <cell r="Z21">
            <v>142.70300699501445</v>
          </cell>
          <cell r="AA21">
            <v>153.35056075300568</v>
          </cell>
          <cell r="AB21">
            <v>148.59813921079575</v>
          </cell>
          <cell r="AC21">
            <v>133.24313240111491</v>
          </cell>
          <cell r="AD21">
            <v>145.34723812803287</v>
          </cell>
          <cell r="AE21">
            <v>135.44348957057477</v>
          </cell>
          <cell r="AF21">
            <v>150.55258156641818</v>
          </cell>
          <cell r="AG21">
            <v>1853.9092859773227</v>
          </cell>
        </row>
        <row r="22">
          <cell r="T22" t="str">
            <v>TDM direct sales</v>
          </cell>
          <cell r="U22">
            <v>0</v>
          </cell>
          <cell r="V22">
            <v>72.2</v>
          </cell>
          <cell r="W22">
            <v>60.2</v>
          </cell>
          <cell r="X22">
            <v>30</v>
          </cell>
          <cell r="Y22">
            <v>22</v>
          </cell>
          <cell r="Z22">
            <v>23</v>
          </cell>
          <cell r="AA22">
            <v>28</v>
          </cell>
          <cell r="AB22">
            <v>24</v>
          </cell>
          <cell r="AC22">
            <v>10</v>
          </cell>
          <cell r="AD22">
            <v>20</v>
          </cell>
          <cell r="AE22">
            <v>10</v>
          </cell>
          <cell r="AF22">
            <v>13</v>
          </cell>
        </row>
        <row r="23">
          <cell r="E23" t="str">
            <v>TCMOB (kbcm)</v>
          </cell>
          <cell r="F23">
            <v>5232.739406889782</v>
          </cell>
          <cell r="G23">
            <v>4768.0139494383966</v>
          </cell>
          <cell r="H23">
            <v>5267.166352103045</v>
          </cell>
          <cell r="I23">
            <v>4531.4688344040223</v>
          </cell>
          <cell r="J23">
            <v>5335.236860958059</v>
          </cell>
          <cell r="K23">
            <v>5815.8134514262747</v>
          </cell>
          <cell r="L23">
            <v>6031.8018290969949</v>
          </cell>
          <cell r="M23">
            <v>5962.486640883325</v>
          </cell>
          <cell r="N23">
            <v>5599.4629546599917</v>
          </cell>
          <cell r="O23">
            <v>5678.8949782007949</v>
          </cell>
          <cell r="P23">
            <v>5161.2862703475394</v>
          </cell>
          <cell r="Q23">
            <v>4615.6951445373643</v>
          </cell>
          <cell r="R23">
            <v>64000.066672945592</v>
          </cell>
          <cell r="T23" t="str">
            <v>TCMOB (kbcm)</v>
          </cell>
          <cell r="U23">
            <v>5989.0910535384619</v>
          </cell>
          <cell r="V23">
            <v>6380.1788149999993</v>
          </cell>
          <cell r="W23">
            <v>6340</v>
          </cell>
          <cell r="X23">
            <v>4531.4688344040223</v>
          </cell>
          <cell r="Y23">
            <v>5335.236860958059</v>
          </cell>
          <cell r="Z23">
            <v>5815.8134514262747</v>
          </cell>
          <cell r="AA23">
            <v>6031.8018290969958</v>
          </cell>
          <cell r="AB23">
            <v>5962.4866408833241</v>
          </cell>
          <cell r="AC23">
            <v>5599.4629546599917</v>
          </cell>
          <cell r="AD23">
            <v>5178.894978200794</v>
          </cell>
          <cell r="AE23">
            <v>4941.2862703475403</v>
          </cell>
          <cell r="AF23">
            <v>4415.6951445373643</v>
          </cell>
          <cell r="AG23">
            <v>66521.416833052834</v>
          </cell>
        </row>
        <row r="24">
          <cell r="E24" t="str">
            <v>TCMROM (kton)</v>
          </cell>
          <cell r="F24">
            <v>519.61607398995761</v>
          </cell>
          <cell r="G24">
            <v>492.65122068407788</v>
          </cell>
          <cell r="H24">
            <v>539.43216844334324</v>
          </cell>
          <cell r="I24">
            <v>498.7726725212645</v>
          </cell>
          <cell r="J24">
            <v>575.45248940695342</v>
          </cell>
          <cell r="K24">
            <v>624.83720615283187</v>
          </cell>
          <cell r="L24">
            <v>683.84367918570263</v>
          </cell>
          <cell r="M24">
            <v>693.36512501951017</v>
          </cell>
          <cell r="N24">
            <v>665.70065308589176</v>
          </cell>
          <cell r="O24">
            <v>625.82433563415543</v>
          </cell>
          <cell r="P24">
            <v>606.85353415688257</v>
          </cell>
          <cell r="Q24">
            <v>589.65084171942908</v>
          </cell>
          <cell r="R24">
            <v>7116</v>
          </cell>
          <cell r="T24" t="str">
            <v>TCMROM (kton)</v>
          </cell>
          <cell r="U24">
            <v>547.16723000000002</v>
          </cell>
          <cell r="V24">
            <v>595.09120900000005</v>
          </cell>
          <cell r="W24">
            <v>594</v>
          </cell>
          <cell r="X24">
            <v>498.77267252126455</v>
          </cell>
          <cell r="Y24">
            <v>575.45248940695342</v>
          </cell>
          <cell r="Z24">
            <v>624.83720615283187</v>
          </cell>
          <cell r="AA24">
            <v>683.84367918570263</v>
          </cell>
          <cell r="AB24">
            <v>693.36512501951017</v>
          </cell>
          <cell r="AC24">
            <v>665.70065308589176</v>
          </cell>
          <cell r="AD24">
            <v>585.82433563415543</v>
          </cell>
          <cell r="AE24">
            <v>604.85353415688257</v>
          </cell>
          <cell r="AF24">
            <v>569.6508417194292</v>
          </cell>
          <cell r="AG24">
            <v>7238.5589758826209</v>
          </cell>
        </row>
        <row r="25">
          <cell r="E25" t="str">
            <v>TCMFC (kton)</v>
          </cell>
          <cell r="F25">
            <v>500</v>
          </cell>
          <cell r="G25">
            <v>480</v>
          </cell>
          <cell r="H25">
            <v>575</v>
          </cell>
          <cell r="I25">
            <v>575</v>
          </cell>
          <cell r="J25">
            <v>605</v>
          </cell>
          <cell r="K25">
            <v>620</v>
          </cell>
          <cell r="L25">
            <v>625</v>
          </cell>
          <cell r="M25">
            <v>640</v>
          </cell>
          <cell r="N25">
            <v>635</v>
          </cell>
          <cell r="O25">
            <v>570</v>
          </cell>
          <cell r="P25">
            <v>571</v>
          </cell>
          <cell r="Q25">
            <v>604</v>
          </cell>
          <cell r="R25">
            <v>7000</v>
          </cell>
          <cell r="T25" t="str">
            <v>TCMFC (kton)</v>
          </cell>
          <cell r="U25">
            <v>408.76226700000001</v>
          </cell>
          <cell r="V25">
            <v>483.85603100000003</v>
          </cell>
          <cell r="W25">
            <v>585</v>
          </cell>
          <cell r="X25">
            <v>585</v>
          </cell>
          <cell r="Y25">
            <v>615</v>
          </cell>
          <cell r="Z25">
            <v>630</v>
          </cell>
          <cell r="AA25">
            <v>635</v>
          </cell>
          <cell r="AB25">
            <v>650</v>
          </cell>
          <cell r="AC25">
            <v>645</v>
          </cell>
          <cell r="AD25">
            <v>580</v>
          </cell>
          <cell r="AE25">
            <v>578</v>
          </cell>
          <cell r="AF25">
            <v>604</v>
          </cell>
          <cell r="AG25">
            <v>6999.6182980000003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G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G27">
            <v>0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G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G29">
            <v>0</v>
          </cell>
        </row>
        <row r="31">
          <cell r="E31" t="str">
            <v>JBGOB (kbcm)</v>
          </cell>
          <cell r="F31">
            <v>658</v>
          </cell>
          <cell r="G31">
            <v>590.5</v>
          </cell>
          <cell r="H31">
            <v>624.5</v>
          </cell>
          <cell r="I31">
            <v>625</v>
          </cell>
          <cell r="J31">
            <v>605</v>
          </cell>
          <cell r="K31">
            <v>620</v>
          </cell>
          <cell r="L31">
            <v>600</v>
          </cell>
          <cell r="M31">
            <v>557</v>
          </cell>
          <cell r="N31">
            <v>670</v>
          </cell>
          <cell r="O31">
            <v>650</v>
          </cell>
          <cell r="P31">
            <v>650</v>
          </cell>
          <cell r="Q31">
            <v>600</v>
          </cell>
          <cell r="R31">
            <v>7450</v>
          </cell>
          <cell r="T31" t="str">
            <v>JBGOB (kbcm)</v>
          </cell>
          <cell r="U31">
            <v>745.14935778101153</v>
          </cell>
          <cell r="V31">
            <v>761.23900018044526</v>
          </cell>
          <cell r="W31">
            <v>690</v>
          </cell>
          <cell r="X31">
            <v>626.94064221898805</v>
          </cell>
          <cell r="Y31">
            <v>585</v>
          </cell>
          <cell r="Z31">
            <v>587</v>
          </cell>
          <cell r="AA31">
            <v>583.41</v>
          </cell>
          <cell r="AB31">
            <v>587</v>
          </cell>
          <cell r="AC31">
            <v>574.26099981955531</v>
          </cell>
          <cell r="AD31">
            <v>580</v>
          </cell>
          <cell r="AE31">
            <v>580</v>
          </cell>
          <cell r="AF31">
            <v>550</v>
          </cell>
          <cell r="AG31">
            <v>7450</v>
          </cell>
        </row>
        <row r="32">
          <cell r="E32" t="str">
            <v>JBGROM (kton)</v>
          </cell>
          <cell r="F32">
            <v>105</v>
          </cell>
          <cell r="G32">
            <v>95</v>
          </cell>
          <cell r="H32">
            <v>109</v>
          </cell>
          <cell r="I32">
            <v>112</v>
          </cell>
          <cell r="J32">
            <v>112</v>
          </cell>
          <cell r="K32">
            <v>110</v>
          </cell>
          <cell r="L32">
            <v>102</v>
          </cell>
          <cell r="M32">
            <v>110</v>
          </cell>
          <cell r="N32">
            <v>117</v>
          </cell>
          <cell r="O32">
            <v>118</v>
          </cell>
          <cell r="P32">
            <v>118</v>
          </cell>
          <cell r="Q32">
            <v>112</v>
          </cell>
          <cell r="R32">
            <v>1320</v>
          </cell>
          <cell r="T32" t="str">
            <v>JBGROM (kton)</v>
          </cell>
          <cell r="U32">
            <v>100.04608999999999</v>
          </cell>
          <cell r="V32">
            <v>103.84117000000001</v>
          </cell>
          <cell r="W32">
            <v>110.5</v>
          </cell>
          <cell r="X32">
            <v>115</v>
          </cell>
          <cell r="Y32">
            <v>115</v>
          </cell>
          <cell r="Z32">
            <v>105</v>
          </cell>
          <cell r="AA32">
            <v>105</v>
          </cell>
          <cell r="AB32">
            <v>115</v>
          </cell>
          <cell r="AC32">
            <v>110</v>
          </cell>
          <cell r="AD32">
            <v>115</v>
          </cell>
          <cell r="AE32">
            <v>110.61273999999999</v>
          </cell>
          <cell r="AF32">
            <v>115</v>
          </cell>
          <cell r="AG32">
            <v>1320</v>
          </cell>
        </row>
        <row r="33">
          <cell r="E33" t="str">
            <v>JBGFC (kton)</v>
          </cell>
          <cell r="F33">
            <v>100</v>
          </cell>
          <cell r="G33">
            <v>100</v>
          </cell>
          <cell r="H33">
            <v>110</v>
          </cell>
          <cell r="I33">
            <v>110</v>
          </cell>
          <cell r="J33">
            <v>110</v>
          </cell>
          <cell r="K33">
            <v>110</v>
          </cell>
          <cell r="L33">
            <v>100</v>
          </cell>
          <cell r="M33">
            <v>110</v>
          </cell>
          <cell r="N33">
            <v>115</v>
          </cell>
          <cell r="O33">
            <v>115</v>
          </cell>
          <cell r="P33">
            <v>110</v>
          </cell>
          <cell r="Q33">
            <v>110</v>
          </cell>
          <cell r="R33">
            <v>1300</v>
          </cell>
          <cell r="T33" t="str">
            <v>JBGFC (kton)</v>
          </cell>
          <cell r="U33">
            <v>93.678900000000013</v>
          </cell>
          <cell r="V33">
            <v>91.067570000000003</v>
          </cell>
          <cell r="W33">
            <v>130</v>
          </cell>
          <cell r="X33">
            <v>110</v>
          </cell>
          <cell r="Y33">
            <v>120</v>
          </cell>
          <cell r="Z33">
            <v>100</v>
          </cell>
          <cell r="AA33">
            <v>110</v>
          </cell>
          <cell r="AB33">
            <v>110</v>
          </cell>
          <cell r="AC33">
            <v>105</v>
          </cell>
          <cell r="AD33">
            <v>115</v>
          </cell>
          <cell r="AE33">
            <v>110</v>
          </cell>
          <cell r="AF33">
            <v>105.25353000000003</v>
          </cell>
          <cell r="AG33">
            <v>1300</v>
          </cell>
        </row>
        <row r="35">
          <cell r="E35" t="str">
            <v>EMBOB (kbcm)</v>
          </cell>
          <cell r="F35">
            <v>976.70890999999995</v>
          </cell>
          <cell r="G35">
            <v>970.19690999999989</v>
          </cell>
          <cell r="H35">
            <v>989.61782999999991</v>
          </cell>
          <cell r="I35">
            <v>967.02992999999992</v>
          </cell>
          <cell r="J35">
            <v>977.4207899999999</v>
          </cell>
          <cell r="K35">
            <v>1002.7878900000001</v>
          </cell>
          <cell r="L35">
            <v>797.7002500000001</v>
          </cell>
          <cell r="M35">
            <v>1051.4079699999998</v>
          </cell>
          <cell r="N35">
            <v>1000.20326</v>
          </cell>
          <cell r="O35">
            <v>976.81309999999996</v>
          </cell>
          <cell r="P35">
            <v>980.0305699999999</v>
          </cell>
          <cell r="Q35">
            <v>971.49950999999987</v>
          </cell>
          <cell r="R35">
            <v>11661.416919999998</v>
          </cell>
          <cell r="T35" t="str">
            <v>EMBOB (kbcm)</v>
          </cell>
          <cell r="U35">
            <v>907.44746200000009</v>
          </cell>
          <cell r="V35">
            <v>937.19909499999994</v>
          </cell>
          <cell r="W35">
            <v>970.6118300000004</v>
          </cell>
          <cell r="X35">
            <v>994.77993000000026</v>
          </cell>
          <cell r="Y35">
            <v>997.38079000000027</v>
          </cell>
          <cell r="Z35">
            <v>995.28788999999324</v>
          </cell>
          <cell r="AA35">
            <v>956.70024999999987</v>
          </cell>
          <cell r="AB35">
            <v>1189.4079700000004</v>
          </cell>
          <cell r="AC35">
            <v>1150.2032600000002</v>
          </cell>
          <cell r="AD35">
            <v>976.81309999999996</v>
          </cell>
          <cell r="AE35">
            <v>980.0305699999999</v>
          </cell>
          <cell r="AF35">
            <v>971.4995100000001</v>
          </cell>
          <cell r="AG35">
            <v>12027.361656999992</v>
          </cell>
        </row>
        <row r="36">
          <cell r="E36" t="str">
            <v>EMBROM (kton)</v>
          </cell>
          <cell r="F36">
            <v>86.3</v>
          </cell>
          <cell r="G36">
            <v>86</v>
          </cell>
          <cell r="H36">
            <v>87.8</v>
          </cell>
          <cell r="I36">
            <v>90.65</v>
          </cell>
          <cell r="J36">
            <v>89.009999999999991</v>
          </cell>
          <cell r="K36">
            <v>88.289999999999992</v>
          </cell>
          <cell r="L36">
            <v>89.5</v>
          </cell>
          <cell r="M36">
            <v>93.5</v>
          </cell>
          <cell r="N36">
            <v>91.8</v>
          </cell>
          <cell r="O36">
            <v>89.8</v>
          </cell>
          <cell r="P36">
            <v>89.45</v>
          </cell>
          <cell r="Q36">
            <v>87.9</v>
          </cell>
          <cell r="R36">
            <v>1070</v>
          </cell>
          <cell r="T36" t="str">
            <v>EMBROM (kton)</v>
          </cell>
          <cell r="U36">
            <v>93.177310000000006</v>
          </cell>
          <cell r="V36">
            <v>100.29766000000001</v>
          </cell>
          <cell r="W36">
            <v>100.00000003889406</v>
          </cell>
          <cell r="X36">
            <v>94.94000003271826</v>
          </cell>
          <cell r="Y36">
            <v>86.610000033194694</v>
          </cell>
          <cell r="Z36">
            <v>85.99000003319469</v>
          </cell>
          <cell r="AA36">
            <v>89.500001176462845</v>
          </cell>
          <cell r="AB36">
            <v>93.500000025301105</v>
          </cell>
          <cell r="AC36">
            <v>91.800000024820591</v>
          </cell>
          <cell r="AD36">
            <v>89.800000043162839</v>
          </cell>
          <cell r="AE36">
            <v>89.450000024820582</v>
          </cell>
          <cell r="AF36">
            <v>87.900000025301111</v>
          </cell>
          <cell r="AG36">
            <v>1102.9649714578709</v>
          </cell>
        </row>
        <row r="37">
          <cell r="E37" t="str">
            <v>EMBFC (kton)</v>
          </cell>
          <cell r="F37">
            <v>89.768000000000001</v>
          </cell>
          <cell r="G37">
            <v>84.28</v>
          </cell>
          <cell r="H37">
            <v>86.043999999999997</v>
          </cell>
          <cell r="I37">
            <v>88.837000000000003</v>
          </cell>
          <cell r="J37">
            <v>87.229799999999997</v>
          </cell>
          <cell r="K37">
            <v>86.524199999999993</v>
          </cell>
          <cell r="L37">
            <v>87.71</v>
          </cell>
          <cell r="M37">
            <v>91.63</v>
          </cell>
          <cell r="N37">
            <v>89.963999999999999</v>
          </cell>
          <cell r="O37">
            <v>88.004000000000005</v>
          </cell>
          <cell r="P37">
            <v>87.661000000000001</v>
          </cell>
          <cell r="Q37">
            <v>86.141999999999996</v>
          </cell>
          <cell r="R37">
            <v>1053.7940000000001</v>
          </cell>
          <cell r="T37" t="str">
            <v>EMBFC (kton)</v>
          </cell>
          <cell r="U37">
            <v>89.38172999999999</v>
          </cell>
          <cell r="V37">
            <v>95.002210000000019</v>
          </cell>
          <cell r="W37">
            <v>95</v>
          </cell>
          <cell r="X37">
            <v>88.837000000000003</v>
          </cell>
          <cell r="Y37">
            <v>87.229799999999997</v>
          </cell>
          <cell r="Z37">
            <v>86.524199999999993</v>
          </cell>
          <cell r="AA37">
            <v>87.71</v>
          </cell>
          <cell r="AB37">
            <v>91.63</v>
          </cell>
          <cell r="AC37">
            <v>89.963999999999999</v>
          </cell>
          <cell r="AD37">
            <v>88.004000000000005</v>
          </cell>
          <cell r="AE37">
            <v>87.661000000000001</v>
          </cell>
          <cell r="AF37">
            <v>86.141999999999996</v>
          </cell>
          <cell r="AG37">
            <v>1073.0859399999999</v>
          </cell>
        </row>
        <row r="39">
          <cell r="E39" t="str">
            <v>BEKOB (kbcm)</v>
          </cell>
          <cell r="F39">
            <v>1893.284169</v>
          </cell>
          <cell r="G39">
            <v>1667.30883606</v>
          </cell>
          <cell r="H39">
            <v>1919.9668706399996</v>
          </cell>
          <cell r="I39">
            <v>1822.4103324</v>
          </cell>
          <cell r="J39">
            <v>1991.9728869599994</v>
          </cell>
          <cell r="K39">
            <v>2066.3016779999998</v>
          </cell>
          <cell r="L39">
            <v>1963.0112586</v>
          </cell>
          <cell r="M39">
            <v>2065.2776566799998</v>
          </cell>
          <cell r="N39">
            <v>2137.3289826</v>
          </cell>
          <cell r="O39">
            <v>2173.3546455599994</v>
          </cell>
          <cell r="P39">
            <v>1963.0112586</v>
          </cell>
          <cell r="Q39">
            <v>1788.6935345999998</v>
          </cell>
          <cell r="R39">
            <v>23451.922109699997</v>
          </cell>
          <cell r="T39" t="str">
            <v>BEKOB (kbcm)</v>
          </cell>
          <cell r="U39">
            <v>1620.8804777066116</v>
          </cell>
          <cell r="V39">
            <v>1828.815486</v>
          </cell>
          <cell r="W39">
            <v>1888.1860140068572</v>
          </cell>
          <cell r="X39">
            <v>1809.98544915</v>
          </cell>
          <cell r="Y39">
            <v>1977.9682668159999</v>
          </cell>
          <cell r="Z39">
            <v>2052.1742030100004</v>
          </cell>
          <cell r="AA39">
            <v>1948.731370688</v>
          </cell>
          <cell r="AB39">
            <v>2050.1581957999997</v>
          </cell>
          <cell r="AC39">
            <v>2121.1466998499995</v>
          </cell>
          <cell r="AD39">
            <v>2158.0832293200001</v>
          </cell>
          <cell r="AE39">
            <v>1980.8833379999996</v>
          </cell>
          <cell r="AF39">
            <v>1817.3267262671995</v>
          </cell>
          <cell r="AG39">
            <v>23254.339456614667</v>
          </cell>
        </row>
        <row r="40">
          <cell r="E40" t="str">
            <v>BEKROM (kton)</v>
          </cell>
          <cell r="F40">
            <v>236.52127282295712</v>
          </cell>
          <cell r="G40">
            <v>213.13577327551016</v>
          </cell>
          <cell r="H40">
            <v>220.62365598310717</v>
          </cell>
          <cell r="I40">
            <v>198.46217592743926</v>
          </cell>
          <cell r="J40">
            <v>204.16616859855634</v>
          </cell>
          <cell r="K40">
            <v>242.4978051809652</v>
          </cell>
          <cell r="L40">
            <v>270.05887158275584</v>
          </cell>
          <cell r="M40">
            <v>274.52095213898576</v>
          </cell>
          <cell r="N40">
            <v>282.54340193250391</v>
          </cell>
          <cell r="O40">
            <v>300.57161930460427</v>
          </cell>
          <cell r="P40">
            <v>274.55802057406305</v>
          </cell>
          <cell r="Q40">
            <v>282.34062298289876</v>
          </cell>
          <cell r="R40">
            <v>3000.0003403043465</v>
          </cell>
          <cell r="T40" t="str">
            <v>BEKROM (kton)</v>
          </cell>
          <cell r="U40">
            <v>183.19914000000003</v>
          </cell>
          <cell r="V40">
            <v>228.58879000000002</v>
          </cell>
          <cell r="W40">
            <v>221.00000000000003</v>
          </cell>
          <cell r="X40">
            <v>220</v>
          </cell>
          <cell r="Y40">
            <v>239</v>
          </cell>
          <cell r="Z40">
            <v>259</v>
          </cell>
          <cell r="AA40">
            <v>262.22000000000003</v>
          </cell>
          <cell r="AB40">
            <v>273</v>
          </cell>
          <cell r="AC40">
            <v>277</v>
          </cell>
          <cell r="AD40">
            <v>278.99999999999994</v>
          </cell>
          <cell r="AE40">
            <v>279</v>
          </cell>
          <cell r="AF40">
            <v>279.35512245906284</v>
          </cell>
          <cell r="AG40">
            <v>3000.3630524590626</v>
          </cell>
        </row>
        <row r="41">
          <cell r="E41" t="str">
            <v>BEKFC (kton)</v>
          </cell>
          <cell r="F41">
            <v>264</v>
          </cell>
          <cell r="G41">
            <v>232</v>
          </cell>
          <cell r="H41">
            <v>264</v>
          </cell>
          <cell r="I41">
            <v>264</v>
          </cell>
          <cell r="J41">
            <v>264</v>
          </cell>
          <cell r="K41">
            <v>248</v>
          </cell>
          <cell r="L41">
            <v>248</v>
          </cell>
          <cell r="M41">
            <v>217</v>
          </cell>
          <cell r="N41">
            <v>217</v>
          </cell>
          <cell r="O41">
            <v>256</v>
          </cell>
          <cell r="P41">
            <v>264</v>
          </cell>
          <cell r="Q41">
            <v>264</v>
          </cell>
          <cell r="R41">
            <v>3002</v>
          </cell>
          <cell r="T41" t="str">
            <v>BEKFC (kton)</v>
          </cell>
          <cell r="U41">
            <v>161.04122899999999</v>
          </cell>
          <cell r="V41">
            <v>192.11241899999999</v>
          </cell>
          <cell r="W41">
            <v>160</v>
          </cell>
          <cell r="X41">
            <v>152</v>
          </cell>
          <cell r="Y41">
            <v>264</v>
          </cell>
          <cell r="Z41">
            <v>248</v>
          </cell>
          <cell r="AA41">
            <v>248</v>
          </cell>
          <cell r="AB41">
            <v>217</v>
          </cell>
          <cell r="AC41">
            <v>217</v>
          </cell>
          <cell r="AD41">
            <v>256</v>
          </cell>
          <cell r="AE41">
            <v>264</v>
          </cell>
          <cell r="AF41">
            <v>264</v>
          </cell>
          <cell r="AG41">
            <v>2643.153648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ER"/>
      <sheetName val="DCER (2)"/>
      <sheetName val="MCER"/>
      <sheetName val="Database"/>
      <sheetName val="tabel_2006_Total_R1"/>
      <sheetName val="tabel_2007_Total_plan 93jt"/>
      <sheetName val="KODE"/>
      <sheetName val=" 2017"/>
      <sheetName val="2018"/>
      <sheetName val="Summary"/>
      <sheetName val="COST"/>
      <sheetName val="BEK"/>
      <sheetName val="Budget &amp; Outlook"/>
      <sheetName val="IMM"/>
      <sheetName val="JBG"/>
      <sheetName val="EMB"/>
      <sheetName val="TCM"/>
      <sheetName val="TDM"/>
      <sheetName val="WS-Daily"/>
      <sheetName val="ACT HAUL"/>
      <sheetName val="Truck"/>
      <sheetName val="REFERENSI"/>
    </sheetNames>
    <sheetDataSet>
      <sheetData sheetId="0" refreshError="1"/>
      <sheetData sheetId="1" refreshError="1"/>
      <sheetData sheetId="2" refreshError="1"/>
      <sheetData sheetId="3" refreshError="1">
        <row r="1">
          <cell r="AQ1" t="str">
            <v>machine_id</v>
          </cell>
          <cell r="AR1" t="str">
            <v>machine_type</v>
          </cell>
          <cell r="AS1" t="str">
            <v>category_id</v>
          </cell>
          <cell r="AT1" t="str">
            <v>SumOfSumOfsum_trip</v>
          </cell>
          <cell r="AU1" t="str">
            <v>SumOfSumOfsum_volume</v>
          </cell>
          <cell r="AV1" t="str">
            <v>SumOfSumOfnon_operate</v>
          </cell>
          <cell r="AW1" t="str">
            <v>SumOfSumOfmeter_run</v>
          </cell>
          <cell r="AX1" t="str">
            <v>SumOfdurasi</v>
          </cell>
          <cell r="AY1" t="str">
            <v>SumOfPM-1</v>
          </cell>
          <cell r="AZ1" t="str">
            <v>SumOfPM-2</v>
          </cell>
          <cell r="BA1" t="str">
            <v>SumOfPM-3</v>
          </cell>
          <cell r="BB1" t="str">
            <v>SumOfPM-4</v>
          </cell>
          <cell r="BC1" t="str">
            <v>SumOf2CM-1</v>
          </cell>
          <cell r="BD1" t="str">
            <v>SumOf2CM-2</v>
          </cell>
          <cell r="BE1" t="str">
            <v>SumOf2CM-3</v>
          </cell>
          <cell r="BF1" t="str">
            <v>SumOf2CM-4</v>
          </cell>
          <cell r="BG1" t="str">
            <v>SumOf2CM-5</v>
          </cell>
          <cell r="BH1" t="str">
            <v>SumOf3ID-1</v>
          </cell>
          <cell r="BI1" t="str">
            <v>SumOf3ID-2</v>
          </cell>
          <cell r="BJ1" t="str">
            <v>SumOf3ID-3</v>
          </cell>
          <cell r="BK1" t="str">
            <v>SumOf3ID-4</v>
          </cell>
          <cell r="BL1" t="str">
            <v>SumOf3ID-5</v>
          </cell>
          <cell r="BM1" t="str">
            <v>SumOf3ID-6</v>
          </cell>
          <cell r="BN1" t="str">
            <v>SumOf3ID-7</v>
          </cell>
          <cell r="BO1" t="str">
            <v>SumOf3ID-8</v>
          </cell>
          <cell r="BP1" t="str">
            <v>SumOf3ID-9</v>
          </cell>
          <cell r="BQ1" t="str">
            <v>SumOf4DL-1</v>
          </cell>
          <cell r="BR1" t="str">
            <v>SumOf4DL-2</v>
          </cell>
          <cell r="BS1" t="str">
            <v>SumOf4DL-3</v>
          </cell>
          <cell r="BT1" t="str">
            <v>SumOf4DL-4</v>
          </cell>
          <cell r="BU1" t="str">
            <v>SumOf4DL-5</v>
          </cell>
          <cell r="BV1" t="str">
            <v>SumOf4DL-6</v>
          </cell>
          <cell r="BW1" t="str">
            <v>SumOf4DL-7</v>
          </cell>
          <cell r="BX1" t="str">
            <v>SumOf4DL-8</v>
          </cell>
          <cell r="BY1" t="str">
            <v>SumOf4DL-9</v>
          </cell>
        </row>
        <row r="2">
          <cell r="AN2" t="str">
            <v>JCM-DH-500-10NON</v>
          </cell>
          <cell r="AQ2" t="str">
            <v>JCM-DH-500-10</v>
          </cell>
          <cell r="AR2" t="str">
            <v>Excavator</v>
          </cell>
          <cell r="AS2" t="str">
            <v>NON</v>
          </cell>
          <cell r="AV2">
            <v>0</v>
          </cell>
          <cell r="AW2">
            <v>0</v>
          </cell>
          <cell r="AX2">
            <v>664</v>
          </cell>
          <cell r="AY2">
            <v>0</v>
          </cell>
          <cell r="BE2">
            <v>664.000000000466</v>
          </cell>
        </row>
        <row r="3">
          <cell r="AN3" t="str">
            <v>JCM-DH-500-11NON</v>
          </cell>
          <cell r="AQ3" t="str">
            <v>JCM-DH-500-11</v>
          </cell>
          <cell r="AR3" t="str">
            <v>Excavator</v>
          </cell>
          <cell r="AS3" t="str">
            <v>NON</v>
          </cell>
          <cell r="AV3">
            <v>0</v>
          </cell>
          <cell r="AW3">
            <v>31.900390625</v>
          </cell>
          <cell r="AX3">
            <v>518</v>
          </cell>
          <cell r="AY3">
            <v>0</v>
          </cell>
          <cell r="BE3">
            <v>425.16666666726798</v>
          </cell>
          <cell r="BH3">
            <v>1.38333333295304</v>
          </cell>
          <cell r="BI3">
            <v>2.4166666665114498</v>
          </cell>
          <cell r="BJ3">
            <v>43.400000000023297</v>
          </cell>
          <cell r="BK3">
            <v>0.31666666665114501</v>
          </cell>
          <cell r="BL3">
            <v>12</v>
          </cell>
          <cell r="BM3">
            <v>0.166666666686069</v>
          </cell>
          <cell r="BO3">
            <v>0.25000000011641499</v>
          </cell>
          <cell r="BP3">
            <v>0.99999999994179201</v>
          </cell>
          <cell r="BQ3">
            <v>0.91666666720993795</v>
          </cell>
          <cell r="BR3">
            <v>9.9999999976716894E-2</v>
          </cell>
          <cell r="BW3">
            <v>0.333333333372138</v>
          </cell>
          <cell r="BY3">
            <v>3.4166666666278598</v>
          </cell>
        </row>
        <row r="4">
          <cell r="AN4" t="str">
            <v>JCM-DH-500-11OB</v>
          </cell>
          <cell r="AQ4" t="str">
            <v>JCM-DH-500-11</v>
          </cell>
          <cell r="AR4" t="str">
            <v>Excavator</v>
          </cell>
          <cell r="AS4" t="str">
            <v>OB</v>
          </cell>
          <cell r="AT4">
            <v>0</v>
          </cell>
          <cell r="AU4">
            <v>12842</v>
          </cell>
          <cell r="AV4">
            <v>0</v>
          </cell>
          <cell r="AW4">
            <v>79.99951171875</v>
          </cell>
          <cell r="AX4">
            <v>146</v>
          </cell>
          <cell r="AY4">
            <v>0</v>
          </cell>
          <cell r="BB4">
            <v>0.20000000012805699</v>
          </cell>
          <cell r="BF4">
            <v>10.466666666907299</v>
          </cell>
          <cell r="BH4">
            <v>0.916666666686069</v>
          </cell>
          <cell r="BI4">
            <v>4.7666666666627897</v>
          </cell>
          <cell r="BJ4">
            <v>39.116666666523102</v>
          </cell>
          <cell r="BK4">
            <v>8.3999999999650807</v>
          </cell>
          <cell r="BM4">
            <v>0.88333333341870501</v>
          </cell>
          <cell r="BO4">
            <v>1.25000000023283</v>
          </cell>
          <cell r="BQ4">
            <v>1.5666666670586</v>
          </cell>
          <cell r="BR4">
            <v>1.93333333282499</v>
          </cell>
          <cell r="BU4">
            <v>0.333333333372138</v>
          </cell>
          <cell r="BV4">
            <v>0.50000000005820799</v>
          </cell>
          <cell r="BW4">
            <v>0.33333333319751501</v>
          </cell>
        </row>
        <row r="5">
          <cell r="AN5" t="str">
            <v>KTD-777-01OB</v>
          </cell>
          <cell r="AQ5" t="str">
            <v>KTD-777-01</v>
          </cell>
          <cell r="AR5" t="str">
            <v>Truck</v>
          </cell>
          <cell r="AS5" t="str">
            <v>OB</v>
          </cell>
          <cell r="AT5">
            <v>858</v>
          </cell>
          <cell r="AU5">
            <v>30030</v>
          </cell>
          <cell r="AV5">
            <v>0</v>
          </cell>
          <cell r="AW5">
            <v>236.5</v>
          </cell>
          <cell r="AX5">
            <v>664</v>
          </cell>
          <cell r="AY5">
            <v>0</v>
          </cell>
          <cell r="BC5">
            <v>3.08333333360497</v>
          </cell>
          <cell r="BD5">
            <v>0.74999999982537702</v>
          </cell>
          <cell r="BE5">
            <v>168</v>
          </cell>
          <cell r="BG5">
            <v>2.04999999987194</v>
          </cell>
          <cell r="BH5">
            <v>4.6333333328948401</v>
          </cell>
          <cell r="BI5">
            <v>20.099999999860302</v>
          </cell>
          <cell r="BJ5">
            <v>175.65000000031401</v>
          </cell>
          <cell r="BK5">
            <v>38.900000000197899</v>
          </cell>
          <cell r="BL5">
            <v>0.46666666661622003</v>
          </cell>
          <cell r="BN5">
            <v>2.6166666666395</v>
          </cell>
          <cell r="BO5">
            <v>8.2500000010477397</v>
          </cell>
          <cell r="BP5">
            <v>2.99999999965075</v>
          </cell>
          <cell r="BQ5">
            <v>6.9166666682576796</v>
          </cell>
          <cell r="BS5">
            <v>3.1000000005005899</v>
          </cell>
          <cell r="BU5">
            <v>1.41666666726815</v>
          </cell>
          <cell r="BW5">
            <v>0.51666666677920103</v>
          </cell>
          <cell r="BY5">
            <v>2.5833333335467601</v>
          </cell>
        </row>
        <row r="6">
          <cell r="AN6" t="str">
            <v>KTD-777-02Coal</v>
          </cell>
          <cell r="AQ6" t="str">
            <v>KTD-777-02</v>
          </cell>
          <cell r="AR6" t="str">
            <v>Truck</v>
          </cell>
          <cell r="AS6" t="str">
            <v>Coal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N7" t="str">
            <v>KTD-777-02OB</v>
          </cell>
          <cell r="AQ7" t="str">
            <v>KTD-777-02</v>
          </cell>
          <cell r="AR7" t="str">
            <v>Truck</v>
          </cell>
          <cell r="AS7" t="str">
            <v>OB</v>
          </cell>
          <cell r="AV7">
            <v>0</v>
          </cell>
          <cell r="AW7">
            <v>0</v>
          </cell>
          <cell r="AX7">
            <v>664</v>
          </cell>
          <cell r="AY7">
            <v>0</v>
          </cell>
          <cell r="BE7">
            <v>652.000000000466</v>
          </cell>
          <cell r="BG7">
            <v>12</v>
          </cell>
        </row>
        <row r="8">
          <cell r="AN8" t="str">
            <v>KTD-777-03OB</v>
          </cell>
          <cell r="AQ8" t="str">
            <v>KTD-777-03</v>
          </cell>
          <cell r="AR8" t="str">
            <v>Truck</v>
          </cell>
          <cell r="AS8" t="str">
            <v>OB</v>
          </cell>
          <cell r="AT8">
            <v>1304</v>
          </cell>
          <cell r="AU8">
            <v>45640</v>
          </cell>
          <cell r="AV8">
            <v>0</v>
          </cell>
          <cell r="AW8">
            <v>357.69921875</v>
          </cell>
          <cell r="AX8">
            <v>664</v>
          </cell>
          <cell r="AY8">
            <v>0.28333333338377997</v>
          </cell>
          <cell r="AZ8">
            <v>11.25</v>
          </cell>
          <cell r="BC8">
            <v>0.83333333325572301</v>
          </cell>
          <cell r="BD8">
            <v>2.6833333333488598</v>
          </cell>
          <cell r="BE8">
            <v>24</v>
          </cell>
          <cell r="BF8">
            <v>3.5833333333139299</v>
          </cell>
          <cell r="BG8">
            <v>0.166666666686069</v>
          </cell>
          <cell r="BH8">
            <v>6.2500000001164198</v>
          </cell>
          <cell r="BI8">
            <v>32.916666666220401</v>
          </cell>
          <cell r="BJ8">
            <v>146.38333333341899</v>
          </cell>
          <cell r="BK8">
            <v>57.299999999406303</v>
          </cell>
          <cell r="BL8">
            <v>0.75</v>
          </cell>
          <cell r="BN8">
            <v>2.45000000012806</v>
          </cell>
          <cell r="BO8">
            <v>11.2166666676058</v>
          </cell>
          <cell r="BP8">
            <v>6.23333333304618</v>
          </cell>
          <cell r="BQ8">
            <v>9.3333333345944993</v>
          </cell>
          <cell r="BS8">
            <v>3.35000000044238</v>
          </cell>
          <cell r="BU8">
            <v>2.28333333379123</v>
          </cell>
          <cell r="BW8">
            <v>0.93333333323244005</v>
          </cell>
          <cell r="BY8">
            <v>0.86666666704695705</v>
          </cell>
        </row>
        <row r="9">
          <cell r="AN9" t="str">
            <v>KTD-777-04OB</v>
          </cell>
          <cell r="AQ9" t="str">
            <v>KTD-777-04</v>
          </cell>
          <cell r="AR9" t="str">
            <v>Truck</v>
          </cell>
          <cell r="AS9" t="str">
            <v>OB</v>
          </cell>
          <cell r="AT9">
            <v>1346</v>
          </cell>
          <cell r="AU9">
            <v>47110</v>
          </cell>
          <cell r="AV9">
            <v>0</v>
          </cell>
          <cell r="AW9">
            <v>363.98876953125</v>
          </cell>
          <cell r="AX9">
            <v>664</v>
          </cell>
          <cell r="AY9">
            <v>4.7333333332208003</v>
          </cell>
          <cell r="BB9">
            <v>0.166666666686069</v>
          </cell>
          <cell r="BC9">
            <v>0.26666666666278599</v>
          </cell>
          <cell r="BD9">
            <v>5.0666666665929396</v>
          </cell>
          <cell r="BG9">
            <v>35.166666666744298</v>
          </cell>
          <cell r="BH9">
            <v>4.4833333324058904</v>
          </cell>
          <cell r="BI9">
            <v>33.699999999138498</v>
          </cell>
          <cell r="BJ9">
            <v>127.26666666643</v>
          </cell>
          <cell r="BK9">
            <v>56.966666666208802</v>
          </cell>
          <cell r="BN9">
            <v>3.2666666666627902</v>
          </cell>
          <cell r="BO9">
            <v>11.0500000017928</v>
          </cell>
          <cell r="BP9">
            <v>17.866666666232</v>
          </cell>
          <cell r="BQ9">
            <v>9.5833333368063904</v>
          </cell>
          <cell r="BS9">
            <v>5.0333333335001997</v>
          </cell>
          <cell r="BU9">
            <v>2.2333333332790102</v>
          </cell>
          <cell r="BW9">
            <v>1.30000000022119</v>
          </cell>
          <cell r="BY9">
            <v>1.8666666664648801</v>
          </cell>
        </row>
        <row r="10">
          <cell r="AN10" t="str">
            <v>KTD-777-05OB</v>
          </cell>
          <cell r="AQ10" t="str">
            <v>KTD-777-05</v>
          </cell>
          <cell r="AR10" t="str">
            <v>Truck</v>
          </cell>
          <cell r="AS10" t="str">
            <v>OB</v>
          </cell>
          <cell r="AT10">
            <v>1340</v>
          </cell>
          <cell r="AU10">
            <v>46900</v>
          </cell>
          <cell r="AV10">
            <v>0</v>
          </cell>
          <cell r="AW10">
            <v>375.90625</v>
          </cell>
          <cell r="AX10">
            <v>664</v>
          </cell>
          <cell r="AY10">
            <v>0.31666666647652197</v>
          </cell>
          <cell r="BC10">
            <v>2.0000000000582099</v>
          </cell>
          <cell r="BD10">
            <v>0.166666666686069</v>
          </cell>
          <cell r="BE10">
            <v>1.2666666667791999</v>
          </cell>
          <cell r="BG10">
            <v>3.6166666667559202</v>
          </cell>
          <cell r="BH10">
            <v>4.9833333321148503</v>
          </cell>
          <cell r="BI10">
            <v>34.199999999546002</v>
          </cell>
          <cell r="BJ10">
            <v>163.483333333628</v>
          </cell>
          <cell r="BK10">
            <v>50.649999999906903</v>
          </cell>
          <cell r="BL10">
            <v>1.08333333337214</v>
          </cell>
          <cell r="BN10">
            <v>3.0499999999883598</v>
          </cell>
          <cell r="BO10">
            <v>11.250000001920901</v>
          </cell>
          <cell r="BP10">
            <v>12.033333333092701</v>
          </cell>
          <cell r="BQ10">
            <v>10.366666667803701</v>
          </cell>
          <cell r="BS10">
            <v>2.18333333416376</v>
          </cell>
          <cell r="BU10">
            <v>1.8833333335351199</v>
          </cell>
          <cell r="BW10">
            <v>0.83333333325572301</v>
          </cell>
          <cell r="BY10">
            <v>1.31666666694218</v>
          </cell>
        </row>
        <row r="11">
          <cell r="AN11" t="str">
            <v>KTD-777-06OB</v>
          </cell>
          <cell r="AQ11" t="str">
            <v>KTD-777-06</v>
          </cell>
          <cell r="AR11" t="str">
            <v>Truck</v>
          </cell>
          <cell r="AS11" t="str">
            <v>OB</v>
          </cell>
          <cell r="AT11">
            <v>1284</v>
          </cell>
          <cell r="AU11">
            <v>44940</v>
          </cell>
          <cell r="AV11">
            <v>0</v>
          </cell>
          <cell r="AW11">
            <v>371.2001953125</v>
          </cell>
          <cell r="AX11">
            <v>664</v>
          </cell>
          <cell r="AY11">
            <v>0.166666666686069</v>
          </cell>
          <cell r="AZ11">
            <v>14.25</v>
          </cell>
          <cell r="BC11">
            <v>2.3166666667093501</v>
          </cell>
          <cell r="BD11">
            <v>1.1333333333605</v>
          </cell>
          <cell r="BE11">
            <v>36</v>
          </cell>
          <cell r="BG11">
            <v>18.016666666721001</v>
          </cell>
          <cell r="BH11">
            <v>5.9666666653356497</v>
          </cell>
          <cell r="BI11">
            <v>32.283333332918097</v>
          </cell>
          <cell r="BJ11">
            <v>91.983333333511794</v>
          </cell>
          <cell r="BK11">
            <v>70.750000000290996</v>
          </cell>
          <cell r="BN11">
            <v>3.0666666672332199</v>
          </cell>
          <cell r="BO11">
            <v>12.9500000011758</v>
          </cell>
          <cell r="BP11">
            <v>3.9166666663368201</v>
          </cell>
          <cell r="BQ11">
            <v>10.966666668537099</v>
          </cell>
          <cell r="BS11">
            <v>6.2666666682343903</v>
          </cell>
          <cell r="BU11">
            <v>2.1833333332906499</v>
          </cell>
          <cell r="BW11">
            <v>0.916666666686069</v>
          </cell>
          <cell r="BY11">
            <v>1.5</v>
          </cell>
        </row>
        <row r="12">
          <cell r="AN12" t="str">
            <v>KTD-777-07OB</v>
          </cell>
          <cell r="AQ12" t="str">
            <v>KTD-777-07</v>
          </cell>
          <cell r="AR12" t="str">
            <v>Truck</v>
          </cell>
          <cell r="AS12" t="str">
            <v>OB</v>
          </cell>
          <cell r="AT12">
            <v>1561</v>
          </cell>
          <cell r="AU12">
            <v>54635</v>
          </cell>
          <cell r="AV12">
            <v>0</v>
          </cell>
          <cell r="AW12">
            <v>430.80859375</v>
          </cell>
          <cell r="AX12">
            <v>664</v>
          </cell>
          <cell r="AY12">
            <v>0.166666666686069</v>
          </cell>
          <cell r="AZ12">
            <v>1.5</v>
          </cell>
          <cell r="BB12">
            <v>2.15000000002328</v>
          </cell>
          <cell r="BC12">
            <v>2.3833333334187001</v>
          </cell>
          <cell r="BD12">
            <v>0.56666666659293696</v>
          </cell>
          <cell r="BE12">
            <v>7.9999999998835802</v>
          </cell>
          <cell r="BG12">
            <v>0.96666666667442802</v>
          </cell>
          <cell r="BH12">
            <v>5.5166666654404297</v>
          </cell>
          <cell r="BI12">
            <v>34.683333332184702</v>
          </cell>
          <cell r="BJ12">
            <v>94.450000000186293</v>
          </cell>
          <cell r="BK12">
            <v>54.383333333535099</v>
          </cell>
          <cell r="BL12">
            <v>0.25000000011641499</v>
          </cell>
          <cell r="BN12">
            <v>3.4666666671400899</v>
          </cell>
          <cell r="BO12">
            <v>12.916666668606901</v>
          </cell>
          <cell r="BP12">
            <v>11.799999999522701</v>
          </cell>
          <cell r="BQ12">
            <v>11.583333335293</v>
          </cell>
          <cell r="BS12">
            <v>9.2666666677105205</v>
          </cell>
          <cell r="BU12">
            <v>2.5666666664765199</v>
          </cell>
          <cell r="BW12">
            <v>1.81666666665114</v>
          </cell>
          <cell r="BY12">
            <v>3.68333333416376</v>
          </cell>
        </row>
        <row r="13">
          <cell r="AN13" t="str">
            <v>KTD-777-08OB</v>
          </cell>
          <cell r="AQ13" t="str">
            <v>KTD-777-08</v>
          </cell>
          <cell r="AR13" t="str">
            <v>Truck</v>
          </cell>
          <cell r="AS13" t="str">
            <v>OB</v>
          </cell>
          <cell r="AT13">
            <v>1337</v>
          </cell>
          <cell r="AU13">
            <v>46795</v>
          </cell>
          <cell r="AV13">
            <v>0</v>
          </cell>
          <cell r="AW13">
            <v>377.3984375</v>
          </cell>
          <cell r="AX13">
            <v>664</v>
          </cell>
          <cell r="AY13">
            <v>1.0999999997438901</v>
          </cell>
          <cell r="AZ13">
            <v>9.5666666665929405</v>
          </cell>
          <cell r="BB13">
            <v>0.13333333341870501</v>
          </cell>
          <cell r="BD13">
            <v>0.36666666663950298</v>
          </cell>
          <cell r="BE13">
            <v>89.616666666639503</v>
          </cell>
          <cell r="BG13">
            <v>0.48333333333721401</v>
          </cell>
          <cell r="BH13">
            <v>4.4833333320566497</v>
          </cell>
          <cell r="BI13">
            <v>33.516666666429998</v>
          </cell>
          <cell r="BJ13">
            <v>54.483333333686502</v>
          </cell>
          <cell r="BK13">
            <v>72.866666666872305</v>
          </cell>
          <cell r="BN13">
            <v>2.4499999999534299</v>
          </cell>
          <cell r="BO13">
            <v>11.216666667955</v>
          </cell>
          <cell r="BP13">
            <v>6.3166666666511402</v>
          </cell>
          <cell r="BQ13">
            <v>10.3333333352348</v>
          </cell>
          <cell r="BS13">
            <v>5.1999999993131496</v>
          </cell>
          <cell r="BU13">
            <v>2.4833333332207999</v>
          </cell>
          <cell r="BW13">
            <v>0.54999999987194303</v>
          </cell>
          <cell r="BY13">
            <v>3.26666666683741</v>
          </cell>
        </row>
        <row r="14">
          <cell r="AN14" t="str">
            <v>KTD-777-09OB</v>
          </cell>
          <cell r="AQ14" t="str">
            <v>KTD-777-09</v>
          </cell>
          <cell r="AR14" t="str">
            <v>Truck</v>
          </cell>
          <cell r="AS14" t="str">
            <v>OB</v>
          </cell>
          <cell r="AT14">
            <v>959</v>
          </cell>
          <cell r="AU14">
            <v>33565</v>
          </cell>
          <cell r="AV14">
            <v>0</v>
          </cell>
          <cell r="AW14">
            <v>269.296875</v>
          </cell>
          <cell r="AX14">
            <v>664</v>
          </cell>
          <cell r="AY14">
            <v>0.25000000011641499</v>
          </cell>
          <cell r="AZ14">
            <v>0.25000000011641499</v>
          </cell>
          <cell r="BC14">
            <v>1.58333333325572</v>
          </cell>
          <cell r="BD14">
            <v>5.5833333331975199</v>
          </cell>
          <cell r="BE14">
            <v>47.666666666802499</v>
          </cell>
          <cell r="BF14">
            <v>75.666666666569697</v>
          </cell>
          <cell r="BG14">
            <v>3</v>
          </cell>
          <cell r="BH14">
            <v>4.8499999995692598</v>
          </cell>
          <cell r="BI14">
            <v>25.049999999755499</v>
          </cell>
          <cell r="BJ14">
            <v>161.183333332941</v>
          </cell>
          <cell r="BK14">
            <v>49.666666666686098</v>
          </cell>
          <cell r="BN14">
            <v>2.6166666666395</v>
          </cell>
          <cell r="BO14">
            <v>7.5666666679317096</v>
          </cell>
          <cell r="BP14">
            <v>9.7666666665463708</v>
          </cell>
          <cell r="BQ14">
            <v>8.7166666671400908</v>
          </cell>
          <cell r="BS14">
            <v>4.3500000007334201</v>
          </cell>
          <cell r="BU14">
            <v>1.5166666672448601</v>
          </cell>
          <cell r="BW14">
            <v>0.94999999960418802</v>
          </cell>
          <cell r="BY14">
            <v>3.0666666670586</v>
          </cell>
        </row>
        <row r="15">
          <cell r="AN15" t="str">
            <v>KTD-777-10NON</v>
          </cell>
          <cell r="AQ15" t="str">
            <v>KTD-777-10</v>
          </cell>
          <cell r="AR15" t="str">
            <v>Truck</v>
          </cell>
          <cell r="AS15" t="str">
            <v>NON</v>
          </cell>
          <cell r="AV15">
            <v>0</v>
          </cell>
          <cell r="AW15">
            <v>4</v>
          </cell>
          <cell r="AX15">
            <v>6</v>
          </cell>
          <cell r="AY15">
            <v>0</v>
          </cell>
          <cell r="BI15">
            <v>0.50000000005820799</v>
          </cell>
          <cell r="BK15">
            <v>1.2500000000582101</v>
          </cell>
          <cell r="BO15">
            <v>0.24999999994179201</v>
          </cell>
          <cell r="BQ15">
            <v>8.3333333255723105E-2</v>
          </cell>
          <cell r="BY15">
            <v>4.9999999988358503E-2</v>
          </cell>
        </row>
        <row r="16">
          <cell r="AN16" t="str">
            <v>KTD-777-10OB</v>
          </cell>
          <cell r="AQ16" t="str">
            <v>KTD-777-10</v>
          </cell>
          <cell r="AR16" t="str">
            <v>Truck</v>
          </cell>
          <cell r="AS16" t="str">
            <v>OB</v>
          </cell>
          <cell r="AT16">
            <v>1356</v>
          </cell>
          <cell r="AU16">
            <v>47460</v>
          </cell>
          <cell r="AV16">
            <v>0</v>
          </cell>
          <cell r="AW16">
            <v>371.7109375</v>
          </cell>
          <cell r="AX16">
            <v>658</v>
          </cell>
          <cell r="AY16">
            <v>2.4499999999534299</v>
          </cell>
          <cell r="AZ16">
            <v>0.50000000005820799</v>
          </cell>
          <cell r="BB16">
            <v>0.76666666654637095</v>
          </cell>
          <cell r="BC16">
            <v>3.0000000001746199</v>
          </cell>
          <cell r="BD16">
            <v>2.5666666666511402</v>
          </cell>
          <cell r="BF16">
            <v>11.1666666667443</v>
          </cell>
          <cell r="BH16">
            <v>6.16666666598758</v>
          </cell>
          <cell r="BI16">
            <v>32.833333331916897</v>
          </cell>
          <cell r="BJ16">
            <v>141.93333333323201</v>
          </cell>
          <cell r="BK16">
            <v>60.383333333011301</v>
          </cell>
          <cell r="BN16">
            <v>2.4666666668490498</v>
          </cell>
          <cell r="BO16">
            <v>10.2500000016298</v>
          </cell>
          <cell r="BP16">
            <v>11.8166666665929</v>
          </cell>
          <cell r="BQ16">
            <v>10.5000000026193</v>
          </cell>
          <cell r="BS16">
            <v>5.60000000044238</v>
          </cell>
          <cell r="BU16">
            <v>2.3833333328948401</v>
          </cell>
          <cell r="BW16">
            <v>0.80000000033760399</v>
          </cell>
          <cell r="BY16">
            <v>5.0333333343733102</v>
          </cell>
        </row>
        <row r="17">
          <cell r="AN17" t="str">
            <v>KTD-777-11NON</v>
          </cell>
          <cell r="AQ17" t="str">
            <v>KTD-777-11</v>
          </cell>
          <cell r="AR17" t="str">
            <v>Truck</v>
          </cell>
          <cell r="AS17" t="str">
            <v>NON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AN18" t="str">
            <v>KTD-777-11OB</v>
          </cell>
          <cell r="AQ18" t="str">
            <v>KTD-777-11</v>
          </cell>
          <cell r="AR18" t="str">
            <v>Truck</v>
          </cell>
          <cell r="AS18" t="str">
            <v>OB</v>
          </cell>
          <cell r="AT18">
            <v>1186</v>
          </cell>
          <cell r="AU18">
            <v>41510</v>
          </cell>
          <cell r="AV18">
            <v>0</v>
          </cell>
          <cell r="AW18">
            <v>338.50048828125</v>
          </cell>
          <cell r="AX18">
            <v>664</v>
          </cell>
          <cell r="AY18">
            <v>0</v>
          </cell>
          <cell r="AZ18">
            <v>15.999999999941799</v>
          </cell>
          <cell r="BC18">
            <v>1.4166666665696499</v>
          </cell>
          <cell r="BD18">
            <v>4.3833333336515397</v>
          </cell>
          <cell r="BF18">
            <v>4.2500000000582103</v>
          </cell>
          <cell r="BG18">
            <v>46.033333333558403</v>
          </cell>
          <cell r="BH18">
            <v>5.44999999977881</v>
          </cell>
          <cell r="BI18">
            <v>29.399999999441199</v>
          </cell>
          <cell r="BJ18">
            <v>141.20000000030299</v>
          </cell>
          <cell r="BK18">
            <v>43.783333333558403</v>
          </cell>
          <cell r="BL18">
            <v>4.9166666668024801</v>
          </cell>
          <cell r="BN18">
            <v>3.7166666669072601</v>
          </cell>
          <cell r="BO18">
            <v>9.8333333346527105</v>
          </cell>
          <cell r="BP18">
            <v>15.1166666665231</v>
          </cell>
          <cell r="BQ18">
            <v>9.7666666654986294</v>
          </cell>
          <cell r="BS18">
            <v>9.9499999999534303</v>
          </cell>
          <cell r="BU18">
            <v>2.0166666667792001</v>
          </cell>
          <cell r="BW18">
            <v>2.1166666665812999</v>
          </cell>
          <cell r="BY18">
            <v>3.03333333414048</v>
          </cell>
        </row>
        <row r="19">
          <cell r="AN19" t="str">
            <v>KTD-777-12OB</v>
          </cell>
          <cell r="AQ19" t="str">
            <v>KTD-777-12</v>
          </cell>
          <cell r="AR19" t="str">
            <v>Truck</v>
          </cell>
          <cell r="AS19" t="str">
            <v>OB</v>
          </cell>
          <cell r="AT19">
            <v>1276</v>
          </cell>
          <cell r="AU19">
            <v>44660</v>
          </cell>
          <cell r="AV19">
            <v>0</v>
          </cell>
          <cell r="AW19">
            <v>347.6875</v>
          </cell>
          <cell r="AX19">
            <v>664</v>
          </cell>
          <cell r="AY19">
            <v>0.233333333395422</v>
          </cell>
          <cell r="AZ19">
            <v>5.6999999998952298</v>
          </cell>
          <cell r="BB19">
            <v>0.53333333332557198</v>
          </cell>
          <cell r="BC19">
            <v>1.8499999999185099</v>
          </cell>
          <cell r="BD19">
            <v>2.2499999998253801</v>
          </cell>
          <cell r="BG19">
            <v>5.0500000000465697</v>
          </cell>
          <cell r="BH19">
            <v>5.7666666660807104</v>
          </cell>
          <cell r="BI19">
            <v>34.216666665568503</v>
          </cell>
          <cell r="BJ19">
            <v>166.30000000039601</v>
          </cell>
          <cell r="BK19">
            <v>61.716666666325203</v>
          </cell>
          <cell r="BL19">
            <v>8.0000000000582094</v>
          </cell>
          <cell r="BN19">
            <v>2.8166666669421798</v>
          </cell>
          <cell r="BO19">
            <v>10.2166666680132</v>
          </cell>
          <cell r="BP19">
            <v>11.6500000000815</v>
          </cell>
          <cell r="BQ19">
            <v>9.7500000019208493</v>
          </cell>
          <cell r="BS19">
            <v>4.2666666667791997</v>
          </cell>
          <cell r="BU19">
            <v>1.91666666697711</v>
          </cell>
          <cell r="BW19">
            <v>1.05000000010477</v>
          </cell>
          <cell r="BY19">
            <v>3.9500000008265501</v>
          </cell>
        </row>
        <row r="20">
          <cell r="AN20" t="str">
            <v>KTD-777-13OB</v>
          </cell>
          <cell r="AQ20" t="str">
            <v>KTD-777-13</v>
          </cell>
          <cell r="AR20" t="str">
            <v>Truck</v>
          </cell>
          <cell r="AS20" t="str">
            <v>OB</v>
          </cell>
          <cell r="AT20">
            <v>1118</v>
          </cell>
          <cell r="AU20">
            <v>39130</v>
          </cell>
          <cell r="AV20">
            <v>0</v>
          </cell>
          <cell r="AW20">
            <v>292.09765625</v>
          </cell>
          <cell r="AX20">
            <v>664</v>
          </cell>
          <cell r="AY20">
            <v>1.0499999999301499</v>
          </cell>
          <cell r="AZ20">
            <v>0.166666666686069</v>
          </cell>
          <cell r="BC20">
            <v>3.0000000001746199</v>
          </cell>
          <cell r="BD20">
            <v>3.1000000001513399</v>
          </cell>
          <cell r="BE20">
            <v>42.7000000001863</v>
          </cell>
          <cell r="BF20">
            <v>10.333333333313901</v>
          </cell>
          <cell r="BG20">
            <v>2.0333333333255701</v>
          </cell>
          <cell r="BH20">
            <v>4.4166666662204097</v>
          </cell>
          <cell r="BI20">
            <v>25.0166666657897</v>
          </cell>
          <cell r="BJ20">
            <v>195.11666666599899</v>
          </cell>
          <cell r="BK20">
            <v>40.699999999953398</v>
          </cell>
          <cell r="BN20">
            <v>3.4000000002561102</v>
          </cell>
          <cell r="BO20">
            <v>9.1166666682693194</v>
          </cell>
          <cell r="BP20">
            <v>31.7499999995925</v>
          </cell>
          <cell r="BQ20">
            <v>8.6666666683740896</v>
          </cell>
          <cell r="BS20">
            <v>5.2666666660225001</v>
          </cell>
          <cell r="BU20">
            <v>1.4500000001862601</v>
          </cell>
          <cell r="BW20">
            <v>0.49999999988358501</v>
          </cell>
          <cell r="BY20">
            <v>1.9833333326387199</v>
          </cell>
        </row>
        <row r="21">
          <cell r="AN21" t="str">
            <v>KTD-777-14OB</v>
          </cell>
          <cell r="AQ21" t="str">
            <v>KTD-777-14</v>
          </cell>
          <cell r="AR21" t="str">
            <v>Truck</v>
          </cell>
          <cell r="AS21" t="str">
            <v>OB</v>
          </cell>
          <cell r="AT21">
            <v>1104</v>
          </cell>
          <cell r="AU21">
            <v>38640</v>
          </cell>
          <cell r="AV21">
            <v>0</v>
          </cell>
          <cell r="AW21">
            <v>335.296875</v>
          </cell>
          <cell r="AX21">
            <v>664</v>
          </cell>
          <cell r="AY21">
            <v>0.349999999918509</v>
          </cell>
          <cell r="BB21">
            <v>0.333333333372138</v>
          </cell>
          <cell r="BC21">
            <v>2.83333333313931</v>
          </cell>
          <cell r="BD21">
            <v>3.6166666667559202</v>
          </cell>
          <cell r="BE21">
            <v>12</v>
          </cell>
          <cell r="BF21">
            <v>15.9999999997672</v>
          </cell>
          <cell r="BG21">
            <v>76.916666666802499</v>
          </cell>
          <cell r="BH21">
            <v>4.9166666661039899</v>
          </cell>
          <cell r="BI21">
            <v>28.749999999417899</v>
          </cell>
          <cell r="BJ21">
            <v>115.04999999992999</v>
          </cell>
          <cell r="BK21">
            <v>40.6833333327086</v>
          </cell>
          <cell r="BN21">
            <v>5.05000000022119</v>
          </cell>
          <cell r="BO21">
            <v>9.3166666682227497</v>
          </cell>
          <cell r="BP21">
            <v>12.883333333069499</v>
          </cell>
          <cell r="BQ21">
            <v>10.450000001059401</v>
          </cell>
          <cell r="BS21">
            <v>5.7833333331509502</v>
          </cell>
          <cell r="BU21">
            <v>1.7999999999301499</v>
          </cell>
          <cell r="BW21">
            <v>0.81666666636010599</v>
          </cell>
          <cell r="BY21">
            <v>1.5000000001746201</v>
          </cell>
        </row>
        <row r="22">
          <cell r="AN22" t="str">
            <v>KTD-777-15OB</v>
          </cell>
          <cell r="AQ22" t="str">
            <v>KTD-777-15</v>
          </cell>
          <cell r="AR22" t="str">
            <v>Truck</v>
          </cell>
          <cell r="AS22" t="str">
            <v>OB</v>
          </cell>
          <cell r="AT22">
            <v>455</v>
          </cell>
          <cell r="AU22">
            <v>15925</v>
          </cell>
          <cell r="AV22">
            <v>0</v>
          </cell>
          <cell r="AW22">
            <v>123.796875</v>
          </cell>
          <cell r="AX22">
            <v>664</v>
          </cell>
          <cell r="AY22">
            <v>8.3333333430346102E-2</v>
          </cell>
          <cell r="AZ22">
            <v>12</v>
          </cell>
          <cell r="BA22">
            <v>380.000000000233</v>
          </cell>
          <cell r="BC22">
            <v>1.06666666665114</v>
          </cell>
          <cell r="BD22">
            <v>2.13333333347691</v>
          </cell>
          <cell r="BE22">
            <v>1.1666666668024801</v>
          </cell>
          <cell r="BF22">
            <v>19.416666666744302</v>
          </cell>
          <cell r="BG22">
            <v>0.99999999994179201</v>
          </cell>
          <cell r="BH22">
            <v>2.15000000019791</v>
          </cell>
          <cell r="BI22">
            <v>12.4833333331626</v>
          </cell>
          <cell r="BJ22">
            <v>71.799999999697306</v>
          </cell>
          <cell r="BK22">
            <v>25.483333333104401</v>
          </cell>
          <cell r="BN22">
            <v>1.21666666661622</v>
          </cell>
          <cell r="BO22">
            <v>4.1666666669771102</v>
          </cell>
          <cell r="BP22">
            <v>6.0333333332673602</v>
          </cell>
          <cell r="BQ22">
            <v>3.8833333332440798</v>
          </cell>
          <cell r="BS22">
            <v>1.6500000001396999</v>
          </cell>
          <cell r="BU22">
            <v>0.64999999949941401</v>
          </cell>
          <cell r="BW22">
            <v>0.433333333174232</v>
          </cell>
          <cell r="BY22">
            <v>2.5166666664881601</v>
          </cell>
        </row>
        <row r="23">
          <cell r="AN23" t="str">
            <v>KTD-777-16OB</v>
          </cell>
          <cell r="AQ23" t="str">
            <v>KTD-777-16</v>
          </cell>
          <cell r="AR23" t="str">
            <v>Truck</v>
          </cell>
          <cell r="AS23" t="str">
            <v>OB</v>
          </cell>
          <cell r="AT23">
            <v>1326</v>
          </cell>
          <cell r="AU23">
            <v>46410</v>
          </cell>
          <cell r="AV23">
            <v>0</v>
          </cell>
          <cell r="AW23">
            <v>391.203125</v>
          </cell>
          <cell r="AX23">
            <v>664</v>
          </cell>
          <cell r="AY23">
            <v>0.38333333336049702</v>
          </cell>
          <cell r="AZ23">
            <v>1.5666666667093501</v>
          </cell>
          <cell r="BB23">
            <v>0.31666666665114501</v>
          </cell>
          <cell r="BC23">
            <v>1.9166666668024801</v>
          </cell>
          <cell r="BD23">
            <v>2.3666666666977099</v>
          </cell>
          <cell r="BE23">
            <v>3.9166666666860701</v>
          </cell>
          <cell r="BF23">
            <v>34.500000000174602</v>
          </cell>
          <cell r="BG23">
            <v>2.2333333334536301</v>
          </cell>
          <cell r="BH23">
            <v>6.2999999987077899</v>
          </cell>
          <cell r="BI23">
            <v>32.716666666092401</v>
          </cell>
          <cell r="BJ23">
            <v>91.149999999382999</v>
          </cell>
          <cell r="BK23">
            <v>62.850000000558801</v>
          </cell>
          <cell r="BN23">
            <v>5.8833333334769096</v>
          </cell>
          <cell r="BO23">
            <v>12.116666667745401</v>
          </cell>
          <cell r="BP23">
            <v>14.499999999941799</v>
          </cell>
          <cell r="BQ23">
            <v>11.4500000025728</v>
          </cell>
          <cell r="BS23">
            <v>13.0666666663019</v>
          </cell>
          <cell r="BU23">
            <v>2.5666666666511402</v>
          </cell>
          <cell r="BW23">
            <v>0.81666666688397505</v>
          </cell>
          <cell r="BY23">
            <v>3.1500000017113101</v>
          </cell>
        </row>
        <row r="24">
          <cell r="AN24" t="str">
            <v>KTD-777-17OB</v>
          </cell>
          <cell r="AQ24" t="str">
            <v>KTD-777-17</v>
          </cell>
          <cell r="AR24" t="str">
            <v>Truck</v>
          </cell>
          <cell r="AS24" t="str">
            <v>OB</v>
          </cell>
          <cell r="AV24">
            <v>0</v>
          </cell>
          <cell r="AW24">
            <v>0</v>
          </cell>
          <cell r="AX24">
            <v>664</v>
          </cell>
          <cell r="AY24">
            <v>0</v>
          </cell>
          <cell r="BA24">
            <v>664.000000000466</v>
          </cell>
        </row>
        <row r="25">
          <cell r="AN25" t="str">
            <v>KTD-777-18OB</v>
          </cell>
          <cell r="AQ25" t="str">
            <v>KTD-777-18</v>
          </cell>
          <cell r="AR25" t="str">
            <v>Truck</v>
          </cell>
          <cell r="AS25" t="str">
            <v>OB</v>
          </cell>
          <cell r="AT25">
            <v>1162</v>
          </cell>
          <cell r="AU25">
            <v>40670</v>
          </cell>
          <cell r="AV25">
            <v>0</v>
          </cell>
          <cell r="AW25">
            <v>334.8984375</v>
          </cell>
          <cell r="AX25">
            <v>664</v>
          </cell>
          <cell r="AY25">
            <v>0.25000000011641499</v>
          </cell>
          <cell r="AZ25">
            <v>8.3333333332557196</v>
          </cell>
          <cell r="BB25">
            <v>1.9500000000698501</v>
          </cell>
          <cell r="BC25">
            <v>2.8999999998486601</v>
          </cell>
          <cell r="BD25">
            <v>4.7666666670120303</v>
          </cell>
          <cell r="BE25">
            <v>7.9999999998835802</v>
          </cell>
          <cell r="BG25">
            <v>45.250000000116401</v>
          </cell>
          <cell r="BH25">
            <v>5.8999999989755496</v>
          </cell>
          <cell r="BI25">
            <v>26.516666666488199</v>
          </cell>
          <cell r="BJ25">
            <v>133.183333332476</v>
          </cell>
          <cell r="BK25">
            <v>69.733333333802904</v>
          </cell>
          <cell r="BN25">
            <v>2.1333333336515401</v>
          </cell>
          <cell r="BO25">
            <v>9.0666666675824708</v>
          </cell>
          <cell r="BP25">
            <v>11.116666666755901</v>
          </cell>
          <cell r="BQ25">
            <v>10.1166666690842</v>
          </cell>
          <cell r="BS25">
            <v>2.01666666695382</v>
          </cell>
          <cell r="BU25">
            <v>1.8500000009662501</v>
          </cell>
          <cell r="BW25">
            <v>0.316666666825768</v>
          </cell>
          <cell r="BY25">
            <v>1.1666666664532399</v>
          </cell>
        </row>
        <row r="26">
          <cell r="AN26" t="str">
            <v>KTD-777-19OB</v>
          </cell>
          <cell r="AQ26" t="str">
            <v>KTD-777-19</v>
          </cell>
          <cell r="AR26" t="str">
            <v>Truck</v>
          </cell>
          <cell r="AS26" t="str">
            <v>OB</v>
          </cell>
          <cell r="AT26">
            <v>1280</v>
          </cell>
          <cell r="AU26">
            <v>44800</v>
          </cell>
          <cell r="AV26">
            <v>0</v>
          </cell>
          <cell r="AW26">
            <v>346.19921875</v>
          </cell>
          <cell r="AX26">
            <v>664</v>
          </cell>
          <cell r="AY26">
            <v>0.21666666667442799</v>
          </cell>
          <cell r="AZ26">
            <v>10.7333333333954</v>
          </cell>
          <cell r="BB26">
            <v>0.55000000004656602</v>
          </cell>
          <cell r="BC26">
            <v>2.1499999998486601</v>
          </cell>
          <cell r="BD26">
            <v>3.28333333338378</v>
          </cell>
          <cell r="BE26">
            <v>8.0000000000582094</v>
          </cell>
          <cell r="BF26">
            <v>3.09999999997672</v>
          </cell>
          <cell r="BG26">
            <v>1.23333333316259</v>
          </cell>
          <cell r="BH26">
            <v>4.9999999993597202</v>
          </cell>
          <cell r="BI26">
            <v>29.6333333328366</v>
          </cell>
          <cell r="BJ26">
            <v>181.483333333454</v>
          </cell>
          <cell r="BK26">
            <v>53.166666666220401</v>
          </cell>
          <cell r="BN26">
            <v>3.65000000002328</v>
          </cell>
          <cell r="BO26">
            <v>8.6166666671633703</v>
          </cell>
          <cell r="BP26">
            <v>6.9833333333954197</v>
          </cell>
          <cell r="BQ26">
            <v>10.4833333357237</v>
          </cell>
          <cell r="BS26">
            <v>4.3666666669305396</v>
          </cell>
          <cell r="BU26">
            <v>2.1666666662204102</v>
          </cell>
          <cell r="BW26">
            <v>0.84999999997671705</v>
          </cell>
          <cell r="BY26">
            <v>4.5000000005238698</v>
          </cell>
        </row>
        <row r="27">
          <cell r="AN27" t="str">
            <v>KTD-777-20OB</v>
          </cell>
          <cell r="AQ27" t="str">
            <v>KTD-777-20</v>
          </cell>
          <cell r="AR27" t="str">
            <v>Truck</v>
          </cell>
          <cell r="AS27" t="str">
            <v>OB</v>
          </cell>
          <cell r="AT27">
            <v>1512</v>
          </cell>
          <cell r="AU27">
            <v>52920</v>
          </cell>
          <cell r="AV27">
            <v>0</v>
          </cell>
          <cell r="AW27">
            <v>385.09765625</v>
          </cell>
          <cell r="AX27">
            <v>664</v>
          </cell>
          <cell r="AY27">
            <v>0.60000000020954802</v>
          </cell>
          <cell r="AZ27">
            <v>3.5000000000582099</v>
          </cell>
          <cell r="BB27">
            <v>0.26666666666278599</v>
          </cell>
          <cell r="BC27">
            <v>0.99999999994179201</v>
          </cell>
          <cell r="BD27">
            <v>2.9333333336398901</v>
          </cell>
          <cell r="BE27">
            <v>31.666666666686101</v>
          </cell>
          <cell r="BG27">
            <v>1.80000000010477</v>
          </cell>
          <cell r="BH27">
            <v>6.4833333333372103</v>
          </cell>
          <cell r="BI27">
            <v>31.299999999522701</v>
          </cell>
          <cell r="BJ27">
            <v>116.266666666023</v>
          </cell>
          <cell r="BK27">
            <v>56.799999999697299</v>
          </cell>
          <cell r="BN27">
            <v>3.83333333325572</v>
          </cell>
          <cell r="BO27">
            <v>11.2666666688165</v>
          </cell>
          <cell r="BP27">
            <v>11.183333333116</v>
          </cell>
          <cell r="BQ27">
            <v>11.2833333332674</v>
          </cell>
          <cell r="BS27">
            <v>11.7000000005937</v>
          </cell>
          <cell r="BU27">
            <v>2.44999999977881</v>
          </cell>
          <cell r="BW27">
            <v>0.41666666680248499</v>
          </cell>
          <cell r="BY27">
            <v>3.9500000008265501</v>
          </cell>
        </row>
        <row r="28">
          <cell r="AN28" t="str">
            <v>KTD-785-21OB</v>
          </cell>
          <cell r="AQ28" t="str">
            <v>KTD-785-21</v>
          </cell>
          <cell r="AR28" t="str">
            <v>Truck</v>
          </cell>
          <cell r="AS28" t="str">
            <v>OB</v>
          </cell>
          <cell r="AT28">
            <v>1499</v>
          </cell>
          <cell r="AU28">
            <v>56512.3003425598</v>
          </cell>
          <cell r="AV28">
            <v>0</v>
          </cell>
          <cell r="AW28">
            <v>416</v>
          </cell>
          <cell r="AX28">
            <v>664</v>
          </cell>
          <cell r="AY28">
            <v>0.41666666680248499</v>
          </cell>
          <cell r="AZ28">
            <v>0.75</v>
          </cell>
          <cell r="BB28">
            <v>3.5833333333139299</v>
          </cell>
          <cell r="BC28">
            <v>3.1666666666860701</v>
          </cell>
          <cell r="BD28">
            <v>8.5833333333721402</v>
          </cell>
          <cell r="BE28">
            <v>38.000000000058201</v>
          </cell>
          <cell r="BF28">
            <v>13.333333333313901</v>
          </cell>
          <cell r="BG28">
            <v>48.916666666511396</v>
          </cell>
          <cell r="BH28">
            <v>6.5333333321032097</v>
          </cell>
          <cell r="BI28">
            <v>30.883333332720198</v>
          </cell>
          <cell r="BJ28">
            <v>11.8333333336632</v>
          </cell>
          <cell r="BK28">
            <v>56.000000000582098</v>
          </cell>
          <cell r="BN28">
            <v>3.3666666666395</v>
          </cell>
          <cell r="BO28">
            <v>12.2166666687699</v>
          </cell>
          <cell r="BP28">
            <v>10.4999999996508</v>
          </cell>
          <cell r="BQ28">
            <v>10.166666669072599</v>
          </cell>
          <cell r="BS28">
            <v>4.1333333333604996</v>
          </cell>
          <cell r="BU28">
            <v>1.9166666668024801</v>
          </cell>
          <cell r="BW28">
            <v>0.116666666697711</v>
          </cell>
          <cell r="BY28">
            <v>8.0000000002328306</v>
          </cell>
        </row>
        <row r="29">
          <cell r="AN29" t="str">
            <v>KTD-785-22OB</v>
          </cell>
          <cell r="AQ29" t="str">
            <v>KTD-785-22</v>
          </cell>
          <cell r="AR29" t="str">
            <v>Truck</v>
          </cell>
          <cell r="AS29" t="str">
            <v>OB</v>
          </cell>
          <cell r="AT29">
            <v>1607</v>
          </cell>
          <cell r="AU29">
            <v>60583.900371551499</v>
          </cell>
          <cell r="AV29">
            <v>0</v>
          </cell>
          <cell r="AW29">
            <v>437</v>
          </cell>
          <cell r="AX29">
            <v>664</v>
          </cell>
          <cell r="AY29">
            <v>3.48333333316259</v>
          </cell>
          <cell r="BB29">
            <v>0.333333333372138</v>
          </cell>
          <cell r="BC29">
            <v>2.3666666666977099</v>
          </cell>
          <cell r="BD29">
            <v>2.1666666665696499</v>
          </cell>
          <cell r="BE29">
            <v>86.833333333488596</v>
          </cell>
          <cell r="BG29">
            <v>0.31666666665114501</v>
          </cell>
          <cell r="BH29">
            <v>6.6999999987892798</v>
          </cell>
          <cell r="BI29">
            <v>33.066666666709402</v>
          </cell>
          <cell r="BJ29">
            <v>12.2666666668374</v>
          </cell>
          <cell r="BK29">
            <v>57.250000000291003</v>
          </cell>
          <cell r="BN29">
            <v>5.0000000000582103</v>
          </cell>
          <cell r="BO29">
            <v>13.216666668537099</v>
          </cell>
          <cell r="BP29">
            <v>3.9999999995925499</v>
          </cell>
          <cell r="BQ29">
            <v>11.6666666685487</v>
          </cell>
          <cell r="BS29">
            <v>7.4833333332790097</v>
          </cell>
          <cell r="BU29">
            <v>2.5833333330228898</v>
          </cell>
          <cell r="BW29">
            <v>4.9999999988358503E-2</v>
          </cell>
          <cell r="BY29">
            <v>4.8833333335351199</v>
          </cell>
        </row>
        <row r="30">
          <cell r="AN30" t="str">
            <v>KTD-785-23OB</v>
          </cell>
          <cell r="AQ30" t="str">
            <v>KTD-785-23</v>
          </cell>
          <cell r="AR30" t="str">
            <v>Truck</v>
          </cell>
          <cell r="AS30" t="str">
            <v>OB</v>
          </cell>
          <cell r="AT30">
            <v>1701</v>
          </cell>
          <cell r="AU30">
            <v>64127.700290679903</v>
          </cell>
          <cell r="AV30">
            <v>0</v>
          </cell>
          <cell r="AW30">
            <v>448</v>
          </cell>
          <cell r="AX30">
            <v>664</v>
          </cell>
          <cell r="AY30">
            <v>4.8500000000931296</v>
          </cell>
          <cell r="AZ30">
            <v>19.083333333372099</v>
          </cell>
          <cell r="BB30">
            <v>0.333333333372138</v>
          </cell>
          <cell r="BC30">
            <v>0.61666666675591797</v>
          </cell>
          <cell r="BD30">
            <v>0.60000000003492504</v>
          </cell>
          <cell r="BG30">
            <v>49.583333333255702</v>
          </cell>
          <cell r="BH30">
            <v>5.8833333320799301</v>
          </cell>
          <cell r="BI30">
            <v>33.916666666860699</v>
          </cell>
          <cell r="BJ30">
            <v>12.100000000151301</v>
          </cell>
          <cell r="BK30">
            <v>58.650000000488902</v>
          </cell>
          <cell r="BL30">
            <v>0.416666666627862</v>
          </cell>
          <cell r="BN30">
            <v>4.5999999999767196</v>
          </cell>
          <cell r="BO30">
            <v>14.3000000024331</v>
          </cell>
          <cell r="BP30">
            <v>11.0666666665929</v>
          </cell>
          <cell r="BQ30">
            <v>11.3333333343035</v>
          </cell>
          <cell r="BS30">
            <v>6.6166666678036599</v>
          </cell>
          <cell r="BU30">
            <v>2.3833333334187001</v>
          </cell>
          <cell r="BW30">
            <v>0.93333333305781696</v>
          </cell>
          <cell r="BY30">
            <v>4.0333333339076498</v>
          </cell>
        </row>
        <row r="31">
          <cell r="AN31" t="str">
            <v>KTD-785-24OB</v>
          </cell>
          <cell r="AQ31" t="str">
            <v>KTD-785-24</v>
          </cell>
          <cell r="AR31" t="str">
            <v>Truck</v>
          </cell>
          <cell r="AS31" t="str">
            <v>OB</v>
          </cell>
          <cell r="AT31">
            <v>1785</v>
          </cell>
          <cell r="AU31">
            <v>67294.500003814697</v>
          </cell>
          <cell r="AV31">
            <v>0</v>
          </cell>
          <cell r="AW31">
            <v>495</v>
          </cell>
          <cell r="AX31">
            <v>664</v>
          </cell>
          <cell r="AY31">
            <v>2.25</v>
          </cell>
          <cell r="BB31">
            <v>0.66666666656965401</v>
          </cell>
          <cell r="BC31">
            <v>8.3333333255723105E-2</v>
          </cell>
          <cell r="BF31">
            <v>3.9999999999417901</v>
          </cell>
          <cell r="BG31">
            <v>3.08333333325572</v>
          </cell>
          <cell r="BH31">
            <v>7.0499999985331696</v>
          </cell>
          <cell r="BI31">
            <v>38.833333332964699</v>
          </cell>
          <cell r="BJ31">
            <v>10.200000000069799</v>
          </cell>
          <cell r="BK31">
            <v>69.849999999802094</v>
          </cell>
          <cell r="BN31">
            <v>5.7500000002328298</v>
          </cell>
          <cell r="BO31">
            <v>15.3166666692705</v>
          </cell>
          <cell r="BP31">
            <v>11.9166666665697</v>
          </cell>
          <cell r="BQ31">
            <v>13.416666670062099</v>
          </cell>
          <cell r="BS31">
            <v>9.4666666671400908</v>
          </cell>
          <cell r="BU31">
            <v>2.45000000012806</v>
          </cell>
          <cell r="BW31">
            <v>8.3333333255723105E-2</v>
          </cell>
          <cell r="BY31">
            <v>1.5000000001746201</v>
          </cell>
        </row>
        <row r="32">
          <cell r="AN32" t="str">
            <v>KTD-785-25OB</v>
          </cell>
          <cell r="AQ32" t="str">
            <v>KTD-785-25</v>
          </cell>
          <cell r="AR32" t="str">
            <v>Truck</v>
          </cell>
          <cell r="AS32" t="str">
            <v>OB</v>
          </cell>
          <cell r="AT32">
            <v>1386</v>
          </cell>
          <cell r="AU32">
            <v>52252.200069427498</v>
          </cell>
          <cell r="AV32">
            <v>0</v>
          </cell>
          <cell r="AW32">
            <v>438</v>
          </cell>
          <cell r="AX32">
            <v>664</v>
          </cell>
          <cell r="AY32">
            <v>0.91666666686069198</v>
          </cell>
          <cell r="AZ32">
            <v>0.24999999994179201</v>
          </cell>
          <cell r="BB32">
            <v>1.00000000011642</v>
          </cell>
          <cell r="BE32">
            <v>12</v>
          </cell>
          <cell r="BF32">
            <v>1.16666666662786</v>
          </cell>
          <cell r="BG32">
            <v>67.433333333465299</v>
          </cell>
          <cell r="BH32">
            <v>6.4999999990104698</v>
          </cell>
          <cell r="BI32">
            <v>34.716666666150601</v>
          </cell>
          <cell r="BJ32">
            <v>14.5166666664882</v>
          </cell>
          <cell r="BK32">
            <v>62.083333333488604</v>
          </cell>
          <cell r="BN32">
            <v>4.7500000002910401</v>
          </cell>
          <cell r="BO32">
            <v>12.250000001513399</v>
          </cell>
          <cell r="BP32">
            <v>8.4166666665114498</v>
          </cell>
          <cell r="BQ32">
            <v>11.0000000018044</v>
          </cell>
          <cell r="BS32">
            <v>7.9333333336980996</v>
          </cell>
          <cell r="BU32">
            <v>3.03333333379123</v>
          </cell>
          <cell r="BW32">
            <v>9.9999999976716894E-2</v>
          </cell>
          <cell r="BY32">
            <v>7.1500000013038498</v>
          </cell>
        </row>
        <row r="33">
          <cell r="AN33" t="str">
            <v>KTD-785-26OB</v>
          </cell>
          <cell r="AQ33" t="str">
            <v>KTD-785-26</v>
          </cell>
          <cell r="AR33" t="str">
            <v>Truck</v>
          </cell>
          <cell r="AS33" t="str">
            <v>OB</v>
          </cell>
          <cell r="AT33">
            <v>1633</v>
          </cell>
          <cell r="AU33">
            <v>61564.100196838401</v>
          </cell>
          <cell r="AV33">
            <v>0</v>
          </cell>
          <cell r="AW33">
            <v>448</v>
          </cell>
          <cell r="AX33">
            <v>664</v>
          </cell>
          <cell r="AY33">
            <v>0.38333333318587398</v>
          </cell>
          <cell r="BB33">
            <v>2.5833333333721402</v>
          </cell>
          <cell r="BC33">
            <v>1.58333333325572</v>
          </cell>
          <cell r="BD33">
            <v>1.1166666668141301</v>
          </cell>
          <cell r="BE33">
            <v>3</v>
          </cell>
          <cell r="BG33">
            <v>49.666666666686098</v>
          </cell>
          <cell r="BH33">
            <v>7.58333333238261</v>
          </cell>
          <cell r="BI33">
            <v>36.416666666278601</v>
          </cell>
          <cell r="BJ33">
            <v>23.783333333674801</v>
          </cell>
          <cell r="BK33">
            <v>60.6666666669189</v>
          </cell>
          <cell r="BN33">
            <v>4.2999999998719396</v>
          </cell>
          <cell r="BO33">
            <v>12.7000000021071</v>
          </cell>
          <cell r="BP33">
            <v>12.216666666325199</v>
          </cell>
          <cell r="BQ33">
            <v>12.716666667431101</v>
          </cell>
          <cell r="BS33">
            <v>4.5833333325572303</v>
          </cell>
          <cell r="BU33">
            <v>3.0333333332673602</v>
          </cell>
          <cell r="BW33">
            <v>0.28333333338377997</v>
          </cell>
          <cell r="BY33">
            <v>3.1833333341055599</v>
          </cell>
        </row>
        <row r="34">
          <cell r="AN34" t="str">
            <v>KTD-785-27OB</v>
          </cell>
          <cell r="AQ34" t="str">
            <v>KTD-785-27</v>
          </cell>
          <cell r="AR34" t="str">
            <v>Truck</v>
          </cell>
          <cell r="AS34" t="str">
            <v>OB</v>
          </cell>
          <cell r="AT34">
            <v>1609</v>
          </cell>
          <cell r="AU34">
            <v>60659.300098419197</v>
          </cell>
          <cell r="AV34">
            <v>0</v>
          </cell>
          <cell r="AW34">
            <v>427</v>
          </cell>
          <cell r="AX34">
            <v>664</v>
          </cell>
          <cell r="AY34">
            <v>0.949999999778811</v>
          </cell>
          <cell r="BB34">
            <v>3.6666666665696499</v>
          </cell>
          <cell r="BC34">
            <v>6.3833333333604996</v>
          </cell>
          <cell r="BD34">
            <v>3.28333333338378</v>
          </cell>
          <cell r="BE34">
            <v>43.999999999883599</v>
          </cell>
          <cell r="BG34">
            <v>58.000000000116401</v>
          </cell>
          <cell r="BH34">
            <v>6.1499999985680898</v>
          </cell>
          <cell r="BI34">
            <v>31.833333332848301</v>
          </cell>
          <cell r="BJ34">
            <v>10.0500000002794</v>
          </cell>
          <cell r="BK34">
            <v>44.666666667500998</v>
          </cell>
          <cell r="BN34">
            <v>6.7166666670818804</v>
          </cell>
          <cell r="BO34">
            <v>12.383333335630599</v>
          </cell>
          <cell r="BP34">
            <v>8.9166666665696503</v>
          </cell>
          <cell r="BQ34">
            <v>11.0000000007567</v>
          </cell>
          <cell r="BS34">
            <v>8.3666666679200699</v>
          </cell>
          <cell r="BU34">
            <v>2.4833333337446701</v>
          </cell>
          <cell r="BW34">
            <v>0.66666666674427699</v>
          </cell>
          <cell r="BY34">
            <v>0.74999999982537702</v>
          </cell>
        </row>
        <row r="35">
          <cell r="AN35" t="str">
            <v>KTD-785-28OB</v>
          </cell>
          <cell r="AQ35" t="str">
            <v>KTD-785-28</v>
          </cell>
          <cell r="AR35" t="str">
            <v>Truck</v>
          </cell>
          <cell r="AS35" t="str">
            <v>OB</v>
          </cell>
          <cell r="AT35">
            <v>1714</v>
          </cell>
          <cell r="AU35">
            <v>64617.799938201897</v>
          </cell>
          <cell r="AV35">
            <v>0</v>
          </cell>
          <cell r="AW35">
            <v>467</v>
          </cell>
          <cell r="AX35">
            <v>664</v>
          </cell>
          <cell r="AY35">
            <v>0.26666666683740903</v>
          </cell>
          <cell r="BB35">
            <v>0.66666666674427699</v>
          </cell>
          <cell r="BD35">
            <v>4.9166666666278598</v>
          </cell>
          <cell r="BG35">
            <v>35.0166666666046</v>
          </cell>
          <cell r="BH35">
            <v>7.0666666649049104</v>
          </cell>
          <cell r="BI35">
            <v>38.416666666686098</v>
          </cell>
          <cell r="BJ35">
            <v>21.133333333418701</v>
          </cell>
          <cell r="BK35">
            <v>47.583333333546797</v>
          </cell>
          <cell r="BN35">
            <v>5.8000000000465697</v>
          </cell>
          <cell r="BO35">
            <v>18.883333336038</v>
          </cell>
          <cell r="BP35">
            <v>17.2499999996508</v>
          </cell>
          <cell r="BQ35">
            <v>11.9666666681296</v>
          </cell>
          <cell r="BS35">
            <v>5.7500000004074501</v>
          </cell>
          <cell r="BU35">
            <v>2.66666666627862</v>
          </cell>
          <cell r="BW35">
            <v>0.21666666667442799</v>
          </cell>
          <cell r="BY35">
            <v>5.5500000008032702</v>
          </cell>
        </row>
        <row r="36">
          <cell r="AN36" t="str">
            <v>KTD-785-29OB</v>
          </cell>
          <cell r="AQ36" t="str">
            <v>KTD-785-29</v>
          </cell>
          <cell r="AR36" t="str">
            <v>Truck</v>
          </cell>
          <cell r="AS36" t="str">
            <v>OB</v>
          </cell>
          <cell r="AT36">
            <v>1686</v>
          </cell>
          <cell r="AU36">
            <v>63562.200046539299</v>
          </cell>
          <cell r="AV36">
            <v>0</v>
          </cell>
          <cell r="AW36">
            <v>483</v>
          </cell>
          <cell r="AX36">
            <v>664</v>
          </cell>
          <cell r="AY36">
            <v>2.4499999999534299</v>
          </cell>
          <cell r="AZ36">
            <v>6.9166666666860701</v>
          </cell>
          <cell r="BB36">
            <v>1.1666666668024801</v>
          </cell>
          <cell r="BD36">
            <v>1.3333333333139299</v>
          </cell>
          <cell r="BG36">
            <v>4.1999999998952298</v>
          </cell>
          <cell r="BH36">
            <v>6.81666666461388</v>
          </cell>
          <cell r="BI36">
            <v>36.099999999802101</v>
          </cell>
          <cell r="BJ36">
            <v>14.316666666884</v>
          </cell>
          <cell r="BK36">
            <v>73.066666666825796</v>
          </cell>
          <cell r="BL36">
            <v>7.9999999998835802</v>
          </cell>
          <cell r="BM36">
            <v>8.3333333430346102E-2</v>
          </cell>
          <cell r="BN36">
            <v>4.7833333332091597</v>
          </cell>
          <cell r="BO36">
            <v>14.7666666692239</v>
          </cell>
          <cell r="BP36">
            <v>6.9999999997671702</v>
          </cell>
          <cell r="BQ36">
            <v>12.333333335991499</v>
          </cell>
          <cell r="BS36">
            <v>8.1500000015948899</v>
          </cell>
          <cell r="BU36">
            <v>2.7333333335118399</v>
          </cell>
          <cell r="BW36">
            <v>0.73333333310438298</v>
          </cell>
          <cell r="BY36">
            <v>1.3666666669305401</v>
          </cell>
        </row>
        <row r="37">
          <cell r="AN37" t="str">
            <v>KTD-785-30OB</v>
          </cell>
          <cell r="AQ37" t="str">
            <v>KTD-785-30</v>
          </cell>
          <cell r="AR37" t="str">
            <v>Truck</v>
          </cell>
          <cell r="AS37" t="str">
            <v>OB</v>
          </cell>
          <cell r="AT37">
            <v>1565</v>
          </cell>
          <cell r="AU37">
            <v>59000.499916076697</v>
          </cell>
          <cell r="AV37">
            <v>0</v>
          </cell>
          <cell r="AW37">
            <v>475</v>
          </cell>
          <cell r="AX37">
            <v>664</v>
          </cell>
          <cell r="AY37">
            <v>0.56666666659293696</v>
          </cell>
          <cell r="AZ37">
            <v>7.9166666666278598</v>
          </cell>
          <cell r="BB37">
            <v>1.1666666668024801</v>
          </cell>
          <cell r="BD37">
            <v>2.16666666674428</v>
          </cell>
          <cell r="BE37">
            <v>8.6666666666278598</v>
          </cell>
          <cell r="BG37">
            <v>0.58333333348855398</v>
          </cell>
          <cell r="BH37">
            <v>7.7499999985448103</v>
          </cell>
          <cell r="BI37">
            <v>42.483333332638701</v>
          </cell>
          <cell r="BJ37">
            <v>13.3166666665929</v>
          </cell>
          <cell r="BK37">
            <v>73.800000000454006</v>
          </cell>
          <cell r="BM37">
            <v>0.333333333372138</v>
          </cell>
          <cell r="BN37">
            <v>4.6500000001397002</v>
          </cell>
          <cell r="BO37">
            <v>16.766666669107501</v>
          </cell>
          <cell r="BP37">
            <v>8.8333333333139308</v>
          </cell>
          <cell r="BQ37">
            <v>13.0000000020373</v>
          </cell>
          <cell r="BS37">
            <v>4.1000000007916197</v>
          </cell>
          <cell r="BU37">
            <v>2.8499999998602998</v>
          </cell>
          <cell r="BW37">
            <v>0.21666666667442799</v>
          </cell>
          <cell r="BY37">
            <v>2.5000000001164202</v>
          </cell>
        </row>
        <row r="38">
          <cell r="AN38" t="str">
            <v>KTD-785-31OB</v>
          </cell>
          <cell r="AQ38" t="str">
            <v>KTD-785-31</v>
          </cell>
          <cell r="AR38" t="str">
            <v>Truck</v>
          </cell>
          <cell r="AS38" t="str">
            <v>OB</v>
          </cell>
          <cell r="AT38">
            <v>1560</v>
          </cell>
          <cell r="AU38">
            <v>58812.000267028801</v>
          </cell>
          <cell r="AV38">
            <v>0</v>
          </cell>
          <cell r="AW38">
            <v>451</v>
          </cell>
          <cell r="AX38">
            <v>664</v>
          </cell>
          <cell r="AY38">
            <v>0.31666666665114501</v>
          </cell>
          <cell r="AZ38">
            <v>6.9166666666860701</v>
          </cell>
          <cell r="BB38">
            <v>0.333333333372138</v>
          </cell>
          <cell r="BC38">
            <v>1.3333333333139299</v>
          </cell>
          <cell r="BD38">
            <v>1.99999999988358</v>
          </cell>
          <cell r="BE38">
            <v>4.5</v>
          </cell>
          <cell r="BF38">
            <v>15.999999999941799</v>
          </cell>
          <cell r="BH38">
            <v>7.7666666650911802</v>
          </cell>
          <cell r="BI38">
            <v>33.383333333535099</v>
          </cell>
          <cell r="BJ38">
            <v>37.166666666453203</v>
          </cell>
          <cell r="BK38">
            <v>66.950000000477303</v>
          </cell>
          <cell r="BN38">
            <v>6.8333333332557196</v>
          </cell>
          <cell r="BO38">
            <v>14.100000002305</v>
          </cell>
          <cell r="BP38">
            <v>15.3999999997322</v>
          </cell>
          <cell r="BQ38">
            <v>12.1500000015367</v>
          </cell>
          <cell r="BS38">
            <v>4.5833333343034601</v>
          </cell>
          <cell r="BU38">
            <v>2.3000000001629801</v>
          </cell>
          <cell r="BW38">
            <v>0.416666666627862</v>
          </cell>
          <cell r="BY38">
            <v>5.7666666671284501</v>
          </cell>
        </row>
        <row r="39">
          <cell r="AN39" t="str">
            <v>KTD-785-32OB</v>
          </cell>
          <cell r="AQ39" t="str">
            <v>KTD-785-32</v>
          </cell>
          <cell r="AR39" t="str">
            <v>Truck</v>
          </cell>
          <cell r="AS39" t="str">
            <v>OB</v>
          </cell>
          <cell r="AT39">
            <v>1618</v>
          </cell>
          <cell r="AU39">
            <v>60998.600227356001</v>
          </cell>
          <cell r="AV39">
            <v>0</v>
          </cell>
          <cell r="AW39">
            <v>443</v>
          </cell>
          <cell r="AX39">
            <v>664</v>
          </cell>
          <cell r="AY39">
            <v>2.2333333334536301</v>
          </cell>
          <cell r="AZ39">
            <v>4.9166666664532404</v>
          </cell>
          <cell r="BB39">
            <v>7.3166666665929396</v>
          </cell>
          <cell r="BD39">
            <v>0.93333333323244005</v>
          </cell>
          <cell r="BG39">
            <v>64.000000000116401</v>
          </cell>
          <cell r="BH39">
            <v>6.7499999980791499</v>
          </cell>
          <cell r="BI39">
            <v>33.000000000698499</v>
          </cell>
          <cell r="BJ39">
            <v>10.449999999837001</v>
          </cell>
          <cell r="BK39">
            <v>59.666666667151702</v>
          </cell>
          <cell r="BN39">
            <v>4.2500000000582103</v>
          </cell>
          <cell r="BO39">
            <v>14.5666666690959</v>
          </cell>
          <cell r="BP39">
            <v>12.9166666661622</v>
          </cell>
          <cell r="BQ39">
            <v>11.166666668839801</v>
          </cell>
          <cell r="BS39">
            <v>7.08333333372138</v>
          </cell>
          <cell r="BU39">
            <v>2.8999999998486601</v>
          </cell>
          <cell r="BW39">
            <v>0.65000000002328295</v>
          </cell>
          <cell r="BY39">
            <v>3.46666666696547</v>
          </cell>
        </row>
        <row r="40">
          <cell r="AN40" t="str">
            <v>KTD-785-33OB</v>
          </cell>
          <cell r="AQ40" t="str">
            <v>KTD-785-33</v>
          </cell>
          <cell r="AR40" t="str">
            <v>Truck</v>
          </cell>
          <cell r="AS40" t="str">
            <v>OB</v>
          </cell>
          <cell r="AV40">
            <v>0</v>
          </cell>
          <cell r="AW40">
            <v>0</v>
          </cell>
          <cell r="AX40">
            <v>664</v>
          </cell>
          <cell r="AY40">
            <v>0</v>
          </cell>
          <cell r="BE40">
            <v>664.000000000466</v>
          </cell>
        </row>
        <row r="41">
          <cell r="AN41" t="str">
            <v>KTD-785-34OB</v>
          </cell>
          <cell r="AQ41" t="str">
            <v>KTD-785-34</v>
          </cell>
          <cell r="AR41" t="str">
            <v>Truck</v>
          </cell>
          <cell r="AS41" t="str">
            <v>OB</v>
          </cell>
          <cell r="AT41">
            <v>1654</v>
          </cell>
          <cell r="AU41">
            <v>62355.800167083697</v>
          </cell>
          <cell r="AV41">
            <v>0</v>
          </cell>
          <cell r="AW41">
            <v>452</v>
          </cell>
          <cell r="AX41">
            <v>664</v>
          </cell>
          <cell r="AY41">
            <v>1.0333333332091601</v>
          </cell>
          <cell r="AZ41">
            <v>3.75</v>
          </cell>
          <cell r="BB41">
            <v>0.41666666680248499</v>
          </cell>
          <cell r="BC41">
            <v>6.6666666709352299E-2</v>
          </cell>
          <cell r="BD41">
            <v>0.416666666627862</v>
          </cell>
          <cell r="BG41">
            <v>68.749999999709004</v>
          </cell>
          <cell r="BH41">
            <v>6.48333333194023</v>
          </cell>
          <cell r="BI41">
            <v>33.083333333779599</v>
          </cell>
          <cell r="BJ41">
            <v>1.24999999988358</v>
          </cell>
          <cell r="BK41">
            <v>59.183333334163798</v>
          </cell>
          <cell r="BN41">
            <v>5.1166666669305396</v>
          </cell>
          <cell r="BO41">
            <v>13.5333333351882</v>
          </cell>
          <cell r="BP41">
            <v>18.9166666661622</v>
          </cell>
          <cell r="BQ41">
            <v>11.666666667501</v>
          </cell>
          <cell r="BS41">
            <v>11.5166666680598</v>
          </cell>
          <cell r="BU41">
            <v>2.68333333282499</v>
          </cell>
          <cell r="BW41">
            <v>0.400000000081491</v>
          </cell>
          <cell r="BY41">
            <v>2.96666666585952</v>
          </cell>
        </row>
        <row r="42">
          <cell r="AN42" t="str">
            <v>KTD-785-35OB</v>
          </cell>
          <cell r="AQ42" t="str">
            <v>KTD-785-35</v>
          </cell>
          <cell r="AR42" t="str">
            <v>Truck</v>
          </cell>
          <cell r="AS42" t="str">
            <v>OB</v>
          </cell>
          <cell r="AT42">
            <v>1684</v>
          </cell>
          <cell r="AU42">
            <v>63486.799983978301</v>
          </cell>
          <cell r="AV42">
            <v>0</v>
          </cell>
          <cell r="AW42">
            <v>486</v>
          </cell>
          <cell r="AX42">
            <v>664</v>
          </cell>
          <cell r="AY42">
            <v>1.51666666672099</v>
          </cell>
          <cell r="AZ42">
            <v>1.24999999988358</v>
          </cell>
          <cell r="BB42">
            <v>5.3333333334303497</v>
          </cell>
          <cell r="BD42">
            <v>0.416666666627862</v>
          </cell>
          <cell r="BG42">
            <v>13.833333333372099</v>
          </cell>
          <cell r="BH42">
            <v>7.3166666648467098</v>
          </cell>
          <cell r="BI42">
            <v>36.366666666639503</v>
          </cell>
          <cell r="BJ42">
            <v>11.583333333546801</v>
          </cell>
          <cell r="BK42">
            <v>69</v>
          </cell>
          <cell r="BN42">
            <v>6.2500000002910401</v>
          </cell>
          <cell r="BO42">
            <v>14.633333335979801</v>
          </cell>
          <cell r="BP42">
            <v>10.4999999998254</v>
          </cell>
          <cell r="BQ42">
            <v>13.0833333365154</v>
          </cell>
          <cell r="BS42">
            <v>9.9000000008381903</v>
          </cell>
          <cell r="BU42">
            <v>3.39999999990687</v>
          </cell>
          <cell r="BW42">
            <v>1.16666666662786</v>
          </cell>
          <cell r="BY42">
            <v>4.9833333338610801</v>
          </cell>
        </row>
        <row r="43">
          <cell r="AN43" t="str">
            <v>KTD-785-36OB</v>
          </cell>
          <cell r="AQ43" t="str">
            <v>KTD-785-36</v>
          </cell>
          <cell r="AR43" t="str">
            <v>Truck</v>
          </cell>
          <cell r="AS43" t="str">
            <v>OB</v>
          </cell>
          <cell r="AT43">
            <v>1542</v>
          </cell>
          <cell r="AU43">
            <v>58133.399974822998</v>
          </cell>
          <cell r="AV43">
            <v>0</v>
          </cell>
          <cell r="AW43">
            <v>435</v>
          </cell>
          <cell r="AX43">
            <v>664</v>
          </cell>
          <cell r="AY43">
            <v>0.400000000081491</v>
          </cell>
          <cell r="AZ43">
            <v>21</v>
          </cell>
          <cell r="BB43">
            <v>0.75000000017462298</v>
          </cell>
          <cell r="BC43">
            <v>2.1166666665812999</v>
          </cell>
          <cell r="BD43">
            <v>1.05000000010477</v>
          </cell>
          <cell r="BG43">
            <v>48.4833333333372</v>
          </cell>
          <cell r="BH43">
            <v>6.1166666647768597</v>
          </cell>
          <cell r="BI43">
            <v>33.249999999592497</v>
          </cell>
          <cell r="BJ43">
            <v>18.849999999976699</v>
          </cell>
          <cell r="BK43">
            <v>65.833333334187003</v>
          </cell>
          <cell r="BN43">
            <v>4.3333333336631803</v>
          </cell>
          <cell r="BO43">
            <v>14.3500000024214</v>
          </cell>
          <cell r="BP43">
            <v>12.466666666267001</v>
          </cell>
          <cell r="BQ43">
            <v>11.683333335619</v>
          </cell>
          <cell r="BS43">
            <v>5.1666666662204097</v>
          </cell>
          <cell r="BU43">
            <v>2.4333333337563099</v>
          </cell>
          <cell r="BW43">
            <v>0.38333333336049702</v>
          </cell>
          <cell r="BY43">
            <v>5.2000000010593803</v>
          </cell>
        </row>
        <row r="44">
          <cell r="AN44" t="str">
            <v>KTD-785-37OB</v>
          </cell>
          <cell r="AQ44" t="str">
            <v>KTD-785-37</v>
          </cell>
          <cell r="AR44" t="str">
            <v>Truck</v>
          </cell>
          <cell r="AS44" t="str">
            <v>OB</v>
          </cell>
          <cell r="AT44">
            <v>1845</v>
          </cell>
          <cell r="AU44">
            <v>69556.500522613496</v>
          </cell>
          <cell r="AV44">
            <v>0</v>
          </cell>
          <cell r="AW44">
            <v>484</v>
          </cell>
          <cell r="AX44">
            <v>664</v>
          </cell>
          <cell r="AY44">
            <v>9.8166666667093505</v>
          </cell>
          <cell r="BC44">
            <v>1.16666666662786</v>
          </cell>
          <cell r="BD44">
            <v>0.533333333150949</v>
          </cell>
          <cell r="BG44">
            <v>4.1000000000931296</v>
          </cell>
          <cell r="BH44">
            <v>7.2333333317656097</v>
          </cell>
          <cell r="BI44">
            <v>37.450000000011599</v>
          </cell>
          <cell r="BJ44">
            <v>16.666666666686101</v>
          </cell>
          <cell r="BK44">
            <v>63.9833333333954</v>
          </cell>
          <cell r="BN44">
            <v>5.7500000002328298</v>
          </cell>
          <cell r="BO44">
            <v>15.133333336038</v>
          </cell>
          <cell r="BP44">
            <v>18.166666666686101</v>
          </cell>
          <cell r="BQ44">
            <v>12.750000001397</v>
          </cell>
          <cell r="BS44">
            <v>3.84999999980209</v>
          </cell>
          <cell r="BU44">
            <v>3.2833333337330299</v>
          </cell>
          <cell r="BW44">
            <v>0.349999999918509</v>
          </cell>
          <cell r="BY44">
            <v>4.5000000005238698</v>
          </cell>
        </row>
        <row r="45">
          <cell r="AN45" t="str">
            <v>KTD-785-38OB</v>
          </cell>
          <cell r="AQ45" t="str">
            <v>KTD-785-38</v>
          </cell>
          <cell r="AR45" t="str">
            <v>Truck</v>
          </cell>
          <cell r="AS45" t="str">
            <v>OB</v>
          </cell>
          <cell r="AT45">
            <v>1685</v>
          </cell>
          <cell r="AU45">
            <v>63524.500221252398</v>
          </cell>
          <cell r="AV45">
            <v>0</v>
          </cell>
          <cell r="AW45">
            <v>495</v>
          </cell>
          <cell r="AX45">
            <v>664</v>
          </cell>
          <cell r="AY45">
            <v>2.1833333332906499</v>
          </cell>
          <cell r="BC45">
            <v>0.166666666686069</v>
          </cell>
          <cell r="BD45">
            <v>3.3333333441987599E-2</v>
          </cell>
          <cell r="BG45">
            <v>4.3333333333139299</v>
          </cell>
          <cell r="BH45">
            <v>7.6333333318471004</v>
          </cell>
          <cell r="BI45">
            <v>39.216666666499798</v>
          </cell>
          <cell r="BJ45">
            <v>13.666666666686099</v>
          </cell>
          <cell r="BK45">
            <v>67.566666666884004</v>
          </cell>
          <cell r="BN45">
            <v>4.9166666666278598</v>
          </cell>
          <cell r="BO45">
            <v>16.033333335479298</v>
          </cell>
          <cell r="BP45">
            <v>13.250000000058201</v>
          </cell>
          <cell r="BQ45">
            <v>13.0833333356422</v>
          </cell>
          <cell r="BS45">
            <v>9.9000000008381903</v>
          </cell>
          <cell r="BU45">
            <v>2.7666666662553299</v>
          </cell>
          <cell r="BW45">
            <v>0.23333333322079899</v>
          </cell>
          <cell r="BY45">
            <v>4.7333333332208003</v>
          </cell>
        </row>
        <row r="46">
          <cell r="AN46" t="str">
            <v>KTD-785-39OB</v>
          </cell>
          <cell r="AQ46" t="str">
            <v>KTD-785-39</v>
          </cell>
          <cell r="AR46" t="str">
            <v>Truck</v>
          </cell>
          <cell r="AS46" t="str">
            <v>OB</v>
          </cell>
          <cell r="AT46">
            <v>1627</v>
          </cell>
          <cell r="AU46">
            <v>61337.899948120103</v>
          </cell>
          <cell r="AV46">
            <v>0</v>
          </cell>
          <cell r="AW46">
            <v>467</v>
          </cell>
          <cell r="AX46">
            <v>664</v>
          </cell>
          <cell r="AY46">
            <v>1.2333333333372101</v>
          </cell>
          <cell r="BC46">
            <v>1.45000000001164</v>
          </cell>
          <cell r="BD46">
            <v>2.25</v>
          </cell>
          <cell r="BG46">
            <v>51.900000000139698</v>
          </cell>
          <cell r="BH46">
            <v>7.0999999986961502</v>
          </cell>
          <cell r="BI46">
            <v>34.9166666669771</v>
          </cell>
          <cell r="BJ46">
            <v>12.3499999999185</v>
          </cell>
          <cell r="BK46">
            <v>58.833333333721399</v>
          </cell>
          <cell r="BM46">
            <v>0.50000000005820799</v>
          </cell>
          <cell r="BN46">
            <v>3.5166666667792001</v>
          </cell>
          <cell r="BO46">
            <v>14.483333335141699</v>
          </cell>
          <cell r="BP46">
            <v>8.1333333329530397</v>
          </cell>
          <cell r="BQ46">
            <v>12.4000000009546</v>
          </cell>
          <cell r="BS46">
            <v>11.350000001199099</v>
          </cell>
          <cell r="BU46">
            <v>1.7666666661389201</v>
          </cell>
          <cell r="BX46">
            <v>8.3333333430346102E-2</v>
          </cell>
          <cell r="BY46">
            <v>6.0333333336166097</v>
          </cell>
        </row>
        <row r="47">
          <cell r="AN47" t="str">
            <v>KTD-785-40OB</v>
          </cell>
          <cell r="AQ47" t="str">
            <v>KTD-785-40</v>
          </cell>
          <cell r="AR47" t="str">
            <v>Truck</v>
          </cell>
          <cell r="AS47" t="str">
            <v>OB</v>
          </cell>
          <cell r="AT47">
            <v>1446</v>
          </cell>
          <cell r="AU47">
            <v>54514.199970245398</v>
          </cell>
          <cell r="AV47">
            <v>0</v>
          </cell>
          <cell r="AW47">
            <v>421</v>
          </cell>
          <cell r="AX47">
            <v>664</v>
          </cell>
          <cell r="AY47">
            <v>0.61666666658129499</v>
          </cell>
          <cell r="AZ47">
            <v>12.916666666686099</v>
          </cell>
          <cell r="BB47">
            <v>0.416666666627862</v>
          </cell>
          <cell r="BC47">
            <v>0.916666666686069</v>
          </cell>
          <cell r="BD47">
            <v>1.18333333334886</v>
          </cell>
          <cell r="BE47">
            <v>62.000000000058201</v>
          </cell>
          <cell r="BH47">
            <v>5.6833333317772503</v>
          </cell>
          <cell r="BI47">
            <v>32.866666666581303</v>
          </cell>
          <cell r="BJ47">
            <v>26.5166666666628</v>
          </cell>
          <cell r="BK47">
            <v>67.400000000721803</v>
          </cell>
          <cell r="BM47">
            <v>0.333333333372138</v>
          </cell>
          <cell r="BN47">
            <v>3.0000000001746199</v>
          </cell>
          <cell r="BO47">
            <v>14.6333333352813</v>
          </cell>
          <cell r="BP47">
            <v>15.5166666666046</v>
          </cell>
          <cell r="BQ47">
            <v>12.233333334967</v>
          </cell>
          <cell r="BS47">
            <v>11.1333333333023</v>
          </cell>
          <cell r="BU47">
            <v>2.6833333338727199</v>
          </cell>
          <cell r="BW47">
            <v>0.166666666686069</v>
          </cell>
          <cell r="BY47">
            <v>5.2333333325805098</v>
          </cell>
        </row>
        <row r="48">
          <cell r="AN48" t="str">
            <v>KTD-EX2500-01NON</v>
          </cell>
          <cell r="AQ48" t="str">
            <v>KTD-EX2500-01</v>
          </cell>
          <cell r="AR48" t="str">
            <v>Excavator</v>
          </cell>
          <cell r="AS48" t="str">
            <v>NON</v>
          </cell>
          <cell r="AV48">
            <v>0</v>
          </cell>
          <cell r="AW48">
            <v>0</v>
          </cell>
          <cell r="AX48">
            <v>48</v>
          </cell>
          <cell r="AY48">
            <v>0</v>
          </cell>
          <cell r="BA48">
            <v>31.999999999709001</v>
          </cell>
          <cell r="BG48">
            <v>16.000000000116401</v>
          </cell>
        </row>
        <row r="49">
          <cell r="AN49" t="str">
            <v>KTD-EX2500-01OB</v>
          </cell>
          <cell r="AQ49" t="str">
            <v>KTD-EX2500-01</v>
          </cell>
          <cell r="AR49" t="str">
            <v>Excavator</v>
          </cell>
          <cell r="AS49" t="str">
            <v>OB</v>
          </cell>
          <cell r="AT49">
            <v>0</v>
          </cell>
          <cell r="AU49">
            <v>407222.00075912499</v>
          </cell>
          <cell r="AV49">
            <v>0</v>
          </cell>
          <cell r="AW49">
            <v>462.1962890625</v>
          </cell>
          <cell r="AX49">
            <v>616</v>
          </cell>
          <cell r="AY49">
            <v>2.1166666667559202</v>
          </cell>
          <cell r="AZ49">
            <v>5.0000000000582103</v>
          </cell>
          <cell r="BA49">
            <v>24.000000000174602</v>
          </cell>
          <cell r="BB49">
            <v>1.19999999989523</v>
          </cell>
          <cell r="BC49">
            <v>2.53333333338378</v>
          </cell>
          <cell r="BD49">
            <v>2.7499999998835798</v>
          </cell>
          <cell r="BE49">
            <v>5.2666666667209903</v>
          </cell>
          <cell r="BF49">
            <v>4.0833333331975199</v>
          </cell>
          <cell r="BG49">
            <v>5.3833333332440798</v>
          </cell>
          <cell r="BH49">
            <v>5.0166666655568397</v>
          </cell>
          <cell r="BI49">
            <v>27.183333333232401</v>
          </cell>
          <cell r="BJ49">
            <v>1.81666666682577</v>
          </cell>
          <cell r="BK49">
            <v>49.749999999767198</v>
          </cell>
          <cell r="BM49">
            <v>3.0166666658478798</v>
          </cell>
          <cell r="BN49">
            <v>0.26666666666278599</v>
          </cell>
          <cell r="BO49">
            <v>11.7833333350718</v>
          </cell>
          <cell r="BP49">
            <v>2.6333333330112501</v>
          </cell>
          <cell r="BQ49">
            <v>10.483333334676001</v>
          </cell>
          <cell r="BR49">
            <v>26.0166666666046</v>
          </cell>
          <cell r="BU49">
            <v>0.54999999987194303</v>
          </cell>
          <cell r="BV49">
            <v>4.01666666683741</v>
          </cell>
          <cell r="BW49">
            <v>4.5499999998137399</v>
          </cell>
          <cell r="BY49">
            <v>6.8333333330811001</v>
          </cell>
        </row>
        <row r="50">
          <cell r="AN50" t="str">
            <v>KTD-EX2500-02OB</v>
          </cell>
          <cell r="AQ50" t="str">
            <v>KTD-EX2500-02</v>
          </cell>
          <cell r="AR50" t="str">
            <v>Excavator</v>
          </cell>
          <cell r="AS50" t="str">
            <v>OB</v>
          </cell>
          <cell r="AT50">
            <v>0</v>
          </cell>
          <cell r="AU50">
            <v>420380.30131530802</v>
          </cell>
          <cell r="AV50">
            <v>0</v>
          </cell>
          <cell r="AW50">
            <v>499.4970703125</v>
          </cell>
          <cell r="AX50">
            <v>664</v>
          </cell>
          <cell r="AY50">
            <v>2.33333333325572</v>
          </cell>
          <cell r="AZ50">
            <v>16.666666666686101</v>
          </cell>
          <cell r="BB50">
            <v>0.233333333395422</v>
          </cell>
          <cell r="BC50">
            <v>3.4499999998952302</v>
          </cell>
          <cell r="BD50">
            <v>0.51666666677920103</v>
          </cell>
          <cell r="BE50">
            <v>16.666666666686101</v>
          </cell>
          <cell r="BH50">
            <v>5.4666666649281996</v>
          </cell>
          <cell r="BI50">
            <v>30.300000000104799</v>
          </cell>
          <cell r="BJ50">
            <v>1.0833333331975199</v>
          </cell>
          <cell r="BK50">
            <v>68.833333332615396</v>
          </cell>
          <cell r="BL50">
            <v>8.3333333255723105E-2</v>
          </cell>
          <cell r="BM50">
            <v>2.4500000003026798</v>
          </cell>
          <cell r="BN50">
            <v>0.416666666627862</v>
          </cell>
          <cell r="BO50">
            <v>14.0833333359333</v>
          </cell>
          <cell r="BP50">
            <v>1.9166666664532399</v>
          </cell>
          <cell r="BQ50">
            <v>11.7833333352464</v>
          </cell>
          <cell r="BR50">
            <v>14.4166666679084</v>
          </cell>
          <cell r="BU50">
            <v>0.166666666686069</v>
          </cell>
          <cell r="BV50">
            <v>4.7499999995925499</v>
          </cell>
          <cell r="BW50">
            <v>7.7166666664998003</v>
          </cell>
          <cell r="BY50">
            <v>4.1499999999068704</v>
          </cell>
        </row>
        <row r="51">
          <cell r="AN51" t="str">
            <v>KTD-EX2500-03NON</v>
          </cell>
          <cell r="AQ51" t="str">
            <v>KTD-EX2500-03</v>
          </cell>
          <cell r="AR51" t="str">
            <v>Excavator</v>
          </cell>
          <cell r="AS51" t="str">
            <v>NON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</row>
        <row r="52">
          <cell r="AN52" t="str">
            <v>KTD-EX2500-03OB</v>
          </cell>
          <cell r="AQ52" t="str">
            <v>KTD-EX2500-03</v>
          </cell>
          <cell r="AR52" t="str">
            <v>Excavator</v>
          </cell>
          <cell r="AS52" t="str">
            <v>OB</v>
          </cell>
          <cell r="AT52">
            <v>0</v>
          </cell>
          <cell r="AU52">
            <v>455297.00011062599</v>
          </cell>
          <cell r="AV52">
            <v>0</v>
          </cell>
          <cell r="AW52">
            <v>515.6005859375</v>
          </cell>
          <cell r="AX52">
            <v>664</v>
          </cell>
          <cell r="AY52">
            <v>0.83333333308110003</v>
          </cell>
          <cell r="AZ52">
            <v>9.8333333332557196</v>
          </cell>
          <cell r="BC52">
            <v>0.10000000015134</v>
          </cell>
          <cell r="BD52">
            <v>0.16666666686069201</v>
          </cell>
          <cell r="BG52">
            <v>2.0333333333255701</v>
          </cell>
          <cell r="BH52">
            <v>5.6833333323011201</v>
          </cell>
          <cell r="BI52">
            <v>31.883333333011301</v>
          </cell>
          <cell r="BK52">
            <v>77.266666666197096</v>
          </cell>
          <cell r="BM52">
            <v>3.7999999996391098</v>
          </cell>
          <cell r="BN52">
            <v>0.583333333313931</v>
          </cell>
          <cell r="BO52">
            <v>13.8000000020256</v>
          </cell>
          <cell r="BP52">
            <v>2.4166666661621998</v>
          </cell>
          <cell r="BQ52">
            <v>11.450000002048901</v>
          </cell>
          <cell r="BR52">
            <v>24.783333335712101</v>
          </cell>
          <cell r="BU52">
            <v>0.41666666680248499</v>
          </cell>
          <cell r="BV52">
            <v>4.7166666668490498</v>
          </cell>
          <cell r="BW52">
            <v>8.9666666667326407</v>
          </cell>
          <cell r="BY52">
            <v>4.9500000002444704</v>
          </cell>
        </row>
        <row r="53">
          <cell r="AN53" t="str">
            <v>KTD-H185S#1NON</v>
          </cell>
          <cell r="AQ53" t="str">
            <v>KTD-H185S#1</v>
          </cell>
          <cell r="AR53" t="str">
            <v>Excavator</v>
          </cell>
          <cell r="AS53" t="str">
            <v>NON</v>
          </cell>
          <cell r="AV53">
            <v>0</v>
          </cell>
          <cell r="AW53">
            <v>0</v>
          </cell>
          <cell r="AX53">
            <v>20</v>
          </cell>
          <cell r="AY53">
            <v>0</v>
          </cell>
          <cell r="AZ53">
            <v>19.999999999883599</v>
          </cell>
        </row>
        <row r="54">
          <cell r="AN54" t="str">
            <v>KTD-H185S#1OB</v>
          </cell>
          <cell r="AQ54" t="str">
            <v>KTD-H185S#1</v>
          </cell>
          <cell r="AR54" t="str">
            <v>Excavator</v>
          </cell>
          <cell r="AS54" t="str">
            <v>OB</v>
          </cell>
          <cell r="AT54">
            <v>0</v>
          </cell>
          <cell r="AU54">
            <v>360202.90024948103</v>
          </cell>
          <cell r="AV54">
            <v>0</v>
          </cell>
          <cell r="AW54">
            <v>482.5</v>
          </cell>
          <cell r="AX54">
            <v>644</v>
          </cell>
          <cell r="AY54">
            <v>3.2666666664881601</v>
          </cell>
          <cell r="AZ54">
            <v>4.4500000000116398</v>
          </cell>
          <cell r="BB54">
            <v>2.1000000000349202</v>
          </cell>
          <cell r="BC54">
            <v>7.2333333335118404</v>
          </cell>
          <cell r="BD54">
            <v>11.616666666988699</v>
          </cell>
          <cell r="BE54">
            <v>5.9833333334536301</v>
          </cell>
          <cell r="BG54">
            <v>6.2666666664881596</v>
          </cell>
          <cell r="BH54">
            <v>6.3333333318005298</v>
          </cell>
          <cell r="BI54">
            <v>30.3833333333605</v>
          </cell>
          <cell r="BJ54">
            <v>1.48333333327901</v>
          </cell>
          <cell r="BK54">
            <v>63.016666667070197</v>
          </cell>
          <cell r="BM54">
            <v>2.1499999993247898</v>
          </cell>
          <cell r="BN54">
            <v>0.50000000005820799</v>
          </cell>
          <cell r="BO54">
            <v>14.000000002328299</v>
          </cell>
          <cell r="BP54">
            <v>2.7166666664416002</v>
          </cell>
          <cell r="BQ54">
            <v>11.9166666672681</v>
          </cell>
          <cell r="BR54">
            <v>12.7999999996391</v>
          </cell>
          <cell r="BV54">
            <v>5.8500000000349202</v>
          </cell>
          <cell r="BW54">
            <v>3.3166666663019</v>
          </cell>
          <cell r="BY54">
            <v>5.8666666674544103</v>
          </cell>
        </row>
        <row r="55">
          <cell r="AN55" t="str">
            <v>KTD-PC-300-01NON</v>
          </cell>
          <cell r="AQ55" t="str">
            <v>KTD-PC-300-01</v>
          </cell>
          <cell r="AR55" t="str">
            <v>Excavator</v>
          </cell>
          <cell r="AS55" t="str">
            <v>NON</v>
          </cell>
          <cell r="AV55">
            <v>0</v>
          </cell>
          <cell r="AW55">
            <v>484.8994140625</v>
          </cell>
          <cell r="AX55">
            <v>620</v>
          </cell>
          <cell r="AY55">
            <v>4.7166666664998003</v>
          </cell>
          <cell r="AZ55">
            <v>20.083333333313899</v>
          </cell>
          <cell r="BB55">
            <v>2.8000000000465701</v>
          </cell>
          <cell r="BC55">
            <v>6.5333333333255696</v>
          </cell>
          <cell r="BD55">
            <v>5.4833333332208003</v>
          </cell>
          <cell r="BF55">
            <v>11.6166666664649</v>
          </cell>
          <cell r="BH55">
            <v>6.1499999985680898</v>
          </cell>
          <cell r="BI55">
            <v>30.5500000002212</v>
          </cell>
          <cell r="BJ55">
            <v>9.4833333335118404</v>
          </cell>
          <cell r="BK55">
            <v>16.283333333500199</v>
          </cell>
          <cell r="BM55">
            <v>2.39999999944121</v>
          </cell>
          <cell r="BO55">
            <v>13.9666666694102</v>
          </cell>
          <cell r="BP55">
            <v>5.0333333329763299</v>
          </cell>
          <cell r="BQ55">
            <v>10.5666666684556</v>
          </cell>
          <cell r="BU55">
            <v>1.34999999933643</v>
          </cell>
          <cell r="BW55">
            <v>1.7666666666627899</v>
          </cell>
          <cell r="BY55">
            <v>35.833333332964699</v>
          </cell>
        </row>
        <row r="56">
          <cell r="AN56" t="str">
            <v>KTD-PC-300-01OB</v>
          </cell>
          <cell r="AQ56" t="str">
            <v>KTD-PC-300-01</v>
          </cell>
          <cell r="AR56" t="str">
            <v>Excavator</v>
          </cell>
          <cell r="AS56" t="str">
            <v>OB</v>
          </cell>
          <cell r="AT56">
            <v>0</v>
          </cell>
          <cell r="AU56">
            <v>2969</v>
          </cell>
          <cell r="AV56">
            <v>0</v>
          </cell>
          <cell r="AW56">
            <v>39.5</v>
          </cell>
          <cell r="AX56">
            <v>44</v>
          </cell>
          <cell r="AY56">
            <v>0</v>
          </cell>
          <cell r="BH56">
            <v>0.316666666825768</v>
          </cell>
          <cell r="BI56">
            <v>1.70000000012806</v>
          </cell>
          <cell r="BJ56">
            <v>0.75</v>
          </cell>
          <cell r="BK56">
            <v>0.53333333332557198</v>
          </cell>
          <cell r="BO56">
            <v>0.86666666687233396</v>
          </cell>
          <cell r="BP56">
            <v>0.33333333319751501</v>
          </cell>
          <cell r="BQ56">
            <v>0.64999999984865997</v>
          </cell>
          <cell r="BR56">
            <v>0.35000000026775502</v>
          </cell>
          <cell r="BU56">
            <v>0.18333333340706301</v>
          </cell>
        </row>
        <row r="57">
          <cell r="AN57" t="str">
            <v>KTD-PC-400-6-01NON</v>
          </cell>
          <cell r="AQ57" t="str">
            <v>KTD-PC-400-6-01</v>
          </cell>
          <cell r="AR57" t="str">
            <v>Excavator</v>
          </cell>
          <cell r="AS57" t="str">
            <v>NON</v>
          </cell>
          <cell r="AV57">
            <v>0</v>
          </cell>
          <cell r="AW57">
            <v>421.09375</v>
          </cell>
          <cell r="AX57">
            <v>656</v>
          </cell>
          <cell r="AY57">
            <v>5.7000000000698501</v>
          </cell>
          <cell r="AZ57">
            <v>3.4999999998835798</v>
          </cell>
          <cell r="BB57">
            <v>1.56666666653473</v>
          </cell>
          <cell r="BC57">
            <v>0.71666666673263502</v>
          </cell>
          <cell r="BD57">
            <v>9.9333333335816896</v>
          </cell>
          <cell r="BE57">
            <v>16.3833333333023</v>
          </cell>
          <cell r="BF57">
            <v>23.700000000069799</v>
          </cell>
          <cell r="BG57">
            <v>6.9666666666744304</v>
          </cell>
          <cell r="BH57">
            <v>6.1333333323709702</v>
          </cell>
          <cell r="BI57">
            <v>40.083333332324401</v>
          </cell>
          <cell r="BJ57">
            <v>33.9666666668491</v>
          </cell>
          <cell r="BK57">
            <v>18.5833333334886</v>
          </cell>
          <cell r="BL57">
            <v>48.083333333779599</v>
          </cell>
          <cell r="BM57">
            <v>0.81666666688397505</v>
          </cell>
          <cell r="BN57">
            <v>0.81666666653472897</v>
          </cell>
          <cell r="BO57">
            <v>13.083333334943701</v>
          </cell>
          <cell r="BP57">
            <v>4.8666666662902598</v>
          </cell>
          <cell r="BQ57">
            <v>10.750000001513399</v>
          </cell>
          <cell r="BU57">
            <v>2.44999999977881</v>
          </cell>
          <cell r="BV57">
            <v>6.6666666534729302E-2</v>
          </cell>
          <cell r="BW57">
            <v>4.3333333334885502</v>
          </cell>
          <cell r="BY57">
            <v>47.949999999662403</v>
          </cell>
        </row>
        <row r="58">
          <cell r="AN58" t="str">
            <v>KTD-PC-400-6-01OB</v>
          </cell>
          <cell r="AQ58" t="str">
            <v>KTD-PC-400-6-01</v>
          </cell>
          <cell r="AR58" t="str">
            <v>Excavator</v>
          </cell>
          <cell r="AS58" t="str">
            <v>OB</v>
          </cell>
          <cell r="AT58">
            <v>0</v>
          </cell>
          <cell r="AU58">
            <v>374</v>
          </cell>
          <cell r="AV58">
            <v>0</v>
          </cell>
          <cell r="AW58">
            <v>6.798828125</v>
          </cell>
          <cell r="AX58">
            <v>8</v>
          </cell>
          <cell r="AY58">
            <v>0</v>
          </cell>
          <cell r="BH58">
            <v>8.3333333255723105E-2</v>
          </cell>
          <cell r="BI58">
            <v>0.66666666674427699</v>
          </cell>
          <cell r="BM58">
            <v>0.133333333244082</v>
          </cell>
          <cell r="BO58">
            <v>0.31666666665114501</v>
          </cell>
          <cell r="BQ58">
            <v>0.150000000139698</v>
          </cell>
          <cell r="BR58">
            <v>0.116666666872334</v>
          </cell>
          <cell r="BW58">
            <v>0.99999999994179201</v>
          </cell>
        </row>
        <row r="59">
          <cell r="AN59" t="str">
            <v>KWB-EX 330-76Coal</v>
          </cell>
          <cell r="AQ59" t="str">
            <v>KWB-EX 330-76</v>
          </cell>
          <cell r="AR59" t="str">
            <v>Excavator</v>
          </cell>
          <cell r="AS59" t="str">
            <v>Coal</v>
          </cell>
          <cell r="AT59">
            <v>0</v>
          </cell>
          <cell r="AU59">
            <v>37918.610055923498</v>
          </cell>
          <cell r="AV59">
            <v>0</v>
          </cell>
          <cell r="AW59">
            <v>277.999755859375</v>
          </cell>
          <cell r="AX59">
            <v>398</v>
          </cell>
          <cell r="AY59">
            <v>0</v>
          </cell>
          <cell r="BB59">
            <v>1.2666666667791999</v>
          </cell>
          <cell r="BH59">
            <v>3.16666666598758</v>
          </cell>
          <cell r="BI59">
            <v>19.9999999995343</v>
          </cell>
          <cell r="BJ59">
            <v>42.5833333338378</v>
          </cell>
          <cell r="BK59">
            <v>38.599999999918502</v>
          </cell>
          <cell r="BM59">
            <v>1.23333333316259</v>
          </cell>
          <cell r="BN59">
            <v>1.3333333333139299</v>
          </cell>
          <cell r="BO59">
            <v>7.23333333438495</v>
          </cell>
          <cell r="BQ59">
            <v>5.2666666675941096</v>
          </cell>
          <cell r="BR59">
            <v>6.0333333334419903</v>
          </cell>
          <cell r="BU59">
            <v>0.966666666849051</v>
          </cell>
          <cell r="BV59">
            <v>0.50000000005820799</v>
          </cell>
          <cell r="BW59">
            <v>0.89999999996507496</v>
          </cell>
        </row>
        <row r="60">
          <cell r="AN60" t="str">
            <v>KWB-EX 330-76NON</v>
          </cell>
          <cell r="AQ60" t="str">
            <v>KWB-EX 330-76</v>
          </cell>
          <cell r="AR60" t="str">
            <v>Excavator</v>
          </cell>
          <cell r="AS60" t="str">
            <v>NON</v>
          </cell>
          <cell r="AV60">
            <v>0</v>
          </cell>
          <cell r="AW60">
            <v>26.7001953125</v>
          </cell>
          <cell r="AX60">
            <v>164</v>
          </cell>
          <cell r="AY60">
            <v>0</v>
          </cell>
          <cell r="BH60">
            <v>0.18333333323244</v>
          </cell>
          <cell r="BI60">
            <v>0.50000000005820799</v>
          </cell>
          <cell r="BJ60">
            <v>135.60000000055899</v>
          </cell>
          <cell r="BM60">
            <v>6.6666666534729302E-2</v>
          </cell>
          <cell r="BO60">
            <v>0.94999999995343398</v>
          </cell>
          <cell r="BQ60">
            <v>0.333333333372138</v>
          </cell>
          <cell r="BW60">
            <v>0.91666666651144602</v>
          </cell>
          <cell r="BY60">
            <v>2.3333333334303501</v>
          </cell>
        </row>
        <row r="61">
          <cell r="AN61" t="str">
            <v>KWB-EX 330-76OB</v>
          </cell>
          <cell r="AQ61" t="str">
            <v>KWB-EX 330-76</v>
          </cell>
          <cell r="AR61" t="str">
            <v>Excavator</v>
          </cell>
          <cell r="AS61" t="str">
            <v>OB</v>
          </cell>
          <cell r="AT61">
            <v>0</v>
          </cell>
          <cell r="AU61">
            <v>15810</v>
          </cell>
          <cell r="AV61">
            <v>0</v>
          </cell>
          <cell r="AW61">
            <v>93.400390625</v>
          </cell>
          <cell r="AX61">
            <v>102</v>
          </cell>
          <cell r="AY61">
            <v>0</v>
          </cell>
          <cell r="BH61">
            <v>0.73333333345362905</v>
          </cell>
          <cell r="BI61">
            <v>1.91666666662786</v>
          </cell>
          <cell r="BJ61">
            <v>2.6666666668024801</v>
          </cell>
          <cell r="BK61">
            <v>1.91666666662786</v>
          </cell>
          <cell r="BM61">
            <v>0.28333333320915699</v>
          </cell>
          <cell r="BO61">
            <v>1.08333333337214</v>
          </cell>
          <cell r="BQ61">
            <v>1.13333333370974</v>
          </cell>
          <cell r="BR61">
            <v>1.5833333330810999</v>
          </cell>
          <cell r="BU61">
            <v>0.316666666825768</v>
          </cell>
        </row>
        <row r="62">
          <cell r="AN62" t="str">
            <v>KWB-EX-200-20NON</v>
          </cell>
          <cell r="AQ62" t="str">
            <v>KWB-EX-200-20</v>
          </cell>
          <cell r="AR62" t="str">
            <v>Excavator</v>
          </cell>
          <cell r="AS62" t="str">
            <v>NON</v>
          </cell>
          <cell r="AV62">
            <v>0</v>
          </cell>
          <cell r="AW62">
            <v>78.2001953125</v>
          </cell>
          <cell r="AX62">
            <v>664</v>
          </cell>
          <cell r="AY62">
            <v>0</v>
          </cell>
          <cell r="BH62">
            <v>1.6833333334070599</v>
          </cell>
          <cell r="BI62">
            <v>2.1000000002095498</v>
          </cell>
          <cell r="BJ62">
            <v>578.78333333402395</v>
          </cell>
          <cell r="BK62">
            <v>1.7499999999417899</v>
          </cell>
          <cell r="BM62">
            <v>0.33333333319751501</v>
          </cell>
          <cell r="BO62">
            <v>1.1500000000814901</v>
          </cell>
          <cell r="BQ62">
            <v>4.1833333331742297</v>
          </cell>
          <cell r="BU62">
            <v>0.133333333244082</v>
          </cell>
          <cell r="BW62">
            <v>0.75000000017462298</v>
          </cell>
          <cell r="BY62">
            <v>2.25</v>
          </cell>
        </row>
        <row r="63">
          <cell r="AN63" t="str">
            <v>KWB-EX-200-21Coal</v>
          </cell>
          <cell r="AQ63" t="str">
            <v>KWB-EX-200-21</v>
          </cell>
          <cell r="AR63" t="str">
            <v>Excavator</v>
          </cell>
          <cell r="AS63" t="str">
            <v>Coal</v>
          </cell>
          <cell r="AT63">
            <v>0</v>
          </cell>
          <cell r="AU63">
            <v>691.83999252319302</v>
          </cell>
          <cell r="AV63">
            <v>0</v>
          </cell>
          <cell r="AW63">
            <v>3</v>
          </cell>
          <cell r="AX63">
            <v>20</v>
          </cell>
          <cell r="AY63">
            <v>0</v>
          </cell>
          <cell r="BE63">
            <v>5.9166666667442804</v>
          </cell>
          <cell r="BH63">
            <v>0.16666666651144599</v>
          </cell>
          <cell r="BJ63">
            <v>10.916666666802501</v>
          </cell>
          <cell r="BQ63">
            <v>0.150000000139698</v>
          </cell>
          <cell r="BR63">
            <v>4.9999999988358503E-2</v>
          </cell>
        </row>
        <row r="64">
          <cell r="AN64" t="str">
            <v>KWB-EX-200-21NON</v>
          </cell>
          <cell r="AQ64" t="str">
            <v>KWB-EX-200-21</v>
          </cell>
          <cell r="AR64" t="str">
            <v>Excavator</v>
          </cell>
          <cell r="AS64" t="str">
            <v>NON</v>
          </cell>
          <cell r="AV64">
            <v>0</v>
          </cell>
          <cell r="AW64">
            <v>370.29931640625</v>
          </cell>
          <cell r="AX64">
            <v>644</v>
          </cell>
          <cell r="AY64">
            <v>0</v>
          </cell>
          <cell r="BE64">
            <v>20.000000000058201</v>
          </cell>
          <cell r="BH64">
            <v>4.3499999988125602</v>
          </cell>
          <cell r="BI64">
            <v>22.166666666453199</v>
          </cell>
          <cell r="BJ64">
            <v>196.23333333368601</v>
          </cell>
          <cell r="BK64">
            <v>16.583333333255698</v>
          </cell>
          <cell r="BM64">
            <v>2.68333333247574</v>
          </cell>
          <cell r="BN64">
            <v>1.75000000011642</v>
          </cell>
          <cell r="BO64">
            <v>8.6833333347458392</v>
          </cell>
          <cell r="BP64">
            <v>1.24999999988358</v>
          </cell>
          <cell r="BQ64">
            <v>6.7333333351998599</v>
          </cell>
          <cell r="BR64">
            <v>0.249999999767169</v>
          </cell>
          <cell r="BU64">
            <v>0.98333333374466703</v>
          </cell>
          <cell r="BW64">
            <v>2.1833333332906499</v>
          </cell>
          <cell r="BY64">
            <v>76.900000000081505</v>
          </cell>
        </row>
        <row r="65">
          <cell r="AN65" t="str">
            <v>KWB-EX330-77Coal</v>
          </cell>
          <cell r="AQ65" t="str">
            <v>KWB-EX330-77</v>
          </cell>
          <cell r="AR65" t="str">
            <v>Excavator</v>
          </cell>
          <cell r="AS65" t="str">
            <v>Coal</v>
          </cell>
          <cell r="AT65">
            <v>0</v>
          </cell>
          <cell r="AU65">
            <v>63034.920034408598</v>
          </cell>
          <cell r="AV65">
            <v>0</v>
          </cell>
          <cell r="AW65">
            <v>419.99985361099198</v>
          </cell>
          <cell r="AX65">
            <v>581.5</v>
          </cell>
          <cell r="AY65">
            <v>0</v>
          </cell>
          <cell r="BB65">
            <v>1.0666666664765201</v>
          </cell>
          <cell r="BE65">
            <v>4.2999999998719396</v>
          </cell>
          <cell r="BH65">
            <v>4.4666666651610303</v>
          </cell>
          <cell r="BI65">
            <v>26.999999999825398</v>
          </cell>
          <cell r="BJ65">
            <v>63.916666666686098</v>
          </cell>
          <cell r="BK65">
            <v>44.7333333333372</v>
          </cell>
          <cell r="BM65">
            <v>2.3499999994528502</v>
          </cell>
          <cell r="BN65">
            <v>2.16666666674428</v>
          </cell>
          <cell r="BO65">
            <v>10.2500000018044</v>
          </cell>
          <cell r="BP65">
            <v>1.24999999988358</v>
          </cell>
          <cell r="BQ65">
            <v>8.6666666678502207</v>
          </cell>
          <cell r="BR65">
            <v>10.016666668758299</v>
          </cell>
          <cell r="BU65">
            <v>1.08333333372138</v>
          </cell>
          <cell r="BV65">
            <v>0.83333333343034599</v>
          </cell>
          <cell r="BW65">
            <v>2.5999999999185102</v>
          </cell>
        </row>
        <row r="66">
          <cell r="AN66" t="str">
            <v>KWB-EX330-77NON</v>
          </cell>
          <cell r="AQ66" t="str">
            <v>KWB-EX330-77</v>
          </cell>
          <cell r="AR66" t="str">
            <v>Excavator</v>
          </cell>
          <cell r="AS66" t="str">
            <v>NON</v>
          </cell>
          <cell r="AV66">
            <v>0</v>
          </cell>
          <cell r="AW66">
            <v>31.4002928733826</v>
          </cell>
          <cell r="AX66">
            <v>70.5</v>
          </cell>
          <cell r="AY66">
            <v>0</v>
          </cell>
          <cell r="BH66">
            <v>0.31666666665114501</v>
          </cell>
          <cell r="BJ66">
            <v>32.150000000372501</v>
          </cell>
          <cell r="BK66">
            <v>6.0833333334303497</v>
          </cell>
          <cell r="BO66">
            <v>0.55000000004656602</v>
          </cell>
          <cell r="BQ66">
            <v>0.166666666686069</v>
          </cell>
          <cell r="BW66">
            <v>1.1333333330112501</v>
          </cell>
        </row>
        <row r="67">
          <cell r="AN67" t="str">
            <v>KWB-EX330-77OB</v>
          </cell>
          <cell r="AQ67" t="str">
            <v>KWB-EX330-77</v>
          </cell>
          <cell r="AR67" t="str">
            <v>Excavator</v>
          </cell>
          <cell r="AS67" t="str">
            <v>OB</v>
          </cell>
          <cell r="AT67">
            <v>0</v>
          </cell>
          <cell r="AU67">
            <v>900</v>
          </cell>
          <cell r="AV67">
            <v>0</v>
          </cell>
          <cell r="AW67">
            <v>7.199951171875</v>
          </cell>
          <cell r="AX67">
            <v>12</v>
          </cell>
          <cell r="AY67">
            <v>0</v>
          </cell>
          <cell r="BH67">
            <v>8.3333333255723105E-2</v>
          </cell>
          <cell r="BI67">
            <v>0.99999999994179201</v>
          </cell>
          <cell r="BK67">
            <v>3.3833333333605</v>
          </cell>
          <cell r="BM67">
            <v>8.3333333255723105E-2</v>
          </cell>
          <cell r="BO67">
            <v>0.25000000011641499</v>
          </cell>
          <cell r="BQ67">
            <v>0.16666666686069201</v>
          </cell>
          <cell r="BR67">
            <v>0.150000000139698</v>
          </cell>
        </row>
        <row r="68">
          <cell r="AN68" t="str">
            <v>KWB-KW38Coal</v>
          </cell>
          <cell r="AQ68" t="str">
            <v>KWB-KW38</v>
          </cell>
          <cell r="AR68" t="str">
            <v>Truck</v>
          </cell>
          <cell r="AS68" t="str">
            <v>Coal</v>
          </cell>
          <cell r="AT68">
            <v>243</v>
          </cell>
          <cell r="AU68">
            <v>5215.5299930572501</v>
          </cell>
          <cell r="AV68">
            <v>0</v>
          </cell>
          <cell r="AW68">
            <v>0</v>
          </cell>
          <cell r="AX68">
            <v>486</v>
          </cell>
          <cell r="AY68">
            <v>0</v>
          </cell>
        </row>
        <row r="69">
          <cell r="AN69" t="str">
            <v>KWB-KW39Coal</v>
          </cell>
          <cell r="AQ69" t="str">
            <v>KWB-KW39</v>
          </cell>
          <cell r="AR69" t="str">
            <v>Truck</v>
          </cell>
          <cell r="AS69" t="str">
            <v>Coal</v>
          </cell>
          <cell r="AT69">
            <v>190</v>
          </cell>
          <cell r="AU69">
            <v>4069.23997879028</v>
          </cell>
          <cell r="AV69">
            <v>0</v>
          </cell>
          <cell r="AW69">
            <v>0</v>
          </cell>
          <cell r="AX69">
            <v>426</v>
          </cell>
          <cell r="AY69">
            <v>0</v>
          </cell>
        </row>
        <row r="70">
          <cell r="AN70" t="str">
            <v>KWB-KW40Coal</v>
          </cell>
          <cell r="AQ70" t="str">
            <v>KWB-KW40</v>
          </cell>
          <cell r="AR70" t="str">
            <v>Truck</v>
          </cell>
          <cell r="AS70" t="str">
            <v>Coal</v>
          </cell>
          <cell r="AT70">
            <v>211</v>
          </cell>
          <cell r="AU70">
            <v>4270.1000041961697</v>
          </cell>
          <cell r="AV70">
            <v>0</v>
          </cell>
          <cell r="AW70">
            <v>0</v>
          </cell>
          <cell r="AX70">
            <v>482</v>
          </cell>
          <cell r="AY70">
            <v>0</v>
          </cell>
        </row>
        <row r="71">
          <cell r="AN71" t="str">
            <v>KWB-KW41Coal</v>
          </cell>
          <cell r="AQ71" t="str">
            <v>KWB-KW41</v>
          </cell>
          <cell r="AR71" t="str">
            <v>Truck</v>
          </cell>
          <cell r="AS71" t="str">
            <v>Coal</v>
          </cell>
          <cell r="AT71">
            <v>193</v>
          </cell>
          <cell r="AU71">
            <v>4119.05003547668</v>
          </cell>
          <cell r="AV71">
            <v>0</v>
          </cell>
          <cell r="AW71">
            <v>0</v>
          </cell>
          <cell r="AX71">
            <v>420</v>
          </cell>
          <cell r="AY71">
            <v>0</v>
          </cell>
        </row>
        <row r="72">
          <cell r="AN72" t="str">
            <v>KWB-KW42Coal</v>
          </cell>
          <cell r="AQ72" t="str">
            <v>KWB-KW42</v>
          </cell>
          <cell r="AR72" t="str">
            <v>Truck</v>
          </cell>
          <cell r="AS72" t="str">
            <v>Coal</v>
          </cell>
          <cell r="AT72">
            <v>210</v>
          </cell>
          <cell r="AU72">
            <v>4264.3800067901602</v>
          </cell>
          <cell r="AV72">
            <v>0</v>
          </cell>
          <cell r="AW72">
            <v>0</v>
          </cell>
          <cell r="AX72">
            <v>450</v>
          </cell>
          <cell r="AY72">
            <v>0</v>
          </cell>
        </row>
        <row r="73">
          <cell r="AN73" t="str">
            <v>KWB-KW43Coal</v>
          </cell>
          <cell r="AQ73" t="str">
            <v>KWB-KW43</v>
          </cell>
          <cell r="AR73" t="str">
            <v>Truck</v>
          </cell>
          <cell r="AS73" t="str">
            <v>Coal</v>
          </cell>
          <cell r="AT73">
            <v>173</v>
          </cell>
          <cell r="AU73">
            <v>3677.8099994659401</v>
          </cell>
          <cell r="AV73">
            <v>0</v>
          </cell>
          <cell r="AW73">
            <v>0</v>
          </cell>
          <cell r="AX73">
            <v>444</v>
          </cell>
          <cell r="AY73">
            <v>0</v>
          </cell>
        </row>
        <row r="74">
          <cell r="AN74" t="str">
            <v>KWB-KW44Coal</v>
          </cell>
          <cell r="AQ74" t="str">
            <v>KWB-KW44</v>
          </cell>
          <cell r="AR74" t="str">
            <v>Truck</v>
          </cell>
          <cell r="AS74" t="str">
            <v>Coal</v>
          </cell>
          <cell r="AT74">
            <v>202</v>
          </cell>
          <cell r="AU74">
            <v>4259.5299911498996</v>
          </cell>
          <cell r="AV74">
            <v>0</v>
          </cell>
          <cell r="AW74">
            <v>0</v>
          </cell>
          <cell r="AX74">
            <v>434</v>
          </cell>
          <cell r="AY74">
            <v>0</v>
          </cell>
        </row>
        <row r="75">
          <cell r="AN75" t="str">
            <v>KWB-KW45Coal</v>
          </cell>
          <cell r="AQ75" t="str">
            <v>KWB-KW45</v>
          </cell>
          <cell r="AR75" t="str">
            <v>Truck</v>
          </cell>
          <cell r="AS75" t="str">
            <v>Coal</v>
          </cell>
          <cell r="AT75">
            <v>199</v>
          </cell>
          <cell r="AU75">
            <v>4285.6299953460702</v>
          </cell>
          <cell r="AV75">
            <v>0</v>
          </cell>
          <cell r="AW75">
            <v>0</v>
          </cell>
          <cell r="AX75">
            <v>444</v>
          </cell>
          <cell r="AY75">
            <v>0</v>
          </cell>
        </row>
        <row r="76">
          <cell r="AN76" t="str">
            <v>KWB-KW47Coal</v>
          </cell>
          <cell r="AQ76" t="str">
            <v>KWB-KW47</v>
          </cell>
          <cell r="AR76" t="str">
            <v>Truck</v>
          </cell>
          <cell r="AS76" t="str">
            <v>Coal</v>
          </cell>
          <cell r="AT76">
            <v>214</v>
          </cell>
          <cell r="AU76">
            <v>4587.8500041961697</v>
          </cell>
          <cell r="AV76">
            <v>0</v>
          </cell>
          <cell r="AW76">
            <v>0</v>
          </cell>
          <cell r="AX76">
            <v>528</v>
          </cell>
          <cell r="AY76">
            <v>0</v>
          </cell>
        </row>
        <row r="77">
          <cell r="AN77" t="str">
            <v>KWB-KW48Coal</v>
          </cell>
          <cell r="AQ77" t="str">
            <v>KWB-KW48</v>
          </cell>
          <cell r="AR77" t="str">
            <v>Truck</v>
          </cell>
          <cell r="AS77" t="str">
            <v>Coal</v>
          </cell>
          <cell r="AT77">
            <v>205</v>
          </cell>
          <cell r="AU77">
            <v>4482.5699844360397</v>
          </cell>
          <cell r="AV77">
            <v>0</v>
          </cell>
          <cell r="AW77">
            <v>0</v>
          </cell>
          <cell r="AX77">
            <v>436</v>
          </cell>
          <cell r="AY77">
            <v>0</v>
          </cell>
        </row>
        <row r="78">
          <cell r="AN78" t="str">
            <v>KWB-KW49Coal</v>
          </cell>
          <cell r="AQ78" t="str">
            <v>KWB-KW49</v>
          </cell>
          <cell r="AR78" t="str">
            <v>Truck</v>
          </cell>
          <cell r="AS78" t="str">
            <v>Coal</v>
          </cell>
          <cell r="AT78">
            <v>109</v>
          </cell>
          <cell r="AU78">
            <v>2413.3999977111798</v>
          </cell>
          <cell r="AV78">
            <v>0</v>
          </cell>
          <cell r="AW78">
            <v>0</v>
          </cell>
          <cell r="AX78">
            <v>318</v>
          </cell>
          <cell r="AY78">
            <v>0</v>
          </cell>
        </row>
        <row r="79">
          <cell r="AN79" t="str">
            <v>KWB-KW50Coal</v>
          </cell>
          <cell r="AQ79" t="str">
            <v>KWB-KW50</v>
          </cell>
          <cell r="AR79" t="str">
            <v>Truck</v>
          </cell>
          <cell r="AS79" t="str">
            <v>Coal</v>
          </cell>
          <cell r="AT79">
            <v>195</v>
          </cell>
          <cell r="AU79">
            <v>4248.0799942016602</v>
          </cell>
          <cell r="AV79">
            <v>0</v>
          </cell>
          <cell r="AW79">
            <v>0</v>
          </cell>
          <cell r="AX79">
            <v>490</v>
          </cell>
          <cell r="AY79">
            <v>0</v>
          </cell>
        </row>
        <row r="80">
          <cell r="AN80" t="str">
            <v>KWB-KW52Coal</v>
          </cell>
          <cell r="AQ80" t="str">
            <v>KWB-KW52</v>
          </cell>
          <cell r="AR80" t="str">
            <v>Truck</v>
          </cell>
          <cell r="AS80" t="str">
            <v>Coal</v>
          </cell>
          <cell r="AT80">
            <v>226</v>
          </cell>
          <cell r="AU80">
            <v>4899.8299884796097</v>
          </cell>
          <cell r="AV80">
            <v>0</v>
          </cell>
          <cell r="AW80">
            <v>0</v>
          </cell>
          <cell r="AX80">
            <v>470</v>
          </cell>
          <cell r="AY80">
            <v>0</v>
          </cell>
        </row>
        <row r="81">
          <cell r="AN81" t="str">
            <v>KWB-KW53Coal</v>
          </cell>
          <cell r="AQ81" t="str">
            <v>KWB-KW53</v>
          </cell>
          <cell r="AR81" t="str">
            <v>Truck</v>
          </cell>
          <cell r="AS81" t="str">
            <v>Coal</v>
          </cell>
          <cell r="AT81">
            <v>227</v>
          </cell>
          <cell r="AU81">
            <v>4413.9699935913104</v>
          </cell>
          <cell r="AV81">
            <v>0</v>
          </cell>
          <cell r="AW81">
            <v>0</v>
          </cell>
          <cell r="AX81">
            <v>500</v>
          </cell>
          <cell r="AY81">
            <v>0</v>
          </cell>
        </row>
        <row r="82">
          <cell r="AN82" t="str">
            <v>KWB-KW54Coal</v>
          </cell>
          <cell r="AQ82" t="str">
            <v>KWB-KW54</v>
          </cell>
          <cell r="AR82" t="str">
            <v>Truck</v>
          </cell>
          <cell r="AS82" t="str">
            <v>Coal</v>
          </cell>
          <cell r="AT82">
            <v>266</v>
          </cell>
          <cell r="AU82">
            <v>5711.95998382568</v>
          </cell>
          <cell r="AV82">
            <v>0</v>
          </cell>
          <cell r="AW82">
            <v>0</v>
          </cell>
          <cell r="AX82">
            <v>534</v>
          </cell>
          <cell r="AY82">
            <v>0</v>
          </cell>
        </row>
        <row r="83">
          <cell r="AN83" t="str">
            <v>KWB-KW55Coal</v>
          </cell>
          <cell r="AQ83" t="str">
            <v>KWB-KW55</v>
          </cell>
          <cell r="AR83" t="str">
            <v>Truck</v>
          </cell>
          <cell r="AS83" t="str">
            <v>Coal</v>
          </cell>
          <cell r="AT83">
            <v>252</v>
          </cell>
          <cell r="AU83">
            <v>5448.76000404358</v>
          </cell>
          <cell r="AV83">
            <v>0</v>
          </cell>
          <cell r="AW83">
            <v>0</v>
          </cell>
          <cell r="AX83">
            <v>514</v>
          </cell>
          <cell r="AY83">
            <v>0</v>
          </cell>
        </row>
        <row r="84">
          <cell r="AN84" t="str">
            <v>KWB-KW56Coal</v>
          </cell>
          <cell r="AQ84" t="str">
            <v>KWB-KW56</v>
          </cell>
          <cell r="AR84" t="str">
            <v>Truck</v>
          </cell>
          <cell r="AS84" t="str">
            <v>Coal</v>
          </cell>
          <cell r="AT84">
            <v>243</v>
          </cell>
          <cell r="AU84">
            <v>5262.2800216674796</v>
          </cell>
          <cell r="AV84">
            <v>0</v>
          </cell>
          <cell r="AW84">
            <v>0</v>
          </cell>
          <cell r="AX84">
            <v>526</v>
          </cell>
          <cell r="AY84">
            <v>0</v>
          </cell>
        </row>
        <row r="85">
          <cell r="AN85" t="str">
            <v>KWB-KW57Coal</v>
          </cell>
          <cell r="AQ85" t="str">
            <v>KWB-KW57</v>
          </cell>
          <cell r="AR85" t="str">
            <v>Truck</v>
          </cell>
          <cell r="AS85" t="str">
            <v>Coal</v>
          </cell>
          <cell r="AT85">
            <v>256</v>
          </cell>
          <cell r="AU85">
            <v>5665.2500553131104</v>
          </cell>
          <cell r="AV85">
            <v>0</v>
          </cell>
          <cell r="AW85">
            <v>0</v>
          </cell>
          <cell r="AX85">
            <v>550</v>
          </cell>
          <cell r="AY85">
            <v>0</v>
          </cell>
        </row>
        <row r="86">
          <cell r="AN86" t="str">
            <v>KWB-KW58Coal</v>
          </cell>
          <cell r="AQ86" t="str">
            <v>KWB-KW58</v>
          </cell>
          <cell r="AR86" t="str">
            <v>Truck</v>
          </cell>
          <cell r="AS86" t="str">
            <v>Coal</v>
          </cell>
          <cell r="AT86">
            <v>235</v>
          </cell>
          <cell r="AU86">
            <v>5071.9499912261999</v>
          </cell>
          <cell r="AV86">
            <v>0</v>
          </cell>
          <cell r="AW86">
            <v>0</v>
          </cell>
          <cell r="AX86">
            <v>498</v>
          </cell>
          <cell r="AY86">
            <v>0</v>
          </cell>
        </row>
        <row r="87">
          <cell r="AN87" t="str">
            <v>KWB-KW59Coal</v>
          </cell>
          <cell r="AQ87" t="str">
            <v>KWB-KW59</v>
          </cell>
          <cell r="AR87" t="str">
            <v>Truck</v>
          </cell>
          <cell r="AS87" t="str">
            <v>Coal</v>
          </cell>
          <cell r="AT87">
            <v>235</v>
          </cell>
          <cell r="AU87">
            <v>5106.0299816131601</v>
          </cell>
          <cell r="AV87">
            <v>0</v>
          </cell>
          <cell r="AW87">
            <v>0</v>
          </cell>
          <cell r="AX87">
            <v>540</v>
          </cell>
          <cell r="AY87">
            <v>0</v>
          </cell>
        </row>
        <row r="88">
          <cell r="AN88" t="str">
            <v>KWB-KW60Coal</v>
          </cell>
          <cell r="AQ88" t="str">
            <v>KWB-KW60</v>
          </cell>
          <cell r="AR88" t="str">
            <v>Truck</v>
          </cell>
          <cell r="AS88" t="str">
            <v>Coal</v>
          </cell>
          <cell r="AT88">
            <v>230</v>
          </cell>
          <cell r="AU88">
            <v>5040.2599868774396</v>
          </cell>
          <cell r="AV88">
            <v>0</v>
          </cell>
          <cell r="AW88">
            <v>0</v>
          </cell>
          <cell r="AX88">
            <v>544</v>
          </cell>
          <cell r="AY88">
            <v>0</v>
          </cell>
        </row>
        <row r="89">
          <cell r="AN89" t="str">
            <v>KWB-KW60OB</v>
          </cell>
          <cell r="AQ89" t="str">
            <v>KWB-KW60</v>
          </cell>
          <cell r="AR89" t="str">
            <v>Truck</v>
          </cell>
          <cell r="AS89" t="str">
            <v>OB</v>
          </cell>
          <cell r="AV89">
            <v>0</v>
          </cell>
          <cell r="AW89">
            <v>0</v>
          </cell>
          <cell r="AX89">
            <v>12</v>
          </cell>
          <cell r="AY89">
            <v>0</v>
          </cell>
        </row>
        <row r="90">
          <cell r="AN90" t="str">
            <v>KWB-KW61Coal</v>
          </cell>
          <cell r="AQ90" t="str">
            <v>KWB-KW61</v>
          </cell>
          <cell r="AR90" t="str">
            <v>Truck</v>
          </cell>
          <cell r="AS90" t="str">
            <v>Coal</v>
          </cell>
          <cell r="AT90">
            <v>253</v>
          </cell>
          <cell r="AU90">
            <v>5479.5900325775101</v>
          </cell>
          <cell r="AV90">
            <v>0</v>
          </cell>
          <cell r="AW90">
            <v>0</v>
          </cell>
          <cell r="AX90">
            <v>540</v>
          </cell>
          <cell r="AY90">
            <v>0</v>
          </cell>
        </row>
        <row r="91">
          <cell r="AN91" t="str">
            <v>KWB-KW62Coal</v>
          </cell>
          <cell r="AQ91" t="str">
            <v>KWB-KW62</v>
          </cell>
          <cell r="AR91" t="str">
            <v>Truck</v>
          </cell>
          <cell r="AS91" t="str">
            <v>Coal</v>
          </cell>
          <cell r="AT91">
            <v>215</v>
          </cell>
          <cell r="AU91">
            <v>4730.9800262451199</v>
          </cell>
          <cell r="AV91">
            <v>0</v>
          </cell>
          <cell r="AW91">
            <v>0</v>
          </cell>
          <cell r="AX91">
            <v>458</v>
          </cell>
          <cell r="AY91">
            <v>0</v>
          </cell>
        </row>
        <row r="92">
          <cell r="AN92" t="str">
            <v>KWB-PC-200Coal</v>
          </cell>
          <cell r="AQ92" t="str">
            <v>KWB-PC-200</v>
          </cell>
          <cell r="AR92" t="str">
            <v>Excavator</v>
          </cell>
          <cell r="AS92" t="str">
            <v>Coal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</row>
        <row r="93">
          <cell r="AN93" t="str">
            <v>KWB-PC-200NON</v>
          </cell>
          <cell r="AQ93" t="str">
            <v>KWB-PC-200</v>
          </cell>
          <cell r="AR93" t="str">
            <v>Excavator</v>
          </cell>
          <cell r="AS93" t="str">
            <v>NON</v>
          </cell>
          <cell r="AV93">
            <v>0</v>
          </cell>
          <cell r="AW93">
            <v>376.7998046875</v>
          </cell>
          <cell r="AX93">
            <v>664</v>
          </cell>
          <cell r="AY93">
            <v>0</v>
          </cell>
          <cell r="BE93">
            <v>80.000000000058193</v>
          </cell>
          <cell r="BH93">
            <v>4.8166666657780297</v>
          </cell>
          <cell r="BI93">
            <v>26.033333332976301</v>
          </cell>
          <cell r="BJ93">
            <v>124.899999999732</v>
          </cell>
          <cell r="BK93">
            <v>19.999999999709001</v>
          </cell>
          <cell r="BL93">
            <v>16.000000000116401</v>
          </cell>
          <cell r="BM93">
            <v>2.5333333332091601</v>
          </cell>
          <cell r="BN93">
            <v>2.0833333334885502</v>
          </cell>
          <cell r="BO93">
            <v>9.5833333345362899</v>
          </cell>
          <cell r="BP93">
            <v>1.24999999988358</v>
          </cell>
          <cell r="BQ93">
            <v>6.9833333347924098</v>
          </cell>
          <cell r="BR93">
            <v>0.133333333244082</v>
          </cell>
          <cell r="BU93">
            <v>1.03333333338378</v>
          </cell>
          <cell r="BV93">
            <v>0.166666666686069</v>
          </cell>
          <cell r="BW93">
            <v>4.3333333331393096</v>
          </cell>
          <cell r="BY93">
            <v>62.950000000710098</v>
          </cell>
        </row>
        <row r="94">
          <cell r="AN94" t="str">
            <v>KWB-PC-200-KP-01NON</v>
          </cell>
          <cell r="AQ94" t="str">
            <v>KWB-PC-200-KP-01</v>
          </cell>
          <cell r="AR94" t="str">
            <v>Excavator</v>
          </cell>
          <cell r="AS94" t="str">
            <v>NON</v>
          </cell>
          <cell r="AV94">
            <v>0</v>
          </cell>
          <cell r="AW94">
            <v>0</v>
          </cell>
          <cell r="AX94">
            <v>664</v>
          </cell>
          <cell r="AY94">
            <v>0</v>
          </cell>
          <cell r="BJ94">
            <v>664.000000000466</v>
          </cell>
        </row>
        <row r="95">
          <cell r="AN95" t="str">
            <v>KWB-PC-200-KP-07NON</v>
          </cell>
          <cell r="AQ95" t="str">
            <v>KWB-PC-200-KP-07</v>
          </cell>
          <cell r="AR95" t="str">
            <v>Excavator</v>
          </cell>
          <cell r="AS95" t="str">
            <v>NON</v>
          </cell>
          <cell r="AV95">
            <v>0</v>
          </cell>
          <cell r="AW95">
            <v>0</v>
          </cell>
          <cell r="AX95">
            <v>664</v>
          </cell>
          <cell r="AY95">
            <v>0</v>
          </cell>
          <cell r="BJ95">
            <v>652.000000000466</v>
          </cell>
          <cell r="BM95">
            <v>12</v>
          </cell>
        </row>
        <row r="96">
          <cell r="AN96" t="str">
            <v>KWB-PC-300NON</v>
          </cell>
          <cell r="AQ96" t="str">
            <v>KWB-PC-300</v>
          </cell>
          <cell r="AR96" t="str">
            <v>Excavator</v>
          </cell>
          <cell r="AS96" t="str">
            <v>NON</v>
          </cell>
          <cell r="AV96">
            <v>0</v>
          </cell>
          <cell r="AW96">
            <v>0</v>
          </cell>
          <cell r="AX96">
            <v>656</v>
          </cell>
          <cell r="AY96">
            <v>0</v>
          </cell>
          <cell r="BE96">
            <v>656.00000000058196</v>
          </cell>
        </row>
        <row r="97">
          <cell r="AN97" t="str">
            <v>KWB-PC-EX330Coal</v>
          </cell>
          <cell r="AQ97" t="str">
            <v>KWB-PC-EX330</v>
          </cell>
          <cell r="AR97" t="str">
            <v>Excavator</v>
          </cell>
          <cell r="AS97" t="str">
            <v>Coal</v>
          </cell>
          <cell r="AT97">
            <v>0</v>
          </cell>
          <cell r="AU97">
            <v>6634.3199634552002</v>
          </cell>
          <cell r="AV97">
            <v>0</v>
          </cell>
          <cell r="AW97">
            <v>51.2998046875</v>
          </cell>
          <cell r="AX97">
            <v>70</v>
          </cell>
          <cell r="AY97">
            <v>0</v>
          </cell>
          <cell r="BH97">
            <v>0.53333333297632601</v>
          </cell>
          <cell r="BI97">
            <v>4.9166666666278598</v>
          </cell>
          <cell r="BJ97">
            <v>7.5833333332557196</v>
          </cell>
          <cell r="BK97">
            <v>3.4166666666278598</v>
          </cell>
          <cell r="BM97">
            <v>0.49999999988358501</v>
          </cell>
          <cell r="BN97">
            <v>0.75</v>
          </cell>
          <cell r="BO97">
            <v>1.00000000011642</v>
          </cell>
          <cell r="BQ97">
            <v>1.24999999988358</v>
          </cell>
          <cell r="BR97">
            <v>0.94999999995343398</v>
          </cell>
          <cell r="BU97">
            <v>0.116666666697711</v>
          </cell>
          <cell r="BW97">
            <v>0.50000000005820799</v>
          </cell>
        </row>
        <row r="98">
          <cell r="AN98" t="str">
            <v>KWB-PC-EX330NON</v>
          </cell>
          <cell r="AQ98" t="str">
            <v>KWB-PC-EX330</v>
          </cell>
          <cell r="AR98" t="str">
            <v>Excavator</v>
          </cell>
          <cell r="AS98" t="str">
            <v>NON</v>
          </cell>
          <cell r="AV98">
            <v>0</v>
          </cell>
          <cell r="AW98">
            <v>32.6005859375</v>
          </cell>
          <cell r="AX98">
            <v>390</v>
          </cell>
          <cell r="AY98">
            <v>0</v>
          </cell>
          <cell r="BE98">
            <v>234.00000000034899</v>
          </cell>
          <cell r="BH98">
            <v>0.48333333368645998</v>
          </cell>
          <cell r="BI98">
            <v>0.50000000005820799</v>
          </cell>
          <cell r="BJ98">
            <v>119.500000000291</v>
          </cell>
          <cell r="BK98">
            <v>2.33333333325572</v>
          </cell>
          <cell r="BO98">
            <v>0.583333333313931</v>
          </cell>
          <cell r="BQ98">
            <v>0.58333333313930802</v>
          </cell>
          <cell r="BU98">
            <v>3.33333332673647E-2</v>
          </cell>
          <cell r="BW98">
            <v>0.18333333340706301</v>
          </cell>
          <cell r="BY98">
            <v>5.1666666667442804</v>
          </cell>
        </row>
        <row r="99">
          <cell r="AN99" t="str">
            <v>KWB-PC-EX330OB</v>
          </cell>
          <cell r="AQ99" t="str">
            <v>KWB-PC-EX330</v>
          </cell>
          <cell r="AR99" t="str">
            <v>Excavator</v>
          </cell>
          <cell r="AS99" t="str">
            <v>OB</v>
          </cell>
          <cell r="AT99">
            <v>0</v>
          </cell>
          <cell r="AU99">
            <v>20925</v>
          </cell>
          <cell r="AV99">
            <v>0</v>
          </cell>
          <cell r="AW99">
            <v>153.80078125</v>
          </cell>
          <cell r="AX99">
            <v>204</v>
          </cell>
          <cell r="AY99">
            <v>0</v>
          </cell>
          <cell r="BH99">
            <v>1.3833333326038</v>
          </cell>
          <cell r="BI99">
            <v>8.2833333334419894</v>
          </cell>
          <cell r="BJ99">
            <v>29.183333333290602</v>
          </cell>
          <cell r="BK99">
            <v>5.6166666668141296</v>
          </cell>
          <cell r="BM99">
            <v>0.89999999996507496</v>
          </cell>
          <cell r="BO99">
            <v>4.83333333372138</v>
          </cell>
          <cell r="BQ99">
            <v>2.6333333340589902</v>
          </cell>
          <cell r="BR99">
            <v>3.5833333338378002</v>
          </cell>
          <cell r="BU99">
            <v>0.19999999995343401</v>
          </cell>
          <cell r="BV99">
            <v>0.333333333372138</v>
          </cell>
          <cell r="BW99">
            <v>0.41666666680248499</v>
          </cell>
          <cell r="BY99">
            <v>8.3333333430346102E-2</v>
          </cell>
        </row>
        <row r="100">
          <cell r="AN100" t="str">
            <v>KWB-VOLVO-78NON</v>
          </cell>
          <cell r="AQ100" t="str">
            <v>KWB-VOLVO-78</v>
          </cell>
          <cell r="AR100" t="str">
            <v>Truck</v>
          </cell>
          <cell r="AS100" t="str">
            <v>NON</v>
          </cell>
          <cell r="AV100">
            <v>0</v>
          </cell>
          <cell r="AW100">
            <v>23</v>
          </cell>
          <cell r="AX100">
            <v>48</v>
          </cell>
          <cell r="AY100">
            <v>0</v>
          </cell>
          <cell r="BJ100">
            <v>10.000000000116399</v>
          </cell>
        </row>
        <row r="101">
          <cell r="AN101" t="str">
            <v>KWB-VOLVO-78OB</v>
          </cell>
          <cell r="AQ101" t="str">
            <v>KWB-VOLVO-78</v>
          </cell>
          <cell r="AR101" t="str">
            <v>Truck</v>
          </cell>
          <cell r="AS101" t="str">
            <v>OB</v>
          </cell>
          <cell r="AT101">
            <v>726</v>
          </cell>
          <cell r="AU101">
            <v>10890</v>
          </cell>
          <cell r="AV101">
            <v>0</v>
          </cell>
          <cell r="AW101">
            <v>222</v>
          </cell>
          <cell r="AX101">
            <v>608</v>
          </cell>
          <cell r="AY101">
            <v>0</v>
          </cell>
          <cell r="BJ101">
            <v>256.000000000466</v>
          </cell>
        </row>
        <row r="102">
          <cell r="AN102" t="str">
            <v>KWB-VOLVO-79NON</v>
          </cell>
          <cell r="AQ102" t="str">
            <v>KWB-VOLVO-79</v>
          </cell>
          <cell r="AR102" t="str">
            <v>Truck</v>
          </cell>
          <cell r="AS102" t="str">
            <v>NON</v>
          </cell>
          <cell r="AV102">
            <v>0</v>
          </cell>
          <cell r="AW102">
            <v>13</v>
          </cell>
          <cell r="AX102">
            <v>27</v>
          </cell>
          <cell r="AY102">
            <v>0</v>
          </cell>
        </row>
        <row r="103">
          <cell r="AN103" t="str">
            <v>KWB-VOLVO-79OB</v>
          </cell>
          <cell r="AQ103" t="str">
            <v>KWB-VOLVO-79</v>
          </cell>
          <cell r="AR103" t="str">
            <v>Truck</v>
          </cell>
          <cell r="AS103" t="str">
            <v>OB</v>
          </cell>
          <cell r="AT103">
            <v>1036</v>
          </cell>
          <cell r="AU103">
            <v>15540</v>
          </cell>
          <cell r="AV103">
            <v>0</v>
          </cell>
          <cell r="AW103">
            <v>305</v>
          </cell>
          <cell r="AX103">
            <v>629</v>
          </cell>
          <cell r="AY103">
            <v>0</v>
          </cell>
          <cell r="BJ103">
            <v>192.00000000052401</v>
          </cell>
        </row>
        <row r="104">
          <cell r="AN104" t="str">
            <v>KWB-VOLVO-80NON</v>
          </cell>
          <cell r="AQ104" t="str">
            <v>KWB-VOLVO-80</v>
          </cell>
          <cell r="AR104" t="str">
            <v>Truck</v>
          </cell>
          <cell r="AS104" t="str">
            <v>NON</v>
          </cell>
          <cell r="AV104">
            <v>0</v>
          </cell>
          <cell r="AW104">
            <v>23</v>
          </cell>
          <cell r="AX104">
            <v>48</v>
          </cell>
          <cell r="AY104">
            <v>0</v>
          </cell>
        </row>
        <row r="105">
          <cell r="AN105" t="str">
            <v>KWB-VOLVO-80OB</v>
          </cell>
          <cell r="AQ105" t="str">
            <v>KWB-VOLVO-80</v>
          </cell>
          <cell r="AR105" t="str">
            <v>Truck</v>
          </cell>
          <cell r="AS105" t="str">
            <v>OB</v>
          </cell>
          <cell r="AT105">
            <v>873</v>
          </cell>
          <cell r="AU105">
            <v>13095</v>
          </cell>
          <cell r="AV105">
            <v>0</v>
          </cell>
          <cell r="AW105">
            <v>254</v>
          </cell>
          <cell r="AX105">
            <v>608</v>
          </cell>
          <cell r="AY105">
            <v>0</v>
          </cell>
          <cell r="BJ105">
            <v>200.00000000058199</v>
          </cell>
        </row>
        <row r="106">
          <cell r="AN106" t="str">
            <v>KWB-VOLVO-81NON</v>
          </cell>
          <cell r="AQ106" t="str">
            <v>KWB-VOLVO-81</v>
          </cell>
          <cell r="AR106" t="str">
            <v>Truck</v>
          </cell>
          <cell r="AS106" t="str">
            <v>NON</v>
          </cell>
          <cell r="AV106">
            <v>0</v>
          </cell>
          <cell r="AW106">
            <v>0</v>
          </cell>
          <cell r="AX106">
            <v>18</v>
          </cell>
          <cell r="AY106">
            <v>0</v>
          </cell>
          <cell r="BJ106">
            <v>18</v>
          </cell>
        </row>
        <row r="107">
          <cell r="AN107" t="str">
            <v>KWB-VOLVO-81OB</v>
          </cell>
          <cell r="AQ107" t="str">
            <v>KWB-VOLVO-81</v>
          </cell>
          <cell r="AR107" t="str">
            <v>Truck</v>
          </cell>
          <cell r="AS107" t="str">
            <v>OB</v>
          </cell>
          <cell r="AV107">
            <v>0</v>
          </cell>
          <cell r="AW107">
            <v>0</v>
          </cell>
          <cell r="AX107">
            <v>638</v>
          </cell>
          <cell r="AY107">
            <v>0</v>
          </cell>
          <cell r="BJ107">
            <v>618.00000000052398</v>
          </cell>
        </row>
        <row r="108">
          <cell r="AN108" t="str">
            <v>KWB-VOLVO-82NON</v>
          </cell>
          <cell r="AQ108" t="str">
            <v>KWB-VOLVO-82</v>
          </cell>
          <cell r="AR108" t="str">
            <v>Truck</v>
          </cell>
          <cell r="AS108" t="str">
            <v>NON</v>
          </cell>
          <cell r="AV108">
            <v>0</v>
          </cell>
          <cell r="AW108">
            <v>0</v>
          </cell>
          <cell r="AX108">
            <v>18</v>
          </cell>
          <cell r="AY108">
            <v>0</v>
          </cell>
          <cell r="BJ108">
            <v>18</v>
          </cell>
        </row>
        <row r="109">
          <cell r="AN109" t="str">
            <v>KWB-VOLVO-82OB</v>
          </cell>
          <cell r="AQ109" t="str">
            <v>KWB-VOLVO-82</v>
          </cell>
          <cell r="AR109" t="str">
            <v>Truck</v>
          </cell>
          <cell r="AS109" t="str">
            <v>OB</v>
          </cell>
          <cell r="AV109">
            <v>0</v>
          </cell>
          <cell r="AW109">
            <v>0</v>
          </cell>
          <cell r="AX109">
            <v>638</v>
          </cell>
          <cell r="AY109">
            <v>0</v>
          </cell>
          <cell r="BJ109">
            <v>626.00000000058196</v>
          </cell>
        </row>
        <row r="110">
          <cell r="AN110" t="str">
            <v>KWB-VOLVO-83NON</v>
          </cell>
          <cell r="AQ110" t="str">
            <v>KWB-VOLVO-83</v>
          </cell>
          <cell r="AR110" t="str">
            <v>Truck</v>
          </cell>
          <cell r="AS110" t="str">
            <v>NON</v>
          </cell>
          <cell r="AV110">
            <v>0</v>
          </cell>
          <cell r="AW110">
            <v>0</v>
          </cell>
          <cell r="AX110">
            <v>18</v>
          </cell>
          <cell r="AY110">
            <v>0</v>
          </cell>
          <cell r="BJ110">
            <v>18</v>
          </cell>
        </row>
        <row r="111">
          <cell r="AN111" t="str">
            <v>KWB-VOLVO-83OB</v>
          </cell>
          <cell r="AQ111" t="str">
            <v>KWB-VOLVO-83</v>
          </cell>
          <cell r="AR111" t="str">
            <v>Truck</v>
          </cell>
          <cell r="AS111" t="str">
            <v>OB</v>
          </cell>
          <cell r="AV111">
            <v>0</v>
          </cell>
          <cell r="AW111">
            <v>0</v>
          </cell>
          <cell r="AX111">
            <v>638</v>
          </cell>
          <cell r="AY111">
            <v>0</v>
          </cell>
          <cell r="BJ111">
            <v>626.00000000058196</v>
          </cell>
        </row>
        <row r="112">
          <cell r="AN112" t="str">
            <v>KWB-VOLVO-84NON</v>
          </cell>
          <cell r="AQ112" t="str">
            <v>KWB-VOLVO-84</v>
          </cell>
          <cell r="AR112" t="str">
            <v>Truck</v>
          </cell>
          <cell r="AS112" t="str">
            <v>NON</v>
          </cell>
          <cell r="AV112">
            <v>0</v>
          </cell>
          <cell r="AW112">
            <v>24</v>
          </cell>
          <cell r="AX112">
            <v>55</v>
          </cell>
          <cell r="AY112">
            <v>0</v>
          </cell>
          <cell r="BH112">
            <v>0.16666666686069201</v>
          </cell>
          <cell r="BI112">
            <v>0.66666666656965401</v>
          </cell>
          <cell r="BJ112">
            <v>13.8333333330229</v>
          </cell>
          <cell r="BO112">
            <v>0.33333333319751501</v>
          </cell>
          <cell r="BQ112">
            <v>0.333333333372138</v>
          </cell>
        </row>
        <row r="113">
          <cell r="AN113" t="str">
            <v>KWB-VOLVO-84OB</v>
          </cell>
          <cell r="AQ113" t="str">
            <v>KWB-VOLVO-84</v>
          </cell>
          <cell r="AR113" t="str">
            <v>Truck</v>
          </cell>
          <cell r="AS113" t="str">
            <v>OB</v>
          </cell>
          <cell r="AT113">
            <v>817</v>
          </cell>
          <cell r="AU113">
            <v>12255</v>
          </cell>
          <cell r="AV113">
            <v>0</v>
          </cell>
          <cell r="AW113">
            <v>249</v>
          </cell>
          <cell r="AX113">
            <v>601</v>
          </cell>
          <cell r="AY113">
            <v>0</v>
          </cell>
          <cell r="BJ113">
            <v>236.00000000075701</v>
          </cell>
        </row>
        <row r="114">
          <cell r="AN114" t="str">
            <v>NR-C700-D-01NON</v>
          </cell>
          <cell r="AQ114" t="str">
            <v>NR-C700-D-01</v>
          </cell>
          <cell r="AR114" t="str">
            <v>Drilling</v>
          </cell>
          <cell r="AS114" t="str">
            <v>NON</v>
          </cell>
          <cell r="AT114">
            <v>0</v>
          </cell>
          <cell r="AU114">
            <v>13932.100021362299</v>
          </cell>
          <cell r="AV114">
            <v>0</v>
          </cell>
          <cell r="AW114">
            <v>193.39990234375</v>
          </cell>
          <cell r="AX114">
            <v>664</v>
          </cell>
          <cell r="AY114">
            <v>4.0333333330345296</v>
          </cell>
          <cell r="BC114">
            <v>5.3666666665230904</v>
          </cell>
          <cell r="BD114">
            <v>0.46666666661622003</v>
          </cell>
          <cell r="BE114">
            <v>112.483333333454</v>
          </cell>
          <cell r="BF114">
            <v>11.2500000001746</v>
          </cell>
          <cell r="BG114">
            <v>53.083333333663198</v>
          </cell>
          <cell r="BH114">
            <v>1.0666666656034101</v>
          </cell>
          <cell r="BI114">
            <v>9.8166666665347293</v>
          </cell>
          <cell r="BJ114">
            <v>260.48333333391901</v>
          </cell>
          <cell r="BK114">
            <v>1.3500000000349199</v>
          </cell>
          <cell r="BM114">
            <v>1.0666666664765201</v>
          </cell>
          <cell r="BN114">
            <v>0.73333333345362905</v>
          </cell>
          <cell r="BO114">
            <v>3.15000000031432</v>
          </cell>
          <cell r="BP114">
            <v>2.2499999998253801</v>
          </cell>
          <cell r="BQ114">
            <v>3.6666666677920099</v>
          </cell>
          <cell r="BV114">
            <v>3.5833333334885502</v>
          </cell>
          <cell r="BW114">
            <v>6.0499999998137399</v>
          </cell>
        </row>
        <row r="115">
          <cell r="AN115" t="str">
            <v>NR-C700-D-02NON</v>
          </cell>
          <cell r="AQ115" t="str">
            <v>NR-C700-D-02</v>
          </cell>
          <cell r="AR115" t="str">
            <v>Drilling</v>
          </cell>
          <cell r="AS115" t="str">
            <v>NON</v>
          </cell>
          <cell r="AT115">
            <v>0</v>
          </cell>
          <cell r="AU115">
            <v>22330.799987793001</v>
          </cell>
          <cell r="AV115">
            <v>0</v>
          </cell>
          <cell r="AW115">
            <v>284.5</v>
          </cell>
          <cell r="AX115">
            <v>664</v>
          </cell>
          <cell r="AY115">
            <v>10.266666666255301</v>
          </cell>
          <cell r="BB115">
            <v>0.21666666667442799</v>
          </cell>
          <cell r="BC115">
            <v>2.4999999999417901</v>
          </cell>
          <cell r="BG115">
            <v>54.75</v>
          </cell>
          <cell r="BH115">
            <v>2.6499999992083798</v>
          </cell>
          <cell r="BI115">
            <v>8.5166666664881596</v>
          </cell>
          <cell r="BJ115">
            <v>289.38333333487401</v>
          </cell>
          <cell r="BM115">
            <v>1.18333333334886</v>
          </cell>
          <cell r="BN115">
            <v>3</v>
          </cell>
          <cell r="BO115">
            <v>5.8666666676290298</v>
          </cell>
          <cell r="BP115">
            <v>1.1666666668024801</v>
          </cell>
          <cell r="BQ115">
            <v>4.5333333329181196</v>
          </cell>
          <cell r="BU115">
            <v>0.28333333338377997</v>
          </cell>
          <cell r="BV115">
            <v>6.6499999998486601</v>
          </cell>
          <cell r="BW115">
            <v>11.4999999997672</v>
          </cell>
        </row>
        <row r="116">
          <cell r="AN116" t="str">
            <v>PSR-EX-1200NON</v>
          </cell>
          <cell r="AQ116" t="str">
            <v>PSR-EX-1200</v>
          </cell>
          <cell r="AR116" t="str">
            <v>Excavator</v>
          </cell>
          <cell r="AS116" t="str">
            <v>NON</v>
          </cell>
          <cell r="AV116">
            <v>0</v>
          </cell>
          <cell r="AW116">
            <v>18.2001953125</v>
          </cell>
          <cell r="AX116">
            <v>80</v>
          </cell>
          <cell r="AY116">
            <v>0</v>
          </cell>
          <cell r="BE116">
            <v>40.000000000116401</v>
          </cell>
          <cell r="BH116">
            <v>0.333333333372138</v>
          </cell>
          <cell r="BI116">
            <v>1.33333333313931</v>
          </cell>
          <cell r="BJ116">
            <v>19.549999999988401</v>
          </cell>
          <cell r="BM116">
            <v>0.166666666686069</v>
          </cell>
          <cell r="BO116">
            <v>0.416666666627862</v>
          </cell>
          <cell r="BQ116">
            <v>0.33333333354676098</v>
          </cell>
          <cell r="BU116">
            <v>8.3333333255723105E-2</v>
          </cell>
          <cell r="BW116">
            <v>0.83333333325572301</v>
          </cell>
          <cell r="BY116">
            <v>1.83333333337214</v>
          </cell>
        </row>
        <row r="117">
          <cell r="AN117" t="str">
            <v>PSR-EX-1200OB</v>
          </cell>
          <cell r="AQ117" t="str">
            <v>PSR-EX-1200</v>
          </cell>
          <cell r="AR117" t="str">
            <v>Excavator</v>
          </cell>
          <cell r="AS117" t="str">
            <v>OB</v>
          </cell>
          <cell r="AT117">
            <v>0</v>
          </cell>
          <cell r="AU117">
            <v>83682.2999649048</v>
          </cell>
          <cell r="AV117">
            <v>0</v>
          </cell>
          <cell r="AW117">
            <v>242.9990234375</v>
          </cell>
          <cell r="AX117">
            <v>512</v>
          </cell>
          <cell r="AY117">
            <v>0</v>
          </cell>
          <cell r="BD117">
            <v>1.6666666666860701</v>
          </cell>
          <cell r="BE117">
            <v>82.216666666616206</v>
          </cell>
          <cell r="BF117">
            <v>8.9166666667442804</v>
          </cell>
          <cell r="BG117">
            <v>1.91666666662786</v>
          </cell>
          <cell r="BH117">
            <v>3.6333333320799301</v>
          </cell>
          <cell r="BI117">
            <v>24.349999999743901</v>
          </cell>
          <cell r="BJ117">
            <v>83.149999999673994</v>
          </cell>
          <cell r="BK117">
            <v>35.833333333313902</v>
          </cell>
          <cell r="BL117">
            <v>12</v>
          </cell>
          <cell r="BM117">
            <v>1.06666666665114</v>
          </cell>
          <cell r="BO117">
            <v>7.0000000009895302</v>
          </cell>
          <cell r="BP117">
            <v>7.2500000000582103</v>
          </cell>
          <cell r="BQ117">
            <v>6.1333333356887998</v>
          </cell>
          <cell r="BR117">
            <v>4.9166666652308804</v>
          </cell>
          <cell r="BU117">
            <v>0.51666666695382402</v>
          </cell>
          <cell r="BV117">
            <v>1.16666666662786</v>
          </cell>
          <cell r="BW117">
            <v>1.21666666661622</v>
          </cell>
          <cell r="BY117">
            <v>8.3333333255723105E-2</v>
          </cell>
        </row>
        <row r="118">
          <cell r="AN118" t="str">
            <v>PSR-PC-1800NON</v>
          </cell>
          <cell r="AQ118" t="str">
            <v>PSR-PC-1800</v>
          </cell>
          <cell r="AR118" t="str">
            <v>Excavator</v>
          </cell>
          <cell r="AS118" t="str">
            <v>NON</v>
          </cell>
          <cell r="AV118">
            <v>0</v>
          </cell>
          <cell r="AW118">
            <v>0</v>
          </cell>
          <cell r="AX118">
            <v>92</v>
          </cell>
          <cell r="AY118">
            <v>0</v>
          </cell>
          <cell r="BE118">
            <v>84</v>
          </cell>
          <cell r="BF118">
            <v>7.9999999998835802</v>
          </cell>
        </row>
        <row r="119">
          <cell r="AN119" t="str">
            <v>PSR-PC-1800OB</v>
          </cell>
          <cell r="AQ119" t="str">
            <v>PSR-PC-1800</v>
          </cell>
          <cell r="AR119" t="str">
            <v>Excavator</v>
          </cell>
          <cell r="AS119" t="str">
            <v>OB</v>
          </cell>
          <cell r="AT119">
            <v>0</v>
          </cell>
          <cell r="AU119">
            <v>209991.70015716599</v>
          </cell>
          <cell r="AV119">
            <v>0</v>
          </cell>
          <cell r="AW119">
            <v>384.80029296875</v>
          </cell>
          <cell r="AX119">
            <v>572</v>
          </cell>
          <cell r="AY119">
            <v>0</v>
          </cell>
          <cell r="AZ119">
            <v>4.2500000000582103</v>
          </cell>
          <cell r="BE119">
            <v>71.550000000104802</v>
          </cell>
          <cell r="BF119">
            <v>2.8333333333139299</v>
          </cell>
          <cell r="BH119">
            <v>3.51666666485835</v>
          </cell>
          <cell r="BI119">
            <v>30.700000000360902</v>
          </cell>
          <cell r="BJ119">
            <v>15.3500000002678</v>
          </cell>
          <cell r="BK119">
            <v>38.199999999836997</v>
          </cell>
          <cell r="BL119">
            <v>9.3333333333721402</v>
          </cell>
          <cell r="BM119">
            <v>2.3999999999650798</v>
          </cell>
          <cell r="BO119">
            <v>9.0666666682809591</v>
          </cell>
          <cell r="BQ119">
            <v>7.5833333351765804</v>
          </cell>
          <cell r="BR119">
            <v>7.7999999992316598</v>
          </cell>
          <cell r="BU119">
            <v>0.83333333395421505</v>
          </cell>
          <cell r="BV119">
            <v>0.88333333306945905</v>
          </cell>
          <cell r="BW119">
            <v>1.3333333329646799</v>
          </cell>
          <cell r="BY119">
            <v>0.116666666697711</v>
          </cell>
        </row>
        <row r="120">
          <cell r="AN120" t="str">
            <v>PSR-U/C-05NON</v>
          </cell>
          <cell r="AQ120" t="str">
            <v>PSR-U/C-05</v>
          </cell>
          <cell r="AR120" t="str">
            <v>Truck</v>
          </cell>
          <cell r="AS120" t="str">
            <v>NON</v>
          </cell>
          <cell r="AV120">
            <v>0</v>
          </cell>
          <cell r="AW120">
            <v>16</v>
          </cell>
          <cell r="AX120">
            <v>28.3333333333333</v>
          </cell>
          <cell r="AY120">
            <v>0</v>
          </cell>
          <cell r="BH120">
            <v>0.416666666627862</v>
          </cell>
          <cell r="BI120">
            <v>0.66666666674427699</v>
          </cell>
          <cell r="BJ120">
            <v>7.0833333333721402</v>
          </cell>
          <cell r="BL120">
            <v>3.75</v>
          </cell>
          <cell r="BO120">
            <v>0.41666666680248499</v>
          </cell>
          <cell r="BQ120">
            <v>0.41666666680248499</v>
          </cell>
          <cell r="BU120">
            <v>4.9999999988358503E-2</v>
          </cell>
          <cell r="BW120">
            <v>0.14999999996507499</v>
          </cell>
        </row>
        <row r="121">
          <cell r="AN121" t="str">
            <v>PSR-U/C-05OB</v>
          </cell>
          <cell r="AQ121" t="str">
            <v>PSR-U/C-05</v>
          </cell>
          <cell r="AR121" t="str">
            <v>Truck</v>
          </cell>
          <cell r="AS121" t="str">
            <v>OB</v>
          </cell>
          <cell r="AT121">
            <v>372</v>
          </cell>
          <cell r="AU121">
            <v>8184</v>
          </cell>
          <cell r="AV121">
            <v>0</v>
          </cell>
          <cell r="AW121">
            <v>159</v>
          </cell>
          <cell r="AX121">
            <v>591.66666666666697</v>
          </cell>
          <cell r="AY121">
            <v>0</v>
          </cell>
          <cell r="AZ121">
            <v>24</v>
          </cell>
          <cell r="BD121">
            <v>1.9000000000814901</v>
          </cell>
          <cell r="BH121">
            <v>3.4166666661039899</v>
          </cell>
          <cell r="BI121">
            <v>11.583333333197499</v>
          </cell>
          <cell r="BJ121">
            <v>377.66666666697699</v>
          </cell>
          <cell r="BK121">
            <v>2.7499999998835798</v>
          </cell>
          <cell r="BL121">
            <v>7.9999999998835802</v>
          </cell>
          <cell r="BO121">
            <v>2.43333333358169</v>
          </cell>
          <cell r="BQ121">
            <v>3.5000000009313199</v>
          </cell>
          <cell r="BS121">
            <v>0.81666666688397505</v>
          </cell>
          <cell r="BU121">
            <v>0.66666666709352296</v>
          </cell>
          <cell r="BW121">
            <v>0.14999999996507499</v>
          </cell>
        </row>
        <row r="122">
          <cell r="AN122" t="str">
            <v>PSR-U/C-06NON</v>
          </cell>
          <cell r="AQ122" t="str">
            <v>PSR-U/C-06</v>
          </cell>
          <cell r="AR122" t="str">
            <v>Truck</v>
          </cell>
          <cell r="AS122" t="str">
            <v>NON</v>
          </cell>
          <cell r="AV122">
            <v>0</v>
          </cell>
          <cell r="AW122">
            <v>3</v>
          </cell>
          <cell r="AX122">
            <v>4</v>
          </cell>
          <cell r="AY122">
            <v>0</v>
          </cell>
          <cell r="BJ122">
            <v>1.00000000011642</v>
          </cell>
          <cell r="BS122">
            <v>3.33333332673647E-2</v>
          </cell>
          <cell r="BW122">
            <v>0.150000000139698</v>
          </cell>
        </row>
        <row r="123">
          <cell r="AN123" t="str">
            <v>PSR-U/C-06OB</v>
          </cell>
          <cell r="AQ123" t="str">
            <v>PSR-U/C-06</v>
          </cell>
          <cell r="AR123" t="str">
            <v>Truck</v>
          </cell>
          <cell r="AS123" t="str">
            <v>OB</v>
          </cell>
          <cell r="AT123">
            <v>187</v>
          </cell>
          <cell r="AU123">
            <v>4114</v>
          </cell>
          <cell r="AV123">
            <v>0</v>
          </cell>
          <cell r="AW123">
            <v>71</v>
          </cell>
          <cell r="AX123">
            <v>616</v>
          </cell>
          <cell r="AY123">
            <v>0</v>
          </cell>
          <cell r="BE123">
            <v>7.9999999998835802</v>
          </cell>
          <cell r="BG123">
            <v>300.00000000034902</v>
          </cell>
          <cell r="BH123">
            <v>1.41666666639503</v>
          </cell>
          <cell r="BI123">
            <v>8.9166666667442804</v>
          </cell>
          <cell r="BJ123">
            <v>216.41666666645301</v>
          </cell>
          <cell r="BK123">
            <v>8.25</v>
          </cell>
          <cell r="BO123">
            <v>2.0000000005820802</v>
          </cell>
          <cell r="BQ123">
            <v>1.75000000046566</v>
          </cell>
          <cell r="BS123">
            <v>0.63333333365153499</v>
          </cell>
          <cell r="BU123">
            <v>0.56666666676755995</v>
          </cell>
        </row>
        <row r="124">
          <cell r="AN124" t="str">
            <v>PSR-U/C-08NON</v>
          </cell>
          <cell r="AQ124" t="str">
            <v>PSR-U/C-08</v>
          </cell>
          <cell r="AR124" t="str">
            <v>Truck</v>
          </cell>
          <cell r="AS124" t="str">
            <v>NON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</row>
        <row r="125">
          <cell r="AN125" t="str">
            <v>PSR-U/C-08OB</v>
          </cell>
          <cell r="AQ125" t="str">
            <v>PSR-U/C-08</v>
          </cell>
          <cell r="AR125" t="str">
            <v>Truck</v>
          </cell>
          <cell r="AS125" t="str">
            <v>OB</v>
          </cell>
          <cell r="AT125">
            <v>224</v>
          </cell>
          <cell r="AU125">
            <v>4928</v>
          </cell>
          <cell r="AV125">
            <v>0</v>
          </cell>
          <cell r="AW125">
            <v>87</v>
          </cell>
          <cell r="AX125">
            <v>620</v>
          </cell>
          <cell r="AY125">
            <v>0</v>
          </cell>
          <cell r="BE125">
            <v>418.91666666680197</v>
          </cell>
          <cell r="BH125">
            <v>1.58333333360497</v>
          </cell>
          <cell r="BI125">
            <v>6</v>
          </cell>
          <cell r="BJ125">
            <v>104.000000000233</v>
          </cell>
          <cell r="BO125">
            <v>2.5000000001164202</v>
          </cell>
          <cell r="BQ125">
            <v>2.25</v>
          </cell>
          <cell r="BS125">
            <v>0.70000000001164198</v>
          </cell>
          <cell r="BU125">
            <v>0.38333333336049702</v>
          </cell>
        </row>
        <row r="126">
          <cell r="AN126" t="str">
            <v>PSR-U/C-09NON</v>
          </cell>
          <cell r="AQ126" t="str">
            <v>PSR-U/C-09</v>
          </cell>
          <cell r="AR126" t="str">
            <v>Truck</v>
          </cell>
          <cell r="AS126" t="str">
            <v>NON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</row>
        <row r="127">
          <cell r="AN127" t="str">
            <v>PSR-U/C-09OB</v>
          </cell>
          <cell r="AQ127" t="str">
            <v>PSR-U/C-09</v>
          </cell>
          <cell r="AR127" t="str">
            <v>Truck</v>
          </cell>
          <cell r="AS127" t="str">
            <v>OB</v>
          </cell>
          <cell r="AT127">
            <v>334</v>
          </cell>
          <cell r="AU127">
            <v>7348</v>
          </cell>
          <cell r="AV127">
            <v>0</v>
          </cell>
          <cell r="AW127">
            <v>136</v>
          </cell>
          <cell r="AX127">
            <v>620</v>
          </cell>
          <cell r="AY127">
            <v>0</v>
          </cell>
          <cell r="BE127">
            <v>16.000000000116401</v>
          </cell>
          <cell r="BF127">
            <v>49.666666667035301</v>
          </cell>
          <cell r="BG127">
            <v>263.91666666674399</v>
          </cell>
          <cell r="BH127">
            <v>2.9166666665696499</v>
          </cell>
          <cell r="BI127">
            <v>9.9999999999417906</v>
          </cell>
          <cell r="BJ127">
            <v>138.16666666721</v>
          </cell>
          <cell r="BO127">
            <v>3.2500000001164202</v>
          </cell>
          <cell r="BQ127">
            <v>3.66666666674428</v>
          </cell>
          <cell r="BS127">
            <v>1.21666666696547</v>
          </cell>
          <cell r="BU127">
            <v>0.68333333329064805</v>
          </cell>
        </row>
        <row r="128">
          <cell r="AN128" t="str">
            <v>PSR-U/C-10NON</v>
          </cell>
          <cell r="AQ128" t="str">
            <v>PSR-U/C-10</v>
          </cell>
          <cell r="AR128" t="str">
            <v>Truck</v>
          </cell>
          <cell r="AS128" t="str">
            <v>NON</v>
          </cell>
          <cell r="AV128">
            <v>0</v>
          </cell>
          <cell r="AW128">
            <v>2</v>
          </cell>
          <cell r="AX128">
            <v>16</v>
          </cell>
          <cell r="AY128">
            <v>0</v>
          </cell>
          <cell r="BF128">
            <v>6.9166666666860701</v>
          </cell>
          <cell r="BH128">
            <v>0.24999999994179201</v>
          </cell>
          <cell r="BJ128">
            <v>6.5833333333139299</v>
          </cell>
          <cell r="BO128">
            <v>0.24999999994179201</v>
          </cell>
          <cell r="BQ128">
            <v>0.16666666686069201</v>
          </cell>
        </row>
        <row r="129">
          <cell r="AN129" t="str">
            <v>PSR-U/C-10OB</v>
          </cell>
          <cell r="AQ129" t="str">
            <v>PSR-U/C-10</v>
          </cell>
          <cell r="AR129" t="str">
            <v>Truck</v>
          </cell>
          <cell r="AS129" t="str">
            <v>OB</v>
          </cell>
          <cell r="AT129">
            <v>461</v>
          </cell>
          <cell r="AU129">
            <v>10142</v>
          </cell>
          <cell r="AV129">
            <v>0</v>
          </cell>
          <cell r="AW129">
            <v>184</v>
          </cell>
          <cell r="AX129">
            <v>604</v>
          </cell>
          <cell r="AY129">
            <v>0</v>
          </cell>
          <cell r="BE129">
            <v>26.000000000232799</v>
          </cell>
          <cell r="BH129">
            <v>3.8333333329064798</v>
          </cell>
          <cell r="BI129">
            <v>15.8333333334303</v>
          </cell>
          <cell r="BJ129">
            <v>351.83333333325601</v>
          </cell>
          <cell r="BK129">
            <v>11.3333333334303</v>
          </cell>
          <cell r="BO129">
            <v>3.5833333334885502</v>
          </cell>
          <cell r="BP129">
            <v>7.5833333334303497</v>
          </cell>
          <cell r="BQ129">
            <v>4.4166666679666404</v>
          </cell>
          <cell r="BS129">
            <v>1.53333333361661</v>
          </cell>
          <cell r="BU129">
            <v>1.2000000000698501</v>
          </cell>
        </row>
        <row r="130">
          <cell r="AN130" t="str">
            <v>PTP-D40KS-01NON</v>
          </cell>
          <cell r="AQ130" t="str">
            <v>PTP-D40KS-01</v>
          </cell>
          <cell r="AR130" t="str">
            <v>Drilling</v>
          </cell>
          <cell r="AS130" t="str">
            <v>NON</v>
          </cell>
          <cell r="AT130">
            <v>0</v>
          </cell>
          <cell r="AU130">
            <v>6686.9000015258798</v>
          </cell>
          <cell r="AV130">
            <v>0</v>
          </cell>
          <cell r="AW130">
            <v>164.40234375</v>
          </cell>
          <cell r="AX130">
            <v>664</v>
          </cell>
          <cell r="AY130">
            <v>0</v>
          </cell>
          <cell r="BE130">
            <v>142.00000000011599</v>
          </cell>
          <cell r="BF130">
            <v>48</v>
          </cell>
          <cell r="BH130">
            <v>0.58333333279006205</v>
          </cell>
          <cell r="BI130">
            <v>2.6333333333605</v>
          </cell>
          <cell r="BJ130">
            <v>301.35000000090798</v>
          </cell>
          <cell r="BK130">
            <v>0.35000000009313198</v>
          </cell>
          <cell r="BM130">
            <v>0.96666666667442802</v>
          </cell>
          <cell r="BN130">
            <v>1.7666666664881601</v>
          </cell>
          <cell r="BO130">
            <v>1.9500000004191</v>
          </cell>
          <cell r="BQ130">
            <v>3.0166666658478798</v>
          </cell>
          <cell r="BU130">
            <v>0.25000000011641499</v>
          </cell>
          <cell r="BV130">
            <v>1.99999999988358</v>
          </cell>
          <cell r="BW130">
            <v>4.9166666666278598</v>
          </cell>
        </row>
        <row r="131">
          <cell r="AN131" t="str">
            <v>RA-PC-300Coal</v>
          </cell>
          <cell r="AQ131" t="str">
            <v>RA-PC-300</v>
          </cell>
          <cell r="AR131" t="str">
            <v>Excavator</v>
          </cell>
          <cell r="AS131" t="str">
            <v>Coal</v>
          </cell>
          <cell r="AT131">
            <v>0</v>
          </cell>
          <cell r="AU131">
            <v>11113.779991149901</v>
          </cell>
          <cell r="AV131">
            <v>0</v>
          </cell>
          <cell r="AW131">
            <v>92.699999690055805</v>
          </cell>
          <cell r="AX131">
            <v>153</v>
          </cell>
          <cell r="AY131">
            <v>0</v>
          </cell>
          <cell r="BB131">
            <v>0.50000000005820799</v>
          </cell>
          <cell r="BH131">
            <v>0.94999999995343398</v>
          </cell>
          <cell r="BI131">
            <v>5.3333333330811001</v>
          </cell>
          <cell r="BJ131">
            <v>41.066666666243698</v>
          </cell>
          <cell r="BK131">
            <v>7.9999999998835802</v>
          </cell>
          <cell r="BM131">
            <v>0.75</v>
          </cell>
          <cell r="BN131">
            <v>1.2500000000582101</v>
          </cell>
          <cell r="BO131">
            <v>2.4500000003026798</v>
          </cell>
          <cell r="BQ131">
            <v>1.85000000044238</v>
          </cell>
          <cell r="BR131">
            <v>1.75000000011642</v>
          </cell>
          <cell r="BU131">
            <v>6.6666666709352299E-2</v>
          </cell>
          <cell r="BW131">
            <v>0.19999999995343401</v>
          </cell>
        </row>
        <row r="132">
          <cell r="AN132" t="str">
            <v>RA-PC-300NON</v>
          </cell>
          <cell r="AQ132" t="str">
            <v>RA-PC-300</v>
          </cell>
          <cell r="AR132" t="str">
            <v>Excavator</v>
          </cell>
          <cell r="AS132" t="str">
            <v>NON</v>
          </cell>
          <cell r="AV132">
            <v>0</v>
          </cell>
          <cell r="AW132">
            <v>187.90000009536701</v>
          </cell>
          <cell r="AX132">
            <v>511</v>
          </cell>
          <cell r="AY132">
            <v>0</v>
          </cell>
          <cell r="BE132">
            <v>27.999999999941799</v>
          </cell>
          <cell r="BH132">
            <v>2.3666666666977099</v>
          </cell>
          <cell r="BI132">
            <v>10.6666666663368</v>
          </cell>
          <cell r="BJ132">
            <v>261.06666666670901</v>
          </cell>
          <cell r="BK132">
            <v>18.249999999941799</v>
          </cell>
          <cell r="BM132">
            <v>0.416666666627862</v>
          </cell>
          <cell r="BN132">
            <v>0.50000000005820799</v>
          </cell>
          <cell r="BO132">
            <v>1.83333333302289</v>
          </cell>
          <cell r="BQ132">
            <v>3.2833333339076498</v>
          </cell>
          <cell r="BR132">
            <v>0.29999999993015097</v>
          </cell>
          <cell r="BU132">
            <v>0.78333333344198797</v>
          </cell>
          <cell r="BV132">
            <v>0.50000000005820799</v>
          </cell>
          <cell r="BW132">
            <v>2.6666666666278598</v>
          </cell>
          <cell r="BY132">
            <v>20.1666666665697</v>
          </cell>
        </row>
        <row r="133">
          <cell r="AN133" t="str">
            <v>RA-PC-350Coal</v>
          </cell>
          <cell r="AQ133" t="str">
            <v>RA-PC-350</v>
          </cell>
          <cell r="AR133" t="str">
            <v>Excavator</v>
          </cell>
          <cell r="AS133" t="str">
            <v>Coal</v>
          </cell>
          <cell r="AT133">
            <v>0</v>
          </cell>
          <cell r="AU133">
            <v>13163.7700061798</v>
          </cell>
          <cell r="AV133">
            <v>0</v>
          </cell>
          <cell r="AW133">
            <v>116.599999621511</v>
          </cell>
          <cell r="AX133">
            <v>199</v>
          </cell>
          <cell r="AY133">
            <v>0</v>
          </cell>
          <cell r="BH133">
            <v>1.3499999998603001</v>
          </cell>
          <cell r="BI133">
            <v>7.4999999996507496</v>
          </cell>
          <cell r="BJ133">
            <v>46.666666667035301</v>
          </cell>
          <cell r="BK133">
            <v>22.1333333333605</v>
          </cell>
          <cell r="BM133">
            <v>0.58333333313930802</v>
          </cell>
          <cell r="BN133">
            <v>0.50000000005820799</v>
          </cell>
          <cell r="BO133">
            <v>3.6666666665696499</v>
          </cell>
          <cell r="BQ133">
            <v>2.40000000066357</v>
          </cell>
          <cell r="BR133">
            <v>2.7333333326387201</v>
          </cell>
          <cell r="BU133">
            <v>0.31666666647652197</v>
          </cell>
          <cell r="BV133">
            <v>0.333333333372138</v>
          </cell>
          <cell r="BW133">
            <v>0.583333333313931</v>
          </cell>
        </row>
        <row r="134">
          <cell r="AN134" t="str">
            <v>RA-PC-350NON</v>
          </cell>
          <cell r="AQ134" t="str">
            <v>RA-PC-350</v>
          </cell>
          <cell r="AR134" t="str">
            <v>Excavator</v>
          </cell>
          <cell r="AS134" t="str">
            <v>NON</v>
          </cell>
          <cell r="AV134">
            <v>0</v>
          </cell>
          <cell r="AW134">
            <v>48.800000190734899</v>
          </cell>
          <cell r="AX134">
            <v>465</v>
          </cell>
          <cell r="AY134">
            <v>0</v>
          </cell>
          <cell r="BE134">
            <v>318.00000000034902</v>
          </cell>
          <cell r="BF134">
            <v>12</v>
          </cell>
          <cell r="BH134">
            <v>0.74999999982537702</v>
          </cell>
          <cell r="BI134">
            <v>2.0000000000582099</v>
          </cell>
          <cell r="BJ134">
            <v>77.200000000011599</v>
          </cell>
          <cell r="BK134">
            <v>5.3333333332557196</v>
          </cell>
          <cell r="BM134">
            <v>0.166666666686069</v>
          </cell>
          <cell r="BO134">
            <v>0.75</v>
          </cell>
          <cell r="BQ134">
            <v>0.83333333343034599</v>
          </cell>
          <cell r="BR134">
            <v>0.24999999994179201</v>
          </cell>
          <cell r="BU134">
            <v>9.9999999976716894E-2</v>
          </cell>
          <cell r="BW134">
            <v>0.53333333350019496</v>
          </cell>
          <cell r="BY134">
            <v>8.5000000001164207</v>
          </cell>
        </row>
        <row r="135">
          <cell r="AN135" t="str">
            <v>RA-RA01Coal</v>
          </cell>
          <cell r="AQ135" t="str">
            <v>RA-RA01</v>
          </cell>
          <cell r="AR135" t="str">
            <v>Truck</v>
          </cell>
          <cell r="AS135" t="str">
            <v>Coal</v>
          </cell>
          <cell r="AT135">
            <v>103</v>
          </cell>
          <cell r="AU135">
            <v>2284.8900146484398</v>
          </cell>
          <cell r="AV135">
            <v>0</v>
          </cell>
          <cell r="AW135">
            <v>0</v>
          </cell>
          <cell r="AX135">
            <v>304</v>
          </cell>
          <cell r="AY135">
            <v>0</v>
          </cell>
        </row>
        <row r="136">
          <cell r="AN136" t="str">
            <v>RA-RA02Coal</v>
          </cell>
          <cell r="AQ136" t="str">
            <v>RA-RA02</v>
          </cell>
          <cell r="AR136" t="str">
            <v>Truck</v>
          </cell>
          <cell r="AS136" t="str">
            <v>Coal</v>
          </cell>
          <cell r="AT136">
            <v>106</v>
          </cell>
          <cell r="AU136">
            <v>2358.1899967193599</v>
          </cell>
          <cell r="AV136">
            <v>0</v>
          </cell>
          <cell r="AW136">
            <v>0</v>
          </cell>
          <cell r="AX136">
            <v>336</v>
          </cell>
          <cell r="AY136">
            <v>0</v>
          </cell>
        </row>
        <row r="137">
          <cell r="AN137" t="str">
            <v>RA-RA04Coal</v>
          </cell>
          <cell r="AQ137" t="str">
            <v>RA-RA04</v>
          </cell>
          <cell r="AR137" t="str">
            <v>Truck</v>
          </cell>
          <cell r="AS137" t="str">
            <v>Coal</v>
          </cell>
          <cell r="AT137">
            <v>105</v>
          </cell>
          <cell r="AU137">
            <v>2325.3899898529098</v>
          </cell>
          <cell r="AV137">
            <v>0</v>
          </cell>
          <cell r="AW137">
            <v>0</v>
          </cell>
          <cell r="AX137">
            <v>320</v>
          </cell>
          <cell r="AY137">
            <v>0</v>
          </cell>
        </row>
        <row r="138">
          <cell r="AN138" t="str">
            <v>RA-RA05Coal</v>
          </cell>
          <cell r="AQ138" t="str">
            <v>RA-RA05</v>
          </cell>
          <cell r="AR138" t="str">
            <v>Truck</v>
          </cell>
          <cell r="AS138" t="str">
            <v>Coal</v>
          </cell>
          <cell r="AT138">
            <v>112</v>
          </cell>
          <cell r="AU138">
            <v>2371.0999927520802</v>
          </cell>
          <cell r="AV138">
            <v>0</v>
          </cell>
          <cell r="AW138">
            <v>0</v>
          </cell>
          <cell r="AX138">
            <v>320</v>
          </cell>
          <cell r="AY138">
            <v>0</v>
          </cell>
        </row>
        <row r="139">
          <cell r="AN139" t="str">
            <v>RA-RA06Coal</v>
          </cell>
          <cell r="AQ139" t="str">
            <v>RA-RA06</v>
          </cell>
          <cell r="AR139" t="str">
            <v>Truck</v>
          </cell>
          <cell r="AS139" t="str">
            <v>Coal</v>
          </cell>
          <cell r="AT139">
            <v>125</v>
          </cell>
          <cell r="AU139">
            <v>2762.9099826812699</v>
          </cell>
          <cell r="AV139">
            <v>0</v>
          </cell>
          <cell r="AW139">
            <v>0</v>
          </cell>
          <cell r="AX139">
            <v>352</v>
          </cell>
          <cell r="AY139">
            <v>0</v>
          </cell>
        </row>
        <row r="140">
          <cell r="AN140" t="str">
            <v>RA-RA07Coal</v>
          </cell>
          <cell r="AQ140" t="str">
            <v>RA-RA07</v>
          </cell>
          <cell r="AR140" t="str">
            <v>Truck</v>
          </cell>
          <cell r="AS140" t="str">
            <v>Coal</v>
          </cell>
          <cell r="AT140">
            <v>80</v>
          </cell>
          <cell r="AU140">
            <v>1720.4500102996799</v>
          </cell>
          <cell r="AV140">
            <v>0</v>
          </cell>
          <cell r="AW140">
            <v>0</v>
          </cell>
          <cell r="AX140">
            <v>282</v>
          </cell>
          <cell r="AY140">
            <v>0</v>
          </cell>
        </row>
        <row r="141">
          <cell r="AN141" t="str">
            <v>RA-RA08Coal</v>
          </cell>
          <cell r="AQ141" t="str">
            <v>RA-RA08</v>
          </cell>
          <cell r="AR141" t="str">
            <v>Truck</v>
          </cell>
          <cell r="AS141" t="str">
            <v>Coal</v>
          </cell>
          <cell r="AT141">
            <v>46</v>
          </cell>
          <cell r="AU141">
            <v>1003.21000099182</v>
          </cell>
          <cell r="AV141">
            <v>0</v>
          </cell>
          <cell r="AW141">
            <v>0</v>
          </cell>
          <cell r="AX141">
            <v>142</v>
          </cell>
          <cell r="AY141">
            <v>0</v>
          </cell>
        </row>
        <row r="142">
          <cell r="AN142" t="str">
            <v>RA-RA09Coal</v>
          </cell>
          <cell r="AQ142" t="str">
            <v>RA-RA09</v>
          </cell>
          <cell r="AR142" t="str">
            <v>Truck</v>
          </cell>
          <cell r="AS142" t="str">
            <v>Coal</v>
          </cell>
          <cell r="AT142">
            <v>80</v>
          </cell>
          <cell r="AU142">
            <v>1760.7100162506099</v>
          </cell>
          <cell r="AV142">
            <v>0</v>
          </cell>
          <cell r="AW142">
            <v>0</v>
          </cell>
          <cell r="AX142">
            <v>288</v>
          </cell>
          <cell r="AY142">
            <v>0</v>
          </cell>
        </row>
        <row r="143">
          <cell r="AN143" t="str">
            <v>RA-RA10Coal</v>
          </cell>
          <cell r="AQ143" t="str">
            <v>RA-RA10</v>
          </cell>
          <cell r="AR143" t="str">
            <v>Truck</v>
          </cell>
          <cell r="AS143" t="str">
            <v>Coal</v>
          </cell>
          <cell r="AT143">
            <v>63</v>
          </cell>
          <cell r="AU143">
            <v>1181.4400062561001</v>
          </cell>
          <cell r="AV143">
            <v>0</v>
          </cell>
          <cell r="AW143">
            <v>0</v>
          </cell>
          <cell r="AX143">
            <v>220</v>
          </cell>
          <cell r="AY143">
            <v>0</v>
          </cell>
        </row>
        <row r="144">
          <cell r="AN144" t="str">
            <v>RA-RA11Coal</v>
          </cell>
          <cell r="AQ144" t="str">
            <v>RA-RA11</v>
          </cell>
          <cell r="AR144" t="str">
            <v>Truck</v>
          </cell>
          <cell r="AS144" t="str">
            <v>Coal</v>
          </cell>
          <cell r="AT144">
            <v>68</v>
          </cell>
          <cell r="AU144">
            <v>1496.4700012206999</v>
          </cell>
          <cell r="AV144">
            <v>0</v>
          </cell>
          <cell r="AW144">
            <v>0</v>
          </cell>
          <cell r="AX144">
            <v>210</v>
          </cell>
          <cell r="AY144">
            <v>0</v>
          </cell>
        </row>
        <row r="145">
          <cell r="AN145" t="str">
            <v>RA-RA12Coal</v>
          </cell>
          <cell r="AQ145" t="str">
            <v>RA-RA12</v>
          </cell>
          <cell r="AR145" t="str">
            <v>Truck</v>
          </cell>
          <cell r="AS145" t="str">
            <v>Coal</v>
          </cell>
          <cell r="AT145">
            <v>91</v>
          </cell>
          <cell r="AU145">
            <v>1702.75999069214</v>
          </cell>
          <cell r="AV145">
            <v>0</v>
          </cell>
          <cell r="AW145">
            <v>0</v>
          </cell>
          <cell r="AX145">
            <v>266</v>
          </cell>
          <cell r="AY145">
            <v>0</v>
          </cell>
        </row>
        <row r="146">
          <cell r="AN146" t="str">
            <v>RA-RA14Coal</v>
          </cell>
          <cell r="AQ146" t="str">
            <v>RA-RA14</v>
          </cell>
          <cell r="AR146" t="str">
            <v>Truck</v>
          </cell>
          <cell r="AS146" t="str">
            <v>Coal</v>
          </cell>
          <cell r="AT146">
            <v>86</v>
          </cell>
          <cell r="AU146">
            <v>1623.98000144958</v>
          </cell>
          <cell r="AV146">
            <v>0</v>
          </cell>
          <cell r="AW146">
            <v>0</v>
          </cell>
          <cell r="AX146">
            <v>250</v>
          </cell>
          <cell r="AY146">
            <v>0</v>
          </cell>
        </row>
        <row r="147">
          <cell r="AN147" t="str">
            <v>RA-RA15Coal</v>
          </cell>
          <cell r="AQ147" t="str">
            <v>RA-RA15</v>
          </cell>
          <cell r="AR147" t="str">
            <v>Truck</v>
          </cell>
          <cell r="AS147" t="str">
            <v>Coal</v>
          </cell>
          <cell r="AT147">
            <v>69</v>
          </cell>
          <cell r="AU147">
            <v>1524.9199924469001</v>
          </cell>
          <cell r="AV147">
            <v>0</v>
          </cell>
          <cell r="AW147">
            <v>0</v>
          </cell>
          <cell r="AX147">
            <v>234</v>
          </cell>
          <cell r="AY147">
            <v>0</v>
          </cell>
        </row>
        <row r="148">
          <cell r="AN148" t="str">
            <v>RA-RA16Coal</v>
          </cell>
          <cell r="AQ148" t="str">
            <v>RA-RA16</v>
          </cell>
          <cell r="AR148" t="str">
            <v>Truck</v>
          </cell>
          <cell r="AS148" t="str">
            <v>Coal</v>
          </cell>
          <cell r="AT148">
            <v>80</v>
          </cell>
          <cell r="AU148">
            <v>1716.7899971008301</v>
          </cell>
          <cell r="AV148">
            <v>0</v>
          </cell>
          <cell r="AW148">
            <v>0</v>
          </cell>
          <cell r="AX148">
            <v>264</v>
          </cell>
          <cell r="AY148">
            <v>0</v>
          </cell>
        </row>
        <row r="149">
          <cell r="AN149" t="str">
            <v>RNT-EX-VOLVO-460NON</v>
          </cell>
          <cell r="AQ149" t="str">
            <v>RNT-EX-VOLVO-460</v>
          </cell>
          <cell r="AR149" t="str">
            <v>Excavator</v>
          </cell>
          <cell r="AS149" t="str">
            <v>NON</v>
          </cell>
          <cell r="AV149">
            <v>0</v>
          </cell>
          <cell r="AW149">
            <v>114.89990234375</v>
          </cell>
          <cell r="AX149">
            <v>472</v>
          </cell>
          <cell r="AY149">
            <v>0</v>
          </cell>
          <cell r="BD149">
            <v>0.39999999990686802</v>
          </cell>
          <cell r="BE149">
            <v>29.816666666767599</v>
          </cell>
          <cell r="BF149">
            <v>166.00000000011599</v>
          </cell>
          <cell r="BH149">
            <v>1.3166666662436901</v>
          </cell>
          <cell r="BI149">
            <v>5.8333333333139299</v>
          </cell>
          <cell r="BJ149">
            <v>90.683333333115996</v>
          </cell>
          <cell r="BL149">
            <v>28.000000000116401</v>
          </cell>
          <cell r="BM149">
            <v>0.68333333294140197</v>
          </cell>
          <cell r="BN149">
            <v>0.25000000011641499</v>
          </cell>
          <cell r="BO149">
            <v>2.5333333339076498</v>
          </cell>
          <cell r="BP149">
            <v>31.583333333255698</v>
          </cell>
          <cell r="BQ149">
            <v>2.5500000008032702</v>
          </cell>
          <cell r="BU149">
            <v>0.28333333338377997</v>
          </cell>
          <cell r="BW149">
            <v>0.88333333324408203</v>
          </cell>
          <cell r="BY149">
            <v>22.416666666394999</v>
          </cell>
        </row>
        <row r="150">
          <cell r="AN150" t="str">
            <v>RNT-EX-VOLVO-460OB</v>
          </cell>
          <cell r="AQ150" t="str">
            <v>RNT-EX-VOLVO-460</v>
          </cell>
          <cell r="AR150" t="str">
            <v>Excavator</v>
          </cell>
          <cell r="AS150" t="str">
            <v>OB</v>
          </cell>
          <cell r="AT150">
            <v>0</v>
          </cell>
          <cell r="AU150">
            <v>20534</v>
          </cell>
          <cell r="AV150">
            <v>0</v>
          </cell>
          <cell r="AW150">
            <v>131.699951171875</v>
          </cell>
          <cell r="AX150">
            <v>192</v>
          </cell>
          <cell r="AY150">
            <v>0</v>
          </cell>
          <cell r="BC150">
            <v>0.416666666627862</v>
          </cell>
          <cell r="BH150">
            <v>1.66666666651145</v>
          </cell>
          <cell r="BI150">
            <v>11.049999999871901</v>
          </cell>
          <cell r="BJ150">
            <v>26.299999999988401</v>
          </cell>
          <cell r="BK150">
            <v>8.1500000001979096</v>
          </cell>
          <cell r="BL150">
            <v>5.8000000000465697</v>
          </cell>
          <cell r="BM150">
            <v>0.90000000031432104</v>
          </cell>
          <cell r="BN150">
            <v>0.333333333372138</v>
          </cell>
          <cell r="BO150">
            <v>5.6833333338727199</v>
          </cell>
          <cell r="BQ150">
            <v>2.7666666667792001</v>
          </cell>
          <cell r="BR150">
            <v>2.0666666669421798</v>
          </cell>
          <cell r="BU150">
            <v>0.31666666665114501</v>
          </cell>
          <cell r="BV150">
            <v>0.166666666686069</v>
          </cell>
          <cell r="BW150">
            <v>0.66666666674427699</v>
          </cell>
        </row>
        <row r="151">
          <cell r="AN151" t="str">
            <v>RNT-EX-VOLVO460-C14NON</v>
          </cell>
          <cell r="AQ151" t="str">
            <v>RNT-EX-VOLVO460-C14</v>
          </cell>
          <cell r="AR151" t="str">
            <v>Excavator</v>
          </cell>
          <cell r="AS151" t="str">
            <v>NON</v>
          </cell>
          <cell r="AV151">
            <v>0</v>
          </cell>
          <cell r="AW151">
            <v>0</v>
          </cell>
          <cell r="AX151">
            <v>182</v>
          </cell>
          <cell r="AY151">
            <v>0</v>
          </cell>
          <cell r="BE151">
            <v>174.00000000017499</v>
          </cell>
          <cell r="BF151">
            <v>7.9999999998835802</v>
          </cell>
        </row>
        <row r="152">
          <cell r="AN152">
            <v>0</v>
          </cell>
        </row>
        <row r="153">
          <cell r="AN153">
            <v>0</v>
          </cell>
        </row>
        <row r="154">
          <cell r="AN154">
            <v>0</v>
          </cell>
        </row>
        <row r="155">
          <cell r="AN155">
            <v>0</v>
          </cell>
        </row>
        <row r="156">
          <cell r="AN156">
            <v>0</v>
          </cell>
        </row>
        <row r="157">
          <cell r="AN157">
            <v>0</v>
          </cell>
        </row>
        <row r="158">
          <cell r="AN158">
            <v>0</v>
          </cell>
        </row>
        <row r="159">
          <cell r="AN159">
            <v>0</v>
          </cell>
        </row>
        <row r="160">
          <cell r="AN160">
            <v>0</v>
          </cell>
        </row>
        <row r="161">
          <cell r="AN161">
            <v>0</v>
          </cell>
        </row>
        <row r="162">
          <cell r="AN162">
            <v>0</v>
          </cell>
        </row>
        <row r="163">
          <cell r="AN163">
            <v>0</v>
          </cell>
        </row>
        <row r="164">
          <cell r="AN164">
            <v>0</v>
          </cell>
        </row>
        <row r="165">
          <cell r="AN165">
            <v>0</v>
          </cell>
        </row>
        <row r="166">
          <cell r="AN166">
            <v>0</v>
          </cell>
        </row>
        <row r="167">
          <cell r="AN167">
            <v>0</v>
          </cell>
        </row>
        <row r="168">
          <cell r="AN168">
            <v>0</v>
          </cell>
        </row>
        <row r="169">
          <cell r="AN169">
            <v>0</v>
          </cell>
        </row>
        <row r="170">
          <cell r="AN170">
            <v>0</v>
          </cell>
        </row>
        <row r="171">
          <cell r="AN171">
            <v>0</v>
          </cell>
        </row>
        <row r="172">
          <cell r="AN172">
            <v>0</v>
          </cell>
        </row>
        <row r="173">
          <cell r="AN173">
            <v>0</v>
          </cell>
        </row>
        <row r="174">
          <cell r="AN174">
            <v>0</v>
          </cell>
        </row>
        <row r="175">
          <cell r="AN175">
            <v>0</v>
          </cell>
        </row>
        <row r="176">
          <cell r="AN176">
            <v>0</v>
          </cell>
        </row>
        <row r="177">
          <cell r="AN177">
            <v>0</v>
          </cell>
        </row>
        <row r="178">
          <cell r="AN178">
            <v>0</v>
          </cell>
        </row>
        <row r="179">
          <cell r="AN179">
            <v>0</v>
          </cell>
        </row>
        <row r="180">
          <cell r="AN180">
            <v>0</v>
          </cell>
        </row>
        <row r="181">
          <cell r="AN181">
            <v>0</v>
          </cell>
        </row>
        <row r="182">
          <cell r="AN182">
            <v>0</v>
          </cell>
        </row>
        <row r="183">
          <cell r="AN183">
            <v>0</v>
          </cell>
        </row>
        <row r="184">
          <cell r="AN184">
            <v>0</v>
          </cell>
        </row>
        <row r="185">
          <cell r="AN185">
            <v>0</v>
          </cell>
        </row>
        <row r="186">
          <cell r="AN186">
            <v>0</v>
          </cell>
        </row>
        <row r="187">
          <cell r="AN187">
            <v>0</v>
          </cell>
        </row>
        <row r="188">
          <cell r="AN188">
            <v>0</v>
          </cell>
        </row>
        <row r="189">
          <cell r="AN189">
            <v>0</v>
          </cell>
        </row>
        <row r="190">
          <cell r="AN190">
            <v>0</v>
          </cell>
        </row>
        <row r="191">
          <cell r="AN191">
            <v>0</v>
          </cell>
        </row>
        <row r="192">
          <cell r="AN192">
            <v>0</v>
          </cell>
        </row>
        <row r="193">
          <cell r="AN193">
            <v>0</v>
          </cell>
        </row>
        <row r="194">
          <cell r="AN194">
            <v>0</v>
          </cell>
        </row>
        <row r="195">
          <cell r="AN195">
            <v>0</v>
          </cell>
        </row>
        <row r="196">
          <cell r="AN196">
            <v>0</v>
          </cell>
        </row>
        <row r="197">
          <cell r="AN197">
            <v>0</v>
          </cell>
        </row>
        <row r="198">
          <cell r="AN198">
            <v>0</v>
          </cell>
        </row>
        <row r="199">
          <cell r="AN199">
            <v>0</v>
          </cell>
        </row>
        <row r="200">
          <cell r="AN200">
            <v>0</v>
          </cell>
        </row>
        <row r="201">
          <cell r="AN201">
            <v>0</v>
          </cell>
        </row>
        <row r="202">
          <cell r="AN202">
            <v>0</v>
          </cell>
        </row>
        <row r="203">
          <cell r="AN203">
            <v>0</v>
          </cell>
        </row>
        <row r="204">
          <cell r="AN204">
            <v>0</v>
          </cell>
        </row>
        <row r="205">
          <cell r="AN205">
            <v>0</v>
          </cell>
        </row>
        <row r="206">
          <cell r="AN206">
            <v>0</v>
          </cell>
        </row>
        <row r="207">
          <cell r="AN207">
            <v>0</v>
          </cell>
        </row>
        <row r="208">
          <cell r="AN208">
            <v>0</v>
          </cell>
        </row>
        <row r="209">
          <cell r="AN209">
            <v>0</v>
          </cell>
        </row>
        <row r="210">
          <cell r="AN210">
            <v>0</v>
          </cell>
        </row>
        <row r="211">
          <cell r="AN211">
            <v>0</v>
          </cell>
        </row>
        <row r="212">
          <cell r="AN212">
            <v>0</v>
          </cell>
        </row>
        <row r="213">
          <cell r="AN213">
            <v>0</v>
          </cell>
        </row>
        <row r="214">
          <cell r="AN214">
            <v>0</v>
          </cell>
        </row>
        <row r="215">
          <cell r="AN215">
            <v>0</v>
          </cell>
        </row>
        <row r="216">
          <cell r="AN216">
            <v>0</v>
          </cell>
        </row>
        <row r="217">
          <cell r="AN217">
            <v>0</v>
          </cell>
        </row>
        <row r="218">
          <cell r="AN218">
            <v>0</v>
          </cell>
        </row>
        <row r="219">
          <cell r="AN219">
            <v>0</v>
          </cell>
        </row>
        <row r="220">
          <cell r="AN220">
            <v>0</v>
          </cell>
        </row>
        <row r="221">
          <cell r="AN221">
            <v>0</v>
          </cell>
        </row>
        <row r="222">
          <cell r="AN222">
            <v>0</v>
          </cell>
        </row>
        <row r="223">
          <cell r="AN223">
            <v>0</v>
          </cell>
        </row>
        <row r="224">
          <cell r="AN224">
            <v>0</v>
          </cell>
        </row>
        <row r="225">
          <cell r="AN225">
            <v>0</v>
          </cell>
        </row>
        <row r="226">
          <cell r="AN226">
            <v>0</v>
          </cell>
        </row>
        <row r="227">
          <cell r="AN227">
            <v>0</v>
          </cell>
        </row>
        <row r="228">
          <cell r="AN228">
            <v>0</v>
          </cell>
        </row>
        <row r="229">
          <cell r="AN229">
            <v>0</v>
          </cell>
        </row>
        <row r="230">
          <cell r="AN230">
            <v>0</v>
          </cell>
        </row>
        <row r="231">
          <cell r="AN231">
            <v>0</v>
          </cell>
        </row>
        <row r="232">
          <cell r="AN232">
            <v>0</v>
          </cell>
        </row>
        <row r="233">
          <cell r="AN233">
            <v>0</v>
          </cell>
        </row>
        <row r="234">
          <cell r="AN234">
            <v>0</v>
          </cell>
        </row>
        <row r="235">
          <cell r="AN235">
            <v>0</v>
          </cell>
        </row>
        <row r="236">
          <cell r="AN236">
            <v>0</v>
          </cell>
        </row>
        <row r="237">
          <cell r="AN237">
            <v>0</v>
          </cell>
        </row>
        <row r="238">
          <cell r="AN238">
            <v>0</v>
          </cell>
        </row>
        <row r="239">
          <cell r="AN239">
            <v>0</v>
          </cell>
        </row>
        <row r="240">
          <cell r="AN240">
            <v>0</v>
          </cell>
        </row>
        <row r="241">
          <cell r="AN241">
            <v>0</v>
          </cell>
        </row>
        <row r="242">
          <cell r="AN242">
            <v>0</v>
          </cell>
        </row>
        <row r="243">
          <cell r="AN243">
            <v>0</v>
          </cell>
        </row>
        <row r="244">
          <cell r="AN244">
            <v>0</v>
          </cell>
        </row>
        <row r="245">
          <cell r="AN245">
            <v>0</v>
          </cell>
        </row>
        <row r="246">
          <cell r="AN246">
            <v>0</v>
          </cell>
        </row>
        <row r="247">
          <cell r="AN247">
            <v>0</v>
          </cell>
        </row>
        <row r="248">
          <cell r="AN248">
            <v>0</v>
          </cell>
        </row>
        <row r="249">
          <cell r="AN249">
            <v>0</v>
          </cell>
        </row>
        <row r="250">
          <cell r="AN250">
            <v>0</v>
          </cell>
        </row>
        <row r="251">
          <cell r="AN251">
            <v>0</v>
          </cell>
        </row>
        <row r="252">
          <cell r="AN252">
            <v>0</v>
          </cell>
        </row>
        <row r="253">
          <cell r="AN253">
            <v>0</v>
          </cell>
        </row>
        <row r="254">
          <cell r="AN254">
            <v>0</v>
          </cell>
        </row>
        <row r="255">
          <cell r="AN255">
            <v>0</v>
          </cell>
        </row>
        <row r="256">
          <cell r="AN256">
            <v>0</v>
          </cell>
        </row>
        <row r="257">
          <cell r="AN257">
            <v>0</v>
          </cell>
        </row>
        <row r="258">
          <cell r="AN258">
            <v>0</v>
          </cell>
        </row>
        <row r="259">
          <cell r="AN259">
            <v>0</v>
          </cell>
        </row>
        <row r="260">
          <cell r="AN260">
            <v>0</v>
          </cell>
        </row>
        <row r="261">
          <cell r="AN261">
            <v>0</v>
          </cell>
        </row>
        <row r="262">
          <cell r="AN262">
            <v>0</v>
          </cell>
        </row>
        <row r="263">
          <cell r="AN263">
            <v>0</v>
          </cell>
        </row>
        <row r="264">
          <cell r="AN264">
            <v>0</v>
          </cell>
        </row>
        <row r="265">
          <cell r="AN265">
            <v>0</v>
          </cell>
        </row>
        <row r="266">
          <cell r="AN266">
            <v>0</v>
          </cell>
        </row>
        <row r="267">
          <cell r="AN267">
            <v>0</v>
          </cell>
        </row>
        <row r="268">
          <cell r="AN268">
            <v>0</v>
          </cell>
        </row>
        <row r="269">
          <cell r="AN269">
            <v>0</v>
          </cell>
        </row>
        <row r="270">
          <cell r="AN270">
            <v>0</v>
          </cell>
        </row>
        <row r="271">
          <cell r="AN271">
            <v>0</v>
          </cell>
        </row>
        <row r="272">
          <cell r="AN272">
            <v>0</v>
          </cell>
        </row>
        <row r="273">
          <cell r="AN273">
            <v>0</v>
          </cell>
        </row>
        <row r="274">
          <cell r="AN274">
            <v>0</v>
          </cell>
        </row>
        <row r="275">
          <cell r="AN275">
            <v>0</v>
          </cell>
        </row>
        <row r="276">
          <cell r="AN276">
            <v>0</v>
          </cell>
        </row>
        <row r="277">
          <cell r="AN277">
            <v>0</v>
          </cell>
        </row>
        <row r="278">
          <cell r="AN278">
            <v>0</v>
          </cell>
        </row>
        <row r="279">
          <cell r="AN279">
            <v>0</v>
          </cell>
        </row>
        <row r="280">
          <cell r="AN280">
            <v>0</v>
          </cell>
        </row>
        <row r="281">
          <cell r="AN281">
            <v>0</v>
          </cell>
        </row>
        <row r="282">
          <cell r="AN282">
            <v>0</v>
          </cell>
        </row>
        <row r="283">
          <cell r="AN283">
            <v>0</v>
          </cell>
        </row>
        <row r="284">
          <cell r="AN284">
            <v>0</v>
          </cell>
        </row>
        <row r="285">
          <cell r="AN285">
            <v>0</v>
          </cell>
        </row>
        <row r="286">
          <cell r="AN286">
            <v>0</v>
          </cell>
        </row>
        <row r="287">
          <cell r="AN287">
            <v>0</v>
          </cell>
        </row>
        <row r="289">
          <cell r="AN289">
            <v>0</v>
          </cell>
        </row>
        <row r="290">
          <cell r="AN290">
            <v>0</v>
          </cell>
        </row>
        <row r="291">
          <cell r="AN291">
            <v>0</v>
          </cell>
        </row>
        <row r="292">
          <cell r="AN292">
            <v>0</v>
          </cell>
        </row>
        <row r="293">
          <cell r="AN293">
            <v>0</v>
          </cell>
        </row>
        <row r="294">
          <cell r="AN294">
            <v>0</v>
          </cell>
        </row>
        <row r="295">
          <cell r="AN295">
            <v>0</v>
          </cell>
        </row>
        <row r="296">
          <cell r="AN296">
            <v>0</v>
          </cell>
        </row>
        <row r="297">
          <cell r="AN297">
            <v>0</v>
          </cell>
        </row>
        <row r="298">
          <cell r="AN298">
            <v>0</v>
          </cell>
        </row>
        <row r="299">
          <cell r="AN299">
            <v>0</v>
          </cell>
        </row>
        <row r="300">
          <cell r="AN300">
            <v>0</v>
          </cell>
        </row>
        <row r="301">
          <cell r="AN301">
            <v>0</v>
          </cell>
        </row>
        <row r="302">
          <cell r="AN302">
            <v>0</v>
          </cell>
        </row>
        <row r="303">
          <cell r="AN303">
            <v>0</v>
          </cell>
        </row>
        <row r="304">
          <cell r="AN304">
            <v>0</v>
          </cell>
        </row>
        <row r="305">
          <cell r="AN305">
            <v>0</v>
          </cell>
        </row>
        <row r="306">
          <cell r="AN306">
            <v>0</v>
          </cell>
        </row>
        <row r="307">
          <cell r="AN307">
            <v>0</v>
          </cell>
        </row>
        <row r="308">
          <cell r="AN308">
            <v>0</v>
          </cell>
        </row>
        <row r="309">
          <cell r="AN309">
            <v>0</v>
          </cell>
        </row>
        <row r="310">
          <cell r="AN310">
            <v>0</v>
          </cell>
        </row>
        <row r="311">
          <cell r="AN311">
            <v>0</v>
          </cell>
        </row>
        <row r="312">
          <cell r="AN312">
            <v>0</v>
          </cell>
        </row>
        <row r="313">
          <cell r="AN313">
            <v>0</v>
          </cell>
        </row>
        <row r="314">
          <cell r="AN314">
            <v>0</v>
          </cell>
        </row>
        <row r="315">
          <cell r="AN315">
            <v>0</v>
          </cell>
        </row>
        <row r="316">
          <cell r="AN316">
            <v>0</v>
          </cell>
        </row>
        <row r="317">
          <cell r="AN317">
            <v>0</v>
          </cell>
        </row>
        <row r="318">
          <cell r="AN318">
            <v>0</v>
          </cell>
        </row>
        <row r="319">
          <cell r="AN319">
            <v>0</v>
          </cell>
        </row>
        <row r="320">
          <cell r="AN320">
            <v>0</v>
          </cell>
        </row>
        <row r="321">
          <cell r="AN321">
            <v>0</v>
          </cell>
        </row>
        <row r="322">
          <cell r="AN322">
            <v>0</v>
          </cell>
        </row>
        <row r="323">
          <cell r="AN323">
            <v>0</v>
          </cell>
        </row>
        <row r="324">
          <cell r="AN324">
            <v>0</v>
          </cell>
        </row>
        <row r="325">
          <cell r="AN325">
            <v>0</v>
          </cell>
        </row>
        <row r="326">
          <cell r="AN326">
            <v>0</v>
          </cell>
        </row>
        <row r="327">
          <cell r="AN327">
            <v>0</v>
          </cell>
        </row>
        <row r="328">
          <cell r="AN328">
            <v>0</v>
          </cell>
        </row>
        <row r="329">
          <cell r="AN329">
            <v>0</v>
          </cell>
        </row>
        <row r="330">
          <cell r="AN330">
            <v>0</v>
          </cell>
        </row>
        <row r="331">
          <cell r="AN331">
            <v>0</v>
          </cell>
        </row>
        <row r="332">
          <cell r="AN332">
            <v>0</v>
          </cell>
        </row>
        <row r="333">
          <cell r="AN333">
            <v>0</v>
          </cell>
        </row>
        <row r="334">
          <cell r="AN334">
            <v>0</v>
          </cell>
        </row>
        <row r="335">
          <cell r="AN335">
            <v>0</v>
          </cell>
        </row>
        <row r="336">
          <cell r="AN336">
            <v>0</v>
          </cell>
        </row>
        <row r="337">
          <cell r="AN337">
            <v>0</v>
          </cell>
        </row>
        <row r="338">
          <cell r="AN338">
            <v>0</v>
          </cell>
        </row>
        <row r="339">
          <cell r="AN339">
            <v>0</v>
          </cell>
        </row>
        <row r="340">
          <cell r="AN340">
            <v>0</v>
          </cell>
        </row>
        <row r="341">
          <cell r="AN341">
            <v>0</v>
          </cell>
        </row>
        <row r="342">
          <cell r="AN342">
            <v>0</v>
          </cell>
        </row>
        <row r="343">
          <cell r="AN343">
            <v>0</v>
          </cell>
        </row>
        <row r="344">
          <cell r="AN344">
            <v>0</v>
          </cell>
        </row>
        <row r="345">
          <cell r="AN345">
            <v>0</v>
          </cell>
        </row>
        <row r="346">
          <cell r="AN346">
            <v>0</v>
          </cell>
        </row>
        <row r="347">
          <cell r="AN347">
            <v>0</v>
          </cell>
        </row>
        <row r="348">
          <cell r="AN348">
            <v>0</v>
          </cell>
        </row>
        <row r="349">
          <cell r="AN349">
            <v>0</v>
          </cell>
        </row>
        <row r="350">
          <cell r="AN350">
            <v>0</v>
          </cell>
        </row>
        <row r="351">
          <cell r="AN351">
            <v>0</v>
          </cell>
        </row>
        <row r="352">
          <cell r="AN352">
            <v>0</v>
          </cell>
        </row>
        <row r="353">
          <cell r="AN353">
            <v>0</v>
          </cell>
        </row>
        <row r="354">
          <cell r="AN354">
            <v>0</v>
          </cell>
        </row>
        <row r="355">
          <cell r="AN355">
            <v>0</v>
          </cell>
        </row>
        <row r="356">
          <cell r="AN356">
            <v>0</v>
          </cell>
        </row>
        <row r="357">
          <cell r="AN357">
            <v>0</v>
          </cell>
        </row>
        <row r="358">
          <cell r="AN358">
            <v>0</v>
          </cell>
        </row>
        <row r="359">
          <cell r="AN359">
            <v>0</v>
          </cell>
        </row>
        <row r="360">
          <cell r="AN360">
            <v>0</v>
          </cell>
        </row>
        <row r="361">
          <cell r="AN361">
            <v>0</v>
          </cell>
        </row>
        <row r="362">
          <cell r="AN362">
            <v>0</v>
          </cell>
        </row>
        <row r="363">
          <cell r="AN363">
            <v>0</v>
          </cell>
        </row>
        <row r="364">
          <cell r="AN364">
            <v>0</v>
          </cell>
        </row>
        <row r="365">
          <cell r="AN365">
            <v>0</v>
          </cell>
        </row>
        <row r="366">
          <cell r="AN366">
            <v>0</v>
          </cell>
        </row>
        <row r="367">
          <cell r="AN367">
            <v>0</v>
          </cell>
        </row>
        <row r="368">
          <cell r="AN368">
            <v>0</v>
          </cell>
        </row>
        <row r="369">
          <cell r="AN369">
            <v>0</v>
          </cell>
        </row>
        <row r="370">
          <cell r="AN370">
            <v>0</v>
          </cell>
        </row>
        <row r="371">
          <cell r="AN371">
            <v>0</v>
          </cell>
        </row>
        <row r="372">
          <cell r="AN372">
            <v>0</v>
          </cell>
        </row>
        <row r="373">
          <cell r="AN373">
            <v>0</v>
          </cell>
        </row>
        <row r="374">
          <cell r="AN374">
            <v>0</v>
          </cell>
        </row>
        <row r="375">
          <cell r="AN375">
            <v>0</v>
          </cell>
        </row>
        <row r="376">
          <cell r="AN376">
            <v>0</v>
          </cell>
        </row>
        <row r="377">
          <cell r="AN377">
            <v>0</v>
          </cell>
        </row>
        <row r="378">
          <cell r="AN378">
            <v>0</v>
          </cell>
        </row>
        <row r="379">
          <cell r="AN379">
            <v>0</v>
          </cell>
        </row>
        <row r="380">
          <cell r="AN380">
            <v>0</v>
          </cell>
        </row>
        <row r="381">
          <cell r="AN381">
            <v>0</v>
          </cell>
        </row>
        <row r="382">
          <cell r="AN382">
            <v>0</v>
          </cell>
        </row>
        <row r="383">
          <cell r="AN383">
            <v>0</v>
          </cell>
        </row>
        <row r="384">
          <cell r="AN384">
            <v>0</v>
          </cell>
        </row>
        <row r="385">
          <cell r="AN385">
            <v>0</v>
          </cell>
        </row>
        <row r="386">
          <cell r="AN386">
            <v>0</v>
          </cell>
        </row>
        <row r="387">
          <cell r="AN387">
            <v>0</v>
          </cell>
        </row>
        <row r="388">
          <cell r="AN388">
            <v>0</v>
          </cell>
        </row>
        <row r="389">
          <cell r="AN389">
            <v>0</v>
          </cell>
        </row>
        <row r="390">
          <cell r="AN390">
            <v>0</v>
          </cell>
        </row>
        <row r="391">
          <cell r="AN391">
            <v>0</v>
          </cell>
        </row>
        <row r="392">
          <cell r="AN392">
            <v>0</v>
          </cell>
        </row>
        <row r="393">
          <cell r="AN393">
            <v>0</v>
          </cell>
        </row>
        <row r="394">
          <cell r="AN394">
            <v>0</v>
          </cell>
        </row>
        <row r="395">
          <cell r="AN395">
            <v>0</v>
          </cell>
        </row>
        <row r="396">
          <cell r="AN396">
            <v>0</v>
          </cell>
        </row>
        <row r="397">
          <cell r="AN397">
            <v>0</v>
          </cell>
        </row>
        <row r="398">
          <cell r="AN398">
            <v>0</v>
          </cell>
        </row>
        <row r="399">
          <cell r="AN399">
            <v>0</v>
          </cell>
        </row>
        <row r="400">
          <cell r="AN400">
            <v>0</v>
          </cell>
        </row>
        <row r="401">
          <cell r="AN401">
            <v>0</v>
          </cell>
        </row>
        <row r="402">
          <cell r="AN402">
            <v>0</v>
          </cell>
        </row>
        <row r="403">
          <cell r="AN403">
            <v>0</v>
          </cell>
        </row>
        <row r="404">
          <cell r="AN404">
            <v>0</v>
          </cell>
        </row>
        <row r="405">
          <cell r="AN405">
            <v>0</v>
          </cell>
        </row>
        <row r="406">
          <cell r="AN406">
            <v>0</v>
          </cell>
        </row>
        <row r="407">
          <cell r="AN407">
            <v>0</v>
          </cell>
        </row>
        <row r="408">
          <cell r="AN408">
            <v>0</v>
          </cell>
        </row>
        <row r="409">
          <cell r="AN409">
            <v>0</v>
          </cell>
        </row>
        <row r="410">
          <cell r="AN410">
            <v>0</v>
          </cell>
        </row>
        <row r="411">
          <cell r="AN411">
            <v>0</v>
          </cell>
        </row>
        <row r="412">
          <cell r="AN412">
            <v>0</v>
          </cell>
        </row>
        <row r="413">
          <cell r="AN413">
            <v>0</v>
          </cell>
        </row>
        <row r="414">
          <cell r="AN414">
            <v>0</v>
          </cell>
        </row>
        <row r="415">
          <cell r="AN415">
            <v>0</v>
          </cell>
        </row>
        <row r="416">
          <cell r="AN416">
            <v>0</v>
          </cell>
        </row>
        <row r="417">
          <cell r="AN417">
            <v>0</v>
          </cell>
        </row>
        <row r="418">
          <cell r="AN418">
            <v>0</v>
          </cell>
        </row>
        <row r="419">
          <cell r="AN419">
            <v>0</v>
          </cell>
        </row>
        <row r="420">
          <cell r="AN420">
            <v>0</v>
          </cell>
        </row>
        <row r="421">
          <cell r="AN421">
            <v>0</v>
          </cell>
        </row>
        <row r="422">
          <cell r="AN422">
            <v>0</v>
          </cell>
        </row>
        <row r="423">
          <cell r="AN423">
            <v>0</v>
          </cell>
        </row>
        <row r="424">
          <cell r="AN424">
            <v>0</v>
          </cell>
        </row>
        <row r="425">
          <cell r="AN425">
            <v>0</v>
          </cell>
        </row>
        <row r="426">
          <cell r="AN426">
            <v>0</v>
          </cell>
        </row>
        <row r="427">
          <cell r="AN427">
            <v>0</v>
          </cell>
        </row>
        <row r="428">
          <cell r="AN428">
            <v>0</v>
          </cell>
        </row>
        <row r="429">
          <cell r="AN429">
            <v>0</v>
          </cell>
        </row>
        <row r="430">
          <cell r="AN430">
            <v>0</v>
          </cell>
        </row>
        <row r="431">
          <cell r="AN431">
            <v>0</v>
          </cell>
        </row>
        <row r="432">
          <cell r="AN432">
            <v>0</v>
          </cell>
        </row>
        <row r="433">
          <cell r="AN433">
            <v>0</v>
          </cell>
        </row>
        <row r="434">
          <cell r="AN434">
            <v>0</v>
          </cell>
        </row>
        <row r="435">
          <cell r="AN435">
            <v>0</v>
          </cell>
        </row>
        <row r="436">
          <cell r="AN436">
            <v>0</v>
          </cell>
        </row>
        <row r="437">
          <cell r="AN437">
            <v>0</v>
          </cell>
        </row>
        <row r="438">
          <cell r="AN438">
            <v>0</v>
          </cell>
        </row>
        <row r="439">
          <cell r="AN439">
            <v>0</v>
          </cell>
        </row>
        <row r="440">
          <cell r="AN440">
            <v>0</v>
          </cell>
        </row>
        <row r="441">
          <cell r="AN441">
            <v>0</v>
          </cell>
        </row>
        <row r="442">
          <cell r="AN442">
            <v>0</v>
          </cell>
        </row>
        <row r="443">
          <cell r="AN443">
            <v>0</v>
          </cell>
        </row>
        <row r="444">
          <cell r="AN444">
            <v>0</v>
          </cell>
        </row>
        <row r="445">
          <cell r="AN445">
            <v>0</v>
          </cell>
        </row>
        <row r="446">
          <cell r="AN446">
            <v>0</v>
          </cell>
        </row>
        <row r="447">
          <cell r="AN447">
            <v>0</v>
          </cell>
        </row>
        <row r="448">
          <cell r="AN448">
            <v>0</v>
          </cell>
        </row>
        <row r="449">
          <cell r="AN449">
            <v>0</v>
          </cell>
        </row>
        <row r="450">
          <cell r="AN450">
            <v>0</v>
          </cell>
        </row>
        <row r="451">
          <cell r="AN451">
            <v>0</v>
          </cell>
        </row>
        <row r="452">
          <cell r="AN452">
            <v>0</v>
          </cell>
        </row>
        <row r="453">
          <cell r="AN453">
            <v>0</v>
          </cell>
        </row>
        <row r="454">
          <cell r="AN454">
            <v>0</v>
          </cell>
        </row>
        <row r="455">
          <cell r="AN455">
            <v>0</v>
          </cell>
        </row>
        <row r="456">
          <cell r="AN456">
            <v>0</v>
          </cell>
        </row>
        <row r="457">
          <cell r="AN457">
            <v>0</v>
          </cell>
        </row>
        <row r="458">
          <cell r="AN458">
            <v>0</v>
          </cell>
        </row>
        <row r="459">
          <cell r="AN459">
            <v>0</v>
          </cell>
        </row>
        <row r="460">
          <cell r="AN460">
            <v>0</v>
          </cell>
        </row>
        <row r="461">
          <cell r="AN461">
            <v>0</v>
          </cell>
        </row>
        <row r="462">
          <cell r="AN462">
            <v>0</v>
          </cell>
        </row>
        <row r="463">
          <cell r="AN463">
            <v>0</v>
          </cell>
        </row>
        <row r="464">
          <cell r="AN464">
            <v>0</v>
          </cell>
        </row>
        <row r="465">
          <cell r="AN465">
            <v>0</v>
          </cell>
        </row>
        <row r="466">
          <cell r="AN466">
            <v>0</v>
          </cell>
        </row>
        <row r="467">
          <cell r="AN467">
            <v>0</v>
          </cell>
        </row>
        <row r="468">
          <cell r="AN468">
            <v>0</v>
          </cell>
        </row>
        <row r="469">
          <cell r="AN469">
            <v>0</v>
          </cell>
        </row>
        <row r="470">
          <cell r="AN470">
            <v>0</v>
          </cell>
        </row>
        <row r="471">
          <cell r="AN471">
            <v>0</v>
          </cell>
        </row>
        <row r="472">
          <cell r="AN472">
            <v>0</v>
          </cell>
        </row>
        <row r="473">
          <cell r="AN473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  <cell r="B3" t="str">
            <v>Banpu Public Company  Limted</v>
          </cell>
        </row>
        <row r="4">
          <cell r="A4" t="str">
            <v>02</v>
          </cell>
          <cell r="B4" t="str">
            <v>Banpu Minerals Company  Limted</v>
          </cell>
        </row>
        <row r="5">
          <cell r="A5" t="str">
            <v>05</v>
          </cell>
          <cell r="B5" t="str">
            <v>Promsin Company Limited</v>
          </cell>
        </row>
        <row r="6">
          <cell r="A6" t="str">
            <v>07</v>
          </cell>
          <cell r="B6" t="str">
            <v>Banpu International Limted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  <cell r="B3" t="str">
            <v>Corporate</v>
          </cell>
        </row>
        <row r="4">
          <cell r="A4" t="str">
            <v>02</v>
          </cell>
          <cell r="B4" t="str">
            <v>Coal Thailand Business</v>
          </cell>
        </row>
        <row r="5">
          <cell r="A5" t="str">
            <v>03</v>
          </cell>
          <cell r="B5" t="str">
            <v>Minerals Business</v>
          </cell>
        </row>
        <row r="6">
          <cell r="A6" t="str">
            <v>04</v>
          </cell>
          <cell r="B6" t="str">
            <v>Engineering Service Business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  <cell r="B3" t="str">
            <v>Administration</v>
          </cell>
        </row>
        <row r="4">
          <cell r="A4" t="str">
            <v>01100</v>
          </cell>
          <cell r="B4" t="str">
            <v>Office of CEO</v>
          </cell>
        </row>
        <row r="5">
          <cell r="A5" t="str">
            <v>01200</v>
          </cell>
          <cell r="B5" t="str">
            <v>Government Relations</v>
          </cell>
        </row>
        <row r="6">
          <cell r="A6" t="str">
            <v>01300</v>
          </cell>
          <cell r="B6" t="str">
            <v>Corporate Communications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  <cell r="B3" t="str">
            <v>Routine</v>
          </cell>
        </row>
        <row r="4">
          <cell r="A4" t="str">
            <v>001</v>
          </cell>
          <cell r="B4" t="str">
            <v>Increase domestic coal sales valume in cement industy</v>
          </cell>
        </row>
        <row r="5">
          <cell r="A5" t="str">
            <v>002</v>
          </cell>
          <cell r="B5" t="str">
            <v>Sell Coal to EGAT</v>
          </cell>
        </row>
        <row r="6">
          <cell r="A6" t="str">
            <v>003</v>
          </cell>
          <cell r="B6" t="str">
            <v>Routine-Sales-Coal Thailand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  <cell r="B3" t="str">
            <v>Land</v>
          </cell>
        </row>
        <row r="4">
          <cell r="A4" t="str">
            <v>14111</v>
          </cell>
          <cell r="B4" t="str">
            <v>Land Improvement</v>
          </cell>
        </row>
        <row r="5">
          <cell r="A5" t="str">
            <v>14201</v>
          </cell>
          <cell r="B5" t="str">
            <v>Building</v>
          </cell>
        </row>
        <row r="6">
          <cell r="A6" t="str">
            <v>14211</v>
          </cell>
          <cell r="B6" t="str">
            <v>Structures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  <cell r="B3" t="str">
            <v>SETTING POND</v>
          </cell>
        </row>
        <row r="4">
          <cell r="A4">
            <v>50000009</v>
          </cell>
          <cell r="B4" t="str">
            <v>CONTROLL WATER TANK</v>
          </cell>
        </row>
        <row r="5">
          <cell r="A5">
            <v>50000015</v>
          </cell>
          <cell r="B5" t="str">
            <v>DOCUMENT ROOM</v>
          </cell>
        </row>
        <row r="6">
          <cell r="A6">
            <v>50000022</v>
          </cell>
          <cell r="B6" t="str">
            <v>SPREADER &amp; TRIPPER CAR IN PROGRESS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  <cell r="B3" t="str">
            <v>Unspecified</v>
          </cell>
        </row>
        <row r="4">
          <cell r="A4" t="str">
            <v>0103</v>
          </cell>
          <cell r="B4" t="str">
            <v>LP-2 Project</v>
          </cell>
        </row>
        <row r="5">
          <cell r="A5" t="str">
            <v>0104</v>
          </cell>
          <cell r="B5" t="str">
            <v>Lampang 3 Project</v>
          </cell>
        </row>
        <row r="6">
          <cell r="A6" t="str">
            <v>0108</v>
          </cell>
          <cell r="B6" t="str">
            <v>LP-2 Project (Coordination)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  <row r="6">
          <cell r="A6" t="str">
            <v>33</v>
          </cell>
          <cell r="B6" t="str">
            <v>08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05</v>
          </cell>
        </row>
        <row r="6">
          <cell r="A6" t="str">
            <v>07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03</v>
          </cell>
        </row>
        <row r="6">
          <cell r="A6" t="str">
            <v>04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</row>
        <row r="4">
          <cell r="A4" t="str">
            <v>01100</v>
          </cell>
        </row>
        <row r="5">
          <cell r="A5" t="str">
            <v>01200</v>
          </cell>
        </row>
        <row r="6">
          <cell r="A6" t="str">
            <v>01300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</row>
        <row r="4">
          <cell r="A4" t="str">
            <v>14111</v>
          </cell>
        </row>
        <row r="5">
          <cell r="A5" t="str">
            <v>14201</v>
          </cell>
        </row>
        <row r="6">
          <cell r="A6" t="str">
            <v>14211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</row>
        <row r="4">
          <cell r="A4">
            <v>50000009</v>
          </cell>
        </row>
        <row r="5">
          <cell r="A5">
            <v>50000015</v>
          </cell>
        </row>
        <row r="6">
          <cell r="A6">
            <v>50000022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  <cell r="B3" t="str">
            <v>Banpu Public Company  Limted</v>
          </cell>
        </row>
        <row r="4">
          <cell r="A4" t="str">
            <v>02</v>
          </cell>
          <cell r="B4" t="str">
            <v>Banpu Minerals Company  Limted</v>
          </cell>
        </row>
        <row r="5">
          <cell r="A5" t="str">
            <v>05</v>
          </cell>
          <cell r="B5" t="str">
            <v>Promsin Company Limited</v>
          </cell>
        </row>
        <row r="6">
          <cell r="A6" t="str">
            <v>07</v>
          </cell>
          <cell r="B6" t="str">
            <v>Banpu International Limted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  <cell r="B3" t="str">
            <v>Corporate</v>
          </cell>
        </row>
        <row r="4">
          <cell r="A4" t="str">
            <v>02</v>
          </cell>
          <cell r="B4" t="str">
            <v>Coal Thailand Business</v>
          </cell>
        </row>
        <row r="5">
          <cell r="A5" t="str">
            <v>03</v>
          </cell>
          <cell r="B5" t="str">
            <v>Minerals Business</v>
          </cell>
        </row>
        <row r="6">
          <cell r="A6" t="str">
            <v>04</v>
          </cell>
          <cell r="B6" t="str">
            <v>Engineering Service Business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  <cell r="B3" t="str">
            <v>Administration</v>
          </cell>
        </row>
        <row r="4">
          <cell r="A4" t="str">
            <v>01100</v>
          </cell>
          <cell r="B4" t="str">
            <v>Office of CEO</v>
          </cell>
        </row>
        <row r="5">
          <cell r="A5" t="str">
            <v>01200</v>
          </cell>
          <cell r="B5" t="str">
            <v>Government Relations</v>
          </cell>
        </row>
        <row r="6">
          <cell r="A6" t="str">
            <v>01300</v>
          </cell>
          <cell r="B6" t="str">
            <v>Corporate Communications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  <row r="34">
          <cell r="A34" t="str">
            <v>11620</v>
          </cell>
        </row>
        <row r="35">
          <cell r="A35" t="str">
            <v>11630</v>
          </cell>
        </row>
        <row r="36">
          <cell r="A36" t="str">
            <v>28100</v>
          </cell>
        </row>
        <row r="37">
          <cell r="A37" t="str">
            <v>28200</v>
          </cell>
        </row>
        <row r="38">
          <cell r="A38" t="str">
            <v>28300</v>
          </cell>
        </row>
        <row r="39">
          <cell r="A39" t="str">
            <v>28400</v>
          </cell>
        </row>
        <row r="40">
          <cell r="A40" t="str">
            <v>28500</v>
          </cell>
        </row>
        <row r="41">
          <cell r="A41" t="str">
            <v>28600</v>
          </cell>
        </row>
        <row r="42">
          <cell r="A42" t="str">
            <v>28900</v>
          </cell>
        </row>
        <row r="43">
          <cell r="A43" t="str">
            <v>28910</v>
          </cell>
        </row>
        <row r="44">
          <cell r="A44" t="str">
            <v>28920</v>
          </cell>
        </row>
        <row r="45">
          <cell r="A45" t="str">
            <v>41100</v>
          </cell>
        </row>
        <row r="46">
          <cell r="A46" t="str">
            <v>41200</v>
          </cell>
        </row>
        <row r="47">
          <cell r="A47" t="str">
            <v>41300</v>
          </cell>
        </row>
        <row r="48">
          <cell r="A48" t="str">
            <v>41400</v>
          </cell>
        </row>
        <row r="49">
          <cell r="A49" t="str">
            <v>42100</v>
          </cell>
        </row>
        <row r="50">
          <cell r="A50" t="str">
            <v>42200</v>
          </cell>
        </row>
        <row r="51">
          <cell r="A51" t="str">
            <v>42300</v>
          </cell>
        </row>
        <row r="52">
          <cell r="A52" t="str">
            <v>43100</v>
          </cell>
        </row>
        <row r="53">
          <cell r="A53" t="str">
            <v>43200</v>
          </cell>
        </row>
        <row r="54">
          <cell r="A54" t="str">
            <v>43300</v>
          </cell>
        </row>
        <row r="55">
          <cell r="A55" t="str">
            <v>43400</v>
          </cell>
        </row>
        <row r="56">
          <cell r="A56" t="str">
            <v>44000</v>
          </cell>
        </row>
        <row r="57">
          <cell r="A57" t="str">
            <v>45100</v>
          </cell>
        </row>
        <row r="58">
          <cell r="A58" t="str">
            <v>45200</v>
          </cell>
        </row>
        <row r="59">
          <cell r="A59" t="str">
            <v>51100</v>
          </cell>
        </row>
        <row r="60">
          <cell r="A60" t="str">
            <v>52111</v>
          </cell>
        </row>
        <row r="61">
          <cell r="A61" t="str">
            <v>52121</v>
          </cell>
        </row>
        <row r="62">
          <cell r="A62" t="str">
            <v>52131</v>
          </cell>
        </row>
        <row r="63">
          <cell r="A63" t="str">
            <v>52132</v>
          </cell>
        </row>
        <row r="64">
          <cell r="A64" t="str">
            <v>52151</v>
          </cell>
        </row>
        <row r="65">
          <cell r="A65" t="str">
            <v>52152</v>
          </cell>
        </row>
        <row r="66">
          <cell r="A66" t="str">
            <v>52153</v>
          </cell>
        </row>
        <row r="67">
          <cell r="A67" t="str">
            <v>52171</v>
          </cell>
        </row>
        <row r="68">
          <cell r="A68" t="str">
            <v>52172</v>
          </cell>
        </row>
        <row r="69">
          <cell r="A69" t="str">
            <v>52211</v>
          </cell>
        </row>
        <row r="70">
          <cell r="A70" t="str">
            <v>52221</v>
          </cell>
        </row>
        <row r="71">
          <cell r="A71" t="str">
            <v>52231</v>
          </cell>
        </row>
        <row r="72">
          <cell r="A72" t="str">
            <v>52232</v>
          </cell>
        </row>
        <row r="73">
          <cell r="A73" t="str">
            <v>52233</v>
          </cell>
        </row>
        <row r="74">
          <cell r="A74" t="str">
            <v>52241</v>
          </cell>
        </row>
        <row r="75">
          <cell r="A75" t="str">
            <v>52242</v>
          </cell>
        </row>
        <row r="76">
          <cell r="A76" t="str">
            <v>52243</v>
          </cell>
        </row>
        <row r="77">
          <cell r="A77" t="str">
            <v>52251</v>
          </cell>
        </row>
        <row r="78">
          <cell r="A78" t="str">
            <v>52252</v>
          </cell>
        </row>
        <row r="79">
          <cell r="A79" t="str">
            <v>52256</v>
          </cell>
        </row>
        <row r="80">
          <cell r="A80" t="str">
            <v>52261</v>
          </cell>
        </row>
        <row r="81">
          <cell r="A81" t="str">
            <v>52262</v>
          </cell>
        </row>
        <row r="82">
          <cell r="A82" t="str">
            <v>52264</v>
          </cell>
        </row>
        <row r="83">
          <cell r="A83" t="str">
            <v>52271</v>
          </cell>
        </row>
        <row r="84">
          <cell r="A84" t="str">
            <v>52299</v>
          </cell>
        </row>
        <row r="85">
          <cell r="A85" t="str">
            <v>52311</v>
          </cell>
        </row>
        <row r="86">
          <cell r="A86" t="str">
            <v>52321</v>
          </cell>
        </row>
        <row r="87">
          <cell r="A87" t="str">
            <v>52322</v>
          </cell>
        </row>
        <row r="88">
          <cell r="A88" t="str">
            <v>52323</v>
          </cell>
        </row>
        <row r="89">
          <cell r="A89" t="str">
            <v>52324</v>
          </cell>
        </row>
        <row r="90">
          <cell r="A90" t="str">
            <v>52325</v>
          </cell>
        </row>
        <row r="91">
          <cell r="A91" t="str">
            <v>52326</v>
          </cell>
        </row>
        <row r="92">
          <cell r="A92" t="str">
            <v>52331</v>
          </cell>
        </row>
        <row r="93">
          <cell r="A93" t="str">
            <v>52332</v>
          </cell>
        </row>
        <row r="94">
          <cell r="A94" t="str">
            <v>52333</v>
          </cell>
        </row>
        <row r="95">
          <cell r="A95" t="str">
            <v>52334</v>
          </cell>
        </row>
        <row r="96">
          <cell r="A96" t="str">
            <v>52341</v>
          </cell>
        </row>
        <row r="97">
          <cell r="A97" t="str">
            <v>52351</v>
          </cell>
        </row>
        <row r="98">
          <cell r="A98" t="str">
            <v>52352</v>
          </cell>
        </row>
        <row r="99">
          <cell r="A99" t="str">
            <v>52371</v>
          </cell>
        </row>
        <row r="100">
          <cell r="A100" t="str">
            <v>53100</v>
          </cell>
        </row>
        <row r="101">
          <cell r="A101" t="str">
            <v>53200</v>
          </cell>
        </row>
        <row r="102">
          <cell r="A102" t="str">
            <v>53300</v>
          </cell>
        </row>
        <row r="103">
          <cell r="A103" t="str">
            <v>53400</v>
          </cell>
        </row>
        <row r="104">
          <cell r="A104" t="str">
            <v>53600</v>
          </cell>
        </row>
        <row r="105">
          <cell r="A105" t="str">
            <v>53700</v>
          </cell>
        </row>
        <row r="106">
          <cell r="A106" t="str">
            <v>57110</v>
          </cell>
        </row>
        <row r="107">
          <cell r="A107" t="str">
            <v>57120</v>
          </cell>
        </row>
        <row r="108">
          <cell r="A108" t="str">
            <v>57130</v>
          </cell>
        </row>
        <row r="109">
          <cell r="A109" t="str">
            <v>57140</v>
          </cell>
        </row>
        <row r="110">
          <cell r="A110" t="str">
            <v>57210</v>
          </cell>
        </row>
        <row r="111">
          <cell r="A111" t="str">
            <v>57310</v>
          </cell>
        </row>
        <row r="112">
          <cell r="A112" t="str">
            <v>57320</v>
          </cell>
        </row>
        <row r="113">
          <cell r="A113" t="str">
            <v>57330</v>
          </cell>
        </row>
        <row r="114">
          <cell r="A114" t="str">
            <v>57410</v>
          </cell>
        </row>
        <row r="115">
          <cell r="A115" t="str">
            <v>57421</v>
          </cell>
        </row>
        <row r="116">
          <cell r="A116" t="str">
            <v>57422</v>
          </cell>
        </row>
        <row r="117">
          <cell r="A117" t="str">
            <v>57423</v>
          </cell>
        </row>
        <row r="118">
          <cell r="A118" t="str">
            <v>57430</v>
          </cell>
        </row>
        <row r="119">
          <cell r="A119" t="str">
            <v>57440</v>
          </cell>
        </row>
        <row r="120">
          <cell r="A120" t="str">
            <v>65251</v>
          </cell>
        </row>
        <row r="121">
          <cell r="A121" t="str">
            <v>69100</v>
          </cell>
        </row>
        <row r="122">
          <cell r="A122" t="str">
            <v>69200</v>
          </cell>
        </row>
        <row r="123">
          <cell r="A123" t="str">
            <v>69300</v>
          </cell>
        </row>
        <row r="124">
          <cell r="A124" t="str">
            <v>69400</v>
          </cell>
        </row>
        <row r="125">
          <cell r="A125" t="str">
            <v>69500</v>
          </cell>
        </row>
        <row r="126">
          <cell r="A126" t="str">
            <v>69600</v>
          </cell>
        </row>
        <row r="127">
          <cell r="A127" t="str">
            <v>69701</v>
          </cell>
        </row>
        <row r="128">
          <cell r="A128" t="str">
            <v>69810</v>
          </cell>
        </row>
        <row r="129">
          <cell r="A129" t="str">
            <v>71011</v>
          </cell>
        </row>
        <row r="130">
          <cell r="A130" t="str">
            <v>71021</v>
          </cell>
        </row>
        <row r="131">
          <cell r="A131" t="str">
            <v>72200</v>
          </cell>
        </row>
        <row r="132">
          <cell r="A132" t="str">
            <v>72400</v>
          </cell>
        </row>
        <row r="133">
          <cell r="A133" t="str">
            <v>78321</v>
          </cell>
        </row>
        <row r="134">
          <cell r="A134" t="str">
            <v>81100</v>
          </cell>
        </row>
        <row r="135">
          <cell r="A135" t="str">
            <v>81210</v>
          </cell>
        </row>
        <row r="136">
          <cell r="A136" t="str">
            <v>81220</v>
          </cell>
        </row>
        <row r="137">
          <cell r="A137" t="str">
            <v>81230</v>
          </cell>
        </row>
        <row r="138">
          <cell r="A138" t="str">
            <v>81310</v>
          </cell>
        </row>
        <row r="139">
          <cell r="A139" t="str">
            <v>81320</v>
          </cell>
        </row>
        <row r="140">
          <cell r="A140" t="str">
            <v>81330</v>
          </cell>
        </row>
        <row r="141">
          <cell r="A141" t="str">
            <v>81340</v>
          </cell>
        </row>
        <row r="142">
          <cell r="A142" t="str">
            <v>81350</v>
          </cell>
        </row>
        <row r="143">
          <cell r="A143" t="str">
            <v>81360</v>
          </cell>
        </row>
        <row r="144">
          <cell r="A144" t="str">
            <v>81410</v>
          </cell>
        </row>
        <row r="145">
          <cell r="A145" t="str">
            <v>81420</v>
          </cell>
        </row>
        <row r="146">
          <cell r="A146" t="str">
            <v>81430</v>
          </cell>
        </row>
        <row r="147">
          <cell r="A147" t="str">
            <v>81440</v>
          </cell>
        </row>
        <row r="148">
          <cell r="A148" t="str">
            <v>81441</v>
          </cell>
        </row>
        <row r="149">
          <cell r="A149" t="str">
            <v>81442</v>
          </cell>
        </row>
        <row r="150">
          <cell r="A150" t="str">
            <v>81443</v>
          </cell>
        </row>
        <row r="151">
          <cell r="A151" t="str">
            <v>81444</v>
          </cell>
        </row>
        <row r="152">
          <cell r="A152" t="str">
            <v>81445</v>
          </cell>
        </row>
        <row r="153">
          <cell r="A153" t="str">
            <v>81510</v>
          </cell>
        </row>
        <row r="154">
          <cell r="A154" t="str">
            <v>81520</v>
          </cell>
        </row>
        <row r="155">
          <cell r="A155" t="str">
            <v>81530</v>
          </cell>
        </row>
        <row r="156">
          <cell r="A156" t="str">
            <v>81610</v>
          </cell>
        </row>
        <row r="157">
          <cell r="A157" t="str">
            <v>81620</v>
          </cell>
        </row>
        <row r="158">
          <cell r="A158" t="str">
            <v>81700</v>
          </cell>
        </row>
        <row r="159">
          <cell r="A159" t="str">
            <v>81800</v>
          </cell>
        </row>
        <row r="160">
          <cell r="A160" t="str">
            <v>81810</v>
          </cell>
        </row>
        <row r="161">
          <cell r="A161" t="str">
            <v>81820</v>
          </cell>
        </row>
        <row r="162">
          <cell r="A162" t="str">
            <v>81830</v>
          </cell>
        </row>
        <row r="163">
          <cell r="A163" t="str">
            <v>81840</v>
          </cell>
        </row>
        <row r="164">
          <cell r="A164" t="str">
            <v>81910</v>
          </cell>
        </row>
        <row r="165">
          <cell r="A165" t="str">
            <v>81920</v>
          </cell>
        </row>
        <row r="166">
          <cell r="A166" t="str">
            <v>81930</v>
          </cell>
        </row>
        <row r="167">
          <cell r="A167" t="str">
            <v>82010</v>
          </cell>
        </row>
        <row r="168">
          <cell r="A168" t="str">
            <v>82110</v>
          </cell>
        </row>
        <row r="169">
          <cell r="A169" t="str">
            <v>82111</v>
          </cell>
        </row>
        <row r="170">
          <cell r="A170" t="str">
            <v>82112</v>
          </cell>
        </row>
        <row r="171">
          <cell r="A171" t="str">
            <v>82120</v>
          </cell>
        </row>
        <row r="172">
          <cell r="A172" t="str">
            <v>82121</v>
          </cell>
        </row>
        <row r="173">
          <cell r="A173" t="str">
            <v>82130</v>
          </cell>
        </row>
        <row r="174">
          <cell r="A174" t="str">
            <v>82150</v>
          </cell>
        </row>
        <row r="175">
          <cell r="A175" t="str">
            <v>82160</v>
          </cell>
        </row>
        <row r="176">
          <cell r="A176" t="str">
            <v>82170</v>
          </cell>
        </row>
        <row r="177">
          <cell r="A177" t="str">
            <v>82180</v>
          </cell>
        </row>
        <row r="178">
          <cell r="A178" t="str">
            <v>82210</v>
          </cell>
        </row>
        <row r="179">
          <cell r="A179" t="str">
            <v>82220</v>
          </cell>
        </row>
        <row r="180">
          <cell r="A180" t="str">
            <v>82230</v>
          </cell>
        </row>
        <row r="181">
          <cell r="A181" t="str">
            <v>82310</v>
          </cell>
        </row>
        <row r="182">
          <cell r="A182" t="str">
            <v>82311</v>
          </cell>
        </row>
        <row r="183">
          <cell r="A183" t="str">
            <v>82312</v>
          </cell>
        </row>
        <row r="184">
          <cell r="A184" t="str">
            <v>82313</v>
          </cell>
        </row>
        <row r="185">
          <cell r="A185" t="str">
            <v>82320</v>
          </cell>
        </row>
        <row r="186">
          <cell r="A186" t="str">
            <v>82321</v>
          </cell>
        </row>
        <row r="187">
          <cell r="A187" t="str">
            <v>82322</v>
          </cell>
        </row>
        <row r="188">
          <cell r="A188" t="str">
            <v>82323</v>
          </cell>
        </row>
        <row r="189">
          <cell r="A189" t="str">
            <v>82324</v>
          </cell>
        </row>
        <row r="190">
          <cell r="A190" t="str">
            <v>82330</v>
          </cell>
        </row>
        <row r="191">
          <cell r="A191" t="str">
            <v>82340</v>
          </cell>
        </row>
        <row r="192">
          <cell r="A192" t="str">
            <v>82350</v>
          </cell>
        </row>
        <row r="193">
          <cell r="A193" t="str">
            <v>82400</v>
          </cell>
        </row>
        <row r="194">
          <cell r="A194" t="str">
            <v>82401</v>
          </cell>
        </row>
        <row r="195">
          <cell r="A195" t="str">
            <v>82402</v>
          </cell>
        </row>
        <row r="196">
          <cell r="A196" t="str">
            <v>82403</v>
          </cell>
        </row>
        <row r="197">
          <cell r="A197" t="str">
            <v>82404</v>
          </cell>
        </row>
        <row r="198">
          <cell r="A198" t="str">
            <v>82410</v>
          </cell>
        </row>
        <row r="199">
          <cell r="A199" t="str">
            <v>82510</v>
          </cell>
        </row>
        <row r="200">
          <cell r="A200" t="str">
            <v>82520</v>
          </cell>
        </row>
        <row r="201">
          <cell r="A201" t="str">
            <v>82530</v>
          </cell>
        </row>
        <row r="202">
          <cell r="A202" t="str">
            <v>82610</v>
          </cell>
        </row>
        <row r="203">
          <cell r="A203" t="str">
            <v>82611</v>
          </cell>
        </row>
        <row r="204">
          <cell r="A204" t="str">
            <v>82612</v>
          </cell>
        </row>
        <row r="205">
          <cell r="A205" t="str">
            <v>82613</v>
          </cell>
        </row>
        <row r="206">
          <cell r="A206" t="str">
            <v>82620</v>
          </cell>
        </row>
        <row r="207">
          <cell r="A207" t="str">
            <v>83100</v>
          </cell>
        </row>
        <row r="208">
          <cell r="A208" t="str">
            <v>83101</v>
          </cell>
        </row>
        <row r="209">
          <cell r="A209" t="str">
            <v>83102</v>
          </cell>
        </row>
        <row r="210">
          <cell r="A210" t="str">
            <v>83110</v>
          </cell>
        </row>
        <row r="211">
          <cell r="A211" t="str">
            <v>83111</v>
          </cell>
        </row>
        <row r="212">
          <cell r="A212" t="str">
            <v>83112</v>
          </cell>
        </row>
        <row r="213">
          <cell r="A213" t="str">
            <v>83113</v>
          </cell>
        </row>
        <row r="214">
          <cell r="A214" t="str">
            <v>83114</v>
          </cell>
        </row>
        <row r="215">
          <cell r="A215" t="str">
            <v>83115</v>
          </cell>
        </row>
        <row r="216">
          <cell r="A216" t="str">
            <v>83120</v>
          </cell>
        </row>
        <row r="217">
          <cell r="A217" t="str">
            <v>83121</v>
          </cell>
        </row>
        <row r="218">
          <cell r="A218" t="str">
            <v>83122</v>
          </cell>
        </row>
        <row r="219">
          <cell r="A219" t="str">
            <v>83123</v>
          </cell>
        </row>
        <row r="220">
          <cell r="A220" t="str">
            <v>83124</v>
          </cell>
        </row>
        <row r="221">
          <cell r="A221" t="str">
            <v>83130</v>
          </cell>
        </row>
        <row r="222">
          <cell r="A222" t="str">
            <v>83131</v>
          </cell>
        </row>
        <row r="223">
          <cell r="A223" t="str">
            <v>83132</v>
          </cell>
        </row>
        <row r="224">
          <cell r="A224" t="str">
            <v>83133</v>
          </cell>
        </row>
        <row r="225">
          <cell r="A225" t="str">
            <v>83134</v>
          </cell>
        </row>
        <row r="226">
          <cell r="A226" t="str">
            <v>83140</v>
          </cell>
        </row>
        <row r="227">
          <cell r="A227" t="str">
            <v>83141</v>
          </cell>
        </row>
        <row r="228">
          <cell r="A228" t="str">
            <v>83142</v>
          </cell>
        </row>
        <row r="229">
          <cell r="A229" t="str">
            <v>83143</v>
          </cell>
        </row>
        <row r="230">
          <cell r="A230" t="str">
            <v>83144</v>
          </cell>
        </row>
        <row r="231">
          <cell r="A231" t="str">
            <v>83145</v>
          </cell>
        </row>
        <row r="232">
          <cell r="A232" t="str">
            <v>83146</v>
          </cell>
        </row>
        <row r="233">
          <cell r="A233" t="str">
            <v>83150</v>
          </cell>
        </row>
        <row r="234">
          <cell r="A234" t="str">
            <v>83151</v>
          </cell>
        </row>
        <row r="235">
          <cell r="A235" t="str">
            <v>83152</v>
          </cell>
        </row>
        <row r="236">
          <cell r="A236" t="str">
            <v>83153</v>
          </cell>
        </row>
        <row r="237">
          <cell r="A237" t="str">
            <v>83161</v>
          </cell>
        </row>
        <row r="238">
          <cell r="A238" t="str">
            <v>83200</v>
          </cell>
        </row>
        <row r="239">
          <cell r="A239" t="str">
            <v>83201</v>
          </cell>
        </row>
        <row r="240">
          <cell r="A240" t="str">
            <v>83210</v>
          </cell>
        </row>
        <row r="241">
          <cell r="A241" t="str">
            <v>83211</v>
          </cell>
        </row>
        <row r="242">
          <cell r="A242" t="str">
            <v>83212</v>
          </cell>
        </row>
        <row r="243">
          <cell r="A243" t="str">
            <v>83220</v>
          </cell>
        </row>
        <row r="244">
          <cell r="A244" t="str">
            <v>83221</v>
          </cell>
        </row>
        <row r="245">
          <cell r="A245" t="str">
            <v>83222</v>
          </cell>
        </row>
        <row r="246">
          <cell r="A246" t="str">
            <v>83223</v>
          </cell>
        </row>
        <row r="247">
          <cell r="A247" t="str">
            <v>83224</v>
          </cell>
        </row>
        <row r="248">
          <cell r="A248" t="str">
            <v>83225</v>
          </cell>
        </row>
        <row r="249">
          <cell r="A249" t="str">
            <v>83226</v>
          </cell>
        </row>
        <row r="250">
          <cell r="A250" t="str">
            <v>83230</v>
          </cell>
        </row>
        <row r="251">
          <cell r="A251" t="str">
            <v>83232</v>
          </cell>
        </row>
        <row r="252">
          <cell r="A252" t="str">
            <v>83240</v>
          </cell>
        </row>
        <row r="253">
          <cell r="A253" t="str">
            <v>83250</v>
          </cell>
        </row>
        <row r="254">
          <cell r="A254" t="str">
            <v>84000</v>
          </cell>
        </row>
        <row r="255">
          <cell r="A255" t="str">
            <v>84100</v>
          </cell>
        </row>
        <row r="256">
          <cell r="A256" t="str">
            <v>84110</v>
          </cell>
        </row>
        <row r="257">
          <cell r="A257" t="str">
            <v>84111</v>
          </cell>
        </row>
        <row r="258">
          <cell r="A258" t="str">
            <v>84112</v>
          </cell>
        </row>
        <row r="259">
          <cell r="A259" t="str">
            <v>84120</v>
          </cell>
        </row>
        <row r="260">
          <cell r="A260" t="str">
            <v>84121</v>
          </cell>
        </row>
        <row r="261">
          <cell r="A261" t="str">
            <v>84122</v>
          </cell>
        </row>
        <row r="262">
          <cell r="A262" t="str">
            <v>84130</v>
          </cell>
        </row>
        <row r="263">
          <cell r="A263" t="str">
            <v>84131</v>
          </cell>
        </row>
        <row r="264">
          <cell r="A264" t="str">
            <v>84140</v>
          </cell>
        </row>
        <row r="265">
          <cell r="A265" t="str">
            <v>84141</v>
          </cell>
        </row>
        <row r="266">
          <cell r="A266" t="str">
            <v>84150</v>
          </cell>
        </row>
        <row r="267">
          <cell r="A267" t="str">
            <v>84151</v>
          </cell>
        </row>
        <row r="268">
          <cell r="A268" t="str">
            <v>84200</v>
          </cell>
        </row>
        <row r="269">
          <cell r="A269" t="str">
            <v>84210</v>
          </cell>
        </row>
        <row r="270">
          <cell r="A270" t="str">
            <v>84220</v>
          </cell>
        </row>
        <row r="271">
          <cell r="A271" t="str">
            <v>84230</v>
          </cell>
        </row>
        <row r="272">
          <cell r="A272" t="str">
            <v>84240</v>
          </cell>
        </row>
        <row r="273">
          <cell r="A273" t="str">
            <v>84300</v>
          </cell>
        </row>
        <row r="274">
          <cell r="A274" t="str">
            <v>84311</v>
          </cell>
        </row>
        <row r="275">
          <cell r="A275" t="str">
            <v>84312</v>
          </cell>
        </row>
        <row r="276">
          <cell r="A276" t="str">
            <v>84321</v>
          </cell>
        </row>
        <row r="277">
          <cell r="A277" t="str">
            <v>84322</v>
          </cell>
        </row>
        <row r="278">
          <cell r="A278" t="str">
            <v>84330</v>
          </cell>
        </row>
        <row r="279">
          <cell r="A279" t="str">
            <v>84340</v>
          </cell>
        </row>
        <row r="280">
          <cell r="A280" t="str">
            <v>84400</v>
          </cell>
        </row>
        <row r="281">
          <cell r="A281" t="str">
            <v>84410</v>
          </cell>
        </row>
        <row r="282">
          <cell r="A282" t="str">
            <v>84411</v>
          </cell>
        </row>
        <row r="283">
          <cell r="A283" t="str">
            <v>84412</v>
          </cell>
        </row>
        <row r="284">
          <cell r="A284" t="str">
            <v>84420</v>
          </cell>
        </row>
        <row r="285">
          <cell r="A285" t="str">
            <v>84430</v>
          </cell>
        </row>
        <row r="286">
          <cell r="A286" t="str">
            <v>84440</v>
          </cell>
        </row>
        <row r="287">
          <cell r="A287" t="str">
            <v>84450</v>
          </cell>
        </row>
        <row r="288">
          <cell r="A288" t="str">
            <v>84451</v>
          </cell>
        </row>
        <row r="289">
          <cell r="A289" t="str">
            <v>84452</v>
          </cell>
        </row>
        <row r="290">
          <cell r="A290" t="str">
            <v>84453</v>
          </cell>
        </row>
        <row r="291">
          <cell r="A291" t="str">
            <v>84454</v>
          </cell>
        </row>
        <row r="292">
          <cell r="A292" t="str">
            <v>84460</v>
          </cell>
        </row>
        <row r="293">
          <cell r="A293" t="str">
            <v>84461</v>
          </cell>
        </row>
        <row r="294">
          <cell r="A294" t="str">
            <v>84462</v>
          </cell>
        </row>
        <row r="295">
          <cell r="A295" t="str">
            <v>84463</v>
          </cell>
        </row>
        <row r="296">
          <cell r="A296" t="str">
            <v>84464</v>
          </cell>
        </row>
        <row r="297">
          <cell r="A297" t="str">
            <v>84990</v>
          </cell>
        </row>
        <row r="298">
          <cell r="A298" t="str">
            <v>84991</v>
          </cell>
        </row>
        <row r="299">
          <cell r="A299" t="str">
            <v>84992</v>
          </cell>
        </row>
        <row r="300">
          <cell r="A300" t="str">
            <v>84993</v>
          </cell>
        </row>
        <row r="301">
          <cell r="A301" t="str">
            <v>84994</v>
          </cell>
        </row>
        <row r="302">
          <cell r="A302" t="str">
            <v>84995</v>
          </cell>
        </row>
        <row r="303">
          <cell r="A303" t="str">
            <v>84996</v>
          </cell>
        </row>
        <row r="304">
          <cell r="A304" t="str">
            <v>84997</v>
          </cell>
        </row>
        <row r="305">
          <cell r="A305" t="str">
            <v>84998</v>
          </cell>
        </row>
        <row r="306">
          <cell r="A306" t="str">
            <v>84999</v>
          </cell>
        </row>
        <row r="307">
          <cell r="A307" t="str">
            <v>85000</v>
          </cell>
        </row>
        <row r="308">
          <cell r="A308" t="str">
            <v>85100</v>
          </cell>
        </row>
        <row r="309">
          <cell r="A309" t="str">
            <v>85110</v>
          </cell>
        </row>
        <row r="310">
          <cell r="A310" t="str">
            <v>85111</v>
          </cell>
        </row>
        <row r="311">
          <cell r="A311" t="str">
            <v>85112</v>
          </cell>
        </row>
        <row r="312">
          <cell r="A312" t="str">
            <v>85113</v>
          </cell>
        </row>
        <row r="313">
          <cell r="A313" t="str">
            <v>85114</v>
          </cell>
        </row>
        <row r="314">
          <cell r="A314" t="str">
            <v>85115</v>
          </cell>
        </row>
        <row r="315">
          <cell r="A315" t="str">
            <v>85116</v>
          </cell>
        </row>
        <row r="316">
          <cell r="A316" t="str">
            <v>85120</v>
          </cell>
        </row>
        <row r="317">
          <cell r="A317" t="str">
            <v>85121</v>
          </cell>
        </row>
        <row r="318">
          <cell r="A318" t="str">
            <v>85122</v>
          </cell>
        </row>
        <row r="319">
          <cell r="A319" t="str">
            <v>85130</v>
          </cell>
        </row>
        <row r="320">
          <cell r="A320" t="str">
            <v>85131</v>
          </cell>
        </row>
        <row r="321">
          <cell r="A321" t="str">
            <v>85132</v>
          </cell>
        </row>
        <row r="322">
          <cell r="A322" t="str">
            <v>85133</v>
          </cell>
        </row>
        <row r="323">
          <cell r="A323" t="str">
            <v>85140</v>
          </cell>
        </row>
        <row r="324">
          <cell r="A324" t="str">
            <v>85141</v>
          </cell>
        </row>
        <row r="325">
          <cell r="A325" t="str">
            <v>85150</v>
          </cell>
        </row>
        <row r="326">
          <cell r="A326" t="str">
            <v>85151</v>
          </cell>
        </row>
        <row r="327">
          <cell r="A327" t="str">
            <v>85152</v>
          </cell>
        </row>
        <row r="328">
          <cell r="A328" t="str">
            <v>85160</v>
          </cell>
        </row>
        <row r="329">
          <cell r="A329" t="str">
            <v>85161</v>
          </cell>
        </row>
        <row r="330">
          <cell r="A330" t="str">
            <v>85162</v>
          </cell>
        </row>
        <row r="331">
          <cell r="A331" t="str">
            <v>85163</v>
          </cell>
        </row>
        <row r="332">
          <cell r="A332" t="str">
            <v>85164</v>
          </cell>
        </row>
        <row r="333">
          <cell r="A333" t="str">
            <v>85165</v>
          </cell>
        </row>
        <row r="334">
          <cell r="A334" t="str">
            <v>85166</v>
          </cell>
        </row>
        <row r="335">
          <cell r="A335" t="str">
            <v>85170</v>
          </cell>
        </row>
        <row r="336">
          <cell r="A336" t="str">
            <v>85171</v>
          </cell>
        </row>
        <row r="337">
          <cell r="A337" t="str">
            <v>85172</v>
          </cell>
        </row>
        <row r="338">
          <cell r="A338" t="str">
            <v>85180</v>
          </cell>
        </row>
        <row r="339">
          <cell r="A339" t="str">
            <v>85181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  <cell r="B3" t="str">
            <v>Routine</v>
          </cell>
        </row>
        <row r="4">
          <cell r="A4" t="str">
            <v>001</v>
          </cell>
          <cell r="B4" t="str">
            <v>Increase domestic coal sales valume in cement industy</v>
          </cell>
        </row>
        <row r="5">
          <cell r="A5" t="str">
            <v>002</v>
          </cell>
          <cell r="B5" t="str">
            <v>Sell Coal to EGAT</v>
          </cell>
        </row>
        <row r="6">
          <cell r="A6" t="str">
            <v>003</v>
          </cell>
          <cell r="B6" t="str">
            <v>Routine-Sales-Coal Thailand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  <row r="34">
          <cell r="A34" t="str">
            <v>104</v>
          </cell>
        </row>
        <row r="35">
          <cell r="A35" t="str">
            <v>105</v>
          </cell>
        </row>
        <row r="36">
          <cell r="A36" t="str">
            <v>110</v>
          </cell>
        </row>
        <row r="37">
          <cell r="A37" t="str">
            <v>111</v>
          </cell>
        </row>
        <row r="38">
          <cell r="A38" t="str">
            <v>113</v>
          </cell>
        </row>
        <row r="39">
          <cell r="A39" t="str">
            <v>114</v>
          </cell>
        </row>
        <row r="40">
          <cell r="A40" t="str">
            <v>115</v>
          </cell>
        </row>
        <row r="41">
          <cell r="A41" t="str">
            <v>116</v>
          </cell>
        </row>
        <row r="42">
          <cell r="A42" t="str">
            <v>117</v>
          </cell>
        </row>
        <row r="43">
          <cell r="A43" t="str">
            <v>118</v>
          </cell>
        </row>
        <row r="44">
          <cell r="A44" t="str">
            <v>119</v>
          </cell>
        </row>
        <row r="45">
          <cell r="A45" t="str">
            <v>141</v>
          </cell>
        </row>
        <row r="46">
          <cell r="A46" t="str">
            <v>142</v>
          </cell>
        </row>
        <row r="47">
          <cell r="A47" t="str">
            <v>143</v>
          </cell>
        </row>
        <row r="48">
          <cell r="A48" t="str">
            <v>144</v>
          </cell>
        </row>
        <row r="49">
          <cell r="A49" t="str">
            <v>145</v>
          </cell>
        </row>
        <row r="50">
          <cell r="A50" t="str">
            <v>191</v>
          </cell>
        </row>
        <row r="51">
          <cell r="A51" t="str">
            <v>210</v>
          </cell>
        </row>
        <row r="52">
          <cell r="A52" t="str">
            <v>211</v>
          </cell>
        </row>
        <row r="53">
          <cell r="A53" t="str">
            <v>211</v>
          </cell>
        </row>
        <row r="54">
          <cell r="A54" t="str">
            <v>212</v>
          </cell>
        </row>
        <row r="55">
          <cell r="A55" t="str">
            <v>213</v>
          </cell>
        </row>
        <row r="56">
          <cell r="A56" t="str">
            <v>214</v>
          </cell>
        </row>
        <row r="57">
          <cell r="A57" t="str">
            <v>215</v>
          </cell>
        </row>
        <row r="58">
          <cell r="A58" t="str">
            <v>231</v>
          </cell>
        </row>
        <row r="59">
          <cell r="A59" t="str">
            <v>281</v>
          </cell>
        </row>
        <row r="60">
          <cell r="A60" t="str">
            <v>282</v>
          </cell>
        </row>
        <row r="61">
          <cell r="A61" t="str">
            <v>283</v>
          </cell>
        </row>
        <row r="62">
          <cell r="A62" t="str">
            <v>284</v>
          </cell>
        </row>
        <row r="63">
          <cell r="A63" t="str">
            <v>285</v>
          </cell>
        </row>
        <row r="64">
          <cell r="A64" t="str">
            <v>286</v>
          </cell>
        </row>
        <row r="65">
          <cell r="A65" t="str">
            <v>287</v>
          </cell>
        </row>
        <row r="66">
          <cell r="A66" t="str">
            <v>288</v>
          </cell>
        </row>
        <row r="67">
          <cell r="A67" t="str">
            <v>289</v>
          </cell>
        </row>
        <row r="68">
          <cell r="A68" t="str">
            <v>290</v>
          </cell>
        </row>
        <row r="69">
          <cell r="A69" t="str">
            <v>291</v>
          </cell>
        </row>
        <row r="70">
          <cell r="A70" t="str">
            <v>292</v>
          </cell>
        </row>
        <row r="71">
          <cell r="A71" t="str">
            <v>293</v>
          </cell>
        </row>
        <row r="72">
          <cell r="A72" t="str">
            <v>294</v>
          </cell>
        </row>
        <row r="73">
          <cell r="A73" t="str">
            <v>295</v>
          </cell>
        </row>
        <row r="74">
          <cell r="A74" t="str">
            <v>296</v>
          </cell>
        </row>
        <row r="75">
          <cell r="A75" t="str">
            <v>297</v>
          </cell>
        </row>
        <row r="76">
          <cell r="A76" t="str">
            <v>298</v>
          </cell>
        </row>
        <row r="77">
          <cell r="A77" t="str">
            <v>299</v>
          </cell>
        </row>
        <row r="78">
          <cell r="A78" t="str">
            <v>300</v>
          </cell>
        </row>
        <row r="79">
          <cell r="A79" t="str">
            <v>301</v>
          </cell>
        </row>
        <row r="80">
          <cell r="A80" t="str">
            <v>302</v>
          </cell>
        </row>
        <row r="81">
          <cell r="A81" t="str">
            <v>303</v>
          </cell>
        </row>
        <row r="82">
          <cell r="A82" t="str">
            <v>304</v>
          </cell>
        </row>
        <row r="83">
          <cell r="A83" t="str">
            <v>305</v>
          </cell>
        </row>
        <row r="84">
          <cell r="A84" t="str">
            <v>312</v>
          </cell>
        </row>
        <row r="85">
          <cell r="A85" t="str">
            <v>313</v>
          </cell>
        </row>
        <row r="86">
          <cell r="A86" t="str">
            <v>314</v>
          </cell>
        </row>
        <row r="87">
          <cell r="A87" t="str">
            <v>315</v>
          </cell>
        </row>
        <row r="88">
          <cell r="A88" t="str">
            <v>321</v>
          </cell>
        </row>
        <row r="89">
          <cell r="A89" t="str">
            <v>322</v>
          </cell>
        </row>
        <row r="90">
          <cell r="A90" t="str">
            <v>323</v>
          </cell>
        </row>
        <row r="91">
          <cell r="A91" t="str">
            <v>324</v>
          </cell>
        </row>
        <row r="92">
          <cell r="A92" t="str">
            <v>325</v>
          </cell>
        </row>
        <row r="93">
          <cell r="A93" t="str">
            <v>326</v>
          </cell>
        </row>
        <row r="94">
          <cell r="A94" t="str">
            <v>327</v>
          </cell>
        </row>
        <row r="95">
          <cell r="A95" t="str">
            <v>328</v>
          </cell>
        </row>
        <row r="96">
          <cell r="A96" t="str">
            <v>329</v>
          </cell>
        </row>
        <row r="97">
          <cell r="A97" t="str">
            <v>330</v>
          </cell>
        </row>
        <row r="98">
          <cell r="A98" t="str">
            <v>331</v>
          </cell>
        </row>
        <row r="99">
          <cell r="A99" t="str">
            <v>332</v>
          </cell>
        </row>
        <row r="100">
          <cell r="A100" t="str">
            <v>333</v>
          </cell>
        </row>
        <row r="101">
          <cell r="A101" t="str">
            <v>334</v>
          </cell>
        </row>
        <row r="102">
          <cell r="A102" t="str">
            <v>335</v>
          </cell>
        </row>
        <row r="103">
          <cell r="A103" t="str">
            <v>336</v>
          </cell>
        </row>
        <row r="104">
          <cell r="A104" t="str">
            <v>337</v>
          </cell>
        </row>
        <row r="105">
          <cell r="A105" t="str">
            <v>338</v>
          </cell>
        </row>
        <row r="106">
          <cell r="A106" t="str">
            <v>339</v>
          </cell>
        </row>
        <row r="107">
          <cell r="A107" t="str">
            <v>340</v>
          </cell>
        </row>
        <row r="108">
          <cell r="A108" t="str">
            <v>341</v>
          </cell>
        </row>
        <row r="109">
          <cell r="A109" t="str">
            <v>342</v>
          </cell>
        </row>
        <row r="110">
          <cell r="A110" t="str">
            <v>343</v>
          </cell>
        </row>
        <row r="111">
          <cell r="A111" t="str">
            <v>344</v>
          </cell>
        </row>
        <row r="112">
          <cell r="A112" t="str">
            <v>345</v>
          </cell>
        </row>
        <row r="113">
          <cell r="A113" t="str">
            <v>346</v>
          </cell>
        </row>
        <row r="114">
          <cell r="A114" t="str">
            <v>347</v>
          </cell>
        </row>
        <row r="115">
          <cell r="A115" t="str">
            <v>348</v>
          </cell>
        </row>
        <row r="116">
          <cell r="A116" t="str">
            <v>349</v>
          </cell>
        </row>
        <row r="117">
          <cell r="A117" t="str">
            <v>350</v>
          </cell>
        </row>
        <row r="118">
          <cell r="A118" t="str">
            <v>351</v>
          </cell>
        </row>
        <row r="119">
          <cell r="A119" t="str">
            <v>352</v>
          </cell>
        </row>
        <row r="120">
          <cell r="A120" t="str">
            <v>353</v>
          </cell>
        </row>
        <row r="121">
          <cell r="A121" t="str">
            <v>354</v>
          </cell>
        </row>
        <row r="122">
          <cell r="A122" t="str">
            <v>355</v>
          </cell>
        </row>
        <row r="123">
          <cell r="A123" t="str">
            <v>356</v>
          </cell>
        </row>
        <row r="124">
          <cell r="A124" t="str">
            <v>357</v>
          </cell>
        </row>
        <row r="125">
          <cell r="A125" t="str">
            <v>358</v>
          </cell>
        </row>
        <row r="126">
          <cell r="A126" t="str">
            <v>359</v>
          </cell>
        </row>
        <row r="127">
          <cell r="A127" t="str">
            <v>360</v>
          </cell>
        </row>
        <row r="128">
          <cell r="A128" t="str">
            <v>361</v>
          </cell>
        </row>
        <row r="129">
          <cell r="A129" t="str">
            <v>362</v>
          </cell>
        </row>
        <row r="130">
          <cell r="A130" t="str">
            <v>363</v>
          </cell>
        </row>
        <row r="131">
          <cell r="A131" t="str">
            <v>364</v>
          </cell>
        </row>
        <row r="132">
          <cell r="A132" t="str">
            <v>365</v>
          </cell>
        </row>
        <row r="133">
          <cell r="A133" t="str">
            <v>366</v>
          </cell>
        </row>
        <row r="134">
          <cell r="A134" t="str">
            <v>367</v>
          </cell>
        </row>
        <row r="135">
          <cell r="A135" t="str">
            <v>368</v>
          </cell>
        </row>
        <row r="136">
          <cell r="A136" t="str">
            <v>369</v>
          </cell>
        </row>
        <row r="137">
          <cell r="A137" t="str">
            <v>370</v>
          </cell>
        </row>
        <row r="138">
          <cell r="A138" t="str">
            <v>381</v>
          </cell>
        </row>
        <row r="139">
          <cell r="A139" t="str">
            <v>382</v>
          </cell>
        </row>
        <row r="140">
          <cell r="A140" t="str">
            <v>383</v>
          </cell>
        </row>
        <row r="141">
          <cell r="A141" t="str">
            <v>384</v>
          </cell>
        </row>
        <row r="142">
          <cell r="A142" t="str">
            <v>385</v>
          </cell>
        </row>
        <row r="143">
          <cell r="A143" t="str">
            <v>386</v>
          </cell>
        </row>
        <row r="144">
          <cell r="A144" t="str">
            <v>387</v>
          </cell>
        </row>
        <row r="145">
          <cell r="A145" t="str">
            <v>388</v>
          </cell>
        </row>
        <row r="146">
          <cell r="A146" t="str">
            <v>389</v>
          </cell>
        </row>
        <row r="147">
          <cell r="A147" t="str">
            <v>390</v>
          </cell>
        </row>
        <row r="148">
          <cell r="A148" t="str">
            <v>391</v>
          </cell>
        </row>
        <row r="149">
          <cell r="A149" t="str">
            <v>392</v>
          </cell>
        </row>
        <row r="150">
          <cell r="A150" t="str">
            <v>393</v>
          </cell>
        </row>
        <row r="151">
          <cell r="A151" t="str">
            <v>394</v>
          </cell>
        </row>
        <row r="152">
          <cell r="A152" t="str">
            <v>395</v>
          </cell>
        </row>
        <row r="153">
          <cell r="A153" t="str">
            <v>396</v>
          </cell>
        </row>
        <row r="154">
          <cell r="A154" t="str">
            <v>397</v>
          </cell>
        </row>
        <row r="155">
          <cell r="A155" t="str">
            <v>398</v>
          </cell>
        </row>
        <row r="156">
          <cell r="A156" t="str">
            <v>399</v>
          </cell>
        </row>
        <row r="157">
          <cell r="A157" t="str">
            <v>400</v>
          </cell>
        </row>
        <row r="158">
          <cell r="A158" t="str">
            <v>401</v>
          </cell>
        </row>
        <row r="159">
          <cell r="A159" t="str">
            <v>402</v>
          </cell>
        </row>
        <row r="160">
          <cell r="A160" t="str">
            <v>403</v>
          </cell>
        </row>
        <row r="161">
          <cell r="A161" t="str">
            <v>404</v>
          </cell>
        </row>
        <row r="162">
          <cell r="A162" t="str">
            <v>405</v>
          </cell>
        </row>
        <row r="163">
          <cell r="A163" t="str">
            <v>406</v>
          </cell>
        </row>
        <row r="164">
          <cell r="A164" t="str">
            <v>407</v>
          </cell>
        </row>
        <row r="165">
          <cell r="A165" t="str">
            <v>408</v>
          </cell>
        </row>
        <row r="166">
          <cell r="A166" t="str">
            <v>409</v>
          </cell>
        </row>
        <row r="167">
          <cell r="A167" t="str">
            <v>410</v>
          </cell>
        </row>
        <row r="168">
          <cell r="A168" t="str">
            <v>411</v>
          </cell>
        </row>
        <row r="169">
          <cell r="A169" t="str">
            <v>412</v>
          </cell>
        </row>
        <row r="170">
          <cell r="A170" t="str">
            <v>413</v>
          </cell>
        </row>
        <row r="171">
          <cell r="A171" t="str">
            <v>414</v>
          </cell>
        </row>
        <row r="172">
          <cell r="A172" t="str">
            <v>415</v>
          </cell>
        </row>
        <row r="173">
          <cell r="A173" t="str">
            <v>416</v>
          </cell>
        </row>
        <row r="174">
          <cell r="A174" t="str">
            <v>417</v>
          </cell>
        </row>
        <row r="175">
          <cell r="A175" t="str">
            <v>418</v>
          </cell>
        </row>
        <row r="176">
          <cell r="A176" t="str">
            <v>419</v>
          </cell>
        </row>
        <row r="177">
          <cell r="A177" t="str">
            <v>420</v>
          </cell>
        </row>
        <row r="178">
          <cell r="A178" t="str">
            <v>421</v>
          </cell>
        </row>
        <row r="179">
          <cell r="A179" t="str">
            <v>422</v>
          </cell>
        </row>
        <row r="180">
          <cell r="A180" t="str">
            <v>423</v>
          </cell>
        </row>
        <row r="181">
          <cell r="A181" t="str">
            <v>424</v>
          </cell>
        </row>
        <row r="182">
          <cell r="A182" t="str">
            <v>425</v>
          </cell>
        </row>
        <row r="183">
          <cell r="A183" t="str">
            <v>426</v>
          </cell>
        </row>
        <row r="184">
          <cell r="A184" t="str">
            <v>427</v>
          </cell>
        </row>
        <row r="185">
          <cell r="A185" t="str">
            <v>428</v>
          </cell>
        </row>
        <row r="186">
          <cell r="A186" t="str">
            <v>429</v>
          </cell>
        </row>
        <row r="187">
          <cell r="A187" t="str">
            <v>430</v>
          </cell>
        </row>
        <row r="188">
          <cell r="A188" t="str">
            <v>431</v>
          </cell>
        </row>
        <row r="189">
          <cell r="A189" t="str">
            <v>432</v>
          </cell>
        </row>
        <row r="190">
          <cell r="A190" t="str">
            <v>433</v>
          </cell>
        </row>
        <row r="191">
          <cell r="A191" t="str">
            <v>434</v>
          </cell>
        </row>
        <row r="192">
          <cell r="A192" t="str">
            <v>435</v>
          </cell>
        </row>
        <row r="193">
          <cell r="A193" t="str">
            <v>436</v>
          </cell>
        </row>
        <row r="194">
          <cell r="A194" t="str">
            <v>437</v>
          </cell>
        </row>
        <row r="195">
          <cell r="A195" t="str">
            <v>438</v>
          </cell>
        </row>
        <row r="196">
          <cell r="A196" t="str">
            <v>439</v>
          </cell>
        </row>
        <row r="197">
          <cell r="A197" t="str">
            <v>440</v>
          </cell>
        </row>
        <row r="198">
          <cell r="A198" t="str">
            <v>441</v>
          </cell>
        </row>
        <row r="199">
          <cell r="A199" t="str">
            <v>442</v>
          </cell>
        </row>
        <row r="200">
          <cell r="A200" t="str">
            <v>443</v>
          </cell>
        </row>
        <row r="201">
          <cell r="A201" t="str">
            <v>444</v>
          </cell>
        </row>
        <row r="202">
          <cell r="A202" t="str">
            <v>445</v>
          </cell>
        </row>
        <row r="203">
          <cell r="A203" t="str">
            <v>446</v>
          </cell>
        </row>
        <row r="204">
          <cell r="A204" t="str">
            <v>447</v>
          </cell>
        </row>
        <row r="205">
          <cell r="A205" t="str">
            <v>448</v>
          </cell>
        </row>
        <row r="206">
          <cell r="A206" t="str">
            <v>449</v>
          </cell>
        </row>
        <row r="207">
          <cell r="A207" t="str">
            <v>450</v>
          </cell>
        </row>
        <row r="208">
          <cell r="A208" t="str">
            <v>450</v>
          </cell>
        </row>
        <row r="209">
          <cell r="A209" t="str">
            <v>451</v>
          </cell>
        </row>
        <row r="210">
          <cell r="A210" t="str">
            <v>452</v>
          </cell>
        </row>
        <row r="211">
          <cell r="A211" t="str">
            <v>453</v>
          </cell>
        </row>
        <row r="212">
          <cell r="A212" t="str">
            <v>454</v>
          </cell>
        </row>
        <row r="213">
          <cell r="A213" t="str">
            <v>455</v>
          </cell>
        </row>
        <row r="214">
          <cell r="A214" t="str">
            <v>456</v>
          </cell>
        </row>
        <row r="215">
          <cell r="A215" t="str">
            <v>457</v>
          </cell>
        </row>
        <row r="216">
          <cell r="A216" t="str">
            <v>458</v>
          </cell>
        </row>
        <row r="217">
          <cell r="A217" t="str">
            <v>459</v>
          </cell>
        </row>
        <row r="218">
          <cell r="A218" t="str">
            <v>460</v>
          </cell>
        </row>
        <row r="219">
          <cell r="A219" t="str">
            <v>461</v>
          </cell>
        </row>
        <row r="220">
          <cell r="A220" t="str">
            <v>462</v>
          </cell>
        </row>
        <row r="221">
          <cell r="A221" t="str">
            <v>463</v>
          </cell>
        </row>
        <row r="222">
          <cell r="A222" t="str">
            <v>464</v>
          </cell>
        </row>
        <row r="223">
          <cell r="A223" t="str">
            <v>465</v>
          </cell>
        </row>
        <row r="224">
          <cell r="A224" t="str">
            <v>466</v>
          </cell>
        </row>
        <row r="225">
          <cell r="A225" t="str">
            <v>467</v>
          </cell>
        </row>
        <row r="226">
          <cell r="A226" t="str">
            <v>468</v>
          </cell>
        </row>
        <row r="227">
          <cell r="A227" t="str">
            <v>469</v>
          </cell>
        </row>
        <row r="228">
          <cell r="A228" t="str">
            <v>470</v>
          </cell>
        </row>
        <row r="229">
          <cell r="A229" t="str">
            <v>481</v>
          </cell>
        </row>
        <row r="230">
          <cell r="A230" t="str">
            <v>482</v>
          </cell>
        </row>
        <row r="231">
          <cell r="A231" t="str">
            <v>483</v>
          </cell>
        </row>
        <row r="232">
          <cell r="A232" t="str">
            <v>485</v>
          </cell>
        </row>
        <row r="233">
          <cell r="A233" t="str">
            <v>486</v>
          </cell>
        </row>
        <row r="234">
          <cell r="A234" t="str">
            <v>488</v>
          </cell>
        </row>
        <row r="235">
          <cell r="A235" t="str">
            <v>490</v>
          </cell>
        </row>
        <row r="236">
          <cell r="A236" t="str">
            <v>491</v>
          </cell>
        </row>
        <row r="237">
          <cell r="A237" t="str">
            <v>492</v>
          </cell>
        </row>
        <row r="238">
          <cell r="A238" t="str">
            <v>496</v>
          </cell>
        </row>
        <row r="239">
          <cell r="A239" t="str">
            <v>501</v>
          </cell>
        </row>
        <row r="240">
          <cell r="A240" t="str">
            <v>502</v>
          </cell>
        </row>
        <row r="241">
          <cell r="A241" t="str">
            <v>503</v>
          </cell>
        </row>
        <row r="242">
          <cell r="A242" t="str">
            <v>504</v>
          </cell>
        </row>
        <row r="243">
          <cell r="A243" t="str">
            <v>505</v>
          </cell>
        </row>
        <row r="244">
          <cell r="A244" t="str">
            <v>506</v>
          </cell>
        </row>
        <row r="245">
          <cell r="A245" t="str">
            <v>507</v>
          </cell>
        </row>
        <row r="246">
          <cell r="A246" t="str">
            <v>508</v>
          </cell>
        </row>
        <row r="247">
          <cell r="A247" t="str">
            <v>509</v>
          </cell>
        </row>
        <row r="248">
          <cell r="A248" t="str">
            <v>510</v>
          </cell>
        </row>
        <row r="249">
          <cell r="A249" t="str">
            <v>511</v>
          </cell>
        </row>
        <row r="250">
          <cell r="A250" t="str">
            <v>512</v>
          </cell>
        </row>
        <row r="251">
          <cell r="A251" t="str">
            <v>513</v>
          </cell>
        </row>
        <row r="252">
          <cell r="A252" t="str">
            <v>514</v>
          </cell>
        </row>
        <row r="253">
          <cell r="A253" t="str">
            <v>515</v>
          </cell>
        </row>
        <row r="254">
          <cell r="A254" t="str">
            <v>516</v>
          </cell>
        </row>
        <row r="255">
          <cell r="A255" t="str">
            <v>517</v>
          </cell>
        </row>
        <row r="256">
          <cell r="A256" t="str">
            <v>518</v>
          </cell>
        </row>
        <row r="257">
          <cell r="A257" t="str">
            <v>519</v>
          </cell>
        </row>
        <row r="258">
          <cell r="A258" t="str">
            <v>520</v>
          </cell>
        </row>
        <row r="259">
          <cell r="A259" t="str">
            <v>566</v>
          </cell>
        </row>
        <row r="260">
          <cell r="A260" t="str">
            <v>581</v>
          </cell>
        </row>
        <row r="261">
          <cell r="A261" t="str">
            <v>601</v>
          </cell>
        </row>
        <row r="262">
          <cell r="A262" t="str">
            <v>602</v>
          </cell>
        </row>
        <row r="263">
          <cell r="A263" t="str">
            <v>603</v>
          </cell>
        </row>
        <row r="264">
          <cell r="A264" t="str">
            <v>604</v>
          </cell>
        </row>
        <row r="265">
          <cell r="A265" t="str">
            <v>605</v>
          </cell>
        </row>
        <row r="266">
          <cell r="A266" t="str">
            <v>606</v>
          </cell>
        </row>
        <row r="267">
          <cell r="A267" t="str">
            <v>607</v>
          </cell>
        </row>
        <row r="268">
          <cell r="A268" t="str">
            <v>608</v>
          </cell>
        </row>
        <row r="269">
          <cell r="A269" t="str">
            <v>609</v>
          </cell>
        </row>
        <row r="270">
          <cell r="A270" t="str">
            <v>610</v>
          </cell>
        </row>
        <row r="271">
          <cell r="A271" t="str">
            <v>611</v>
          </cell>
        </row>
        <row r="272">
          <cell r="A272" t="str">
            <v>612</v>
          </cell>
        </row>
        <row r="273">
          <cell r="A273" t="str">
            <v>613</v>
          </cell>
        </row>
        <row r="274">
          <cell r="A274" t="str">
            <v>614</v>
          </cell>
        </row>
        <row r="275">
          <cell r="A275" t="str">
            <v>615</v>
          </cell>
        </row>
        <row r="276">
          <cell r="A276" t="str">
            <v>616</v>
          </cell>
        </row>
        <row r="277">
          <cell r="A277" t="str">
            <v>617</v>
          </cell>
        </row>
        <row r="278">
          <cell r="A278" t="str">
            <v>618</v>
          </cell>
        </row>
        <row r="279">
          <cell r="A279" t="str">
            <v>619</v>
          </cell>
        </row>
        <row r="280">
          <cell r="A280" t="str">
            <v>620</v>
          </cell>
        </row>
        <row r="281">
          <cell r="A281" t="str">
            <v>621</v>
          </cell>
        </row>
        <row r="282">
          <cell r="A282" t="str">
            <v>622</v>
          </cell>
        </row>
        <row r="283">
          <cell r="A283" t="str">
            <v>623</v>
          </cell>
        </row>
        <row r="284">
          <cell r="A284" t="str">
            <v>624</v>
          </cell>
        </row>
        <row r="285">
          <cell r="A285" t="str">
            <v>625</v>
          </cell>
        </row>
        <row r="286">
          <cell r="A286" t="str">
            <v>626</v>
          </cell>
        </row>
        <row r="287">
          <cell r="A287" t="str">
            <v>627</v>
          </cell>
        </row>
        <row r="288">
          <cell r="A288" t="str">
            <v>628</v>
          </cell>
        </row>
        <row r="289">
          <cell r="A289" t="str">
            <v>629</v>
          </cell>
        </row>
        <row r="290">
          <cell r="A290" t="str">
            <v>630</v>
          </cell>
        </row>
        <row r="291">
          <cell r="A291" t="str">
            <v>631</v>
          </cell>
        </row>
        <row r="292">
          <cell r="A292" t="str">
            <v>632</v>
          </cell>
        </row>
        <row r="293">
          <cell r="A293" t="str">
            <v>633</v>
          </cell>
        </row>
        <row r="294">
          <cell r="A294" t="str">
            <v>634</v>
          </cell>
        </row>
        <row r="295">
          <cell r="A295" t="str">
            <v>635</v>
          </cell>
        </row>
        <row r="296">
          <cell r="A296" t="str">
            <v>636</v>
          </cell>
        </row>
        <row r="297">
          <cell r="A297" t="str">
            <v>637</v>
          </cell>
        </row>
        <row r="298">
          <cell r="A298" t="str">
            <v>638</v>
          </cell>
        </row>
        <row r="299">
          <cell r="A299" t="str">
            <v>639</v>
          </cell>
        </row>
        <row r="300">
          <cell r="A300" t="str">
            <v>640</v>
          </cell>
        </row>
        <row r="301">
          <cell r="A301" t="str">
            <v>641</v>
          </cell>
        </row>
        <row r="302">
          <cell r="A302" t="str">
            <v>642</v>
          </cell>
        </row>
        <row r="303">
          <cell r="A303" t="str">
            <v>643</v>
          </cell>
        </row>
        <row r="304">
          <cell r="A304" t="str">
            <v>644</v>
          </cell>
        </row>
        <row r="305">
          <cell r="A305" t="str">
            <v>645</v>
          </cell>
        </row>
        <row r="306">
          <cell r="A306" t="str">
            <v>646</v>
          </cell>
        </row>
        <row r="307">
          <cell r="A307" t="str">
            <v>647</v>
          </cell>
        </row>
        <row r="308">
          <cell r="A308" t="str">
            <v>648</v>
          </cell>
        </row>
        <row r="309">
          <cell r="A309" t="str">
            <v>649</v>
          </cell>
        </row>
        <row r="310">
          <cell r="A310" t="str">
            <v>650</v>
          </cell>
        </row>
        <row r="311">
          <cell r="A311" t="str">
            <v>651</v>
          </cell>
        </row>
        <row r="312">
          <cell r="A312" t="str">
            <v>652</v>
          </cell>
        </row>
        <row r="313">
          <cell r="A313" t="str">
            <v>653</v>
          </cell>
        </row>
        <row r="314">
          <cell r="A314" t="str">
            <v>654</v>
          </cell>
        </row>
        <row r="315">
          <cell r="A315" t="str">
            <v>655</v>
          </cell>
        </row>
        <row r="316">
          <cell r="A316" t="str">
            <v>656</v>
          </cell>
        </row>
        <row r="317">
          <cell r="A317" t="str">
            <v>657</v>
          </cell>
        </row>
        <row r="318">
          <cell r="A318" t="str">
            <v>658</v>
          </cell>
        </row>
        <row r="319">
          <cell r="A319" t="str">
            <v>659</v>
          </cell>
        </row>
        <row r="320">
          <cell r="A320" t="str">
            <v>660</v>
          </cell>
        </row>
        <row r="321">
          <cell r="A321" t="str">
            <v>661</v>
          </cell>
        </row>
        <row r="322">
          <cell r="A322" t="str">
            <v>662</v>
          </cell>
        </row>
        <row r="323">
          <cell r="A323" t="str">
            <v>663</v>
          </cell>
        </row>
        <row r="324">
          <cell r="A324" t="str">
            <v>664</v>
          </cell>
        </row>
        <row r="325">
          <cell r="A325" t="str">
            <v>665</v>
          </cell>
        </row>
        <row r="326">
          <cell r="A326" t="str">
            <v>666</v>
          </cell>
        </row>
        <row r="327">
          <cell r="A327" t="str">
            <v>667</v>
          </cell>
        </row>
        <row r="328">
          <cell r="A328" t="str">
            <v>668</v>
          </cell>
        </row>
        <row r="329">
          <cell r="A329" t="str">
            <v>669</v>
          </cell>
        </row>
        <row r="330">
          <cell r="A330" t="str">
            <v>670</v>
          </cell>
        </row>
        <row r="331">
          <cell r="A331" t="str">
            <v>671</v>
          </cell>
        </row>
        <row r="332">
          <cell r="A332" t="str">
            <v>672</v>
          </cell>
        </row>
        <row r="333">
          <cell r="A333" t="str">
            <v>673</v>
          </cell>
        </row>
        <row r="334">
          <cell r="A334" t="str">
            <v>674</v>
          </cell>
        </row>
        <row r="335">
          <cell r="A335" t="str">
            <v>675</v>
          </cell>
        </row>
        <row r="336">
          <cell r="A336" t="str">
            <v>676</v>
          </cell>
        </row>
        <row r="337">
          <cell r="A337" t="str">
            <v>677</v>
          </cell>
        </row>
        <row r="338">
          <cell r="A338" t="str">
            <v>678</v>
          </cell>
        </row>
        <row r="339">
          <cell r="A339" t="str">
            <v>679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  <cell r="B3" t="str">
            <v>Land</v>
          </cell>
        </row>
        <row r="4">
          <cell r="A4" t="str">
            <v>14111</v>
          </cell>
          <cell r="B4" t="str">
            <v>Land Improvement</v>
          </cell>
        </row>
        <row r="5">
          <cell r="A5" t="str">
            <v>14201</v>
          </cell>
          <cell r="B5" t="str">
            <v>Building</v>
          </cell>
        </row>
        <row r="6">
          <cell r="A6" t="str">
            <v>14211</v>
          </cell>
          <cell r="B6" t="str">
            <v>Structures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  <cell r="B3" t="str">
            <v>SETTING POND</v>
          </cell>
        </row>
        <row r="4">
          <cell r="A4">
            <v>50000009</v>
          </cell>
          <cell r="B4" t="str">
            <v>CONTROLL WATER TANK</v>
          </cell>
        </row>
        <row r="5">
          <cell r="A5">
            <v>50000015</v>
          </cell>
          <cell r="B5" t="str">
            <v>DOCUMENT ROOM</v>
          </cell>
        </row>
        <row r="6">
          <cell r="A6">
            <v>50000022</v>
          </cell>
          <cell r="B6" t="str">
            <v>SPREADER &amp; TRIPPER CAR IN PROGRESS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  <row r="34">
          <cell r="A34">
            <v>50000137</v>
          </cell>
        </row>
        <row r="35">
          <cell r="A35">
            <v>50000175</v>
          </cell>
        </row>
        <row r="36">
          <cell r="A36">
            <v>50000176</v>
          </cell>
        </row>
        <row r="37">
          <cell r="A37">
            <v>50000177</v>
          </cell>
        </row>
        <row r="38">
          <cell r="A38">
            <v>50000178</v>
          </cell>
        </row>
        <row r="39">
          <cell r="A39">
            <v>50000179</v>
          </cell>
        </row>
        <row r="40">
          <cell r="A40">
            <v>50000180</v>
          </cell>
        </row>
        <row r="41">
          <cell r="A41">
            <v>50000181</v>
          </cell>
        </row>
        <row r="42">
          <cell r="A42">
            <v>50000182</v>
          </cell>
        </row>
        <row r="43">
          <cell r="A43">
            <v>50000183</v>
          </cell>
        </row>
        <row r="44">
          <cell r="A44">
            <v>50000184</v>
          </cell>
        </row>
        <row r="45">
          <cell r="A45">
            <v>50000185</v>
          </cell>
        </row>
        <row r="46">
          <cell r="A46">
            <v>50000186</v>
          </cell>
        </row>
        <row r="47">
          <cell r="A47">
            <v>50000187</v>
          </cell>
        </row>
        <row r="48">
          <cell r="A48">
            <v>50000190</v>
          </cell>
        </row>
        <row r="49">
          <cell r="A49">
            <v>50000191</v>
          </cell>
        </row>
        <row r="50">
          <cell r="A50">
            <v>50000192</v>
          </cell>
        </row>
        <row r="51">
          <cell r="A51">
            <v>50000193</v>
          </cell>
        </row>
        <row r="52">
          <cell r="A52">
            <v>50000194</v>
          </cell>
        </row>
        <row r="53">
          <cell r="A53">
            <v>50000195</v>
          </cell>
        </row>
        <row r="54">
          <cell r="A54">
            <v>50000259</v>
          </cell>
        </row>
        <row r="55">
          <cell r="A55">
            <v>50000260</v>
          </cell>
        </row>
        <row r="56">
          <cell r="A56">
            <v>50000261</v>
          </cell>
        </row>
        <row r="57">
          <cell r="A57">
            <v>50000262</v>
          </cell>
        </row>
        <row r="58">
          <cell r="A58">
            <v>50000263</v>
          </cell>
        </row>
        <row r="59">
          <cell r="A59">
            <v>50000264</v>
          </cell>
        </row>
        <row r="60">
          <cell r="A60">
            <v>50000265</v>
          </cell>
        </row>
        <row r="61">
          <cell r="A61">
            <v>50000266</v>
          </cell>
        </row>
        <row r="62">
          <cell r="A62">
            <v>50000267</v>
          </cell>
        </row>
        <row r="63">
          <cell r="A63">
            <v>50000268</v>
          </cell>
        </row>
        <row r="64">
          <cell r="A64">
            <v>50000269</v>
          </cell>
        </row>
        <row r="65">
          <cell r="A65">
            <v>50001001</v>
          </cell>
        </row>
        <row r="66">
          <cell r="A66">
            <v>50001002</v>
          </cell>
        </row>
        <row r="67">
          <cell r="A67">
            <v>50001003</v>
          </cell>
        </row>
        <row r="68">
          <cell r="A68">
            <v>50001004</v>
          </cell>
        </row>
        <row r="69">
          <cell r="A69">
            <v>50001005</v>
          </cell>
        </row>
        <row r="70">
          <cell r="A70">
            <v>50001006</v>
          </cell>
        </row>
        <row r="71">
          <cell r="A71">
            <v>50001007</v>
          </cell>
        </row>
        <row r="72">
          <cell r="A72">
            <v>50001008</v>
          </cell>
        </row>
        <row r="73">
          <cell r="A73">
            <v>50001009</v>
          </cell>
        </row>
        <row r="74">
          <cell r="A74">
            <v>50001010</v>
          </cell>
        </row>
        <row r="75">
          <cell r="A75">
            <v>50001011</v>
          </cell>
        </row>
        <row r="76">
          <cell r="A76">
            <v>50001012</v>
          </cell>
        </row>
        <row r="77">
          <cell r="A77">
            <v>50001013</v>
          </cell>
        </row>
        <row r="78">
          <cell r="A78">
            <v>50001014</v>
          </cell>
        </row>
        <row r="79">
          <cell r="A79">
            <v>50001015</v>
          </cell>
        </row>
        <row r="80">
          <cell r="A80">
            <v>50001016</v>
          </cell>
        </row>
        <row r="81">
          <cell r="A81">
            <v>50001017</v>
          </cell>
        </row>
        <row r="82">
          <cell r="A82">
            <v>50001018</v>
          </cell>
        </row>
        <row r="83">
          <cell r="A83">
            <v>50001019</v>
          </cell>
        </row>
        <row r="84">
          <cell r="A84">
            <v>50001020</v>
          </cell>
        </row>
        <row r="85">
          <cell r="A85">
            <v>50001021</v>
          </cell>
        </row>
        <row r="86">
          <cell r="A86">
            <v>50001022</v>
          </cell>
        </row>
        <row r="87">
          <cell r="A87">
            <v>50001023</v>
          </cell>
        </row>
        <row r="88">
          <cell r="A88">
            <v>50001024</v>
          </cell>
        </row>
        <row r="89">
          <cell r="A89">
            <v>50001025</v>
          </cell>
        </row>
        <row r="90">
          <cell r="A90">
            <v>50001026</v>
          </cell>
        </row>
        <row r="91">
          <cell r="A91">
            <v>50001027</v>
          </cell>
        </row>
        <row r="92">
          <cell r="A92">
            <v>50001028</v>
          </cell>
        </row>
        <row r="93">
          <cell r="A93">
            <v>50001029</v>
          </cell>
        </row>
        <row r="94">
          <cell r="A94">
            <v>50001030</v>
          </cell>
        </row>
        <row r="95">
          <cell r="A95">
            <v>50001031</v>
          </cell>
        </row>
        <row r="96">
          <cell r="A96">
            <v>50001032</v>
          </cell>
        </row>
        <row r="97">
          <cell r="A97">
            <v>50001033</v>
          </cell>
        </row>
        <row r="98">
          <cell r="A98">
            <v>50001034</v>
          </cell>
        </row>
        <row r="99">
          <cell r="A99">
            <v>50001036</v>
          </cell>
        </row>
        <row r="100">
          <cell r="A100">
            <v>50001037</v>
          </cell>
        </row>
        <row r="101">
          <cell r="A101">
            <v>50001038</v>
          </cell>
        </row>
        <row r="102">
          <cell r="A102">
            <v>50001039</v>
          </cell>
        </row>
        <row r="103">
          <cell r="A103">
            <v>50001040</v>
          </cell>
        </row>
        <row r="104">
          <cell r="A104">
            <v>50001041</v>
          </cell>
        </row>
        <row r="105">
          <cell r="A105">
            <v>50001042</v>
          </cell>
        </row>
        <row r="106">
          <cell r="A106">
            <v>50001043</v>
          </cell>
        </row>
        <row r="107">
          <cell r="A107">
            <v>50001044</v>
          </cell>
        </row>
        <row r="108">
          <cell r="A108">
            <v>50001045</v>
          </cell>
        </row>
        <row r="109">
          <cell r="A109">
            <v>50001046</v>
          </cell>
        </row>
        <row r="110">
          <cell r="A110">
            <v>50001047</v>
          </cell>
        </row>
        <row r="111">
          <cell r="A111">
            <v>50001048</v>
          </cell>
        </row>
        <row r="112">
          <cell r="A112">
            <v>50001049</v>
          </cell>
        </row>
        <row r="113">
          <cell r="A113">
            <v>50001050</v>
          </cell>
        </row>
        <row r="114">
          <cell r="A114">
            <v>50001051</v>
          </cell>
        </row>
        <row r="115">
          <cell r="A115">
            <v>50001052</v>
          </cell>
        </row>
        <row r="116">
          <cell r="A116">
            <v>50001053</v>
          </cell>
        </row>
        <row r="117">
          <cell r="A117">
            <v>50001054</v>
          </cell>
        </row>
        <row r="118">
          <cell r="A118">
            <v>50001055</v>
          </cell>
        </row>
        <row r="119">
          <cell r="A119">
            <v>50001056</v>
          </cell>
        </row>
        <row r="120">
          <cell r="A120">
            <v>50001057</v>
          </cell>
        </row>
        <row r="121">
          <cell r="A121">
            <v>50001058</v>
          </cell>
        </row>
        <row r="122">
          <cell r="A122">
            <v>50001059</v>
          </cell>
        </row>
        <row r="123">
          <cell r="A123">
            <v>50001060</v>
          </cell>
        </row>
        <row r="124">
          <cell r="A124">
            <v>50001061</v>
          </cell>
        </row>
        <row r="125">
          <cell r="A125">
            <v>50001062</v>
          </cell>
        </row>
        <row r="126">
          <cell r="A126">
            <v>50001066</v>
          </cell>
        </row>
        <row r="127">
          <cell r="A127">
            <v>50001067</v>
          </cell>
        </row>
        <row r="128">
          <cell r="A128">
            <v>50001068</v>
          </cell>
        </row>
        <row r="129">
          <cell r="A129">
            <v>50001069</v>
          </cell>
        </row>
        <row r="130">
          <cell r="A130">
            <v>50001070</v>
          </cell>
        </row>
        <row r="131">
          <cell r="A131">
            <v>50001071</v>
          </cell>
        </row>
        <row r="132">
          <cell r="A132">
            <v>50001072</v>
          </cell>
        </row>
        <row r="133">
          <cell r="A133">
            <v>50001073</v>
          </cell>
        </row>
        <row r="134">
          <cell r="A134">
            <v>50001074</v>
          </cell>
        </row>
        <row r="135">
          <cell r="A135">
            <v>50001075</v>
          </cell>
        </row>
        <row r="136">
          <cell r="A136">
            <v>50001076</v>
          </cell>
        </row>
        <row r="137">
          <cell r="A137">
            <v>50001077</v>
          </cell>
        </row>
        <row r="138">
          <cell r="A138">
            <v>50001078</v>
          </cell>
        </row>
        <row r="139">
          <cell r="A139">
            <v>50001079</v>
          </cell>
        </row>
        <row r="140">
          <cell r="A140">
            <v>50001080</v>
          </cell>
        </row>
        <row r="141">
          <cell r="A141">
            <v>50001081</v>
          </cell>
        </row>
        <row r="142">
          <cell r="A142">
            <v>50001082</v>
          </cell>
        </row>
        <row r="143">
          <cell r="A143">
            <v>50001083</v>
          </cell>
        </row>
        <row r="144">
          <cell r="A144">
            <v>50001084</v>
          </cell>
        </row>
        <row r="145">
          <cell r="A145">
            <v>50001085</v>
          </cell>
        </row>
        <row r="146">
          <cell r="A146">
            <v>50001086</v>
          </cell>
        </row>
        <row r="147">
          <cell r="A147">
            <v>50001087</v>
          </cell>
        </row>
        <row r="148">
          <cell r="A148">
            <v>50001088</v>
          </cell>
        </row>
        <row r="149">
          <cell r="A149">
            <v>50001089</v>
          </cell>
        </row>
        <row r="150">
          <cell r="A150">
            <v>50001090</v>
          </cell>
        </row>
        <row r="151">
          <cell r="A151">
            <v>50001091</v>
          </cell>
        </row>
        <row r="152">
          <cell r="A152">
            <v>50001092</v>
          </cell>
        </row>
        <row r="153">
          <cell r="A153">
            <v>50001093</v>
          </cell>
        </row>
        <row r="154">
          <cell r="A154">
            <v>50001094</v>
          </cell>
        </row>
        <row r="155">
          <cell r="A155">
            <v>50001095</v>
          </cell>
        </row>
        <row r="156">
          <cell r="A156">
            <v>50001096</v>
          </cell>
        </row>
        <row r="157">
          <cell r="A157">
            <v>50001097</v>
          </cell>
        </row>
        <row r="158">
          <cell r="A158">
            <v>50001098</v>
          </cell>
        </row>
        <row r="159">
          <cell r="A159">
            <v>50001099</v>
          </cell>
        </row>
        <row r="160">
          <cell r="A160">
            <v>50001100</v>
          </cell>
        </row>
        <row r="161">
          <cell r="A161">
            <v>50001101</v>
          </cell>
        </row>
        <row r="162">
          <cell r="A162">
            <v>50001102</v>
          </cell>
        </row>
        <row r="163">
          <cell r="A163">
            <v>50001103</v>
          </cell>
        </row>
        <row r="164">
          <cell r="A164">
            <v>50001104</v>
          </cell>
        </row>
        <row r="165">
          <cell r="A165">
            <v>50001105</v>
          </cell>
        </row>
        <row r="166">
          <cell r="A166">
            <v>50001106</v>
          </cell>
        </row>
        <row r="167">
          <cell r="A167">
            <v>50001107</v>
          </cell>
        </row>
        <row r="168">
          <cell r="A168">
            <v>50001108</v>
          </cell>
        </row>
        <row r="169">
          <cell r="A169">
            <v>50001109</v>
          </cell>
        </row>
        <row r="170">
          <cell r="A170">
            <v>50001110</v>
          </cell>
        </row>
        <row r="171">
          <cell r="A171">
            <v>50001111</v>
          </cell>
        </row>
        <row r="172">
          <cell r="A172">
            <v>50001112</v>
          </cell>
        </row>
        <row r="173">
          <cell r="A173">
            <v>50001113</v>
          </cell>
        </row>
        <row r="174">
          <cell r="A174">
            <v>50001114</v>
          </cell>
        </row>
        <row r="175">
          <cell r="A175">
            <v>50001115</v>
          </cell>
        </row>
        <row r="176">
          <cell r="A176">
            <v>50001116</v>
          </cell>
        </row>
        <row r="177">
          <cell r="A177">
            <v>50001117</v>
          </cell>
        </row>
        <row r="178">
          <cell r="A178">
            <v>50001118</v>
          </cell>
        </row>
        <row r="179">
          <cell r="A179">
            <v>50001119</v>
          </cell>
        </row>
        <row r="180">
          <cell r="A180">
            <v>50001120</v>
          </cell>
        </row>
        <row r="181">
          <cell r="A181">
            <v>50001121</v>
          </cell>
        </row>
        <row r="182">
          <cell r="A182">
            <v>50001122</v>
          </cell>
        </row>
        <row r="183">
          <cell r="A183">
            <v>50001123</v>
          </cell>
        </row>
        <row r="184">
          <cell r="A184">
            <v>50001124</v>
          </cell>
        </row>
        <row r="185">
          <cell r="A185">
            <v>50001125</v>
          </cell>
        </row>
        <row r="186">
          <cell r="A186">
            <v>50001126</v>
          </cell>
        </row>
        <row r="187">
          <cell r="A187">
            <v>50001127</v>
          </cell>
        </row>
        <row r="188">
          <cell r="A188">
            <v>50001133</v>
          </cell>
        </row>
        <row r="189">
          <cell r="A189">
            <v>50001134</v>
          </cell>
        </row>
        <row r="190">
          <cell r="A190">
            <v>50001135</v>
          </cell>
        </row>
        <row r="191">
          <cell r="A191">
            <v>50001136</v>
          </cell>
        </row>
        <row r="192">
          <cell r="A192">
            <v>50001137</v>
          </cell>
        </row>
        <row r="193">
          <cell r="A193">
            <v>50001138</v>
          </cell>
        </row>
        <row r="194">
          <cell r="A194">
            <v>50001141</v>
          </cell>
        </row>
        <row r="195">
          <cell r="A195">
            <v>50001142</v>
          </cell>
        </row>
        <row r="196">
          <cell r="A196">
            <v>50001143</v>
          </cell>
        </row>
        <row r="197">
          <cell r="A197">
            <v>50001144</v>
          </cell>
        </row>
        <row r="198">
          <cell r="A198">
            <v>50001145</v>
          </cell>
        </row>
        <row r="199">
          <cell r="A199">
            <v>50001146</v>
          </cell>
        </row>
        <row r="200">
          <cell r="A200">
            <v>50001147</v>
          </cell>
        </row>
        <row r="201">
          <cell r="A201">
            <v>50001148</v>
          </cell>
        </row>
        <row r="202">
          <cell r="A202">
            <v>50001149</v>
          </cell>
        </row>
        <row r="203">
          <cell r="A203">
            <v>50001150</v>
          </cell>
        </row>
        <row r="204">
          <cell r="A204">
            <v>50001151</v>
          </cell>
        </row>
        <row r="205">
          <cell r="A205">
            <v>50001152</v>
          </cell>
        </row>
        <row r="206">
          <cell r="A206">
            <v>50001153</v>
          </cell>
        </row>
        <row r="207">
          <cell r="A207">
            <v>50001154</v>
          </cell>
        </row>
        <row r="208">
          <cell r="A208">
            <v>50001155</v>
          </cell>
        </row>
        <row r="209">
          <cell r="A209">
            <v>50001156</v>
          </cell>
        </row>
        <row r="210">
          <cell r="A210">
            <v>50001157</v>
          </cell>
        </row>
        <row r="211">
          <cell r="A211">
            <v>50001158</v>
          </cell>
        </row>
        <row r="212">
          <cell r="A212">
            <v>50001159</v>
          </cell>
        </row>
        <row r="213">
          <cell r="A213">
            <v>50001160</v>
          </cell>
        </row>
        <row r="214">
          <cell r="A214">
            <v>50001161</v>
          </cell>
        </row>
        <row r="215">
          <cell r="A215">
            <v>50001162</v>
          </cell>
        </row>
        <row r="216">
          <cell r="A216">
            <v>50001163</v>
          </cell>
        </row>
        <row r="217">
          <cell r="A217">
            <v>50001164</v>
          </cell>
        </row>
        <row r="218">
          <cell r="A218">
            <v>50001165</v>
          </cell>
        </row>
        <row r="219">
          <cell r="A219">
            <v>50001166</v>
          </cell>
        </row>
        <row r="220">
          <cell r="A220">
            <v>50001167</v>
          </cell>
        </row>
        <row r="221">
          <cell r="A221">
            <v>50001171</v>
          </cell>
        </row>
        <row r="222">
          <cell r="A222">
            <v>50001172</v>
          </cell>
        </row>
        <row r="223">
          <cell r="A223">
            <v>50001173</v>
          </cell>
        </row>
        <row r="224">
          <cell r="A224">
            <v>50001174</v>
          </cell>
        </row>
        <row r="225">
          <cell r="A225">
            <v>50001175</v>
          </cell>
        </row>
        <row r="226">
          <cell r="A226">
            <v>50001176</v>
          </cell>
        </row>
        <row r="227">
          <cell r="A227">
            <v>50001177</v>
          </cell>
        </row>
        <row r="228">
          <cell r="A228">
            <v>50001178</v>
          </cell>
        </row>
        <row r="229">
          <cell r="A229">
            <v>50001179</v>
          </cell>
        </row>
        <row r="230">
          <cell r="A230">
            <v>50001180</v>
          </cell>
        </row>
        <row r="231">
          <cell r="A231">
            <v>50001181</v>
          </cell>
        </row>
        <row r="232">
          <cell r="A232">
            <v>50001182</v>
          </cell>
        </row>
        <row r="233">
          <cell r="A233">
            <v>50001183</v>
          </cell>
        </row>
        <row r="234">
          <cell r="A234">
            <v>50001184</v>
          </cell>
        </row>
        <row r="235">
          <cell r="A235">
            <v>50001185</v>
          </cell>
        </row>
        <row r="236">
          <cell r="A236">
            <v>50001186</v>
          </cell>
        </row>
        <row r="237">
          <cell r="A237">
            <v>50001187</v>
          </cell>
        </row>
        <row r="238">
          <cell r="A238">
            <v>50001188</v>
          </cell>
        </row>
        <row r="239">
          <cell r="A239">
            <v>50001189</v>
          </cell>
        </row>
        <row r="240">
          <cell r="A240">
            <v>50001190</v>
          </cell>
        </row>
        <row r="241">
          <cell r="A241">
            <v>50001191</v>
          </cell>
        </row>
        <row r="242">
          <cell r="A242">
            <v>50001192</v>
          </cell>
        </row>
        <row r="243">
          <cell r="A243">
            <v>50001193</v>
          </cell>
        </row>
        <row r="244">
          <cell r="A244">
            <v>50001194</v>
          </cell>
        </row>
        <row r="245">
          <cell r="A245">
            <v>50001195</v>
          </cell>
        </row>
        <row r="246">
          <cell r="A246">
            <v>50001196</v>
          </cell>
        </row>
        <row r="247">
          <cell r="A247">
            <v>50001197</v>
          </cell>
        </row>
        <row r="248">
          <cell r="A248">
            <v>50001198</v>
          </cell>
        </row>
        <row r="249">
          <cell r="A249">
            <v>50001199</v>
          </cell>
        </row>
        <row r="250">
          <cell r="A250">
            <v>50001200</v>
          </cell>
        </row>
        <row r="251">
          <cell r="A251">
            <v>50001201</v>
          </cell>
        </row>
        <row r="252">
          <cell r="A252">
            <v>50001202</v>
          </cell>
        </row>
        <row r="253">
          <cell r="A253">
            <v>50001203</v>
          </cell>
        </row>
        <row r="254">
          <cell r="A254">
            <v>50001204</v>
          </cell>
        </row>
        <row r="255">
          <cell r="A255">
            <v>50001205</v>
          </cell>
        </row>
        <row r="256">
          <cell r="A256">
            <v>50001206</v>
          </cell>
        </row>
        <row r="257">
          <cell r="A257">
            <v>50001207</v>
          </cell>
        </row>
        <row r="258">
          <cell r="A258">
            <v>50001208</v>
          </cell>
        </row>
        <row r="259">
          <cell r="A259">
            <v>50001209</v>
          </cell>
        </row>
        <row r="260">
          <cell r="A260">
            <v>50001210</v>
          </cell>
        </row>
        <row r="261">
          <cell r="A261">
            <v>50001211</v>
          </cell>
        </row>
        <row r="262">
          <cell r="A262">
            <v>50001212</v>
          </cell>
        </row>
        <row r="263">
          <cell r="A263">
            <v>50001213</v>
          </cell>
        </row>
        <row r="264">
          <cell r="A264">
            <v>50001214</v>
          </cell>
        </row>
        <row r="265">
          <cell r="A265">
            <v>50001215</v>
          </cell>
        </row>
        <row r="266">
          <cell r="A266">
            <v>50001216</v>
          </cell>
        </row>
        <row r="267">
          <cell r="A267">
            <v>50001217</v>
          </cell>
        </row>
        <row r="268">
          <cell r="A268">
            <v>50001218</v>
          </cell>
        </row>
        <row r="269">
          <cell r="A269">
            <v>50001219</v>
          </cell>
        </row>
        <row r="270">
          <cell r="A270">
            <v>50001220</v>
          </cell>
        </row>
        <row r="271">
          <cell r="A271">
            <v>50001221</v>
          </cell>
        </row>
        <row r="272">
          <cell r="A272">
            <v>50001222</v>
          </cell>
        </row>
        <row r="273">
          <cell r="A273">
            <v>50001223</v>
          </cell>
        </row>
        <row r="274">
          <cell r="A274">
            <v>50001224</v>
          </cell>
        </row>
        <row r="275">
          <cell r="A275">
            <v>50001225</v>
          </cell>
        </row>
        <row r="276">
          <cell r="A276">
            <v>50001226</v>
          </cell>
        </row>
        <row r="277">
          <cell r="A277">
            <v>50001227</v>
          </cell>
        </row>
        <row r="278">
          <cell r="A278">
            <v>50001228</v>
          </cell>
        </row>
        <row r="279">
          <cell r="A279">
            <v>50001229</v>
          </cell>
        </row>
        <row r="280">
          <cell r="A280">
            <v>50001230</v>
          </cell>
        </row>
        <row r="281">
          <cell r="A281">
            <v>50001231</v>
          </cell>
        </row>
        <row r="282">
          <cell r="A282">
            <v>50001232</v>
          </cell>
        </row>
        <row r="283">
          <cell r="A283">
            <v>50001233</v>
          </cell>
        </row>
        <row r="284">
          <cell r="A284">
            <v>50001234</v>
          </cell>
        </row>
        <row r="285">
          <cell r="A285">
            <v>50001235</v>
          </cell>
        </row>
        <row r="286">
          <cell r="A286">
            <v>50001236</v>
          </cell>
        </row>
        <row r="287">
          <cell r="A287">
            <v>50001237</v>
          </cell>
        </row>
        <row r="288">
          <cell r="A288">
            <v>50001238</v>
          </cell>
        </row>
        <row r="289">
          <cell r="A289">
            <v>50001239</v>
          </cell>
        </row>
        <row r="290">
          <cell r="A290">
            <v>50001240</v>
          </cell>
        </row>
        <row r="291">
          <cell r="A291">
            <v>50001241</v>
          </cell>
        </row>
        <row r="292">
          <cell r="A292">
            <v>50001242</v>
          </cell>
        </row>
        <row r="293">
          <cell r="A293">
            <v>50001243</v>
          </cell>
        </row>
        <row r="294">
          <cell r="A294">
            <v>50001244</v>
          </cell>
        </row>
        <row r="295">
          <cell r="A295">
            <v>50001245</v>
          </cell>
        </row>
        <row r="296">
          <cell r="A296">
            <v>50001246</v>
          </cell>
        </row>
        <row r="297">
          <cell r="A297">
            <v>50001247</v>
          </cell>
        </row>
        <row r="298">
          <cell r="A298">
            <v>50001248</v>
          </cell>
        </row>
        <row r="299">
          <cell r="A299">
            <v>50001249</v>
          </cell>
        </row>
        <row r="300">
          <cell r="A300">
            <v>50001250</v>
          </cell>
        </row>
        <row r="301">
          <cell r="A301">
            <v>50001251</v>
          </cell>
        </row>
        <row r="302">
          <cell r="A302">
            <v>50001252</v>
          </cell>
        </row>
        <row r="303">
          <cell r="A303">
            <v>50001253</v>
          </cell>
        </row>
        <row r="304">
          <cell r="A304">
            <v>50001254</v>
          </cell>
        </row>
        <row r="305">
          <cell r="A305">
            <v>50001255</v>
          </cell>
        </row>
        <row r="306">
          <cell r="A306">
            <v>50001256</v>
          </cell>
        </row>
        <row r="307">
          <cell r="A307">
            <v>50001257</v>
          </cell>
        </row>
        <row r="308">
          <cell r="A308">
            <v>50001258</v>
          </cell>
        </row>
        <row r="309">
          <cell r="A309">
            <v>50001259</v>
          </cell>
        </row>
        <row r="310">
          <cell r="A310">
            <v>50001260</v>
          </cell>
        </row>
        <row r="311">
          <cell r="A311">
            <v>50001261</v>
          </cell>
        </row>
        <row r="312">
          <cell r="A312">
            <v>50001262</v>
          </cell>
        </row>
        <row r="313">
          <cell r="A313">
            <v>50100001</v>
          </cell>
        </row>
        <row r="314">
          <cell r="A314">
            <v>50100002</v>
          </cell>
        </row>
        <row r="315">
          <cell r="A315">
            <v>50100003</v>
          </cell>
        </row>
        <row r="316">
          <cell r="A316">
            <v>50100004</v>
          </cell>
        </row>
        <row r="317">
          <cell r="A317">
            <v>50100005</v>
          </cell>
        </row>
        <row r="318">
          <cell r="A318">
            <v>50100006</v>
          </cell>
        </row>
        <row r="319">
          <cell r="A319">
            <v>50100007</v>
          </cell>
        </row>
        <row r="320">
          <cell r="A320">
            <v>50200001</v>
          </cell>
        </row>
        <row r="321">
          <cell r="A321">
            <v>50200002</v>
          </cell>
        </row>
        <row r="322">
          <cell r="A322">
            <v>50200003</v>
          </cell>
        </row>
        <row r="323">
          <cell r="A323">
            <v>50200004</v>
          </cell>
        </row>
        <row r="324">
          <cell r="A324">
            <v>50200005</v>
          </cell>
        </row>
        <row r="325">
          <cell r="A325">
            <v>50200006</v>
          </cell>
        </row>
        <row r="326">
          <cell r="A326">
            <v>50200007</v>
          </cell>
        </row>
        <row r="327">
          <cell r="A327">
            <v>50200008</v>
          </cell>
        </row>
        <row r="328">
          <cell r="A328">
            <v>50200009</v>
          </cell>
        </row>
        <row r="329">
          <cell r="A329">
            <v>50200010</v>
          </cell>
        </row>
        <row r="330">
          <cell r="A330">
            <v>50200011</v>
          </cell>
        </row>
        <row r="331">
          <cell r="A331">
            <v>50200012</v>
          </cell>
        </row>
        <row r="332">
          <cell r="A332">
            <v>50200013</v>
          </cell>
        </row>
        <row r="333">
          <cell r="A333">
            <v>50200014</v>
          </cell>
        </row>
        <row r="334">
          <cell r="A334">
            <v>50200015</v>
          </cell>
        </row>
        <row r="335">
          <cell r="A335">
            <v>50200016</v>
          </cell>
        </row>
        <row r="336">
          <cell r="A336">
            <v>50200017</v>
          </cell>
        </row>
        <row r="337">
          <cell r="A337">
            <v>50200018</v>
          </cell>
        </row>
        <row r="338">
          <cell r="A338">
            <v>50200051</v>
          </cell>
        </row>
        <row r="339">
          <cell r="A339">
            <v>50200052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  <cell r="B3" t="str">
            <v>Unspecified</v>
          </cell>
        </row>
        <row r="4">
          <cell r="A4" t="str">
            <v>0103</v>
          </cell>
          <cell r="B4" t="str">
            <v>LP-2 Project</v>
          </cell>
        </row>
        <row r="5">
          <cell r="A5" t="str">
            <v>0104</v>
          </cell>
          <cell r="B5" t="str">
            <v>Lampang 3 Project</v>
          </cell>
        </row>
        <row r="6">
          <cell r="A6" t="str">
            <v>0108</v>
          </cell>
          <cell r="B6" t="str">
            <v>LP-2 Project (Coordination)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  <row r="6">
          <cell r="A6" t="str">
            <v>33</v>
          </cell>
          <cell r="B6" t="str">
            <v>08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</sheetNames>
    <sheetDataSet>
      <sheetData sheetId="0"/>
      <sheetData sheetId="1"/>
      <sheetData sheetId="2"/>
      <sheetData sheetId="3"/>
      <sheetData sheetId="4"/>
      <sheetData sheetId="5">
        <row r="1">
          <cell r="H1" t="str">
            <v>21 Nov'12 V.3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C2" t="str">
            <v>Asahi Chemical</v>
          </cell>
          <cell r="R2">
            <v>0</v>
          </cell>
          <cell r="AZ2">
            <v>0</v>
          </cell>
          <cell r="BA2">
            <v>0</v>
          </cell>
          <cell r="BC2" t="str">
            <v>OTHERS</v>
          </cell>
          <cell r="BE2" t="str">
            <v>Jan</v>
          </cell>
        </row>
        <row r="3">
          <cell r="C3" t="str">
            <v>Asahi Chemical</v>
          </cell>
          <cell r="R3">
            <v>0</v>
          </cell>
          <cell r="AZ3">
            <v>0</v>
          </cell>
          <cell r="BA3">
            <v>0</v>
          </cell>
          <cell r="BC3" t="str">
            <v>OTHERS</v>
          </cell>
          <cell r="BE3" t="str">
            <v>Feb</v>
          </cell>
        </row>
        <row r="4">
          <cell r="C4" t="str">
            <v>Asahi Chemical</v>
          </cell>
          <cell r="R4">
            <v>0</v>
          </cell>
          <cell r="AZ4">
            <v>0</v>
          </cell>
          <cell r="BA4">
            <v>0</v>
          </cell>
          <cell r="BC4" t="str">
            <v>OTHERS</v>
          </cell>
          <cell r="BE4" t="str">
            <v>Mar</v>
          </cell>
        </row>
        <row r="5">
          <cell r="C5" t="str">
            <v>Asahi Chemical</v>
          </cell>
          <cell r="R5">
            <v>0</v>
          </cell>
          <cell r="AZ5">
            <v>0</v>
          </cell>
          <cell r="BA5">
            <v>0</v>
          </cell>
          <cell r="BC5" t="str">
            <v>OTHERS</v>
          </cell>
          <cell r="BE5" t="str">
            <v>Apr</v>
          </cell>
        </row>
        <row r="6">
          <cell r="C6" t="str">
            <v>Asahi Chemical</v>
          </cell>
          <cell r="R6">
            <v>0</v>
          </cell>
          <cell r="AZ6">
            <v>0</v>
          </cell>
          <cell r="BA6">
            <v>0</v>
          </cell>
          <cell r="BC6" t="str">
            <v>OTHERS</v>
          </cell>
          <cell r="BE6" t="str">
            <v>May</v>
          </cell>
        </row>
        <row r="7">
          <cell r="C7" t="str">
            <v>Asahi Chemical</v>
          </cell>
          <cell r="R7">
            <v>0</v>
          </cell>
          <cell r="AZ7">
            <v>0</v>
          </cell>
          <cell r="BA7">
            <v>0</v>
          </cell>
          <cell r="BC7" t="str">
            <v>OTHERS</v>
          </cell>
          <cell r="BE7" t="str">
            <v>Jun</v>
          </cell>
        </row>
        <row r="8">
          <cell r="C8" t="str">
            <v>Asahi Chemical</v>
          </cell>
          <cell r="R8">
            <v>0</v>
          </cell>
          <cell r="AZ8">
            <v>0</v>
          </cell>
          <cell r="BA8">
            <v>0</v>
          </cell>
          <cell r="BC8" t="str">
            <v>OTHERS</v>
          </cell>
          <cell r="BE8" t="str">
            <v>Jul</v>
          </cell>
        </row>
        <row r="9">
          <cell r="C9" t="str">
            <v>Asahi Chemical</v>
          </cell>
          <cell r="R9">
            <v>0</v>
          </cell>
          <cell r="AZ9">
            <v>0</v>
          </cell>
          <cell r="BA9">
            <v>0</v>
          </cell>
          <cell r="BC9" t="str">
            <v>OTHERS</v>
          </cell>
          <cell r="BE9" t="str">
            <v>Aug</v>
          </cell>
        </row>
        <row r="10">
          <cell r="C10" t="str">
            <v>Asahi Chemical</v>
          </cell>
          <cell r="R10">
            <v>0</v>
          </cell>
          <cell r="AZ10">
            <v>0</v>
          </cell>
          <cell r="BA10">
            <v>0</v>
          </cell>
          <cell r="BC10" t="str">
            <v>OTHERS</v>
          </cell>
          <cell r="BE10" t="str">
            <v>Sep</v>
          </cell>
        </row>
        <row r="11">
          <cell r="C11" t="str">
            <v>Asahi Chemical</v>
          </cell>
          <cell r="R11">
            <v>0</v>
          </cell>
          <cell r="AZ11">
            <v>0</v>
          </cell>
          <cell r="BA11">
            <v>0</v>
          </cell>
          <cell r="BC11" t="str">
            <v>OTHERS</v>
          </cell>
          <cell r="BE11" t="str">
            <v>Oct</v>
          </cell>
        </row>
        <row r="12">
          <cell r="C12" t="str">
            <v>Asahi Chemical</v>
          </cell>
          <cell r="R12">
            <v>0</v>
          </cell>
          <cell r="AZ12">
            <v>0</v>
          </cell>
          <cell r="BA12">
            <v>0</v>
          </cell>
          <cell r="BC12" t="str">
            <v>OTHERS</v>
          </cell>
          <cell r="BE12" t="str">
            <v>Nov</v>
          </cell>
        </row>
        <row r="13">
          <cell r="C13" t="str">
            <v>Asahi Chemical</v>
          </cell>
          <cell r="R13">
            <v>0</v>
          </cell>
          <cell r="AZ13">
            <v>0</v>
          </cell>
          <cell r="BA13">
            <v>0</v>
          </cell>
          <cell r="BC13" t="str">
            <v>OTHERS</v>
          </cell>
          <cell r="BE13" t="str">
            <v>Dec</v>
          </cell>
        </row>
        <row r="14">
          <cell r="C14" t="str">
            <v>Asahi Chemical</v>
          </cell>
          <cell r="R14">
            <v>0</v>
          </cell>
          <cell r="AZ14">
            <v>0</v>
          </cell>
          <cell r="BA14">
            <v>0</v>
          </cell>
          <cell r="BC14" t="str">
            <v>OTHERS</v>
          </cell>
          <cell r="BE14" t="str">
            <v>Jan</v>
          </cell>
        </row>
        <row r="15">
          <cell r="C15" t="str">
            <v>Asahi Chemical</v>
          </cell>
          <cell r="R15">
            <v>0</v>
          </cell>
          <cell r="AZ15">
            <v>0</v>
          </cell>
          <cell r="BA15">
            <v>0</v>
          </cell>
          <cell r="BC15" t="str">
            <v>OTHERS</v>
          </cell>
          <cell r="BE15" t="str">
            <v>Feb</v>
          </cell>
        </row>
        <row r="16">
          <cell r="C16" t="str">
            <v>Asahi Chemical</v>
          </cell>
          <cell r="R16">
            <v>0</v>
          </cell>
          <cell r="AZ16">
            <v>0</v>
          </cell>
          <cell r="BA16">
            <v>0</v>
          </cell>
          <cell r="BC16" t="str">
            <v>OTHERS</v>
          </cell>
          <cell r="BE16" t="str">
            <v>Mar</v>
          </cell>
        </row>
        <row r="17">
          <cell r="C17" t="str">
            <v>Asahi Chemical</v>
          </cell>
          <cell r="R17">
            <v>0</v>
          </cell>
          <cell r="AZ17">
            <v>0</v>
          </cell>
          <cell r="BA17">
            <v>0</v>
          </cell>
          <cell r="BC17" t="str">
            <v>OTHERS</v>
          </cell>
          <cell r="BE17" t="str">
            <v>Apr</v>
          </cell>
        </row>
        <row r="18">
          <cell r="C18" t="str">
            <v>Asahi Chemical</v>
          </cell>
          <cell r="R18">
            <v>0</v>
          </cell>
          <cell r="AZ18">
            <v>0</v>
          </cell>
          <cell r="BA18">
            <v>0</v>
          </cell>
          <cell r="BC18" t="str">
            <v>OTHERS</v>
          </cell>
          <cell r="BE18" t="str">
            <v>May</v>
          </cell>
        </row>
        <row r="19">
          <cell r="C19" t="str">
            <v>Asahi Chemical</v>
          </cell>
          <cell r="R19">
            <v>0</v>
          </cell>
          <cell r="AZ19">
            <v>0</v>
          </cell>
          <cell r="BA19">
            <v>0</v>
          </cell>
          <cell r="BC19" t="str">
            <v>OTHERS</v>
          </cell>
          <cell r="BE19" t="str">
            <v>Jun</v>
          </cell>
        </row>
        <row r="20">
          <cell r="C20" t="str">
            <v>Asahi Chemical</v>
          </cell>
          <cell r="R20">
            <v>0</v>
          </cell>
          <cell r="AZ20">
            <v>0</v>
          </cell>
          <cell r="BA20">
            <v>0</v>
          </cell>
          <cell r="BC20" t="str">
            <v>OTHERS</v>
          </cell>
          <cell r="BE20" t="str">
            <v>Jul</v>
          </cell>
        </row>
        <row r="21">
          <cell r="C21" t="str">
            <v>Asahi Chemical</v>
          </cell>
          <cell r="R21">
            <v>0</v>
          </cell>
          <cell r="AZ21">
            <v>0</v>
          </cell>
          <cell r="BA21">
            <v>0</v>
          </cell>
          <cell r="BC21" t="str">
            <v>OTHERS</v>
          </cell>
          <cell r="BE21" t="str">
            <v>Aug</v>
          </cell>
        </row>
        <row r="22">
          <cell r="C22" t="str">
            <v>Asahi Chemical</v>
          </cell>
          <cell r="R22">
            <v>0</v>
          </cell>
          <cell r="AZ22">
            <v>0</v>
          </cell>
          <cell r="BA22">
            <v>0</v>
          </cell>
          <cell r="BC22" t="str">
            <v>OTHERS</v>
          </cell>
          <cell r="BE22" t="str">
            <v>Sep</v>
          </cell>
        </row>
        <row r="23">
          <cell r="C23" t="str">
            <v>Asahi Chemical</v>
          </cell>
          <cell r="R23">
            <v>0</v>
          </cell>
          <cell r="AZ23">
            <v>0</v>
          </cell>
          <cell r="BA23">
            <v>0</v>
          </cell>
          <cell r="BC23" t="str">
            <v>OTHERS</v>
          </cell>
          <cell r="BE23" t="str">
            <v>Oct</v>
          </cell>
        </row>
        <row r="24">
          <cell r="C24" t="str">
            <v>Asahi Chemical</v>
          </cell>
          <cell r="R24">
            <v>0</v>
          </cell>
          <cell r="AZ24">
            <v>0</v>
          </cell>
          <cell r="BA24">
            <v>0</v>
          </cell>
          <cell r="BC24" t="str">
            <v>OTHERS</v>
          </cell>
          <cell r="BE24" t="str">
            <v>Nov</v>
          </cell>
        </row>
        <row r="25">
          <cell r="C25" t="str">
            <v>Asahi Chemical</v>
          </cell>
          <cell r="R25">
            <v>0</v>
          </cell>
          <cell r="AZ25">
            <v>0</v>
          </cell>
          <cell r="BA25">
            <v>0</v>
          </cell>
          <cell r="BC25" t="str">
            <v>OTHERS</v>
          </cell>
          <cell r="BE25" t="str">
            <v>Dec</v>
          </cell>
        </row>
        <row r="26">
          <cell r="C26" t="str">
            <v>CET</v>
          </cell>
          <cell r="R26">
            <v>0</v>
          </cell>
          <cell r="AZ26">
            <v>0</v>
          </cell>
          <cell r="BA26">
            <v>0</v>
          </cell>
          <cell r="BC26" t="str">
            <v>PLATINUM</v>
          </cell>
          <cell r="BE26" t="str">
            <v>Jan</v>
          </cell>
        </row>
        <row r="27">
          <cell r="C27" t="str">
            <v>CET</v>
          </cell>
          <cell r="R27">
            <v>42000</v>
          </cell>
          <cell r="AZ27">
            <v>-138600</v>
          </cell>
          <cell r="BA27">
            <v>-57380.997860102958</v>
          </cell>
          <cell r="BC27" t="str">
            <v>PLATINUM</v>
          </cell>
          <cell r="BE27" t="str">
            <v>Feb</v>
          </cell>
        </row>
        <row r="28">
          <cell r="C28" t="str">
            <v>CET</v>
          </cell>
          <cell r="R28">
            <v>0</v>
          </cell>
          <cell r="AZ28">
            <v>0</v>
          </cell>
          <cell r="BA28">
            <v>0</v>
          </cell>
          <cell r="BC28" t="str">
            <v>PLATINUM</v>
          </cell>
          <cell r="BE28" t="str">
            <v>Mar</v>
          </cell>
        </row>
        <row r="29">
          <cell r="C29" t="str">
            <v>CET</v>
          </cell>
          <cell r="R29">
            <v>42000</v>
          </cell>
          <cell r="AZ29">
            <v>-138600</v>
          </cell>
          <cell r="BA29">
            <v>-57380.997860102958</v>
          </cell>
          <cell r="BC29" t="str">
            <v>PLATINUM</v>
          </cell>
          <cell r="BE29" t="str">
            <v>Apr</v>
          </cell>
        </row>
        <row r="30">
          <cell r="C30" t="str">
            <v>CET</v>
          </cell>
          <cell r="R30">
            <v>42000</v>
          </cell>
          <cell r="AZ30">
            <v>-138600</v>
          </cell>
          <cell r="BA30">
            <v>-57380.997860102958</v>
          </cell>
          <cell r="BC30" t="str">
            <v>PLATINUM</v>
          </cell>
          <cell r="BE30" t="str">
            <v>May</v>
          </cell>
        </row>
        <row r="31">
          <cell r="C31" t="str">
            <v>CET</v>
          </cell>
          <cell r="R31">
            <v>42000</v>
          </cell>
          <cell r="AZ31">
            <v>-138600</v>
          </cell>
          <cell r="BA31">
            <v>-57380.997860102958</v>
          </cell>
          <cell r="BC31" t="str">
            <v>PLATINUM</v>
          </cell>
          <cell r="BE31" t="str">
            <v>Jun</v>
          </cell>
        </row>
        <row r="32">
          <cell r="C32" t="str">
            <v>CET</v>
          </cell>
          <cell r="R32">
            <v>42000</v>
          </cell>
          <cell r="AZ32">
            <v>-138600</v>
          </cell>
          <cell r="BA32">
            <v>-57380.997860102958</v>
          </cell>
          <cell r="BC32" t="str">
            <v>PLATINUM</v>
          </cell>
          <cell r="BE32" t="str">
            <v>Jul</v>
          </cell>
        </row>
        <row r="33">
          <cell r="C33" t="str">
            <v>CET</v>
          </cell>
          <cell r="R33">
            <v>42000</v>
          </cell>
          <cell r="AZ33">
            <v>-138600</v>
          </cell>
          <cell r="BA33">
            <v>-57380.997860102958</v>
          </cell>
          <cell r="BC33" t="str">
            <v>PLATINUM</v>
          </cell>
          <cell r="BE33" t="str">
            <v>Aug</v>
          </cell>
        </row>
        <row r="34">
          <cell r="C34" t="str">
            <v>CET</v>
          </cell>
          <cell r="R34">
            <v>42000</v>
          </cell>
          <cell r="AZ34">
            <v>-138600</v>
          </cell>
          <cell r="BA34">
            <v>-57380.997860102958</v>
          </cell>
          <cell r="BC34" t="str">
            <v>PLATINUM</v>
          </cell>
          <cell r="BE34" t="str">
            <v>Sep</v>
          </cell>
        </row>
        <row r="35">
          <cell r="C35" t="str">
            <v>CET</v>
          </cell>
          <cell r="R35">
            <v>42000</v>
          </cell>
          <cell r="AZ35">
            <v>-138600</v>
          </cell>
          <cell r="BA35">
            <v>-57380.997860102958</v>
          </cell>
          <cell r="BC35" t="str">
            <v>PLATINUM</v>
          </cell>
          <cell r="BE35" t="str">
            <v>Oct</v>
          </cell>
        </row>
        <row r="36">
          <cell r="C36" t="str">
            <v>CET</v>
          </cell>
          <cell r="R36">
            <v>42000</v>
          </cell>
          <cell r="AZ36">
            <v>-138600</v>
          </cell>
          <cell r="BA36">
            <v>-57380.997860102958</v>
          </cell>
          <cell r="BC36" t="str">
            <v>PLATINUM</v>
          </cell>
          <cell r="BE36" t="str">
            <v>Nov</v>
          </cell>
        </row>
        <row r="37">
          <cell r="C37" t="str">
            <v>CET</v>
          </cell>
          <cell r="R37">
            <v>42000</v>
          </cell>
          <cell r="AZ37">
            <v>-138600</v>
          </cell>
          <cell r="BA37">
            <v>-57380.997860102958</v>
          </cell>
          <cell r="BC37" t="str">
            <v>PLATINUM</v>
          </cell>
          <cell r="BE37" t="str">
            <v>Dec</v>
          </cell>
        </row>
        <row r="38">
          <cell r="C38" t="str">
            <v>CET</v>
          </cell>
          <cell r="R38">
            <v>0</v>
          </cell>
          <cell r="AZ38">
            <v>0</v>
          </cell>
          <cell r="BA38">
            <v>0</v>
          </cell>
          <cell r="BC38" t="str">
            <v>PLATINUM</v>
          </cell>
          <cell r="BE38" t="str">
            <v>Jan</v>
          </cell>
        </row>
        <row r="39">
          <cell r="C39" t="str">
            <v>CET</v>
          </cell>
          <cell r="R39">
            <v>7000</v>
          </cell>
          <cell r="AZ39">
            <v>-23100</v>
          </cell>
          <cell r="BA39">
            <v>-8750.4315999503033</v>
          </cell>
          <cell r="BC39" t="str">
            <v>PLATINUM</v>
          </cell>
          <cell r="BE39" t="str">
            <v>Feb</v>
          </cell>
        </row>
        <row r="40">
          <cell r="C40" t="str">
            <v>CET</v>
          </cell>
          <cell r="R40">
            <v>0</v>
          </cell>
          <cell r="AZ40">
            <v>0</v>
          </cell>
          <cell r="BA40">
            <v>0</v>
          </cell>
          <cell r="BC40" t="str">
            <v>PLATINUM</v>
          </cell>
          <cell r="BE40" t="str">
            <v>Mar</v>
          </cell>
        </row>
        <row r="41">
          <cell r="C41" t="str">
            <v>CET</v>
          </cell>
          <cell r="R41">
            <v>7000</v>
          </cell>
          <cell r="AZ41">
            <v>-23100</v>
          </cell>
          <cell r="BA41">
            <v>-8750.4315999503033</v>
          </cell>
          <cell r="BC41" t="str">
            <v>PLATINUM</v>
          </cell>
          <cell r="BE41" t="str">
            <v>Apr</v>
          </cell>
        </row>
        <row r="42">
          <cell r="C42" t="str">
            <v>CET</v>
          </cell>
          <cell r="R42">
            <v>7000</v>
          </cell>
          <cell r="AZ42">
            <v>-23100</v>
          </cell>
          <cell r="BA42">
            <v>-8750.4315999503033</v>
          </cell>
          <cell r="BC42" t="str">
            <v>PLATINUM</v>
          </cell>
          <cell r="BE42" t="str">
            <v>May</v>
          </cell>
        </row>
        <row r="43">
          <cell r="C43" t="str">
            <v>CET</v>
          </cell>
          <cell r="R43">
            <v>7000</v>
          </cell>
          <cell r="AZ43">
            <v>-23100</v>
          </cell>
          <cell r="BA43">
            <v>-8750.4315999503033</v>
          </cell>
          <cell r="BC43" t="str">
            <v>PLATINUM</v>
          </cell>
          <cell r="BE43" t="str">
            <v>Jun</v>
          </cell>
        </row>
        <row r="44">
          <cell r="C44" t="str">
            <v>CET</v>
          </cell>
          <cell r="R44">
            <v>7000</v>
          </cell>
          <cell r="AZ44">
            <v>-23100</v>
          </cell>
          <cell r="BA44">
            <v>-8750.4315999503033</v>
          </cell>
          <cell r="BC44" t="str">
            <v>PLATINUM</v>
          </cell>
          <cell r="BE44" t="str">
            <v>Jul</v>
          </cell>
        </row>
        <row r="45">
          <cell r="C45" t="str">
            <v>CET</v>
          </cell>
          <cell r="R45">
            <v>7000</v>
          </cell>
          <cell r="AZ45">
            <v>-23100</v>
          </cell>
          <cell r="BA45">
            <v>-8750.4315999503033</v>
          </cell>
          <cell r="BC45" t="str">
            <v>PLATINUM</v>
          </cell>
          <cell r="BE45" t="str">
            <v>Aug</v>
          </cell>
        </row>
        <row r="46">
          <cell r="C46" t="str">
            <v>CET</v>
          </cell>
          <cell r="R46">
            <v>7000</v>
          </cell>
          <cell r="AZ46">
            <v>-23100</v>
          </cell>
          <cell r="BA46">
            <v>-8750.4315999503033</v>
          </cell>
          <cell r="BC46" t="str">
            <v>PLATINUM</v>
          </cell>
          <cell r="BE46" t="str">
            <v>Sep</v>
          </cell>
        </row>
        <row r="47">
          <cell r="C47" t="str">
            <v>CET</v>
          </cell>
          <cell r="R47">
            <v>7000</v>
          </cell>
          <cell r="AZ47">
            <v>-23100</v>
          </cell>
          <cell r="BA47">
            <v>-8750.4315999503033</v>
          </cell>
          <cell r="BC47" t="str">
            <v>PLATINUM</v>
          </cell>
          <cell r="BE47" t="str">
            <v>Oct</v>
          </cell>
        </row>
        <row r="48">
          <cell r="C48" t="str">
            <v>CET</v>
          </cell>
          <cell r="R48">
            <v>7000</v>
          </cell>
          <cell r="AZ48">
            <v>-23100</v>
          </cell>
          <cell r="BA48">
            <v>-8750.4315999503033</v>
          </cell>
          <cell r="BC48" t="str">
            <v>PLATINUM</v>
          </cell>
          <cell r="BE48" t="str">
            <v>Nov</v>
          </cell>
        </row>
        <row r="49">
          <cell r="C49" t="str">
            <v>CET</v>
          </cell>
          <cell r="R49">
            <v>7000</v>
          </cell>
          <cell r="AZ49">
            <v>-23100</v>
          </cell>
          <cell r="BA49">
            <v>-8750.4315999503033</v>
          </cell>
          <cell r="BC49" t="str">
            <v>PLATINUM</v>
          </cell>
          <cell r="BE49" t="str">
            <v>Dec</v>
          </cell>
        </row>
        <row r="50">
          <cell r="C50" t="str">
            <v>CET</v>
          </cell>
          <cell r="R50">
            <v>0</v>
          </cell>
          <cell r="AZ50">
            <v>0</v>
          </cell>
          <cell r="BA50">
            <v>0</v>
          </cell>
          <cell r="BC50" t="str">
            <v>PLATINUM</v>
          </cell>
          <cell r="BE50" t="str">
            <v>Jan</v>
          </cell>
        </row>
        <row r="51">
          <cell r="C51" t="str">
            <v>CET</v>
          </cell>
          <cell r="R51">
            <v>21000.000000000004</v>
          </cell>
          <cell r="AZ51">
            <v>-69300.000000000015</v>
          </cell>
          <cell r="BA51">
            <v>-32340.776439582416</v>
          </cell>
          <cell r="BC51" t="str">
            <v>PLATINUM</v>
          </cell>
          <cell r="BE51" t="str">
            <v>Feb</v>
          </cell>
        </row>
        <row r="52">
          <cell r="C52" t="str">
            <v>CET</v>
          </cell>
          <cell r="R52">
            <v>0</v>
          </cell>
          <cell r="AZ52">
            <v>0</v>
          </cell>
          <cell r="BA52">
            <v>0</v>
          </cell>
          <cell r="BC52" t="str">
            <v>PLATINUM</v>
          </cell>
          <cell r="BE52" t="str">
            <v>Mar</v>
          </cell>
        </row>
        <row r="53">
          <cell r="C53" t="str">
            <v>CET</v>
          </cell>
          <cell r="R53">
            <v>21000.000000000004</v>
          </cell>
          <cell r="AZ53">
            <v>-69300.000000000015</v>
          </cell>
          <cell r="BA53">
            <v>-32340.776439582416</v>
          </cell>
          <cell r="BC53" t="str">
            <v>PLATINUM</v>
          </cell>
          <cell r="BE53" t="str">
            <v>Apr</v>
          </cell>
        </row>
        <row r="54">
          <cell r="C54" t="str">
            <v>CET</v>
          </cell>
          <cell r="R54">
            <v>21000.000000000004</v>
          </cell>
          <cell r="AZ54">
            <v>-69300.000000000015</v>
          </cell>
          <cell r="BA54">
            <v>-32340.776439582416</v>
          </cell>
          <cell r="BC54" t="str">
            <v>PLATINUM</v>
          </cell>
          <cell r="BE54" t="str">
            <v>May</v>
          </cell>
        </row>
        <row r="55">
          <cell r="C55" t="str">
            <v>CET</v>
          </cell>
          <cell r="R55">
            <v>21000.000000000004</v>
          </cell>
          <cell r="AZ55">
            <v>-69300.000000000015</v>
          </cell>
          <cell r="BA55">
            <v>-32340.776439582416</v>
          </cell>
          <cell r="BC55" t="str">
            <v>PLATINUM</v>
          </cell>
          <cell r="BE55" t="str">
            <v>Jun</v>
          </cell>
        </row>
        <row r="56">
          <cell r="C56" t="str">
            <v>CET</v>
          </cell>
          <cell r="R56">
            <v>21000.000000000004</v>
          </cell>
          <cell r="AZ56">
            <v>-69300.000000000015</v>
          </cell>
          <cell r="BA56">
            <v>-32340.776439582416</v>
          </cell>
          <cell r="BC56" t="str">
            <v>PLATINUM</v>
          </cell>
          <cell r="BE56" t="str">
            <v>Jul</v>
          </cell>
        </row>
        <row r="57">
          <cell r="C57" t="str">
            <v>CET</v>
          </cell>
          <cell r="R57">
            <v>21000.000000000004</v>
          </cell>
          <cell r="AZ57">
            <v>-69300.000000000015</v>
          </cell>
          <cell r="BA57">
            <v>-32340.776439582416</v>
          </cell>
          <cell r="BC57" t="str">
            <v>PLATINUM</v>
          </cell>
          <cell r="BE57" t="str">
            <v>Aug</v>
          </cell>
        </row>
        <row r="58">
          <cell r="C58" t="str">
            <v>CET</v>
          </cell>
          <cell r="R58">
            <v>21000.000000000004</v>
          </cell>
          <cell r="AZ58">
            <v>-69300.000000000015</v>
          </cell>
          <cell r="BA58">
            <v>-32340.776439582416</v>
          </cell>
          <cell r="BC58" t="str">
            <v>PLATINUM</v>
          </cell>
          <cell r="BE58" t="str">
            <v>Sep</v>
          </cell>
        </row>
        <row r="59">
          <cell r="C59" t="str">
            <v>CET</v>
          </cell>
          <cell r="R59">
            <v>21000.000000000004</v>
          </cell>
          <cell r="AZ59">
            <v>-69300.000000000015</v>
          </cell>
          <cell r="BA59">
            <v>-32340.776439582416</v>
          </cell>
          <cell r="BC59" t="str">
            <v>PLATINUM</v>
          </cell>
          <cell r="BE59" t="str">
            <v>Oct</v>
          </cell>
        </row>
        <row r="60">
          <cell r="C60" t="str">
            <v>CET</v>
          </cell>
          <cell r="R60">
            <v>21000.000000000004</v>
          </cell>
          <cell r="AZ60">
            <v>-69300.000000000015</v>
          </cell>
          <cell r="BA60">
            <v>-32340.776439582416</v>
          </cell>
          <cell r="BC60" t="str">
            <v>PLATINUM</v>
          </cell>
          <cell r="BE60" t="str">
            <v>Nov</v>
          </cell>
        </row>
        <row r="61">
          <cell r="C61" t="str">
            <v>CET</v>
          </cell>
          <cell r="R61">
            <v>21000.000000000004</v>
          </cell>
          <cell r="AZ61">
            <v>-69300.000000000015</v>
          </cell>
          <cell r="BA61">
            <v>-32340.776439582416</v>
          </cell>
          <cell r="BC61" t="str">
            <v>PLATINUM</v>
          </cell>
          <cell r="BE61" t="str">
            <v>Dec</v>
          </cell>
        </row>
        <row r="62">
          <cell r="C62" t="str">
            <v>Chubu</v>
          </cell>
          <cell r="R62">
            <v>48000</v>
          </cell>
          <cell r="AZ62">
            <v>-158400</v>
          </cell>
          <cell r="BA62">
            <v>-75336.538281324363</v>
          </cell>
          <cell r="BC62" t="str">
            <v>PLATINUM</v>
          </cell>
          <cell r="BE62" t="str">
            <v>Jan</v>
          </cell>
        </row>
        <row r="63">
          <cell r="C63" t="str">
            <v>Chubu</v>
          </cell>
          <cell r="R63">
            <v>48000</v>
          </cell>
          <cell r="AZ63">
            <v>-158400</v>
          </cell>
          <cell r="BA63">
            <v>-75336.538281324363</v>
          </cell>
          <cell r="BC63" t="str">
            <v>PLATINUM</v>
          </cell>
          <cell r="BE63" t="str">
            <v>Feb</v>
          </cell>
        </row>
        <row r="64">
          <cell r="C64" t="str">
            <v>Chubu</v>
          </cell>
          <cell r="R64">
            <v>48000</v>
          </cell>
          <cell r="AZ64">
            <v>-158400</v>
          </cell>
          <cell r="BA64">
            <v>-75336.538281324363</v>
          </cell>
          <cell r="BC64" t="str">
            <v>PLATINUM</v>
          </cell>
          <cell r="BE64" t="str">
            <v>Mar</v>
          </cell>
        </row>
        <row r="65">
          <cell r="C65" t="str">
            <v>Chubu</v>
          </cell>
          <cell r="R65">
            <v>48000</v>
          </cell>
          <cell r="AZ65">
            <v>-158400</v>
          </cell>
          <cell r="BA65">
            <v>-75336.538281324363</v>
          </cell>
          <cell r="BC65" t="str">
            <v>PLATINUM</v>
          </cell>
          <cell r="BE65" t="str">
            <v>Apr</v>
          </cell>
        </row>
        <row r="66">
          <cell r="C66" t="str">
            <v>Chubu</v>
          </cell>
          <cell r="R66">
            <v>0</v>
          </cell>
          <cell r="AZ66">
            <v>0</v>
          </cell>
          <cell r="BA66">
            <v>0</v>
          </cell>
          <cell r="BC66" t="str">
            <v>PLATINUM</v>
          </cell>
          <cell r="BE66" t="str">
            <v>May</v>
          </cell>
        </row>
        <row r="67">
          <cell r="C67" t="str">
            <v>Chubu</v>
          </cell>
          <cell r="R67">
            <v>0</v>
          </cell>
          <cell r="AZ67">
            <v>0</v>
          </cell>
          <cell r="BA67">
            <v>0</v>
          </cell>
          <cell r="BC67" t="str">
            <v>PLATINUM</v>
          </cell>
          <cell r="BE67" t="str">
            <v>Jun</v>
          </cell>
        </row>
        <row r="68">
          <cell r="C68" t="str">
            <v>Chubu</v>
          </cell>
          <cell r="R68">
            <v>0</v>
          </cell>
          <cell r="AZ68">
            <v>0</v>
          </cell>
          <cell r="BA68">
            <v>0</v>
          </cell>
          <cell r="BC68" t="str">
            <v>PLATINUM</v>
          </cell>
          <cell r="BE68" t="str">
            <v>Jul</v>
          </cell>
        </row>
        <row r="69">
          <cell r="C69" t="str">
            <v>Chubu</v>
          </cell>
          <cell r="R69">
            <v>0</v>
          </cell>
          <cell r="AZ69">
            <v>0</v>
          </cell>
          <cell r="BA69">
            <v>0</v>
          </cell>
          <cell r="BC69" t="str">
            <v>PLATINUM</v>
          </cell>
          <cell r="BE69" t="str">
            <v>Aug</v>
          </cell>
        </row>
        <row r="70">
          <cell r="C70" t="str">
            <v>Chubu</v>
          </cell>
          <cell r="R70">
            <v>0</v>
          </cell>
          <cell r="AZ70">
            <v>0</v>
          </cell>
          <cell r="BA70">
            <v>0</v>
          </cell>
          <cell r="BC70" t="str">
            <v>PLATINUM</v>
          </cell>
          <cell r="BE70" t="str">
            <v>Sep</v>
          </cell>
        </row>
        <row r="71">
          <cell r="C71" t="str">
            <v>Chubu</v>
          </cell>
          <cell r="R71">
            <v>0</v>
          </cell>
          <cell r="AZ71">
            <v>0</v>
          </cell>
          <cell r="BA71">
            <v>0</v>
          </cell>
          <cell r="BC71" t="str">
            <v>PLATINUM</v>
          </cell>
          <cell r="BE71" t="str">
            <v>Oct</v>
          </cell>
        </row>
        <row r="72">
          <cell r="C72" t="str">
            <v>Chubu</v>
          </cell>
          <cell r="R72">
            <v>0</v>
          </cell>
          <cell r="AZ72">
            <v>0</v>
          </cell>
          <cell r="BA72">
            <v>0</v>
          </cell>
          <cell r="BC72" t="str">
            <v>PLATINUM</v>
          </cell>
          <cell r="BE72" t="str">
            <v>Nov</v>
          </cell>
        </row>
        <row r="73">
          <cell r="C73" t="str">
            <v>Chubu</v>
          </cell>
          <cell r="R73">
            <v>0</v>
          </cell>
          <cell r="AZ73">
            <v>0</v>
          </cell>
          <cell r="BA73">
            <v>0</v>
          </cell>
          <cell r="BC73" t="str">
            <v>PLATINUM</v>
          </cell>
          <cell r="BE73" t="str">
            <v>Dec</v>
          </cell>
        </row>
        <row r="74">
          <cell r="C74" t="str">
            <v>Chubu</v>
          </cell>
          <cell r="R74">
            <v>8000</v>
          </cell>
          <cell r="AZ74">
            <v>-26400</v>
          </cell>
          <cell r="BA74">
            <v>-11488.598138620513</v>
          </cell>
          <cell r="BC74" t="str">
            <v>PLATINUM</v>
          </cell>
          <cell r="BE74" t="str">
            <v>Jan</v>
          </cell>
        </row>
        <row r="75">
          <cell r="C75" t="str">
            <v>Chubu</v>
          </cell>
          <cell r="R75">
            <v>8000</v>
          </cell>
          <cell r="AZ75">
            <v>-26400</v>
          </cell>
          <cell r="BA75">
            <v>-11488.598138620513</v>
          </cell>
          <cell r="BC75" t="str">
            <v>PLATINUM</v>
          </cell>
          <cell r="BE75" t="str">
            <v>Feb</v>
          </cell>
        </row>
        <row r="76">
          <cell r="C76" t="str">
            <v>Chubu</v>
          </cell>
          <cell r="R76">
            <v>8000</v>
          </cell>
          <cell r="AZ76">
            <v>-26400</v>
          </cell>
          <cell r="BA76">
            <v>-11488.598138620513</v>
          </cell>
          <cell r="BC76" t="str">
            <v>PLATINUM</v>
          </cell>
          <cell r="BE76" t="str">
            <v>Mar</v>
          </cell>
        </row>
        <row r="77">
          <cell r="C77" t="str">
            <v>Chubu</v>
          </cell>
          <cell r="R77">
            <v>8000</v>
          </cell>
          <cell r="AZ77">
            <v>-26400</v>
          </cell>
          <cell r="BA77">
            <v>-11488.598138620513</v>
          </cell>
          <cell r="BC77" t="str">
            <v>PLATINUM</v>
          </cell>
          <cell r="BE77" t="str">
            <v>Apr</v>
          </cell>
        </row>
        <row r="78">
          <cell r="C78" t="str">
            <v>Chubu</v>
          </cell>
          <cell r="R78">
            <v>0</v>
          </cell>
          <cell r="AZ78">
            <v>0</v>
          </cell>
          <cell r="BA78">
            <v>0</v>
          </cell>
          <cell r="BC78" t="str">
            <v>PLATINUM</v>
          </cell>
          <cell r="BE78" t="str">
            <v>May</v>
          </cell>
        </row>
        <row r="79">
          <cell r="C79" t="str">
            <v>Chubu</v>
          </cell>
          <cell r="R79">
            <v>0</v>
          </cell>
          <cell r="AZ79">
            <v>0</v>
          </cell>
          <cell r="BA79">
            <v>0</v>
          </cell>
          <cell r="BC79" t="str">
            <v>PLATINUM</v>
          </cell>
          <cell r="BE79" t="str">
            <v>Jun</v>
          </cell>
        </row>
        <row r="80">
          <cell r="C80" t="str">
            <v>Chubu</v>
          </cell>
          <cell r="R80">
            <v>0</v>
          </cell>
          <cell r="AZ80">
            <v>0</v>
          </cell>
          <cell r="BA80">
            <v>0</v>
          </cell>
          <cell r="BC80" t="str">
            <v>PLATINUM</v>
          </cell>
          <cell r="BE80" t="str">
            <v>Jul</v>
          </cell>
        </row>
        <row r="81">
          <cell r="C81" t="str">
            <v>Chubu</v>
          </cell>
          <cell r="R81">
            <v>0</v>
          </cell>
          <cell r="AZ81">
            <v>0</v>
          </cell>
          <cell r="BA81">
            <v>0</v>
          </cell>
          <cell r="BC81" t="str">
            <v>PLATINUM</v>
          </cell>
          <cell r="BE81" t="str">
            <v>Aug</v>
          </cell>
        </row>
        <row r="82">
          <cell r="C82" t="str">
            <v>Chubu</v>
          </cell>
          <cell r="R82">
            <v>0</v>
          </cell>
          <cell r="AZ82">
            <v>0</v>
          </cell>
          <cell r="BA82">
            <v>0</v>
          </cell>
          <cell r="BC82" t="str">
            <v>PLATINUM</v>
          </cell>
          <cell r="BE82" t="str">
            <v>Sep</v>
          </cell>
        </row>
        <row r="83">
          <cell r="C83" t="str">
            <v>Chubu</v>
          </cell>
          <cell r="R83">
            <v>0</v>
          </cell>
          <cell r="AZ83">
            <v>0</v>
          </cell>
          <cell r="BA83">
            <v>0</v>
          </cell>
          <cell r="BC83" t="str">
            <v>PLATINUM</v>
          </cell>
          <cell r="BE83" t="str">
            <v>Oct</v>
          </cell>
        </row>
        <row r="84">
          <cell r="C84" t="str">
            <v>Chubu</v>
          </cell>
          <cell r="R84">
            <v>0</v>
          </cell>
          <cell r="AZ84">
            <v>0</v>
          </cell>
          <cell r="BA84">
            <v>0</v>
          </cell>
          <cell r="BC84" t="str">
            <v>PLATINUM</v>
          </cell>
          <cell r="BE84" t="str">
            <v>Nov</v>
          </cell>
        </row>
        <row r="85">
          <cell r="C85" t="str">
            <v>Chubu</v>
          </cell>
          <cell r="R85">
            <v>0</v>
          </cell>
          <cell r="AZ85">
            <v>0</v>
          </cell>
          <cell r="BA85">
            <v>0</v>
          </cell>
          <cell r="BC85" t="str">
            <v>PLATINUM</v>
          </cell>
          <cell r="BE85" t="str">
            <v>Dec</v>
          </cell>
        </row>
        <row r="86">
          <cell r="C86" t="str">
            <v>Chubu</v>
          </cell>
          <cell r="R86">
            <v>24000.000000000004</v>
          </cell>
          <cell r="AZ86">
            <v>-79200.000000000015</v>
          </cell>
          <cell r="BA86">
            <v>-42460.783763790445</v>
          </cell>
          <cell r="BC86" t="str">
            <v>PLATINUM</v>
          </cell>
          <cell r="BE86" t="str">
            <v>Jan</v>
          </cell>
        </row>
        <row r="87">
          <cell r="C87" t="str">
            <v>Chubu</v>
          </cell>
          <cell r="R87">
            <v>24000.000000000004</v>
          </cell>
          <cell r="AZ87">
            <v>-79200.000000000015</v>
          </cell>
          <cell r="BA87">
            <v>-42460.783763790445</v>
          </cell>
          <cell r="BC87" t="str">
            <v>PLATINUM</v>
          </cell>
          <cell r="BE87" t="str">
            <v>Feb</v>
          </cell>
        </row>
        <row r="88">
          <cell r="C88" t="str">
            <v>Chubu</v>
          </cell>
          <cell r="R88">
            <v>24000.000000000004</v>
          </cell>
          <cell r="AZ88">
            <v>-79200.000000000015</v>
          </cell>
          <cell r="BA88">
            <v>-42460.783763790445</v>
          </cell>
          <cell r="BC88" t="str">
            <v>PLATINUM</v>
          </cell>
          <cell r="BE88" t="str">
            <v>Mar</v>
          </cell>
        </row>
        <row r="89">
          <cell r="C89" t="str">
            <v>Chubu</v>
          </cell>
          <cell r="R89">
            <v>24000.000000000004</v>
          </cell>
          <cell r="AZ89">
            <v>-79200.000000000015</v>
          </cell>
          <cell r="BA89">
            <v>-42460.783763790445</v>
          </cell>
          <cell r="BC89" t="str">
            <v>PLATINUM</v>
          </cell>
          <cell r="BE89" t="str">
            <v>Apr</v>
          </cell>
        </row>
        <row r="90">
          <cell r="C90" t="str">
            <v>Chubu</v>
          </cell>
          <cell r="R90">
            <v>0</v>
          </cell>
          <cell r="AZ90">
            <v>0</v>
          </cell>
          <cell r="BA90">
            <v>0</v>
          </cell>
          <cell r="BC90" t="str">
            <v>PLATINUM</v>
          </cell>
          <cell r="BE90" t="str">
            <v>May</v>
          </cell>
        </row>
        <row r="91">
          <cell r="C91" t="str">
            <v>Chubu</v>
          </cell>
          <cell r="R91">
            <v>0</v>
          </cell>
          <cell r="AZ91">
            <v>0</v>
          </cell>
          <cell r="BA91">
            <v>0</v>
          </cell>
          <cell r="BC91" t="str">
            <v>PLATINUM</v>
          </cell>
          <cell r="BE91" t="str">
            <v>Jun</v>
          </cell>
        </row>
        <row r="92">
          <cell r="C92" t="str">
            <v>Chubu</v>
          </cell>
          <cell r="R92">
            <v>0</v>
          </cell>
          <cell r="AZ92">
            <v>0</v>
          </cell>
          <cell r="BA92">
            <v>0</v>
          </cell>
          <cell r="BC92" t="str">
            <v>PLATINUM</v>
          </cell>
          <cell r="BE92" t="str">
            <v>Jul</v>
          </cell>
        </row>
        <row r="93">
          <cell r="C93" t="str">
            <v>Chubu</v>
          </cell>
          <cell r="R93">
            <v>0</v>
          </cell>
          <cell r="AZ93">
            <v>0</v>
          </cell>
          <cell r="BA93">
            <v>0</v>
          </cell>
          <cell r="BC93" t="str">
            <v>PLATINUM</v>
          </cell>
          <cell r="BE93" t="str">
            <v>Aug</v>
          </cell>
        </row>
        <row r="94">
          <cell r="C94" t="str">
            <v>Chubu</v>
          </cell>
          <cell r="R94">
            <v>0</v>
          </cell>
          <cell r="AZ94">
            <v>0</v>
          </cell>
          <cell r="BA94">
            <v>0</v>
          </cell>
          <cell r="BC94" t="str">
            <v>PLATINUM</v>
          </cell>
          <cell r="BE94" t="str">
            <v>Sep</v>
          </cell>
        </row>
        <row r="95">
          <cell r="C95" t="str">
            <v>Chubu</v>
          </cell>
          <cell r="R95">
            <v>0</v>
          </cell>
          <cell r="AZ95">
            <v>0</v>
          </cell>
          <cell r="BA95">
            <v>0</v>
          </cell>
          <cell r="BC95" t="str">
            <v>PLATINUM</v>
          </cell>
          <cell r="BE95" t="str">
            <v>Oct</v>
          </cell>
        </row>
        <row r="96">
          <cell r="C96" t="str">
            <v>Chubu</v>
          </cell>
          <cell r="R96">
            <v>0</v>
          </cell>
          <cell r="AZ96">
            <v>0</v>
          </cell>
          <cell r="BA96">
            <v>0</v>
          </cell>
          <cell r="BC96" t="str">
            <v>PLATINUM</v>
          </cell>
          <cell r="BE96" t="str">
            <v>Nov</v>
          </cell>
        </row>
        <row r="97">
          <cell r="C97" t="str">
            <v>Chubu</v>
          </cell>
          <cell r="R97">
            <v>0</v>
          </cell>
          <cell r="AZ97">
            <v>0</v>
          </cell>
          <cell r="BA97">
            <v>0</v>
          </cell>
          <cell r="BC97" t="str">
            <v>PLATINUM</v>
          </cell>
          <cell r="BE97" t="str">
            <v>Dec</v>
          </cell>
        </row>
        <row r="98">
          <cell r="C98" t="str">
            <v>EPDC</v>
          </cell>
          <cell r="R98">
            <v>42000</v>
          </cell>
          <cell r="AZ98">
            <v>-126000</v>
          </cell>
          <cell r="BA98">
            <v>-69541.728009482467</v>
          </cell>
          <cell r="BC98" t="str">
            <v>PLATINUM</v>
          </cell>
          <cell r="BE98" t="str">
            <v>Jan</v>
          </cell>
        </row>
        <row r="99">
          <cell r="C99" t="str">
            <v>EPDC</v>
          </cell>
          <cell r="R99">
            <v>0</v>
          </cell>
          <cell r="AZ99">
            <v>0</v>
          </cell>
          <cell r="BA99">
            <v>0</v>
          </cell>
          <cell r="BC99" t="str">
            <v>PLATINUM</v>
          </cell>
          <cell r="BE99" t="str">
            <v>Feb</v>
          </cell>
        </row>
        <row r="100">
          <cell r="C100" t="str">
            <v>EPDC</v>
          </cell>
          <cell r="R100">
            <v>42000</v>
          </cell>
          <cell r="AZ100">
            <v>-126000</v>
          </cell>
          <cell r="BA100">
            <v>-69541.728009482467</v>
          </cell>
          <cell r="BC100" t="str">
            <v>PLATINUM</v>
          </cell>
          <cell r="BE100" t="str">
            <v>Mar</v>
          </cell>
        </row>
        <row r="101">
          <cell r="C101" t="str">
            <v>EPDC</v>
          </cell>
          <cell r="R101">
            <v>42000</v>
          </cell>
          <cell r="AZ101">
            <v>-126000</v>
          </cell>
          <cell r="BA101">
            <v>-69541.728009482467</v>
          </cell>
          <cell r="BC101" t="str">
            <v>PLATINUM</v>
          </cell>
          <cell r="BE101" t="str">
            <v>Apr</v>
          </cell>
        </row>
        <row r="102">
          <cell r="C102" t="str">
            <v>EPDC</v>
          </cell>
          <cell r="R102">
            <v>0</v>
          </cell>
          <cell r="AZ102">
            <v>0</v>
          </cell>
          <cell r="BA102">
            <v>0</v>
          </cell>
          <cell r="BC102" t="str">
            <v>PLATINUM</v>
          </cell>
          <cell r="BE102" t="str">
            <v>May</v>
          </cell>
        </row>
        <row r="103">
          <cell r="C103" t="str">
            <v>EPDC</v>
          </cell>
          <cell r="R103">
            <v>0</v>
          </cell>
          <cell r="AZ103">
            <v>0</v>
          </cell>
          <cell r="BA103">
            <v>0</v>
          </cell>
          <cell r="BC103" t="str">
            <v>PLATINUM</v>
          </cell>
          <cell r="BE103" t="str">
            <v>Jun</v>
          </cell>
        </row>
        <row r="104">
          <cell r="C104" t="str">
            <v>EPDC</v>
          </cell>
          <cell r="R104">
            <v>0</v>
          </cell>
          <cell r="AZ104">
            <v>0</v>
          </cell>
          <cell r="BA104">
            <v>0</v>
          </cell>
          <cell r="BC104" t="str">
            <v>PLATINUM</v>
          </cell>
          <cell r="BE104" t="str">
            <v>Jul</v>
          </cell>
        </row>
        <row r="105">
          <cell r="C105" t="str">
            <v>EPDC</v>
          </cell>
          <cell r="R105">
            <v>0</v>
          </cell>
          <cell r="AZ105">
            <v>0</v>
          </cell>
          <cell r="BA105">
            <v>0</v>
          </cell>
          <cell r="BC105" t="str">
            <v>PLATINUM</v>
          </cell>
          <cell r="BE105" t="str">
            <v>Aug</v>
          </cell>
        </row>
        <row r="106">
          <cell r="C106" t="str">
            <v>EPDC</v>
          </cell>
          <cell r="R106">
            <v>0</v>
          </cell>
          <cell r="AZ106">
            <v>0</v>
          </cell>
          <cell r="BA106">
            <v>0</v>
          </cell>
          <cell r="BC106" t="str">
            <v>PLATINUM</v>
          </cell>
          <cell r="BE106" t="str">
            <v>Sep</v>
          </cell>
        </row>
        <row r="107">
          <cell r="C107" t="str">
            <v>EPDC</v>
          </cell>
          <cell r="R107">
            <v>0</v>
          </cell>
          <cell r="AZ107">
            <v>0</v>
          </cell>
          <cell r="BA107">
            <v>0</v>
          </cell>
          <cell r="BC107" t="str">
            <v>PLATINUM</v>
          </cell>
          <cell r="BE107" t="str">
            <v>Oct</v>
          </cell>
        </row>
        <row r="108">
          <cell r="C108" t="str">
            <v>EPDC</v>
          </cell>
          <cell r="R108">
            <v>0</v>
          </cell>
          <cell r="AZ108">
            <v>0</v>
          </cell>
          <cell r="BA108">
            <v>0</v>
          </cell>
          <cell r="BC108" t="str">
            <v>PLATINUM</v>
          </cell>
          <cell r="BE108" t="str">
            <v>Nov</v>
          </cell>
        </row>
        <row r="109">
          <cell r="C109" t="str">
            <v>EPDC</v>
          </cell>
          <cell r="R109">
            <v>0</v>
          </cell>
          <cell r="AZ109">
            <v>0</v>
          </cell>
          <cell r="BA109">
            <v>0</v>
          </cell>
          <cell r="BC109" t="str">
            <v>PLATINUM</v>
          </cell>
          <cell r="BE109" t="str">
            <v>Dec</v>
          </cell>
        </row>
        <row r="110">
          <cell r="C110" t="str">
            <v>EPDC</v>
          </cell>
          <cell r="R110">
            <v>28000</v>
          </cell>
          <cell r="AZ110">
            <v>-84000</v>
          </cell>
          <cell r="BA110">
            <v>-52259.657671810848</v>
          </cell>
          <cell r="BC110" t="str">
            <v>PLATINUM</v>
          </cell>
          <cell r="BE110" t="str">
            <v>Jan</v>
          </cell>
        </row>
        <row r="111">
          <cell r="C111" t="str">
            <v>EPDC</v>
          </cell>
          <cell r="R111">
            <v>0</v>
          </cell>
          <cell r="AZ111">
            <v>0</v>
          </cell>
          <cell r="BA111">
            <v>0</v>
          </cell>
          <cell r="BC111" t="str">
            <v>PLATINUM</v>
          </cell>
          <cell r="BE111" t="str">
            <v>Feb</v>
          </cell>
        </row>
        <row r="112">
          <cell r="C112" t="str">
            <v>EPDC</v>
          </cell>
          <cell r="R112">
            <v>28000</v>
          </cell>
          <cell r="AZ112">
            <v>-84000</v>
          </cell>
          <cell r="BA112">
            <v>-52259.657671810848</v>
          </cell>
          <cell r="BC112" t="str">
            <v>PLATINUM</v>
          </cell>
          <cell r="BE112" t="str">
            <v>Mar</v>
          </cell>
        </row>
        <row r="113">
          <cell r="C113" t="str">
            <v>EPDC</v>
          </cell>
          <cell r="R113">
            <v>28000</v>
          </cell>
          <cell r="AZ113">
            <v>-84000</v>
          </cell>
          <cell r="BA113">
            <v>-52259.657671810848</v>
          </cell>
          <cell r="BC113" t="str">
            <v>PLATINUM</v>
          </cell>
          <cell r="BE113" t="str">
            <v>Apr</v>
          </cell>
        </row>
        <row r="114">
          <cell r="C114" t="str">
            <v>EPDC</v>
          </cell>
          <cell r="R114">
            <v>0</v>
          </cell>
          <cell r="AZ114">
            <v>0</v>
          </cell>
          <cell r="BA114">
            <v>0</v>
          </cell>
          <cell r="BC114" t="str">
            <v>PLATINUM</v>
          </cell>
          <cell r="BE114" t="str">
            <v>May</v>
          </cell>
        </row>
        <row r="115">
          <cell r="C115" t="str">
            <v>EPDC</v>
          </cell>
          <cell r="R115">
            <v>0</v>
          </cell>
          <cell r="AZ115">
            <v>0</v>
          </cell>
          <cell r="BA115">
            <v>0</v>
          </cell>
          <cell r="BC115" t="str">
            <v>PLATINUM</v>
          </cell>
          <cell r="BE115" t="str">
            <v>Jun</v>
          </cell>
        </row>
        <row r="116">
          <cell r="C116" t="str">
            <v>EPDC</v>
          </cell>
          <cell r="R116">
            <v>0</v>
          </cell>
          <cell r="AZ116">
            <v>0</v>
          </cell>
          <cell r="BA116">
            <v>0</v>
          </cell>
          <cell r="BC116" t="str">
            <v>PLATINUM</v>
          </cell>
          <cell r="BE116" t="str">
            <v>Jul</v>
          </cell>
        </row>
        <row r="117">
          <cell r="C117" t="str">
            <v>EPDC</v>
          </cell>
          <cell r="R117">
            <v>0</v>
          </cell>
          <cell r="AZ117">
            <v>0</v>
          </cell>
          <cell r="BA117">
            <v>0</v>
          </cell>
          <cell r="BC117" t="str">
            <v>PLATINUM</v>
          </cell>
          <cell r="BE117" t="str">
            <v>Aug</v>
          </cell>
        </row>
        <row r="118">
          <cell r="C118" t="str">
            <v>EPDC</v>
          </cell>
          <cell r="R118">
            <v>0</v>
          </cell>
          <cell r="AZ118">
            <v>0</v>
          </cell>
          <cell r="BA118">
            <v>0</v>
          </cell>
          <cell r="BC118" t="str">
            <v>PLATINUM</v>
          </cell>
          <cell r="BE118" t="str">
            <v>Sep</v>
          </cell>
        </row>
        <row r="119">
          <cell r="C119" t="str">
            <v>EPDC</v>
          </cell>
          <cell r="R119">
            <v>0</v>
          </cell>
          <cell r="AZ119">
            <v>0</v>
          </cell>
          <cell r="BA119">
            <v>0</v>
          </cell>
          <cell r="BC119" t="str">
            <v>PLATINUM</v>
          </cell>
          <cell r="BE119" t="str">
            <v>Oct</v>
          </cell>
        </row>
        <row r="120">
          <cell r="C120" t="str">
            <v>EPDC</v>
          </cell>
          <cell r="R120">
            <v>0</v>
          </cell>
          <cell r="AZ120">
            <v>0</v>
          </cell>
          <cell r="BA120">
            <v>0</v>
          </cell>
          <cell r="BC120" t="str">
            <v>PLATINUM</v>
          </cell>
          <cell r="BE120" t="str">
            <v>Nov</v>
          </cell>
        </row>
        <row r="121">
          <cell r="C121" t="str">
            <v>EPDC</v>
          </cell>
          <cell r="R121">
            <v>0</v>
          </cell>
          <cell r="AZ121">
            <v>0</v>
          </cell>
          <cell r="BA121">
            <v>0</v>
          </cell>
          <cell r="BC121" t="str">
            <v>PLATINUM</v>
          </cell>
          <cell r="BE121" t="str">
            <v>Dec</v>
          </cell>
        </row>
        <row r="122">
          <cell r="C122" t="str">
            <v>EPDC</v>
          </cell>
          <cell r="R122">
            <v>0</v>
          </cell>
          <cell r="AZ122">
            <v>0</v>
          </cell>
          <cell r="BA122">
            <v>0</v>
          </cell>
          <cell r="BC122" t="str">
            <v>PLATINUM</v>
          </cell>
          <cell r="BE122" t="str">
            <v>Jan</v>
          </cell>
        </row>
        <row r="123">
          <cell r="C123" t="str">
            <v>EPDC</v>
          </cell>
          <cell r="R123">
            <v>0</v>
          </cell>
          <cell r="AZ123">
            <v>0</v>
          </cell>
          <cell r="BA123">
            <v>0</v>
          </cell>
          <cell r="BC123" t="str">
            <v>PLATINUM</v>
          </cell>
          <cell r="BE123" t="str">
            <v>Feb</v>
          </cell>
        </row>
        <row r="124">
          <cell r="C124" t="str">
            <v>EPDC</v>
          </cell>
          <cell r="R124">
            <v>0</v>
          </cell>
          <cell r="AZ124">
            <v>0</v>
          </cell>
          <cell r="BA124">
            <v>0</v>
          </cell>
          <cell r="BC124" t="str">
            <v>PLATINUM</v>
          </cell>
          <cell r="BE124" t="str">
            <v>Mar</v>
          </cell>
        </row>
        <row r="125">
          <cell r="C125" t="str">
            <v>EPDC</v>
          </cell>
          <cell r="R125">
            <v>0</v>
          </cell>
          <cell r="AZ125">
            <v>0</v>
          </cell>
          <cell r="BA125">
            <v>0</v>
          </cell>
          <cell r="BC125" t="str">
            <v>PLATINUM</v>
          </cell>
          <cell r="BE125" t="str">
            <v>Apr</v>
          </cell>
        </row>
        <row r="126">
          <cell r="C126" t="str">
            <v>EPDC</v>
          </cell>
          <cell r="R126">
            <v>0</v>
          </cell>
          <cell r="AZ126">
            <v>0</v>
          </cell>
          <cell r="BA126">
            <v>0</v>
          </cell>
          <cell r="BC126" t="str">
            <v>PLATINUM</v>
          </cell>
          <cell r="BE126" t="str">
            <v>May</v>
          </cell>
        </row>
        <row r="127">
          <cell r="C127" t="str">
            <v>EPDC</v>
          </cell>
          <cell r="R127">
            <v>42000</v>
          </cell>
          <cell r="AZ127">
            <v>-126000</v>
          </cell>
          <cell r="BA127">
            <v>-56075.450415165287</v>
          </cell>
          <cell r="BC127" t="str">
            <v>PLATINUM</v>
          </cell>
          <cell r="BE127" t="str">
            <v>Jun</v>
          </cell>
        </row>
        <row r="128">
          <cell r="C128" t="str">
            <v>EPDC</v>
          </cell>
          <cell r="R128">
            <v>42000</v>
          </cell>
          <cell r="AZ128">
            <v>-126000</v>
          </cell>
          <cell r="BA128">
            <v>-56075.450415165287</v>
          </cell>
          <cell r="BC128" t="str">
            <v>PLATINUM</v>
          </cell>
          <cell r="BE128" t="str">
            <v>Jul</v>
          </cell>
        </row>
        <row r="129">
          <cell r="C129" t="str">
            <v>EPDC</v>
          </cell>
          <cell r="R129">
            <v>42000</v>
          </cell>
          <cell r="AZ129">
            <v>-126000</v>
          </cell>
          <cell r="BA129">
            <v>-56075.450415165287</v>
          </cell>
          <cell r="BC129" t="str">
            <v>PLATINUM</v>
          </cell>
          <cell r="BE129" t="str">
            <v>Aug</v>
          </cell>
        </row>
        <row r="130">
          <cell r="C130" t="str">
            <v>EPDC</v>
          </cell>
          <cell r="R130">
            <v>42000</v>
          </cell>
          <cell r="AZ130">
            <v>-126000</v>
          </cell>
          <cell r="BA130">
            <v>-56075.450415165287</v>
          </cell>
          <cell r="BC130" t="str">
            <v>PLATINUM</v>
          </cell>
          <cell r="BE130" t="str">
            <v>Sep</v>
          </cell>
        </row>
        <row r="131">
          <cell r="C131" t="str">
            <v>EPDC</v>
          </cell>
          <cell r="R131">
            <v>42000</v>
          </cell>
          <cell r="AZ131">
            <v>-126000</v>
          </cell>
          <cell r="BA131">
            <v>-56075.450415165287</v>
          </cell>
          <cell r="BC131" t="str">
            <v>PLATINUM</v>
          </cell>
          <cell r="BE131" t="str">
            <v>Oct</v>
          </cell>
        </row>
        <row r="132">
          <cell r="C132" t="str">
            <v>EPDC</v>
          </cell>
          <cell r="R132">
            <v>42000</v>
          </cell>
          <cell r="AZ132">
            <v>-126000</v>
          </cell>
          <cell r="BA132">
            <v>-56075.450415165287</v>
          </cell>
          <cell r="BC132" t="str">
            <v>PLATINUM</v>
          </cell>
          <cell r="BE132" t="str">
            <v>Nov</v>
          </cell>
        </row>
        <row r="133">
          <cell r="C133" t="str">
            <v>EPDC</v>
          </cell>
          <cell r="R133">
            <v>42000</v>
          </cell>
          <cell r="AZ133">
            <v>-126000</v>
          </cell>
          <cell r="BA133">
            <v>-56075.450415165287</v>
          </cell>
          <cell r="BC133" t="str">
            <v>PLATINUM</v>
          </cell>
          <cell r="BE133" t="str">
            <v>Dec</v>
          </cell>
        </row>
        <row r="134">
          <cell r="C134" t="str">
            <v>EPDC</v>
          </cell>
          <cell r="R134">
            <v>0</v>
          </cell>
          <cell r="AZ134">
            <v>0</v>
          </cell>
          <cell r="BA134">
            <v>0</v>
          </cell>
          <cell r="BC134" t="str">
            <v>PLATINUM</v>
          </cell>
          <cell r="BE134" t="str">
            <v>Jan</v>
          </cell>
        </row>
        <row r="135">
          <cell r="C135" t="str">
            <v>EPDC</v>
          </cell>
          <cell r="R135">
            <v>0</v>
          </cell>
          <cell r="AZ135">
            <v>0</v>
          </cell>
          <cell r="BA135">
            <v>0</v>
          </cell>
          <cell r="BC135" t="str">
            <v>PLATINUM</v>
          </cell>
          <cell r="BE135" t="str">
            <v>Feb</v>
          </cell>
        </row>
        <row r="136">
          <cell r="C136" t="str">
            <v>EPDC</v>
          </cell>
          <cell r="R136">
            <v>0</v>
          </cell>
          <cell r="AZ136">
            <v>0</v>
          </cell>
          <cell r="BA136">
            <v>0</v>
          </cell>
          <cell r="BC136" t="str">
            <v>PLATINUM</v>
          </cell>
          <cell r="BE136" t="str">
            <v>Mar</v>
          </cell>
        </row>
        <row r="137">
          <cell r="C137" t="str">
            <v>EPDC</v>
          </cell>
          <cell r="R137">
            <v>0</v>
          </cell>
          <cell r="AZ137">
            <v>0</v>
          </cell>
          <cell r="BA137">
            <v>0</v>
          </cell>
          <cell r="BC137" t="str">
            <v>PLATINUM</v>
          </cell>
          <cell r="BE137" t="str">
            <v>Apr</v>
          </cell>
        </row>
        <row r="138">
          <cell r="C138" t="str">
            <v>EPDC</v>
          </cell>
          <cell r="R138">
            <v>0</v>
          </cell>
          <cell r="AZ138">
            <v>0</v>
          </cell>
          <cell r="BA138">
            <v>0</v>
          </cell>
          <cell r="BC138" t="str">
            <v>PLATINUM</v>
          </cell>
          <cell r="BE138" t="str">
            <v>May</v>
          </cell>
        </row>
        <row r="139">
          <cell r="C139" t="str">
            <v>EPDC</v>
          </cell>
          <cell r="R139">
            <v>28000</v>
          </cell>
          <cell r="AZ139">
            <v>-84000</v>
          </cell>
          <cell r="BA139">
            <v>-42139.93420021933</v>
          </cell>
          <cell r="BC139" t="str">
            <v>PLATINUM</v>
          </cell>
          <cell r="BE139" t="str">
            <v>Jun</v>
          </cell>
        </row>
        <row r="140">
          <cell r="C140" t="str">
            <v>EPDC</v>
          </cell>
          <cell r="R140">
            <v>28000</v>
          </cell>
          <cell r="AZ140">
            <v>-84000</v>
          </cell>
          <cell r="BA140">
            <v>-42139.93420021933</v>
          </cell>
          <cell r="BC140" t="str">
            <v>PLATINUM</v>
          </cell>
          <cell r="BE140" t="str">
            <v>Jul</v>
          </cell>
        </row>
        <row r="141">
          <cell r="C141" t="str">
            <v>EPDC</v>
          </cell>
          <cell r="R141">
            <v>28000</v>
          </cell>
          <cell r="AZ141">
            <v>-84000</v>
          </cell>
          <cell r="BA141">
            <v>-42139.93420021933</v>
          </cell>
          <cell r="BC141" t="str">
            <v>PLATINUM</v>
          </cell>
          <cell r="BE141" t="str">
            <v>Aug</v>
          </cell>
        </row>
        <row r="142">
          <cell r="C142" t="str">
            <v>EPDC</v>
          </cell>
          <cell r="R142">
            <v>28000</v>
          </cell>
          <cell r="AZ142">
            <v>-84000</v>
          </cell>
          <cell r="BA142">
            <v>-42139.93420021933</v>
          </cell>
          <cell r="BC142" t="str">
            <v>PLATINUM</v>
          </cell>
          <cell r="BE142" t="str">
            <v>Sep</v>
          </cell>
        </row>
        <row r="143">
          <cell r="C143" t="str">
            <v>EPDC</v>
          </cell>
          <cell r="R143">
            <v>28000</v>
          </cell>
          <cell r="AZ143">
            <v>-84000</v>
          </cell>
          <cell r="BA143">
            <v>-42139.93420021933</v>
          </cell>
          <cell r="BC143" t="str">
            <v>PLATINUM</v>
          </cell>
          <cell r="BE143" t="str">
            <v>Oct</v>
          </cell>
        </row>
        <row r="144">
          <cell r="C144" t="str">
            <v>EPDC</v>
          </cell>
          <cell r="R144">
            <v>28000</v>
          </cell>
          <cell r="AZ144">
            <v>-84000</v>
          </cell>
          <cell r="BA144">
            <v>-42139.93420021933</v>
          </cell>
          <cell r="BC144" t="str">
            <v>PLATINUM</v>
          </cell>
          <cell r="BE144" t="str">
            <v>Nov</v>
          </cell>
        </row>
        <row r="145">
          <cell r="C145" t="str">
            <v>EPDC</v>
          </cell>
          <cell r="R145">
            <v>28000</v>
          </cell>
          <cell r="AZ145">
            <v>-84000</v>
          </cell>
          <cell r="BA145">
            <v>-42139.93420021933</v>
          </cell>
          <cell r="BC145" t="str">
            <v>PLATINUM</v>
          </cell>
          <cell r="BE145" t="str">
            <v>Dec</v>
          </cell>
        </row>
        <row r="146">
          <cell r="C146" t="str">
            <v>Hokuriku</v>
          </cell>
          <cell r="R146">
            <v>0</v>
          </cell>
          <cell r="AZ146">
            <v>0</v>
          </cell>
          <cell r="BA146">
            <v>0</v>
          </cell>
          <cell r="BC146" t="str">
            <v>OTHERS</v>
          </cell>
          <cell r="BE146" t="str">
            <v>Jan</v>
          </cell>
        </row>
        <row r="147">
          <cell r="C147" t="str">
            <v>Hokuriku</v>
          </cell>
          <cell r="R147">
            <v>0</v>
          </cell>
          <cell r="AZ147">
            <v>0</v>
          </cell>
          <cell r="BA147">
            <v>0</v>
          </cell>
          <cell r="BC147" t="str">
            <v>OTHERS</v>
          </cell>
          <cell r="BE147" t="str">
            <v>Feb</v>
          </cell>
        </row>
        <row r="148">
          <cell r="C148" t="str">
            <v>Hokuriku</v>
          </cell>
          <cell r="R148">
            <v>0</v>
          </cell>
          <cell r="AZ148">
            <v>0</v>
          </cell>
          <cell r="BA148">
            <v>0</v>
          </cell>
          <cell r="BC148" t="str">
            <v>OTHERS</v>
          </cell>
          <cell r="BE148" t="str">
            <v>Mar</v>
          </cell>
        </row>
        <row r="149">
          <cell r="C149" t="str">
            <v>Hokuriku</v>
          </cell>
          <cell r="R149">
            <v>28000</v>
          </cell>
          <cell r="AZ149">
            <v>-98000</v>
          </cell>
          <cell r="BA149">
            <v>-43340.276073989764</v>
          </cell>
          <cell r="BC149" t="str">
            <v>OTHERS</v>
          </cell>
          <cell r="BE149" t="str">
            <v>Apr</v>
          </cell>
        </row>
        <row r="150">
          <cell r="C150" t="str">
            <v>Hokuriku</v>
          </cell>
          <cell r="R150">
            <v>0</v>
          </cell>
          <cell r="AZ150">
            <v>0</v>
          </cell>
          <cell r="BA150">
            <v>0</v>
          </cell>
          <cell r="BC150" t="str">
            <v>OTHERS</v>
          </cell>
          <cell r="BE150" t="str">
            <v>May</v>
          </cell>
        </row>
        <row r="151">
          <cell r="C151" t="str">
            <v>Hokuriku</v>
          </cell>
          <cell r="R151">
            <v>28000</v>
          </cell>
          <cell r="AZ151">
            <v>-98000</v>
          </cell>
          <cell r="BA151">
            <v>-43340.276073989764</v>
          </cell>
          <cell r="BC151" t="str">
            <v>OTHERS</v>
          </cell>
          <cell r="BE151" t="str">
            <v>Jun</v>
          </cell>
        </row>
        <row r="152">
          <cell r="C152" t="str">
            <v>Hokuriku</v>
          </cell>
          <cell r="R152">
            <v>0</v>
          </cell>
          <cell r="AZ152">
            <v>0</v>
          </cell>
          <cell r="BA152">
            <v>0</v>
          </cell>
          <cell r="BC152" t="str">
            <v>OTHERS</v>
          </cell>
          <cell r="BE152" t="str">
            <v>Jul</v>
          </cell>
        </row>
        <row r="153">
          <cell r="C153" t="str">
            <v>Hokuriku</v>
          </cell>
          <cell r="R153">
            <v>0</v>
          </cell>
          <cell r="AZ153">
            <v>0</v>
          </cell>
          <cell r="BA153">
            <v>0</v>
          </cell>
          <cell r="BC153" t="str">
            <v>OTHERS</v>
          </cell>
          <cell r="BE153" t="str">
            <v>Aug</v>
          </cell>
        </row>
        <row r="154">
          <cell r="C154" t="str">
            <v>Hokuriku</v>
          </cell>
          <cell r="R154">
            <v>0</v>
          </cell>
          <cell r="AZ154">
            <v>0</v>
          </cell>
          <cell r="BA154">
            <v>0</v>
          </cell>
          <cell r="BC154" t="str">
            <v>OTHERS</v>
          </cell>
          <cell r="BE154" t="str">
            <v>Sep</v>
          </cell>
        </row>
        <row r="155">
          <cell r="C155" t="str">
            <v>Hokuriku</v>
          </cell>
          <cell r="R155">
            <v>0</v>
          </cell>
          <cell r="AZ155">
            <v>0</v>
          </cell>
          <cell r="BA155">
            <v>0</v>
          </cell>
          <cell r="BC155" t="str">
            <v>OTHERS</v>
          </cell>
          <cell r="BE155" t="str">
            <v>Oct</v>
          </cell>
        </row>
        <row r="156">
          <cell r="C156" t="str">
            <v>Hokuriku</v>
          </cell>
          <cell r="R156">
            <v>0</v>
          </cell>
          <cell r="AZ156">
            <v>0</v>
          </cell>
          <cell r="BA156">
            <v>0</v>
          </cell>
          <cell r="BC156" t="str">
            <v>OTHERS</v>
          </cell>
          <cell r="BE156" t="str">
            <v>Nov</v>
          </cell>
        </row>
        <row r="157">
          <cell r="C157" t="str">
            <v>Hokuriku</v>
          </cell>
          <cell r="R157">
            <v>0</v>
          </cell>
          <cell r="AZ157">
            <v>0</v>
          </cell>
          <cell r="BA157">
            <v>0</v>
          </cell>
          <cell r="BC157" t="str">
            <v>OTHERS</v>
          </cell>
          <cell r="BE157" t="str">
            <v>Dec</v>
          </cell>
        </row>
        <row r="158">
          <cell r="C158" t="str">
            <v>Hokuriku</v>
          </cell>
          <cell r="R158">
            <v>0</v>
          </cell>
          <cell r="AZ158">
            <v>0</v>
          </cell>
          <cell r="BA158">
            <v>0</v>
          </cell>
          <cell r="BC158" t="str">
            <v>OTHERS</v>
          </cell>
          <cell r="BE158" t="str">
            <v>Jan</v>
          </cell>
        </row>
        <row r="159">
          <cell r="C159" t="str">
            <v>Hokuriku</v>
          </cell>
          <cell r="R159">
            <v>0</v>
          </cell>
          <cell r="AZ159">
            <v>0</v>
          </cell>
          <cell r="BA159">
            <v>0</v>
          </cell>
          <cell r="BC159" t="str">
            <v>OTHERS</v>
          </cell>
          <cell r="BE159" t="str">
            <v>Feb</v>
          </cell>
        </row>
        <row r="160">
          <cell r="C160" t="str">
            <v>Hokuriku</v>
          </cell>
          <cell r="R160">
            <v>0</v>
          </cell>
          <cell r="AZ160">
            <v>0</v>
          </cell>
          <cell r="BA160">
            <v>0</v>
          </cell>
          <cell r="BC160" t="str">
            <v>OTHERS</v>
          </cell>
          <cell r="BE160" t="str">
            <v>Mar</v>
          </cell>
        </row>
        <row r="161">
          <cell r="C161" t="str">
            <v>Hokuriku</v>
          </cell>
          <cell r="R161">
            <v>42000</v>
          </cell>
          <cell r="AZ161">
            <v>-147000</v>
          </cell>
          <cell r="BA161">
            <v>-74209.271755701862</v>
          </cell>
          <cell r="BC161" t="str">
            <v>OTHERS</v>
          </cell>
          <cell r="BE161" t="str">
            <v>Apr</v>
          </cell>
        </row>
        <row r="162">
          <cell r="C162" t="str">
            <v>Hokuriku</v>
          </cell>
          <cell r="R162">
            <v>0</v>
          </cell>
          <cell r="AZ162">
            <v>0</v>
          </cell>
          <cell r="BA162">
            <v>0</v>
          </cell>
          <cell r="BC162" t="str">
            <v>OTHERS</v>
          </cell>
          <cell r="BE162" t="str">
            <v>May</v>
          </cell>
        </row>
        <row r="163">
          <cell r="C163" t="str">
            <v>Hokuriku</v>
          </cell>
          <cell r="R163">
            <v>42000</v>
          </cell>
          <cell r="AZ163">
            <v>-147000</v>
          </cell>
          <cell r="BA163">
            <v>-74209.271755701862</v>
          </cell>
          <cell r="BC163" t="str">
            <v>OTHERS</v>
          </cell>
          <cell r="BE163" t="str">
            <v>Jun</v>
          </cell>
        </row>
        <row r="164">
          <cell r="C164" t="str">
            <v>Hokuriku</v>
          </cell>
          <cell r="R164">
            <v>0</v>
          </cell>
          <cell r="AZ164">
            <v>0</v>
          </cell>
          <cell r="BA164">
            <v>0</v>
          </cell>
          <cell r="BC164" t="str">
            <v>OTHERS</v>
          </cell>
          <cell r="BE164" t="str">
            <v>Jul</v>
          </cell>
        </row>
        <row r="165">
          <cell r="C165" t="str">
            <v>Hokuriku</v>
          </cell>
          <cell r="R165">
            <v>0</v>
          </cell>
          <cell r="AZ165">
            <v>0</v>
          </cell>
          <cell r="BA165">
            <v>0</v>
          </cell>
          <cell r="BC165" t="str">
            <v>OTHERS</v>
          </cell>
          <cell r="BE165" t="str">
            <v>Aug</v>
          </cell>
        </row>
        <row r="166">
          <cell r="C166" t="str">
            <v>Hokuriku</v>
          </cell>
          <cell r="R166">
            <v>0</v>
          </cell>
          <cell r="AZ166">
            <v>0</v>
          </cell>
          <cell r="BA166">
            <v>0</v>
          </cell>
          <cell r="BC166" t="str">
            <v>OTHERS</v>
          </cell>
          <cell r="BE166" t="str">
            <v>Sep</v>
          </cell>
        </row>
        <row r="167">
          <cell r="C167" t="str">
            <v>Hokuriku</v>
          </cell>
          <cell r="R167">
            <v>0</v>
          </cell>
          <cell r="AZ167">
            <v>0</v>
          </cell>
          <cell r="BA167">
            <v>0</v>
          </cell>
          <cell r="BC167" t="str">
            <v>OTHERS</v>
          </cell>
          <cell r="BE167" t="str">
            <v>Oct</v>
          </cell>
        </row>
        <row r="168">
          <cell r="C168" t="str">
            <v>Hokuriku</v>
          </cell>
          <cell r="R168">
            <v>0</v>
          </cell>
          <cell r="AZ168">
            <v>0</v>
          </cell>
          <cell r="BA168">
            <v>0</v>
          </cell>
          <cell r="BC168" t="str">
            <v>OTHERS</v>
          </cell>
          <cell r="BE168" t="str">
            <v>Nov</v>
          </cell>
        </row>
        <row r="169">
          <cell r="C169" t="str">
            <v>Hokuriku</v>
          </cell>
          <cell r="R169">
            <v>0</v>
          </cell>
          <cell r="AZ169">
            <v>0</v>
          </cell>
          <cell r="BA169">
            <v>0</v>
          </cell>
          <cell r="BC169" t="str">
            <v>OTHERS</v>
          </cell>
          <cell r="BE169" t="str">
            <v>Dec</v>
          </cell>
        </row>
        <row r="170">
          <cell r="C170" t="str">
            <v>Hokuriku</v>
          </cell>
          <cell r="R170">
            <v>0</v>
          </cell>
          <cell r="AZ170">
            <v>0</v>
          </cell>
          <cell r="BA170">
            <v>0</v>
          </cell>
          <cell r="BC170" t="str">
            <v>OTHERS</v>
          </cell>
          <cell r="BE170" t="str">
            <v>Jan</v>
          </cell>
        </row>
        <row r="171">
          <cell r="C171" t="str">
            <v>Hokuriku</v>
          </cell>
          <cell r="R171">
            <v>0</v>
          </cell>
          <cell r="AZ171">
            <v>0</v>
          </cell>
          <cell r="BA171">
            <v>0</v>
          </cell>
          <cell r="BC171" t="str">
            <v>OTHERS</v>
          </cell>
          <cell r="BE171" t="str">
            <v>Feb</v>
          </cell>
        </row>
        <row r="172">
          <cell r="C172" t="str">
            <v>Hokuriku</v>
          </cell>
          <cell r="R172">
            <v>0</v>
          </cell>
          <cell r="AZ172">
            <v>0</v>
          </cell>
          <cell r="BA172">
            <v>0</v>
          </cell>
          <cell r="BC172" t="str">
            <v>OTHERS</v>
          </cell>
          <cell r="BE172" t="str">
            <v>Mar</v>
          </cell>
        </row>
        <row r="173">
          <cell r="C173" t="str">
            <v>Hokuriku</v>
          </cell>
          <cell r="R173">
            <v>0</v>
          </cell>
          <cell r="AZ173">
            <v>0</v>
          </cell>
          <cell r="BA173">
            <v>0</v>
          </cell>
          <cell r="BC173" t="str">
            <v>OTHERS</v>
          </cell>
          <cell r="BE173" t="str">
            <v>Apr</v>
          </cell>
        </row>
        <row r="174">
          <cell r="C174" t="str">
            <v>Hokuriku</v>
          </cell>
          <cell r="R174">
            <v>0</v>
          </cell>
          <cell r="AZ174">
            <v>0</v>
          </cell>
          <cell r="BA174">
            <v>0</v>
          </cell>
          <cell r="BC174" t="str">
            <v>OTHERS</v>
          </cell>
          <cell r="BE174" t="str">
            <v>May</v>
          </cell>
        </row>
        <row r="175">
          <cell r="C175" t="str">
            <v>Hokuriku</v>
          </cell>
          <cell r="R175">
            <v>0</v>
          </cell>
          <cell r="AZ175">
            <v>0</v>
          </cell>
          <cell r="BA175">
            <v>0</v>
          </cell>
          <cell r="BC175" t="str">
            <v>OTHERS</v>
          </cell>
          <cell r="BE175" t="str">
            <v>Jun</v>
          </cell>
        </row>
        <row r="176">
          <cell r="C176" t="str">
            <v>Hokuriku</v>
          </cell>
          <cell r="R176">
            <v>0</v>
          </cell>
          <cell r="AZ176">
            <v>0</v>
          </cell>
          <cell r="BA176">
            <v>0</v>
          </cell>
          <cell r="BC176" t="str">
            <v>OTHERS</v>
          </cell>
          <cell r="BE176" t="str">
            <v>Jul</v>
          </cell>
        </row>
        <row r="177">
          <cell r="C177" t="str">
            <v>Hokuriku</v>
          </cell>
          <cell r="R177">
            <v>0</v>
          </cell>
          <cell r="AZ177">
            <v>0</v>
          </cell>
          <cell r="BA177">
            <v>0</v>
          </cell>
          <cell r="BC177" t="str">
            <v>OTHERS</v>
          </cell>
          <cell r="BE177" t="str">
            <v>Aug</v>
          </cell>
        </row>
        <row r="178">
          <cell r="C178" t="str">
            <v>Hokuriku</v>
          </cell>
          <cell r="R178">
            <v>0</v>
          </cell>
          <cell r="AZ178">
            <v>0</v>
          </cell>
          <cell r="BA178">
            <v>0</v>
          </cell>
          <cell r="BC178" t="str">
            <v>OTHERS</v>
          </cell>
          <cell r="BE178" t="str">
            <v>Sep</v>
          </cell>
        </row>
        <row r="179">
          <cell r="C179" t="str">
            <v>Hokuriku</v>
          </cell>
          <cell r="R179">
            <v>28000</v>
          </cell>
          <cell r="AZ179">
            <v>-98000</v>
          </cell>
          <cell r="BA179">
            <v>-40582.200789127572</v>
          </cell>
          <cell r="BC179" t="str">
            <v>OTHERS</v>
          </cell>
          <cell r="BE179" t="str">
            <v>Oct</v>
          </cell>
        </row>
        <row r="180">
          <cell r="C180" t="str">
            <v>Hokuriku</v>
          </cell>
          <cell r="R180">
            <v>0</v>
          </cell>
          <cell r="AZ180">
            <v>0</v>
          </cell>
          <cell r="BA180">
            <v>0</v>
          </cell>
          <cell r="BC180" t="str">
            <v>OTHERS</v>
          </cell>
          <cell r="BE180" t="str">
            <v>Nov</v>
          </cell>
        </row>
        <row r="181">
          <cell r="C181" t="str">
            <v>Hokuriku</v>
          </cell>
          <cell r="R181">
            <v>0</v>
          </cell>
          <cell r="AZ181">
            <v>0</v>
          </cell>
          <cell r="BA181">
            <v>0</v>
          </cell>
          <cell r="BC181" t="str">
            <v>OTHERS</v>
          </cell>
          <cell r="BE181" t="str">
            <v>Dec</v>
          </cell>
        </row>
        <row r="182">
          <cell r="C182" t="str">
            <v>Hokuriku</v>
          </cell>
          <cell r="R182">
            <v>0</v>
          </cell>
          <cell r="AZ182">
            <v>0</v>
          </cell>
          <cell r="BA182">
            <v>0</v>
          </cell>
          <cell r="BC182" t="str">
            <v>OTHERS</v>
          </cell>
          <cell r="BE182" t="str">
            <v>Jan</v>
          </cell>
        </row>
        <row r="183">
          <cell r="C183" t="str">
            <v>Hokuriku</v>
          </cell>
          <cell r="R183">
            <v>0</v>
          </cell>
          <cell r="AZ183">
            <v>0</v>
          </cell>
          <cell r="BA183">
            <v>0</v>
          </cell>
          <cell r="BC183" t="str">
            <v>OTHERS</v>
          </cell>
          <cell r="BE183" t="str">
            <v>Feb</v>
          </cell>
        </row>
        <row r="184">
          <cell r="C184" t="str">
            <v>Hokuriku</v>
          </cell>
          <cell r="R184">
            <v>0</v>
          </cell>
          <cell r="AZ184">
            <v>0</v>
          </cell>
          <cell r="BA184">
            <v>0</v>
          </cell>
          <cell r="BC184" t="str">
            <v>OTHERS</v>
          </cell>
          <cell r="BE184" t="str">
            <v>Mar</v>
          </cell>
        </row>
        <row r="185">
          <cell r="C185" t="str">
            <v>Hokuriku</v>
          </cell>
          <cell r="R185">
            <v>0</v>
          </cell>
          <cell r="AZ185">
            <v>0</v>
          </cell>
          <cell r="BA185">
            <v>0</v>
          </cell>
          <cell r="BC185" t="str">
            <v>OTHERS</v>
          </cell>
          <cell r="BE185" t="str">
            <v>Apr</v>
          </cell>
        </row>
        <row r="186">
          <cell r="C186" t="str">
            <v>Hokuriku</v>
          </cell>
          <cell r="R186">
            <v>0</v>
          </cell>
          <cell r="AZ186">
            <v>0</v>
          </cell>
          <cell r="BA186">
            <v>0</v>
          </cell>
          <cell r="BC186" t="str">
            <v>OTHERS</v>
          </cell>
          <cell r="BE186" t="str">
            <v>May</v>
          </cell>
        </row>
        <row r="187">
          <cell r="C187" t="str">
            <v>Hokuriku</v>
          </cell>
          <cell r="R187">
            <v>0</v>
          </cell>
          <cell r="AZ187">
            <v>0</v>
          </cell>
          <cell r="BA187">
            <v>0</v>
          </cell>
          <cell r="BC187" t="str">
            <v>OTHERS</v>
          </cell>
          <cell r="BE187" t="str">
            <v>Jun</v>
          </cell>
        </row>
        <row r="188">
          <cell r="C188" t="str">
            <v>Hokuriku</v>
          </cell>
          <cell r="R188">
            <v>0</v>
          </cell>
          <cell r="AZ188">
            <v>0</v>
          </cell>
          <cell r="BA188">
            <v>0</v>
          </cell>
          <cell r="BC188" t="str">
            <v>OTHERS</v>
          </cell>
          <cell r="BE188" t="str">
            <v>Jul</v>
          </cell>
        </row>
        <row r="189">
          <cell r="C189" t="str">
            <v>Hokuriku</v>
          </cell>
          <cell r="R189">
            <v>0</v>
          </cell>
          <cell r="AZ189">
            <v>0</v>
          </cell>
          <cell r="BA189">
            <v>0</v>
          </cell>
          <cell r="BC189" t="str">
            <v>OTHERS</v>
          </cell>
          <cell r="BE189" t="str">
            <v>Aug</v>
          </cell>
        </row>
        <row r="190">
          <cell r="C190" t="str">
            <v>Hokuriku</v>
          </cell>
          <cell r="R190">
            <v>0</v>
          </cell>
          <cell r="AZ190">
            <v>0</v>
          </cell>
          <cell r="BA190">
            <v>0</v>
          </cell>
          <cell r="BC190" t="str">
            <v>OTHERS</v>
          </cell>
          <cell r="BE190" t="str">
            <v>Sep</v>
          </cell>
        </row>
        <row r="191">
          <cell r="C191" t="str">
            <v>Hokuriku</v>
          </cell>
          <cell r="R191">
            <v>42000</v>
          </cell>
          <cell r="AZ191">
            <v>-147000</v>
          </cell>
          <cell r="BA191">
            <v>-69486.76472811382</v>
          </cell>
          <cell r="BC191" t="str">
            <v>OTHERS</v>
          </cell>
          <cell r="BE191" t="str">
            <v>Oct</v>
          </cell>
        </row>
        <row r="192">
          <cell r="C192" t="str">
            <v>Hokuriku</v>
          </cell>
          <cell r="R192">
            <v>0</v>
          </cell>
          <cell r="AZ192">
            <v>0</v>
          </cell>
          <cell r="BA192">
            <v>0</v>
          </cell>
          <cell r="BC192" t="str">
            <v>OTHERS</v>
          </cell>
          <cell r="BE192" t="str">
            <v>Nov</v>
          </cell>
        </row>
        <row r="193">
          <cell r="C193" t="str">
            <v>Hokuriku</v>
          </cell>
          <cell r="R193">
            <v>0</v>
          </cell>
          <cell r="AZ193">
            <v>0</v>
          </cell>
          <cell r="BA193">
            <v>0</v>
          </cell>
          <cell r="BC193" t="str">
            <v>OTHERS</v>
          </cell>
          <cell r="BE193" t="str">
            <v>Dec</v>
          </cell>
        </row>
        <row r="194">
          <cell r="C194" t="str">
            <v>Joban JP</v>
          </cell>
          <cell r="R194">
            <v>36000</v>
          </cell>
          <cell r="AZ194">
            <v>-18000</v>
          </cell>
          <cell r="BA194">
            <v>-50418.235454830741</v>
          </cell>
          <cell r="BC194" t="str">
            <v>OTHERS</v>
          </cell>
          <cell r="BE194" t="str">
            <v>Jan</v>
          </cell>
        </row>
        <row r="195">
          <cell r="C195" t="str">
            <v>Joban JP</v>
          </cell>
          <cell r="R195">
            <v>0</v>
          </cell>
          <cell r="AZ195">
            <v>0</v>
          </cell>
          <cell r="BA195">
            <v>0</v>
          </cell>
          <cell r="BC195" t="str">
            <v>OTHERS</v>
          </cell>
          <cell r="BE195" t="str">
            <v>Feb</v>
          </cell>
        </row>
        <row r="196">
          <cell r="C196" t="str">
            <v>Joban JP</v>
          </cell>
          <cell r="R196">
            <v>0</v>
          </cell>
          <cell r="AZ196">
            <v>0</v>
          </cell>
          <cell r="BA196">
            <v>0</v>
          </cell>
          <cell r="BC196" t="str">
            <v>OTHERS</v>
          </cell>
          <cell r="BE196" t="str">
            <v>Mar</v>
          </cell>
        </row>
        <row r="197">
          <cell r="C197" t="str">
            <v>Joban JP</v>
          </cell>
          <cell r="R197">
            <v>36000</v>
          </cell>
          <cell r="AZ197">
            <v>-18000</v>
          </cell>
          <cell r="BA197">
            <v>-50418.235454830741</v>
          </cell>
          <cell r="BC197" t="str">
            <v>OTHERS</v>
          </cell>
          <cell r="BE197" t="str">
            <v>Apr</v>
          </cell>
        </row>
        <row r="198">
          <cell r="C198" t="str">
            <v>Joban JP</v>
          </cell>
          <cell r="R198">
            <v>0</v>
          </cell>
          <cell r="AZ198">
            <v>0</v>
          </cell>
          <cell r="BA198">
            <v>0</v>
          </cell>
          <cell r="BC198" t="str">
            <v>OTHERS</v>
          </cell>
          <cell r="BE198" t="str">
            <v>May</v>
          </cell>
        </row>
        <row r="199">
          <cell r="C199" t="str">
            <v>Joban JP</v>
          </cell>
          <cell r="R199">
            <v>0</v>
          </cell>
          <cell r="AZ199">
            <v>0</v>
          </cell>
          <cell r="BA199">
            <v>0</v>
          </cell>
          <cell r="BC199" t="str">
            <v>OTHERS</v>
          </cell>
          <cell r="BE199" t="str">
            <v>Jun</v>
          </cell>
        </row>
        <row r="200">
          <cell r="C200" t="str">
            <v>Joban JP</v>
          </cell>
          <cell r="R200">
            <v>36000</v>
          </cell>
          <cell r="AZ200">
            <v>-18000</v>
          </cell>
          <cell r="BA200">
            <v>-50418.235454830741</v>
          </cell>
          <cell r="BC200" t="str">
            <v>OTHERS</v>
          </cell>
          <cell r="BE200" t="str">
            <v>Jul</v>
          </cell>
        </row>
        <row r="201">
          <cell r="C201" t="str">
            <v>Joban JP</v>
          </cell>
          <cell r="R201">
            <v>0</v>
          </cell>
          <cell r="AZ201">
            <v>0</v>
          </cell>
          <cell r="BA201">
            <v>0</v>
          </cell>
          <cell r="BC201" t="str">
            <v>OTHERS</v>
          </cell>
          <cell r="BE201" t="str">
            <v>Aug</v>
          </cell>
        </row>
        <row r="202">
          <cell r="C202" t="str">
            <v>Joban JP</v>
          </cell>
          <cell r="R202">
            <v>36000</v>
          </cell>
          <cell r="AZ202">
            <v>-18000</v>
          </cell>
          <cell r="BA202">
            <v>-50418.235454830741</v>
          </cell>
          <cell r="BC202" t="str">
            <v>OTHERS</v>
          </cell>
          <cell r="BE202" t="str">
            <v>Sep</v>
          </cell>
        </row>
        <row r="203">
          <cell r="C203" t="str">
            <v>Joban JP</v>
          </cell>
          <cell r="R203">
            <v>0</v>
          </cell>
          <cell r="AZ203">
            <v>0</v>
          </cell>
          <cell r="BA203">
            <v>0</v>
          </cell>
          <cell r="BC203" t="str">
            <v>OTHERS</v>
          </cell>
          <cell r="BE203" t="str">
            <v>Oct</v>
          </cell>
        </row>
        <row r="204">
          <cell r="C204" t="str">
            <v>Joban JP</v>
          </cell>
          <cell r="R204">
            <v>0</v>
          </cell>
          <cell r="AZ204">
            <v>0</v>
          </cell>
          <cell r="BA204">
            <v>0</v>
          </cell>
          <cell r="BC204" t="str">
            <v>OTHERS</v>
          </cell>
          <cell r="BE204" t="str">
            <v>Nov</v>
          </cell>
        </row>
        <row r="205">
          <cell r="C205" t="str">
            <v>Joban JP</v>
          </cell>
          <cell r="R205">
            <v>0</v>
          </cell>
          <cell r="AZ205">
            <v>0</v>
          </cell>
          <cell r="BA205">
            <v>0</v>
          </cell>
          <cell r="BC205" t="str">
            <v>OTHERS</v>
          </cell>
          <cell r="BE205" t="str">
            <v>Dec</v>
          </cell>
        </row>
        <row r="206">
          <cell r="C206" t="str">
            <v>Joban JP</v>
          </cell>
          <cell r="R206">
            <v>24000</v>
          </cell>
          <cell r="AZ206">
            <v>-12000</v>
          </cell>
          <cell r="BA206">
            <v>-37888.614515401932</v>
          </cell>
          <cell r="BC206" t="str">
            <v>OTHERS</v>
          </cell>
          <cell r="BE206" t="str">
            <v>Jan</v>
          </cell>
        </row>
        <row r="207">
          <cell r="C207" t="str">
            <v>Joban JP</v>
          </cell>
          <cell r="R207">
            <v>0</v>
          </cell>
          <cell r="AZ207">
            <v>0</v>
          </cell>
          <cell r="BA207">
            <v>0</v>
          </cell>
          <cell r="BC207" t="str">
            <v>OTHERS</v>
          </cell>
          <cell r="BE207" t="str">
            <v>Feb</v>
          </cell>
        </row>
        <row r="208">
          <cell r="C208" t="str">
            <v>Joban JP</v>
          </cell>
          <cell r="R208">
            <v>0</v>
          </cell>
          <cell r="AZ208">
            <v>0</v>
          </cell>
          <cell r="BA208">
            <v>0</v>
          </cell>
          <cell r="BC208" t="str">
            <v>OTHERS</v>
          </cell>
          <cell r="BE208" t="str">
            <v>Mar</v>
          </cell>
        </row>
        <row r="209">
          <cell r="C209" t="str">
            <v>Joban JP</v>
          </cell>
          <cell r="R209">
            <v>24000</v>
          </cell>
          <cell r="AZ209">
            <v>-12000</v>
          </cell>
          <cell r="BA209">
            <v>-37888.614515401932</v>
          </cell>
          <cell r="BC209" t="str">
            <v>OTHERS</v>
          </cell>
          <cell r="BE209" t="str">
            <v>Apr</v>
          </cell>
        </row>
        <row r="210">
          <cell r="C210" t="str">
            <v>Joban JP</v>
          </cell>
          <cell r="R210">
            <v>0</v>
          </cell>
          <cell r="AZ210">
            <v>0</v>
          </cell>
          <cell r="BA210">
            <v>0</v>
          </cell>
          <cell r="BC210" t="str">
            <v>OTHERS</v>
          </cell>
          <cell r="BE210" t="str">
            <v>May</v>
          </cell>
        </row>
        <row r="211">
          <cell r="C211" t="str">
            <v>Joban JP</v>
          </cell>
          <cell r="R211">
            <v>0</v>
          </cell>
          <cell r="AZ211">
            <v>0</v>
          </cell>
          <cell r="BA211">
            <v>0</v>
          </cell>
          <cell r="BC211" t="str">
            <v>OTHERS</v>
          </cell>
          <cell r="BE211" t="str">
            <v>Jun</v>
          </cell>
        </row>
        <row r="212">
          <cell r="C212" t="str">
            <v>Joban JP</v>
          </cell>
          <cell r="R212">
            <v>24000</v>
          </cell>
          <cell r="AZ212">
            <v>-12000</v>
          </cell>
          <cell r="BA212">
            <v>-37888.614515401932</v>
          </cell>
          <cell r="BC212" t="str">
            <v>OTHERS</v>
          </cell>
          <cell r="BE212" t="str">
            <v>Jul</v>
          </cell>
        </row>
        <row r="213">
          <cell r="C213" t="str">
            <v>Joban JP</v>
          </cell>
          <cell r="R213">
            <v>0</v>
          </cell>
          <cell r="AZ213">
            <v>0</v>
          </cell>
          <cell r="BA213">
            <v>0</v>
          </cell>
          <cell r="BC213" t="str">
            <v>OTHERS</v>
          </cell>
          <cell r="BE213" t="str">
            <v>Aug</v>
          </cell>
        </row>
        <row r="214">
          <cell r="C214" t="str">
            <v>Joban JP</v>
          </cell>
          <cell r="R214">
            <v>24000</v>
          </cell>
          <cell r="AZ214">
            <v>-12000</v>
          </cell>
          <cell r="BA214">
            <v>-37888.614515401932</v>
          </cell>
          <cell r="BC214" t="str">
            <v>OTHERS</v>
          </cell>
          <cell r="BE214" t="str">
            <v>Sep</v>
          </cell>
        </row>
        <row r="215">
          <cell r="C215" t="str">
            <v>Joban JP</v>
          </cell>
          <cell r="R215">
            <v>0</v>
          </cell>
          <cell r="AZ215">
            <v>0</v>
          </cell>
          <cell r="BA215">
            <v>0</v>
          </cell>
          <cell r="BC215" t="str">
            <v>OTHERS</v>
          </cell>
          <cell r="BE215" t="str">
            <v>Oct</v>
          </cell>
        </row>
        <row r="216">
          <cell r="C216" t="str">
            <v>Joban JP</v>
          </cell>
          <cell r="R216">
            <v>0</v>
          </cell>
          <cell r="AZ216">
            <v>0</v>
          </cell>
          <cell r="BA216">
            <v>0</v>
          </cell>
          <cell r="BC216" t="str">
            <v>OTHERS</v>
          </cell>
          <cell r="BE216" t="str">
            <v>Nov</v>
          </cell>
        </row>
        <row r="217">
          <cell r="C217" t="str">
            <v>Joban JP</v>
          </cell>
          <cell r="R217">
            <v>0</v>
          </cell>
          <cell r="AZ217">
            <v>0</v>
          </cell>
          <cell r="BA217">
            <v>0</v>
          </cell>
          <cell r="BC217" t="str">
            <v>OTHERS</v>
          </cell>
          <cell r="BE217" t="str">
            <v>Dec</v>
          </cell>
        </row>
        <row r="218">
          <cell r="C218" t="str">
            <v>Joban JP</v>
          </cell>
          <cell r="R218">
            <v>0</v>
          </cell>
          <cell r="AZ218">
            <v>0</v>
          </cell>
          <cell r="BA218">
            <v>0</v>
          </cell>
          <cell r="BC218" t="str">
            <v>OTHERS</v>
          </cell>
          <cell r="BE218" t="str">
            <v>Jan</v>
          </cell>
        </row>
        <row r="219">
          <cell r="C219" t="str">
            <v>Joban JP</v>
          </cell>
          <cell r="R219">
            <v>0</v>
          </cell>
          <cell r="AZ219">
            <v>0</v>
          </cell>
          <cell r="BA219">
            <v>0</v>
          </cell>
          <cell r="BC219" t="str">
            <v>OTHERS</v>
          </cell>
          <cell r="BE219" t="str">
            <v>Feb</v>
          </cell>
        </row>
        <row r="220">
          <cell r="C220" t="str">
            <v>Joban JP</v>
          </cell>
          <cell r="R220">
            <v>0</v>
          </cell>
          <cell r="AZ220">
            <v>0</v>
          </cell>
          <cell r="BA220">
            <v>0</v>
          </cell>
          <cell r="BC220" t="str">
            <v>OTHERS</v>
          </cell>
          <cell r="BE220" t="str">
            <v>Mar</v>
          </cell>
        </row>
        <row r="221">
          <cell r="C221" t="str">
            <v>Joban JP</v>
          </cell>
          <cell r="R221">
            <v>0</v>
          </cell>
          <cell r="AZ221">
            <v>0</v>
          </cell>
          <cell r="BA221">
            <v>0</v>
          </cell>
          <cell r="BC221" t="str">
            <v>OTHERS</v>
          </cell>
          <cell r="BE221" t="str">
            <v>Apr</v>
          </cell>
        </row>
        <row r="222">
          <cell r="C222" t="str">
            <v>Joban JP</v>
          </cell>
          <cell r="R222">
            <v>0</v>
          </cell>
          <cell r="AZ222">
            <v>0</v>
          </cell>
          <cell r="BA222">
            <v>0</v>
          </cell>
          <cell r="BC222" t="str">
            <v>OTHERS</v>
          </cell>
          <cell r="BE222" t="str">
            <v>May</v>
          </cell>
        </row>
        <row r="223">
          <cell r="C223" t="str">
            <v>Joban JP</v>
          </cell>
          <cell r="R223">
            <v>0</v>
          </cell>
          <cell r="AZ223">
            <v>0</v>
          </cell>
          <cell r="BA223">
            <v>0</v>
          </cell>
          <cell r="BC223" t="str">
            <v>OTHERS</v>
          </cell>
          <cell r="BE223" t="str">
            <v>Jun</v>
          </cell>
        </row>
        <row r="224">
          <cell r="C224" t="str">
            <v>Joban JP</v>
          </cell>
          <cell r="R224">
            <v>0</v>
          </cell>
          <cell r="AZ224">
            <v>0</v>
          </cell>
          <cell r="BA224">
            <v>0</v>
          </cell>
          <cell r="BC224" t="str">
            <v>OTHERS</v>
          </cell>
          <cell r="BE224" t="str">
            <v>Jul</v>
          </cell>
        </row>
        <row r="225">
          <cell r="C225" t="str">
            <v>Joban JP</v>
          </cell>
          <cell r="R225">
            <v>0</v>
          </cell>
          <cell r="AZ225">
            <v>0</v>
          </cell>
          <cell r="BA225">
            <v>0</v>
          </cell>
          <cell r="BC225" t="str">
            <v>OTHERS</v>
          </cell>
          <cell r="BE225" t="str">
            <v>Aug</v>
          </cell>
        </row>
        <row r="226">
          <cell r="C226" t="str">
            <v>Joban JP</v>
          </cell>
          <cell r="R226">
            <v>0</v>
          </cell>
          <cell r="AZ226">
            <v>0</v>
          </cell>
          <cell r="BA226">
            <v>0</v>
          </cell>
          <cell r="BC226" t="str">
            <v>OTHERS</v>
          </cell>
          <cell r="BE226" t="str">
            <v>Sep</v>
          </cell>
        </row>
        <row r="227">
          <cell r="C227" t="str">
            <v>Joban JP</v>
          </cell>
          <cell r="R227">
            <v>0</v>
          </cell>
          <cell r="AZ227">
            <v>0</v>
          </cell>
          <cell r="BA227">
            <v>0</v>
          </cell>
          <cell r="BC227" t="str">
            <v>OTHERS</v>
          </cell>
          <cell r="BE227" t="str">
            <v>Oct</v>
          </cell>
        </row>
        <row r="228">
          <cell r="C228" t="str">
            <v>Joban JP</v>
          </cell>
          <cell r="R228">
            <v>0</v>
          </cell>
          <cell r="AZ228">
            <v>0</v>
          </cell>
          <cell r="BA228">
            <v>0</v>
          </cell>
          <cell r="BC228" t="str">
            <v>OTHERS</v>
          </cell>
          <cell r="BE228" t="str">
            <v>Nov</v>
          </cell>
        </row>
        <row r="229">
          <cell r="C229" t="str">
            <v>Joban JP</v>
          </cell>
          <cell r="R229">
            <v>0</v>
          </cell>
          <cell r="AZ229">
            <v>0</v>
          </cell>
          <cell r="BA229">
            <v>0</v>
          </cell>
          <cell r="BC229" t="str">
            <v>OTHERS</v>
          </cell>
          <cell r="BE229" t="str">
            <v>Dec</v>
          </cell>
        </row>
        <row r="230">
          <cell r="C230" t="str">
            <v>Joban JP</v>
          </cell>
          <cell r="R230">
            <v>0</v>
          </cell>
          <cell r="AZ230">
            <v>0</v>
          </cell>
          <cell r="BA230">
            <v>0</v>
          </cell>
          <cell r="BC230" t="str">
            <v>OTHERS</v>
          </cell>
          <cell r="BE230" t="str">
            <v>Jan</v>
          </cell>
        </row>
        <row r="231">
          <cell r="C231" t="str">
            <v>Joban JP</v>
          </cell>
          <cell r="R231">
            <v>60000</v>
          </cell>
          <cell r="AZ231">
            <v>-30000</v>
          </cell>
          <cell r="BA231">
            <v>-44153.42498511634</v>
          </cell>
          <cell r="BC231" t="str">
            <v>OTHERS</v>
          </cell>
          <cell r="BE231" t="str">
            <v>Feb</v>
          </cell>
        </row>
        <row r="232">
          <cell r="C232" t="str">
            <v>Joban JP</v>
          </cell>
          <cell r="R232">
            <v>0</v>
          </cell>
          <cell r="AZ232">
            <v>0</v>
          </cell>
          <cell r="BA232">
            <v>0</v>
          </cell>
          <cell r="BC232" t="str">
            <v>OTHERS</v>
          </cell>
          <cell r="BE232" t="str">
            <v>Mar</v>
          </cell>
        </row>
        <row r="233">
          <cell r="C233" t="str">
            <v>Joban JP</v>
          </cell>
          <cell r="R233">
            <v>0</v>
          </cell>
          <cell r="AZ233">
            <v>0</v>
          </cell>
          <cell r="BA233">
            <v>0</v>
          </cell>
          <cell r="BC233" t="str">
            <v>OTHERS</v>
          </cell>
          <cell r="BE233" t="str">
            <v>Apr</v>
          </cell>
        </row>
        <row r="234">
          <cell r="C234" t="str">
            <v>Joban JP</v>
          </cell>
          <cell r="R234">
            <v>0</v>
          </cell>
          <cell r="AZ234">
            <v>0</v>
          </cell>
          <cell r="BA234">
            <v>0</v>
          </cell>
          <cell r="BC234" t="str">
            <v>OTHERS</v>
          </cell>
          <cell r="BE234" t="str">
            <v>May</v>
          </cell>
        </row>
        <row r="235">
          <cell r="C235" t="str">
            <v>Joban JP</v>
          </cell>
          <cell r="R235">
            <v>0</v>
          </cell>
          <cell r="AZ235">
            <v>0</v>
          </cell>
          <cell r="BA235">
            <v>0</v>
          </cell>
          <cell r="BC235" t="str">
            <v>OTHERS</v>
          </cell>
          <cell r="BE235" t="str">
            <v>Jun</v>
          </cell>
        </row>
        <row r="236">
          <cell r="C236" t="str">
            <v>Joban JP</v>
          </cell>
          <cell r="R236">
            <v>0</v>
          </cell>
          <cell r="AZ236">
            <v>0</v>
          </cell>
          <cell r="BA236">
            <v>0</v>
          </cell>
          <cell r="BC236" t="str">
            <v>OTHERS</v>
          </cell>
          <cell r="BE236" t="str">
            <v>Jul</v>
          </cell>
        </row>
        <row r="237">
          <cell r="C237" t="str">
            <v>Joban JP</v>
          </cell>
          <cell r="R237">
            <v>0</v>
          </cell>
          <cell r="AZ237">
            <v>0</v>
          </cell>
          <cell r="BA237">
            <v>0</v>
          </cell>
          <cell r="BC237" t="str">
            <v>OTHERS</v>
          </cell>
          <cell r="BE237" t="str">
            <v>Aug</v>
          </cell>
        </row>
        <row r="238">
          <cell r="C238" t="str">
            <v>Joban JP</v>
          </cell>
          <cell r="R238">
            <v>0</v>
          </cell>
          <cell r="AZ238">
            <v>0</v>
          </cell>
          <cell r="BA238">
            <v>0</v>
          </cell>
          <cell r="BC238" t="str">
            <v>OTHERS</v>
          </cell>
          <cell r="BE238" t="str">
            <v>Sep</v>
          </cell>
        </row>
        <row r="239">
          <cell r="C239" t="str">
            <v>Joban JP</v>
          </cell>
          <cell r="R239">
            <v>0</v>
          </cell>
          <cell r="AZ239">
            <v>0</v>
          </cell>
          <cell r="BA239">
            <v>0</v>
          </cell>
          <cell r="BC239" t="str">
            <v>OTHERS</v>
          </cell>
          <cell r="BE239" t="str">
            <v>Oct</v>
          </cell>
        </row>
        <row r="240">
          <cell r="C240" t="str">
            <v>Joban JP</v>
          </cell>
          <cell r="R240">
            <v>0</v>
          </cell>
          <cell r="AZ240">
            <v>0</v>
          </cell>
          <cell r="BA240">
            <v>0</v>
          </cell>
          <cell r="BC240" t="str">
            <v>OTHERS</v>
          </cell>
          <cell r="BE240" t="str">
            <v>Nov</v>
          </cell>
        </row>
        <row r="241">
          <cell r="C241" t="str">
            <v>Joban JP</v>
          </cell>
          <cell r="R241">
            <v>0</v>
          </cell>
          <cell r="AZ241">
            <v>0</v>
          </cell>
          <cell r="BA241">
            <v>0</v>
          </cell>
          <cell r="BC241" t="str">
            <v>OTHERS</v>
          </cell>
          <cell r="BE241" t="str">
            <v>Dec</v>
          </cell>
        </row>
        <row r="242">
          <cell r="C242" t="str">
            <v>Kaneka</v>
          </cell>
          <cell r="R242">
            <v>0</v>
          </cell>
          <cell r="AZ242">
            <v>0</v>
          </cell>
          <cell r="BA242">
            <v>0</v>
          </cell>
          <cell r="BC242" t="str">
            <v>OTHERS</v>
          </cell>
          <cell r="BE242" t="str">
            <v>Jan</v>
          </cell>
        </row>
        <row r="243">
          <cell r="C243" t="str">
            <v>Kaneka</v>
          </cell>
          <cell r="R243">
            <v>0</v>
          </cell>
          <cell r="AZ243">
            <v>0</v>
          </cell>
          <cell r="BA243">
            <v>0</v>
          </cell>
          <cell r="BC243" t="str">
            <v>OTHERS</v>
          </cell>
          <cell r="BE243" t="str">
            <v>Feb</v>
          </cell>
        </row>
        <row r="244">
          <cell r="C244" t="str">
            <v>Kaneka</v>
          </cell>
          <cell r="R244">
            <v>39000</v>
          </cell>
          <cell r="AZ244">
            <v>-15600</v>
          </cell>
          <cell r="BA244">
            <v>-71739.931443018693</v>
          </cell>
          <cell r="BC244" t="str">
            <v>OTHERS</v>
          </cell>
          <cell r="BE244" t="str">
            <v>Mar</v>
          </cell>
        </row>
        <row r="245">
          <cell r="C245" t="str">
            <v>Kaneka</v>
          </cell>
          <cell r="R245">
            <v>0</v>
          </cell>
          <cell r="AZ245">
            <v>0</v>
          </cell>
          <cell r="BA245">
            <v>0</v>
          </cell>
          <cell r="BC245" t="str">
            <v>OTHERS</v>
          </cell>
          <cell r="BE245" t="str">
            <v>Apr</v>
          </cell>
        </row>
        <row r="246">
          <cell r="C246" t="str">
            <v>Kaneka</v>
          </cell>
          <cell r="R246">
            <v>0</v>
          </cell>
          <cell r="AZ246">
            <v>0</v>
          </cell>
          <cell r="BA246">
            <v>0</v>
          </cell>
          <cell r="BC246" t="str">
            <v>OTHERS</v>
          </cell>
          <cell r="BE246" t="str">
            <v>May</v>
          </cell>
        </row>
        <row r="247">
          <cell r="C247" t="str">
            <v>Kaneka</v>
          </cell>
          <cell r="R247">
            <v>0</v>
          </cell>
          <cell r="AZ247">
            <v>0</v>
          </cell>
          <cell r="BA247">
            <v>0</v>
          </cell>
          <cell r="BC247" t="str">
            <v>OTHERS</v>
          </cell>
          <cell r="BE247" t="str">
            <v>Jun</v>
          </cell>
        </row>
        <row r="248">
          <cell r="C248" t="str">
            <v>Kaneka</v>
          </cell>
          <cell r="R248">
            <v>0</v>
          </cell>
          <cell r="AZ248">
            <v>0</v>
          </cell>
          <cell r="BA248">
            <v>0</v>
          </cell>
          <cell r="BC248" t="str">
            <v>OTHERS</v>
          </cell>
          <cell r="BE248" t="str">
            <v>Jul</v>
          </cell>
        </row>
        <row r="249">
          <cell r="C249" t="str">
            <v>Kaneka</v>
          </cell>
          <cell r="R249">
            <v>0</v>
          </cell>
          <cell r="AZ249">
            <v>0</v>
          </cell>
          <cell r="BA249">
            <v>0</v>
          </cell>
          <cell r="BC249" t="str">
            <v>OTHERS</v>
          </cell>
          <cell r="BE249" t="str">
            <v>Aug</v>
          </cell>
        </row>
        <row r="250">
          <cell r="C250" t="str">
            <v>Kaneka</v>
          </cell>
          <cell r="R250">
            <v>0</v>
          </cell>
          <cell r="AZ250">
            <v>0</v>
          </cell>
          <cell r="BA250">
            <v>0</v>
          </cell>
          <cell r="BC250" t="str">
            <v>OTHERS</v>
          </cell>
          <cell r="BE250" t="str">
            <v>Sep</v>
          </cell>
        </row>
        <row r="251">
          <cell r="C251" t="str">
            <v>Kaneka</v>
          </cell>
          <cell r="R251">
            <v>0</v>
          </cell>
          <cell r="AZ251">
            <v>0</v>
          </cell>
          <cell r="BA251">
            <v>0</v>
          </cell>
          <cell r="BC251" t="str">
            <v>OTHERS</v>
          </cell>
          <cell r="BE251" t="str">
            <v>Oct</v>
          </cell>
        </row>
        <row r="252">
          <cell r="C252" t="str">
            <v>Kaneka</v>
          </cell>
          <cell r="R252">
            <v>0</v>
          </cell>
          <cell r="AZ252">
            <v>0</v>
          </cell>
          <cell r="BA252">
            <v>0</v>
          </cell>
          <cell r="BC252" t="str">
            <v>OTHERS</v>
          </cell>
          <cell r="BE252" t="str">
            <v>Nov</v>
          </cell>
        </row>
        <row r="253">
          <cell r="C253" t="str">
            <v>Kaneka</v>
          </cell>
          <cell r="R253">
            <v>0</v>
          </cell>
          <cell r="AZ253">
            <v>0</v>
          </cell>
          <cell r="BA253">
            <v>0</v>
          </cell>
          <cell r="BC253" t="str">
            <v>OTHERS</v>
          </cell>
          <cell r="BE253" t="str">
            <v>Dec</v>
          </cell>
        </row>
        <row r="254">
          <cell r="C254" t="str">
            <v>Kaneka</v>
          </cell>
          <cell r="R254">
            <v>0</v>
          </cell>
          <cell r="AZ254">
            <v>0</v>
          </cell>
          <cell r="BA254">
            <v>0</v>
          </cell>
          <cell r="BC254" t="str">
            <v>OTHERS</v>
          </cell>
          <cell r="BE254" t="str">
            <v>Jan</v>
          </cell>
        </row>
        <row r="255">
          <cell r="C255" t="str">
            <v>Kaneka</v>
          </cell>
          <cell r="R255">
            <v>0</v>
          </cell>
          <cell r="AZ255">
            <v>0</v>
          </cell>
          <cell r="BA255">
            <v>0</v>
          </cell>
          <cell r="BC255" t="str">
            <v>OTHERS</v>
          </cell>
          <cell r="BE255" t="str">
            <v>Feb</v>
          </cell>
        </row>
        <row r="256">
          <cell r="C256" t="str">
            <v>Kaneka</v>
          </cell>
          <cell r="R256">
            <v>26000</v>
          </cell>
          <cell r="AZ256">
            <v>-10400</v>
          </cell>
          <cell r="BA256">
            <v>-54923.089658370933</v>
          </cell>
          <cell r="BC256" t="str">
            <v>OTHERS</v>
          </cell>
          <cell r="BE256" t="str">
            <v>Mar</v>
          </cell>
        </row>
        <row r="257">
          <cell r="C257" t="str">
            <v>Kaneka</v>
          </cell>
          <cell r="R257">
            <v>0</v>
          </cell>
          <cell r="AZ257">
            <v>0</v>
          </cell>
          <cell r="BA257">
            <v>0</v>
          </cell>
          <cell r="BC257" t="str">
            <v>OTHERS</v>
          </cell>
          <cell r="BE257" t="str">
            <v>Apr</v>
          </cell>
        </row>
        <row r="258">
          <cell r="C258" t="str">
            <v>Kaneka</v>
          </cell>
          <cell r="R258">
            <v>0</v>
          </cell>
          <cell r="AZ258">
            <v>0</v>
          </cell>
          <cell r="BA258">
            <v>0</v>
          </cell>
          <cell r="BC258" t="str">
            <v>OTHERS</v>
          </cell>
          <cell r="BE258" t="str">
            <v>May</v>
          </cell>
        </row>
        <row r="259">
          <cell r="C259" t="str">
            <v>Kaneka</v>
          </cell>
          <cell r="R259">
            <v>0</v>
          </cell>
          <cell r="AZ259">
            <v>0</v>
          </cell>
          <cell r="BA259">
            <v>0</v>
          </cell>
          <cell r="BC259" t="str">
            <v>OTHERS</v>
          </cell>
          <cell r="BE259" t="str">
            <v>Jun</v>
          </cell>
        </row>
        <row r="260">
          <cell r="C260" t="str">
            <v>Kaneka</v>
          </cell>
          <cell r="R260">
            <v>0</v>
          </cell>
          <cell r="AZ260">
            <v>0</v>
          </cell>
          <cell r="BA260">
            <v>0</v>
          </cell>
          <cell r="BC260" t="str">
            <v>OTHERS</v>
          </cell>
          <cell r="BE260" t="str">
            <v>Jul</v>
          </cell>
        </row>
        <row r="261">
          <cell r="C261" t="str">
            <v>Kaneka</v>
          </cell>
          <cell r="R261">
            <v>0</v>
          </cell>
          <cell r="AZ261">
            <v>0</v>
          </cell>
          <cell r="BA261">
            <v>0</v>
          </cell>
          <cell r="BC261" t="str">
            <v>OTHERS</v>
          </cell>
          <cell r="BE261" t="str">
            <v>Aug</v>
          </cell>
        </row>
        <row r="262">
          <cell r="C262" t="str">
            <v>Kaneka</v>
          </cell>
          <cell r="R262">
            <v>0</v>
          </cell>
          <cell r="AZ262">
            <v>0</v>
          </cell>
          <cell r="BA262">
            <v>0</v>
          </cell>
          <cell r="BC262" t="str">
            <v>OTHERS</v>
          </cell>
          <cell r="BE262" t="str">
            <v>Sep</v>
          </cell>
        </row>
        <row r="263">
          <cell r="C263" t="str">
            <v>Kaneka</v>
          </cell>
          <cell r="R263">
            <v>0</v>
          </cell>
          <cell r="AZ263">
            <v>0</v>
          </cell>
          <cell r="BA263">
            <v>0</v>
          </cell>
          <cell r="BC263" t="str">
            <v>OTHERS</v>
          </cell>
          <cell r="BE263" t="str">
            <v>Oct</v>
          </cell>
        </row>
        <row r="264">
          <cell r="C264" t="str">
            <v>Kaneka</v>
          </cell>
          <cell r="R264">
            <v>0</v>
          </cell>
          <cell r="AZ264">
            <v>0</v>
          </cell>
          <cell r="BA264">
            <v>0</v>
          </cell>
          <cell r="BC264" t="str">
            <v>OTHERS</v>
          </cell>
          <cell r="BE264" t="str">
            <v>Nov</v>
          </cell>
        </row>
        <row r="265">
          <cell r="C265" t="str">
            <v>Kaneka</v>
          </cell>
          <cell r="R265">
            <v>0</v>
          </cell>
          <cell r="AZ265">
            <v>0</v>
          </cell>
          <cell r="BA265">
            <v>0</v>
          </cell>
          <cell r="BC265" t="str">
            <v>OTHERS</v>
          </cell>
          <cell r="BE265" t="str">
            <v>Dec</v>
          </cell>
        </row>
        <row r="266">
          <cell r="C266" t="str">
            <v>Kansai</v>
          </cell>
          <cell r="R266">
            <v>28000</v>
          </cell>
          <cell r="AZ266">
            <v>-84000</v>
          </cell>
          <cell r="BA266">
            <v>-42639.118928202261</v>
          </cell>
          <cell r="BC266" t="str">
            <v>OTHERS</v>
          </cell>
          <cell r="BE266" t="str">
            <v>Jan</v>
          </cell>
        </row>
        <row r="267">
          <cell r="C267" t="str">
            <v>Kansai</v>
          </cell>
          <cell r="R267">
            <v>0</v>
          </cell>
          <cell r="AZ267">
            <v>0</v>
          </cell>
          <cell r="BA267">
            <v>0</v>
          </cell>
          <cell r="BC267" t="str">
            <v>OTHERS</v>
          </cell>
          <cell r="BE267" t="str">
            <v>Feb</v>
          </cell>
        </row>
        <row r="268">
          <cell r="C268" t="str">
            <v>Kansai</v>
          </cell>
          <cell r="R268">
            <v>0</v>
          </cell>
          <cell r="AZ268">
            <v>0</v>
          </cell>
          <cell r="BA268">
            <v>0</v>
          </cell>
          <cell r="BC268" t="str">
            <v>OTHERS</v>
          </cell>
          <cell r="BE268" t="str">
            <v>Mar</v>
          </cell>
        </row>
        <row r="269">
          <cell r="C269" t="str">
            <v>Kansai</v>
          </cell>
          <cell r="R269">
            <v>28000</v>
          </cell>
          <cell r="AZ269">
            <v>-84000</v>
          </cell>
          <cell r="BA269">
            <v>-42639.118928202261</v>
          </cell>
          <cell r="BC269" t="str">
            <v>OTHERS</v>
          </cell>
          <cell r="BE269" t="str">
            <v>Apr</v>
          </cell>
        </row>
        <row r="270">
          <cell r="C270" t="str">
            <v>Kansai</v>
          </cell>
          <cell r="R270">
            <v>0</v>
          </cell>
          <cell r="AZ270">
            <v>0</v>
          </cell>
          <cell r="BA270">
            <v>0</v>
          </cell>
          <cell r="BC270" t="str">
            <v>OTHERS</v>
          </cell>
          <cell r="BE270" t="str">
            <v>May</v>
          </cell>
        </row>
        <row r="271">
          <cell r="C271" t="str">
            <v>Kansai</v>
          </cell>
          <cell r="R271">
            <v>0</v>
          </cell>
          <cell r="AZ271">
            <v>0</v>
          </cell>
          <cell r="BA271">
            <v>0</v>
          </cell>
          <cell r="BC271" t="str">
            <v>OTHERS</v>
          </cell>
          <cell r="BE271" t="str">
            <v>Jun</v>
          </cell>
        </row>
        <row r="272">
          <cell r="C272" t="str">
            <v>Kansai</v>
          </cell>
          <cell r="R272">
            <v>0</v>
          </cell>
          <cell r="AZ272">
            <v>0</v>
          </cell>
          <cell r="BA272">
            <v>0</v>
          </cell>
          <cell r="BC272" t="str">
            <v>OTHERS</v>
          </cell>
          <cell r="BE272" t="str">
            <v>Jul</v>
          </cell>
        </row>
        <row r="273">
          <cell r="C273" t="str">
            <v>Kansai</v>
          </cell>
          <cell r="R273">
            <v>0</v>
          </cell>
          <cell r="AZ273">
            <v>0</v>
          </cell>
          <cell r="BA273">
            <v>0</v>
          </cell>
          <cell r="BC273" t="str">
            <v>OTHERS</v>
          </cell>
          <cell r="BE273" t="str">
            <v>Aug</v>
          </cell>
        </row>
        <row r="274">
          <cell r="C274" t="str">
            <v>Kansai</v>
          </cell>
          <cell r="R274">
            <v>0</v>
          </cell>
          <cell r="AZ274">
            <v>0</v>
          </cell>
          <cell r="BA274">
            <v>0</v>
          </cell>
          <cell r="BC274" t="str">
            <v>OTHERS</v>
          </cell>
          <cell r="BE274" t="str">
            <v>Sep</v>
          </cell>
        </row>
        <row r="275">
          <cell r="C275" t="str">
            <v>Kansai</v>
          </cell>
          <cell r="R275">
            <v>0</v>
          </cell>
          <cell r="AZ275">
            <v>0</v>
          </cell>
          <cell r="BA275">
            <v>0</v>
          </cell>
          <cell r="BC275" t="str">
            <v>OTHERS</v>
          </cell>
          <cell r="BE275" t="str">
            <v>Oct</v>
          </cell>
        </row>
        <row r="276">
          <cell r="C276" t="str">
            <v>Kansai</v>
          </cell>
          <cell r="R276">
            <v>0</v>
          </cell>
          <cell r="AZ276">
            <v>0</v>
          </cell>
          <cell r="BA276">
            <v>0</v>
          </cell>
          <cell r="BC276" t="str">
            <v>OTHERS</v>
          </cell>
          <cell r="BE276" t="str">
            <v>Nov</v>
          </cell>
        </row>
        <row r="277">
          <cell r="C277" t="str">
            <v>Kansai</v>
          </cell>
          <cell r="R277">
            <v>0</v>
          </cell>
          <cell r="AZ277">
            <v>0</v>
          </cell>
          <cell r="BA277">
            <v>0</v>
          </cell>
          <cell r="BC277" t="str">
            <v>OTHERS</v>
          </cell>
          <cell r="BE277" t="str">
            <v>Dec</v>
          </cell>
        </row>
        <row r="278">
          <cell r="C278" t="str">
            <v>Kansai</v>
          </cell>
          <cell r="R278">
            <v>42000</v>
          </cell>
          <cell r="AZ278">
            <v>-126000</v>
          </cell>
          <cell r="BA278">
            <v>-73008.717308693536</v>
          </cell>
          <cell r="BC278" t="str">
            <v>OTHERS</v>
          </cell>
          <cell r="BE278" t="str">
            <v>Jan</v>
          </cell>
        </row>
        <row r="279">
          <cell r="C279" t="str">
            <v>Kansai</v>
          </cell>
          <cell r="R279">
            <v>0</v>
          </cell>
          <cell r="AZ279">
            <v>0</v>
          </cell>
          <cell r="BA279">
            <v>0</v>
          </cell>
          <cell r="BC279" t="str">
            <v>OTHERS</v>
          </cell>
          <cell r="BE279" t="str">
            <v>Feb</v>
          </cell>
        </row>
        <row r="280">
          <cell r="C280" t="str">
            <v>Kansai</v>
          </cell>
          <cell r="R280">
            <v>0</v>
          </cell>
          <cell r="AZ280">
            <v>0</v>
          </cell>
          <cell r="BA280">
            <v>0</v>
          </cell>
          <cell r="BC280" t="str">
            <v>OTHERS</v>
          </cell>
          <cell r="BE280" t="str">
            <v>Mar</v>
          </cell>
        </row>
        <row r="281">
          <cell r="C281" t="str">
            <v>Kansai</v>
          </cell>
          <cell r="R281">
            <v>42000</v>
          </cell>
          <cell r="AZ281">
            <v>-126000</v>
          </cell>
          <cell r="BA281">
            <v>-73008.717308693536</v>
          </cell>
          <cell r="BC281" t="str">
            <v>OTHERS</v>
          </cell>
          <cell r="BE281" t="str">
            <v>Apr</v>
          </cell>
        </row>
        <row r="282">
          <cell r="C282" t="str">
            <v>Kansai</v>
          </cell>
          <cell r="R282">
            <v>0</v>
          </cell>
          <cell r="AZ282">
            <v>0</v>
          </cell>
          <cell r="BA282">
            <v>0</v>
          </cell>
          <cell r="BC282" t="str">
            <v>OTHERS</v>
          </cell>
          <cell r="BE282" t="str">
            <v>May</v>
          </cell>
        </row>
        <row r="283">
          <cell r="C283" t="str">
            <v>Kansai</v>
          </cell>
          <cell r="R283">
            <v>0</v>
          </cell>
          <cell r="AZ283">
            <v>0</v>
          </cell>
          <cell r="BA283">
            <v>0</v>
          </cell>
          <cell r="BC283" t="str">
            <v>OTHERS</v>
          </cell>
          <cell r="BE283" t="str">
            <v>Jun</v>
          </cell>
        </row>
        <row r="284">
          <cell r="C284" t="str">
            <v>Kansai</v>
          </cell>
          <cell r="R284">
            <v>0</v>
          </cell>
          <cell r="AZ284">
            <v>0</v>
          </cell>
          <cell r="BA284">
            <v>0</v>
          </cell>
          <cell r="BC284" t="str">
            <v>OTHERS</v>
          </cell>
          <cell r="BE284" t="str">
            <v>Jul</v>
          </cell>
        </row>
        <row r="285">
          <cell r="C285" t="str">
            <v>Kansai</v>
          </cell>
          <cell r="R285">
            <v>0</v>
          </cell>
          <cell r="AZ285">
            <v>0</v>
          </cell>
          <cell r="BA285">
            <v>0</v>
          </cell>
          <cell r="BC285" t="str">
            <v>OTHERS</v>
          </cell>
          <cell r="BE285" t="str">
            <v>Aug</v>
          </cell>
        </row>
        <row r="286">
          <cell r="C286" t="str">
            <v>Kansai</v>
          </cell>
          <cell r="R286">
            <v>0</v>
          </cell>
          <cell r="AZ286">
            <v>0</v>
          </cell>
          <cell r="BA286">
            <v>0</v>
          </cell>
          <cell r="BC286" t="str">
            <v>OTHERS</v>
          </cell>
          <cell r="BE286" t="str">
            <v>Sep</v>
          </cell>
        </row>
        <row r="287">
          <cell r="C287" t="str">
            <v>Kansai</v>
          </cell>
          <cell r="R287">
            <v>0</v>
          </cell>
          <cell r="AZ287">
            <v>0</v>
          </cell>
          <cell r="BA287">
            <v>0</v>
          </cell>
          <cell r="BC287" t="str">
            <v>OTHERS</v>
          </cell>
          <cell r="BE287" t="str">
            <v>Oct</v>
          </cell>
        </row>
        <row r="288">
          <cell r="C288" t="str">
            <v>Kansai</v>
          </cell>
          <cell r="R288">
            <v>0</v>
          </cell>
          <cell r="AZ288">
            <v>0</v>
          </cell>
          <cell r="BA288">
            <v>0</v>
          </cell>
          <cell r="BC288" t="str">
            <v>OTHERS</v>
          </cell>
          <cell r="BE288" t="str">
            <v>Nov</v>
          </cell>
        </row>
        <row r="289">
          <cell r="C289" t="str">
            <v>Kansai</v>
          </cell>
          <cell r="R289">
            <v>0</v>
          </cell>
          <cell r="AZ289">
            <v>0</v>
          </cell>
          <cell r="BA289">
            <v>0</v>
          </cell>
          <cell r="BC289" t="str">
            <v>OTHERS</v>
          </cell>
          <cell r="BE289" t="str">
            <v>Dec</v>
          </cell>
        </row>
        <row r="290">
          <cell r="C290" t="str">
            <v>Kobe Steel</v>
          </cell>
          <cell r="R290">
            <v>0</v>
          </cell>
          <cell r="AZ290">
            <v>0</v>
          </cell>
          <cell r="BA290">
            <v>0</v>
          </cell>
          <cell r="BC290" t="str">
            <v>GOLD</v>
          </cell>
          <cell r="BE290" t="str">
            <v>Jan</v>
          </cell>
        </row>
        <row r="291">
          <cell r="C291" t="str">
            <v>Kobe Steel</v>
          </cell>
          <cell r="R291">
            <v>0</v>
          </cell>
          <cell r="AZ291">
            <v>0</v>
          </cell>
          <cell r="BA291">
            <v>0</v>
          </cell>
          <cell r="BC291" t="str">
            <v>GOLD</v>
          </cell>
          <cell r="BE291" t="str">
            <v>Feb</v>
          </cell>
        </row>
        <row r="292">
          <cell r="C292" t="str">
            <v>Kobe Steel</v>
          </cell>
          <cell r="R292">
            <v>28000</v>
          </cell>
          <cell r="AZ292">
            <v>-28000</v>
          </cell>
          <cell r="BA292">
            <v>-53508.87768522578</v>
          </cell>
          <cell r="BC292" t="str">
            <v>GOLD</v>
          </cell>
          <cell r="BE292" t="str">
            <v>Mar</v>
          </cell>
        </row>
        <row r="293">
          <cell r="C293" t="str">
            <v>Kobe Steel</v>
          </cell>
          <cell r="R293">
            <v>0</v>
          </cell>
          <cell r="AZ293">
            <v>0</v>
          </cell>
          <cell r="BA293">
            <v>0</v>
          </cell>
          <cell r="BC293" t="str">
            <v>GOLD</v>
          </cell>
          <cell r="BE293" t="str">
            <v>Apr</v>
          </cell>
        </row>
        <row r="294">
          <cell r="C294" t="str">
            <v>Kobe Steel</v>
          </cell>
          <cell r="R294">
            <v>0</v>
          </cell>
          <cell r="AZ294">
            <v>0</v>
          </cell>
          <cell r="BA294">
            <v>0</v>
          </cell>
          <cell r="BC294" t="str">
            <v>GOLD</v>
          </cell>
          <cell r="BE294" t="str">
            <v>May</v>
          </cell>
        </row>
        <row r="295">
          <cell r="C295" t="str">
            <v>Kobe Steel</v>
          </cell>
          <cell r="R295">
            <v>0</v>
          </cell>
          <cell r="AZ295">
            <v>0</v>
          </cell>
          <cell r="BA295">
            <v>0</v>
          </cell>
          <cell r="BC295" t="str">
            <v>GOLD</v>
          </cell>
          <cell r="BE295" t="str">
            <v>Jun</v>
          </cell>
        </row>
        <row r="296">
          <cell r="C296" t="str">
            <v>Kobe Steel</v>
          </cell>
          <cell r="R296">
            <v>0</v>
          </cell>
          <cell r="AZ296">
            <v>0</v>
          </cell>
          <cell r="BA296">
            <v>0</v>
          </cell>
          <cell r="BC296" t="str">
            <v>GOLD</v>
          </cell>
          <cell r="BE296" t="str">
            <v>Jul</v>
          </cell>
        </row>
        <row r="297">
          <cell r="C297" t="str">
            <v>Kobe Steel</v>
          </cell>
          <cell r="R297">
            <v>0</v>
          </cell>
          <cell r="AZ297">
            <v>0</v>
          </cell>
          <cell r="BA297">
            <v>0</v>
          </cell>
          <cell r="BC297" t="str">
            <v>GOLD</v>
          </cell>
          <cell r="BE297" t="str">
            <v>Aug</v>
          </cell>
        </row>
        <row r="298">
          <cell r="C298" t="str">
            <v>Kobe Steel</v>
          </cell>
          <cell r="R298">
            <v>0</v>
          </cell>
          <cell r="AZ298">
            <v>0</v>
          </cell>
          <cell r="BA298">
            <v>0</v>
          </cell>
          <cell r="BC298" t="str">
            <v>GOLD</v>
          </cell>
          <cell r="BE298" t="str">
            <v>Sep</v>
          </cell>
        </row>
        <row r="299">
          <cell r="C299" t="str">
            <v>Kobe Steel</v>
          </cell>
          <cell r="R299">
            <v>0</v>
          </cell>
          <cell r="AZ299">
            <v>0</v>
          </cell>
          <cell r="BA299">
            <v>0</v>
          </cell>
          <cell r="BC299" t="str">
            <v>GOLD</v>
          </cell>
          <cell r="BE299" t="str">
            <v>Oct</v>
          </cell>
        </row>
        <row r="300">
          <cell r="C300" t="str">
            <v>Kobe Steel</v>
          </cell>
          <cell r="R300">
            <v>0</v>
          </cell>
          <cell r="AZ300">
            <v>0</v>
          </cell>
          <cell r="BA300">
            <v>0</v>
          </cell>
          <cell r="BC300" t="str">
            <v>GOLD</v>
          </cell>
          <cell r="BE300" t="str">
            <v>Nov</v>
          </cell>
        </row>
        <row r="301">
          <cell r="C301" t="str">
            <v>Kobe Steel</v>
          </cell>
          <cell r="R301">
            <v>0</v>
          </cell>
          <cell r="AZ301">
            <v>0</v>
          </cell>
          <cell r="BA301">
            <v>0</v>
          </cell>
          <cell r="BC301" t="str">
            <v>GOLD</v>
          </cell>
          <cell r="BE301" t="str">
            <v>Dec</v>
          </cell>
        </row>
        <row r="302">
          <cell r="C302" t="str">
            <v>Kobe Steel</v>
          </cell>
          <cell r="R302">
            <v>0</v>
          </cell>
          <cell r="AZ302">
            <v>0</v>
          </cell>
          <cell r="BA302">
            <v>0</v>
          </cell>
          <cell r="BC302" t="str">
            <v>GOLD</v>
          </cell>
          <cell r="BE302" t="str">
            <v>Jan</v>
          </cell>
        </row>
        <row r="303">
          <cell r="C303" t="str">
            <v>Kobe Steel</v>
          </cell>
          <cell r="R303">
            <v>0</v>
          </cell>
          <cell r="AZ303">
            <v>0</v>
          </cell>
          <cell r="BA303">
            <v>0</v>
          </cell>
          <cell r="BC303" t="str">
            <v>GOLD</v>
          </cell>
          <cell r="BE303" t="str">
            <v>Feb</v>
          </cell>
        </row>
        <row r="304">
          <cell r="C304" t="str">
            <v>Kobe Steel</v>
          </cell>
          <cell r="R304">
            <v>42000</v>
          </cell>
          <cell r="AZ304">
            <v>-42000</v>
          </cell>
          <cell r="BA304">
            <v>-91620.432659601822</v>
          </cell>
          <cell r="BC304" t="str">
            <v>GOLD</v>
          </cell>
          <cell r="BE304" t="str">
            <v>Mar</v>
          </cell>
        </row>
        <row r="305">
          <cell r="C305" t="str">
            <v>Kobe Steel</v>
          </cell>
          <cell r="R305">
            <v>0</v>
          </cell>
          <cell r="AZ305">
            <v>0</v>
          </cell>
          <cell r="BA305">
            <v>0</v>
          </cell>
          <cell r="BC305" t="str">
            <v>GOLD</v>
          </cell>
          <cell r="BE305" t="str">
            <v>Apr</v>
          </cell>
        </row>
        <row r="306">
          <cell r="C306" t="str">
            <v>Kobe Steel</v>
          </cell>
          <cell r="R306">
            <v>0</v>
          </cell>
          <cell r="AZ306">
            <v>0</v>
          </cell>
          <cell r="BA306">
            <v>0</v>
          </cell>
          <cell r="BC306" t="str">
            <v>GOLD</v>
          </cell>
          <cell r="BE306" t="str">
            <v>May</v>
          </cell>
        </row>
        <row r="307">
          <cell r="C307" t="str">
            <v>Kobe Steel</v>
          </cell>
          <cell r="R307">
            <v>0</v>
          </cell>
          <cell r="AZ307">
            <v>0</v>
          </cell>
          <cell r="BA307">
            <v>0</v>
          </cell>
          <cell r="BC307" t="str">
            <v>GOLD</v>
          </cell>
          <cell r="BE307" t="str">
            <v>Jun</v>
          </cell>
        </row>
        <row r="308">
          <cell r="C308" t="str">
            <v>Kobe Steel</v>
          </cell>
          <cell r="R308">
            <v>0</v>
          </cell>
          <cell r="AZ308">
            <v>0</v>
          </cell>
          <cell r="BA308">
            <v>0</v>
          </cell>
          <cell r="BC308" t="str">
            <v>GOLD</v>
          </cell>
          <cell r="BE308" t="str">
            <v>Jul</v>
          </cell>
        </row>
        <row r="309">
          <cell r="C309" t="str">
            <v>Kobe Steel</v>
          </cell>
          <cell r="R309">
            <v>0</v>
          </cell>
          <cell r="AZ309">
            <v>0</v>
          </cell>
          <cell r="BA309">
            <v>0</v>
          </cell>
          <cell r="BC309" t="str">
            <v>GOLD</v>
          </cell>
          <cell r="BE309" t="str">
            <v>Aug</v>
          </cell>
        </row>
        <row r="310">
          <cell r="C310" t="str">
            <v>Kobe Steel</v>
          </cell>
          <cell r="R310">
            <v>0</v>
          </cell>
          <cell r="AZ310">
            <v>0</v>
          </cell>
          <cell r="BA310">
            <v>0</v>
          </cell>
          <cell r="BC310" t="str">
            <v>GOLD</v>
          </cell>
          <cell r="BE310" t="str">
            <v>Sep</v>
          </cell>
        </row>
        <row r="311">
          <cell r="C311" t="str">
            <v>Kobe Steel</v>
          </cell>
          <cell r="R311">
            <v>0</v>
          </cell>
          <cell r="AZ311">
            <v>0</v>
          </cell>
          <cell r="BA311">
            <v>0</v>
          </cell>
          <cell r="BC311" t="str">
            <v>GOLD</v>
          </cell>
          <cell r="BE311" t="str">
            <v>Oct</v>
          </cell>
        </row>
        <row r="312">
          <cell r="C312" t="str">
            <v>Kobe Steel</v>
          </cell>
          <cell r="R312">
            <v>0</v>
          </cell>
          <cell r="AZ312">
            <v>0</v>
          </cell>
          <cell r="BA312">
            <v>0</v>
          </cell>
          <cell r="BC312" t="str">
            <v>GOLD</v>
          </cell>
          <cell r="BE312" t="str">
            <v>Nov</v>
          </cell>
        </row>
        <row r="313">
          <cell r="C313" t="str">
            <v>Kobe Steel</v>
          </cell>
          <cell r="R313">
            <v>0</v>
          </cell>
          <cell r="AZ313">
            <v>0</v>
          </cell>
          <cell r="BA313">
            <v>0</v>
          </cell>
          <cell r="BC313" t="str">
            <v>GOLD</v>
          </cell>
          <cell r="BE313" t="str">
            <v>Dec</v>
          </cell>
        </row>
        <row r="314">
          <cell r="C314" t="str">
            <v>Kobe Steel</v>
          </cell>
          <cell r="R314">
            <v>0</v>
          </cell>
          <cell r="AZ314">
            <v>0</v>
          </cell>
          <cell r="BA314">
            <v>0</v>
          </cell>
          <cell r="BC314" t="str">
            <v>GOLD</v>
          </cell>
          <cell r="BE314" t="str">
            <v>Jan</v>
          </cell>
        </row>
        <row r="315">
          <cell r="C315" t="str">
            <v>Kobe Steel</v>
          </cell>
          <cell r="R315">
            <v>0</v>
          </cell>
          <cell r="AZ315">
            <v>0</v>
          </cell>
          <cell r="BA315">
            <v>0</v>
          </cell>
          <cell r="BC315" t="str">
            <v>GOLD</v>
          </cell>
          <cell r="BE315" t="str">
            <v>Feb</v>
          </cell>
        </row>
        <row r="316">
          <cell r="C316" t="str">
            <v>Kobe Steel</v>
          </cell>
          <cell r="R316">
            <v>0</v>
          </cell>
          <cell r="AZ316">
            <v>0</v>
          </cell>
          <cell r="BA316">
            <v>0</v>
          </cell>
          <cell r="BC316" t="str">
            <v>GOLD</v>
          </cell>
          <cell r="BE316" t="str">
            <v>Mar</v>
          </cell>
        </row>
        <row r="317">
          <cell r="C317" t="str">
            <v>Kobe Steel</v>
          </cell>
          <cell r="R317">
            <v>28000</v>
          </cell>
          <cell r="AZ317">
            <v>-28000</v>
          </cell>
          <cell r="BA317">
            <v>-40582.200789127572</v>
          </cell>
          <cell r="BC317" t="str">
            <v>GOLD</v>
          </cell>
          <cell r="BE317" t="str">
            <v>Apr</v>
          </cell>
        </row>
        <row r="318">
          <cell r="C318" t="str">
            <v>Kobe Steel</v>
          </cell>
          <cell r="R318">
            <v>0</v>
          </cell>
          <cell r="AZ318">
            <v>0</v>
          </cell>
          <cell r="BA318">
            <v>0</v>
          </cell>
          <cell r="BC318" t="str">
            <v>GOLD</v>
          </cell>
          <cell r="BE318" t="str">
            <v>May</v>
          </cell>
        </row>
        <row r="319">
          <cell r="C319" t="str">
            <v>Kobe Steel</v>
          </cell>
          <cell r="R319">
            <v>28000</v>
          </cell>
          <cell r="AZ319">
            <v>-28000</v>
          </cell>
          <cell r="BA319">
            <v>-40582.200789127572</v>
          </cell>
          <cell r="BC319" t="str">
            <v>GOLD</v>
          </cell>
          <cell r="BE319" t="str">
            <v>Jun</v>
          </cell>
        </row>
        <row r="320">
          <cell r="C320" t="str">
            <v>Kobe Steel</v>
          </cell>
          <cell r="R320">
            <v>0</v>
          </cell>
          <cell r="AZ320">
            <v>0</v>
          </cell>
          <cell r="BA320">
            <v>0</v>
          </cell>
          <cell r="BC320" t="str">
            <v>GOLD</v>
          </cell>
          <cell r="BE320" t="str">
            <v>Jul</v>
          </cell>
        </row>
        <row r="321">
          <cell r="C321" t="str">
            <v>Kobe Steel</v>
          </cell>
          <cell r="R321">
            <v>28000</v>
          </cell>
          <cell r="AZ321">
            <v>-28000</v>
          </cell>
          <cell r="BA321">
            <v>-40582.200789127572</v>
          </cell>
          <cell r="BC321" t="str">
            <v>GOLD</v>
          </cell>
          <cell r="BE321" t="str">
            <v>Aug</v>
          </cell>
        </row>
        <row r="322">
          <cell r="C322" t="str">
            <v>Kobe Steel</v>
          </cell>
          <cell r="R322">
            <v>0</v>
          </cell>
          <cell r="AZ322">
            <v>0</v>
          </cell>
          <cell r="BA322">
            <v>0</v>
          </cell>
          <cell r="BC322" t="str">
            <v>GOLD</v>
          </cell>
          <cell r="BE322" t="str">
            <v>Sep</v>
          </cell>
        </row>
        <row r="323">
          <cell r="C323" t="str">
            <v>Kobe Steel</v>
          </cell>
          <cell r="R323">
            <v>28000</v>
          </cell>
          <cell r="AZ323">
            <v>-28000</v>
          </cell>
          <cell r="BA323">
            <v>-40582.200789127572</v>
          </cell>
          <cell r="BC323" t="str">
            <v>GOLD</v>
          </cell>
          <cell r="BE323" t="str">
            <v>Oct</v>
          </cell>
        </row>
        <row r="324">
          <cell r="C324" t="str">
            <v>Kobe Steel</v>
          </cell>
          <cell r="R324">
            <v>0</v>
          </cell>
          <cell r="AZ324">
            <v>0</v>
          </cell>
          <cell r="BA324">
            <v>0</v>
          </cell>
          <cell r="BC324" t="str">
            <v>GOLD</v>
          </cell>
          <cell r="BE324" t="str">
            <v>Nov</v>
          </cell>
        </row>
        <row r="325">
          <cell r="C325" t="str">
            <v>Kobe Steel</v>
          </cell>
          <cell r="R325">
            <v>28000</v>
          </cell>
          <cell r="AZ325">
            <v>-28000</v>
          </cell>
          <cell r="BA325">
            <v>-40582.200789127572</v>
          </cell>
          <cell r="BC325" t="str">
            <v>GOLD</v>
          </cell>
          <cell r="BE325" t="str">
            <v>Dec</v>
          </cell>
        </row>
        <row r="326">
          <cell r="C326" t="str">
            <v>Kobe Steel</v>
          </cell>
          <cell r="R326">
            <v>0</v>
          </cell>
          <cell r="AZ326">
            <v>0</v>
          </cell>
          <cell r="BA326">
            <v>0</v>
          </cell>
          <cell r="BC326" t="str">
            <v>GOLD</v>
          </cell>
          <cell r="BE326" t="str">
            <v>Jan</v>
          </cell>
        </row>
        <row r="327">
          <cell r="C327" t="str">
            <v>Kobe Steel</v>
          </cell>
          <cell r="R327">
            <v>0</v>
          </cell>
          <cell r="AZ327">
            <v>0</v>
          </cell>
          <cell r="BA327">
            <v>0</v>
          </cell>
          <cell r="BC327" t="str">
            <v>GOLD</v>
          </cell>
          <cell r="BE327" t="str">
            <v>Feb</v>
          </cell>
        </row>
        <row r="328">
          <cell r="C328" t="str">
            <v>Kobe Steel</v>
          </cell>
          <cell r="R328">
            <v>0</v>
          </cell>
          <cell r="AZ328">
            <v>0</v>
          </cell>
          <cell r="BA328">
            <v>0</v>
          </cell>
          <cell r="BC328" t="str">
            <v>GOLD</v>
          </cell>
          <cell r="BE328" t="str">
            <v>Mar</v>
          </cell>
        </row>
        <row r="329">
          <cell r="C329" t="str">
            <v>Kobe Steel</v>
          </cell>
          <cell r="R329">
            <v>42000</v>
          </cell>
          <cell r="AZ329">
            <v>-42000</v>
          </cell>
          <cell r="BA329">
            <v>-69486.76472811382</v>
          </cell>
          <cell r="BC329" t="str">
            <v>GOLD</v>
          </cell>
          <cell r="BE329" t="str">
            <v>Apr</v>
          </cell>
        </row>
        <row r="330">
          <cell r="C330" t="str">
            <v>Kobe Steel</v>
          </cell>
          <cell r="R330">
            <v>0</v>
          </cell>
          <cell r="AZ330">
            <v>0</v>
          </cell>
          <cell r="BA330">
            <v>0</v>
          </cell>
          <cell r="BC330" t="str">
            <v>GOLD</v>
          </cell>
          <cell r="BE330" t="str">
            <v>May</v>
          </cell>
        </row>
        <row r="331">
          <cell r="C331" t="str">
            <v>Kobe Steel</v>
          </cell>
          <cell r="R331">
            <v>42000</v>
          </cell>
          <cell r="AZ331">
            <v>-42000</v>
          </cell>
          <cell r="BA331">
            <v>-69486.76472811382</v>
          </cell>
          <cell r="BC331" t="str">
            <v>GOLD</v>
          </cell>
          <cell r="BE331" t="str">
            <v>Jun</v>
          </cell>
        </row>
        <row r="332">
          <cell r="C332" t="str">
            <v>Kobe Steel</v>
          </cell>
          <cell r="R332">
            <v>0</v>
          </cell>
          <cell r="AZ332">
            <v>0</v>
          </cell>
          <cell r="BA332">
            <v>0</v>
          </cell>
          <cell r="BC332" t="str">
            <v>GOLD</v>
          </cell>
          <cell r="BE332" t="str">
            <v>Jul</v>
          </cell>
        </row>
        <row r="333">
          <cell r="C333" t="str">
            <v>Kobe Steel</v>
          </cell>
          <cell r="R333">
            <v>42000</v>
          </cell>
          <cell r="AZ333">
            <v>-42000</v>
          </cell>
          <cell r="BA333">
            <v>-69486.76472811382</v>
          </cell>
          <cell r="BC333" t="str">
            <v>GOLD</v>
          </cell>
          <cell r="BE333" t="str">
            <v>Aug</v>
          </cell>
        </row>
        <row r="334">
          <cell r="C334" t="str">
            <v>Kobe Steel</v>
          </cell>
          <cell r="R334">
            <v>0</v>
          </cell>
          <cell r="AZ334">
            <v>0</v>
          </cell>
          <cell r="BA334">
            <v>0</v>
          </cell>
          <cell r="BC334" t="str">
            <v>GOLD</v>
          </cell>
          <cell r="BE334" t="str">
            <v>Sep</v>
          </cell>
        </row>
        <row r="335">
          <cell r="C335" t="str">
            <v>Kobe Steel</v>
          </cell>
          <cell r="R335">
            <v>42000</v>
          </cell>
          <cell r="AZ335">
            <v>-42000</v>
          </cell>
          <cell r="BA335">
            <v>-69486.76472811382</v>
          </cell>
          <cell r="BC335" t="str">
            <v>GOLD</v>
          </cell>
          <cell r="BE335" t="str">
            <v>Oct</v>
          </cell>
        </row>
        <row r="336">
          <cell r="C336" t="str">
            <v>Kobe Steel</v>
          </cell>
          <cell r="R336">
            <v>0</v>
          </cell>
          <cell r="AZ336">
            <v>0</v>
          </cell>
          <cell r="BA336">
            <v>0</v>
          </cell>
          <cell r="BC336" t="str">
            <v>GOLD</v>
          </cell>
          <cell r="BE336" t="str">
            <v>Nov</v>
          </cell>
        </row>
        <row r="337">
          <cell r="C337" t="str">
            <v>Kobe Steel</v>
          </cell>
          <cell r="R337">
            <v>42000</v>
          </cell>
          <cell r="AZ337">
            <v>-42000</v>
          </cell>
          <cell r="BA337">
            <v>-69486.76472811382</v>
          </cell>
          <cell r="BC337" t="str">
            <v>GOLD</v>
          </cell>
          <cell r="BE337" t="str">
            <v>Dec</v>
          </cell>
        </row>
        <row r="338">
          <cell r="C338" t="str">
            <v>Nihon Yakin</v>
          </cell>
          <cell r="R338">
            <v>0</v>
          </cell>
          <cell r="AZ338">
            <v>0</v>
          </cell>
          <cell r="BA338">
            <v>0</v>
          </cell>
          <cell r="BC338" t="str">
            <v>OTHERS</v>
          </cell>
          <cell r="BE338" t="str">
            <v>Jan</v>
          </cell>
        </row>
        <row r="339">
          <cell r="C339" t="str">
            <v>Nihon Yakin</v>
          </cell>
          <cell r="R339">
            <v>0</v>
          </cell>
          <cell r="AZ339">
            <v>0</v>
          </cell>
          <cell r="BA339">
            <v>0</v>
          </cell>
          <cell r="BC339" t="str">
            <v>OTHERS</v>
          </cell>
          <cell r="BE339" t="str">
            <v>Feb</v>
          </cell>
        </row>
        <row r="340">
          <cell r="C340" t="str">
            <v>Nihon Yakin</v>
          </cell>
          <cell r="R340">
            <v>12000</v>
          </cell>
          <cell r="AZ340">
            <v>-12000</v>
          </cell>
          <cell r="BA340">
            <v>-9850.3448275862065</v>
          </cell>
          <cell r="BC340" t="str">
            <v>OTHERS</v>
          </cell>
          <cell r="BE340" t="str">
            <v>Mar</v>
          </cell>
        </row>
        <row r="341">
          <cell r="C341" t="str">
            <v>Nihon Yakin</v>
          </cell>
          <cell r="R341">
            <v>0</v>
          </cell>
          <cell r="AZ341">
            <v>0</v>
          </cell>
          <cell r="BA341">
            <v>0</v>
          </cell>
          <cell r="BC341" t="str">
            <v>OTHERS</v>
          </cell>
          <cell r="BE341" t="str">
            <v>Apr</v>
          </cell>
        </row>
        <row r="342">
          <cell r="C342" t="str">
            <v>Nihon Yakin</v>
          </cell>
          <cell r="R342">
            <v>0</v>
          </cell>
          <cell r="AZ342">
            <v>0</v>
          </cell>
          <cell r="BA342">
            <v>0</v>
          </cell>
          <cell r="BC342" t="str">
            <v>OTHERS</v>
          </cell>
          <cell r="BE342" t="str">
            <v>May</v>
          </cell>
        </row>
        <row r="343">
          <cell r="C343" t="str">
            <v>Nihon Yakin</v>
          </cell>
          <cell r="R343">
            <v>0</v>
          </cell>
          <cell r="AZ343">
            <v>0</v>
          </cell>
          <cell r="BA343">
            <v>0</v>
          </cell>
          <cell r="BC343" t="str">
            <v>OTHERS</v>
          </cell>
          <cell r="BE343" t="str">
            <v>Jun</v>
          </cell>
        </row>
        <row r="344">
          <cell r="C344" t="str">
            <v>Nihon Yakin</v>
          </cell>
          <cell r="R344">
            <v>0</v>
          </cell>
          <cell r="AZ344">
            <v>0</v>
          </cell>
          <cell r="BA344">
            <v>0</v>
          </cell>
          <cell r="BC344" t="str">
            <v>OTHERS</v>
          </cell>
          <cell r="BE344" t="str">
            <v>Jul</v>
          </cell>
        </row>
        <row r="345">
          <cell r="C345" t="str">
            <v>Nihon Yakin</v>
          </cell>
          <cell r="R345">
            <v>0</v>
          </cell>
          <cell r="AZ345">
            <v>0</v>
          </cell>
          <cell r="BA345">
            <v>0</v>
          </cell>
          <cell r="BC345" t="str">
            <v>OTHERS</v>
          </cell>
          <cell r="BE345" t="str">
            <v>Aug</v>
          </cell>
        </row>
        <row r="346">
          <cell r="C346" t="str">
            <v>Nihon Yakin</v>
          </cell>
          <cell r="R346">
            <v>0</v>
          </cell>
          <cell r="AZ346">
            <v>0</v>
          </cell>
          <cell r="BA346">
            <v>0</v>
          </cell>
          <cell r="BC346" t="str">
            <v>OTHERS</v>
          </cell>
          <cell r="BE346" t="str">
            <v>Sep</v>
          </cell>
        </row>
        <row r="347">
          <cell r="C347" t="str">
            <v>Nihon Yakin</v>
          </cell>
          <cell r="R347">
            <v>0</v>
          </cell>
          <cell r="AZ347">
            <v>0</v>
          </cell>
          <cell r="BA347">
            <v>0</v>
          </cell>
          <cell r="BC347" t="str">
            <v>OTHERS</v>
          </cell>
          <cell r="BE347" t="str">
            <v>Oct</v>
          </cell>
        </row>
        <row r="348">
          <cell r="C348" t="str">
            <v>Nihon Yakin</v>
          </cell>
          <cell r="R348">
            <v>0</v>
          </cell>
          <cell r="AZ348">
            <v>0</v>
          </cell>
          <cell r="BA348">
            <v>0</v>
          </cell>
          <cell r="BC348" t="str">
            <v>OTHERS</v>
          </cell>
          <cell r="BE348" t="str">
            <v>Nov</v>
          </cell>
        </row>
        <row r="349">
          <cell r="C349" t="str">
            <v>Nihon Yakin</v>
          </cell>
          <cell r="R349">
            <v>0</v>
          </cell>
          <cell r="AZ349">
            <v>0</v>
          </cell>
          <cell r="BA349">
            <v>0</v>
          </cell>
          <cell r="BC349" t="str">
            <v>OTHERS</v>
          </cell>
          <cell r="BE349" t="str">
            <v>Dec</v>
          </cell>
        </row>
        <row r="350">
          <cell r="C350" t="str">
            <v>Shikoku</v>
          </cell>
          <cell r="R350">
            <v>0</v>
          </cell>
          <cell r="AZ350">
            <v>0</v>
          </cell>
          <cell r="BA350">
            <v>0</v>
          </cell>
          <cell r="BC350" t="str">
            <v>GOLD</v>
          </cell>
          <cell r="BE350" t="str">
            <v>Jan</v>
          </cell>
        </row>
        <row r="351">
          <cell r="C351" t="str">
            <v>Shikoku</v>
          </cell>
          <cell r="R351">
            <v>0</v>
          </cell>
          <cell r="AZ351">
            <v>0</v>
          </cell>
          <cell r="BA351">
            <v>0</v>
          </cell>
          <cell r="BC351" t="str">
            <v>GOLD</v>
          </cell>
          <cell r="BE351" t="str">
            <v>Feb</v>
          </cell>
        </row>
        <row r="352">
          <cell r="C352" t="str">
            <v>Shikoku</v>
          </cell>
          <cell r="R352">
            <v>0</v>
          </cell>
          <cell r="AZ352">
            <v>0</v>
          </cell>
          <cell r="BA352">
            <v>0</v>
          </cell>
          <cell r="BC352" t="str">
            <v>GOLD</v>
          </cell>
          <cell r="BE352" t="str">
            <v>Mar</v>
          </cell>
        </row>
        <row r="353">
          <cell r="C353" t="str">
            <v>Shikoku</v>
          </cell>
          <cell r="R353">
            <v>35000</v>
          </cell>
          <cell r="AZ353">
            <v>-157500</v>
          </cell>
          <cell r="BA353">
            <v>-53859.092558983662</v>
          </cell>
          <cell r="BC353" t="str">
            <v>GOLD</v>
          </cell>
          <cell r="BE353" t="str">
            <v>Apr</v>
          </cell>
        </row>
        <row r="354">
          <cell r="C354" t="str">
            <v>Shikoku</v>
          </cell>
          <cell r="R354">
            <v>0</v>
          </cell>
          <cell r="AZ354">
            <v>0</v>
          </cell>
          <cell r="BA354">
            <v>0</v>
          </cell>
          <cell r="BC354" t="str">
            <v>GOLD</v>
          </cell>
          <cell r="BE354" t="str">
            <v>May</v>
          </cell>
        </row>
        <row r="355">
          <cell r="C355" t="str">
            <v>Shikoku</v>
          </cell>
          <cell r="R355">
            <v>0</v>
          </cell>
          <cell r="AZ355">
            <v>0</v>
          </cell>
          <cell r="BA355">
            <v>0</v>
          </cell>
          <cell r="BC355" t="str">
            <v>GOLD</v>
          </cell>
          <cell r="BE355" t="str">
            <v>Jun</v>
          </cell>
        </row>
        <row r="356">
          <cell r="C356" t="str">
            <v>Shikoku</v>
          </cell>
          <cell r="R356">
            <v>0</v>
          </cell>
          <cell r="AZ356">
            <v>0</v>
          </cell>
          <cell r="BA356">
            <v>0</v>
          </cell>
          <cell r="BC356" t="str">
            <v>GOLD</v>
          </cell>
          <cell r="BE356" t="str">
            <v>Jul</v>
          </cell>
        </row>
        <row r="357">
          <cell r="C357" t="str">
            <v>Shikoku</v>
          </cell>
          <cell r="R357">
            <v>35000</v>
          </cell>
          <cell r="AZ357">
            <v>-157500</v>
          </cell>
          <cell r="BA357">
            <v>-53859.092558983662</v>
          </cell>
          <cell r="BC357" t="str">
            <v>GOLD</v>
          </cell>
          <cell r="BE357" t="str">
            <v>Aug</v>
          </cell>
        </row>
        <row r="358">
          <cell r="C358" t="str">
            <v>Shikoku</v>
          </cell>
          <cell r="R358">
            <v>0</v>
          </cell>
          <cell r="AZ358">
            <v>0</v>
          </cell>
          <cell r="BA358">
            <v>0</v>
          </cell>
          <cell r="BC358" t="str">
            <v>GOLD</v>
          </cell>
          <cell r="BE358" t="str">
            <v>Sep</v>
          </cell>
        </row>
        <row r="359">
          <cell r="C359" t="str">
            <v>Shikoku</v>
          </cell>
          <cell r="R359">
            <v>0</v>
          </cell>
          <cell r="AZ359">
            <v>0</v>
          </cell>
          <cell r="BA359">
            <v>0</v>
          </cell>
          <cell r="BC359" t="str">
            <v>GOLD</v>
          </cell>
          <cell r="BE359" t="str">
            <v>Oct</v>
          </cell>
        </row>
        <row r="360">
          <cell r="C360" t="str">
            <v>Shikoku</v>
          </cell>
          <cell r="R360">
            <v>35000</v>
          </cell>
          <cell r="AZ360">
            <v>-157500</v>
          </cell>
          <cell r="BA360">
            <v>-53859.092558983662</v>
          </cell>
          <cell r="BC360" t="str">
            <v>GOLD</v>
          </cell>
          <cell r="BE360" t="str">
            <v>Nov</v>
          </cell>
        </row>
        <row r="361">
          <cell r="C361" t="str">
            <v>Shikoku</v>
          </cell>
          <cell r="R361">
            <v>0</v>
          </cell>
          <cell r="AZ361">
            <v>0</v>
          </cell>
          <cell r="BA361">
            <v>0</v>
          </cell>
          <cell r="BC361" t="str">
            <v>GOLD</v>
          </cell>
          <cell r="BE361" t="str">
            <v>Dec</v>
          </cell>
        </row>
        <row r="362">
          <cell r="C362" t="str">
            <v>Shikoku</v>
          </cell>
          <cell r="R362">
            <v>0</v>
          </cell>
          <cell r="AZ362">
            <v>0</v>
          </cell>
          <cell r="BA362">
            <v>0</v>
          </cell>
          <cell r="BC362" t="str">
            <v>GOLD</v>
          </cell>
          <cell r="BE362" t="str">
            <v>Jan</v>
          </cell>
        </row>
        <row r="363">
          <cell r="C363" t="str">
            <v>Shikoku</v>
          </cell>
          <cell r="R363">
            <v>0</v>
          </cell>
          <cell r="AZ363">
            <v>0</v>
          </cell>
          <cell r="BA363">
            <v>0</v>
          </cell>
          <cell r="BC363" t="str">
            <v>GOLD</v>
          </cell>
          <cell r="BE363" t="str">
            <v>Feb</v>
          </cell>
        </row>
        <row r="364">
          <cell r="C364" t="str">
            <v>Shikoku</v>
          </cell>
          <cell r="R364">
            <v>0</v>
          </cell>
          <cell r="AZ364">
            <v>0</v>
          </cell>
          <cell r="BA364">
            <v>0</v>
          </cell>
          <cell r="BC364" t="str">
            <v>GOLD</v>
          </cell>
          <cell r="BE364" t="str">
            <v>Mar</v>
          </cell>
        </row>
        <row r="365">
          <cell r="C365" t="str">
            <v>Shikoku</v>
          </cell>
          <cell r="R365">
            <v>35000</v>
          </cell>
          <cell r="AZ365">
            <v>-157500</v>
          </cell>
          <cell r="BA365">
            <v>-61637.286751361164</v>
          </cell>
          <cell r="BC365" t="str">
            <v>GOLD</v>
          </cell>
          <cell r="BE365" t="str">
            <v>Apr</v>
          </cell>
        </row>
        <row r="366">
          <cell r="C366" t="str">
            <v>Shikoku</v>
          </cell>
          <cell r="R366">
            <v>0</v>
          </cell>
          <cell r="AZ366">
            <v>0</v>
          </cell>
          <cell r="BA366">
            <v>0</v>
          </cell>
          <cell r="BC366" t="str">
            <v>GOLD</v>
          </cell>
          <cell r="BE366" t="str">
            <v>May</v>
          </cell>
        </row>
        <row r="367">
          <cell r="C367" t="str">
            <v>Shikoku</v>
          </cell>
          <cell r="R367">
            <v>0</v>
          </cell>
          <cell r="AZ367">
            <v>0</v>
          </cell>
          <cell r="BA367">
            <v>0</v>
          </cell>
          <cell r="BC367" t="str">
            <v>GOLD</v>
          </cell>
          <cell r="BE367" t="str">
            <v>Jun</v>
          </cell>
        </row>
        <row r="368">
          <cell r="C368" t="str">
            <v>Shikoku</v>
          </cell>
          <cell r="R368">
            <v>0</v>
          </cell>
          <cell r="AZ368">
            <v>0</v>
          </cell>
          <cell r="BA368">
            <v>0</v>
          </cell>
          <cell r="BC368" t="str">
            <v>GOLD</v>
          </cell>
          <cell r="BE368" t="str">
            <v>Jul</v>
          </cell>
        </row>
        <row r="369">
          <cell r="C369" t="str">
            <v>Shikoku</v>
          </cell>
          <cell r="R369">
            <v>35000</v>
          </cell>
          <cell r="AZ369">
            <v>-157500</v>
          </cell>
          <cell r="BA369">
            <v>-61637.286751361164</v>
          </cell>
          <cell r="BC369" t="str">
            <v>GOLD</v>
          </cell>
          <cell r="BE369" t="str">
            <v>Aug</v>
          </cell>
        </row>
        <row r="370">
          <cell r="C370" t="str">
            <v>Shikoku</v>
          </cell>
          <cell r="R370">
            <v>0</v>
          </cell>
          <cell r="AZ370">
            <v>0</v>
          </cell>
          <cell r="BA370">
            <v>0</v>
          </cell>
          <cell r="BC370" t="str">
            <v>GOLD</v>
          </cell>
          <cell r="BE370" t="str">
            <v>Sep</v>
          </cell>
        </row>
        <row r="371">
          <cell r="C371" t="str">
            <v>Shikoku</v>
          </cell>
          <cell r="R371">
            <v>0</v>
          </cell>
          <cell r="AZ371">
            <v>0</v>
          </cell>
          <cell r="BA371">
            <v>0</v>
          </cell>
          <cell r="BC371" t="str">
            <v>GOLD</v>
          </cell>
          <cell r="BE371" t="str">
            <v>Oct</v>
          </cell>
        </row>
        <row r="372">
          <cell r="C372" t="str">
            <v>Shikoku</v>
          </cell>
          <cell r="R372">
            <v>35000</v>
          </cell>
          <cell r="AZ372">
            <v>-157500</v>
          </cell>
          <cell r="BA372">
            <v>-61637.286751361164</v>
          </cell>
          <cell r="BC372" t="str">
            <v>GOLD</v>
          </cell>
          <cell r="BE372" t="str">
            <v>Nov</v>
          </cell>
        </row>
        <row r="373">
          <cell r="C373" t="str">
            <v>Shikoku</v>
          </cell>
          <cell r="R373">
            <v>0</v>
          </cell>
          <cell r="AZ373">
            <v>0</v>
          </cell>
          <cell r="BA373">
            <v>0</v>
          </cell>
          <cell r="BC373" t="str">
            <v>GOLD</v>
          </cell>
          <cell r="BE373" t="str">
            <v>Dec</v>
          </cell>
        </row>
        <row r="374">
          <cell r="C374" t="str">
            <v>Tepco</v>
          </cell>
          <cell r="R374">
            <v>0</v>
          </cell>
          <cell r="AZ374">
            <v>0</v>
          </cell>
          <cell r="BA374">
            <v>0</v>
          </cell>
          <cell r="BC374" t="str">
            <v>OTHERS</v>
          </cell>
          <cell r="BE374" t="str">
            <v>Jan</v>
          </cell>
        </row>
        <row r="375">
          <cell r="C375" t="str">
            <v>Tepco</v>
          </cell>
          <cell r="R375">
            <v>0</v>
          </cell>
          <cell r="AZ375">
            <v>0</v>
          </cell>
          <cell r="BA375">
            <v>0</v>
          </cell>
          <cell r="BC375" t="str">
            <v>OTHERS</v>
          </cell>
          <cell r="BE375" t="str">
            <v>Feb</v>
          </cell>
        </row>
        <row r="376">
          <cell r="C376" t="str">
            <v>Tepco</v>
          </cell>
          <cell r="R376">
            <v>0</v>
          </cell>
          <cell r="AZ376">
            <v>0</v>
          </cell>
          <cell r="BA376">
            <v>0</v>
          </cell>
          <cell r="BC376" t="str">
            <v>OTHERS</v>
          </cell>
          <cell r="BE376" t="str">
            <v>Mar</v>
          </cell>
        </row>
        <row r="377">
          <cell r="C377" t="str">
            <v>Tepco</v>
          </cell>
          <cell r="R377">
            <v>0</v>
          </cell>
          <cell r="AZ377">
            <v>0</v>
          </cell>
          <cell r="BA377">
            <v>0</v>
          </cell>
          <cell r="BC377" t="str">
            <v>OTHERS</v>
          </cell>
          <cell r="BE377" t="str">
            <v>Apr</v>
          </cell>
        </row>
        <row r="378">
          <cell r="C378" t="str">
            <v>Tepco</v>
          </cell>
          <cell r="R378">
            <v>0</v>
          </cell>
          <cell r="AZ378">
            <v>0</v>
          </cell>
          <cell r="BA378">
            <v>0</v>
          </cell>
          <cell r="BC378" t="str">
            <v>OTHERS</v>
          </cell>
          <cell r="BE378" t="str">
            <v>May</v>
          </cell>
        </row>
        <row r="379">
          <cell r="C379" t="str">
            <v>Tepco</v>
          </cell>
          <cell r="R379">
            <v>49000</v>
          </cell>
          <cell r="AZ379">
            <v>-24500</v>
          </cell>
          <cell r="BA379">
            <v>-69036.594601155244</v>
          </cell>
          <cell r="BC379" t="str">
            <v>OTHERS</v>
          </cell>
          <cell r="BE379" t="str">
            <v>Jun</v>
          </cell>
        </row>
        <row r="380">
          <cell r="C380" t="str">
            <v>Tepco</v>
          </cell>
          <cell r="R380">
            <v>0</v>
          </cell>
          <cell r="AZ380">
            <v>0</v>
          </cell>
          <cell r="BA380">
            <v>0</v>
          </cell>
          <cell r="BC380" t="str">
            <v>OTHERS</v>
          </cell>
          <cell r="BE380" t="str">
            <v>Jul</v>
          </cell>
        </row>
        <row r="381">
          <cell r="C381" t="str">
            <v>Tepco</v>
          </cell>
          <cell r="R381">
            <v>0</v>
          </cell>
          <cell r="AZ381">
            <v>0</v>
          </cell>
          <cell r="BA381">
            <v>0</v>
          </cell>
          <cell r="BC381" t="str">
            <v>OTHERS</v>
          </cell>
          <cell r="BE381" t="str">
            <v>Aug</v>
          </cell>
        </row>
        <row r="382">
          <cell r="C382" t="str">
            <v>Tepco</v>
          </cell>
          <cell r="R382">
            <v>0</v>
          </cell>
          <cell r="AZ382">
            <v>0</v>
          </cell>
          <cell r="BA382">
            <v>0</v>
          </cell>
          <cell r="BC382" t="str">
            <v>OTHERS</v>
          </cell>
          <cell r="BE382" t="str">
            <v>Sep</v>
          </cell>
        </row>
        <row r="383">
          <cell r="C383" t="str">
            <v>Tepco</v>
          </cell>
          <cell r="R383">
            <v>49000</v>
          </cell>
          <cell r="AZ383">
            <v>-24500</v>
          </cell>
          <cell r="BA383">
            <v>-69036.594601155244</v>
          </cell>
          <cell r="BC383" t="str">
            <v>OTHERS</v>
          </cell>
          <cell r="BE383" t="str">
            <v>Oct</v>
          </cell>
        </row>
        <row r="384">
          <cell r="C384" t="str">
            <v>Tepco</v>
          </cell>
          <cell r="R384">
            <v>0</v>
          </cell>
          <cell r="AZ384">
            <v>0</v>
          </cell>
          <cell r="BA384">
            <v>0</v>
          </cell>
          <cell r="BC384" t="str">
            <v>OTHERS</v>
          </cell>
          <cell r="BE384" t="str">
            <v>Nov</v>
          </cell>
        </row>
        <row r="385">
          <cell r="C385" t="str">
            <v>Tepco</v>
          </cell>
          <cell r="R385">
            <v>0</v>
          </cell>
          <cell r="AZ385">
            <v>0</v>
          </cell>
          <cell r="BA385">
            <v>0</v>
          </cell>
          <cell r="BC385" t="str">
            <v>OTHERS</v>
          </cell>
          <cell r="BE385" t="str">
            <v>Dec</v>
          </cell>
        </row>
        <row r="386">
          <cell r="C386" t="str">
            <v>Tepco</v>
          </cell>
          <cell r="R386">
            <v>0</v>
          </cell>
          <cell r="AZ386">
            <v>0</v>
          </cell>
          <cell r="BA386">
            <v>0</v>
          </cell>
          <cell r="BC386" t="str">
            <v>OTHERS</v>
          </cell>
          <cell r="BE386" t="str">
            <v>Jan</v>
          </cell>
        </row>
        <row r="387">
          <cell r="C387" t="str">
            <v>Tepco</v>
          </cell>
          <cell r="R387">
            <v>0</v>
          </cell>
          <cell r="AZ387">
            <v>0</v>
          </cell>
          <cell r="BA387">
            <v>0</v>
          </cell>
          <cell r="BC387" t="str">
            <v>OTHERS</v>
          </cell>
          <cell r="BE387" t="str">
            <v>Feb</v>
          </cell>
        </row>
        <row r="388">
          <cell r="C388" t="str">
            <v>Tepco</v>
          </cell>
          <cell r="R388">
            <v>0</v>
          </cell>
          <cell r="AZ388">
            <v>0</v>
          </cell>
          <cell r="BA388">
            <v>0</v>
          </cell>
          <cell r="BC388" t="str">
            <v>OTHERS</v>
          </cell>
          <cell r="BE388" t="str">
            <v>Mar</v>
          </cell>
        </row>
        <row r="389">
          <cell r="C389" t="str">
            <v>Tepco</v>
          </cell>
          <cell r="R389">
            <v>0</v>
          </cell>
          <cell r="AZ389">
            <v>0</v>
          </cell>
          <cell r="BA389">
            <v>0</v>
          </cell>
          <cell r="BC389" t="str">
            <v>OTHERS</v>
          </cell>
          <cell r="BE389" t="str">
            <v>Apr</v>
          </cell>
        </row>
        <row r="390">
          <cell r="C390" t="str">
            <v>Tepco</v>
          </cell>
          <cell r="R390">
            <v>0</v>
          </cell>
          <cell r="AZ390">
            <v>0</v>
          </cell>
          <cell r="BA390">
            <v>0</v>
          </cell>
          <cell r="BC390" t="str">
            <v>OTHERS</v>
          </cell>
          <cell r="BE390" t="str">
            <v>May</v>
          </cell>
        </row>
        <row r="391">
          <cell r="C391" t="str">
            <v>Tepco</v>
          </cell>
          <cell r="R391">
            <v>21000.000000000004</v>
          </cell>
          <cell r="AZ391">
            <v>-10500.000000000002</v>
          </cell>
          <cell r="BA391">
            <v>-33351.465100337278</v>
          </cell>
          <cell r="BC391" t="str">
            <v>OTHERS</v>
          </cell>
          <cell r="BE391" t="str">
            <v>Jun</v>
          </cell>
        </row>
        <row r="392">
          <cell r="C392" t="str">
            <v>Tepco</v>
          </cell>
          <cell r="R392">
            <v>0</v>
          </cell>
          <cell r="AZ392">
            <v>0</v>
          </cell>
          <cell r="BA392">
            <v>0</v>
          </cell>
          <cell r="BC392" t="str">
            <v>OTHERS</v>
          </cell>
          <cell r="BE392" t="str">
            <v>Jul</v>
          </cell>
        </row>
        <row r="393">
          <cell r="C393" t="str">
            <v>Tepco</v>
          </cell>
          <cell r="R393">
            <v>0</v>
          </cell>
          <cell r="AZ393">
            <v>0</v>
          </cell>
          <cell r="BA393">
            <v>0</v>
          </cell>
          <cell r="BC393" t="str">
            <v>OTHERS</v>
          </cell>
          <cell r="BE393" t="str">
            <v>Aug</v>
          </cell>
        </row>
        <row r="394">
          <cell r="C394" t="str">
            <v>Tepco</v>
          </cell>
          <cell r="R394">
            <v>0</v>
          </cell>
          <cell r="AZ394">
            <v>0</v>
          </cell>
          <cell r="BA394">
            <v>0</v>
          </cell>
          <cell r="BC394" t="str">
            <v>OTHERS</v>
          </cell>
          <cell r="BE394" t="str">
            <v>Sep</v>
          </cell>
        </row>
        <row r="395">
          <cell r="C395" t="str">
            <v>Tepco</v>
          </cell>
          <cell r="R395">
            <v>21000.000000000004</v>
          </cell>
          <cell r="AZ395">
            <v>-10500.000000000002</v>
          </cell>
          <cell r="BA395">
            <v>-33351.465100337278</v>
          </cell>
          <cell r="BC395" t="str">
            <v>OTHERS</v>
          </cell>
          <cell r="BE395" t="str">
            <v>Oct</v>
          </cell>
        </row>
        <row r="396">
          <cell r="C396" t="str">
            <v>Tepco</v>
          </cell>
          <cell r="R396">
            <v>0</v>
          </cell>
          <cell r="AZ396">
            <v>0</v>
          </cell>
          <cell r="BA396">
            <v>0</v>
          </cell>
          <cell r="BC396" t="str">
            <v>OTHERS</v>
          </cell>
          <cell r="BE396" t="str">
            <v>Nov</v>
          </cell>
        </row>
        <row r="397">
          <cell r="C397" t="str">
            <v>Tepco</v>
          </cell>
          <cell r="R397">
            <v>0</v>
          </cell>
          <cell r="AZ397">
            <v>0</v>
          </cell>
          <cell r="BA397">
            <v>0</v>
          </cell>
          <cell r="BC397" t="str">
            <v>OTHERS</v>
          </cell>
          <cell r="BE397" t="str">
            <v>Dec</v>
          </cell>
        </row>
        <row r="398">
          <cell r="C398" t="str">
            <v>Tepco</v>
          </cell>
          <cell r="R398">
            <v>0</v>
          </cell>
          <cell r="AZ398">
            <v>0</v>
          </cell>
          <cell r="BA398">
            <v>0</v>
          </cell>
          <cell r="BC398" t="str">
            <v>OTHERS</v>
          </cell>
          <cell r="BE398" t="str">
            <v>Jan</v>
          </cell>
        </row>
        <row r="399">
          <cell r="C399" t="str">
            <v>Tepco</v>
          </cell>
          <cell r="R399">
            <v>0</v>
          </cell>
          <cell r="AZ399">
            <v>0</v>
          </cell>
          <cell r="BA399">
            <v>0</v>
          </cell>
          <cell r="BC399" t="str">
            <v>OTHERS</v>
          </cell>
          <cell r="BE399" t="str">
            <v>Feb</v>
          </cell>
        </row>
        <row r="400">
          <cell r="C400" t="str">
            <v>Tepco</v>
          </cell>
          <cell r="R400">
            <v>42000</v>
          </cell>
          <cell r="AZ400">
            <v>-21000</v>
          </cell>
          <cell r="BA400">
            <v>-54878.763007771726</v>
          </cell>
          <cell r="BC400" t="str">
            <v>OTHERS</v>
          </cell>
          <cell r="BE400" t="str">
            <v>Mar</v>
          </cell>
        </row>
        <row r="401">
          <cell r="C401" t="str">
            <v>Tepco</v>
          </cell>
          <cell r="R401">
            <v>0</v>
          </cell>
          <cell r="AZ401">
            <v>0</v>
          </cell>
          <cell r="BA401">
            <v>0</v>
          </cell>
          <cell r="BC401" t="str">
            <v>OTHERS</v>
          </cell>
          <cell r="BE401" t="str">
            <v>Apr</v>
          </cell>
        </row>
        <row r="402">
          <cell r="C402" t="str">
            <v>Tepco</v>
          </cell>
          <cell r="R402">
            <v>0</v>
          </cell>
          <cell r="AZ402">
            <v>0</v>
          </cell>
          <cell r="BA402">
            <v>0</v>
          </cell>
          <cell r="BC402" t="str">
            <v>OTHERS</v>
          </cell>
          <cell r="BE402" t="str">
            <v>May</v>
          </cell>
        </row>
        <row r="403">
          <cell r="C403" t="str">
            <v>Tepco</v>
          </cell>
          <cell r="R403">
            <v>0</v>
          </cell>
          <cell r="AZ403">
            <v>0</v>
          </cell>
          <cell r="BA403">
            <v>0</v>
          </cell>
          <cell r="BC403" t="str">
            <v>OTHERS</v>
          </cell>
          <cell r="BE403" t="str">
            <v>Jun</v>
          </cell>
        </row>
        <row r="404">
          <cell r="C404" t="str">
            <v>Tepco</v>
          </cell>
          <cell r="R404">
            <v>0</v>
          </cell>
          <cell r="AZ404">
            <v>0</v>
          </cell>
          <cell r="BA404">
            <v>0</v>
          </cell>
          <cell r="BC404" t="str">
            <v>OTHERS</v>
          </cell>
          <cell r="BE404" t="str">
            <v>Jul</v>
          </cell>
        </row>
        <row r="405">
          <cell r="C405" t="str">
            <v>Tepco</v>
          </cell>
          <cell r="R405">
            <v>0</v>
          </cell>
          <cell r="AZ405">
            <v>0</v>
          </cell>
          <cell r="BA405">
            <v>0</v>
          </cell>
          <cell r="BC405" t="str">
            <v>OTHERS</v>
          </cell>
          <cell r="BE405" t="str">
            <v>Aug</v>
          </cell>
        </row>
        <row r="406">
          <cell r="C406" t="str">
            <v>Tepco</v>
          </cell>
          <cell r="R406">
            <v>0</v>
          </cell>
          <cell r="AZ406">
            <v>0</v>
          </cell>
          <cell r="BA406">
            <v>0</v>
          </cell>
          <cell r="BC406" t="str">
            <v>OTHERS</v>
          </cell>
          <cell r="BE406" t="str">
            <v>Sep</v>
          </cell>
        </row>
        <row r="407">
          <cell r="C407" t="str">
            <v>Tepco</v>
          </cell>
          <cell r="R407">
            <v>0</v>
          </cell>
          <cell r="AZ407">
            <v>0</v>
          </cell>
          <cell r="BA407">
            <v>0</v>
          </cell>
          <cell r="BC407" t="str">
            <v>OTHERS</v>
          </cell>
          <cell r="BE407" t="str">
            <v>Oct</v>
          </cell>
        </row>
        <row r="408">
          <cell r="C408" t="str">
            <v>Tepco</v>
          </cell>
          <cell r="R408">
            <v>0</v>
          </cell>
          <cell r="AZ408">
            <v>0</v>
          </cell>
          <cell r="BA408">
            <v>0</v>
          </cell>
          <cell r="BC408" t="str">
            <v>OTHERS</v>
          </cell>
          <cell r="BE408" t="str">
            <v>Nov</v>
          </cell>
        </row>
        <row r="409">
          <cell r="C409" t="str">
            <v>Tepco</v>
          </cell>
          <cell r="R409">
            <v>0</v>
          </cell>
          <cell r="AZ409">
            <v>0</v>
          </cell>
          <cell r="BA409">
            <v>0</v>
          </cell>
          <cell r="BC409" t="str">
            <v>OTHERS</v>
          </cell>
          <cell r="BE409" t="str">
            <v>Dec</v>
          </cell>
        </row>
        <row r="410">
          <cell r="C410" t="str">
            <v>Tepco</v>
          </cell>
          <cell r="R410">
            <v>0</v>
          </cell>
          <cell r="AZ410">
            <v>0</v>
          </cell>
          <cell r="BA410">
            <v>0</v>
          </cell>
          <cell r="BC410" t="str">
            <v>OTHERS</v>
          </cell>
          <cell r="BE410" t="str">
            <v>Jan</v>
          </cell>
        </row>
        <row r="411">
          <cell r="C411" t="str">
            <v>Tepco</v>
          </cell>
          <cell r="R411">
            <v>0</v>
          </cell>
          <cell r="AZ411">
            <v>0</v>
          </cell>
          <cell r="BA411">
            <v>0</v>
          </cell>
          <cell r="BC411" t="str">
            <v>OTHERS</v>
          </cell>
          <cell r="BE411" t="str">
            <v>Feb</v>
          </cell>
        </row>
        <row r="412">
          <cell r="C412" t="str">
            <v>Tepco</v>
          </cell>
          <cell r="R412">
            <v>28000</v>
          </cell>
          <cell r="AZ412">
            <v>-14000</v>
          </cell>
          <cell r="BA412">
            <v>-41240.63997730289</v>
          </cell>
          <cell r="BC412" t="str">
            <v>OTHERS</v>
          </cell>
          <cell r="BE412" t="str">
            <v>Mar</v>
          </cell>
        </row>
        <row r="413">
          <cell r="C413" t="str">
            <v>Tepco</v>
          </cell>
          <cell r="R413">
            <v>0</v>
          </cell>
          <cell r="AZ413">
            <v>0</v>
          </cell>
          <cell r="BA413">
            <v>0</v>
          </cell>
          <cell r="BC413" t="str">
            <v>OTHERS</v>
          </cell>
          <cell r="BE413" t="str">
            <v>Apr</v>
          </cell>
        </row>
        <row r="414">
          <cell r="C414" t="str">
            <v>Tepco</v>
          </cell>
          <cell r="R414">
            <v>0</v>
          </cell>
          <cell r="AZ414">
            <v>0</v>
          </cell>
          <cell r="BA414">
            <v>0</v>
          </cell>
          <cell r="BC414" t="str">
            <v>OTHERS</v>
          </cell>
          <cell r="BE414" t="str">
            <v>May</v>
          </cell>
        </row>
        <row r="415">
          <cell r="C415" t="str">
            <v>Tepco</v>
          </cell>
          <cell r="R415">
            <v>0</v>
          </cell>
          <cell r="AZ415">
            <v>0</v>
          </cell>
          <cell r="BA415">
            <v>0</v>
          </cell>
          <cell r="BC415" t="str">
            <v>OTHERS</v>
          </cell>
          <cell r="BE415" t="str">
            <v>Jun</v>
          </cell>
        </row>
        <row r="416">
          <cell r="C416" t="str">
            <v>Tepco</v>
          </cell>
          <cell r="R416">
            <v>0</v>
          </cell>
          <cell r="AZ416">
            <v>0</v>
          </cell>
          <cell r="BA416">
            <v>0</v>
          </cell>
          <cell r="BC416" t="str">
            <v>OTHERS</v>
          </cell>
          <cell r="BE416" t="str">
            <v>Jul</v>
          </cell>
        </row>
        <row r="417">
          <cell r="C417" t="str">
            <v>Tepco</v>
          </cell>
          <cell r="R417">
            <v>0</v>
          </cell>
          <cell r="AZ417">
            <v>0</v>
          </cell>
          <cell r="BA417">
            <v>0</v>
          </cell>
          <cell r="BC417" t="str">
            <v>OTHERS</v>
          </cell>
          <cell r="BE417" t="str">
            <v>Aug</v>
          </cell>
        </row>
        <row r="418">
          <cell r="C418" t="str">
            <v>Tepco</v>
          </cell>
          <cell r="R418">
            <v>0</v>
          </cell>
          <cell r="AZ418">
            <v>0</v>
          </cell>
          <cell r="BA418">
            <v>0</v>
          </cell>
          <cell r="BC418" t="str">
            <v>OTHERS</v>
          </cell>
          <cell r="BE418" t="str">
            <v>Sep</v>
          </cell>
        </row>
        <row r="419">
          <cell r="C419" t="str">
            <v>Tepco</v>
          </cell>
          <cell r="R419">
            <v>0</v>
          </cell>
          <cell r="AZ419">
            <v>0</v>
          </cell>
          <cell r="BA419">
            <v>0</v>
          </cell>
          <cell r="BC419" t="str">
            <v>OTHERS</v>
          </cell>
          <cell r="BE419" t="str">
            <v>Oct</v>
          </cell>
        </row>
        <row r="420">
          <cell r="C420" t="str">
            <v>Tepco</v>
          </cell>
          <cell r="R420">
            <v>0</v>
          </cell>
          <cell r="AZ420">
            <v>0</v>
          </cell>
          <cell r="BA420">
            <v>0</v>
          </cell>
          <cell r="BC420" t="str">
            <v>OTHERS</v>
          </cell>
          <cell r="BE420" t="str">
            <v>Nov</v>
          </cell>
        </row>
        <row r="421">
          <cell r="C421" t="str">
            <v>Tepco</v>
          </cell>
          <cell r="R421">
            <v>0</v>
          </cell>
          <cell r="AZ421">
            <v>0</v>
          </cell>
          <cell r="BA421">
            <v>0</v>
          </cell>
          <cell r="BC421" t="str">
            <v>OTHERS</v>
          </cell>
          <cell r="BE421" t="str">
            <v>Dec</v>
          </cell>
        </row>
        <row r="422">
          <cell r="C422" t="str">
            <v>Tohoku</v>
          </cell>
          <cell r="R422">
            <v>0</v>
          </cell>
          <cell r="AZ422">
            <v>0</v>
          </cell>
          <cell r="BA422">
            <v>0</v>
          </cell>
          <cell r="BC422" t="str">
            <v>OTHERS</v>
          </cell>
          <cell r="BE422" t="str">
            <v>Jan</v>
          </cell>
        </row>
        <row r="423">
          <cell r="C423" t="str">
            <v>Tohoku</v>
          </cell>
          <cell r="R423">
            <v>45000</v>
          </cell>
          <cell r="AZ423">
            <v>-90000</v>
          </cell>
          <cell r="BA423">
            <v>-74450.105065836236</v>
          </cell>
          <cell r="BC423" t="str">
            <v>OTHERS</v>
          </cell>
          <cell r="BE423" t="str">
            <v>Feb</v>
          </cell>
        </row>
        <row r="424">
          <cell r="C424" t="str">
            <v>Tohoku</v>
          </cell>
          <cell r="R424">
            <v>0</v>
          </cell>
          <cell r="AZ424">
            <v>0</v>
          </cell>
          <cell r="BA424">
            <v>0</v>
          </cell>
          <cell r="BC424" t="str">
            <v>OTHERS</v>
          </cell>
          <cell r="BE424" t="str">
            <v>Mar</v>
          </cell>
        </row>
        <row r="425">
          <cell r="C425" t="str">
            <v>Tohoku</v>
          </cell>
          <cell r="R425">
            <v>0</v>
          </cell>
          <cell r="AZ425">
            <v>0</v>
          </cell>
          <cell r="BA425">
            <v>0</v>
          </cell>
          <cell r="BC425" t="str">
            <v>OTHERS</v>
          </cell>
          <cell r="BE425" t="str">
            <v>Apr</v>
          </cell>
        </row>
        <row r="426">
          <cell r="C426" t="str">
            <v>Tohoku</v>
          </cell>
          <cell r="R426">
            <v>0</v>
          </cell>
          <cell r="AZ426">
            <v>0</v>
          </cell>
          <cell r="BA426">
            <v>0</v>
          </cell>
          <cell r="BC426" t="str">
            <v>OTHERS</v>
          </cell>
          <cell r="BE426" t="str">
            <v>May</v>
          </cell>
        </row>
        <row r="427">
          <cell r="C427" t="str">
            <v>Tohoku</v>
          </cell>
          <cell r="R427">
            <v>0</v>
          </cell>
          <cell r="AZ427">
            <v>0</v>
          </cell>
          <cell r="BA427">
            <v>0</v>
          </cell>
          <cell r="BC427" t="str">
            <v>OTHERS</v>
          </cell>
          <cell r="BE427" t="str">
            <v>Jun</v>
          </cell>
        </row>
        <row r="428">
          <cell r="C428" t="str">
            <v>Tohoku</v>
          </cell>
          <cell r="R428">
            <v>0</v>
          </cell>
          <cell r="AZ428">
            <v>0</v>
          </cell>
          <cell r="BA428">
            <v>0</v>
          </cell>
          <cell r="BC428" t="str">
            <v>OTHERS</v>
          </cell>
          <cell r="BE428" t="str">
            <v>Jul</v>
          </cell>
        </row>
        <row r="429">
          <cell r="C429" t="str">
            <v>Tohoku</v>
          </cell>
          <cell r="R429">
            <v>0</v>
          </cell>
          <cell r="AZ429">
            <v>0</v>
          </cell>
          <cell r="BA429">
            <v>0</v>
          </cell>
          <cell r="BC429" t="str">
            <v>OTHERS</v>
          </cell>
          <cell r="BE429" t="str">
            <v>Aug</v>
          </cell>
        </row>
        <row r="430">
          <cell r="C430" t="str">
            <v>Tohoku</v>
          </cell>
          <cell r="R430">
            <v>0</v>
          </cell>
          <cell r="AZ430">
            <v>0</v>
          </cell>
          <cell r="BA430">
            <v>0</v>
          </cell>
          <cell r="BC430" t="str">
            <v>OTHERS</v>
          </cell>
          <cell r="BE430" t="str">
            <v>Sep</v>
          </cell>
        </row>
        <row r="431">
          <cell r="C431" t="str">
            <v>Tohoku</v>
          </cell>
          <cell r="R431">
            <v>0</v>
          </cell>
          <cell r="AZ431">
            <v>0</v>
          </cell>
          <cell r="BA431">
            <v>0</v>
          </cell>
          <cell r="BC431" t="str">
            <v>OTHERS</v>
          </cell>
          <cell r="BE431" t="str">
            <v>Oct</v>
          </cell>
        </row>
        <row r="432">
          <cell r="C432" t="str">
            <v>Tohoku</v>
          </cell>
          <cell r="R432">
            <v>0</v>
          </cell>
          <cell r="AZ432">
            <v>0</v>
          </cell>
          <cell r="BA432">
            <v>0</v>
          </cell>
          <cell r="BC432" t="str">
            <v>OTHERS</v>
          </cell>
          <cell r="BE432" t="str">
            <v>Nov</v>
          </cell>
        </row>
        <row r="433">
          <cell r="C433" t="str">
            <v>Tohoku</v>
          </cell>
          <cell r="R433">
            <v>0</v>
          </cell>
          <cell r="AZ433">
            <v>0</v>
          </cell>
          <cell r="BA433">
            <v>0</v>
          </cell>
          <cell r="BC433" t="str">
            <v>OTHERS</v>
          </cell>
          <cell r="BE433" t="str">
            <v>Dec</v>
          </cell>
        </row>
        <row r="434">
          <cell r="C434" t="str">
            <v>Tohoku</v>
          </cell>
          <cell r="R434">
            <v>0</v>
          </cell>
          <cell r="AZ434">
            <v>0</v>
          </cell>
          <cell r="BA434">
            <v>0</v>
          </cell>
          <cell r="BC434" t="str">
            <v>OTHERS</v>
          </cell>
          <cell r="BE434" t="str">
            <v>Jan</v>
          </cell>
        </row>
        <row r="435">
          <cell r="C435" t="str">
            <v>Tohoku</v>
          </cell>
          <cell r="R435">
            <v>30000</v>
          </cell>
          <cell r="AZ435">
            <v>-60000</v>
          </cell>
          <cell r="BA435">
            <v>-43480.929416922401</v>
          </cell>
          <cell r="BC435" t="str">
            <v>OTHERS</v>
          </cell>
          <cell r="BE435" t="str">
            <v>Feb</v>
          </cell>
        </row>
        <row r="436">
          <cell r="C436" t="str">
            <v>Tohoku</v>
          </cell>
          <cell r="R436">
            <v>0</v>
          </cell>
          <cell r="AZ436">
            <v>0</v>
          </cell>
          <cell r="BA436">
            <v>0</v>
          </cell>
          <cell r="BC436" t="str">
            <v>OTHERS</v>
          </cell>
          <cell r="BE436" t="str">
            <v>Mar</v>
          </cell>
        </row>
        <row r="437">
          <cell r="C437" t="str">
            <v>Tohoku</v>
          </cell>
          <cell r="R437">
            <v>0</v>
          </cell>
          <cell r="AZ437">
            <v>0</v>
          </cell>
          <cell r="BA437">
            <v>0</v>
          </cell>
          <cell r="BC437" t="str">
            <v>OTHERS</v>
          </cell>
          <cell r="BE437" t="str">
            <v>Apr</v>
          </cell>
        </row>
        <row r="438">
          <cell r="C438" t="str">
            <v>Tohoku</v>
          </cell>
          <cell r="R438">
            <v>0</v>
          </cell>
          <cell r="AZ438">
            <v>0</v>
          </cell>
          <cell r="BA438">
            <v>0</v>
          </cell>
          <cell r="BC438" t="str">
            <v>OTHERS</v>
          </cell>
          <cell r="BE438" t="str">
            <v>May</v>
          </cell>
        </row>
        <row r="439">
          <cell r="C439" t="str">
            <v>Tohoku</v>
          </cell>
          <cell r="R439">
            <v>0</v>
          </cell>
          <cell r="AZ439">
            <v>0</v>
          </cell>
          <cell r="BA439">
            <v>0</v>
          </cell>
          <cell r="BC439" t="str">
            <v>OTHERS</v>
          </cell>
          <cell r="BE439" t="str">
            <v>Jun</v>
          </cell>
        </row>
        <row r="440">
          <cell r="C440" t="str">
            <v>Tohoku</v>
          </cell>
          <cell r="R440">
            <v>0</v>
          </cell>
          <cell r="AZ440">
            <v>0</v>
          </cell>
          <cell r="BA440">
            <v>0</v>
          </cell>
          <cell r="BC440" t="str">
            <v>OTHERS</v>
          </cell>
          <cell r="BE440" t="str">
            <v>Jul</v>
          </cell>
        </row>
        <row r="441">
          <cell r="C441" t="str">
            <v>Tohoku</v>
          </cell>
          <cell r="R441">
            <v>0</v>
          </cell>
          <cell r="AZ441">
            <v>0</v>
          </cell>
          <cell r="BA441">
            <v>0</v>
          </cell>
          <cell r="BC441" t="str">
            <v>OTHERS</v>
          </cell>
          <cell r="BE441" t="str">
            <v>Aug</v>
          </cell>
        </row>
        <row r="442">
          <cell r="C442" t="str">
            <v>Tohoku</v>
          </cell>
          <cell r="R442">
            <v>0</v>
          </cell>
          <cell r="AZ442">
            <v>0</v>
          </cell>
          <cell r="BA442">
            <v>0</v>
          </cell>
          <cell r="BC442" t="str">
            <v>OTHERS</v>
          </cell>
          <cell r="BE442" t="str">
            <v>Sep</v>
          </cell>
        </row>
        <row r="443">
          <cell r="C443" t="str">
            <v>Tohoku</v>
          </cell>
          <cell r="R443">
            <v>0</v>
          </cell>
          <cell r="AZ443">
            <v>0</v>
          </cell>
          <cell r="BA443">
            <v>0</v>
          </cell>
          <cell r="BC443" t="str">
            <v>OTHERS</v>
          </cell>
          <cell r="BE443" t="str">
            <v>Oct</v>
          </cell>
        </row>
        <row r="444">
          <cell r="C444" t="str">
            <v>Tohoku</v>
          </cell>
          <cell r="R444">
            <v>0</v>
          </cell>
          <cell r="AZ444">
            <v>0</v>
          </cell>
          <cell r="BA444">
            <v>0</v>
          </cell>
          <cell r="BC444" t="str">
            <v>OTHERS</v>
          </cell>
          <cell r="BE444" t="str">
            <v>Nov</v>
          </cell>
        </row>
        <row r="445">
          <cell r="C445" t="str">
            <v>Tohoku</v>
          </cell>
          <cell r="R445">
            <v>0</v>
          </cell>
          <cell r="AZ445">
            <v>0</v>
          </cell>
          <cell r="BA445">
            <v>0</v>
          </cell>
          <cell r="BC445" t="str">
            <v>OTHERS</v>
          </cell>
          <cell r="BE445" t="str">
            <v>Dec</v>
          </cell>
        </row>
        <row r="446">
          <cell r="C446" t="str">
            <v>Tohoku</v>
          </cell>
          <cell r="R446">
            <v>0</v>
          </cell>
          <cell r="AZ446">
            <v>0</v>
          </cell>
          <cell r="BA446">
            <v>0</v>
          </cell>
          <cell r="BC446" t="str">
            <v>OTHERS</v>
          </cell>
          <cell r="BE446" t="str">
            <v>Jan</v>
          </cell>
        </row>
        <row r="447">
          <cell r="C447" t="str">
            <v>Tohoku</v>
          </cell>
          <cell r="R447">
            <v>0</v>
          </cell>
          <cell r="AZ447">
            <v>0</v>
          </cell>
          <cell r="BA447">
            <v>0</v>
          </cell>
          <cell r="BC447" t="str">
            <v>OTHERS</v>
          </cell>
          <cell r="BE447" t="str">
            <v>Feb</v>
          </cell>
        </row>
        <row r="448">
          <cell r="C448" t="str">
            <v>Tohoku</v>
          </cell>
          <cell r="R448">
            <v>0</v>
          </cell>
          <cell r="AZ448">
            <v>0</v>
          </cell>
          <cell r="BA448">
            <v>0</v>
          </cell>
          <cell r="BC448" t="str">
            <v>OTHERS</v>
          </cell>
          <cell r="BE448" t="str">
            <v>Mar</v>
          </cell>
        </row>
        <row r="449">
          <cell r="C449" t="str">
            <v>Tohoku</v>
          </cell>
          <cell r="R449">
            <v>0</v>
          </cell>
          <cell r="AZ449">
            <v>0</v>
          </cell>
          <cell r="BA449">
            <v>0</v>
          </cell>
          <cell r="BC449" t="str">
            <v>OTHERS</v>
          </cell>
          <cell r="BE449" t="str">
            <v>Apr</v>
          </cell>
        </row>
        <row r="450">
          <cell r="C450" t="str">
            <v>Tohoku</v>
          </cell>
          <cell r="R450">
            <v>0</v>
          </cell>
          <cell r="AZ450">
            <v>0</v>
          </cell>
          <cell r="BA450">
            <v>0</v>
          </cell>
          <cell r="BC450" t="str">
            <v>OTHERS</v>
          </cell>
          <cell r="BE450" t="str">
            <v>May</v>
          </cell>
        </row>
        <row r="451">
          <cell r="C451" t="str">
            <v>Tohoku</v>
          </cell>
          <cell r="R451">
            <v>0</v>
          </cell>
          <cell r="AZ451">
            <v>0</v>
          </cell>
          <cell r="BA451">
            <v>0</v>
          </cell>
          <cell r="BC451" t="str">
            <v>OTHERS</v>
          </cell>
          <cell r="BE451" t="str">
            <v>Jun</v>
          </cell>
        </row>
        <row r="452">
          <cell r="C452" t="str">
            <v>Tohoku</v>
          </cell>
          <cell r="R452">
            <v>45000</v>
          </cell>
          <cell r="AZ452">
            <v>-90000</v>
          </cell>
          <cell r="BA452">
            <v>-74520.191322699175</v>
          </cell>
          <cell r="BC452" t="str">
            <v>OTHERS</v>
          </cell>
          <cell r="BE452" t="str">
            <v>Jul</v>
          </cell>
        </row>
        <row r="453">
          <cell r="C453" t="str">
            <v>Tohoku</v>
          </cell>
          <cell r="R453">
            <v>0</v>
          </cell>
          <cell r="AZ453">
            <v>0</v>
          </cell>
          <cell r="BA453">
            <v>0</v>
          </cell>
          <cell r="BC453" t="str">
            <v>OTHERS</v>
          </cell>
          <cell r="BE453" t="str">
            <v>Aug</v>
          </cell>
        </row>
        <row r="454">
          <cell r="C454" t="str">
            <v>Tohoku</v>
          </cell>
          <cell r="R454">
            <v>0</v>
          </cell>
          <cell r="AZ454">
            <v>0</v>
          </cell>
          <cell r="BA454">
            <v>0</v>
          </cell>
          <cell r="BC454" t="str">
            <v>OTHERS</v>
          </cell>
          <cell r="BE454" t="str">
            <v>Sep</v>
          </cell>
        </row>
        <row r="455">
          <cell r="C455" t="str">
            <v>Tohoku</v>
          </cell>
          <cell r="R455">
            <v>45000</v>
          </cell>
          <cell r="AZ455">
            <v>-90000</v>
          </cell>
          <cell r="BA455">
            <v>-74520.191322699175</v>
          </cell>
          <cell r="BC455" t="str">
            <v>OTHERS</v>
          </cell>
          <cell r="BE455" t="str">
            <v>Oct</v>
          </cell>
        </row>
        <row r="456">
          <cell r="C456" t="str">
            <v>Tohoku</v>
          </cell>
          <cell r="R456">
            <v>0</v>
          </cell>
          <cell r="AZ456">
            <v>0</v>
          </cell>
          <cell r="BA456">
            <v>0</v>
          </cell>
          <cell r="BC456" t="str">
            <v>OTHERS</v>
          </cell>
          <cell r="BE456" t="str">
            <v>Nov</v>
          </cell>
        </row>
        <row r="457">
          <cell r="C457" t="str">
            <v>Tohoku</v>
          </cell>
          <cell r="R457">
            <v>0</v>
          </cell>
          <cell r="AZ457">
            <v>0</v>
          </cell>
          <cell r="BA457">
            <v>0</v>
          </cell>
          <cell r="BC457" t="str">
            <v>OTHERS</v>
          </cell>
          <cell r="BE457" t="str">
            <v>Dec</v>
          </cell>
        </row>
        <row r="458">
          <cell r="C458" t="str">
            <v>Tohoku</v>
          </cell>
          <cell r="R458">
            <v>0</v>
          </cell>
          <cell r="AZ458">
            <v>0</v>
          </cell>
          <cell r="BA458">
            <v>0</v>
          </cell>
          <cell r="BC458" t="str">
            <v>OTHERS</v>
          </cell>
          <cell r="BE458" t="str">
            <v>Jan</v>
          </cell>
        </row>
        <row r="459">
          <cell r="C459" t="str">
            <v>Tohoku</v>
          </cell>
          <cell r="R459">
            <v>0</v>
          </cell>
          <cell r="AZ459">
            <v>0</v>
          </cell>
          <cell r="BA459">
            <v>0</v>
          </cell>
          <cell r="BC459" t="str">
            <v>OTHERS</v>
          </cell>
          <cell r="BE459" t="str">
            <v>Feb</v>
          </cell>
        </row>
        <row r="460">
          <cell r="C460" t="str">
            <v>Tohoku</v>
          </cell>
          <cell r="R460">
            <v>0</v>
          </cell>
          <cell r="AZ460">
            <v>0</v>
          </cell>
          <cell r="BA460">
            <v>0</v>
          </cell>
          <cell r="BC460" t="str">
            <v>OTHERS</v>
          </cell>
          <cell r="BE460" t="str">
            <v>Mar</v>
          </cell>
        </row>
        <row r="461">
          <cell r="C461" t="str">
            <v>Tohoku</v>
          </cell>
          <cell r="R461">
            <v>0</v>
          </cell>
          <cell r="AZ461">
            <v>0</v>
          </cell>
          <cell r="BA461">
            <v>0</v>
          </cell>
          <cell r="BC461" t="str">
            <v>OTHERS</v>
          </cell>
          <cell r="BE461" t="str">
            <v>Apr</v>
          </cell>
        </row>
        <row r="462">
          <cell r="C462" t="str">
            <v>Tohoku</v>
          </cell>
          <cell r="R462">
            <v>0</v>
          </cell>
          <cell r="AZ462">
            <v>0</v>
          </cell>
          <cell r="BA462">
            <v>0</v>
          </cell>
          <cell r="BC462" t="str">
            <v>OTHERS</v>
          </cell>
          <cell r="BE462" t="str">
            <v>May</v>
          </cell>
        </row>
        <row r="463">
          <cell r="C463" t="str">
            <v>Tohoku</v>
          </cell>
          <cell r="R463">
            <v>0</v>
          </cell>
          <cell r="AZ463">
            <v>0</v>
          </cell>
          <cell r="BA463">
            <v>0</v>
          </cell>
          <cell r="BC463" t="str">
            <v>OTHERS</v>
          </cell>
          <cell r="BE463" t="str">
            <v>Jun</v>
          </cell>
        </row>
        <row r="464">
          <cell r="C464" t="str">
            <v>Tohoku</v>
          </cell>
          <cell r="R464">
            <v>30000</v>
          </cell>
          <cell r="AZ464">
            <v>-60000</v>
          </cell>
          <cell r="BA464">
            <v>-43410.843160059456</v>
          </cell>
          <cell r="BC464" t="str">
            <v>OTHERS</v>
          </cell>
          <cell r="BE464" t="str">
            <v>Jul</v>
          </cell>
        </row>
        <row r="465">
          <cell r="C465" t="str">
            <v>Tohoku</v>
          </cell>
          <cell r="R465">
            <v>0</v>
          </cell>
          <cell r="AZ465">
            <v>0</v>
          </cell>
          <cell r="BA465">
            <v>0</v>
          </cell>
          <cell r="BC465" t="str">
            <v>OTHERS</v>
          </cell>
          <cell r="BE465" t="str">
            <v>Aug</v>
          </cell>
        </row>
        <row r="466">
          <cell r="C466" t="str">
            <v>Tohoku</v>
          </cell>
          <cell r="R466">
            <v>0</v>
          </cell>
          <cell r="AZ466">
            <v>0</v>
          </cell>
          <cell r="BA466">
            <v>0</v>
          </cell>
          <cell r="BC466" t="str">
            <v>OTHERS</v>
          </cell>
          <cell r="BE466" t="str">
            <v>Sep</v>
          </cell>
        </row>
        <row r="467">
          <cell r="C467" t="str">
            <v>Tohoku</v>
          </cell>
          <cell r="R467">
            <v>30000</v>
          </cell>
          <cell r="AZ467">
            <v>-60000</v>
          </cell>
          <cell r="BA467">
            <v>-43410.843160059456</v>
          </cell>
          <cell r="BC467" t="str">
            <v>OTHERS</v>
          </cell>
          <cell r="BE467" t="str">
            <v>Oct</v>
          </cell>
        </row>
        <row r="468">
          <cell r="C468" t="str">
            <v>Tohoku</v>
          </cell>
          <cell r="R468">
            <v>0</v>
          </cell>
          <cell r="AZ468">
            <v>0</v>
          </cell>
          <cell r="BA468">
            <v>0</v>
          </cell>
          <cell r="BC468" t="str">
            <v>OTHERS</v>
          </cell>
          <cell r="BE468" t="str">
            <v>Nov</v>
          </cell>
        </row>
        <row r="469">
          <cell r="C469" t="str">
            <v>Tohoku</v>
          </cell>
          <cell r="R469">
            <v>0</v>
          </cell>
          <cell r="AZ469">
            <v>0</v>
          </cell>
          <cell r="BA469">
            <v>0</v>
          </cell>
          <cell r="BC469" t="str">
            <v>OTHERS</v>
          </cell>
          <cell r="BE469" t="str">
            <v>Dec</v>
          </cell>
        </row>
        <row r="470">
          <cell r="C470" t="str">
            <v>Tokuyama</v>
          </cell>
          <cell r="R470">
            <v>0</v>
          </cell>
          <cell r="AZ470">
            <v>0</v>
          </cell>
          <cell r="BA470">
            <v>0</v>
          </cell>
          <cell r="BC470" t="str">
            <v>OTHERS</v>
          </cell>
          <cell r="BE470" t="str">
            <v>Jan</v>
          </cell>
        </row>
        <row r="471">
          <cell r="C471" t="str">
            <v>Tokuyama</v>
          </cell>
          <cell r="R471">
            <v>0</v>
          </cell>
          <cell r="AZ471">
            <v>0</v>
          </cell>
          <cell r="BA471">
            <v>0</v>
          </cell>
          <cell r="BC471" t="str">
            <v>OTHERS</v>
          </cell>
          <cell r="BE471" t="str">
            <v>Feb</v>
          </cell>
        </row>
        <row r="472">
          <cell r="C472" t="str">
            <v>Tokuyama</v>
          </cell>
          <cell r="R472">
            <v>50000</v>
          </cell>
          <cell r="AZ472">
            <v>-25000</v>
          </cell>
          <cell r="BA472">
            <v>-83534.482758620696</v>
          </cell>
          <cell r="BC472" t="str">
            <v>OTHERS</v>
          </cell>
          <cell r="BE472" t="str">
            <v>Mar</v>
          </cell>
        </row>
        <row r="473">
          <cell r="C473" t="str">
            <v>Tokuyama</v>
          </cell>
          <cell r="R473">
            <v>0</v>
          </cell>
          <cell r="AZ473">
            <v>0</v>
          </cell>
          <cell r="BA473">
            <v>0</v>
          </cell>
          <cell r="BC473" t="str">
            <v>OTHERS</v>
          </cell>
          <cell r="BE473" t="str">
            <v>Apr</v>
          </cell>
        </row>
        <row r="474">
          <cell r="C474" t="str">
            <v>Tokuyama</v>
          </cell>
          <cell r="R474">
            <v>0</v>
          </cell>
          <cell r="AZ474">
            <v>0</v>
          </cell>
          <cell r="BA474">
            <v>0</v>
          </cell>
          <cell r="BC474" t="str">
            <v>OTHERS</v>
          </cell>
          <cell r="BE474" t="str">
            <v>May</v>
          </cell>
        </row>
        <row r="475">
          <cell r="C475" t="str">
            <v>Tokuyama</v>
          </cell>
          <cell r="R475">
            <v>0</v>
          </cell>
          <cell r="AZ475">
            <v>0</v>
          </cell>
          <cell r="BA475">
            <v>0</v>
          </cell>
          <cell r="BC475" t="str">
            <v>OTHERS</v>
          </cell>
          <cell r="BE475" t="str">
            <v>Jun</v>
          </cell>
        </row>
        <row r="476">
          <cell r="C476" t="str">
            <v>Tokuyama</v>
          </cell>
          <cell r="R476">
            <v>0</v>
          </cell>
          <cell r="AZ476">
            <v>0</v>
          </cell>
          <cell r="BA476">
            <v>0</v>
          </cell>
          <cell r="BC476" t="str">
            <v>OTHERS</v>
          </cell>
          <cell r="BE476" t="str">
            <v>Jul</v>
          </cell>
        </row>
        <row r="477">
          <cell r="C477" t="str">
            <v>Tokuyama</v>
          </cell>
          <cell r="R477">
            <v>0</v>
          </cell>
          <cell r="AZ477">
            <v>0</v>
          </cell>
          <cell r="BA477">
            <v>0</v>
          </cell>
          <cell r="BC477" t="str">
            <v>OTHERS</v>
          </cell>
          <cell r="BE477" t="str">
            <v>Aug</v>
          </cell>
        </row>
        <row r="478">
          <cell r="C478" t="str">
            <v>Tokuyama</v>
          </cell>
          <cell r="R478">
            <v>0</v>
          </cell>
          <cell r="AZ478">
            <v>0</v>
          </cell>
          <cell r="BA478">
            <v>0</v>
          </cell>
          <cell r="BC478" t="str">
            <v>OTHERS</v>
          </cell>
          <cell r="BE478" t="str">
            <v>Sep</v>
          </cell>
        </row>
        <row r="479">
          <cell r="C479" t="str">
            <v>Tokuyama</v>
          </cell>
          <cell r="R479">
            <v>0</v>
          </cell>
          <cell r="AZ479">
            <v>0</v>
          </cell>
          <cell r="BA479">
            <v>0</v>
          </cell>
          <cell r="BC479" t="str">
            <v>OTHERS</v>
          </cell>
          <cell r="BE479" t="str">
            <v>Oct</v>
          </cell>
        </row>
        <row r="480">
          <cell r="C480" t="str">
            <v>Tokuyama</v>
          </cell>
          <cell r="R480">
            <v>0</v>
          </cell>
          <cell r="AZ480">
            <v>0</v>
          </cell>
          <cell r="BA480">
            <v>0</v>
          </cell>
          <cell r="BC480" t="str">
            <v>OTHERS</v>
          </cell>
          <cell r="BE480" t="str">
            <v>Nov</v>
          </cell>
        </row>
        <row r="481">
          <cell r="C481" t="str">
            <v>Tokuyama</v>
          </cell>
          <cell r="R481">
            <v>0</v>
          </cell>
          <cell r="AZ481">
            <v>0</v>
          </cell>
          <cell r="BA481">
            <v>0</v>
          </cell>
          <cell r="BC481" t="str">
            <v>OTHERS</v>
          </cell>
          <cell r="BE481" t="str">
            <v>Dec</v>
          </cell>
        </row>
        <row r="482">
          <cell r="C482" t="str">
            <v>Tokuyama</v>
          </cell>
          <cell r="R482">
            <v>0</v>
          </cell>
          <cell r="AZ482">
            <v>0</v>
          </cell>
          <cell r="BA482">
            <v>0</v>
          </cell>
          <cell r="BC482" t="str">
            <v>OTHERS</v>
          </cell>
          <cell r="BE482" t="str">
            <v>Jan</v>
          </cell>
        </row>
        <row r="483">
          <cell r="C483" t="str">
            <v>Tokuyama</v>
          </cell>
          <cell r="R483">
            <v>0</v>
          </cell>
          <cell r="AZ483">
            <v>0</v>
          </cell>
          <cell r="BA483">
            <v>0</v>
          </cell>
          <cell r="BC483" t="str">
            <v>OTHERS</v>
          </cell>
          <cell r="BE483" t="str">
            <v>Feb</v>
          </cell>
        </row>
        <row r="484">
          <cell r="C484" t="str">
            <v>Tokuyama</v>
          </cell>
          <cell r="R484">
            <v>0</v>
          </cell>
          <cell r="AZ484">
            <v>0</v>
          </cell>
          <cell r="BA484">
            <v>0</v>
          </cell>
          <cell r="BC484" t="str">
            <v>OTHERS</v>
          </cell>
          <cell r="BE484" t="str">
            <v>Mar</v>
          </cell>
        </row>
        <row r="485">
          <cell r="C485" t="str">
            <v>Tokuyama</v>
          </cell>
          <cell r="R485">
            <v>0</v>
          </cell>
          <cell r="AZ485">
            <v>0</v>
          </cell>
          <cell r="BA485">
            <v>0</v>
          </cell>
          <cell r="BC485" t="str">
            <v>OTHERS</v>
          </cell>
          <cell r="BE485" t="str">
            <v>Apr</v>
          </cell>
        </row>
        <row r="486">
          <cell r="C486" t="str">
            <v>Tokuyama</v>
          </cell>
          <cell r="R486">
            <v>0</v>
          </cell>
          <cell r="AZ486">
            <v>0</v>
          </cell>
          <cell r="BA486">
            <v>0</v>
          </cell>
          <cell r="BC486" t="str">
            <v>OTHERS</v>
          </cell>
          <cell r="BE486" t="str">
            <v>May</v>
          </cell>
        </row>
        <row r="487">
          <cell r="C487" t="str">
            <v>Tokuyama</v>
          </cell>
          <cell r="R487">
            <v>0</v>
          </cell>
          <cell r="AZ487">
            <v>0</v>
          </cell>
          <cell r="BA487">
            <v>0</v>
          </cell>
          <cell r="BC487" t="str">
            <v>OTHERS</v>
          </cell>
          <cell r="BE487" t="str">
            <v>Jun</v>
          </cell>
        </row>
        <row r="488">
          <cell r="C488" t="str">
            <v>Tokuyama</v>
          </cell>
          <cell r="R488">
            <v>50000</v>
          </cell>
          <cell r="AZ488">
            <v>-25000</v>
          </cell>
          <cell r="BA488">
            <v>-83534.482758620696</v>
          </cell>
          <cell r="BC488" t="str">
            <v>OTHERS</v>
          </cell>
          <cell r="BE488" t="str">
            <v>Jul</v>
          </cell>
        </row>
        <row r="489">
          <cell r="C489" t="str">
            <v>Tokuyama</v>
          </cell>
          <cell r="R489">
            <v>50000</v>
          </cell>
          <cell r="AZ489">
            <v>-25000</v>
          </cell>
          <cell r="BA489">
            <v>-83534.482758620696</v>
          </cell>
          <cell r="BC489" t="str">
            <v>OTHERS</v>
          </cell>
          <cell r="BE489" t="str">
            <v>Aug</v>
          </cell>
        </row>
        <row r="490">
          <cell r="C490" t="str">
            <v>Tokuyama</v>
          </cell>
          <cell r="R490">
            <v>0</v>
          </cell>
          <cell r="AZ490">
            <v>0</v>
          </cell>
          <cell r="BA490">
            <v>0</v>
          </cell>
          <cell r="BC490" t="str">
            <v>OTHERS</v>
          </cell>
          <cell r="BE490" t="str">
            <v>Sep</v>
          </cell>
        </row>
        <row r="491">
          <cell r="C491" t="str">
            <v>Tokuyama</v>
          </cell>
          <cell r="R491">
            <v>0</v>
          </cell>
          <cell r="AZ491">
            <v>0</v>
          </cell>
          <cell r="BA491">
            <v>0</v>
          </cell>
          <cell r="BC491" t="str">
            <v>OTHERS</v>
          </cell>
          <cell r="BE491" t="str">
            <v>Oct</v>
          </cell>
        </row>
        <row r="492">
          <cell r="C492" t="str">
            <v>Tokuyama</v>
          </cell>
          <cell r="R492">
            <v>0</v>
          </cell>
          <cell r="AZ492">
            <v>0</v>
          </cell>
          <cell r="BA492">
            <v>0</v>
          </cell>
          <cell r="BC492" t="str">
            <v>OTHERS</v>
          </cell>
          <cell r="BE492" t="str">
            <v>Nov</v>
          </cell>
        </row>
        <row r="493">
          <cell r="C493" t="str">
            <v>Tokuyama</v>
          </cell>
          <cell r="R493">
            <v>0</v>
          </cell>
          <cell r="AZ493">
            <v>0</v>
          </cell>
          <cell r="BA493">
            <v>0</v>
          </cell>
          <cell r="BC493" t="str">
            <v>OTHERS</v>
          </cell>
          <cell r="BE493" t="str">
            <v>Dec</v>
          </cell>
        </row>
        <row r="494">
          <cell r="C494" t="str">
            <v>Tosoh (Itochu)</v>
          </cell>
          <cell r="R494">
            <v>24000</v>
          </cell>
          <cell r="AZ494">
            <v>-108000</v>
          </cell>
          <cell r="BA494">
            <v>-52994.542623471258</v>
          </cell>
          <cell r="BC494" t="str">
            <v>OTHERS</v>
          </cell>
          <cell r="BE494" t="str">
            <v>Jan</v>
          </cell>
        </row>
        <row r="495">
          <cell r="C495" t="str">
            <v>Tosoh (Itochu)</v>
          </cell>
          <cell r="R495">
            <v>0</v>
          </cell>
          <cell r="AZ495">
            <v>0</v>
          </cell>
          <cell r="BA495">
            <v>0</v>
          </cell>
          <cell r="BC495" t="str">
            <v>OTHERS</v>
          </cell>
          <cell r="BE495" t="str">
            <v>Feb</v>
          </cell>
        </row>
        <row r="496">
          <cell r="C496" t="str">
            <v>Tosoh (Itochu)</v>
          </cell>
          <cell r="R496">
            <v>0</v>
          </cell>
          <cell r="AZ496">
            <v>0</v>
          </cell>
          <cell r="BA496">
            <v>0</v>
          </cell>
          <cell r="BC496" t="str">
            <v>OTHERS</v>
          </cell>
          <cell r="BE496" t="str">
            <v>Mar</v>
          </cell>
        </row>
        <row r="497">
          <cell r="C497" t="str">
            <v>Tosoh (Itochu)</v>
          </cell>
          <cell r="R497">
            <v>0</v>
          </cell>
          <cell r="AZ497">
            <v>0</v>
          </cell>
          <cell r="BA497">
            <v>0</v>
          </cell>
          <cell r="BC497" t="str">
            <v>OTHERS</v>
          </cell>
          <cell r="BE497" t="str">
            <v>Apr</v>
          </cell>
        </row>
        <row r="498">
          <cell r="C498" t="str">
            <v>Tosoh (Itochu)</v>
          </cell>
          <cell r="R498">
            <v>0</v>
          </cell>
          <cell r="AZ498">
            <v>0</v>
          </cell>
          <cell r="BA498">
            <v>0</v>
          </cell>
          <cell r="BC498" t="str">
            <v>OTHERS</v>
          </cell>
          <cell r="BE498" t="str">
            <v>May</v>
          </cell>
        </row>
        <row r="499">
          <cell r="C499" t="str">
            <v>Tosoh (Itochu)</v>
          </cell>
          <cell r="R499">
            <v>0</v>
          </cell>
          <cell r="AZ499">
            <v>0</v>
          </cell>
          <cell r="BA499">
            <v>0</v>
          </cell>
          <cell r="BC499" t="str">
            <v>OTHERS</v>
          </cell>
          <cell r="BE499" t="str">
            <v>Jun</v>
          </cell>
        </row>
        <row r="500">
          <cell r="C500" t="str">
            <v>Tosoh (Itochu)</v>
          </cell>
          <cell r="R500">
            <v>0</v>
          </cell>
          <cell r="AZ500">
            <v>0</v>
          </cell>
          <cell r="BA500">
            <v>0</v>
          </cell>
          <cell r="BC500" t="str">
            <v>OTHERS</v>
          </cell>
          <cell r="BE500" t="str">
            <v>Jul</v>
          </cell>
        </row>
        <row r="501">
          <cell r="C501" t="str">
            <v>Tosoh (Itochu)</v>
          </cell>
          <cell r="R501">
            <v>0</v>
          </cell>
          <cell r="AZ501">
            <v>0</v>
          </cell>
          <cell r="BA501">
            <v>0</v>
          </cell>
          <cell r="BC501" t="str">
            <v>OTHERS</v>
          </cell>
          <cell r="BE501" t="str">
            <v>Aug</v>
          </cell>
        </row>
        <row r="502">
          <cell r="C502" t="str">
            <v>Tosoh (Itochu)</v>
          </cell>
          <cell r="R502">
            <v>0</v>
          </cell>
          <cell r="AZ502">
            <v>0</v>
          </cell>
          <cell r="BA502">
            <v>0</v>
          </cell>
          <cell r="BC502" t="str">
            <v>OTHERS</v>
          </cell>
          <cell r="BE502" t="str">
            <v>Sep</v>
          </cell>
        </row>
        <row r="503">
          <cell r="C503" t="str">
            <v>Tosoh (Itochu)</v>
          </cell>
          <cell r="R503">
            <v>0</v>
          </cell>
          <cell r="AZ503">
            <v>0</v>
          </cell>
          <cell r="BA503">
            <v>0</v>
          </cell>
          <cell r="BC503" t="str">
            <v>OTHERS</v>
          </cell>
          <cell r="BE503" t="str">
            <v>Oct</v>
          </cell>
        </row>
        <row r="504">
          <cell r="C504" t="str">
            <v>Tosoh (Itochu)</v>
          </cell>
          <cell r="R504">
            <v>0</v>
          </cell>
          <cell r="AZ504">
            <v>0</v>
          </cell>
          <cell r="BA504">
            <v>0</v>
          </cell>
          <cell r="BC504" t="str">
            <v>OTHERS</v>
          </cell>
          <cell r="BE504" t="str">
            <v>Nov</v>
          </cell>
        </row>
        <row r="505">
          <cell r="C505" t="str">
            <v>Tosoh (Itochu)</v>
          </cell>
          <cell r="R505">
            <v>0</v>
          </cell>
          <cell r="AZ505">
            <v>0</v>
          </cell>
          <cell r="BA505">
            <v>0</v>
          </cell>
          <cell r="BC505" t="str">
            <v>OTHERS</v>
          </cell>
          <cell r="BE505" t="str">
            <v>Dec</v>
          </cell>
        </row>
        <row r="506">
          <cell r="C506" t="str">
            <v>Tosoh (Itochu)</v>
          </cell>
          <cell r="R506">
            <v>16000</v>
          </cell>
          <cell r="AZ506">
            <v>-72000</v>
          </cell>
          <cell r="BA506">
            <v>-30950.284962735641</v>
          </cell>
          <cell r="BC506" t="str">
            <v>OTHERS</v>
          </cell>
          <cell r="BE506" t="str">
            <v>Jan</v>
          </cell>
        </row>
        <row r="507">
          <cell r="C507" t="str">
            <v>Tosoh (Itochu)</v>
          </cell>
          <cell r="R507">
            <v>0</v>
          </cell>
          <cell r="AZ507">
            <v>0</v>
          </cell>
          <cell r="BA507">
            <v>0</v>
          </cell>
          <cell r="BC507" t="str">
            <v>OTHERS</v>
          </cell>
          <cell r="BE507" t="str">
            <v>Feb</v>
          </cell>
        </row>
        <row r="508">
          <cell r="C508" t="str">
            <v>Tosoh (Itochu)</v>
          </cell>
          <cell r="R508">
            <v>0</v>
          </cell>
          <cell r="AZ508">
            <v>0</v>
          </cell>
          <cell r="BA508">
            <v>0</v>
          </cell>
          <cell r="BC508" t="str">
            <v>OTHERS</v>
          </cell>
          <cell r="BE508" t="str">
            <v>Mar</v>
          </cell>
        </row>
        <row r="509">
          <cell r="C509" t="str">
            <v>Tosoh (Itochu)</v>
          </cell>
          <cell r="R509">
            <v>0</v>
          </cell>
          <cell r="AZ509">
            <v>0</v>
          </cell>
          <cell r="BA509">
            <v>0</v>
          </cell>
          <cell r="BC509" t="str">
            <v>OTHERS</v>
          </cell>
          <cell r="BE509" t="str">
            <v>Apr</v>
          </cell>
        </row>
        <row r="510">
          <cell r="C510" t="str">
            <v>Tosoh (Itochu)</v>
          </cell>
          <cell r="R510">
            <v>0</v>
          </cell>
          <cell r="AZ510">
            <v>0</v>
          </cell>
          <cell r="BA510">
            <v>0</v>
          </cell>
          <cell r="BC510" t="str">
            <v>OTHERS</v>
          </cell>
          <cell r="BE510" t="str">
            <v>May</v>
          </cell>
        </row>
        <row r="511">
          <cell r="C511" t="str">
            <v>Tosoh (Itochu)</v>
          </cell>
          <cell r="R511">
            <v>0</v>
          </cell>
          <cell r="AZ511">
            <v>0</v>
          </cell>
          <cell r="BA511">
            <v>0</v>
          </cell>
          <cell r="BC511" t="str">
            <v>OTHERS</v>
          </cell>
          <cell r="BE511" t="str">
            <v>Jun</v>
          </cell>
        </row>
        <row r="512">
          <cell r="C512" t="str">
            <v>Tosoh (Itochu)</v>
          </cell>
          <cell r="R512">
            <v>0</v>
          </cell>
          <cell r="AZ512">
            <v>0</v>
          </cell>
          <cell r="BA512">
            <v>0</v>
          </cell>
          <cell r="BC512" t="str">
            <v>OTHERS</v>
          </cell>
          <cell r="BE512" t="str">
            <v>Jul</v>
          </cell>
        </row>
        <row r="513">
          <cell r="C513" t="str">
            <v>Tosoh (Itochu)</v>
          </cell>
          <cell r="R513">
            <v>0</v>
          </cell>
          <cell r="AZ513">
            <v>0</v>
          </cell>
          <cell r="BA513">
            <v>0</v>
          </cell>
          <cell r="BC513" t="str">
            <v>OTHERS</v>
          </cell>
          <cell r="BE513" t="str">
            <v>Aug</v>
          </cell>
        </row>
        <row r="514">
          <cell r="C514" t="str">
            <v>Tosoh (Itochu)</v>
          </cell>
          <cell r="R514">
            <v>0</v>
          </cell>
          <cell r="AZ514">
            <v>0</v>
          </cell>
          <cell r="BA514">
            <v>0</v>
          </cell>
          <cell r="BC514" t="str">
            <v>OTHERS</v>
          </cell>
          <cell r="BE514" t="str">
            <v>Sep</v>
          </cell>
        </row>
        <row r="515">
          <cell r="C515" t="str">
            <v>Tosoh (Itochu)</v>
          </cell>
          <cell r="R515">
            <v>0</v>
          </cell>
          <cell r="AZ515">
            <v>0</v>
          </cell>
          <cell r="BA515">
            <v>0</v>
          </cell>
          <cell r="BC515" t="str">
            <v>OTHERS</v>
          </cell>
          <cell r="BE515" t="str">
            <v>Oct</v>
          </cell>
        </row>
        <row r="516">
          <cell r="C516" t="str">
            <v>Tosoh (Itochu)</v>
          </cell>
          <cell r="R516">
            <v>0</v>
          </cell>
          <cell r="AZ516">
            <v>0</v>
          </cell>
          <cell r="BA516">
            <v>0</v>
          </cell>
          <cell r="BC516" t="str">
            <v>OTHERS</v>
          </cell>
          <cell r="BE516" t="str">
            <v>Nov</v>
          </cell>
        </row>
        <row r="517">
          <cell r="C517" t="str">
            <v>Tosoh (Itochu)</v>
          </cell>
          <cell r="R517">
            <v>0</v>
          </cell>
          <cell r="AZ517">
            <v>0</v>
          </cell>
          <cell r="BA517">
            <v>0</v>
          </cell>
          <cell r="BC517" t="str">
            <v>OTHERS</v>
          </cell>
          <cell r="BE517" t="str">
            <v>Dec</v>
          </cell>
        </row>
        <row r="518">
          <cell r="C518" t="str">
            <v>Tosoh (Itochu)</v>
          </cell>
          <cell r="R518">
            <v>0</v>
          </cell>
          <cell r="AZ518">
            <v>0</v>
          </cell>
          <cell r="BA518">
            <v>0</v>
          </cell>
          <cell r="BC518" t="str">
            <v>OTHERS</v>
          </cell>
          <cell r="BE518" t="str">
            <v>Jan</v>
          </cell>
        </row>
        <row r="519">
          <cell r="C519" t="str">
            <v>Tosoh (Itochu)</v>
          </cell>
          <cell r="R519">
            <v>42000</v>
          </cell>
          <cell r="AZ519">
            <v>-189000</v>
          </cell>
          <cell r="BA519">
            <v>0</v>
          </cell>
          <cell r="BC519" t="str">
            <v>OTHERS</v>
          </cell>
          <cell r="BE519" t="str">
            <v>Feb</v>
          </cell>
        </row>
        <row r="520">
          <cell r="C520" t="str">
            <v>Tosoh (Itochu)</v>
          </cell>
          <cell r="R520">
            <v>0</v>
          </cell>
          <cell r="AZ520">
            <v>0</v>
          </cell>
          <cell r="BA520">
            <v>0</v>
          </cell>
          <cell r="BC520" t="str">
            <v>OTHERS</v>
          </cell>
          <cell r="BE520" t="str">
            <v>Mar</v>
          </cell>
        </row>
        <row r="521">
          <cell r="C521" t="str">
            <v>Tosoh (Itochu)</v>
          </cell>
          <cell r="R521">
            <v>0</v>
          </cell>
          <cell r="AZ521">
            <v>0</v>
          </cell>
          <cell r="BA521">
            <v>0</v>
          </cell>
          <cell r="BC521" t="str">
            <v>OTHERS</v>
          </cell>
          <cell r="BE521" t="str">
            <v>Apr</v>
          </cell>
        </row>
        <row r="522">
          <cell r="C522" t="str">
            <v>Tosoh (Itochu)</v>
          </cell>
          <cell r="R522">
            <v>0</v>
          </cell>
          <cell r="AZ522">
            <v>0</v>
          </cell>
          <cell r="BA522">
            <v>0</v>
          </cell>
          <cell r="BC522" t="str">
            <v>OTHERS</v>
          </cell>
          <cell r="BE522" t="str">
            <v>May</v>
          </cell>
        </row>
        <row r="523">
          <cell r="C523" t="str">
            <v>Tosoh (Itochu)</v>
          </cell>
          <cell r="R523">
            <v>0</v>
          </cell>
          <cell r="AZ523">
            <v>0</v>
          </cell>
          <cell r="BA523">
            <v>0</v>
          </cell>
          <cell r="BC523" t="str">
            <v>OTHERS</v>
          </cell>
          <cell r="BE523" t="str">
            <v>Jun</v>
          </cell>
        </row>
        <row r="524">
          <cell r="C524" t="str">
            <v>Tosoh (Itochu)</v>
          </cell>
          <cell r="R524">
            <v>0</v>
          </cell>
          <cell r="AZ524">
            <v>0</v>
          </cell>
          <cell r="BA524">
            <v>0</v>
          </cell>
          <cell r="BC524" t="str">
            <v>OTHERS</v>
          </cell>
          <cell r="BE524" t="str">
            <v>Jul</v>
          </cell>
        </row>
        <row r="525">
          <cell r="C525" t="str">
            <v>Tosoh (Itochu)</v>
          </cell>
          <cell r="R525">
            <v>0</v>
          </cell>
          <cell r="AZ525">
            <v>0</v>
          </cell>
          <cell r="BA525">
            <v>0</v>
          </cell>
          <cell r="BC525" t="str">
            <v>OTHERS</v>
          </cell>
          <cell r="BE525" t="str">
            <v>Aug</v>
          </cell>
        </row>
        <row r="526">
          <cell r="C526" t="str">
            <v>Tosoh (Itochu)</v>
          </cell>
          <cell r="R526">
            <v>0</v>
          </cell>
          <cell r="AZ526">
            <v>0</v>
          </cell>
          <cell r="BA526">
            <v>0</v>
          </cell>
          <cell r="BC526" t="str">
            <v>OTHERS</v>
          </cell>
          <cell r="BE526" t="str">
            <v>Sep</v>
          </cell>
        </row>
        <row r="527">
          <cell r="C527" t="str">
            <v>Tosoh (Itochu)</v>
          </cell>
          <cell r="R527">
            <v>0</v>
          </cell>
          <cell r="AZ527">
            <v>0</v>
          </cell>
          <cell r="BA527">
            <v>0</v>
          </cell>
          <cell r="BC527" t="str">
            <v>OTHERS</v>
          </cell>
          <cell r="BE527" t="str">
            <v>Oct</v>
          </cell>
        </row>
        <row r="528">
          <cell r="C528" t="str">
            <v>Tosoh (Itochu)</v>
          </cell>
          <cell r="R528">
            <v>0</v>
          </cell>
          <cell r="AZ528">
            <v>0</v>
          </cell>
          <cell r="BA528">
            <v>0</v>
          </cell>
          <cell r="BC528" t="str">
            <v>OTHERS</v>
          </cell>
          <cell r="BE528" t="str">
            <v>Nov</v>
          </cell>
        </row>
        <row r="529">
          <cell r="C529" t="str">
            <v>Tosoh (Itochu)</v>
          </cell>
          <cell r="R529">
            <v>0</v>
          </cell>
          <cell r="AZ529">
            <v>0</v>
          </cell>
          <cell r="BA529">
            <v>0</v>
          </cell>
          <cell r="BC529" t="str">
            <v>OTHERS</v>
          </cell>
          <cell r="BE529" t="str">
            <v>Dec</v>
          </cell>
        </row>
        <row r="530">
          <cell r="C530" t="str">
            <v>Tosoh (Itochu)</v>
          </cell>
          <cell r="R530">
            <v>0</v>
          </cell>
          <cell r="AZ530">
            <v>0</v>
          </cell>
          <cell r="BA530">
            <v>0</v>
          </cell>
          <cell r="BC530" t="str">
            <v>OTHERS</v>
          </cell>
          <cell r="BE530" t="str">
            <v>Jan</v>
          </cell>
        </row>
        <row r="531">
          <cell r="C531" t="str">
            <v>Tosoh (Itochu)</v>
          </cell>
          <cell r="R531">
            <v>0</v>
          </cell>
          <cell r="AZ531">
            <v>0</v>
          </cell>
          <cell r="BA531">
            <v>0</v>
          </cell>
          <cell r="BC531" t="str">
            <v>OTHERS</v>
          </cell>
          <cell r="BE531" t="str">
            <v>Feb</v>
          </cell>
        </row>
        <row r="532">
          <cell r="C532" t="str">
            <v>Tosoh (Itochu)</v>
          </cell>
          <cell r="R532">
            <v>0</v>
          </cell>
          <cell r="AZ532">
            <v>0</v>
          </cell>
          <cell r="BA532">
            <v>0</v>
          </cell>
          <cell r="BC532" t="str">
            <v>OTHERS</v>
          </cell>
          <cell r="BE532" t="str">
            <v>Mar</v>
          </cell>
        </row>
        <row r="533">
          <cell r="C533" t="str">
            <v>Tosoh (Itochu)</v>
          </cell>
          <cell r="R533">
            <v>24000</v>
          </cell>
          <cell r="AZ533">
            <v>-108000</v>
          </cell>
          <cell r="BA533">
            <v>-40388.585094237758</v>
          </cell>
          <cell r="BC533" t="str">
            <v>OTHERS</v>
          </cell>
          <cell r="BE533" t="str">
            <v>Apr</v>
          </cell>
        </row>
        <row r="534">
          <cell r="C534" t="str">
            <v>Tosoh (Itochu)</v>
          </cell>
          <cell r="R534">
            <v>0</v>
          </cell>
          <cell r="AZ534">
            <v>0</v>
          </cell>
          <cell r="BA534">
            <v>0</v>
          </cell>
          <cell r="BC534" t="str">
            <v>OTHERS</v>
          </cell>
          <cell r="BE534" t="str">
            <v>May</v>
          </cell>
        </row>
        <row r="535">
          <cell r="C535" t="str">
            <v>Tosoh (Itochu)</v>
          </cell>
          <cell r="R535">
            <v>24000</v>
          </cell>
          <cell r="AZ535">
            <v>-108000</v>
          </cell>
          <cell r="BA535">
            <v>-40388.585094237758</v>
          </cell>
          <cell r="BC535" t="str">
            <v>OTHERS</v>
          </cell>
          <cell r="BE535" t="str">
            <v>Jun</v>
          </cell>
        </row>
        <row r="536">
          <cell r="C536" t="str">
            <v>Tosoh (Itochu)</v>
          </cell>
          <cell r="R536">
            <v>0</v>
          </cell>
          <cell r="AZ536">
            <v>0</v>
          </cell>
          <cell r="BA536">
            <v>0</v>
          </cell>
          <cell r="BC536" t="str">
            <v>OTHERS</v>
          </cell>
          <cell r="BE536" t="str">
            <v>Jul</v>
          </cell>
        </row>
        <row r="537">
          <cell r="C537" t="str">
            <v>Tosoh (Itochu)</v>
          </cell>
          <cell r="R537">
            <v>24000</v>
          </cell>
          <cell r="AZ537">
            <v>-108000</v>
          </cell>
          <cell r="BA537">
            <v>-40388.585094237758</v>
          </cell>
          <cell r="BC537" t="str">
            <v>OTHERS</v>
          </cell>
          <cell r="BE537" t="str">
            <v>Aug</v>
          </cell>
        </row>
        <row r="538">
          <cell r="C538" t="str">
            <v>Tosoh (Itochu)</v>
          </cell>
          <cell r="R538">
            <v>0</v>
          </cell>
          <cell r="AZ538">
            <v>0</v>
          </cell>
          <cell r="BA538">
            <v>0</v>
          </cell>
          <cell r="BC538" t="str">
            <v>OTHERS</v>
          </cell>
          <cell r="BE538" t="str">
            <v>Sep</v>
          </cell>
        </row>
        <row r="539">
          <cell r="C539" t="str">
            <v>Tosoh (Itochu)</v>
          </cell>
          <cell r="R539">
            <v>0</v>
          </cell>
          <cell r="AZ539">
            <v>0</v>
          </cell>
          <cell r="BA539">
            <v>0</v>
          </cell>
          <cell r="BC539" t="str">
            <v>OTHERS</v>
          </cell>
          <cell r="BE539" t="str">
            <v>Oct</v>
          </cell>
        </row>
        <row r="540">
          <cell r="C540" t="str">
            <v>Tosoh (Itochu)</v>
          </cell>
          <cell r="R540">
            <v>0</v>
          </cell>
          <cell r="AZ540">
            <v>0</v>
          </cell>
          <cell r="BA540">
            <v>0</v>
          </cell>
          <cell r="BC540" t="str">
            <v>OTHERS</v>
          </cell>
          <cell r="BE540" t="str">
            <v>Nov</v>
          </cell>
        </row>
        <row r="541">
          <cell r="C541" t="str">
            <v>Tosoh (Itochu)</v>
          </cell>
          <cell r="R541">
            <v>0</v>
          </cell>
          <cell r="AZ541">
            <v>0</v>
          </cell>
          <cell r="BA541">
            <v>0</v>
          </cell>
          <cell r="BC541" t="str">
            <v>OTHERS</v>
          </cell>
          <cell r="BE541" t="str">
            <v>Dec</v>
          </cell>
        </row>
        <row r="542">
          <cell r="C542" t="str">
            <v>Tosoh (Itochu)</v>
          </cell>
          <cell r="R542">
            <v>0</v>
          </cell>
          <cell r="AZ542">
            <v>0</v>
          </cell>
          <cell r="BA542">
            <v>0</v>
          </cell>
          <cell r="BC542" t="str">
            <v>OTHERS</v>
          </cell>
          <cell r="BE542" t="str">
            <v>Jan</v>
          </cell>
        </row>
        <row r="543">
          <cell r="C543" t="str">
            <v>Tosoh (Itochu)</v>
          </cell>
          <cell r="R543">
            <v>0</v>
          </cell>
          <cell r="AZ543">
            <v>0</v>
          </cell>
          <cell r="BA543">
            <v>0</v>
          </cell>
          <cell r="BC543" t="str">
            <v>OTHERS</v>
          </cell>
          <cell r="BE543" t="str">
            <v>Feb</v>
          </cell>
        </row>
        <row r="544">
          <cell r="C544" t="str">
            <v>Tosoh (Itochu)</v>
          </cell>
          <cell r="R544">
            <v>0</v>
          </cell>
          <cell r="AZ544">
            <v>0</v>
          </cell>
          <cell r="BA544">
            <v>0</v>
          </cell>
          <cell r="BC544" t="str">
            <v>OTHERS</v>
          </cell>
          <cell r="BE544" t="str">
            <v>Mar</v>
          </cell>
        </row>
        <row r="545">
          <cell r="C545" t="str">
            <v>Tosoh (Itochu)</v>
          </cell>
          <cell r="R545">
            <v>16000</v>
          </cell>
          <cell r="AZ545">
            <v>-72000</v>
          </cell>
          <cell r="BA545">
            <v>-23446.721133245515</v>
          </cell>
          <cell r="BC545" t="str">
            <v>OTHERS</v>
          </cell>
          <cell r="BE545" t="str">
            <v>Apr</v>
          </cell>
        </row>
        <row r="546">
          <cell r="C546" t="str">
            <v>Tosoh (Itochu)</v>
          </cell>
          <cell r="R546">
            <v>0</v>
          </cell>
          <cell r="AZ546">
            <v>0</v>
          </cell>
          <cell r="BA546">
            <v>0</v>
          </cell>
          <cell r="BC546" t="str">
            <v>OTHERS</v>
          </cell>
          <cell r="BE546" t="str">
            <v>May</v>
          </cell>
        </row>
        <row r="547">
          <cell r="C547" t="str">
            <v>Tosoh (Itochu)</v>
          </cell>
          <cell r="R547">
            <v>16000</v>
          </cell>
          <cell r="AZ547">
            <v>-72000</v>
          </cell>
          <cell r="BA547">
            <v>-23446.721133245515</v>
          </cell>
          <cell r="BC547" t="str">
            <v>OTHERS</v>
          </cell>
          <cell r="BE547" t="str">
            <v>Jun</v>
          </cell>
        </row>
        <row r="548">
          <cell r="C548" t="str">
            <v>Tosoh (Itochu)</v>
          </cell>
          <cell r="R548">
            <v>0</v>
          </cell>
          <cell r="AZ548">
            <v>0</v>
          </cell>
          <cell r="BA548">
            <v>0</v>
          </cell>
          <cell r="BC548" t="str">
            <v>OTHERS</v>
          </cell>
          <cell r="BE548" t="str">
            <v>Jul</v>
          </cell>
        </row>
        <row r="549">
          <cell r="C549" t="str">
            <v>Tosoh (Itochu)</v>
          </cell>
          <cell r="R549">
            <v>16000</v>
          </cell>
          <cell r="AZ549">
            <v>-72000</v>
          </cell>
          <cell r="BA549">
            <v>-23446.721133245515</v>
          </cell>
          <cell r="BC549" t="str">
            <v>OTHERS</v>
          </cell>
          <cell r="BE549" t="str">
            <v>Aug</v>
          </cell>
        </row>
        <row r="550">
          <cell r="C550" t="str">
            <v>Tosoh (Itochu)</v>
          </cell>
          <cell r="R550">
            <v>0</v>
          </cell>
          <cell r="AZ550">
            <v>0</v>
          </cell>
          <cell r="BA550">
            <v>0</v>
          </cell>
          <cell r="BC550" t="str">
            <v>OTHERS</v>
          </cell>
          <cell r="BE550" t="str">
            <v>Sep</v>
          </cell>
        </row>
        <row r="551">
          <cell r="C551" t="str">
            <v>Tosoh (Itochu)</v>
          </cell>
          <cell r="R551">
            <v>0</v>
          </cell>
          <cell r="AZ551">
            <v>0</v>
          </cell>
          <cell r="BA551">
            <v>0</v>
          </cell>
          <cell r="BC551" t="str">
            <v>OTHERS</v>
          </cell>
          <cell r="BE551" t="str">
            <v>Oct</v>
          </cell>
        </row>
        <row r="552">
          <cell r="C552" t="str">
            <v>Tosoh (Itochu)</v>
          </cell>
          <cell r="R552">
            <v>0</v>
          </cell>
          <cell r="AZ552">
            <v>0</v>
          </cell>
          <cell r="BA552">
            <v>0</v>
          </cell>
          <cell r="BC552" t="str">
            <v>OTHERS</v>
          </cell>
          <cell r="BE552" t="str">
            <v>Nov</v>
          </cell>
        </row>
        <row r="553">
          <cell r="C553" t="str">
            <v>Tosoh (Itochu)</v>
          </cell>
          <cell r="R553">
            <v>0</v>
          </cell>
          <cell r="AZ553">
            <v>0</v>
          </cell>
          <cell r="BA553">
            <v>0</v>
          </cell>
          <cell r="BC553" t="str">
            <v>OTHERS</v>
          </cell>
          <cell r="BE553" t="str">
            <v>Dec</v>
          </cell>
        </row>
        <row r="554">
          <cell r="C554" t="str">
            <v>Tosoh (Itochu)</v>
          </cell>
          <cell r="R554">
            <v>0</v>
          </cell>
          <cell r="AZ554">
            <v>0</v>
          </cell>
          <cell r="BA554">
            <v>0</v>
          </cell>
          <cell r="BC554" t="str">
            <v>OTHERS</v>
          </cell>
          <cell r="BE554" t="str">
            <v>Jan</v>
          </cell>
        </row>
        <row r="555">
          <cell r="C555" t="str">
            <v>Tosoh (Itochu)</v>
          </cell>
          <cell r="R555">
            <v>0</v>
          </cell>
          <cell r="AZ555">
            <v>0</v>
          </cell>
          <cell r="BA555">
            <v>0</v>
          </cell>
          <cell r="BC555" t="str">
            <v>OTHERS</v>
          </cell>
          <cell r="BE555" t="str">
            <v>Feb</v>
          </cell>
        </row>
        <row r="556">
          <cell r="C556" t="str">
            <v>Tosoh (Itochu)</v>
          </cell>
          <cell r="R556">
            <v>0</v>
          </cell>
          <cell r="AZ556">
            <v>0</v>
          </cell>
          <cell r="BA556">
            <v>0</v>
          </cell>
          <cell r="BC556" t="str">
            <v>OTHERS</v>
          </cell>
          <cell r="BE556" t="str">
            <v>Mar</v>
          </cell>
        </row>
        <row r="557">
          <cell r="C557" t="str">
            <v>Tosoh (Itochu)</v>
          </cell>
          <cell r="R557">
            <v>0</v>
          </cell>
          <cell r="AZ557">
            <v>0</v>
          </cell>
          <cell r="BA557">
            <v>0</v>
          </cell>
          <cell r="BC557" t="str">
            <v>OTHERS</v>
          </cell>
          <cell r="BE557" t="str">
            <v>Apr</v>
          </cell>
        </row>
        <row r="558">
          <cell r="C558" t="str">
            <v>Tosoh (Itochu)</v>
          </cell>
          <cell r="R558">
            <v>0</v>
          </cell>
          <cell r="AZ558">
            <v>0</v>
          </cell>
          <cell r="BA558">
            <v>0</v>
          </cell>
          <cell r="BC558" t="str">
            <v>OTHERS</v>
          </cell>
          <cell r="BE558" t="str">
            <v>May</v>
          </cell>
        </row>
        <row r="559">
          <cell r="C559" t="str">
            <v>Tosoh (Itochu)</v>
          </cell>
          <cell r="R559">
            <v>0</v>
          </cell>
          <cell r="AZ559">
            <v>0</v>
          </cell>
          <cell r="BA559">
            <v>0</v>
          </cell>
          <cell r="BC559" t="str">
            <v>OTHERS</v>
          </cell>
          <cell r="BE559" t="str">
            <v>Jun</v>
          </cell>
        </row>
        <row r="560">
          <cell r="C560" t="str">
            <v>Tosoh (Itochu)</v>
          </cell>
          <cell r="R560">
            <v>0</v>
          </cell>
          <cell r="AZ560">
            <v>0</v>
          </cell>
          <cell r="BA560">
            <v>0</v>
          </cell>
          <cell r="BC560" t="str">
            <v>OTHERS</v>
          </cell>
          <cell r="BE560" t="str">
            <v>Jul</v>
          </cell>
        </row>
        <row r="561">
          <cell r="C561" t="str">
            <v>Tosoh (Itochu)</v>
          </cell>
          <cell r="R561">
            <v>0</v>
          </cell>
          <cell r="AZ561">
            <v>0</v>
          </cell>
          <cell r="BA561">
            <v>0</v>
          </cell>
          <cell r="BC561" t="str">
            <v>OTHERS</v>
          </cell>
          <cell r="BE561" t="str">
            <v>Aug</v>
          </cell>
        </row>
        <row r="562">
          <cell r="C562" t="str">
            <v>Tosoh (Itochu)</v>
          </cell>
          <cell r="R562">
            <v>24000</v>
          </cell>
          <cell r="AZ562">
            <v>-108000</v>
          </cell>
          <cell r="BA562">
            <v>-39794.635313440136</v>
          </cell>
          <cell r="BC562" t="str">
            <v>OTHERS</v>
          </cell>
          <cell r="BE562" t="str">
            <v>Sep</v>
          </cell>
        </row>
        <row r="563">
          <cell r="C563" t="str">
            <v>Tosoh (Itochu)</v>
          </cell>
          <cell r="R563">
            <v>24000</v>
          </cell>
          <cell r="AZ563">
            <v>-108000</v>
          </cell>
          <cell r="BA563">
            <v>-39794.635313440136</v>
          </cell>
          <cell r="BC563" t="str">
            <v>OTHERS</v>
          </cell>
          <cell r="BE563" t="str">
            <v>Oct</v>
          </cell>
        </row>
        <row r="564">
          <cell r="C564" t="str">
            <v>Tosoh (Itochu)</v>
          </cell>
          <cell r="R564">
            <v>24000</v>
          </cell>
          <cell r="AZ564">
            <v>-108000</v>
          </cell>
          <cell r="BA564">
            <v>-39794.635313440136</v>
          </cell>
          <cell r="BC564" t="str">
            <v>OTHERS</v>
          </cell>
          <cell r="BE564" t="str">
            <v>Nov</v>
          </cell>
        </row>
        <row r="565">
          <cell r="C565" t="str">
            <v>Tosoh (Itochu)</v>
          </cell>
          <cell r="R565">
            <v>0</v>
          </cell>
          <cell r="AZ565">
            <v>0</v>
          </cell>
          <cell r="BA565">
            <v>0</v>
          </cell>
          <cell r="BC565" t="str">
            <v>OTHERS</v>
          </cell>
          <cell r="BE565" t="str">
            <v>Dec</v>
          </cell>
        </row>
        <row r="566">
          <cell r="C566" t="str">
            <v>Tosoh (Itochu)</v>
          </cell>
          <cell r="R566">
            <v>0</v>
          </cell>
          <cell r="AZ566">
            <v>0</v>
          </cell>
          <cell r="BA566">
            <v>0</v>
          </cell>
          <cell r="BC566" t="str">
            <v>OTHERS</v>
          </cell>
          <cell r="BE566" t="str">
            <v>Jan</v>
          </cell>
        </row>
        <row r="567">
          <cell r="C567" t="str">
            <v>Tosoh (Itochu)</v>
          </cell>
          <cell r="R567">
            <v>0</v>
          </cell>
          <cell r="AZ567">
            <v>0</v>
          </cell>
          <cell r="BA567">
            <v>0</v>
          </cell>
          <cell r="BC567" t="str">
            <v>OTHERS</v>
          </cell>
          <cell r="BE567" t="str">
            <v>Feb</v>
          </cell>
        </row>
        <row r="568">
          <cell r="C568" t="str">
            <v>Tosoh (Itochu)</v>
          </cell>
          <cell r="R568">
            <v>0</v>
          </cell>
          <cell r="AZ568">
            <v>0</v>
          </cell>
          <cell r="BA568">
            <v>0</v>
          </cell>
          <cell r="BC568" t="str">
            <v>OTHERS</v>
          </cell>
          <cell r="BE568" t="str">
            <v>Mar</v>
          </cell>
        </row>
        <row r="569">
          <cell r="C569" t="str">
            <v>Tosoh (Itochu)</v>
          </cell>
          <cell r="R569">
            <v>0</v>
          </cell>
          <cell r="AZ569">
            <v>0</v>
          </cell>
          <cell r="BA569">
            <v>0</v>
          </cell>
          <cell r="BC569" t="str">
            <v>OTHERS</v>
          </cell>
          <cell r="BE569" t="str">
            <v>Apr</v>
          </cell>
        </row>
        <row r="570">
          <cell r="C570" t="str">
            <v>Tosoh (Itochu)</v>
          </cell>
          <cell r="R570">
            <v>0</v>
          </cell>
          <cell r="AZ570">
            <v>0</v>
          </cell>
          <cell r="BA570">
            <v>0</v>
          </cell>
          <cell r="BC570" t="str">
            <v>OTHERS</v>
          </cell>
          <cell r="BE570" t="str">
            <v>May</v>
          </cell>
        </row>
        <row r="571">
          <cell r="C571" t="str">
            <v>Tosoh (Itochu)</v>
          </cell>
          <cell r="R571">
            <v>0</v>
          </cell>
          <cell r="AZ571">
            <v>0</v>
          </cell>
          <cell r="BA571">
            <v>0</v>
          </cell>
          <cell r="BC571" t="str">
            <v>OTHERS</v>
          </cell>
          <cell r="BE571" t="str">
            <v>Jun</v>
          </cell>
        </row>
        <row r="572">
          <cell r="C572" t="str">
            <v>Tosoh (Itochu)</v>
          </cell>
          <cell r="R572">
            <v>0</v>
          </cell>
          <cell r="AZ572">
            <v>0</v>
          </cell>
          <cell r="BA572">
            <v>0</v>
          </cell>
          <cell r="BC572" t="str">
            <v>OTHERS</v>
          </cell>
          <cell r="BE572" t="str">
            <v>Jul</v>
          </cell>
        </row>
        <row r="573">
          <cell r="C573" t="str">
            <v>Tosoh (Itochu)</v>
          </cell>
          <cell r="R573">
            <v>0</v>
          </cell>
          <cell r="AZ573">
            <v>0</v>
          </cell>
          <cell r="BA573">
            <v>0</v>
          </cell>
          <cell r="BC573" t="str">
            <v>OTHERS</v>
          </cell>
          <cell r="BE573" t="str">
            <v>Aug</v>
          </cell>
        </row>
        <row r="574">
          <cell r="C574" t="str">
            <v>Tosoh (Itochu)</v>
          </cell>
          <cell r="R574">
            <v>16000</v>
          </cell>
          <cell r="AZ574">
            <v>-72000</v>
          </cell>
          <cell r="BA574">
            <v>-23101.916410697784</v>
          </cell>
          <cell r="BC574" t="str">
            <v>OTHERS</v>
          </cell>
          <cell r="BE574" t="str">
            <v>Sep</v>
          </cell>
        </row>
        <row r="575">
          <cell r="C575" t="str">
            <v>Tosoh (Itochu)</v>
          </cell>
          <cell r="R575">
            <v>16000</v>
          </cell>
          <cell r="AZ575">
            <v>-72000</v>
          </cell>
          <cell r="BA575">
            <v>-23101.916410697784</v>
          </cell>
          <cell r="BC575" t="str">
            <v>OTHERS</v>
          </cell>
          <cell r="BE575" t="str">
            <v>Oct</v>
          </cell>
        </row>
        <row r="576">
          <cell r="C576" t="str">
            <v>Tosoh (Itochu)</v>
          </cell>
          <cell r="R576">
            <v>16000</v>
          </cell>
          <cell r="AZ576">
            <v>-72000</v>
          </cell>
          <cell r="BA576">
            <v>-23101.916410697784</v>
          </cell>
          <cell r="BC576" t="str">
            <v>OTHERS</v>
          </cell>
          <cell r="BE576" t="str">
            <v>Nov</v>
          </cell>
        </row>
        <row r="577">
          <cell r="C577" t="str">
            <v>Tosoh (Itochu)</v>
          </cell>
          <cell r="R577">
            <v>0</v>
          </cell>
          <cell r="AZ577">
            <v>0</v>
          </cell>
          <cell r="BA577">
            <v>0</v>
          </cell>
          <cell r="BC577" t="str">
            <v>OTHERS</v>
          </cell>
          <cell r="BE577" t="str">
            <v>Dec</v>
          </cell>
        </row>
        <row r="578">
          <cell r="C578" t="str">
            <v>Tosoh (Marubeni)</v>
          </cell>
          <cell r="R578">
            <v>24000</v>
          </cell>
          <cell r="AZ578">
            <v>-108000</v>
          </cell>
          <cell r="BA578">
            <v>-36676.690210471657</v>
          </cell>
          <cell r="BC578" t="str">
            <v>OTHERS</v>
          </cell>
          <cell r="BE578" t="str">
            <v>Jan</v>
          </cell>
        </row>
        <row r="579">
          <cell r="C579" t="str">
            <v>Tosoh (Marubeni)</v>
          </cell>
          <cell r="R579">
            <v>0</v>
          </cell>
          <cell r="AZ579">
            <v>0</v>
          </cell>
          <cell r="BA579">
            <v>0</v>
          </cell>
          <cell r="BC579" t="str">
            <v>OTHERS</v>
          </cell>
          <cell r="BE579" t="str">
            <v>Feb</v>
          </cell>
        </row>
        <row r="580">
          <cell r="C580" t="str">
            <v>Tosoh (Marubeni)</v>
          </cell>
          <cell r="R580">
            <v>0</v>
          </cell>
          <cell r="AZ580">
            <v>0</v>
          </cell>
          <cell r="BA580">
            <v>0</v>
          </cell>
          <cell r="BC580" t="str">
            <v>OTHERS</v>
          </cell>
          <cell r="BE580" t="str">
            <v>Mar</v>
          </cell>
        </row>
        <row r="581">
          <cell r="C581" t="str">
            <v>Tosoh (Marubeni)</v>
          </cell>
          <cell r="R581">
            <v>0</v>
          </cell>
          <cell r="AZ581">
            <v>0</v>
          </cell>
          <cell r="BA581">
            <v>0</v>
          </cell>
          <cell r="BC581" t="str">
            <v>OTHERS</v>
          </cell>
          <cell r="BE581" t="str">
            <v>Apr</v>
          </cell>
        </row>
        <row r="582">
          <cell r="C582" t="str">
            <v>Tosoh (Marubeni)</v>
          </cell>
          <cell r="R582">
            <v>0</v>
          </cell>
          <cell r="AZ582">
            <v>0</v>
          </cell>
          <cell r="BA582">
            <v>0</v>
          </cell>
          <cell r="BC582" t="str">
            <v>OTHERS</v>
          </cell>
          <cell r="BE582" t="str">
            <v>May</v>
          </cell>
        </row>
        <row r="583">
          <cell r="C583" t="str">
            <v>Tosoh (Marubeni)</v>
          </cell>
          <cell r="R583">
            <v>0</v>
          </cell>
          <cell r="AZ583">
            <v>0</v>
          </cell>
          <cell r="BA583">
            <v>0</v>
          </cell>
          <cell r="BC583" t="str">
            <v>OTHERS</v>
          </cell>
          <cell r="BE583" t="str">
            <v>Jun</v>
          </cell>
        </row>
        <row r="584">
          <cell r="C584" t="str">
            <v>Tosoh (Marubeni)</v>
          </cell>
          <cell r="R584">
            <v>0</v>
          </cell>
          <cell r="AZ584">
            <v>0</v>
          </cell>
          <cell r="BA584">
            <v>0</v>
          </cell>
          <cell r="BC584" t="str">
            <v>OTHERS</v>
          </cell>
          <cell r="BE584" t="str">
            <v>Jul</v>
          </cell>
        </row>
        <row r="585">
          <cell r="C585" t="str">
            <v>Tosoh (Marubeni)</v>
          </cell>
          <cell r="R585">
            <v>0</v>
          </cell>
          <cell r="AZ585">
            <v>0</v>
          </cell>
          <cell r="BA585">
            <v>0</v>
          </cell>
          <cell r="BC585" t="str">
            <v>OTHERS</v>
          </cell>
          <cell r="BE585" t="str">
            <v>Aug</v>
          </cell>
        </row>
        <row r="586">
          <cell r="C586" t="str">
            <v>Tosoh (Marubeni)</v>
          </cell>
          <cell r="R586">
            <v>0</v>
          </cell>
          <cell r="AZ586">
            <v>0</v>
          </cell>
          <cell r="BA586">
            <v>0</v>
          </cell>
          <cell r="BC586" t="str">
            <v>OTHERS</v>
          </cell>
          <cell r="BE586" t="str">
            <v>Sep</v>
          </cell>
        </row>
        <row r="587">
          <cell r="C587" t="str">
            <v>Tosoh (Marubeni)</v>
          </cell>
          <cell r="R587">
            <v>0</v>
          </cell>
          <cell r="AZ587">
            <v>0</v>
          </cell>
          <cell r="BA587">
            <v>0</v>
          </cell>
          <cell r="BC587" t="str">
            <v>OTHERS</v>
          </cell>
          <cell r="BE587" t="str">
            <v>Oct</v>
          </cell>
        </row>
        <row r="588">
          <cell r="C588" t="str">
            <v>Tosoh (Marubeni)</v>
          </cell>
          <cell r="R588">
            <v>0</v>
          </cell>
          <cell r="AZ588">
            <v>0</v>
          </cell>
          <cell r="BA588">
            <v>0</v>
          </cell>
          <cell r="BC588" t="str">
            <v>OTHERS</v>
          </cell>
          <cell r="BE588" t="str">
            <v>Nov</v>
          </cell>
        </row>
        <row r="589">
          <cell r="C589" t="str">
            <v>Tosoh (Marubeni)</v>
          </cell>
          <cell r="R589">
            <v>0</v>
          </cell>
          <cell r="AZ589">
            <v>0</v>
          </cell>
          <cell r="BA589">
            <v>0</v>
          </cell>
          <cell r="BC589" t="str">
            <v>OTHERS</v>
          </cell>
          <cell r="BE589" t="str">
            <v>Dec</v>
          </cell>
        </row>
        <row r="590">
          <cell r="C590" t="str">
            <v>Tosoh (Marubeni)</v>
          </cell>
          <cell r="R590">
            <v>4000</v>
          </cell>
          <cell r="AZ590">
            <v>-18000</v>
          </cell>
          <cell r="BA590">
            <v>-5593.0862300748995</v>
          </cell>
          <cell r="BC590" t="str">
            <v>OTHERS</v>
          </cell>
          <cell r="BE590" t="str">
            <v>Jan</v>
          </cell>
        </row>
        <row r="591">
          <cell r="C591" t="str">
            <v>Tosoh (Marubeni)</v>
          </cell>
          <cell r="R591">
            <v>0</v>
          </cell>
          <cell r="AZ591">
            <v>0</v>
          </cell>
          <cell r="BA591">
            <v>0</v>
          </cell>
          <cell r="BC591" t="str">
            <v>OTHERS</v>
          </cell>
          <cell r="BE591" t="str">
            <v>Feb</v>
          </cell>
        </row>
        <row r="592">
          <cell r="C592" t="str">
            <v>Tosoh (Marubeni)</v>
          </cell>
          <cell r="R592">
            <v>0</v>
          </cell>
          <cell r="AZ592">
            <v>0</v>
          </cell>
          <cell r="BA592">
            <v>0</v>
          </cell>
          <cell r="BC592" t="str">
            <v>OTHERS</v>
          </cell>
          <cell r="BE592" t="str">
            <v>Mar</v>
          </cell>
        </row>
        <row r="593">
          <cell r="C593" t="str">
            <v>Tosoh (Marubeni)</v>
          </cell>
          <cell r="R593">
            <v>0</v>
          </cell>
          <cell r="AZ593">
            <v>0</v>
          </cell>
          <cell r="BA593">
            <v>0</v>
          </cell>
          <cell r="BC593" t="str">
            <v>OTHERS</v>
          </cell>
          <cell r="BE593" t="str">
            <v>Apr</v>
          </cell>
        </row>
        <row r="594">
          <cell r="C594" t="str">
            <v>Tosoh (Marubeni)</v>
          </cell>
          <cell r="R594">
            <v>0</v>
          </cell>
          <cell r="AZ594">
            <v>0</v>
          </cell>
          <cell r="BA594">
            <v>0</v>
          </cell>
          <cell r="BC594" t="str">
            <v>OTHERS</v>
          </cell>
          <cell r="BE594" t="str">
            <v>May</v>
          </cell>
        </row>
        <row r="595">
          <cell r="C595" t="str">
            <v>Tosoh (Marubeni)</v>
          </cell>
          <cell r="R595">
            <v>0</v>
          </cell>
          <cell r="AZ595">
            <v>0</v>
          </cell>
          <cell r="BA595">
            <v>0</v>
          </cell>
          <cell r="BC595" t="str">
            <v>OTHERS</v>
          </cell>
          <cell r="BE595" t="str">
            <v>Jun</v>
          </cell>
        </row>
        <row r="596">
          <cell r="C596" t="str">
            <v>Tosoh (Marubeni)</v>
          </cell>
          <cell r="R596">
            <v>0</v>
          </cell>
          <cell r="AZ596">
            <v>0</v>
          </cell>
          <cell r="BA596">
            <v>0</v>
          </cell>
          <cell r="BC596" t="str">
            <v>OTHERS</v>
          </cell>
          <cell r="BE596" t="str">
            <v>Jul</v>
          </cell>
        </row>
        <row r="597">
          <cell r="C597" t="str">
            <v>Tosoh (Marubeni)</v>
          </cell>
          <cell r="R597">
            <v>0</v>
          </cell>
          <cell r="AZ597">
            <v>0</v>
          </cell>
          <cell r="BA597">
            <v>0</v>
          </cell>
          <cell r="BC597" t="str">
            <v>OTHERS</v>
          </cell>
          <cell r="BE597" t="str">
            <v>Aug</v>
          </cell>
        </row>
        <row r="598">
          <cell r="C598" t="str">
            <v>Tosoh (Marubeni)</v>
          </cell>
          <cell r="R598">
            <v>0</v>
          </cell>
          <cell r="AZ598">
            <v>0</v>
          </cell>
          <cell r="BA598">
            <v>0</v>
          </cell>
          <cell r="BC598" t="str">
            <v>OTHERS</v>
          </cell>
          <cell r="BE598" t="str">
            <v>Sep</v>
          </cell>
        </row>
        <row r="599">
          <cell r="C599" t="str">
            <v>Tosoh (Marubeni)</v>
          </cell>
          <cell r="R599">
            <v>0</v>
          </cell>
          <cell r="AZ599">
            <v>0</v>
          </cell>
          <cell r="BA599">
            <v>0</v>
          </cell>
          <cell r="BC599" t="str">
            <v>OTHERS</v>
          </cell>
          <cell r="BE599" t="str">
            <v>Oct</v>
          </cell>
        </row>
        <row r="600">
          <cell r="C600" t="str">
            <v>Tosoh (Marubeni)</v>
          </cell>
          <cell r="R600">
            <v>0</v>
          </cell>
          <cell r="AZ600">
            <v>0</v>
          </cell>
          <cell r="BA600">
            <v>0</v>
          </cell>
          <cell r="BC600" t="str">
            <v>OTHERS</v>
          </cell>
          <cell r="BE600" t="str">
            <v>Nov</v>
          </cell>
        </row>
        <row r="601">
          <cell r="C601" t="str">
            <v>Tosoh (Marubeni)</v>
          </cell>
          <cell r="R601">
            <v>0</v>
          </cell>
          <cell r="AZ601">
            <v>0</v>
          </cell>
          <cell r="BA601">
            <v>0</v>
          </cell>
          <cell r="BC601" t="str">
            <v>OTHERS</v>
          </cell>
          <cell r="BE601" t="str">
            <v>Dec</v>
          </cell>
        </row>
        <row r="602">
          <cell r="C602" t="str">
            <v>Tosoh (Marubeni)</v>
          </cell>
          <cell r="R602">
            <v>12000.000000000002</v>
          </cell>
          <cell r="AZ602">
            <v>-54000.000000000007</v>
          </cell>
          <cell r="BA602">
            <v>-18076.68025236683</v>
          </cell>
          <cell r="BC602" t="str">
            <v>OTHERS</v>
          </cell>
          <cell r="BE602" t="str">
            <v>Jan</v>
          </cell>
        </row>
        <row r="603">
          <cell r="C603" t="str">
            <v>Tosoh (Marubeni)</v>
          </cell>
          <cell r="R603">
            <v>0</v>
          </cell>
          <cell r="AZ603">
            <v>0</v>
          </cell>
          <cell r="BA603">
            <v>0</v>
          </cell>
          <cell r="BC603" t="str">
            <v>OTHERS</v>
          </cell>
          <cell r="BE603" t="str">
            <v>Feb</v>
          </cell>
        </row>
        <row r="604">
          <cell r="C604" t="str">
            <v>Tosoh (Marubeni)</v>
          </cell>
          <cell r="R604">
            <v>0</v>
          </cell>
          <cell r="AZ604">
            <v>0</v>
          </cell>
          <cell r="BA604">
            <v>0</v>
          </cell>
          <cell r="BC604" t="str">
            <v>OTHERS</v>
          </cell>
          <cell r="BE604" t="str">
            <v>Mar</v>
          </cell>
        </row>
        <row r="605">
          <cell r="C605" t="str">
            <v>Tosoh (Marubeni)</v>
          </cell>
          <cell r="R605">
            <v>0</v>
          </cell>
          <cell r="AZ605">
            <v>0</v>
          </cell>
          <cell r="BA605">
            <v>0</v>
          </cell>
          <cell r="BC605" t="str">
            <v>OTHERS</v>
          </cell>
          <cell r="BE605" t="str">
            <v>Apr</v>
          </cell>
        </row>
        <row r="606">
          <cell r="C606" t="str">
            <v>Tosoh (Marubeni)</v>
          </cell>
          <cell r="R606">
            <v>0</v>
          </cell>
          <cell r="AZ606">
            <v>0</v>
          </cell>
          <cell r="BA606">
            <v>0</v>
          </cell>
          <cell r="BC606" t="str">
            <v>OTHERS</v>
          </cell>
          <cell r="BE606" t="str">
            <v>May</v>
          </cell>
        </row>
        <row r="607">
          <cell r="C607" t="str">
            <v>Tosoh (Marubeni)</v>
          </cell>
          <cell r="R607">
            <v>0</v>
          </cell>
          <cell r="AZ607">
            <v>0</v>
          </cell>
          <cell r="BA607">
            <v>0</v>
          </cell>
          <cell r="BC607" t="str">
            <v>OTHERS</v>
          </cell>
          <cell r="BE607" t="str">
            <v>Jun</v>
          </cell>
        </row>
        <row r="608">
          <cell r="C608" t="str">
            <v>Tosoh (Marubeni)</v>
          </cell>
          <cell r="R608">
            <v>0</v>
          </cell>
          <cell r="AZ608">
            <v>0</v>
          </cell>
          <cell r="BA608">
            <v>0</v>
          </cell>
          <cell r="BC608" t="str">
            <v>OTHERS</v>
          </cell>
          <cell r="BE608" t="str">
            <v>Jul</v>
          </cell>
        </row>
        <row r="609">
          <cell r="C609" t="str">
            <v>Tosoh (Marubeni)</v>
          </cell>
          <cell r="R609">
            <v>0</v>
          </cell>
          <cell r="AZ609">
            <v>0</v>
          </cell>
          <cell r="BA609">
            <v>0</v>
          </cell>
          <cell r="BC609" t="str">
            <v>OTHERS</v>
          </cell>
          <cell r="BE609" t="str">
            <v>Aug</v>
          </cell>
        </row>
        <row r="610">
          <cell r="C610" t="str">
            <v>Tosoh (Marubeni)</v>
          </cell>
          <cell r="R610">
            <v>0</v>
          </cell>
          <cell r="AZ610">
            <v>0</v>
          </cell>
          <cell r="BA610">
            <v>0</v>
          </cell>
          <cell r="BC610" t="str">
            <v>OTHERS</v>
          </cell>
          <cell r="BE610" t="str">
            <v>Sep</v>
          </cell>
        </row>
        <row r="611">
          <cell r="C611" t="str">
            <v>Tosoh (Marubeni)</v>
          </cell>
          <cell r="R611">
            <v>0</v>
          </cell>
          <cell r="AZ611">
            <v>0</v>
          </cell>
          <cell r="BA611">
            <v>0</v>
          </cell>
          <cell r="BC611" t="str">
            <v>OTHERS</v>
          </cell>
          <cell r="BE611" t="str">
            <v>Oct</v>
          </cell>
        </row>
        <row r="612">
          <cell r="C612" t="str">
            <v>Tosoh (Marubeni)</v>
          </cell>
          <cell r="R612">
            <v>0</v>
          </cell>
          <cell r="AZ612">
            <v>0</v>
          </cell>
          <cell r="BA612">
            <v>0</v>
          </cell>
          <cell r="BC612" t="str">
            <v>OTHERS</v>
          </cell>
          <cell r="BE612" t="str">
            <v>Nov</v>
          </cell>
        </row>
        <row r="613">
          <cell r="C613" t="str">
            <v>Tosoh (Marubeni)</v>
          </cell>
          <cell r="R613">
            <v>0</v>
          </cell>
          <cell r="AZ613">
            <v>0</v>
          </cell>
          <cell r="BA613">
            <v>0</v>
          </cell>
          <cell r="BC613" t="str">
            <v>OTHERS</v>
          </cell>
          <cell r="BE613" t="str">
            <v>Dec</v>
          </cell>
        </row>
        <row r="614">
          <cell r="C614" t="str">
            <v>UBE</v>
          </cell>
          <cell r="R614">
            <v>0</v>
          </cell>
          <cell r="AZ614">
            <v>0</v>
          </cell>
          <cell r="BA614">
            <v>0</v>
          </cell>
          <cell r="BC614" t="str">
            <v>OTHERS</v>
          </cell>
          <cell r="BE614" t="str">
            <v>Jan</v>
          </cell>
        </row>
        <row r="615">
          <cell r="C615" t="str">
            <v>UBE</v>
          </cell>
          <cell r="R615">
            <v>0</v>
          </cell>
          <cell r="AZ615">
            <v>0</v>
          </cell>
          <cell r="BA615">
            <v>0</v>
          </cell>
          <cell r="BC615" t="str">
            <v>OTHERS</v>
          </cell>
          <cell r="BE615" t="str">
            <v>Feb</v>
          </cell>
        </row>
        <row r="616">
          <cell r="C616" t="str">
            <v>UBE</v>
          </cell>
          <cell r="R616">
            <v>31500</v>
          </cell>
          <cell r="AZ616">
            <v>-94500</v>
          </cell>
          <cell r="BA616">
            <v>-65516.724745221843</v>
          </cell>
          <cell r="BC616" t="str">
            <v>OTHERS</v>
          </cell>
          <cell r="BE616" t="str">
            <v>Mar</v>
          </cell>
        </row>
        <row r="617">
          <cell r="C617" t="str">
            <v>UBE</v>
          </cell>
          <cell r="R617">
            <v>0</v>
          </cell>
          <cell r="AZ617">
            <v>0</v>
          </cell>
          <cell r="BA617">
            <v>0</v>
          </cell>
          <cell r="BC617" t="str">
            <v>OTHERS</v>
          </cell>
          <cell r="BE617" t="str">
            <v>Apr</v>
          </cell>
        </row>
        <row r="618">
          <cell r="C618" t="str">
            <v>UBE</v>
          </cell>
          <cell r="R618">
            <v>0</v>
          </cell>
          <cell r="AZ618">
            <v>0</v>
          </cell>
          <cell r="BA618">
            <v>0</v>
          </cell>
          <cell r="BC618" t="str">
            <v>OTHERS</v>
          </cell>
          <cell r="BE618" t="str">
            <v>May</v>
          </cell>
        </row>
        <row r="619">
          <cell r="C619" t="str">
            <v>UBE</v>
          </cell>
          <cell r="R619">
            <v>0</v>
          </cell>
          <cell r="AZ619">
            <v>0</v>
          </cell>
          <cell r="BA619">
            <v>0</v>
          </cell>
          <cell r="BC619" t="str">
            <v>OTHERS</v>
          </cell>
          <cell r="BE619" t="str">
            <v>Jun</v>
          </cell>
        </row>
        <row r="620">
          <cell r="C620" t="str">
            <v>UBE</v>
          </cell>
          <cell r="R620">
            <v>0</v>
          </cell>
          <cell r="AZ620">
            <v>0</v>
          </cell>
          <cell r="BA620">
            <v>0</v>
          </cell>
          <cell r="BC620" t="str">
            <v>OTHERS</v>
          </cell>
          <cell r="BE620" t="str">
            <v>Jul</v>
          </cell>
        </row>
        <row r="621">
          <cell r="C621" t="str">
            <v>UBE</v>
          </cell>
          <cell r="R621">
            <v>0</v>
          </cell>
          <cell r="AZ621">
            <v>0</v>
          </cell>
          <cell r="BA621">
            <v>0</v>
          </cell>
          <cell r="BC621" t="str">
            <v>OTHERS</v>
          </cell>
          <cell r="BE621" t="str">
            <v>Aug</v>
          </cell>
        </row>
        <row r="622">
          <cell r="C622" t="str">
            <v>UBE</v>
          </cell>
          <cell r="R622">
            <v>0</v>
          </cell>
          <cell r="AZ622">
            <v>0</v>
          </cell>
          <cell r="BA622">
            <v>0</v>
          </cell>
          <cell r="BC622" t="str">
            <v>OTHERS</v>
          </cell>
          <cell r="BE622" t="str">
            <v>Sep</v>
          </cell>
        </row>
        <row r="623">
          <cell r="C623" t="str">
            <v>UBE</v>
          </cell>
          <cell r="R623">
            <v>0</v>
          </cell>
          <cell r="AZ623">
            <v>0</v>
          </cell>
          <cell r="BA623">
            <v>0</v>
          </cell>
          <cell r="BC623" t="str">
            <v>OTHERS</v>
          </cell>
          <cell r="BE623" t="str">
            <v>Oct</v>
          </cell>
        </row>
        <row r="624">
          <cell r="C624" t="str">
            <v>UBE</v>
          </cell>
          <cell r="R624">
            <v>0</v>
          </cell>
          <cell r="AZ624">
            <v>0</v>
          </cell>
          <cell r="BA624">
            <v>0</v>
          </cell>
          <cell r="BC624" t="str">
            <v>OTHERS</v>
          </cell>
          <cell r="BE624" t="str">
            <v>Nov</v>
          </cell>
        </row>
        <row r="625">
          <cell r="C625" t="str">
            <v>UBE</v>
          </cell>
          <cell r="R625">
            <v>0</v>
          </cell>
          <cell r="AZ625">
            <v>0</v>
          </cell>
          <cell r="BA625">
            <v>0</v>
          </cell>
          <cell r="BC625" t="str">
            <v>OTHERS</v>
          </cell>
          <cell r="BE625" t="str">
            <v>Dec</v>
          </cell>
        </row>
        <row r="626">
          <cell r="C626" t="str">
            <v>UBE</v>
          </cell>
          <cell r="R626">
            <v>0</v>
          </cell>
          <cell r="AZ626">
            <v>0</v>
          </cell>
          <cell r="BA626">
            <v>0</v>
          </cell>
          <cell r="BC626" t="str">
            <v>OTHERS</v>
          </cell>
          <cell r="BE626" t="str">
            <v>Jan</v>
          </cell>
        </row>
        <row r="627">
          <cell r="C627" t="str">
            <v>UBE</v>
          </cell>
          <cell r="R627">
            <v>0</v>
          </cell>
          <cell r="AZ627">
            <v>0</v>
          </cell>
          <cell r="BA627">
            <v>0</v>
          </cell>
          <cell r="BC627" t="str">
            <v>OTHERS</v>
          </cell>
          <cell r="BE627" t="str">
            <v>Feb</v>
          </cell>
        </row>
        <row r="628">
          <cell r="C628" t="str">
            <v>UBE</v>
          </cell>
          <cell r="R628">
            <v>31500</v>
          </cell>
          <cell r="AZ628">
            <v>-94500</v>
          </cell>
          <cell r="BA628">
            <v>-57248.972629971155</v>
          </cell>
          <cell r="BC628" t="str">
            <v>OTHERS</v>
          </cell>
          <cell r="BE628" t="str">
            <v>Mar</v>
          </cell>
        </row>
        <row r="629">
          <cell r="C629" t="str">
            <v>UBE</v>
          </cell>
          <cell r="R629">
            <v>0</v>
          </cell>
          <cell r="AZ629">
            <v>0</v>
          </cell>
          <cell r="BA629">
            <v>0</v>
          </cell>
          <cell r="BC629" t="str">
            <v>OTHERS</v>
          </cell>
          <cell r="BE629" t="str">
            <v>Apr</v>
          </cell>
        </row>
        <row r="630">
          <cell r="C630" t="str">
            <v>UBE</v>
          </cell>
          <cell r="R630">
            <v>0</v>
          </cell>
          <cell r="AZ630">
            <v>0</v>
          </cell>
          <cell r="BA630">
            <v>0</v>
          </cell>
          <cell r="BC630" t="str">
            <v>OTHERS</v>
          </cell>
          <cell r="BE630" t="str">
            <v>May</v>
          </cell>
        </row>
        <row r="631">
          <cell r="C631" t="str">
            <v>UBE</v>
          </cell>
          <cell r="R631">
            <v>0</v>
          </cell>
          <cell r="AZ631">
            <v>0</v>
          </cell>
          <cell r="BA631">
            <v>0</v>
          </cell>
          <cell r="BC631" t="str">
            <v>OTHERS</v>
          </cell>
          <cell r="BE631" t="str">
            <v>Jun</v>
          </cell>
        </row>
        <row r="632">
          <cell r="C632" t="str">
            <v>UBE</v>
          </cell>
          <cell r="R632">
            <v>0</v>
          </cell>
          <cell r="AZ632">
            <v>0</v>
          </cell>
          <cell r="BA632">
            <v>0</v>
          </cell>
          <cell r="BC632" t="str">
            <v>OTHERS</v>
          </cell>
          <cell r="BE632" t="str">
            <v>Jul</v>
          </cell>
        </row>
        <row r="633">
          <cell r="C633" t="str">
            <v>UBE</v>
          </cell>
          <cell r="R633">
            <v>0</v>
          </cell>
          <cell r="AZ633">
            <v>0</v>
          </cell>
          <cell r="BA633">
            <v>0</v>
          </cell>
          <cell r="BC633" t="str">
            <v>OTHERS</v>
          </cell>
          <cell r="BE633" t="str">
            <v>Aug</v>
          </cell>
        </row>
        <row r="634">
          <cell r="C634" t="str">
            <v>UBE</v>
          </cell>
          <cell r="R634">
            <v>0</v>
          </cell>
          <cell r="AZ634">
            <v>0</v>
          </cell>
          <cell r="BA634">
            <v>0</v>
          </cell>
          <cell r="BC634" t="str">
            <v>OTHERS</v>
          </cell>
          <cell r="BE634" t="str">
            <v>Sep</v>
          </cell>
        </row>
        <row r="635">
          <cell r="C635" t="str">
            <v>UBE</v>
          </cell>
          <cell r="R635">
            <v>0</v>
          </cell>
          <cell r="AZ635">
            <v>0</v>
          </cell>
          <cell r="BA635">
            <v>0</v>
          </cell>
          <cell r="BC635" t="str">
            <v>OTHERS</v>
          </cell>
          <cell r="BE635" t="str">
            <v>Oct</v>
          </cell>
        </row>
        <row r="636">
          <cell r="C636" t="str">
            <v>UBE</v>
          </cell>
          <cell r="R636">
            <v>0</v>
          </cell>
          <cell r="AZ636">
            <v>0</v>
          </cell>
          <cell r="BA636">
            <v>0</v>
          </cell>
          <cell r="BC636" t="str">
            <v>OTHERS</v>
          </cell>
          <cell r="BE636" t="str">
            <v>Nov</v>
          </cell>
        </row>
        <row r="637">
          <cell r="C637" t="str">
            <v>UBE</v>
          </cell>
          <cell r="R637">
            <v>0</v>
          </cell>
          <cell r="AZ637">
            <v>0</v>
          </cell>
          <cell r="BA637">
            <v>0</v>
          </cell>
          <cell r="BC637" t="str">
            <v>OTHERS</v>
          </cell>
          <cell r="BE637" t="str">
            <v>Dec</v>
          </cell>
        </row>
        <row r="638">
          <cell r="C638" t="str">
            <v>Other</v>
          </cell>
          <cell r="R638">
            <v>0</v>
          </cell>
          <cell r="AZ638">
            <v>0</v>
          </cell>
          <cell r="BA638">
            <v>0</v>
          </cell>
          <cell r="BC638" t="str">
            <v>OTHERS</v>
          </cell>
          <cell r="BE638" t="str">
            <v>Jan</v>
          </cell>
        </row>
        <row r="639">
          <cell r="C639" t="str">
            <v>Other</v>
          </cell>
          <cell r="R639">
            <v>0</v>
          </cell>
          <cell r="AZ639">
            <v>0</v>
          </cell>
          <cell r="BA639">
            <v>0</v>
          </cell>
          <cell r="BC639" t="str">
            <v>OTHERS</v>
          </cell>
          <cell r="BE639" t="str">
            <v>Feb</v>
          </cell>
        </row>
        <row r="640">
          <cell r="C640" t="str">
            <v>Other</v>
          </cell>
          <cell r="R640">
            <v>0</v>
          </cell>
          <cell r="AZ640">
            <v>0</v>
          </cell>
          <cell r="BA640">
            <v>0</v>
          </cell>
          <cell r="BC640" t="str">
            <v>OTHERS</v>
          </cell>
          <cell r="BE640" t="str">
            <v>Mar</v>
          </cell>
        </row>
        <row r="641">
          <cell r="C641" t="str">
            <v>Other</v>
          </cell>
          <cell r="R641">
            <v>0</v>
          </cell>
          <cell r="AZ641">
            <v>0</v>
          </cell>
          <cell r="BA641">
            <v>0</v>
          </cell>
          <cell r="BC641" t="str">
            <v>OTHERS</v>
          </cell>
          <cell r="BE641" t="str">
            <v>Apr</v>
          </cell>
        </row>
        <row r="642">
          <cell r="C642" t="str">
            <v>Other</v>
          </cell>
          <cell r="R642">
            <v>0</v>
          </cell>
          <cell r="AZ642">
            <v>0</v>
          </cell>
          <cell r="BA642">
            <v>0</v>
          </cell>
          <cell r="BC642" t="str">
            <v>OTHERS</v>
          </cell>
          <cell r="BE642" t="str">
            <v>May</v>
          </cell>
        </row>
        <row r="643">
          <cell r="C643" t="str">
            <v>Other</v>
          </cell>
          <cell r="R643">
            <v>0</v>
          </cell>
          <cell r="AZ643">
            <v>0</v>
          </cell>
          <cell r="BA643">
            <v>0</v>
          </cell>
          <cell r="BC643" t="str">
            <v>OTHERS</v>
          </cell>
          <cell r="BE643" t="str">
            <v>Jun</v>
          </cell>
        </row>
        <row r="644">
          <cell r="C644" t="str">
            <v>Other</v>
          </cell>
          <cell r="R644">
            <v>0</v>
          </cell>
          <cell r="AZ644">
            <v>0</v>
          </cell>
          <cell r="BA644">
            <v>0</v>
          </cell>
          <cell r="BC644" t="str">
            <v>OTHERS</v>
          </cell>
          <cell r="BE644" t="str">
            <v>Jul</v>
          </cell>
        </row>
        <row r="645">
          <cell r="C645" t="str">
            <v>Other</v>
          </cell>
          <cell r="R645">
            <v>0</v>
          </cell>
          <cell r="AZ645">
            <v>0</v>
          </cell>
          <cell r="BA645">
            <v>0</v>
          </cell>
          <cell r="BC645" t="str">
            <v>OTHERS</v>
          </cell>
          <cell r="BE645" t="str">
            <v>Aug</v>
          </cell>
        </row>
        <row r="646">
          <cell r="C646" t="str">
            <v>Other</v>
          </cell>
          <cell r="R646">
            <v>0</v>
          </cell>
          <cell r="AZ646">
            <v>0</v>
          </cell>
          <cell r="BA646">
            <v>0</v>
          </cell>
          <cell r="BC646" t="str">
            <v>OTHERS</v>
          </cell>
          <cell r="BE646" t="str">
            <v>Sep</v>
          </cell>
        </row>
        <row r="647">
          <cell r="C647" t="str">
            <v>Other</v>
          </cell>
          <cell r="R647">
            <v>0</v>
          </cell>
          <cell r="AZ647">
            <v>0</v>
          </cell>
          <cell r="BA647">
            <v>0</v>
          </cell>
          <cell r="BC647" t="str">
            <v>OTHERS</v>
          </cell>
          <cell r="BE647" t="str">
            <v>Oct</v>
          </cell>
        </row>
        <row r="648">
          <cell r="C648" t="str">
            <v>Other</v>
          </cell>
          <cell r="R648">
            <v>0</v>
          </cell>
          <cell r="AZ648">
            <v>0</v>
          </cell>
          <cell r="BA648">
            <v>0</v>
          </cell>
          <cell r="BC648" t="str">
            <v>OTHERS</v>
          </cell>
          <cell r="BE648" t="str">
            <v>Nov</v>
          </cell>
        </row>
        <row r="649">
          <cell r="C649" t="str">
            <v>Other</v>
          </cell>
          <cell r="R649">
            <v>0</v>
          </cell>
          <cell r="AZ649">
            <v>0</v>
          </cell>
          <cell r="BA649">
            <v>0</v>
          </cell>
          <cell r="BC649" t="str">
            <v>OTHERS</v>
          </cell>
          <cell r="BE649" t="str">
            <v>Dec</v>
          </cell>
        </row>
        <row r="650">
          <cell r="C650" t="str">
            <v>ENEL</v>
          </cell>
          <cell r="R650">
            <v>0</v>
          </cell>
          <cell r="AZ650">
            <v>0</v>
          </cell>
          <cell r="BA650">
            <v>0</v>
          </cell>
          <cell r="BC650" t="str">
            <v>PLATINUM</v>
          </cell>
          <cell r="BE650" t="str">
            <v>Jan</v>
          </cell>
        </row>
        <row r="651">
          <cell r="C651" t="str">
            <v>ENEL</v>
          </cell>
          <cell r="R651">
            <v>0</v>
          </cell>
          <cell r="AZ651">
            <v>0</v>
          </cell>
          <cell r="BA651">
            <v>0</v>
          </cell>
          <cell r="BC651" t="str">
            <v>PLATINUM</v>
          </cell>
          <cell r="BE651" t="str">
            <v>Feb</v>
          </cell>
        </row>
        <row r="652">
          <cell r="C652" t="str">
            <v>ENEL</v>
          </cell>
          <cell r="R652">
            <v>0</v>
          </cell>
          <cell r="AZ652">
            <v>0</v>
          </cell>
          <cell r="BA652">
            <v>0</v>
          </cell>
          <cell r="BC652" t="str">
            <v>PLATINUM</v>
          </cell>
          <cell r="BE652" t="str">
            <v>Mar</v>
          </cell>
        </row>
        <row r="653">
          <cell r="C653" t="str">
            <v>ENEL</v>
          </cell>
          <cell r="R653">
            <v>0</v>
          </cell>
          <cell r="AZ653">
            <v>0</v>
          </cell>
          <cell r="BA653">
            <v>0</v>
          </cell>
          <cell r="BC653" t="str">
            <v>PLATINUM</v>
          </cell>
          <cell r="BE653" t="str">
            <v>Apr</v>
          </cell>
        </row>
        <row r="654">
          <cell r="C654" t="str">
            <v>ENEL</v>
          </cell>
          <cell r="R654">
            <v>0</v>
          </cell>
          <cell r="AZ654">
            <v>0</v>
          </cell>
          <cell r="BA654">
            <v>0</v>
          </cell>
          <cell r="BC654" t="str">
            <v>PLATINUM</v>
          </cell>
          <cell r="BE654" t="str">
            <v>May</v>
          </cell>
        </row>
        <row r="655">
          <cell r="C655" t="str">
            <v>ENEL</v>
          </cell>
          <cell r="R655">
            <v>0</v>
          </cell>
          <cell r="AZ655">
            <v>0</v>
          </cell>
          <cell r="BA655">
            <v>0</v>
          </cell>
          <cell r="BC655" t="str">
            <v>PLATINUM</v>
          </cell>
          <cell r="BE655" t="str">
            <v>Jun</v>
          </cell>
        </row>
        <row r="656">
          <cell r="C656" t="str">
            <v>ENEL</v>
          </cell>
          <cell r="R656">
            <v>0</v>
          </cell>
          <cell r="AZ656">
            <v>0</v>
          </cell>
          <cell r="BA656">
            <v>0</v>
          </cell>
          <cell r="BC656" t="str">
            <v>PLATINUM</v>
          </cell>
          <cell r="BE656" t="str">
            <v>Jul</v>
          </cell>
        </row>
        <row r="657">
          <cell r="C657" t="str">
            <v>ENEL</v>
          </cell>
          <cell r="R657">
            <v>0</v>
          </cell>
          <cell r="AZ657">
            <v>0</v>
          </cell>
          <cell r="BA657">
            <v>0</v>
          </cell>
          <cell r="BC657" t="str">
            <v>PLATINUM</v>
          </cell>
          <cell r="BE657" t="str">
            <v>Aug</v>
          </cell>
        </row>
        <row r="658">
          <cell r="C658" t="str">
            <v>ENEL</v>
          </cell>
          <cell r="R658">
            <v>0</v>
          </cell>
          <cell r="AZ658">
            <v>0</v>
          </cell>
          <cell r="BA658">
            <v>0</v>
          </cell>
          <cell r="BC658" t="str">
            <v>PLATINUM</v>
          </cell>
          <cell r="BE658" t="str">
            <v>Sep</v>
          </cell>
        </row>
        <row r="659">
          <cell r="C659" t="str">
            <v>ENEL</v>
          </cell>
          <cell r="R659">
            <v>0</v>
          </cell>
          <cell r="AZ659">
            <v>0</v>
          </cell>
          <cell r="BA659">
            <v>0</v>
          </cell>
          <cell r="BC659" t="str">
            <v>PLATINUM</v>
          </cell>
          <cell r="BE659" t="str">
            <v>Oct</v>
          </cell>
        </row>
        <row r="660">
          <cell r="C660" t="str">
            <v>ENEL</v>
          </cell>
          <cell r="R660">
            <v>0</v>
          </cell>
          <cell r="AZ660">
            <v>0</v>
          </cell>
          <cell r="BA660">
            <v>0</v>
          </cell>
          <cell r="BC660" t="str">
            <v>PLATINUM</v>
          </cell>
          <cell r="BE660" t="str">
            <v>Nov</v>
          </cell>
        </row>
        <row r="661">
          <cell r="C661" t="str">
            <v>ENEL</v>
          </cell>
          <cell r="R661">
            <v>0</v>
          </cell>
          <cell r="AZ661">
            <v>0</v>
          </cell>
          <cell r="BA661">
            <v>0</v>
          </cell>
          <cell r="BC661" t="str">
            <v>PLATINUM</v>
          </cell>
          <cell r="BE661" t="str">
            <v>Dec</v>
          </cell>
        </row>
        <row r="662">
          <cell r="C662" t="str">
            <v>ENEL</v>
          </cell>
          <cell r="R662">
            <v>0</v>
          </cell>
          <cell r="AZ662">
            <v>0</v>
          </cell>
          <cell r="BA662">
            <v>0</v>
          </cell>
          <cell r="BC662" t="str">
            <v>PLATINUM</v>
          </cell>
          <cell r="BE662" t="str">
            <v>Jan</v>
          </cell>
        </row>
        <row r="663">
          <cell r="C663" t="str">
            <v>ENEL</v>
          </cell>
          <cell r="R663">
            <v>0</v>
          </cell>
          <cell r="AZ663">
            <v>0</v>
          </cell>
          <cell r="BA663">
            <v>0</v>
          </cell>
          <cell r="BC663" t="str">
            <v>PLATINUM</v>
          </cell>
          <cell r="BE663" t="str">
            <v>Feb</v>
          </cell>
        </row>
        <row r="664">
          <cell r="C664" t="str">
            <v>ENEL</v>
          </cell>
          <cell r="R664">
            <v>0</v>
          </cell>
          <cell r="AZ664">
            <v>0</v>
          </cell>
          <cell r="BA664">
            <v>0</v>
          </cell>
          <cell r="BC664" t="str">
            <v>PLATINUM</v>
          </cell>
          <cell r="BE664" t="str">
            <v>Mar</v>
          </cell>
        </row>
        <row r="665">
          <cell r="C665" t="str">
            <v>ENEL</v>
          </cell>
          <cell r="R665">
            <v>0</v>
          </cell>
          <cell r="AZ665">
            <v>0</v>
          </cell>
          <cell r="BA665">
            <v>0</v>
          </cell>
          <cell r="BC665" t="str">
            <v>PLATINUM</v>
          </cell>
          <cell r="BE665" t="str">
            <v>Apr</v>
          </cell>
        </row>
        <row r="666">
          <cell r="C666" t="str">
            <v>ENEL</v>
          </cell>
          <cell r="R666">
            <v>0</v>
          </cell>
          <cell r="AZ666">
            <v>0</v>
          </cell>
          <cell r="BA666">
            <v>0</v>
          </cell>
          <cell r="BC666" t="str">
            <v>PLATINUM</v>
          </cell>
          <cell r="BE666" t="str">
            <v>May</v>
          </cell>
        </row>
        <row r="667">
          <cell r="C667" t="str">
            <v>ENEL</v>
          </cell>
          <cell r="R667">
            <v>0</v>
          </cell>
          <cell r="AZ667">
            <v>0</v>
          </cell>
          <cell r="BA667">
            <v>0</v>
          </cell>
          <cell r="BC667" t="str">
            <v>PLATINUM</v>
          </cell>
          <cell r="BE667" t="str">
            <v>Jun</v>
          </cell>
        </row>
        <row r="668">
          <cell r="C668" t="str">
            <v>ENEL</v>
          </cell>
          <cell r="R668">
            <v>0</v>
          </cell>
          <cell r="AZ668">
            <v>0</v>
          </cell>
          <cell r="BA668">
            <v>0</v>
          </cell>
          <cell r="BC668" t="str">
            <v>PLATINUM</v>
          </cell>
          <cell r="BE668" t="str">
            <v>Jul</v>
          </cell>
        </row>
        <row r="669">
          <cell r="C669" t="str">
            <v>ENEL</v>
          </cell>
          <cell r="R669">
            <v>0</v>
          </cell>
          <cell r="AZ669">
            <v>0</v>
          </cell>
          <cell r="BA669">
            <v>0</v>
          </cell>
          <cell r="BC669" t="str">
            <v>PLATINUM</v>
          </cell>
          <cell r="BE669" t="str">
            <v>Aug</v>
          </cell>
        </row>
        <row r="670">
          <cell r="C670" t="str">
            <v>ENEL</v>
          </cell>
          <cell r="R670">
            <v>0</v>
          </cell>
          <cell r="AZ670">
            <v>0</v>
          </cell>
          <cell r="BA670">
            <v>0</v>
          </cell>
          <cell r="BC670" t="str">
            <v>PLATINUM</v>
          </cell>
          <cell r="BE670" t="str">
            <v>Sep</v>
          </cell>
        </row>
        <row r="671">
          <cell r="C671" t="str">
            <v>ENEL</v>
          </cell>
          <cell r="R671">
            <v>0</v>
          </cell>
          <cell r="AZ671">
            <v>0</v>
          </cell>
          <cell r="BA671">
            <v>0</v>
          </cell>
          <cell r="BC671" t="str">
            <v>PLATINUM</v>
          </cell>
          <cell r="BE671" t="str">
            <v>Oct</v>
          </cell>
        </row>
        <row r="672">
          <cell r="C672" t="str">
            <v>ENEL</v>
          </cell>
          <cell r="R672">
            <v>0</v>
          </cell>
          <cell r="AZ672">
            <v>0</v>
          </cell>
          <cell r="BA672">
            <v>0</v>
          </cell>
          <cell r="BC672" t="str">
            <v>PLATINUM</v>
          </cell>
          <cell r="BE672" t="str">
            <v>Nov</v>
          </cell>
        </row>
        <row r="673">
          <cell r="C673" t="str">
            <v>ENEL</v>
          </cell>
          <cell r="R673">
            <v>0</v>
          </cell>
          <cell r="AZ673">
            <v>0</v>
          </cell>
          <cell r="BA673">
            <v>0</v>
          </cell>
          <cell r="BC673" t="str">
            <v>PLATINUM</v>
          </cell>
          <cell r="BE673" t="str">
            <v>Dec</v>
          </cell>
        </row>
        <row r="674">
          <cell r="C674" t="str">
            <v>ENEL</v>
          </cell>
          <cell r="R674">
            <v>0</v>
          </cell>
          <cell r="AZ674">
            <v>0</v>
          </cell>
          <cell r="BA674">
            <v>0</v>
          </cell>
          <cell r="BC674" t="str">
            <v>PLATINUM</v>
          </cell>
          <cell r="BE674" t="str">
            <v>Jan</v>
          </cell>
        </row>
        <row r="675">
          <cell r="C675" t="str">
            <v>ENEL</v>
          </cell>
          <cell r="R675">
            <v>0</v>
          </cell>
          <cell r="AZ675">
            <v>0</v>
          </cell>
          <cell r="BA675">
            <v>0</v>
          </cell>
          <cell r="BC675" t="str">
            <v>PLATINUM</v>
          </cell>
          <cell r="BE675" t="str">
            <v>Feb</v>
          </cell>
        </row>
        <row r="676">
          <cell r="C676" t="str">
            <v>ENEL</v>
          </cell>
          <cell r="R676">
            <v>0</v>
          </cell>
          <cell r="AZ676">
            <v>0</v>
          </cell>
          <cell r="BA676">
            <v>0</v>
          </cell>
          <cell r="BC676" t="str">
            <v>PLATINUM</v>
          </cell>
          <cell r="BE676" t="str">
            <v>Mar</v>
          </cell>
        </row>
        <row r="677">
          <cell r="C677" t="str">
            <v>ENEL</v>
          </cell>
          <cell r="R677">
            <v>0</v>
          </cell>
          <cell r="AZ677">
            <v>0</v>
          </cell>
          <cell r="BA677">
            <v>0</v>
          </cell>
          <cell r="BC677" t="str">
            <v>PLATINUM</v>
          </cell>
          <cell r="BE677" t="str">
            <v>Apr</v>
          </cell>
        </row>
        <row r="678">
          <cell r="C678" t="str">
            <v>ENEL</v>
          </cell>
          <cell r="R678">
            <v>0</v>
          </cell>
          <cell r="AZ678">
            <v>0</v>
          </cell>
          <cell r="BA678">
            <v>0</v>
          </cell>
          <cell r="BC678" t="str">
            <v>PLATINUM</v>
          </cell>
          <cell r="BE678" t="str">
            <v>May</v>
          </cell>
        </row>
        <row r="679">
          <cell r="C679" t="str">
            <v>ENEL</v>
          </cell>
          <cell r="R679">
            <v>0</v>
          </cell>
          <cell r="AZ679">
            <v>0</v>
          </cell>
          <cell r="BA679">
            <v>0</v>
          </cell>
          <cell r="BC679" t="str">
            <v>PLATINUM</v>
          </cell>
          <cell r="BE679" t="str">
            <v>Jun</v>
          </cell>
        </row>
        <row r="680">
          <cell r="C680" t="str">
            <v>ENEL</v>
          </cell>
          <cell r="R680">
            <v>0</v>
          </cell>
          <cell r="AZ680">
            <v>0</v>
          </cell>
          <cell r="BA680">
            <v>0</v>
          </cell>
          <cell r="BC680" t="str">
            <v>PLATINUM</v>
          </cell>
          <cell r="BE680" t="str">
            <v>Jul</v>
          </cell>
        </row>
        <row r="681">
          <cell r="C681" t="str">
            <v>ENEL</v>
          </cell>
          <cell r="R681">
            <v>0</v>
          </cell>
          <cell r="AZ681">
            <v>0</v>
          </cell>
          <cell r="BA681">
            <v>0</v>
          </cell>
          <cell r="BC681" t="str">
            <v>PLATINUM</v>
          </cell>
          <cell r="BE681" t="str">
            <v>Aug</v>
          </cell>
        </row>
        <row r="682">
          <cell r="C682" t="str">
            <v>ENEL</v>
          </cell>
          <cell r="R682">
            <v>0</v>
          </cell>
          <cell r="AZ682">
            <v>0</v>
          </cell>
          <cell r="BA682">
            <v>0</v>
          </cell>
          <cell r="BC682" t="str">
            <v>PLATINUM</v>
          </cell>
          <cell r="BE682" t="str">
            <v>Sep</v>
          </cell>
        </row>
        <row r="683">
          <cell r="C683" t="str">
            <v>ENEL</v>
          </cell>
          <cell r="R683">
            <v>0</v>
          </cell>
          <cell r="AZ683">
            <v>0</v>
          </cell>
          <cell r="BA683">
            <v>0</v>
          </cell>
          <cell r="BC683" t="str">
            <v>PLATINUM</v>
          </cell>
          <cell r="BE683" t="str">
            <v>Oct</v>
          </cell>
        </row>
        <row r="684">
          <cell r="C684" t="str">
            <v>ENEL</v>
          </cell>
          <cell r="R684">
            <v>0</v>
          </cell>
          <cell r="AZ684">
            <v>0</v>
          </cell>
          <cell r="BA684">
            <v>0</v>
          </cell>
          <cell r="BC684" t="str">
            <v>PLATINUM</v>
          </cell>
          <cell r="BE684" t="str">
            <v>Nov</v>
          </cell>
        </row>
        <row r="685">
          <cell r="C685" t="str">
            <v>ENEL</v>
          </cell>
          <cell r="R685">
            <v>0</v>
          </cell>
          <cell r="AZ685">
            <v>0</v>
          </cell>
          <cell r="BA685">
            <v>0</v>
          </cell>
          <cell r="BC685" t="str">
            <v>PLATINUM</v>
          </cell>
          <cell r="BE685" t="str">
            <v>Dec</v>
          </cell>
        </row>
        <row r="686">
          <cell r="C686" t="str">
            <v>ENEL</v>
          </cell>
          <cell r="R686">
            <v>0</v>
          </cell>
          <cell r="AZ686">
            <v>0</v>
          </cell>
          <cell r="BA686">
            <v>0</v>
          </cell>
          <cell r="BC686" t="str">
            <v>PLATINUM</v>
          </cell>
          <cell r="BE686" t="str">
            <v>Jan</v>
          </cell>
        </row>
        <row r="687">
          <cell r="C687" t="str">
            <v>ENEL</v>
          </cell>
          <cell r="R687">
            <v>0</v>
          </cell>
          <cell r="AZ687">
            <v>0</v>
          </cell>
          <cell r="BA687">
            <v>0</v>
          </cell>
          <cell r="BC687" t="str">
            <v>PLATINUM</v>
          </cell>
          <cell r="BE687" t="str">
            <v>Feb</v>
          </cell>
        </row>
        <row r="688">
          <cell r="C688" t="str">
            <v>ENEL</v>
          </cell>
          <cell r="R688">
            <v>0</v>
          </cell>
          <cell r="AZ688">
            <v>0</v>
          </cell>
          <cell r="BA688">
            <v>0</v>
          </cell>
          <cell r="BC688" t="str">
            <v>PLATINUM</v>
          </cell>
          <cell r="BE688" t="str">
            <v>Mar</v>
          </cell>
        </row>
        <row r="689">
          <cell r="C689" t="str">
            <v>ENEL</v>
          </cell>
          <cell r="R689">
            <v>0</v>
          </cell>
          <cell r="AZ689">
            <v>0</v>
          </cell>
          <cell r="BA689">
            <v>0</v>
          </cell>
          <cell r="BC689" t="str">
            <v>PLATINUM</v>
          </cell>
          <cell r="BE689" t="str">
            <v>Apr</v>
          </cell>
        </row>
        <row r="690">
          <cell r="C690" t="str">
            <v>ENEL</v>
          </cell>
          <cell r="R690">
            <v>0</v>
          </cell>
          <cell r="AZ690">
            <v>0</v>
          </cell>
          <cell r="BA690">
            <v>0</v>
          </cell>
          <cell r="BC690" t="str">
            <v>PLATINUM</v>
          </cell>
          <cell r="BE690" t="str">
            <v>May</v>
          </cell>
        </row>
        <row r="691">
          <cell r="C691" t="str">
            <v>ENEL</v>
          </cell>
          <cell r="R691">
            <v>0</v>
          </cell>
          <cell r="AZ691">
            <v>0</v>
          </cell>
          <cell r="BA691">
            <v>0</v>
          </cell>
          <cell r="BC691" t="str">
            <v>PLATINUM</v>
          </cell>
          <cell r="BE691" t="str">
            <v>Jun</v>
          </cell>
        </row>
        <row r="692">
          <cell r="C692" t="str">
            <v>ENEL</v>
          </cell>
          <cell r="R692">
            <v>0</v>
          </cell>
          <cell r="AZ692">
            <v>0</v>
          </cell>
          <cell r="BA692">
            <v>0</v>
          </cell>
          <cell r="BC692" t="str">
            <v>PLATINUM</v>
          </cell>
          <cell r="BE692" t="str">
            <v>Jul</v>
          </cell>
        </row>
        <row r="693">
          <cell r="C693" t="str">
            <v>ENEL</v>
          </cell>
          <cell r="R693">
            <v>0</v>
          </cell>
          <cell r="AZ693">
            <v>0</v>
          </cell>
          <cell r="BA693">
            <v>0</v>
          </cell>
          <cell r="BC693" t="str">
            <v>PLATINUM</v>
          </cell>
          <cell r="BE693" t="str">
            <v>Aug</v>
          </cell>
        </row>
        <row r="694">
          <cell r="C694" t="str">
            <v>ENEL</v>
          </cell>
          <cell r="R694">
            <v>0</v>
          </cell>
          <cell r="AZ694">
            <v>0</v>
          </cell>
          <cell r="BA694">
            <v>0</v>
          </cell>
          <cell r="BC694" t="str">
            <v>PLATINUM</v>
          </cell>
          <cell r="BE694" t="str">
            <v>Sep</v>
          </cell>
        </row>
        <row r="695">
          <cell r="C695" t="str">
            <v>ENEL</v>
          </cell>
          <cell r="R695">
            <v>0</v>
          </cell>
          <cell r="AZ695">
            <v>0</v>
          </cell>
          <cell r="BA695">
            <v>0</v>
          </cell>
          <cell r="BC695" t="str">
            <v>PLATINUM</v>
          </cell>
          <cell r="BE695" t="str">
            <v>Oct</v>
          </cell>
        </row>
        <row r="696">
          <cell r="C696" t="str">
            <v>ENEL</v>
          </cell>
          <cell r="R696">
            <v>0</v>
          </cell>
          <cell r="AZ696">
            <v>0</v>
          </cell>
          <cell r="BA696">
            <v>0</v>
          </cell>
          <cell r="BC696" t="str">
            <v>PLATINUM</v>
          </cell>
          <cell r="BE696" t="str">
            <v>Nov</v>
          </cell>
        </row>
        <row r="697">
          <cell r="C697" t="str">
            <v>ENEL</v>
          </cell>
          <cell r="R697">
            <v>0</v>
          </cell>
          <cell r="AZ697">
            <v>0</v>
          </cell>
          <cell r="BA697">
            <v>0</v>
          </cell>
          <cell r="BC697" t="str">
            <v>PLATINUM</v>
          </cell>
          <cell r="BE697" t="str">
            <v>Dec</v>
          </cell>
        </row>
        <row r="698">
          <cell r="C698" t="str">
            <v>ENEL</v>
          </cell>
          <cell r="R698">
            <v>28000</v>
          </cell>
          <cell r="AZ698">
            <v>-86800</v>
          </cell>
          <cell r="BA698">
            <v>-18595.107753492641</v>
          </cell>
          <cell r="BC698" t="str">
            <v>PLATINUM</v>
          </cell>
          <cell r="BE698" t="str">
            <v>Jan</v>
          </cell>
        </row>
        <row r="699">
          <cell r="C699" t="str">
            <v>ENEL</v>
          </cell>
          <cell r="R699">
            <v>28000</v>
          </cell>
          <cell r="AZ699">
            <v>-86800</v>
          </cell>
          <cell r="BA699">
            <v>-18595.107753492641</v>
          </cell>
          <cell r="BC699" t="str">
            <v>PLATINUM</v>
          </cell>
          <cell r="BE699" t="str">
            <v>Feb</v>
          </cell>
        </row>
        <row r="700">
          <cell r="C700" t="str">
            <v>ENEL</v>
          </cell>
          <cell r="R700">
            <v>28000</v>
          </cell>
          <cell r="AZ700">
            <v>-86800</v>
          </cell>
          <cell r="BA700">
            <v>-18595.107753492641</v>
          </cell>
          <cell r="BC700" t="str">
            <v>PLATINUM</v>
          </cell>
          <cell r="BE700" t="str">
            <v>Mar</v>
          </cell>
        </row>
        <row r="701">
          <cell r="C701" t="str">
            <v>ENEL</v>
          </cell>
          <cell r="R701">
            <v>0</v>
          </cell>
          <cell r="AZ701">
            <v>0</v>
          </cell>
          <cell r="BA701">
            <v>0</v>
          </cell>
          <cell r="BC701" t="str">
            <v>PLATINUM</v>
          </cell>
          <cell r="BE701" t="str">
            <v>Apr</v>
          </cell>
        </row>
        <row r="702">
          <cell r="C702" t="str">
            <v>ENEL</v>
          </cell>
          <cell r="R702">
            <v>28000</v>
          </cell>
          <cell r="AZ702">
            <v>-86800</v>
          </cell>
          <cell r="BA702">
            <v>-18595.107753492641</v>
          </cell>
          <cell r="BC702" t="str">
            <v>PLATINUM</v>
          </cell>
          <cell r="BE702" t="str">
            <v>May</v>
          </cell>
        </row>
        <row r="703">
          <cell r="C703" t="str">
            <v>ENEL</v>
          </cell>
          <cell r="R703">
            <v>0</v>
          </cell>
          <cell r="AZ703">
            <v>0</v>
          </cell>
          <cell r="BA703">
            <v>0</v>
          </cell>
          <cell r="BC703" t="str">
            <v>PLATINUM</v>
          </cell>
          <cell r="BE703" t="str">
            <v>Jun</v>
          </cell>
        </row>
        <row r="704">
          <cell r="C704" t="str">
            <v>ENEL</v>
          </cell>
          <cell r="R704">
            <v>0</v>
          </cell>
          <cell r="AZ704">
            <v>0</v>
          </cell>
          <cell r="BA704">
            <v>0</v>
          </cell>
          <cell r="BC704" t="str">
            <v>PLATINUM</v>
          </cell>
          <cell r="BE704" t="str">
            <v>Jul</v>
          </cell>
        </row>
        <row r="705">
          <cell r="C705" t="str">
            <v>ENEL</v>
          </cell>
          <cell r="R705">
            <v>0</v>
          </cell>
          <cell r="AZ705">
            <v>0</v>
          </cell>
          <cell r="BA705">
            <v>0</v>
          </cell>
          <cell r="BC705" t="str">
            <v>PLATINUM</v>
          </cell>
          <cell r="BE705" t="str">
            <v>Aug</v>
          </cell>
        </row>
        <row r="706">
          <cell r="C706" t="str">
            <v>ENEL</v>
          </cell>
          <cell r="R706">
            <v>0</v>
          </cell>
          <cell r="AZ706">
            <v>0</v>
          </cell>
          <cell r="BA706">
            <v>0</v>
          </cell>
          <cell r="BC706" t="str">
            <v>PLATINUM</v>
          </cell>
          <cell r="BE706" t="str">
            <v>Sep</v>
          </cell>
        </row>
        <row r="707">
          <cell r="C707" t="str">
            <v>ENEL</v>
          </cell>
          <cell r="R707">
            <v>0</v>
          </cell>
          <cell r="AZ707">
            <v>0</v>
          </cell>
          <cell r="BA707">
            <v>0</v>
          </cell>
          <cell r="BC707" t="str">
            <v>PLATINUM</v>
          </cell>
          <cell r="BE707" t="str">
            <v>Oct</v>
          </cell>
        </row>
        <row r="708">
          <cell r="C708" t="str">
            <v>ENEL</v>
          </cell>
          <cell r="R708">
            <v>0</v>
          </cell>
          <cell r="AZ708">
            <v>0</v>
          </cell>
          <cell r="BA708">
            <v>0</v>
          </cell>
          <cell r="BC708" t="str">
            <v>PLATINUM</v>
          </cell>
          <cell r="BE708" t="str">
            <v>Nov</v>
          </cell>
        </row>
        <row r="709">
          <cell r="C709" t="str">
            <v>ENEL</v>
          </cell>
          <cell r="R709">
            <v>0</v>
          </cell>
          <cell r="AZ709">
            <v>0</v>
          </cell>
          <cell r="BA709">
            <v>0</v>
          </cell>
          <cell r="BC709" t="str">
            <v>PLATINUM</v>
          </cell>
          <cell r="BE709" t="str">
            <v>Dec</v>
          </cell>
        </row>
        <row r="710">
          <cell r="C710" t="str">
            <v>ENEL</v>
          </cell>
          <cell r="R710">
            <v>42000</v>
          </cell>
          <cell r="AZ710">
            <v>-130200</v>
          </cell>
          <cell r="BA710">
            <v>-31441.430708045824</v>
          </cell>
          <cell r="BC710" t="str">
            <v>PLATINUM</v>
          </cell>
          <cell r="BE710" t="str">
            <v>Jan</v>
          </cell>
        </row>
        <row r="711">
          <cell r="C711" t="str">
            <v>ENEL</v>
          </cell>
          <cell r="R711">
            <v>42000</v>
          </cell>
          <cell r="AZ711">
            <v>-130200</v>
          </cell>
          <cell r="BA711">
            <v>-31441.430708045824</v>
          </cell>
          <cell r="BC711" t="str">
            <v>PLATINUM</v>
          </cell>
          <cell r="BE711" t="str">
            <v>Feb</v>
          </cell>
        </row>
        <row r="712">
          <cell r="C712" t="str">
            <v>ENEL</v>
          </cell>
          <cell r="R712">
            <v>42000</v>
          </cell>
          <cell r="AZ712">
            <v>-130200</v>
          </cell>
          <cell r="BA712">
            <v>-31441.430708045824</v>
          </cell>
          <cell r="BC712" t="str">
            <v>PLATINUM</v>
          </cell>
          <cell r="BE712" t="str">
            <v>Mar</v>
          </cell>
        </row>
        <row r="713">
          <cell r="C713" t="str">
            <v>ENEL</v>
          </cell>
          <cell r="R713">
            <v>0</v>
          </cell>
          <cell r="AZ713">
            <v>0</v>
          </cell>
          <cell r="BA713">
            <v>0</v>
          </cell>
          <cell r="BC713" t="str">
            <v>PLATINUM</v>
          </cell>
          <cell r="BE713" t="str">
            <v>Apr</v>
          </cell>
        </row>
        <row r="714">
          <cell r="C714" t="str">
            <v>ENEL</v>
          </cell>
          <cell r="R714">
            <v>42000</v>
          </cell>
          <cell r="AZ714">
            <v>-130200</v>
          </cell>
          <cell r="BA714">
            <v>-31441.430708045824</v>
          </cell>
          <cell r="BC714" t="str">
            <v>PLATINUM</v>
          </cell>
          <cell r="BE714" t="str">
            <v>May</v>
          </cell>
        </row>
        <row r="715">
          <cell r="C715" t="str">
            <v>ENEL</v>
          </cell>
          <cell r="R715">
            <v>0</v>
          </cell>
          <cell r="AZ715">
            <v>0</v>
          </cell>
          <cell r="BA715">
            <v>0</v>
          </cell>
          <cell r="BC715" t="str">
            <v>PLATINUM</v>
          </cell>
          <cell r="BE715" t="str">
            <v>Jun</v>
          </cell>
        </row>
        <row r="716">
          <cell r="C716" t="str">
            <v>ENEL</v>
          </cell>
          <cell r="R716">
            <v>0</v>
          </cell>
          <cell r="AZ716">
            <v>0</v>
          </cell>
          <cell r="BA716">
            <v>0</v>
          </cell>
          <cell r="BC716" t="str">
            <v>PLATINUM</v>
          </cell>
          <cell r="BE716" t="str">
            <v>Jul</v>
          </cell>
        </row>
        <row r="717">
          <cell r="C717" t="str">
            <v>ENEL</v>
          </cell>
          <cell r="R717">
            <v>0</v>
          </cell>
          <cell r="AZ717">
            <v>0</v>
          </cell>
          <cell r="BA717">
            <v>0</v>
          </cell>
          <cell r="BC717" t="str">
            <v>PLATINUM</v>
          </cell>
          <cell r="BE717" t="str">
            <v>Aug</v>
          </cell>
        </row>
        <row r="718">
          <cell r="C718" t="str">
            <v>ENEL</v>
          </cell>
          <cell r="R718">
            <v>0</v>
          </cell>
          <cell r="AZ718">
            <v>0</v>
          </cell>
          <cell r="BA718">
            <v>0</v>
          </cell>
          <cell r="BC718" t="str">
            <v>PLATINUM</v>
          </cell>
          <cell r="BE718" t="str">
            <v>Sep</v>
          </cell>
        </row>
        <row r="719">
          <cell r="C719" t="str">
            <v>ENEL</v>
          </cell>
          <cell r="R719">
            <v>0</v>
          </cell>
          <cell r="AZ719">
            <v>0</v>
          </cell>
          <cell r="BA719">
            <v>0</v>
          </cell>
          <cell r="BC719" t="str">
            <v>PLATINUM</v>
          </cell>
          <cell r="BE719" t="str">
            <v>Oct</v>
          </cell>
        </row>
        <row r="720">
          <cell r="C720" t="str">
            <v>ENEL</v>
          </cell>
          <cell r="R720">
            <v>0</v>
          </cell>
          <cell r="AZ720">
            <v>0</v>
          </cell>
          <cell r="BA720">
            <v>0</v>
          </cell>
          <cell r="BC720" t="str">
            <v>PLATINUM</v>
          </cell>
          <cell r="BE720" t="str">
            <v>Nov</v>
          </cell>
        </row>
        <row r="721">
          <cell r="C721" t="str">
            <v>ENEL</v>
          </cell>
          <cell r="R721">
            <v>0</v>
          </cell>
          <cell r="AZ721">
            <v>0</v>
          </cell>
          <cell r="BA721">
            <v>0</v>
          </cell>
          <cell r="BC721" t="str">
            <v>PLATINUM</v>
          </cell>
          <cell r="BE721" t="str">
            <v>Dec</v>
          </cell>
        </row>
        <row r="722">
          <cell r="C722" t="str">
            <v>ENEL</v>
          </cell>
          <cell r="R722">
            <v>0</v>
          </cell>
          <cell r="AZ722">
            <v>0</v>
          </cell>
          <cell r="BA722">
            <v>0</v>
          </cell>
          <cell r="BC722" t="str">
            <v>PLATINUM</v>
          </cell>
          <cell r="BE722" t="str">
            <v>Jan</v>
          </cell>
        </row>
        <row r="723">
          <cell r="C723" t="str">
            <v>ENEL</v>
          </cell>
          <cell r="R723">
            <v>0</v>
          </cell>
          <cell r="AZ723">
            <v>0</v>
          </cell>
          <cell r="BA723">
            <v>0</v>
          </cell>
          <cell r="BC723" t="str">
            <v>PLATINUM</v>
          </cell>
          <cell r="BE723" t="str">
            <v>Feb</v>
          </cell>
        </row>
        <row r="724">
          <cell r="C724" t="str">
            <v>ENEL</v>
          </cell>
          <cell r="R724">
            <v>0</v>
          </cell>
          <cell r="AZ724">
            <v>0</v>
          </cell>
          <cell r="BA724">
            <v>0</v>
          </cell>
          <cell r="BC724" t="str">
            <v>PLATINUM</v>
          </cell>
          <cell r="BE724" t="str">
            <v>Mar</v>
          </cell>
        </row>
        <row r="725">
          <cell r="C725" t="str">
            <v>ENEL</v>
          </cell>
          <cell r="R725">
            <v>0</v>
          </cell>
          <cell r="AZ725">
            <v>0</v>
          </cell>
          <cell r="BA725">
            <v>0</v>
          </cell>
          <cell r="BC725" t="str">
            <v>PLATINUM</v>
          </cell>
          <cell r="BE725" t="str">
            <v>Apr</v>
          </cell>
        </row>
        <row r="726">
          <cell r="C726" t="str">
            <v>ENEL</v>
          </cell>
          <cell r="R726">
            <v>0</v>
          </cell>
          <cell r="AZ726">
            <v>0</v>
          </cell>
          <cell r="BA726">
            <v>0</v>
          </cell>
          <cell r="BC726" t="str">
            <v>PLATINUM</v>
          </cell>
          <cell r="BE726" t="str">
            <v>May</v>
          </cell>
        </row>
        <row r="727">
          <cell r="C727" t="str">
            <v>ENEL</v>
          </cell>
          <cell r="R727">
            <v>28000</v>
          </cell>
          <cell r="AZ727">
            <v>-86800</v>
          </cell>
          <cell r="BA727">
            <v>-18595.107753492641</v>
          </cell>
          <cell r="BC727" t="str">
            <v>PLATINUM</v>
          </cell>
          <cell r="BE727" t="str">
            <v>Jun</v>
          </cell>
        </row>
        <row r="728">
          <cell r="C728" t="str">
            <v>ENEL</v>
          </cell>
          <cell r="R728">
            <v>28000</v>
          </cell>
          <cell r="AZ728">
            <v>-86800</v>
          </cell>
          <cell r="BA728">
            <v>-18595.107753492641</v>
          </cell>
          <cell r="BC728" t="str">
            <v>PLATINUM</v>
          </cell>
          <cell r="BE728" t="str">
            <v>Jul</v>
          </cell>
        </row>
        <row r="729">
          <cell r="C729" t="str">
            <v>ENEL</v>
          </cell>
          <cell r="R729">
            <v>28000</v>
          </cell>
          <cell r="AZ729">
            <v>-86800</v>
          </cell>
          <cell r="BA729">
            <v>-18595.107753492641</v>
          </cell>
          <cell r="BC729" t="str">
            <v>PLATINUM</v>
          </cell>
          <cell r="BE729" t="str">
            <v>Aug</v>
          </cell>
        </row>
        <row r="730">
          <cell r="C730" t="str">
            <v>ENEL</v>
          </cell>
          <cell r="R730">
            <v>28000</v>
          </cell>
          <cell r="AZ730">
            <v>-86800</v>
          </cell>
          <cell r="BA730">
            <v>-18595.107753492641</v>
          </cell>
          <cell r="BC730" t="str">
            <v>PLATINUM</v>
          </cell>
          <cell r="BE730" t="str">
            <v>Sep</v>
          </cell>
        </row>
        <row r="731">
          <cell r="C731" t="str">
            <v>ENEL</v>
          </cell>
          <cell r="R731">
            <v>28000</v>
          </cell>
          <cell r="AZ731">
            <v>-86800</v>
          </cell>
          <cell r="BA731">
            <v>-18595.107753492641</v>
          </cell>
          <cell r="BC731" t="str">
            <v>PLATINUM</v>
          </cell>
          <cell r="BE731" t="str">
            <v>Oct</v>
          </cell>
        </row>
        <row r="732">
          <cell r="C732" t="str">
            <v>ENEL</v>
          </cell>
          <cell r="R732">
            <v>28000</v>
          </cell>
          <cell r="AZ732">
            <v>-86800</v>
          </cell>
          <cell r="BA732">
            <v>-18595.107753492641</v>
          </cell>
          <cell r="BC732" t="str">
            <v>PLATINUM</v>
          </cell>
          <cell r="BE732" t="str">
            <v>Nov</v>
          </cell>
        </row>
        <row r="733">
          <cell r="C733" t="str">
            <v>ENEL</v>
          </cell>
          <cell r="R733">
            <v>28000</v>
          </cell>
          <cell r="AZ733">
            <v>-86800</v>
          </cell>
          <cell r="BA733">
            <v>-18595.107753492641</v>
          </cell>
          <cell r="BC733" t="str">
            <v>PLATINUM</v>
          </cell>
          <cell r="BE733" t="str">
            <v>Dec</v>
          </cell>
        </row>
        <row r="734">
          <cell r="C734" t="str">
            <v>ENEL</v>
          </cell>
          <cell r="R734">
            <v>0</v>
          </cell>
          <cell r="AZ734">
            <v>0</v>
          </cell>
          <cell r="BA734">
            <v>0</v>
          </cell>
          <cell r="BC734" t="str">
            <v>PLATINUM</v>
          </cell>
          <cell r="BE734" t="str">
            <v>Jan</v>
          </cell>
        </row>
        <row r="735">
          <cell r="C735" t="str">
            <v>ENEL</v>
          </cell>
          <cell r="R735">
            <v>0</v>
          </cell>
          <cell r="AZ735">
            <v>0</v>
          </cell>
          <cell r="BA735">
            <v>0</v>
          </cell>
          <cell r="BC735" t="str">
            <v>PLATINUM</v>
          </cell>
          <cell r="BE735" t="str">
            <v>Feb</v>
          </cell>
        </row>
        <row r="736">
          <cell r="C736" t="str">
            <v>ENEL</v>
          </cell>
          <cell r="R736">
            <v>0</v>
          </cell>
          <cell r="AZ736">
            <v>0</v>
          </cell>
          <cell r="BA736">
            <v>0</v>
          </cell>
          <cell r="BC736" t="str">
            <v>PLATINUM</v>
          </cell>
          <cell r="BE736" t="str">
            <v>Mar</v>
          </cell>
        </row>
        <row r="737">
          <cell r="C737" t="str">
            <v>ENEL</v>
          </cell>
          <cell r="R737">
            <v>0</v>
          </cell>
          <cell r="AZ737">
            <v>0</v>
          </cell>
          <cell r="BA737">
            <v>0</v>
          </cell>
          <cell r="BC737" t="str">
            <v>PLATINUM</v>
          </cell>
          <cell r="BE737" t="str">
            <v>Apr</v>
          </cell>
        </row>
        <row r="738">
          <cell r="C738" t="str">
            <v>ENEL</v>
          </cell>
          <cell r="R738">
            <v>0</v>
          </cell>
          <cell r="AZ738">
            <v>0</v>
          </cell>
          <cell r="BA738">
            <v>0</v>
          </cell>
          <cell r="BC738" t="str">
            <v>PLATINUM</v>
          </cell>
          <cell r="BE738" t="str">
            <v>May</v>
          </cell>
        </row>
        <row r="739">
          <cell r="C739" t="str">
            <v>ENEL</v>
          </cell>
          <cell r="R739">
            <v>42000</v>
          </cell>
          <cell r="AZ739">
            <v>-130200</v>
          </cell>
          <cell r="BA739">
            <v>-31441.430708045824</v>
          </cell>
          <cell r="BC739" t="str">
            <v>PLATINUM</v>
          </cell>
          <cell r="BE739" t="str">
            <v>Jun</v>
          </cell>
        </row>
        <row r="740">
          <cell r="C740" t="str">
            <v>ENEL</v>
          </cell>
          <cell r="R740">
            <v>42000</v>
          </cell>
          <cell r="AZ740">
            <v>-130200</v>
          </cell>
          <cell r="BA740">
            <v>-31441.430708045824</v>
          </cell>
          <cell r="BC740" t="str">
            <v>PLATINUM</v>
          </cell>
          <cell r="BE740" t="str">
            <v>Jul</v>
          </cell>
        </row>
        <row r="741">
          <cell r="C741" t="str">
            <v>ENEL</v>
          </cell>
          <cell r="R741">
            <v>42000</v>
          </cell>
          <cell r="AZ741">
            <v>-130200</v>
          </cell>
          <cell r="BA741">
            <v>-31441.430708045824</v>
          </cell>
          <cell r="BC741" t="str">
            <v>PLATINUM</v>
          </cell>
          <cell r="BE741" t="str">
            <v>Aug</v>
          </cell>
        </row>
        <row r="742">
          <cell r="C742" t="str">
            <v>ENEL</v>
          </cell>
          <cell r="R742">
            <v>42000</v>
          </cell>
          <cell r="AZ742">
            <v>-130200</v>
          </cell>
          <cell r="BA742">
            <v>-31441.430708045824</v>
          </cell>
          <cell r="BC742" t="str">
            <v>PLATINUM</v>
          </cell>
          <cell r="BE742" t="str">
            <v>Sep</v>
          </cell>
        </row>
        <row r="743">
          <cell r="C743" t="str">
            <v>ENEL</v>
          </cell>
          <cell r="R743">
            <v>42000</v>
          </cell>
          <cell r="AZ743">
            <v>-130200</v>
          </cell>
          <cell r="BA743">
            <v>-31441.430708045824</v>
          </cell>
          <cell r="BC743" t="str">
            <v>PLATINUM</v>
          </cell>
          <cell r="BE743" t="str">
            <v>Oct</v>
          </cell>
        </row>
        <row r="744">
          <cell r="C744" t="str">
            <v>ENEL</v>
          </cell>
          <cell r="R744">
            <v>42000</v>
          </cell>
          <cell r="AZ744">
            <v>-130200</v>
          </cell>
          <cell r="BA744">
            <v>-31441.430708045824</v>
          </cell>
          <cell r="BC744" t="str">
            <v>PLATINUM</v>
          </cell>
          <cell r="BE744" t="str">
            <v>Nov</v>
          </cell>
        </row>
        <row r="745">
          <cell r="C745" t="str">
            <v>ENEL</v>
          </cell>
          <cell r="R745">
            <v>42000</v>
          </cell>
          <cell r="AZ745">
            <v>-130200</v>
          </cell>
          <cell r="BA745">
            <v>-31441.430708045824</v>
          </cell>
          <cell r="BC745" t="str">
            <v>PLATINUM</v>
          </cell>
          <cell r="BE745" t="str">
            <v>Dec</v>
          </cell>
        </row>
        <row r="746">
          <cell r="C746" t="str">
            <v>ENEL</v>
          </cell>
          <cell r="R746">
            <v>0</v>
          </cell>
          <cell r="AZ746">
            <v>0</v>
          </cell>
          <cell r="BA746">
            <v>0</v>
          </cell>
          <cell r="BC746" t="str">
            <v>PLATINUM</v>
          </cell>
          <cell r="BE746" t="str">
            <v>Jan</v>
          </cell>
        </row>
        <row r="747">
          <cell r="C747" t="str">
            <v>ENEL</v>
          </cell>
          <cell r="R747">
            <v>0</v>
          </cell>
          <cell r="AZ747">
            <v>0</v>
          </cell>
          <cell r="BA747">
            <v>0</v>
          </cell>
          <cell r="BC747" t="str">
            <v>PLATINUM</v>
          </cell>
          <cell r="BE747" t="str">
            <v>Feb</v>
          </cell>
        </row>
        <row r="748">
          <cell r="C748" t="str">
            <v>ENEL</v>
          </cell>
          <cell r="R748">
            <v>0</v>
          </cell>
          <cell r="AZ748">
            <v>0</v>
          </cell>
          <cell r="BA748">
            <v>0</v>
          </cell>
          <cell r="BC748" t="str">
            <v>PLATINUM</v>
          </cell>
          <cell r="BE748" t="str">
            <v>Mar</v>
          </cell>
        </row>
        <row r="749">
          <cell r="C749" t="str">
            <v>ENEL</v>
          </cell>
          <cell r="R749">
            <v>0</v>
          </cell>
          <cell r="AZ749">
            <v>0</v>
          </cell>
          <cell r="BA749">
            <v>0</v>
          </cell>
          <cell r="BC749" t="str">
            <v>PLATINUM</v>
          </cell>
          <cell r="BE749" t="str">
            <v>Apr</v>
          </cell>
        </row>
        <row r="750">
          <cell r="C750" t="str">
            <v>ENEL</v>
          </cell>
          <cell r="R750">
            <v>0</v>
          </cell>
          <cell r="AZ750">
            <v>0</v>
          </cell>
          <cell r="BA750">
            <v>0</v>
          </cell>
          <cell r="BC750" t="str">
            <v>PLATINUM</v>
          </cell>
          <cell r="BE750" t="str">
            <v>May</v>
          </cell>
        </row>
        <row r="751">
          <cell r="C751" t="str">
            <v>ENEL</v>
          </cell>
          <cell r="R751">
            <v>0</v>
          </cell>
          <cell r="AZ751">
            <v>0</v>
          </cell>
          <cell r="BA751">
            <v>0</v>
          </cell>
          <cell r="BC751" t="str">
            <v>PLATINUM</v>
          </cell>
          <cell r="BE751" t="str">
            <v>Jun</v>
          </cell>
        </row>
        <row r="752">
          <cell r="C752" t="str">
            <v>ENEL</v>
          </cell>
          <cell r="R752">
            <v>0</v>
          </cell>
          <cell r="AZ752">
            <v>0</v>
          </cell>
          <cell r="BA752">
            <v>0</v>
          </cell>
          <cell r="BC752" t="str">
            <v>PLATINUM</v>
          </cell>
          <cell r="BE752" t="str">
            <v>Jul</v>
          </cell>
        </row>
        <row r="753">
          <cell r="C753" t="str">
            <v>ENEL</v>
          </cell>
          <cell r="R753">
            <v>0</v>
          </cell>
          <cell r="AZ753">
            <v>0</v>
          </cell>
          <cell r="BA753">
            <v>0</v>
          </cell>
          <cell r="BC753" t="str">
            <v>PLATINUM</v>
          </cell>
          <cell r="BE753" t="str">
            <v>Aug</v>
          </cell>
        </row>
        <row r="754">
          <cell r="C754" t="str">
            <v>ENEL</v>
          </cell>
          <cell r="R754">
            <v>0</v>
          </cell>
          <cell r="AZ754">
            <v>0</v>
          </cell>
          <cell r="BA754">
            <v>0</v>
          </cell>
          <cell r="BC754" t="str">
            <v>PLATINUM</v>
          </cell>
          <cell r="BE754" t="str">
            <v>Sep</v>
          </cell>
        </row>
        <row r="755">
          <cell r="C755" t="str">
            <v>ENEL</v>
          </cell>
          <cell r="R755">
            <v>0</v>
          </cell>
          <cell r="AZ755">
            <v>0</v>
          </cell>
          <cell r="BA755">
            <v>0</v>
          </cell>
          <cell r="BC755" t="str">
            <v>PLATINUM</v>
          </cell>
          <cell r="BE755" t="str">
            <v>Oct</v>
          </cell>
        </row>
        <row r="756">
          <cell r="C756" t="str">
            <v>ENEL</v>
          </cell>
          <cell r="R756">
            <v>42000</v>
          </cell>
          <cell r="AZ756">
            <v>-130200</v>
          </cell>
          <cell r="BA756">
            <v>-57136.088046373181</v>
          </cell>
          <cell r="BC756" t="str">
            <v>PLATINUM</v>
          </cell>
          <cell r="BE756" t="str">
            <v>Nov</v>
          </cell>
        </row>
        <row r="757">
          <cell r="C757" t="str">
            <v>ENEL</v>
          </cell>
          <cell r="R757">
            <v>42000</v>
          </cell>
          <cell r="AZ757">
            <v>-130200</v>
          </cell>
          <cell r="BA757">
            <v>-57136.088046373181</v>
          </cell>
          <cell r="BC757" t="str">
            <v>PLATINUM</v>
          </cell>
          <cell r="BE757" t="str">
            <v>Dec</v>
          </cell>
        </row>
        <row r="758">
          <cell r="C758" t="str">
            <v>ENEL</v>
          </cell>
          <cell r="R758">
            <v>0</v>
          </cell>
          <cell r="AZ758">
            <v>0</v>
          </cell>
          <cell r="BA758">
            <v>0</v>
          </cell>
          <cell r="BC758" t="str">
            <v>PLATINUM</v>
          </cell>
          <cell r="BE758" t="str">
            <v>Jan</v>
          </cell>
        </row>
        <row r="759">
          <cell r="C759" t="str">
            <v>ENEL</v>
          </cell>
          <cell r="R759">
            <v>0</v>
          </cell>
          <cell r="AZ759">
            <v>0</v>
          </cell>
          <cell r="BA759">
            <v>0</v>
          </cell>
          <cell r="BC759" t="str">
            <v>PLATINUM</v>
          </cell>
          <cell r="BE759" t="str">
            <v>Feb</v>
          </cell>
        </row>
        <row r="760">
          <cell r="C760" t="str">
            <v>ENEL</v>
          </cell>
          <cell r="R760">
            <v>0</v>
          </cell>
          <cell r="AZ760">
            <v>0</v>
          </cell>
          <cell r="BA760">
            <v>0</v>
          </cell>
          <cell r="BC760" t="str">
            <v>PLATINUM</v>
          </cell>
          <cell r="BE760" t="str">
            <v>Mar</v>
          </cell>
        </row>
        <row r="761">
          <cell r="C761" t="str">
            <v>ENEL</v>
          </cell>
          <cell r="R761">
            <v>0</v>
          </cell>
          <cell r="AZ761">
            <v>0</v>
          </cell>
          <cell r="BA761">
            <v>0</v>
          </cell>
          <cell r="BC761" t="str">
            <v>PLATINUM</v>
          </cell>
          <cell r="BE761" t="str">
            <v>Apr</v>
          </cell>
        </row>
        <row r="762">
          <cell r="C762" t="str">
            <v>ENEL</v>
          </cell>
          <cell r="R762">
            <v>0</v>
          </cell>
          <cell r="AZ762">
            <v>0</v>
          </cell>
          <cell r="BA762">
            <v>0</v>
          </cell>
          <cell r="BC762" t="str">
            <v>PLATINUM</v>
          </cell>
          <cell r="BE762" t="str">
            <v>May</v>
          </cell>
        </row>
        <row r="763">
          <cell r="C763" t="str">
            <v>ENEL</v>
          </cell>
          <cell r="R763">
            <v>0</v>
          </cell>
          <cell r="AZ763">
            <v>0</v>
          </cell>
          <cell r="BA763">
            <v>0</v>
          </cell>
          <cell r="BC763" t="str">
            <v>PLATINUM</v>
          </cell>
          <cell r="BE763" t="str">
            <v>Jun</v>
          </cell>
        </row>
        <row r="764">
          <cell r="C764" t="str">
            <v>ENEL</v>
          </cell>
          <cell r="R764">
            <v>0</v>
          </cell>
          <cell r="AZ764">
            <v>0</v>
          </cell>
          <cell r="BA764">
            <v>0</v>
          </cell>
          <cell r="BC764" t="str">
            <v>PLATINUM</v>
          </cell>
          <cell r="BE764" t="str">
            <v>Jul</v>
          </cell>
        </row>
        <row r="765">
          <cell r="C765" t="str">
            <v>ENEL</v>
          </cell>
          <cell r="R765">
            <v>0</v>
          </cell>
          <cell r="AZ765">
            <v>0</v>
          </cell>
          <cell r="BA765">
            <v>0</v>
          </cell>
          <cell r="BC765" t="str">
            <v>PLATINUM</v>
          </cell>
          <cell r="BE765" t="str">
            <v>Aug</v>
          </cell>
        </row>
        <row r="766">
          <cell r="C766" t="str">
            <v>ENEL</v>
          </cell>
          <cell r="R766">
            <v>0</v>
          </cell>
          <cell r="AZ766">
            <v>0</v>
          </cell>
          <cell r="BA766">
            <v>0</v>
          </cell>
          <cell r="BC766" t="str">
            <v>PLATINUM</v>
          </cell>
          <cell r="BE766" t="str">
            <v>Sep</v>
          </cell>
        </row>
        <row r="767">
          <cell r="C767" t="str">
            <v>ENEL</v>
          </cell>
          <cell r="R767">
            <v>0</v>
          </cell>
          <cell r="AZ767">
            <v>0</v>
          </cell>
          <cell r="BA767">
            <v>0</v>
          </cell>
          <cell r="BC767" t="str">
            <v>PLATINUM</v>
          </cell>
          <cell r="BE767" t="str">
            <v>Oct</v>
          </cell>
        </row>
        <row r="768">
          <cell r="C768" t="str">
            <v>ENEL</v>
          </cell>
          <cell r="R768">
            <v>28000</v>
          </cell>
          <cell r="AZ768">
            <v>-86800</v>
          </cell>
          <cell r="BA768">
            <v>-42936.988876703748</v>
          </cell>
          <cell r="BC768" t="str">
            <v>PLATINUM</v>
          </cell>
          <cell r="BE768" t="str">
            <v>Nov</v>
          </cell>
        </row>
        <row r="769">
          <cell r="C769" t="str">
            <v>ENEL</v>
          </cell>
          <cell r="R769">
            <v>28000</v>
          </cell>
          <cell r="AZ769">
            <v>-86800</v>
          </cell>
          <cell r="BA769">
            <v>-42936.988876703748</v>
          </cell>
          <cell r="BC769" t="str">
            <v>PLATINUM</v>
          </cell>
          <cell r="BE769" t="str">
            <v>Dec</v>
          </cell>
        </row>
        <row r="770">
          <cell r="C770" t="str">
            <v>ENEL</v>
          </cell>
          <cell r="R770">
            <v>0</v>
          </cell>
          <cell r="AZ770">
            <v>0</v>
          </cell>
          <cell r="BA770">
            <v>0</v>
          </cell>
          <cell r="BC770" t="str">
            <v>PLATINUM</v>
          </cell>
          <cell r="BE770" t="str">
            <v>Jan</v>
          </cell>
        </row>
        <row r="771">
          <cell r="C771" t="str">
            <v>ENEL</v>
          </cell>
          <cell r="R771">
            <v>0</v>
          </cell>
          <cell r="AZ771">
            <v>0</v>
          </cell>
          <cell r="BA771">
            <v>0</v>
          </cell>
          <cell r="BC771" t="str">
            <v>PLATINUM</v>
          </cell>
          <cell r="BE771" t="str">
            <v>Feb</v>
          </cell>
        </row>
        <row r="772">
          <cell r="C772" t="str">
            <v>ENEL</v>
          </cell>
          <cell r="R772">
            <v>0</v>
          </cell>
          <cell r="AZ772">
            <v>0</v>
          </cell>
          <cell r="BA772">
            <v>0</v>
          </cell>
          <cell r="BC772" t="str">
            <v>PLATINUM</v>
          </cell>
          <cell r="BE772" t="str">
            <v>Mar</v>
          </cell>
        </row>
        <row r="773">
          <cell r="C773" t="str">
            <v>ENEL</v>
          </cell>
          <cell r="R773">
            <v>0</v>
          </cell>
          <cell r="AZ773">
            <v>0</v>
          </cell>
          <cell r="BA773">
            <v>0</v>
          </cell>
          <cell r="BC773" t="str">
            <v>PLATINUM</v>
          </cell>
          <cell r="BE773" t="str">
            <v>Apr</v>
          </cell>
        </row>
        <row r="774">
          <cell r="C774" t="str">
            <v>ENEL</v>
          </cell>
          <cell r="R774">
            <v>0</v>
          </cell>
          <cell r="AZ774">
            <v>0</v>
          </cell>
          <cell r="BA774">
            <v>0</v>
          </cell>
          <cell r="BC774" t="str">
            <v>PLATINUM</v>
          </cell>
          <cell r="BE774" t="str">
            <v>May</v>
          </cell>
        </row>
        <row r="775">
          <cell r="C775" t="str">
            <v>ENEL</v>
          </cell>
          <cell r="R775">
            <v>0</v>
          </cell>
          <cell r="AZ775">
            <v>0</v>
          </cell>
          <cell r="BA775">
            <v>0</v>
          </cell>
          <cell r="BC775" t="str">
            <v>PLATINUM</v>
          </cell>
          <cell r="BE775" t="str">
            <v>Jun</v>
          </cell>
        </row>
        <row r="776">
          <cell r="C776" t="str">
            <v>ENEL</v>
          </cell>
          <cell r="R776">
            <v>0</v>
          </cell>
          <cell r="AZ776">
            <v>0</v>
          </cell>
          <cell r="BA776">
            <v>0</v>
          </cell>
          <cell r="BC776" t="str">
            <v>PLATINUM</v>
          </cell>
          <cell r="BE776" t="str">
            <v>Jul</v>
          </cell>
        </row>
        <row r="777">
          <cell r="C777" t="str">
            <v>ENEL</v>
          </cell>
          <cell r="R777">
            <v>0</v>
          </cell>
          <cell r="AZ777">
            <v>0</v>
          </cell>
          <cell r="BA777">
            <v>0</v>
          </cell>
          <cell r="BC777" t="str">
            <v>PLATINUM</v>
          </cell>
          <cell r="BE777" t="str">
            <v>Aug</v>
          </cell>
        </row>
        <row r="778">
          <cell r="C778" t="str">
            <v>ENEL</v>
          </cell>
          <cell r="R778">
            <v>0</v>
          </cell>
          <cell r="AZ778">
            <v>0</v>
          </cell>
          <cell r="BA778">
            <v>0</v>
          </cell>
          <cell r="BC778" t="str">
            <v>PLATINUM</v>
          </cell>
          <cell r="BE778" t="str">
            <v>Sep</v>
          </cell>
        </row>
        <row r="779">
          <cell r="C779" t="str">
            <v>ENEL</v>
          </cell>
          <cell r="R779">
            <v>0</v>
          </cell>
          <cell r="AZ779">
            <v>0</v>
          </cell>
          <cell r="BA779">
            <v>0</v>
          </cell>
          <cell r="BC779" t="str">
            <v>PLATINUM</v>
          </cell>
          <cell r="BE779" t="str">
            <v>Oct</v>
          </cell>
        </row>
        <row r="780">
          <cell r="C780" t="str">
            <v>ENEL</v>
          </cell>
          <cell r="R780">
            <v>0</v>
          </cell>
          <cell r="AZ780">
            <v>0</v>
          </cell>
          <cell r="BA780">
            <v>0</v>
          </cell>
          <cell r="BC780" t="str">
            <v>PLATINUM</v>
          </cell>
          <cell r="BE780" t="str">
            <v>Nov</v>
          </cell>
        </row>
        <row r="781">
          <cell r="C781" t="str">
            <v>ENEL</v>
          </cell>
          <cell r="R781">
            <v>0</v>
          </cell>
          <cell r="AZ781">
            <v>0</v>
          </cell>
          <cell r="BA781">
            <v>0</v>
          </cell>
          <cell r="BC781" t="str">
            <v>PLATINUM</v>
          </cell>
          <cell r="BE781" t="str">
            <v>Dec</v>
          </cell>
        </row>
        <row r="782">
          <cell r="C782" t="str">
            <v>ENEL</v>
          </cell>
          <cell r="R782">
            <v>0</v>
          </cell>
          <cell r="AZ782">
            <v>0</v>
          </cell>
          <cell r="BA782">
            <v>0</v>
          </cell>
          <cell r="BC782" t="str">
            <v>PLATINUM</v>
          </cell>
          <cell r="BE782" t="str">
            <v>Jan</v>
          </cell>
        </row>
        <row r="783">
          <cell r="C783" t="str">
            <v>ENEL</v>
          </cell>
          <cell r="R783">
            <v>0</v>
          </cell>
          <cell r="AZ783">
            <v>0</v>
          </cell>
          <cell r="BA783">
            <v>0</v>
          </cell>
          <cell r="BC783" t="str">
            <v>PLATINUM</v>
          </cell>
          <cell r="BE783" t="str">
            <v>Feb</v>
          </cell>
        </row>
        <row r="784">
          <cell r="C784" t="str">
            <v>ENEL</v>
          </cell>
          <cell r="R784">
            <v>0</v>
          </cell>
          <cell r="AZ784">
            <v>0</v>
          </cell>
          <cell r="BA784">
            <v>0</v>
          </cell>
          <cell r="BC784" t="str">
            <v>PLATINUM</v>
          </cell>
          <cell r="BE784" t="str">
            <v>Mar</v>
          </cell>
        </row>
        <row r="785">
          <cell r="C785" t="str">
            <v>ENEL</v>
          </cell>
          <cell r="R785">
            <v>0</v>
          </cell>
          <cell r="AZ785">
            <v>0</v>
          </cell>
          <cell r="BA785">
            <v>0</v>
          </cell>
          <cell r="BC785" t="str">
            <v>PLATINUM</v>
          </cell>
          <cell r="BE785" t="str">
            <v>Apr</v>
          </cell>
        </row>
        <row r="786">
          <cell r="C786" t="str">
            <v>ENEL</v>
          </cell>
          <cell r="R786">
            <v>0</v>
          </cell>
          <cell r="AZ786">
            <v>0</v>
          </cell>
          <cell r="BA786">
            <v>0</v>
          </cell>
          <cell r="BC786" t="str">
            <v>PLATINUM</v>
          </cell>
          <cell r="BE786" t="str">
            <v>May</v>
          </cell>
        </row>
        <row r="787">
          <cell r="C787" t="str">
            <v>ENEL</v>
          </cell>
          <cell r="R787">
            <v>0</v>
          </cell>
          <cell r="AZ787">
            <v>0</v>
          </cell>
          <cell r="BA787">
            <v>0</v>
          </cell>
          <cell r="BC787" t="str">
            <v>PLATINUM</v>
          </cell>
          <cell r="BE787" t="str">
            <v>Jun</v>
          </cell>
        </row>
        <row r="788">
          <cell r="C788" t="str">
            <v>ENEL</v>
          </cell>
          <cell r="R788">
            <v>0</v>
          </cell>
          <cell r="AZ788">
            <v>0</v>
          </cell>
          <cell r="BA788">
            <v>0</v>
          </cell>
          <cell r="BC788" t="str">
            <v>PLATINUM</v>
          </cell>
          <cell r="BE788" t="str">
            <v>Jul</v>
          </cell>
        </row>
        <row r="789">
          <cell r="C789" t="str">
            <v>ENEL</v>
          </cell>
          <cell r="R789">
            <v>0</v>
          </cell>
          <cell r="AZ789">
            <v>0</v>
          </cell>
          <cell r="BA789">
            <v>0</v>
          </cell>
          <cell r="BC789" t="str">
            <v>PLATINUM</v>
          </cell>
          <cell r="BE789" t="str">
            <v>Aug</v>
          </cell>
        </row>
        <row r="790">
          <cell r="C790" t="str">
            <v>ENEL</v>
          </cell>
          <cell r="R790">
            <v>0</v>
          </cell>
          <cell r="AZ790">
            <v>0</v>
          </cell>
          <cell r="BA790">
            <v>0</v>
          </cell>
          <cell r="BC790" t="str">
            <v>PLATINUM</v>
          </cell>
          <cell r="BE790" t="str">
            <v>Sep</v>
          </cell>
        </row>
        <row r="791">
          <cell r="C791" t="str">
            <v>ENEL</v>
          </cell>
          <cell r="R791">
            <v>0</v>
          </cell>
          <cell r="AZ791">
            <v>0</v>
          </cell>
          <cell r="BA791">
            <v>0</v>
          </cell>
          <cell r="BC791" t="str">
            <v>PLATINUM</v>
          </cell>
          <cell r="BE791" t="str">
            <v>Oct</v>
          </cell>
        </row>
        <row r="792">
          <cell r="C792" t="str">
            <v>ENEL</v>
          </cell>
          <cell r="R792">
            <v>0</v>
          </cell>
          <cell r="AZ792">
            <v>0</v>
          </cell>
          <cell r="BA792">
            <v>0</v>
          </cell>
          <cell r="BC792" t="str">
            <v>PLATINUM</v>
          </cell>
          <cell r="BE792" t="str">
            <v>Nov</v>
          </cell>
        </row>
        <row r="793">
          <cell r="C793" t="str">
            <v>ENEL</v>
          </cell>
          <cell r="R793">
            <v>0</v>
          </cell>
          <cell r="AZ793">
            <v>0</v>
          </cell>
          <cell r="BA793">
            <v>0</v>
          </cell>
          <cell r="BC793" t="str">
            <v>PLATINUM</v>
          </cell>
          <cell r="BE793" t="str">
            <v>Dec</v>
          </cell>
        </row>
        <row r="794">
          <cell r="C794" t="str">
            <v>ENEL</v>
          </cell>
          <cell r="R794">
            <v>0</v>
          </cell>
          <cell r="AZ794">
            <v>0</v>
          </cell>
          <cell r="BA794">
            <v>0</v>
          </cell>
          <cell r="BC794" t="str">
            <v>PLATINUM</v>
          </cell>
          <cell r="BE794" t="str">
            <v>Jan</v>
          </cell>
        </row>
        <row r="795">
          <cell r="C795" t="str">
            <v>ENEL</v>
          </cell>
          <cell r="R795">
            <v>0</v>
          </cell>
          <cell r="AZ795">
            <v>0</v>
          </cell>
          <cell r="BA795">
            <v>0</v>
          </cell>
          <cell r="BC795" t="str">
            <v>PLATINUM</v>
          </cell>
          <cell r="BE795" t="str">
            <v>Feb</v>
          </cell>
        </row>
        <row r="796">
          <cell r="C796" t="str">
            <v>ENEL</v>
          </cell>
          <cell r="R796">
            <v>0</v>
          </cell>
          <cell r="AZ796">
            <v>0</v>
          </cell>
          <cell r="BA796">
            <v>0</v>
          </cell>
          <cell r="BC796" t="str">
            <v>PLATINUM</v>
          </cell>
          <cell r="BE796" t="str">
            <v>Mar</v>
          </cell>
        </row>
        <row r="797">
          <cell r="C797" t="str">
            <v>ENEL</v>
          </cell>
          <cell r="R797">
            <v>0</v>
          </cell>
          <cell r="AZ797">
            <v>0</v>
          </cell>
          <cell r="BA797">
            <v>0</v>
          </cell>
          <cell r="BC797" t="str">
            <v>PLATINUM</v>
          </cell>
          <cell r="BE797" t="str">
            <v>Apr</v>
          </cell>
        </row>
        <row r="798">
          <cell r="C798" t="str">
            <v>ENEL</v>
          </cell>
          <cell r="R798">
            <v>0</v>
          </cell>
          <cell r="AZ798">
            <v>0</v>
          </cell>
          <cell r="BA798">
            <v>0</v>
          </cell>
          <cell r="BC798" t="str">
            <v>PLATINUM</v>
          </cell>
          <cell r="BE798" t="str">
            <v>May</v>
          </cell>
        </row>
        <row r="799">
          <cell r="C799" t="str">
            <v>ENEL</v>
          </cell>
          <cell r="R799">
            <v>0</v>
          </cell>
          <cell r="AZ799">
            <v>0</v>
          </cell>
          <cell r="BA799">
            <v>0</v>
          </cell>
          <cell r="BC799" t="str">
            <v>PLATINUM</v>
          </cell>
          <cell r="BE799" t="str">
            <v>Jun</v>
          </cell>
        </row>
        <row r="800">
          <cell r="C800" t="str">
            <v>ENEL</v>
          </cell>
          <cell r="R800">
            <v>0</v>
          </cell>
          <cell r="AZ800">
            <v>0</v>
          </cell>
          <cell r="BA800">
            <v>0</v>
          </cell>
          <cell r="BC800" t="str">
            <v>PLATINUM</v>
          </cell>
          <cell r="BE800" t="str">
            <v>Jul</v>
          </cell>
        </row>
        <row r="801">
          <cell r="C801" t="str">
            <v>ENEL</v>
          </cell>
          <cell r="R801">
            <v>0</v>
          </cell>
          <cell r="AZ801">
            <v>0</v>
          </cell>
          <cell r="BA801">
            <v>0</v>
          </cell>
          <cell r="BC801" t="str">
            <v>PLATINUM</v>
          </cell>
          <cell r="BE801" t="str">
            <v>Aug</v>
          </cell>
        </row>
        <row r="802">
          <cell r="C802" t="str">
            <v>ENEL</v>
          </cell>
          <cell r="R802">
            <v>0</v>
          </cell>
          <cell r="AZ802">
            <v>0</v>
          </cell>
          <cell r="BA802">
            <v>0</v>
          </cell>
          <cell r="BC802" t="str">
            <v>PLATINUM</v>
          </cell>
          <cell r="BE802" t="str">
            <v>Sep</v>
          </cell>
        </row>
        <row r="803">
          <cell r="C803" t="str">
            <v>ENEL</v>
          </cell>
          <cell r="R803">
            <v>0</v>
          </cell>
          <cell r="AZ803">
            <v>0</v>
          </cell>
          <cell r="BA803">
            <v>0</v>
          </cell>
          <cell r="BC803" t="str">
            <v>PLATINUM</v>
          </cell>
          <cell r="BE803" t="str">
            <v>Oct</v>
          </cell>
        </row>
        <row r="804">
          <cell r="C804" t="str">
            <v>ENEL</v>
          </cell>
          <cell r="R804">
            <v>0</v>
          </cell>
          <cell r="AZ804">
            <v>0</v>
          </cell>
          <cell r="BA804">
            <v>0</v>
          </cell>
          <cell r="BC804" t="str">
            <v>PLATINUM</v>
          </cell>
          <cell r="BE804" t="str">
            <v>Nov</v>
          </cell>
        </row>
        <row r="805">
          <cell r="C805" t="str">
            <v>ENEL</v>
          </cell>
          <cell r="R805">
            <v>0</v>
          </cell>
          <cell r="AZ805">
            <v>0</v>
          </cell>
          <cell r="BA805">
            <v>0</v>
          </cell>
          <cell r="BC805" t="str">
            <v>PLATINUM</v>
          </cell>
          <cell r="BE805" t="str">
            <v>Dec</v>
          </cell>
        </row>
        <row r="806">
          <cell r="C806" t="str">
            <v>ENEL</v>
          </cell>
          <cell r="R806">
            <v>0</v>
          </cell>
          <cell r="AZ806">
            <v>0</v>
          </cell>
          <cell r="BA806">
            <v>0</v>
          </cell>
          <cell r="BC806" t="str">
            <v>PLATINUM</v>
          </cell>
          <cell r="BE806" t="str">
            <v>Jan</v>
          </cell>
        </row>
        <row r="807">
          <cell r="C807" t="str">
            <v>ENEL</v>
          </cell>
          <cell r="R807">
            <v>0</v>
          </cell>
          <cell r="AZ807">
            <v>0</v>
          </cell>
          <cell r="BA807">
            <v>0</v>
          </cell>
          <cell r="BC807" t="str">
            <v>PLATINUM</v>
          </cell>
          <cell r="BE807" t="str">
            <v>Feb</v>
          </cell>
        </row>
        <row r="808">
          <cell r="C808" t="str">
            <v>ENEL</v>
          </cell>
          <cell r="R808">
            <v>0</v>
          </cell>
          <cell r="AZ808">
            <v>0</v>
          </cell>
          <cell r="BA808">
            <v>0</v>
          </cell>
          <cell r="BC808" t="str">
            <v>PLATINUM</v>
          </cell>
          <cell r="BE808" t="str">
            <v>Mar</v>
          </cell>
        </row>
        <row r="809">
          <cell r="C809" t="str">
            <v>ENEL</v>
          </cell>
          <cell r="R809">
            <v>0</v>
          </cell>
          <cell r="AZ809">
            <v>0</v>
          </cell>
          <cell r="BA809">
            <v>0</v>
          </cell>
          <cell r="BC809" t="str">
            <v>PLATINUM</v>
          </cell>
          <cell r="BE809" t="str">
            <v>Apr</v>
          </cell>
        </row>
        <row r="810">
          <cell r="C810" t="str">
            <v>ENEL</v>
          </cell>
          <cell r="R810">
            <v>0</v>
          </cell>
          <cell r="AZ810">
            <v>0</v>
          </cell>
          <cell r="BA810">
            <v>0</v>
          </cell>
          <cell r="BC810" t="str">
            <v>PLATINUM</v>
          </cell>
          <cell r="BE810" t="str">
            <v>May</v>
          </cell>
        </row>
        <row r="811">
          <cell r="C811" t="str">
            <v>ENEL</v>
          </cell>
          <cell r="R811">
            <v>0</v>
          </cell>
          <cell r="AZ811">
            <v>0</v>
          </cell>
          <cell r="BA811">
            <v>0</v>
          </cell>
          <cell r="BC811" t="str">
            <v>PLATINUM</v>
          </cell>
          <cell r="BE811" t="str">
            <v>Jun</v>
          </cell>
        </row>
        <row r="812">
          <cell r="C812" t="str">
            <v>ENEL</v>
          </cell>
          <cell r="R812">
            <v>0</v>
          </cell>
          <cell r="AZ812">
            <v>0</v>
          </cell>
          <cell r="BA812">
            <v>0</v>
          </cell>
          <cell r="BC812" t="str">
            <v>PLATINUM</v>
          </cell>
          <cell r="BE812" t="str">
            <v>Jul</v>
          </cell>
        </row>
        <row r="813">
          <cell r="C813" t="str">
            <v>ENEL</v>
          </cell>
          <cell r="R813">
            <v>0</v>
          </cell>
          <cell r="AZ813">
            <v>0</v>
          </cell>
          <cell r="BA813">
            <v>0</v>
          </cell>
          <cell r="BC813" t="str">
            <v>PLATINUM</v>
          </cell>
          <cell r="BE813" t="str">
            <v>Aug</v>
          </cell>
        </row>
        <row r="814">
          <cell r="C814" t="str">
            <v>ENEL</v>
          </cell>
          <cell r="R814">
            <v>0</v>
          </cell>
          <cell r="AZ814">
            <v>0</v>
          </cell>
          <cell r="BA814">
            <v>0</v>
          </cell>
          <cell r="BC814" t="str">
            <v>PLATINUM</v>
          </cell>
          <cell r="BE814" t="str">
            <v>Sep</v>
          </cell>
        </row>
        <row r="815">
          <cell r="C815" t="str">
            <v>ENEL</v>
          </cell>
          <cell r="R815">
            <v>0</v>
          </cell>
          <cell r="AZ815">
            <v>0</v>
          </cell>
          <cell r="BA815">
            <v>0</v>
          </cell>
          <cell r="BC815" t="str">
            <v>PLATINUM</v>
          </cell>
          <cell r="BE815" t="str">
            <v>Oct</v>
          </cell>
        </row>
        <row r="816">
          <cell r="C816" t="str">
            <v>ENEL</v>
          </cell>
          <cell r="R816">
            <v>0</v>
          </cell>
          <cell r="AZ816">
            <v>0</v>
          </cell>
          <cell r="BA816">
            <v>0</v>
          </cell>
          <cell r="BC816" t="str">
            <v>PLATINUM</v>
          </cell>
          <cell r="BE816" t="str">
            <v>Nov</v>
          </cell>
        </row>
        <row r="817">
          <cell r="C817" t="str">
            <v>ENEL</v>
          </cell>
          <cell r="R817">
            <v>0</v>
          </cell>
          <cell r="AZ817">
            <v>0</v>
          </cell>
          <cell r="BA817">
            <v>0</v>
          </cell>
          <cell r="BC817" t="str">
            <v>PLATINUM</v>
          </cell>
          <cell r="BE817" t="str">
            <v>Dec</v>
          </cell>
        </row>
        <row r="818">
          <cell r="C818" t="str">
            <v>Tirreno</v>
          </cell>
          <cell r="R818">
            <v>36000</v>
          </cell>
          <cell r="AZ818">
            <v>-72000</v>
          </cell>
          <cell r="BA818">
            <v>-61992.773889250027</v>
          </cell>
          <cell r="BC818" t="str">
            <v>GOLD</v>
          </cell>
          <cell r="BE818" t="str">
            <v>Jan</v>
          </cell>
        </row>
        <row r="819">
          <cell r="C819" t="str">
            <v>Tirreno</v>
          </cell>
          <cell r="R819">
            <v>0</v>
          </cell>
          <cell r="AZ819">
            <v>0</v>
          </cell>
          <cell r="BA819">
            <v>0</v>
          </cell>
          <cell r="BC819" t="str">
            <v>GOLD</v>
          </cell>
          <cell r="BE819" t="str">
            <v>Feb</v>
          </cell>
        </row>
        <row r="820">
          <cell r="C820" t="str">
            <v>Tirreno</v>
          </cell>
          <cell r="R820">
            <v>0</v>
          </cell>
          <cell r="AZ820">
            <v>0</v>
          </cell>
          <cell r="BA820">
            <v>0</v>
          </cell>
          <cell r="BC820" t="str">
            <v>GOLD</v>
          </cell>
          <cell r="BE820" t="str">
            <v>Mar</v>
          </cell>
        </row>
        <row r="821">
          <cell r="C821" t="str">
            <v>Tirreno</v>
          </cell>
          <cell r="R821">
            <v>0</v>
          </cell>
          <cell r="AZ821">
            <v>0</v>
          </cell>
          <cell r="BA821">
            <v>0</v>
          </cell>
          <cell r="BC821" t="str">
            <v>GOLD</v>
          </cell>
          <cell r="BE821" t="str">
            <v>Apr</v>
          </cell>
        </row>
        <row r="822">
          <cell r="C822" t="str">
            <v>Tirreno</v>
          </cell>
          <cell r="R822">
            <v>0</v>
          </cell>
          <cell r="AZ822">
            <v>0</v>
          </cell>
          <cell r="BA822">
            <v>0</v>
          </cell>
          <cell r="BC822" t="str">
            <v>GOLD</v>
          </cell>
          <cell r="BE822" t="str">
            <v>May</v>
          </cell>
        </row>
        <row r="823">
          <cell r="C823" t="str">
            <v>Tirreno</v>
          </cell>
          <cell r="R823">
            <v>0</v>
          </cell>
          <cell r="AZ823">
            <v>0</v>
          </cell>
          <cell r="BA823">
            <v>0</v>
          </cell>
          <cell r="BC823" t="str">
            <v>GOLD</v>
          </cell>
          <cell r="BE823" t="str">
            <v>Jun</v>
          </cell>
        </row>
        <row r="824">
          <cell r="C824" t="str">
            <v>Tirreno</v>
          </cell>
          <cell r="R824">
            <v>0</v>
          </cell>
          <cell r="AZ824">
            <v>0</v>
          </cell>
          <cell r="BA824">
            <v>0</v>
          </cell>
          <cell r="BC824" t="str">
            <v>GOLD</v>
          </cell>
          <cell r="BE824" t="str">
            <v>Jul</v>
          </cell>
        </row>
        <row r="825">
          <cell r="C825" t="str">
            <v>Tirreno</v>
          </cell>
          <cell r="R825">
            <v>0</v>
          </cell>
          <cell r="AZ825">
            <v>0</v>
          </cell>
          <cell r="BA825">
            <v>0</v>
          </cell>
          <cell r="BC825" t="str">
            <v>GOLD</v>
          </cell>
          <cell r="BE825" t="str">
            <v>Aug</v>
          </cell>
        </row>
        <row r="826">
          <cell r="C826" t="str">
            <v>Tirreno</v>
          </cell>
          <cell r="R826">
            <v>0</v>
          </cell>
          <cell r="AZ826">
            <v>0</v>
          </cell>
          <cell r="BA826">
            <v>0</v>
          </cell>
          <cell r="BC826" t="str">
            <v>GOLD</v>
          </cell>
          <cell r="BE826" t="str">
            <v>Sep</v>
          </cell>
        </row>
        <row r="827">
          <cell r="C827" t="str">
            <v>Tirreno</v>
          </cell>
          <cell r="R827">
            <v>0</v>
          </cell>
          <cell r="AZ827">
            <v>0</v>
          </cell>
          <cell r="BA827">
            <v>0</v>
          </cell>
          <cell r="BC827" t="str">
            <v>GOLD</v>
          </cell>
          <cell r="BE827" t="str">
            <v>Oct</v>
          </cell>
        </row>
        <row r="828">
          <cell r="C828" t="str">
            <v>Tirreno</v>
          </cell>
          <cell r="R828">
            <v>0</v>
          </cell>
          <cell r="AZ828">
            <v>0</v>
          </cell>
          <cell r="BA828">
            <v>0</v>
          </cell>
          <cell r="BC828" t="str">
            <v>GOLD</v>
          </cell>
          <cell r="BE828" t="str">
            <v>Nov</v>
          </cell>
        </row>
        <row r="829">
          <cell r="C829" t="str">
            <v>Tirreno</v>
          </cell>
          <cell r="R829">
            <v>0</v>
          </cell>
          <cell r="AZ829">
            <v>0</v>
          </cell>
          <cell r="BA829">
            <v>0</v>
          </cell>
          <cell r="BC829" t="str">
            <v>GOLD</v>
          </cell>
          <cell r="BE829" t="str">
            <v>Dec</v>
          </cell>
        </row>
        <row r="830">
          <cell r="C830" t="str">
            <v>Tirreno</v>
          </cell>
          <cell r="R830">
            <v>24000</v>
          </cell>
          <cell r="AZ830">
            <v>-48000</v>
          </cell>
          <cell r="BA830">
            <v>-36205.501972818936</v>
          </cell>
          <cell r="BC830" t="str">
            <v>GOLD</v>
          </cell>
          <cell r="BE830" t="str">
            <v>Jan</v>
          </cell>
        </row>
        <row r="831">
          <cell r="C831" t="str">
            <v>Tirreno</v>
          </cell>
          <cell r="R831">
            <v>0</v>
          </cell>
          <cell r="AZ831">
            <v>0</v>
          </cell>
          <cell r="BA831">
            <v>0</v>
          </cell>
          <cell r="BC831" t="str">
            <v>GOLD</v>
          </cell>
          <cell r="BE831" t="str">
            <v>Feb</v>
          </cell>
        </row>
        <row r="832">
          <cell r="C832" t="str">
            <v>Tirreno</v>
          </cell>
          <cell r="R832">
            <v>0</v>
          </cell>
          <cell r="AZ832">
            <v>0</v>
          </cell>
          <cell r="BA832">
            <v>0</v>
          </cell>
          <cell r="BC832" t="str">
            <v>GOLD</v>
          </cell>
          <cell r="BE832" t="str">
            <v>Mar</v>
          </cell>
        </row>
        <row r="833">
          <cell r="C833" t="str">
            <v>Tirreno</v>
          </cell>
          <cell r="R833">
            <v>0</v>
          </cell>
          <cell r="AZ833">
            <v>0</v>
          </cell>
          <cell r="BA833">
            <v>0</v>
          </cell>
          <cell r="BC833" t="str">
            <v>GOLD</v>
          </cell>
          <cell r="BE833" t="str">
            <v>Apr</v>
          </cell>
        </row>
        <row r="834">
          <cell r="C834" t="str">
            <v>Tirreno</v>
          </cell>
          <cell r="R834">
            <v>0</v>
          </cell>
          <cell r="AZ834">
            <v>0</v>
          </cell>
          <cell r="BA834">
            <v>0</v>
          </cell>
          <cell r="BC834" t="str">
            <v>GOLD</v>
          </cell>
          <cell r="BE834" t="str">
            <v>May</v>
          </cell>
        </row>
        <row r="835">
          <cell r="C835" t="str">
            <v>Tirreno</v>
          </cell>
          <cell r="R835">
            <v>0</v>
          </cell>
          <cell r="AZ835">
            <v>0</v>
          </cell>
          <cell r="BA835">
            <v>0</v>
          </cell>
          <cell r="BC835" t="str">
            <v>GOLD</v>
          </cell>
          <cell r="BE835" t="str">
            <v>Jun</v>
          </cell>
        </row>
        <row r="836">
          <cell r="C836" t="str">
            <v>Tirreno</v>
          </cell>
          <cell r="R836">
            <v>0</v>
          </cell>
          <cell r="AZ836">
            <v>0</v>
          </cell>
          <cell r="BA836">
            <v>0</v>
          </cell>
          <cell r="BC836" t="str">
            <v>GOLD</v>
          </cell>
          <cell r="BE836" t="str">
            <v>Jul</v>
          </cell>
        </row>
        <row r="837">
          <cell r="C837" t="str">
            <v>Tirreno</v>
          </cell>
          <cell r="R837">
            <v>0</v>
          </cell>
          <cell r="AZ837">
            <v>0</v>
          </cell>
          <cell r="BA837">
            <v>0</v>
          </cell>
          <cell r="BC837" t="str">
            <v>GOLD</v>
          </cell>
          <cell r="BE837" t="str">
            <v>Aug</v>
          </cell>
        </row>
        <row r="838">
          <cell r="C838" t="str">
            <v>Tirreno</v>
          </cell>
          <cell r="R838">
            <v>0</v>
          </cell>
          <cell r="AZ838">
            <v>0</v>
          </cell>
          <cell r="BA838">
            <v>0</v>
          </cell>
          <cell r="BC838" t="str">
            <v>GOLD</v>
          </cell>
          <cell r="BE838" t="str">
            <v>Sep</v>
          </cell>
        </row>
        <row r="839">
          <cell r="C839" t="str">
            <v>Tirreno</v>
          </cell>
          <cell r="R839">
            <v>0</v>
          </cell>
          <cell r="AZ839">
            <v>0</v>
          </cell>
          <cell r="BA839">
            <v>0</v>
          </cell>
          <cell r="BC839" t="str">
            <v>GOLD</v>
          </cell>
          <cell r="BE839" t="str">
            <v>Oct</v>
          </cell>
        </row>
        <row r="840">
          <cell r="C840" t="str">
            <v>Tirreno</v>
          </cell>
          <cell r="R840">
            <v>0</v>
          </cell>
          <cell r="AZ840">
            <v>0</v>
          </cell>
          <cell r="BA840">
            <v>0</v>
          </cell>
          <cell r="BC840" t="str">
            <v>GOLD</v>
          </cell>
          <cell r="BE840" t="str">
            <v>Nov</v>
          </cell>
        </row>
        <row r="841">
          <cell r="C841" t="str">
            <v>Tirreno</v>
          </cell>
          <cell r="R841">
            <v>0</v>
          </cell>
          <cell r="AZ841">
            <v>0</v>
          </cell>
          <cell r="BA841">
            <v>0</v>
          </cell>
          <cell r="BC841" t="str">
            <v>GOLD</v>
          </cell>
          <cell r="BE841" t="str">
            <v>Dec</v>
          </cell>
        </row>
        <row r="842">
          <cell r="C842" t="str">
            <v>Tirreno</v>
          </cell>
          <cell r="R842">
            <v>0</v>
          </cell>
          <cell r="AZ842">
            <v>0</v>
          </cell>
          <cell r="BA842">
            <v>0</v>
          </cell>
          <cell r="BC842" t="str">
            <v>GOLD</v>
          </cell>
          <cell r="BE842" t="str">
            <v>Jan</v>
          </cell>
        </row>
        <row r="843">
          <cell r="C843" t="str">
            <v>Tirreno</v>
          </cell>
          <cell r="R843">
            <v>0</v>
          </cell>
          <cell r="AZ843">
            <v>0</v>
          </cell>
          <cell r="BA843">
            <v>0</v>
          </cell>
          <cell r="BC843" t="str">
            <v>GOLD</v>
          </cell>
          <cell r="BE843" t="str">
            <v>Feb</v>
          </cell>
        </row>
        <row r="844">
          <cell r="C844" t="str">
            <v>Tirreno</v>
          </cell>
          <cell r="R844">
            <v>0</v>
          </cell>
          <cell r="AZ844">
            <v>0</v>
          </cell>
          <cell r="BA844">
            <v>0</v>
          </cell>
          <cell r="BC844" t="str">
            <v>GOLD</v>
          </cell>
          <cell r="BE844" t="str">
            <v>Mar</v>
          </cell>
        </row>
        <row r="845">
          <cell r="C845" t="str">
            <v>Tirreno</v>
          </cell>
          <cell r="R845">
            <v>30000</v>
          </cell>
          <cell r="AZ845">
            <v>-60000</v>
          </cell>
          <cell r="BA845">
            <v>-52490.198531030481</v>
          </cell>
          <cell r="BC845" t="str">
            <v>GOLD</v>
          </cell>
          <cell r="BE845" t="str">
            <v>Apr</v>
          </cell>
        </row>
        <row r="846">
          <cell r="C846" t="str">
            <v>Tirreno</v>
          </cell>
          <cell r="R846">
            <v>0</v>
          </cell>
          <cell r="AZ846">
            <v>0</v>
          </cell>
          <cell r="BA846">
            <v>0</v>
          </cell>
          <cell r="BC846" t="str">
            <v>GOLD</v>
          </cell>
          <cell r="BE846" t="str">
            <v>May</v>
          </cell>
        </row>
        <row r="847">
          <cell r="C847" t="str">
            <v>Tirreno</v>
          </cell>
          <cell r="R847">
            <v>0</v>
          </cell>
          <cell r="AZ847">
            <v>0</v>
          </cell>
          <cell r="BA847">
            <v>0</v>
          </cell>
          <cell r="BC847" t="str">
            <v>GOLD</v>
          </cell>
          <cell r="BE847" t="str">
            <v>Jun</v>
          </cell>
        </row>
        <row r="848">
          <cell r="C848" t="str">
            <v>Tirreno</v>
          </cell>
          <cell r="R848">
            <v>0</v>
          </cell>
          <cell r="AZ848">
            <v>0</v>
          </cell>
          <cell r="BA848">
            <v>0</v>
          </cell>
          <cell r="BC848" t="str">
            <v>GOLD</v>
          </cell>
          <cell r="BE848" t="str">
            <v>Jul</v>
          </cell>
        </row>
        <row r="849">
          <cell r="C849" t="str">
            <v>Tirreno</v>
          </cell>
          <cell r="R849">
            <v>0</v>
          </cell>
          <cell r="AZ849">
            <v>0</v>
          </cell>
          <cell r="BA849">
            <v>0</v>
          </cell>
          <cell r="BC849" t="str">
            <v>GOLD</v>
          </cell>
          <cell r="BE849" t="str">
            <v>Aug</v>
          </cell>
        </row>
        <row r="850">
          <cell r="C850" t="str">
            <v>Tirreno</v>
          </cell>
          <cell r="R850">
            <v>0</v>
          </cell>
          <cell r="AZ850">
            <v>0</v>
          </cell>
          <cell r="BA850">
            <v>0</v>
          </cell>
          <cell r="BC850" t="str">
            <v>GOLD</v>
          </cell>
          <cell r="BE850" t="str">
            <v>Sep</v>
          </cell>
        </row>
        <row r="851">
          <cell r="C851" t="str">
            <v>Tirreno</v>
          </cell>
          <cell r="R851">
            <v>0</v>
          </cell>
          <cell r="AZ851">
            <v>0</v>
          </cell>
          <cell r="BA851">
            <v>0</v>
          </cell>
          <cell r="BC851" t="str">
            <v>GOLD</v>
          </cell>
          <cell r="BE851" t="str">
            <v>Oct</v>
          </cell>
        </row>
        <row r="852">
          <cell r="C852" t="str">
            <v>Tirreno</v>
          </cell>
          <cell r="R852">
            <v>0</v>
          </cell>
          <cell r="AZ852">
            <v>0</v>
          </cell>
          <cell r="BA852">
            <v>0</v>
          </cell>
          <cell r="BC852" t="str">
            <v>GOLD</v>
          </cell>
          <cell r="BE852" t="str">
            <v>Nov</v>
          </cell>
        </row>
        <row r="853">
          <cell r="C853" t="str">
            <v>Tirreno</v>
          </cell>
          <cell r="R853">
            <v>0</v>
          </cell>
          <cell r="AZ853">
            <v>0</v>
          </cell>
          <cell r="BA853">
            <v>0</v>
          </cell>
          <cell r="BC853" t="str">
            <v>GOLD</v>
          </cell>
          <cell r="BE853" t="str">
            <v>Dec</v>
          </cell>
        </row>
        <row r="854">
          <cell r="C854" t="str">
            <v>Tirreno</v>
          </cell>
          <cell r="R854">
            <v>0</v>
          </cell>
          <cell r="AZ854">
            <v>0</v>
          </cell>
          <cell r="BA854">
            <v>0</v>
          </cell>
          <cell r="BC854" t="str">
            <v>GOLD</v>
          </cell>
          <cell r="BE854" t="str">
            <v>Jan</v>
          </cell>
        </row>
        <row r="855">
          <cell r="C855" t="str">
            <v>Tirreno</v>
          </cell>
          <cell r="R855">
            <v>0</v>
          </cell>
          <cell r="AZ855">
            <v>0</v>
          </cell>
          <cell r="BA855">
            <v>0</v>
          </cell>
          <cell r="BC855" t="str">
            <v>GOLD</v>
          </cell>
          <cell r="BE855" t="str">
            <v>Feb</v>
          </cell>
        </row>
        <row r="856">
          <cell r="C856" t="str">
            <v>Tirreno</v>
          </cell>
          <cell r="R856">
            <v>0</v>
          </cell>
          <cell r="AZ856">
            <v>0</v>
          </cell>
          <cell r="BA856">
            <v>0</v>
          </cell>
          <cell r="BC856" t="str">
            <v>GOLD</v>
          </cell>
          <cell r="BE856" t="str">
            <v>Mar</v>
          </cell>
        </row>
        <row r="857">
          <cell r="C857" t="str">
            <v>Tirreno</v>
          </cell>
          <cell r="R857">
            <v>30000</v>
          </cell>
          <cell r="AZ857">
            <v>-60000</v>
          </cell>
          <cell r="BA857">
            <v>-45708.077331038483</v>
          </cell>
          <cell r="BC857" t="str">
            <v>GOLD</v>
          </cell>
          <cell r="BE857" t="str">
            <v>Apr</v>
          </cell>
        </row>
        <row r="858">
          <cell r="C858" t="str">
            <v>Tirreno</v>
          </cell>
          <cell r="R858">
            <v>0</v>
          </cell>
          <cell r="AZ858">
            <v>0</v>
          </cell>
          <cell r="BA858">
            <v>0</v>
          </cell>
          <cell r="BC858" t="str">
            <v>GOLD</v>
          </cell>
          <cell r="BE858" t="str">
            <v>May</v>
          </cell>
        </row>
        <row r="859">
          <cell r="C859" t="str">
            <v>Tirreno</v>
          </cell>
          <cell r="R859">
            <v>0</v>
          </cell>
          <cell r="AZ859">
            <v>0</v>
          </cell>
          <cell r="BA859">
            <v>0</v>
          </cell>
          <cell r="BC859" t="str">
            <v>GOLD</v>
          </cell>
          <cell r="BE859" t="str">
            <v>Jun</v>
          </cell>
        </row>
        <row r="860">
          <cell r="C860" t="str">
            <v>Tirreno</v>
          </cell>
          <cell r="R860">
            <v>0</v>
          </cell>
          <cell r="AZ860">
            <v>0</v>
          </cell>
          <cell r="BA860">
            <v>0</v>
          </cell>
          <cell r="BC860" t="str">
            <v>GOLD</v>
          </cell>
          <cell r="BE860" t="str">
            <v>Jul</v>
          </cell>
        </row>
        <row r="861">
          <cell r="C861" t="str">
            <v>Tirreno</v>
          </cell>
          <cell r="R861">
            <v>0</v>
          </cell>
          <cell r="AZ861">
            <v>0</v>
          </cell>
          <cell r="BA861">
            <v>0</v>
          </cell>
          <cell r="BC861" t="str">
            <v>GOLD</v>
          </cell>
          <cell r="BE861" t="str">
            <v>Aug</v>
          </cell>
        </row>
        <row r="862">
          <cell r="C862" t="str">
            <v>Tirreno</v>
          </cell>
          <cell r="R862">
            <v>0</v>
          </cell>
          <cell r="AZ862">
            <v>0</v>
          </cell>
          <cell r="BA862">
            <v>0</v>
          </cell>
          <cell r="BC862" t="str">
            <v>GOLD</v>
          </cell>
          <cell r="BE862" t="str">
            <v>Sep</v>
          </cell>
        </row>
        <row r="863">
          <cell r="C863" t="str">
            <v>Tirreno</v>
          </cell>
          <cell r="R863">
            <v>0</v>
          </cell>
          <cell r="AZ863">
            <v>0</v>
          </cell>
          <cell r="BA863">
            <v>0</v>
          </cell>
          <cell r="BC863" t="str">
            <v>GOLD</v>
          </cell>
          <cell r="BE863" t="str">
            <v>Oct</v>
          </cell>
        </row>
        <row r="864">
          <cell r="C864" t="str">
            <v>Tirreno</v>
          </cell>
          <cell r="R864">
            <v>0</v>
          </cell>
          <cell r="AZ864">
            <v>0</v>
          </cell>
          <cell r="BA864">
            <v>0</v>
          </cell>
          <cell r="BC864" t="str">
            <v>GOLD</v>
          </cell>
          <cell r="BE864" t="str">
            <v>Nov</v>
          </cell>
        </row>
        <row r="865">
          <cell r="C865" t="str">
            <v>Tirreno</v>
          </cell>
          <cell r="R865">
            <v>0</v>
          </cell>
          <cell r="AZ865">
            <v>0</v>
          </cell>
          <cell r="BA865">
            <v>0</v>
          </cell>
          <cell r="BC865" t="str">
            <v>GOLD</v>
          </cell>
          <cell r="BE865" t="str">
            <v>Dec</v>
          </cell>
        </row>
        <row r="866">
          <cell r="C866" t="str">
            <v>Tirreno</v>
          </cell>
          <cell r="R866">
            <v>0</v>
          </cell>
          <cell r="AZ866">
            <v>0</v>
          </cell>
          <cell r="BA866">
            <v>0</v>
          </cell>
          <cell r="BC866" t="str">
            <v>GOLD</v>
          </cell>
          <cell r="BE866" t="str">
            <v>Jan</v>
          </cell>
        </row>
        <row r="867">
          <cell r="C867" t="str">
            <v>Tirreno</v>
          </cell>
          <cell r="R867">
            <v>0</v>
          </cell>
          <cell r="AZ867">
            <v>0</v>
          </cell>
          <cell r="BA867">
            <v>0</v>
          </cell>
          <cell r="BC867" t="str">
            <v>GOLD</v>
          </cell>
          <cell r="BE867" t="str">
            <v>Feb</v>
          </cell>
        </row>
        <row r="868">
          <cell r="C868" t="str">
            <v>Tirreno</v>
          </cell>
          <cell r="R868">
            <v>0</v>
          </cell>
          <cell r="AZ868">
            <v>0</v>
          </cell>
          <cell r="BA868">
            <v>0</v>
          </cell>
          <cell r="BC868" t="str">
            <v>GOLD</v>
          </cell>
          <cell r="BE868" t="str">
            <v>Mar</v>
          </cell>
        </row>
        <row r="869">
          <cell r="C869" t="str">
            <v>Tirreno</v>
          </cell>
          <cell r="R869">
            <v>0</v>
          </cell>
          <cell r="AZ869">
            <v>0</v>
          </cell>
          <cell r="BA869">
            <v>0</v>
          </cell>
          <cell r="BC869" t="str">
            <v>GOLD</v>
          </cell>
          <cell r="BE869" t="str">
            <v>Apr</v>
          </cell>
        </row>
        <row r="870">
          <cell r="C870" t="str">
            <v>Tirreno</v>
          </cell>
          <cell r="R870">
            <v>0</v>
          </cell>
          <cell r="AZ870">
            <v>0</v>
          </cell>
          <cell r="BA870">
            <v>0</v>
          </cell>
          <cell r="BC870" t="str">
            <v>GOLD</v>
          </cell>
          <cell r="BE870" t="str">
            <v>May</v>
          </cell>
        </row>
        <row r="871">
          <cell r="C871" t="str">
            <v>Tirreno</v>
          </cell>
          <cell r="R871">
            <v>0</v>
          </cell>
          <cell r="AZ871">
            <v>0</v>
          </cell>
          <cell r="BA871">
            <v>0</v>
          </cell>
          <cell r="BC871" t="str">
            <v>GOLD</v>
          </cell>
          <cell r="BE871" t="str">
            <v>Jun</v>
          </cell>
        </row>
        <row r="872">
          <cell r="C872" t="str">
            <v>Tirreno</v>
          </cell>
          <cell r="R872">
            <v>0</v>
          </cell>
          <cell r="AZ872">
            <v>0</v>
          </cell>
          <cell r="BA872">
            <v>0</v>
          </cell>
          <cell r="BC872" t="str">
            <v>GOLD</v>
          </cell>
          <cell r="BE872" t="str">
            <v>Jul</v>
          </cell>
        </row>
        <row r="873">
          <cell r="C873" t="str">
            <v>Tirreno</v>
          </cell>
          <cell r="R873">
            <v>0</v>
          </cell>
          <cell r="AZ873">
            <v>0</v>
          </cell>
          <cell r="BA873">
            <v>0</v>
          </cell>
          <cell r="BC873" t="str">
            <v>GOLD</v>
          </cell>
          <cell r="BE873" t="str">
            <v>Aug</v>
          </cell>
        </row>
        <row r="874">
          <cell r="C874" t="str">
            <v>Tirreno</v>
          </cell>
          <cell r="R874">
            <v>0</v>
          </cell>
          <cell r="AZ874">
            <v>0</v>
          </cell>
          <cell r="BA874">
            <v>0</v>
          </cell>
          <cell r="BC874" t="str">
            <v>GOLD</v>
          </cell>
          <cell r="BE874" t="str">
            <v>Sep</v>
          </cell>
        </row>
        <row r="875">
          <cell r="C875" t="str">
            <v>Tirreno</v>
          </cell>
          <cell r="R875">
            <v>0</v>
          </cell>
          <cell r="AZ875">
            <v>0</v>
          </cell>
          <cell r="BA875">
            <v>0</v>
          </cell>
          <cell r="BC875" t="str">
            <v>GOLD</v>
          </cell>
          <cell r="BE875" t="str">
            <v>Oct</v>
          </cell>
        </row>
        <row r="876">
          <cell r="C876" t="str">
            <v>Tirreno</v>
          </cell>
          <cell r="R876">
            <v>0</v>
          </cell>
          <cell r="AZ876">
            <v>0</v>
          </cell>
          <cell r="BA876">
            <v>0</v>
          </cell>
          <cell r="BC876" t="str">
            <v>GOLD</v>
          </cell>
          <cell r="BE876" t="str">
            <v>Nov</v>
          </cell>
        </row>
        <row r="877">
          <cell r="C877" t="str">
            <v>Tirreno</v>
          </cell>
          <cell r="R877">
            <v>0</v>
          </cell>
          <cell r="AZ877">
            <v>0</v>
          </cell>
          <cell r="BA877">
            <v>0</v>
          </cell>
          <cell r="BC877" t="str">
            <v>GOLD</v>
          </cell>
          <cell r="BE877" t="str">
            <v>Dec</v>
          </cell>
        </row>
        <row r="878">
          <cell r="C878" t="str">
            <v>Tirreno</v>
          </cell>
          <cell r="R878">
            <v>0</v>
          </cell>
          <cell r="AZ878">
            <v>0</v>
          </cell>
          <cell r="BA878">
            <v>0</v>
          </cell>
          <cell r="BC878" t="str">
            <v>GOLD</v>
          </cell>
          <cell r="BE878" t="str">
            <v>Jan</v>
          </cell>
        </row>
        <row r="879">
          <cell r="C879" t="str">
            <v>Tirreno</v>
          </cell>
          <cell r="R879">
            <v>0</v>
          </cell>
          <cell r="AZ879">
            <v>0</v>
          </cell>
          <cell r="BA879">
            <v>0</v>
          </cell>
          <cell r="BC879" t="str">
            <v>GOLD</v>
          </cell>
          <cell r="BE879" t="str">
            <v>Feb</v>
          </cell>
        </row>
        <row r="880">
          <cell r="C880" t="str">
            <v>Tirreno</v>
          </cell>
          <cell r="R880">
            <v>0</v>
          </cell>
          <cell r="AZ880">
            <v>0</v>
          </cell>
          <cell r="BA880">
            <v>0</v>
          </cell>
          <cell r="BC880" t="str">
            <v>GOLD</v>
          </cell>
          <cell r="BE880" t="str">
            <v>Mar</v>
          </cell>
        </row>
        <row r="881">
          <cell r="C881" t="str">
            <v>Tirreno</v>
          </cell>
          <cell r="R881">
            <v>0</v>
          </cell>
          <cell r="AZ881">
            <v>0</v>
          </cell>
          <cell r="BA881">
            <v>0</v>
          </cell>
          <cell r="BC881" t="str">
            <v>GOLD</v>
          </cell>
          <cell r="BE881" t="str">
            <v>Apr</v>
          </cell>
        </row>
        <row r="882">
          <cell r="C882" t="str">
            <v>Tirreno</v>
          </cell>
          <cell r="R882">
            <v>0</v>
          </cell>
          <cell r="AZ882">
            <v>0</v>
          </cell>
          <cell r="BA882">
            <v>0</v>
          </cell>
          <cell r="BC882" t="str">
            <v>GOLD</v>
          </cell>
          <cell r="BE882" t="str">
            <v>May</v>
          </cell>
        </row>
        <row r="883">
          <cell r="C883" t="str">
            <v>Tirreno</v>
          </cell>
          <cell r="R883">
            <v>0</v>
          </cell>
          <cell r="AZ883">
            <v>0</v>
          </cell>
          <cell r="BA883">
            <v>0</v>
          </cell>
          <cell r="BC883" t="str">
            <v>GOLD</v>
          </cell>
          <cell r="BE883" t="str">
            <v>Jun</v>
          </cell>
        </row>
        <row r="884">
          <cell r="C884" t="str">
            <v>Tirreno</v>
          </cell>
          <cell r="R884">
            <v>0</v>
          </cell>
          <cell r="AZ884">
            <v>0</v>
          </cell>
          <cell r="BA884">
            <v>0</v>
          </cell>
          <cell r="BC884" t="str">
            <v>GOLD</v>
          </cell>
          <cell r="BE884" t="str">
            <v>Jul</v>
          </cell>
        </row>
        <row r="885">
          <cell r="C885" t="str">
            <v>Tirreno</v>
          </cell>
          <cell r="R885">
            <v>0</v>
          </cell>
          <cell r="AZ885">
            <v>0</v>
          </cell>
          <cell r="BA885">
            <v>0</v>
          </cell>
          <cell r="BC885" t="str">
            <v>GOLD</v>
          </cell>
          <cell r="BE885" t="str">
            <v>Aug</v>
          </cell>
        </row>
        <row r="886">
          <cell r="C886" t="str">
            <v>Tirreno</v>
          </cell>
          <cell r="R886">
            <v>0</v>
          </cell>
          <cell r="AZ886">
            <v>0</v>
          </cell>
          <cell r="BA886">
            <v>0</v>
          </cell>
          <cell r="BC886" t="str">
            <v>GOLD</v>
          </cell>
          <cell r="BE886" t="str">
            <v>Sep</v>
          </cell>
        </row>
        <row r="887">
          <cell r="C887" t="str">
            <v>Tirreno</v>
          </cell>
          <cell r="R887">
            <v>0</v>
          </cell>
          <cell r="AZ887">
            <v>0</v>
          </cell>
          <cell r="BA887">
            <v>0</v>
          </cell>
          <cell r="BC887" t="str">
            <v>GOLD</v>
          </cell>
          <cell r="BE887" t="str">
            <v>Oct</v>
          </cell>
        </row>
        <row r="888">
          <cell r="C888" t="str">
            <v>Tirreno</v>
          </cell>
          <cell r="R888">
            <v>0</v>
          </cell>
          <cell r="AZ888">
            <v>0</v>
          </cell>
          <cell r="BA888">
            <v>0</v>
          </cell>
          <cell r="BC888" t="str">
            <v>GOLD</v>
          </cell>
          <cell r="BE888" t="str">
            <v>Nov</v>
          </cell>
        </row>
        <row r="889">
          <cell r="C889" t="str">
            <v>Tirreno</v>
          </cell>
          <cell r="R889">
            <v>0</v>
          </cell>
          <cell r="AZ889">
            <v>0</v>
          </cell>
          <cell r="BA889">
            <v>0</v>
          </cell>
          <cell r="BC889" t="str">
            <v>GOLD</v>
          </cell>
          <cell r="BE889" t="str">
            <v>Dec</v>
          </cell>
        </row>
        <row r="890">
          <cell r="C890" t="str">
            <v>Tirreno</v>
          </cell>
          <cell r="R890">
            <v>0</v>
          </cell>
          <cell r="AZ890">
            <v>0</v>
          </cell>
          <cell r="BA890">
            <v>0</v>
          </cell>
          <cell r="BC890" t="str">
            <v>GOLD</v>
          </cell>
          <cell r="BE890" t="str">
            <v>Jan</v>
          </cell>
        </row>
        <row r="891">
          <cell r="C891" t="str">
            <v>Tirreno</v>
          </cell>
          <cell r="R891">
            <v>0</v>
          </cell>
          <cell r="AZ891">
            <v>0</v>
          </cell>
          <cell r="BA891">
            <v>0</v>
          </cell>
          <cell r="BC891" t="str">
            <v>GOLD</v>
          </cell>
          <cell r="BE891" t="str">
            <v>Feb</v>
          </cell>
        </row>
        <row r="892">
          <cell r="C892" t="str">
            <v>Tirreno</v>
          </cell>
          <cell r="R892">
            <v>0</v>
          </cell>
          <cell r="AZ892">
            <v>0</v>
          </cell>
          <cell r="BA892">
            <v>0</v>
          </cell>
          <cell r="BC892" t="str">
            <v>GOLD</v>
          </cell>
          <cell r="BE892" t="str">
            <v>Mar</v>
          </cell>
        </row>
        <row r="893">
          <cell r="C893" t="str">
            <v>Tirreno</v>
          </cell>
          <cell r="R893">
            <v>0</v>
          </cell>
          <cell r="AZ893">
            <v>0</v>
          </cell>
          <cell r="BA893">
            <v>0</v>
          </cell>
          <cell r="BC893" t="str">
            <v>GOLD</v>
          </cell>
          <cell r="BE893" t="str">
            <v>Apr</v>
          </cell>
        </row>
        <row r="894">
          <cell r="C894" t="str">
            <v>Tirreno</v>
          </cell>
          <cell r="R894">
            <v>0</v>
          </cell>
          <cell r="AZ894">
            <v>0</v>
          </cell>
          <cell r="BA894">
            <v>0</v>
          </cell>
          <cell r="BC894" t="str">
            <v>GOLD</v>
          </cell>
          <cell r="BE894" t="str">
            <v>May</v>
          </cell>
        </row>
        <row r="895">
          <cell r="C895" t="str">
            <v>Tirreno</v>
          </cell>
          <cell r="R895">
            <v>0</v>
          </cell>
          <cell r="AZ895">
            <v>0</v>
          </cell>
          <cell r="BA895">
            <v>0</v>
          </cell>
          <cell r="BC895" t="str">
            <v>GOLD</v>
          </cell>
          <cell r="BE895" t="str">
            <v>Jun</v>
          </cell>
        </row>
        <row r="896">
          <cell r="C896" t="str">
            <v>Tirreno</v>
          </cell>
          <cell r="R896">
            <v>0</v>
          </cell>
          <cell r="AZ896">
            <v>0</v>
          </cell>
          <cell r="BA896">
            <v>0</v>
          </cell>
          <cell r="BC896" t="str">
            <v>GOLD</v>
          </cell>
          <cell r="BE896" t="str">
            <v>Jul</v>
          </cell>
        </row>
        <row r="897">
          <cell r="C897" t="str">
            <v>Tirreno</v>
          </cell>
          <cell r="R897">
            <v>0</v>
          </cell>
          <cell r="AZ897">
            <v>0</v>
          </cell>
          <cell r="BA897">
            <v>0</v>
          </cell>
          <cell r="BC897" t="str">
            <v>GOLD</v>
          </cell>
          <cell r="BE897" t="str">
            <v>Aug</v>
          </cell>
        </row>
        <row r="898">
          <cell r="C898" t="str">
            <v>Tirreno</v>
          </cell>
          <cell r="R898">
            <v>0</v>
          </cell>
          <cell r="AZ898">
            <v>0</v>
          </cell>
          <cell r="BA898">
            <v>0</v>
          </cell>
          <cell r="BC898" t="str">
            <v>GOLD</v>
          </cell>
          <cell r="BE898" t="str">
            <v>Sep</v>
          </cell>
        </row>
        <row r="899">
          <cell r="C899" t="str">
            <v>Tirreno</v>
          </cell>
          <cell r="R899">
            <v>0</v>
          </cell>
          <cell r="AZ899">
            <v>0</v>
          </cell>
          <cell r="BA899">
            <v>0</v>
          </cell>
          <cell r="BC899" t="str">
            <v>GOLD</v>
          </cell>
          <cell r="BE899" t="str">
            <v>Oct</v>
          </cell>
        </row>
        <row r="900">
          <cell r="C900" t="str">
            <v>Tirreno</v>
          </cell>
          <cell r="R900">
            <v>0</v>
          </cell>
          <cell r="AZ900">
            <v>0</v>
          </cell>
          <cell r="BA900">
            <v>0</v>
          </cell>
          <cell r="BC900" t="str">
            <v>GOLD</v>
          </cell>
          <cell r="BE900" t="str">
            <v>Nov</v>
          </cell>
        </row>
        <row r="901">
          <cell r="C901" t="str">
            <v>Tirreno</v>
          </cell>
          <cell r="R901">
            <v>0</v>
          </cell>
          <cell r="AZ901">
            <v>0</v>
          </cell>
          <cell r="BA901">
            <v>0</v>
          </cell>
          <cell r="BC901" t="str">
            <v>GOLD</v>
          </cell>
          <cell r="BE901" t="str">
            <v>Dec</v>
          </cell>
        </row>
        <row r="902">
          <cell r="C902" t="str">
            <v>Other</v>
          </cell>
          <cell r="R902">
            <v>0</v>
          </cell>
          <cell r="AZ902">
            <v>0</v>
          </cell>
          <cell r="BA902">
            <v>0</v>
          </cell>
          <cell r="BC902" t="str">
            <v>OTHERS</v>
          </cell>
          <cell r="BE902" t="str">
            <v>Jan</v>
          </cell>
        </row>
        <row r="903">
          <cell r="C903" t="str">
            <v>Other</v>
          </cell>
          <cell r="R903">
            <v>0</v>
          </cell>
          <cell r="AZ903">
            <v>0</v>
          </cell>
          <cell r="BA903">
            <v>0</v>
          </cell>
          <cell r="BC903" t="str">
            <v>OTHERS</v>
          </cell>
          <cell r="BE903" t="str">
            <v>Feb</v>
          </cell>
        </row>
        <row r="904">
          <cell r="C904" t="str">
            <v>Other</v>
          </cell>
          <cell r="R904">
            <v>0</v>
          </cell>
          <cell r="AZ904">
            <v>0</v>
          </cell>
          <cell r="BA904">
            <v>0</v>
          </cell>
          <cell r="BC904" t="str">
            <v>OTHERS</v>
          </cell>
          <cell r="BE904" t="str">
            <v>Mar</v>
          </cell>
        </row>
        <row r="905">
          <cell r="C905" t="str">
            <v>Other</v>
          </cell>
          <cell r="R905">
            <v>0</v>
          </cell>
          <cell r="AZ905">
            <v>0</v>
          </cell>
          <cell r="BA905">
            <v>0</v>
          </cell>
          <cell r="BC905" t="str">
            <v>OTHERS</v>
          </cell>
          <cell r="BE905" t="str">
            <v>Apr</v>
          </cell>
        </row>
        <row r="906">
          <cell r="C906" t="str">
            <v>Other</v>
          </cell>
          <cell r="R906">
            <v>0</v>
          </cell>
          <cell r="AZ906">
            <v>0</v>
          </cell>
          <cell r="BA906">
            <v>0</v>
          </cell>
          <cell r="BC906" t="str">
            <v>OTHERS</v>
          </cell>
          <cell r="BE906" t="str">
            <v>May</v>
          </cell>
        </row>
        <row r="907">
          <cell r="C907" t="str">
            <v>Other</v>
          </cell>
          <cell r="R907">
            <v>0</v>
          </cell>
          <cell r="AZ907">
            <v>0</v>
          </cell>
          <cell r="BA907">
            <v>0</v>
          </cell>
          <cell r="BC907" t="str">
            <v>OTHERS</v>
          </cell>
          <cell r="BE907" t="str">
            <v>Jun</v>
          </cell>
        </row>
        <row r="908">
          <cell r="C908" t="str">
            <v>Other</v>
          </cell>
          <cell r="R908">
            <v>0</v>
          </cell>
          <cell r="AZ908">
            <v>0</v>
          </cell>
          <cell r="BA908">
            <v>0</v>
          </cell>
          <cell r="BC908" t="str">
            <v>OTHERS</v>
          </cell>
          <cell r="BE908" t="str">
            <v>Jul</v>
          </cell>
        </row>
        <row r="909">
          <cell r="C909" t="str">
            <v>Other</v>
          </cell>
          <cell r="R909">
            <v>0</v>
          </cell>
          <cell r="AZ909">
            <v>0</v>
          </cell>
          <cell r="BA909">
            <v>0</v>
          </cell>
          <cell r="BC909" t="str">
            <v>OTHERS</v>
          </cell>
          <cell r="BE909" t="str">
            <v>Aug</v>
          </cell>
        </row>
        <row r="910">
          <cell r="C910" t="str">
            <v>Other</v>
          </cell>
          <cell r="R910">
            <v>0</v>
          </cell>
          <cell r="AZ910">
            <v>0</v>
          </cell>
          <cell r="BA910">
            <v>0</v>
          </cell>
          <cell r="BC910" t="str">
            <v>OTHERS</v>
          </cell>
          <cell r="BE910" t="str">
            <v>Sep</v>
          </cell>
        </row>
        <row r="911">
          <cell r="C911" t="str">
            <v>Other</v>
          </cell>
          <cell r="R911">
            <v>0</v>
          </cell>
          <cell r="AZ911">
            <v>0</v>
          </cell>
          <cell r="BA911">
            <v>0</v>
          </cell>
          <cell r="BC911" t="str">
            <v>OTHERS</v>
          </cell>
          <cell r="BE911" t="str">
            <v>Oct</v>
          </cell>
        </row>
        <row r="912">
          <cell r="C912" t="str">
            <v>Other</v>
          </cell>
          <cell r="R912">
            <v>0</v>
          </cell>
          <cell r="AZ912">
            <v>0</v>
          </cell>
          <cell r="BA912">
            <v>0</v>
          </cell>
          <cell r="BC912" t="str">
            <v>OTHERS</v>
          </cell>
          <cell r="BE912" t="str">
            <v>Nov</v>
          </cell>
        </row>
        <row r="913">
          <cell r="C913" t="str">
            <v>Other</v>
          </cell>
          <cell r="R913">
            <v>0</v>
          </cell>
          <cell r="AZ913">
            <v>0</v>
          </cell>
          <cell r="BA913">
            <v>0</v>
          </cell>
          <cell r="BC913" t="str">
            <v>OTHERS</v>
          </cell>
          <cell r="BE913" t="str">
            <v>Dec</v>
          </cell>
        </row>
        <row r="914">
          <cell r="C914" t="str">
            <v>Other</v>
          </cell>
          <cell r="R914">
            <v>0</v>
          </cell>
          <cell r="AZ914">
            <v>0</v>
          </cell>
          <cell r="BA914">
            <v>0</v>
          </cell>
          <cell r="BC914" t="str">
            <v>OTHERS</v>
          </cell>
          <cell r="BE914" t="str">
            <v>Jan</v>
          </cell>
        </row>
        <row r="915">
          <cell r="C915" t="str">
            <v>Other</v>
          </cell>
          <cell r="R915">
            <v>0</v>
          </cell>
          <cell r="AZ915">
            <v>0</v>
          </cell>
          <cell r="BA915">
            <v>0</v>
          </cell>
          <cell r="BC915" t="str">
            <v>OTHERS</v>
          </cell>
          <cell r="BE915" t="str">
            <v>Feb</v>
          </cell>
        </row>
        <row r="916">
          <cell r="C916" t="str">
            <v>Other</v>
          </cell>
          <cell r="R916">
            <v>0</v>
          </cell>
          <cell r="AZ916">
            <v>0</v>
          </cell>
          <cell r="BA916">
            <v>0</v>
          </cell>
          <cell r="BC916" t="str">
            <v>OTHERS</v>
          </cell>
          <cell r="BE916" t="str">
            <v>Mar</v>
          </cell>
        </row>
        <row r="917">
          <cell r="C917" t="str">
            <v>Other</v>
          </cell>
          <cell r="R917">
            <v>0</v>
          </cell>
          <cell r="AZ917">
            <v>0</v>
          </cell>
          <cell r="BA917">
            <v>0</v>
          </cell>
          <cell r="BC917" t="str">
            <v>OTHERS</v>
          </cell>
          <cell r="BE917" t="str">
            <v>Apr</v>
          </cell>
        </row>
        <row r="918">
          <cell r="C918" t="str">
            <v>Other</v>
          </cell>
          <cell r="R918">
            <v>0</v>
          </cell>
          <cell r="AZ918">
            <v>0</v>
          </cell>
          <cell r="BA918">
            <v>0</v>
          </cell>
          <cell r="BC918" t="str">
            <v>OTHERS</v>
          </cell>
          <cell r="BE918" t="str">
            <v>May</v>
          </cell>
        </row>
        <row r="919">
          <cell r="C919" t="str">
            <v>Other</v>
          </cell>
          <cell r="R919">
            <v>0</v>
          </cell>
          <cell r="AZ919">
            <v>0</v>
          </cell>
          <cell r="BA919">
            <v>0</v>
          </cell>
          <cell r="BC919" t="str">
            <v>OTHERS</v>
          </cell>
          <cell r="BE919" t="str">
            <v>Jun</v>
          </cell>
        </row>
        <row r="920">
          <cell r="C920" t="str">
            <v>Other</v>
          </cell>
          <cell r="R920">
            <v>0</v>
          </cell>
          <cell r="AZ920">
            <v>0</v>
          </cell>
          <cell r="BA920">
            <v>0</v>
          </cell>
          <cell r="BC920" t="str">
            <v>OTHERS</v>
          </cell>
          <cell r="BE920" t="str">
            <v>Jul</v>
          </cell>
        </row>
        <row r="921">
          <cell r="C921" t="str">
            <v>Other</v>
          </cell>
          <cell r="R921">
            <v>0</v>
          </cell>
          <cell r="AZ921">
            <v>0</v>
          </cell>
          <cell r="BA921">
            <v>0</v>
          </cell>
          <cell r="BC921" t="str">
            <v>OTHERS</v>
          </cell>
          <cell r="BE921" t="str">
            <v>Aug</v>
          </cell>
        </row>
        <row r="922">
          <cell r="C922" t="str">
            <v>Other</v>
          </cell>
          <cell r="R922">
            <v>0</v>
          </cell>
          <cell r="AZ922">
            <v>0</v>
          </cell>
          <cell r="BA922">
            <v>0</v>
          </cell>
          <cell r="BC922" t="str">
            <v>OTHERS</v>
          </cell>
          <cell r="BE922" t="str">
            <v>Sep</v>
          </cell>
        </row>
        <row r="923">
          <cell r="C923" t="str">
            <v>Other</v>
          </cell>
          <cell r="R923">
            <v>0</v>
          </cell>
          <cell r="AZ923">
            <v>0</v>
          </cell>
          <cell r="BA923">
            <v>0</v>
          </cell>
          <cell r="BC923" t="str">
            <v>OTHERS</v>
          </cell>
          <cell r="BE923" t="str">
            <v>Oct</v>
          </cell>
        </row>
        <row r="924">
          <cell r="C924" t="str">
            <v>Other</v>
          </cell>
          <cell r="R924">
            <v>0</v>
          </cell>
          <cell r="AZ924">
            <v>0</v>
          </cell>
          <cell r="BA924">
            <v>0</v>
          </cell>
          <cell r="BC924" t="str">
            <v>OTHERS</v>
          </cell>
          <cell r="BE924" t="str">
            <v>Nov</v>
          </cell>
        </row>
        <row r="925">
          <cell r="C925" t="str">
            <v>Other</v>
          </cell>
          <cell r="R925">
            <v>0</v>
          </cell>
          <cell r="AZ925">
            <v>0</v>
          </cell>
          <cell r="BA925">
            <v>0</v>
          </cell>
          <cell r="BC925" t="str">
            <v>OTHERS</v>
          </cell>
          <cell r="BE925" t="str">
            <v>Dec</v>
          </cell>
        </row>
        <row r="926">
          <cell r="C926" t="str">
            <v>Glencore</v>
          </cell>
          <cell r="R926">
            <v>0</v>
          </cell>
          <cell r="AZ926">
            <v>0</v>
          </cell>
          <cell r="BA926">
            <v>0</v>
          </cell>
          <cell r="BC926" t="str">
            <v>OTHERS</v>
          </cell>
          <cell r="BE926" t="str">
            <v>Jan</v>
          </cell>
        </row>
        <row r="927">
          <cell r="C927" t="str">
            <v>Glencore</v>
          </cell>
          <cell r="R927">
            <v>0</v>
          </cell>
          <cell r="AZ927">
            <v>0</v>
          </cell>
          <cell r="BA927">
            <v>0</v>
          </cell>
          <cell r="BC927" t="str">
            <v>OTHERS</v>
          </cell>
          <cell r="BE927" t="str">
            <v>Feb</v>
          </cell>
        </row>
        <row r="928">
          <cell r="C928" t="str">
            <v>Glencore</v>
          </cell>
          <cell r="R928">
            <v>0</v>
          </cell>
          <cell r="AZ928">
            <v>0</v>
          </cell>
          <cell r="BA928">
            <v>0</v>
          </cell>
          <cell r="BC928" t="str">
            <v>OTHERS</v>
          </cell>
          <cell r="BE928" t="str">
            <v>Mar</v>
          </cell>
        </row>
        <row r="929">
          <cell r="C929" t="str">
            <v>Glencore</v>
          </cell>
          <cell r="R929">
            <v>0</v>
          </cell>
          <cell r="AZ929">
            <v>0</v>
          </cell>
          <cell r="BA929">
            <v>0</v>
          </cell>
          <cell r="BC929" t="str">
            <v>OTHERS</v>
          </cell>
          <cell r="BE929" t="str">
            <v>Apr</v>
          </cell>
        </row>
        <row r="930">
          <cell r="C930" t="str">
            <v>Glencore</v>
          </cell>
          <cell r="R930">
            <v>0</v>
          </cell>
          <cell r="AZ930">
            <v>0</v>
          </cell>
          <cell r="BA930">
            <v>0</v>
          </cell>
          <cell r="BC930" t="str">
            <v>OTHERS</v>
          </cell>
          <cell r="BE930" t="str">
            <v>May</v>
          </cell>
        </row>
        <row r="931">
          <cell r="C931" t="str">
            <v>Glencore</v>
          </cell>
          <cell r="R931">
            <v>0</v>
          </cell>
          <cell r="AZ931">
            <v>0</v>
          </cell>
          <cell r="BA931">
            <v>0</v>
          </cell>
          <cell r="BC931" t="str">
            <v>OTHERS</v>
          </cell>
          <cell r="BE931" t="str">
            <v>Jun</v>
          </cell>
        </row>
        <row r="932">
          <cell r="C932" t="str">
            <v>Glencore</v>
          </cell>
          <cell r="R932">
            <v>0</v>
          </cell>
          <cell r="AZ932">
            <v>0</v>
          </cell>
          <cell r="BA932">
            <v>0</v>
          </cell>
          <cell r="BC932" t="str">
            <v>OTHERS</v>
          </cell>
          <cell r="BE932" t="str">
            <v>Jul</v>
          </cell>
        </row>
        <row r="933">
          <cell r="C933" t="str">
            <v>Glencore</v>
          </cell>
          <cell r="R933">
            <v>0</v>
          </cell>
          <cell r="AZ933">
            <v>0</v>
          </cell>
          <cell r="BA933">
            <v>0</v>
          </cell>
          <cell r="BC933" t="str">
            <v>OTHERS</v>
          </cell>
          <cell r="BE933" t="str">
            <v>Aug</v>
          </cell>
        </row>
        <row r="934">
          <cell r="C934" t="str">
            <v>Glencore</v>
          </cell>
          <cell r="R934">
            <v>0</v>
          </cell>
          <cell r="AZ934">
            <v>0</v>
          </cell>
          <cell r="BA934">
            <v>0</v>
          </cell>
          <cell r="BC934" t="str">
            <v>OTHERS</v>
          </cell>
          <cell r="BE934" t="str">
            <v>Sep</v>
          </cell>
        </row>
        <row r="935">
          <cell r="C935" t="str">
            <v>Glencore</v>
          </cell>
          <cell r="R935">
            <v>0</v>
          </cell>
          <cell r="AZ935">
            <v>0</v>
          </cell>
          <cell r="BA935">
            <v>0</v>
          </cell>
          <cell r="BC935" t="str">
            <v>OTHERS</v>
          </cell>
          <cell r="BE935" t="str">
            <v>Oct</v>
          </cell>
        </row>
        <row r="936">
          <cell r="C936" t="str">
            <v>Glencore</v>
          </cell>
          <cell r="R936">
            <v>0</v>
          </cell>
          <cell r="AZ936">
            <v>0</v>
          </cell>
          <cell r="BA936">
            <v>0</v>
          </cell>
          <cell r="BC936" t="str">
            <v>OTHERS</v>
          </cell>
          <cell r="BE936" t="str">
            <v>Nov</v>
          </cell>
        </row>
        <row r="937">
          <cell r="C937" t="str">
            <v>Glencore</v>
          </cell>
          <cell r="R937">
            <v>0</v>
          </cell>
          <cell r="AZ937">
            <v>0</v>
          </cell>
          <cell r="BA937">
            <v>0</v>
          </cell>
          <cell r="BC937" t="str">
            <v>OTHERS</v>
          </cell>
          <cell r="BE937" t="str">
            <v>Dec</v>
          </cell>
        </row>
        <row r="938">
          <cell r="C938" t="str">
            <v>Glencore</v>
          </cell>
          <cell r="R938">
            <v>0</v>
          </cell>
          <cell r="AZ938">
            <v>0</v>
          </cell>
          <cell r="BA938">
            <v>0</v>
          </cell>
          <cell r="BC938" t="str">
            <v>OTHERS</v>
          </cell>
          <cell r="BE938" t="str">
            <v>Jan</v>
          </cell>
        </row>
        <row r="939">
          <cell r="C939" t="str">
            <v>Glencore</v>
          </cell>
          <cell r="R939">
            <v>0</v>
          </cell>
          <cell r="AZ939">
            <v>0</v>
          </cell>
          <cell r="BA939">
            <v>0</v>
          </cell>
          <cell r="BC939" t="str">
            <v>OTHERS</v>
          </cell>
          <cell r="BE939" t="str">
            <v>Feb</v>
          </cell>
        </row>
        <row r="940">
          <cell r="C940" t="str">
            <v>Glencore</v>
          </cell>
          <cell r="R940">
            <v>0</v>
          </cell>
          <cell r="AZ940">
            <v>0</v>
          </cell>
          <cell r="BA940">
            <v>0</v>
          </cell>
          <cell r="BC940" t="str">
            <v>OTHERS</v>
          </cell>
          <cell r="BE940" t="str">
            <v>Mar</v>
          </cell>
        </row>
        <row r="941">
          <cell r="C941" t="str">
            <v>Glencore</v>
          </cell>
          <cell r="R941">
            <v>0</v>
          </cell>
          <cell r="AZ941">
            <v>0</v>
          </cell>
          <cell r="BA941">
            <v>0</v>
          </cell>
          <cell r="BC941" t="str">
            <v>OTHERS</v>
          </cell>
          <cell r="BE941" t="str">
            <v>Apr</v>
          </cell>
        </row>
        <row r="942">
          <cell r="C942" t="str">
            <v>Glencore</v>
          </cell>
          <cell r="R942">
            <v>0</v>
          </cell>
          <cell r="AZ942">
            <v>0</v>
          </cell>
          <cell r="BA942">
            <v>0</v>
          </cell>
          <cell r="BC942" t="str">
            <v>OTHERS</v>
          </cell>
          <cell r="BE942" t="str">
            <v>May</v>
          </cell>
        </row>
        <row r="943">
          <cell r="C943" t="str">
            <v>Glencore</v>
          </cell>
          <cell r="R943">
            <v>0</v>
          </cell>
          <cell r="AZ943">
            <v>0</v>
          </cell>
          <cell r="BA943">
            <v>0</v>
          </cell>
          <cell r="BC943" t="str">
            <v>OTHERS</v>
          </cell>
          <cell r="BE943" t="str">
            <v>Jun</v>
          </cell>
        </row>
        <row r="944">
          <cell r="C944" t="str">
            <v>Glencore</v>
          </cell>
          <cell r="R944">
            <v>0</v>
          </cell>
          <cell r="AZ944">
            <v>0</v>
          </cell>
          <cell r="BA944">
            <v>0</v>
          </cell>
          <cell r="BC944" t="str">
            <v>OTHERS</v>
          </cell>
          <cell r="BE944" t="str">
            <v>Jul</v>
          </cell>
        </row>
        <row r="945">
          <cell r="C945" t="str">
            <v>Glencore</v>
          </cell>
          <cell r="R945">
            <v>0</v>
          </cell>
          <cell r="AZ945">
            <v>0</v>
          </cell>
          <cell r="BA945">
            <v>0</v>
          </cell>
          <cell r="BC945" t="str">
            <v>OTHERS</v>
          </cell>
          <cell r="BE945" t="str">
            <v>Aug</v>
          </cell>
        </row>
        <row r="946">
          <cell r="C946" t="str">
            <v>Glencore</v>
          </cell>
          <cell r="R946">
            <v>0</v>
          </cell>
          <cell r="AZ946">
            <v>0</v>
          </cell>
          <cell r="BA946">
            <v>0</v>
          </cell>
          <cell r="BC946" t="str">
            <v>OTHERS</v>
          </cell>
          <cell r="BE946" t="str">
            <v>Sep</v>
          </cell>
        </row>
        <row r="947">
          <cell r="C947" t="str">
            <v>Glencore</v>
          </cell>
          <cell r="R947">
            <v>0</v>
          </cell>
          <cell r="AZ947">
            <v>0</v>
          </cell>
          <cell r="BA947">
            <v>0</v>
          </cell>
          <cell r="BC947" t="str">
            <v>OTHERS</v>
          </cell>
          <cell r="BE947" t="str">
            <v>Oct</v>
          </cell>
        </row>
        <row r="948">
          <cell r="C948" t="str">
            <v>Glencore</v>
          </cell>
          <cell r="R948">
            <v>0</v>
          </cell>
          <cell r="AZ948">
            <v>0</v>
          </cell>
          <cell r="BA948">
            <v>0</v>
          </cell>
          <cell r="BC948" t="str">
            <v>OTHERS</v>
          </cell>
          <cell r="BE948" t="str">
            <v>Nov</v>
          </cell>
        </row>
        <row r="949">
          <cell r="C949" t="str">
            <v>Glencore</v>
          </cell>
          <cell r="R949">
            <v>0</v>
          </cell>
          <cell r="AZ949">
            <v>0</v>
          </cell>
          <cell r="BA949">
            <v>0</v>
          </cell>
          <cell r="BC949" t="str">
            <v>OTHERS</v>
          </cell>
          <cell r="BE949" t="str">
            <v>Dec</v>
          </cell>
        </row>
        <row r="950">
          <cell r="C950" t="str">
            <v>Glencore</v>
          </cell>
          <cell r="R950">
            <v>0</v>
          </cell>
          <cell r="AZ950">
            <v>0</v>
          </cell>
          <cell r="BA950">
            <v>0</v>
          </cell>
          <cell r="BC950" t="str">
            <v>OTHERS</v>
          </cell>
          <cell r="BE950" t="str">
            <v>Jan</v>
          </cell>
        </row>
        <row r="951">
          <cell r="C951" t="str">
            <v>Glencore</v>
          </cell>
          <cell r="R951">
            <v>0</v>
          </cell>
          <cell r="AZ951">
            <v>0</v>
          </cell>
          <cell r="BA951">
            <v>0</v>
          </cell>
          <cell r="BC951" t="str">
            <v>OTHERS</v>
          </cell>
          <cell r="BE951" t="str">
            <v>Feb</v>
          </cell>
        </row>
        <row r="952">
          <cell r="C952" t="str">
            <v>Glencore</v>
          </cell>
          <cell r="R952">
            <v>0</v>
          </cell>
          <cell r="AZ952">
            <v>0</v>
          </cell>
          <cell r="BA952">
            <v>0</v>
          </cell>
          <cell r="BC952" t="str">
            <v>OTHERS</v>
          </cell>
          <cell r="BE952" t="str">
            <v>Mar</v>
          </cell>
        </row>
        <row r="953">
          <cell r="C953" t="str">
            <v>Glencore</v>
          </cell>
          <cell r="R953">
            <v>0</v>
          </cell>
          <cell r="AZ953">
            <v>0</v>
          </cell>
          <cell r="BA953">
            <v>0</v>
          </cell>
          <cell r="BC953" t="str">
            <v>OTHERS</v>
          </cell>
          <cell r="BE953" t="str">
            <v>Apr</v>
          </cell>
        </row>
        <row r="954">
          <cell r="C954" t="str">
            <v>Glencore</v>
          </cell>
          <cell r="R954">
            <v>0</v>
          </cell>
          <cell r="AZ954">
            <v>0</v>
          </cell>
          <cell r="BA954">
            <v>0</v>
          </cell>
          <cell r="BC954" t="str">
            <v>OTHERS</v>
          </cell>
          <cell r="BE954" t="str">
            <v>May</v>
          </cell>
        </row>
        <row r="955">
          <cell r="C955" t="str">
            <v>Glencore</v>
          </cell>
          <cell r="R955">
            <v>0</v>
          </cell>
          <cell r="AZ955">
            <v>0</v>
          </cell>
          <cell r="BA955">
            <v>0</v>
          </cell>
          <cell r="BC955" t="str">
            <v>OTHERS</v>
          </cell>
          <cell r="BE955" t="str">
            <v>Jun</v>
          </cell>
        </row>
        <row r="956">
          <cell r="C956" t="str">
            <v>Glencore</v>
          </cell>
          <cell r="R956">
            <v>0</v>
          </cell>
          <cell r="AZ956">
            <v>0</v>
          </cell>
          <cell r="BA956">
            <v>0</v>
          </cell>
          <cell r="BC956" t="str">
            <v>OTHERS</v>
          </cell>
          <cell r="BE956" t="str">
            <v>Jul</v>
          </cell>
        </row>
        <row r="957">
          <cell r="C957" t="str">
            <v>Glencore</v>
          </cell>
          <cell r="R957">
            <v>0</v>
          </cell>
          <cell r="AZ957">
            <v>0</v>
          </cell>
          <cell r="BA957">
            <v>0</v>
          </cell>
          <cell r="BC957" t="str">
            <v>OTHERS</v>
          </cell>
          <cell r="BE957" t="str">
            <v>Aug</v>
          </cell>
        </row>
        <row r="958">
          <cell r="C958" t="str">
            <v>Glencore</v>
          </cell>
          <cell r="R958">
            <v>0</v>
          </cell>
          <cell r="AZ958">
            <v>0</v>
          </cell>
          <cell r="BA958">
            <v>0</v>
          </cell>
          <cell r="BC958" t="str">
            <v>OTHERS</v>
          </cell>
          <cell r="BE958" t="str">
            <v>Sep</v>
          </cell>
        </row>
        <row r="959">
          <cell r="C959" t="str">
            <v>Glencore</v>
          </cell>
          <cell r="R959">
            <v>0</v>
          </cell>
          <cell r="AZ959">
            <v>0</v>
          </cell>
          <cell r="BA959">
            <v>0</v>
          </cell>
          <cell r="BC959" t="str">
            <v>OTHERS</v>
          </cell>
          <cell r="BE959" t="str">
            <v>Oct</v>
          </cell>
        </row>
        <row r="960">
          <cell r="C960" t="str">
            <v>Glencore</v>
          </cell>
          <cell r="R960">
            <v>0</v>
          </cell>
          <cell r="AZ960">
            <v>0</v>
          </cell>
          <cell r="BA960">
            <v>0</v>
          </cell>
          <cell r="BC960" t="str">
            <v>OTHERS</v>
          </cell>
          <cell r="BE960" t="str">
            <v>Nov</v>
          </cell>
        </row>
        <row r="961">
          <cell r="C961" t="str">
            <v>Glencore</v>
          </cell>
          <cell r="R961">
            <v>0</v>
          </cell>
          <cell r="AZ961">
            <v>0</v>
          </cell>
          <cell r="BA961">
            <v>0</v>
          </cell>
          <cell r="BC961" t="str">
            <v>OTHERS</v>
          </cell>
          <cell r="BE961" t="str">
            <v>Dec</v>
          </cell>
        </row>
        <row r="962">
          <cell r="C962" t="str">
            <v>Other</v>
          </cell>
          <cell r="R962">
            <v>0</v>
          </cell>
          <cell r="AZ962">
            <v>0</v>
          </cell>
          <cell r="BA962">
            <v>0</v>
          </cell>
          <cell r="BC962" t="str">
            <v>OTHERS</v>
          </cell>
          <cell r="BE962" t="str">
            <v>Jan</v>
          </cell>
        </row>
        <row r="963">
          <cell r="C963" t="str">
            <v>Other</v>
          </cell>
          <cell r="R963">
            <v>0</v>
          </cell>
          <cell r="AZ963">
            <v>0</v>
          </cell>
          <cell r="BA963">
            <v>0</v>
          </cell>
          <cell r="BC963" t="str">
            <v>OTHERS</v>
          </cell>
          <cell r="BE963" t="str">
            <v>Feb</v>
          </cell>
        </row>
        <row r="964">
          <cell r="C964" t="str">
            <v>Other</v>
          </cell>
          <cell r="R964">
            <v>0</v>
          </cell>
          <cell r="AZ964">
            <v>0</v>
          </cell>
          <cell r="BA964">
            <v>0</v>
          </cell>
          <cell r="BC964" t="str">
            <v>OTHERS</v>
          </cell>
          <cell r="BE964" t="str">
            <v>Mar</v>
          </cell>
        </row>
        <row r="965">
          <cell r="C965" t="str">
            <v>Other</v>
          </cell>
          <cell r="R965">
            <v>0</v>
          </cell>
          <cell r="AZ965">
            <v>0</v>
          </cell>
          <cell r="BA965">
            <v>0</v>
          </cell>
          <cell r="BC965" t="str">
            <v>OTHERS</v>
          </cell>
          <cell r="BE965" t="str">
            <v>Apr</v>
          </cell>
        </row>
        <row r="966">
          <cell r="C966" t="str">
            <v>Other</v>
          </cell>
          <cell r="R966">
            <v>0</v>
          </cell>
          <cell r="AZ966">
            <v>0</v>
          </cell>
          <cell r="BA966">
            <v>0</v>
          </cell>
          <cell r="BC966" t="str">
            <v>OTHERS</v>
          </cell>
          <cell r="BE966" t="str">
            <v>May</v>
          </cell>
        </row>
        <row r="967">
          <cell r="C967" t="str">
            <v>Other</v>
          </cell>
          <cell r="R967">
            <v>0</v>
          </cell>
          <cell r="AZ967">
            <v>0</v>
          </cell>
          <cell r="BA967">
            <v>0</v>
          </cell>
          <cell r="BC967" t="str">
            <v>OTHERS</v>
          </cell>
          <cell r="BE967" t="str">
            <v>Jun</v>
          </cell>
        </row>
        <row r="968">
          <cell r="C968" t="str">
            <v>Other</v>
          </cell>
          <cell r="R968">
            <v>0</v>
          </cell>
          <cell r="AZ968">
            <v>0</v>
          </cell>
          <cell r="BA968">
            <v>0</v>
          </cell>
          <cell r="BC968" t="str">
            <v>OTHERS</v>
          </cell>
          <cell r="BE968" t="str">
            <v>Jul</v>
          </cell>
        </row>
        <row r="969">
          <cell r="C969" t="str">
            <v>Other</v>
          </cell>
          <cell r="R969">
            <v>0</v>
          </cell>
          <cell r="AZ969">
            <v>0</v>
          </cell>
          <cell r="BA969">
            <v>0</v>
          </cell>
          <cell r="BC969" t="str">
            <v>OTHERS</v>
          </cell>
          <cell r="BE969" t="str">
            <v>Aug</v>
          </cell>
        </row>
        <row r="970">
          <cell r="C970" t="str">
            <v>Other</v>
          </cell>
          <cell r="R970">
            <v>0</v>
          </cell>
          <cell r="AZ970">
            <v>0</v>
          </cell>
          <cell r="BA970">
            <v>0</v>
          </cell>
          <cell r="BC970" t="str">
            <v>OTHERS</v>
          </cell>
          <cell r="BE970" t="str">
            <v>Sep</v>
          </cell>
        </row>
        <row r="971">
          <cell r="C971" t="str">
            <v>Other</v>
          </cell>
          <cell r="R971">
            <v>0</v>
          </cell>
          <cell r="AZ971">
            <v>0</v>
          </cell>
          <cell r="BA971">
            <v>0</v>
          </cell>
          <cell r="BC971" t="str">
            <v>OTHERS</v>
          </cell>
          <cell r="BE971" t="str">
            <v>Oct</v>
          </cell>
        </row>
        <row r="972">
          <cell r="C972" t="str">
            <v>Other</v>
          </cell>
          <cell r="R972">
            <v>0</v>
          </cell>
          <cell r="AZ972">
            <v>0</v>
          </cell>
          <cell r="BA972">
            <v>0</v>
          </cell>
          <cell r="BC972" t="str">
            <v>OTHERS</v>
          </cell>
          <cell r="BE972" t="str">
            <v>Nov</v>
          </cell>
        </row>
        <row r="973">
          <cell r="C973" t="str">
            <v>Other</v>
          </cell>
          <cell r="R973">
            <v>0</v>
          </cell>
          <cell r="AZ973">
            <v>0</v>
          </cell>
          <cell r="BA973">
            <v>0</v>
          </cell>
          <cell r="BC973" t="str">
            <v>OTHERS</v>
          </cell>
          <cell r="BE973" t="str">
            <v>Dec</v>
          </cell>
        </row>
        <row r="974">
          <cell r="C974" t="str">
            <v>NZ Steel</v>
          </cell>
          <cell r="R974">
            <v>0</v>
          </cell>
          <cell r="AZ974">
            <v>0</v>
          </cell>
          <cell r="BA974">
            <v>0</v>
          </cell>
          <cell r="BC974" t="str">
            <v>OTHERS</v>
          </cell>
          <cell r="BE974" t="str">
            <v>Jan</v>
          </cell>
        </row>
        <row r="975">
          <cell r="C975" t="str">
            <v>NZ Steel</v>
          </cell>
          <cell r="R975">
            <v>0</v>
          </cell>
          <cell r="AZ975">
            <v>0</v>
          </cell>
          <cell r="BA975">
            <v>0</v>
          </cell>
          <cell r="BC975" t="str">
            <v>OTHERS</v>
          </cell>
          <cell r="BE975" t="str">
            <v>Feb</v>
          </cell>
        </row>
        <row r="976">
          <cell r="C976" t="str">
            <v>NZ Steel</v>
          </cell>
          <cell r="R976">
            <v>0</v>
          </cell>
          <cell r="AZ976">
            <v>0</v>
          </cell>
          <cell r="BA976">
            <v>0</v>
          </cell>
          <cell r="BC976" t="str">
            <v>OTHERS</v>
          </cell>
          <cell r="BE976" t="str">
            <v>Mar</v>
          </cell>
        </row>
        <row r="977">
          <cell r="C977" t="str">
            <v>NZ Steel</v>
          </cell>
          <cell r="R977">
            <v>30000</v>
          </cell>
          <cell r="AZ977">
            <v>-30000</v>
          </cell>
          <cell r="BA977">
            <v>-23538.123575036268</v>
          </cell>
          <cell r="BC977" t="str">
            <v>OTHERS</v>
          </cell>
          <cell r="BE977" t="str">
            <v>Apr</v>
          </cell>
        </row>
        <row r="978">
          <cell r="C978" t="str">
            <v>NZ Steel</v>
          </cell>
          <cell r="R978">
            <v>0</v>
          </cell>
          <cell r="AZ978">
            <v>0</v>
          </cell>
          <cell r="BA978">
            <v>0</v>
          </cell>
          <cell r="BC978" t="str">
            <v>OTHERS</v>
          </cell>
          <cell r="BE978" t="str">
            <v>May</v>
          </cell>
        </row>
        <row r="979">
          <cell r="C979" t="str">
            <v>NZ Steel</v>
          </cell>
          <cell r="R979">
            <v>0</v>
          </cell>
          <cell r="AZ979">
            <v>0</v>
          </cell>
          <cell r="BA979">
            <v>0</v>
          </cell>
          <cell r="BC979" t="str">
            <v>OTHERS</v>
          </cell>
          <cell r="BE979" t="str">
            <v>Jun</v>
          </cell>
        </row>
        <row r="980">
          <cell r="C980" t="str">
            <v>NZ Steel</v>
          </cell>
          <cell r="R980">
            <v>0</v>
          </cell>
          <cell r="AZ980">
            <v>0</v>
          </cell>
          <cell r="BA980">
            <v>0</v>
          </cell>
          <cell r="BC980" t="str">
            <v>OTHERS</v>
          </cell>
          <cell r="BE980" t="str">
            <v>Jul</v>
          </cell>
        </row>
        <row r="981">
          <cell r="C981" t="str">
            <v>NZ Steel</v>
          </cell>
          <cell r="R981">
            <v>0</v>
          </cell>
          <cell r="AZ981">
            <v>0</v>
          </cell>
          <cell r="BA981">
            <v>0</v>
          </cell>
          <cell r="BC981" t="str">
            <v>OTHERS</v>
          </cell>
          <cell r="BE981" t="str">
            <v>Aug</v>
          </cell>
        </row>
        <row r="982">
          <cell r="C982" t="str">
            <v>NZ Steel</v>
          </cell>
          <cell r="R982">
            <v>0</v>
          </cell>
          <cell r="AZ982">
            <v>0</v>
          </cell>
          <cell r="BA982">
            <v>0</v>
          </cell>
          <cell r="BC982" t="str">
            <v>OTHERS</v>
          </cell>
          <cell r="BE982" t="str">
            <v>Sep</v>
          </cell>
        </row>
        <row r="983">
          <cell r="C983" t="str">
            <v>NZ Steel</v>
          </cell>
          <cell r="R983">
            <v>0</v>
          </cell>
          <cell r="AZ983">
            <v>0</v>
          </cell>
          <cell r="BA983">
            <v>0</v>
          </cell>
          <cell r="BC983" t="str">
            <v>OTHERS</v>
          </cell>
          <cell r="BE983" t="str">
            <v>Oct</v>
          </cell>
        </row>
        <row r="984">
          <cell r="C984" t="str">
            <v>NZ Steel</v>
          </cell>
          <cell r="R984">
            <v>0</v>
          </cell>
          <cell r="AZ984">
            <v>0</v>
          </cell>
          <cell r="BA984">
            <v>0</v>
          </cell>
          <cell r="BC984" t="str">
            <v>OTHERS</v>
          </cell>
          <cell r="BE984" t="str">
            <v>Nov</v>
          </cell>
        </row>
        <row r="985">
          <cell r="C985" t="str">
            <v>NZ Steel</v>
          </cell>
          <cell r="R985">
            <v>0</v>
          </cell>
          <cell r="AZ985">
            <v>0</v>
          </cell>
          <cell r="BA985">
            <v>0</v>
          </cell>
          <cell r="BC985" t="str">
            <v>OTHERS</v>
          </cell>
          <cell r="BE985" t="str">
            <v>Dec</v>
          </cell>
        </row>
        <row r="986">
          <cell r="C986" t="str">
            <v>PLN Cilacap</v>
          </cell>
          <cell r="R986">
            <v>7500</v>
          </cell>
          <cell r="AZ986">
            <v>-26250</v>
          </cell>
          <cell r="BA986">
            <v>-13558.928571428571</v>
          </cell>
          <cell r="BC986" t="str">
            <v>OTHERS</v>
          </cell>
          <cell r="BE986" t="str">
            <v>Jan</v>
          </cell>
        </row>
        <row r="987">
          <cell r="C987" t="str">
            <v>PLN Cilacap</v>
          </cell>
          <cell r="R987">
            <v>7500</v>
          </cell>
          <cell r="AZ987">
            <v>-26250</v>
          </cell>
          <cell r="BA987">
            <v>-13558.928571428571</v>
          </cell>
          <cell r="BC987" t="str">
            <v>OTHERS</v>
          </cell>
          <cell r="BE987" t="str">
            <v>Feb</v>
          </cell>
        </row>
        <row r="988">
          <cell r="C988" t="str">
            <v>PLN Cilacap</v>
          </cell>
          <cell r="R988">
            <v>7500</v>
          </cell>
          <cell r="AZ988">
            <v>-26250</v>
          </cell>
          <cell r="BA988">
            <v>-13558.928571428571</v>
          </cell>
          <cell r="BC988" t="str">
            <v>OTHERS</v>
          </cell>
          <cell r="BE988" t="str">
            <v>Mar</v>
          </cell>
        </row>
        <row r="989">
          <cell r="C989" t="str">
            <v>PLN Cilacap</v>
          </cell>
          <cell r="R989">
            <v>7500</v>
          </cell>
          <cell r="AZ989">
            <v>-26250</v>
          </cell>
          <cell r="BA989">
            <v>-13558.928571428571</v>
          </cell>
          <cell r="BC989" t="str">
            <v>OTHERS</v>
          </cell>
          <cell r="BE989" t="str">
            <v>Apr</v>
          </cell>
        </row>
        <row r="990">
          <cell r="C990" t="str">
            <v>PLN Cilacap</v>
          </cell>
          <cell r="R990">
            <v>7500</v>
          </cell>
          <cell r="AZ990">
            <v>-26250</v>
          </cell>
          <cell r="BA990">
            <v>-13558.928571428571</v>
          </cell>
          <cell r="BC990" t="str">
            <v>OTHERS</v>
          </cell>
          <cell r="BE990" t="str">
            <v>May</v>
          </cell>
        </row>
        <row r="991">
          <cell r="C991" t="str">
            <v>PLN Cilacap</v>
          </cell>
          <cell r="R991">
            <v>7500</v>
          </cell>
          <cell r="AZ991">
            <v>-26250</v>
          </cell>
          <cell r="BA991">
            <v>-13558.928571428571</v>
          </cell>
          <cell r="BC991" t="str">
            <v>OTHERS</v>
          </cell>
          <cell r="BE991" t="str">
            <v>Jun</v>
          </cell>
        </row>
        <row r="992">
          <cell r="C992" t="str">
            <v>PLN Cilacap</v>
          </cell>
          <cell r="R992">
            <v>7500</v>
          </cell>
          <cell r="AZ992">
            <v>-26250</v>
          </cell>
          <cell r="BA992">
            <v>-13558.928571428571</v>
          </cell>
          <cell r="BC992" t="str">
            <v>OTHERS</v>
          </cell>
          <cell r="BE992" t="str">
            <v>Jul</v>
          </cell>
        </row>
        <row r="993">
          <cell r="C993" t="str">
            <v>PLN Cilacap</v>
          </cell>
          <cell r="R993">
            <v>7500</v>
          </cell>
          <cell r="AZ993">
            <v>-26250</v>
          </cell>
          <cell r="BA993">
            <v>-13558.928571428571</v>
          </cell>
          <cell r="BC993" t="str">
            <v>OTHERS</v>
          </cell>
          <cell r="BE993" t="str">
            <v>Aug</v>
          </cell>
        </row>
        <row r="994">
          <cell r="C994" t="str">
            <v>PLN Cilacap</v>
          </cell>
          <cell r="R994">
            <v>7500</v>
          </cell>
          <cell r="AZ994">
            <v>-26250</v>
          </cell>
          <cell r="BA994">
            <v>-13558.928571428571</v>
          </cell>
          <cell r="BC994" t="str">
            <v>OTHERS</v>
          </cell>
          <cell r="BE994" t="str">
            <v>Sep</v>
          </cell>
        </row>
        <row r="995">
          <cell r="C995" t="str">
            <v>PLN Cilacap</v>
          </cell>
          <cell r="R995">
            <v>7500</v>
          </cell>
          <cell r="AZ995">
            <v>-26250</v>
          </cell>
          <cell r="BA995">
            <v>-13558.928571428571</v>
          </cell>
          <cell r="BC995" t="str">
            <v>OTHERS</v>
          </cell>
          <cell r="BE995" t="str">
            <v>Oct</v>
          </cell>
        </row>
        <row r="996">
          <cell r="C996" t="str">
            <v>PLN Cilacap</v>
          </cell>
          <cell r="R996">
            <v>7500</v>
          </cell>
          <cell r="AZ996">
            <v>-26250</v>
          </cell>
          <cell r="BA996">
            <v>-13558.928571428571</v>
          </cell>
          <cell r="BC996" t="str">
            <v>OTHERS</v>
          </cell>
          <cell r="BE996" t="str">
            <v>Nov</v>
          </cell>
        </row>
        <row r="997">
          <cell r="C997" t="str">
            <v>PLN Cilacap</v>
          </cell>
          <cell r="R997">
            <v>7500</v>
          </cell>
          <cell r="AZ997">
            <v>-26250</v>
          </cell>
          <cell r="BA997">
            <v>-13558.928571428571</v>
          </cell>
          <cell r="BC997" t="str">
            <v>OTHERS</v>
          </cell>
          <cell r="BE997" t="str">
            <v>Dec</v>
          </cell>
        </row>
        <row r="998">
          <cell r="C998" t="str">
            <v>PLN Cilacap</v>
          </cell>
          <cell r="R998">
            <v>7500</v>
          </cell>
          <cell r="AZ998">
            <v>-26250</v>
          </cell>
          <cell r="BA998">
            <v>-13558.928571428571</v>
          </cell>
          <cell r="BC998" t="str">
            <v>OTHERS</v>
          </cell>
          <cell r="BE998" t="str">
            <v>Jan</v>
          </cell>
        </row>
        <row r="999">
          <cell r="C999" t="str">
            <v>PLN Cilacap</v>
          </cell>
          <cell r="R999">
            <v>7500</v>
          </cell>
          <cell r="AZ999">
            <v>-26250</v>
          </cell>
          <cell r="BA999">
            <v>-13558.928571428571</v>
          </cell>
          <cell r="BC999" t="str">
            <v>OTHERS</v>
          </cell>
          <cell r="BE999" t="str">
            <v>Feb</v>
          </cell>
        </row>
        <row r="1000">
          <cell r="C1000" t="str">
            <v>PLN Cilacap</v>
          </cell>
          <cell r="R1000">
            <v>7500</v>
          </cell>
          <cell r="AZ1000">
            <v>-26250</v>
          </cell>
          <cell r="BA1000">
            <v>-13558.928571428571</v>
          </cell>
          <cell r="BC1000" t="str">
            <v>OTHERS</v>
          </cell>
          <cell r="BE1000" t="str">
            <v>Mar</v>
          </cell>
        </row>
        <row r="1001">
          <cell r="C1001" t="str">
            <v>PLN Cilacap</v>
          </cell>
          <cell r="R1001">
            <v>7500</v>
          </cell>
          <cell r="AZ1001">
            <v>-26250</v>
          </cell>
          <cell r="BA1001">
            <v>-13558.928571428571</v>
          </cell>
          <cell r="BC1001" t="str">
            <v>OTHERS</v>
          </cell>
          <cell r="BE1001" t="str">
            <v>Apr</v>
          </cell>
        </row>
        <row r="1002">
          <cell r="C1002" t="str">
            <v>PLN Cilacap</v>
          </cell>
          <cell r="R1002">
            <v>7500</v>
          </cell>
          <cell r="AZ1002">
            <v>-26250</v>
          </cell>
          <cell r="BA1002">
            <v>-13558.928571428571</v>
          </cell>
          <cell r="BC1002" t="str">
            <v>OTHERS</v>
          </cell>
          <cell r="BE1002" t="str">
            <v>May</v>
          </cell>
        </row>
        <row r="1003">
          <cell r="C1003" t="str">
            <v>PLN Cilacap</v>
          </cell>
          <cell r="R1003">
            <v>7500</v>
          </cell>
          <cell r="AZ1003">
            <v>-26250</v>
          </cell>
          <cell r="BA1003">
            <v>-13558.928571428571</v>
          </cell>
          <cell r="BC1003" t="str">
            <v>OTHERS</v>
          </cell>
          <cell r="BE1003" t="str">
            <v>Jun</v>
          </cell>
        </row>
        <row r="1004">
          <cell r="C1004" t="str">
            <v>PLN Cilacap</v>
          </cell>
          <cell r="R1004">
            <v>7500</v>
          </cell>
          <cell r="AZ1004">
            <v>-26250</v>
          </cell>
          <cell r="BA1004">
            <v>-13558.928571428571</v>
          </cell>
          <cell r="BC1004" t="str">
            <v>OTHERS</v>
          </cell>
          <cell r="BE1004" t="str">
            <v>Jul</v>
          </cell>
        </row>
        <row r="1005">
          <cell r="C1005" t="str">
            <v>PLN Cilacap</v>
          </cell>
          <cell r="R1005">
            <v>7500</v>
          </cell>
          <cell r="AZ1005">
            <v>-26250</v>
          </cell>
          <cell r="BA1005">
            <v>-13558.928571428571</v>
          </cell>
          <cell r="BC1005" t="str">
            <v>OTHERS</v>
          </cell>
          <cell r="BE1005" t="str">
            <v>Aug</v>
          </cell>
        </row>
        <row r="1006">
          <cell r="C1006" t="str">
            <v>PLN Cilacap</v>
          </cell>
          <cell r="R1006">
            <v>7500</v>
          </cell>
          <cell r="AZ1006">
            <v>-26250</v>
          </cell>
          <cell r="BA1006">
            <v>-13558.928571428571</v>
          </cell>
          <cell r="BC1006" t="str">
            <v>OTHERS</v>
          </cell>
          <cell r="BE1006" t="str">
            <v>Sep</v>
          </cell>
        </row>
        <row r="1007">
          <cell r="C1007" t="str">
            <v>PLN Cilacap</v>
          </cell>
          <cell r="R1007">
            <v>7500</v>
          </cell>
          <cell r="AZ1007">
            <v>-26250</v>
          </cell>
          <cell r="BA1007">
            <v>-13558.928571428571</v>
          </cell>
          <cell r="BC1007" t="str">
            <v>OTHERS</v>
          </cell>
          <cell r="BE1007" t="str">
            <v>Oct</v>
          </cell>
        </row>
        <row r="1008">
          <cell r="C1008" t="str">
            <v>PLN Cilacap</v>
          </cell>
          <cell r="R1008">
            <v>7500</v>
          </cell>
          <cell r="AZ1008">
            <v>-26250</v>
          </cell>
          <cell r="BA1008">
            <v>-13558.928571428571</v>
          </cell>
          <cell r="BC1008" t="str">
            <v>OTHERS</v>
          </cell>
          <cell r="BE1008" t="str">
            <v>Nov</v>
          </cell>
        </row>
        <row r="1009">
          <cell r="C1009" t="str">
            <v>PLN Cilacap</v>
          </cell>
          <cell r="R1009">
            <v>7500</v>
          </cell>
          <cell r="AZ1009">
            <v>-26250</v>
          </cell>
          <cell r="BA1009">
            <v>-13558.928571428571</v>
          </cell>
          <cell r="BC1009" t="str">
            <v>OTHERS</v>
          </cell>
          <cell r="BE1009" t="str">
            <v>Dec</v>
          </cell>
        </row>
        <row r="1010">
          <cell r="C1010" t="str">
            <v>PLN Cilacap</v>
          </cell>
          <cell r="R1010">
            <v>7500</v>
          </cell>
          <cell r="AZ1010">
            <v>-26250</v>
          </cell>
          <cell r="BA1010">
            <v>-13558.928571428571</v>
          </cell>
          <cell r="BC1010" t="str">
            <v>OTHERS</v>
          </cell>
          <cell r="BE1010" t="str">
            <v>Jan</v>
          </cell>
        </row>
        <row r="1011">
          <cell r="C1011" t="str">
            <v>PLN Cilacap</v>
          </cell>
          <cell r="R1011">
            <v>7500</v>
          </cell>
          <cell r="AZ1011">
            <v>-26250</v>
          </cell>
          <cell r="BA1011">
            <v>-13558.928571428571</v>
          </cell>
          <cell r="BC1011" t="str">
            <v>OTHERS</v>
          </cell>
          <cell r="BE1011" t="str">
            <v>Feb</v>
          </cell>
        </row>
        <row r="1012">
          <cell r="C1012" t="str">
            <v>PLN Cilacap</v>
          </cell>
          <cell r="R1012">
            <v>7500</v>
          </cell>
          <cell r="AZ1012">
            <v>-26250</v>
          </cell>
          <cell r="BA1012">
            <v>-13558.928571428571</v>
          </cell>
          <cell r="BC1012" t="str">
            <v>OTHERS</v>
          </cell>
          <cell r="BE1012" t="str">
            <v>Mar</v>
          </cell>
        </row>
        <row r="1013">
          <cell r="C1013" t="str">
            <v>PLN Cilacap</v>
          </cell>
          <cell r="R1013">
            <v>7500</v>
          </cell>
          <cell r="AZ1013">
            <v>-26250</v>
          </cell>
          <cell r="BA1013">
            <v>-13558.928571428571</v>
          </cell>
          <cell r="BC1013" t="str">
            <v>OTHERS</v>
          </cell>
          <cell r="BE1013" t="str">
            <v>Apr</v>
          </cell>
        </row>
        <row r="1014">
          <cell r="C1014" t="str">
            <v>PLN Cilacap</v>
          </cell>
          <cell r="R1014">
            <v>7500</v>
          </cell>
          <cell r="AZ1014">
            <v>-26250</v>
          </cell>
          <cell r="BA1014">
            <v>-13558.928571428571</v>
          </cell>
          <cell r="BC1014" t="str">
            <v>OTHERS</v>
          </cell>
          <cell r="BE1014" t="str">
            <v>May</v>
          </cell>
        </row>
        <row r="1015">
          <cell r="C1015" t="str">
            <v>PLN Cilacap</v>
          </cell>
          <cell r="R1015">
            <v>7500</v>
          </cell>
          <cell r="AZ1015">
            <v>-26250</v>
          </cell>
          <cell r="BA1015">
            <v>-13558.928571428571</v>
          </cell>
          <cell r="BC1015" t="str">
            <v>OTHERS</v>
          </cell>
          <cell r="BE1015" t="str">
            <v>Jun</v>
          </cell>
        </row>
        <row r="1016">
          <cell r="C1016" t="str">
            <v>PLN Cilacap</v>
          </cell>
          <cell r="R1016">
            <v>7500</v>
          </cell>
          <cell r="AZ1016">
            <v>-26250</v>
          </cell>
          <cell r="BA1016">
            <v>-13558.928571428571</v>
          </cell>
          <cell r="BC1016" t="str">
            <v>OTHERS</v>
          </cell>
          <cell r="BE1016" t="str">
            <v>Jul</v>
          </cell>
        </row>
        <row r="1017">
          <cell r="C1017" t="str">
            <v>PLN Cilacap</v>
          </cell>
          <cell r="R1017">
            <v>7500</v>
          </cell>
          <cell r="AZ1017">
            <v>-26250</v>
          </cell>
          <cell r="BA1017">
            <v>-13558.928571428571</v>
          </cell>
          <cell r="BC1017" t="str">
            <v>OTHERS</v>
          </cell>
          <cell r="BE1017" t="str">
            <v>Aug</v>
          </cell>
        </row>
        <row r="1018">
          <cell r="C1018" t="str">
            <v>PLN Cilacap</v>
          </cell>
          <cell r="R1018">
            <v>7500</v>
          </cell>
          <cell r="AZ1018">
            <v>-26250</v>
          </cell>
          <cell r="BA1018">
            <v>-13558.928571428571</v>
          </cell>
          <cell r="BC1018" t="str">
            <v>OTHERS</v>
          </cell>
          <cell r="BE1018" t="str">
            <v>Sep</v>
          </cell>
        </row>
        <row r="1019">
          <cell r="C1019" t="str">
            <v>PLN Cilacap</v>
          </cell>
          <cell r="R1019">
            <v>7500</v>
          </cell>
          <cell r="AZ1019">
            <v>-26250</v>
          </cell>
          <cell r="BA1019">
            <v>-13558.928571428571</v>
          </cell>
          <cell r="BC1019" t="str">
            <v>OTHERS</v>
          </cell>
          <cell r="BE1019" t="str">
            <v>Oct</v>
          </cell>
        </row>
        <row r="1020">
          <cell r="C1020" t="str">
            <v>PLN Cilacap</v>
          </cell>
          <cell r="R1020">
            <v>7500</v>
          </cell>
          <cell r="AZ1020">
            <v>-26250</v>
          </cell>
          <cell r="BA1020">
            <v>-13558.928571428571</v>
          </cell>
          <cell r="BC1020" t="str">
            <v>OTHERS</v>
          </cell>
          <cell r="BE1020" t="str">
            <v>Nov</v>
          </cell>
        </row>
        <row r="1021">
          <cell r="C1021" t="str">
            <v>PLN Cilacap</v>
          </cell>
          <cell r="R1021">
            <v>7500</v>
          </cell>
          <cell r="AZ1021">
            <v>-26250</v>
          </cell>
          <cell r="BA1021">
            <v>-13558.928571428571</v>
          </cell>
          <cell r="BC1021" t="str">
            <v>OTHERS</v>
          </cell>
          <cell r="BE1021" t="str">
            <v>Dec</v>
          </cell>
        </row>
        <row r="1022">
          <cell r="C1022" t="str">
            <v>PLN Cilacap</v>
          </cell>
          <cell r="R1022">
            <v>7500</v>
          </cell>
          <cell r="AZ1022">
            <v>-26250</v>
          </cell>
          <cell r="BA1022">
            <v>-13558.928571428571</v>
          </cell>
          <cell r="BC1022" t="str">
            <v>OTHERS</v>
          </cell>
          <cell r="BE1022" t="str">
            <v>Jan</v>
          </cell>
        </row>
        <row r="1023">
          <cell r="C1023" t="str">
            <v>PLN Cilacap</v>
          </cell>
          <cell r="R1023">
            <v>7500</v>
          </cell>
          <cell r="AZ1023">
            <v>-26250</v>
          </cell>
          <cell r="BA1023">
            <v>-13558.928571428571</v>
          </cell>
          <cell r="BC1023" t="str">
            <v>OTHERS</v>
          </cell>
          <cell r="BE1023" t="str">
            <v>Feb</v>
          </cell>
        </row>
        <row r="1024">
          <cell r="C1024" t="str">
            <v>PLN Cilacap</v>
          </cell>
          <cell r="R1024">
            <v>7500</v>
          </cell>
          <cell r="AZ1024">
            <v>-26250</v>
          </cell>
          <cell r="BA1024">
            <v>-13558.928571428571</v>
          </cell>
          <cell r="BC1024" t="str">
            <v>OTHERS</v>
          </cell>
          <cell r="BE1024" t="str">
            <v>Mar</v>
          </cell>
        </row>
        <row r="1025">
          <cell r="C1025" t="str">
            <v>PLN Cilacap</v>
          </cell>
          <cell r="R1025">
            <v>7500</v>
          </cell>
          <cell r="AZ1025">
            <v>-26250</v>
          </cell>
          <cell r="BA1025">
            <v>-13558.928571428571</v>
          </cell>
          <cell r="BC1025" t="str">
            <v>OTHERS</v>
          </cell>
          <cell r="BE1025" t="str">
            <v>Apr</v>
          </cell>
        </row>
        <row r="1026">
          <cell r="C1026" t="str">
            <v>PLN Cilacap</v>
          </cell>
          <cell r="R1026">
            <v>7500</v>
          </cell>
          <cell r="AZ1026">
            <v>-26250</v>
          </cell>
          <cell r="BA1026">
            <v>-13558.928571428571</v>
          </cell>
          <cell r="BC1026" t="str">
            <v>OTHERS</v>
          </cell>
          <cell r="BE1026" t="str">
            <v>May</v>
          </cell>
        </row>
        <row r="1027">
          <cell r="C1027" t="str">
            <v>PLN Cilacap</v>
          </cell>
          <cell r="R1027">
            <v>7500</v>
          </cell>
          <cell r="AZ1027">
            <v>-26250</v>
          </cell>
          <cell r="BA1027">
            <v>-13558.928571428571</v>
          </cell>
          <cell r="BC1027" t="str">
            <v>OTHERS</v>
          </cell>
          <cell r="BE1027" t="str">
            <v>Jun</v>
          </cell>
        </row>
        <row r="1028">
          <cell r="C1028" t="str">
            <v>PLN Cilacap</v>
          </cell>
          <cell r="R1028">
            <v>7500</v>
          </cell>
          <cell r="AZ1028">
            <v>-26250</v>
          </cell>
          <cell r="BA1028">
            <v>-13558.928571428571</v>
          </cell>
          <cell r="BC1028" t="str">
            <v>OTHERS</v>
          </cell>
          <cell r="BE1028" t="str">
            <v>Jul</v>
          </cell>
        </row>
        <row r="1029">
          <cell r="C1029" t="str">
            <v>PLN Cilacap</v>
          </cell>
          <cell r="R1029">
            <v>7500</v>
          </cell>
          <cell r="AZ1029">
            <v>-26250</v>
          </cell>
          <cell r="BA1029">
            <v>-13558.928571428571</v>
          </cell>
          <cell r="BC1029" t="str">
            <v>OTHERS</v>
          </cell>
          <cell r="BE1029" t="str">
            <v>Aug</v>
          </cell>
        </row>
        <row r="1030">
          <cell r="C1030" t="str">
            <v>PLN Cilacap</v>
          </cell>
          <cell r="R1030">
            <v>7500</v>
          </cell>
          <cell r="AZ1030">
            <v>-26250</v>
          </cell>
          <cell r="BA1030">
            <v>-13558.928571428571</v>
          </cell>
          <cell r="BC1030" t="str">
            <v>OTHERS</v>
          </cell>
          <cell r="BE1030" t="str">
            <v>Sep</v>
          </cell>
        </row>
        <row r="1031">
          <cell r="C1031" t="str">
            <v>PLN Cilacap</v>
          </cell>
          <cell r="R1031">
            <v>7500</v>
          </cell>
          <cell r="AZ1031">
            <v>-26250</v>
          </cell>
          <cell r="BA1031">
            <v>-13558.928571428571</v>
          </cell>
          <cell r="BC1031" t="str">
            <v>OTHERS</v>
          </cell>
          <cell r="BE1031" t="str">
            <v>Oct</v>
          </cell>
        </row>
        <row r="1032">
          <cell r="C1032" t="str">
            <v>PLN Cilacap</v>
          </cell>
          <cell r="R1032">
            <v>7500</v>
          </cell>
          <cell r="AZ1032">
            <v>-26250</v>
          </cell>
          <cell r="BA1032">
            <v>-13558.928571428571</v>
          </cell>
          <cell r="BC1032" t="str">
            <v>OTHERS</v>
          </cell>
          <cell r="BE1032" t="str">
            <v>Nov</v>
          </cell>
        </row>
        <row r="1033">
          <cell r="C1033" t="str">
            <v>PLN Cilacap</v>
          </cell>
          <cell r="R1033">
            <v>7500</v>
          </cell>
          <cell r="AZ1033">
            <v>-26250</v>
          </cell>
          <cell r="BA1033">
            <v>-13558.928571428571</v>
          </cell>
          <cell r="BC1033" t="str">
            <v>OTHERS</v>
          </cell>
          <cell r="BE1033" t="str">
            <v>Dec</v>
          </cell>
        </row>
        <row r="1034">
          <cell r="C1034" t="str">
            <v>PLN Cilacap</v>
          </cell>
          <cell r="R1034">
            <v>7500</v>
          </cell>
          <cell r="AZ1034">
            <v>-26250</v>
          </cell>
          <cell r="BA1034">
            <v>-13558.928571428571</v>
          </cell>
          <cell r="BC1034" t="str">
            <v>OTHERS</v>
          </cell>
          <cell r="BE1034" t="str">
            <v>Jan</v>
          </cell>
        </row>
        <row r="1035">
          <cell r="C1035" t="str">
            <v>PLN Cilacap</v>
          </cell>
          <cell r="R1035">
            <v>7500</v>
          </cell>
          <cell r="AZ1035">
            <v>-26250</v>
          </cell>
          <cell r="BA1035">
            <v>-13558.928571428571</v>
          </cell>
          <cell r="BC1035" t="str">
            <v>OTHERS</v>
          </cell>
          <cell r="BE1035" t="str">
            <v>Feb</v>
          </cell>
        </row>
        <row r="1036">
          <cell r="C1036" t="str">
            <v>PLN Cilacap</v>
          </cell>
          <cell r="R1036">
            <v>0</v>
          </cell>
          <cell r="AZ1036">
            <v>0</v>
          </cell>
          <cell r="BA1036">
            <v>0</v>
          </cell>
          <cell r="BC1036" t="str">
            <v>OTHERS</v>
          </cell>
          <cell r="BE1036" t="str">
            <v>Mar</v>
          </cell>
        </row>
        <row r="1037">
          <cell r="C1037" t="str">
            <v>PLN Cilacap</v>
          </cell>
          <cell r="R1037">
            <v>7500</v>
          </cell>
          <cell r="AZ1037">
            <v>-26250</v>
          </cell>
          <cell r="BA1037">
            <v>-13558.928571428571</v>
          </cell>
          <cell r="BC1037" t="str">
            <v>OTHERS</v>
          </cell>
          <cell r="BE1037" t="str">
            <v>Apr</v>
          </cell>
        </row>
        <row r="1038">
          <cell r="C1038" t="str">
            <v>PLN Cilacap</v>
          </cell>
          <cell r="R1038">
            <v>7500</v>
          </cell>
          <cell r="AZ1038">
            <v>-26250</v>
          </cell>
          <cell r="BA1038">
            <v>-13558.928571428571</v>
          </cell>
          <cell r="BC1038" t="str">
            <v>OTHERS</v>
          </cell>
          <cell r="BE1038" t="str">
            <v>May</v>
          </cell>
        </row>
        <row r="1039">
          <cell r="C1039" t="str">
            <v>PLN Cilacap</v>
          </cell>
          <cell r="R1039">
            <v>7500</v>
          </cell>
          <cell r="AZ1039">
            <v>-26250</v>
          </cell>
          <cell r="BA1039">
            <v>-13558.928571428571</v>
          </cell>
          <cell r="BC1039" t="str">
            <v>OTHERS</v>
          </cell>
          <cell r="BE1039" t="str">
            <v>Jun</v>
          </cell>
        </row>
        <row r="1040">
          <cell r="C1040" t="str">
            <v>PLN Cilacap</v>
          </cell>
          <cell r="R1040">
            <v>7500</v>
          </cell>
          <cell r="AZ1040">
            <v>-26250</v>
          </cell>
          <cell r="BA1040">
            <v>-13558.928571428571</v>
          </cell>
          <cell r="BC1040" t="str">
            <v>OTHERS</v>
          </cell>
          <cell r="BE1040" t="str">
            <v>Jul</v>
          </cell>
        </row>
        <row r="1041">
          <cell r="C1041" t="str">
            <v>PLN Cilacap</v>
          </cell>
          <cell r="R1041">
            <v>7500</v>
          </cell>
          <cell r="AZ1041">
            <v>-26250</v>
          </cell>
          <cell r="BA1041">
            <v>-13558.928571428571</v>
          </cell>
          <cell r="BC1041" t="str">
            <v>OTHERS</v>
          </cell>
          <cell r="BE1041" t="str">
            <v>Aug</v>
          </cell>
        </row>
        <row r="1042">
          <cell r="C1042" t="str">
            <v>PLN Cilacap</v>
          </cell>
          <cell r="R1042">
            <v>7500</v>
          </cell>
          <cell r="AZ1042">
            <v>-26250</v>
          </cell>
          <cell r="BA1042">
            <v>-13558.928571428571</v>
          </cell>
          <cell r="BC1042" t="str">
            <v>OTHERS</v>
          </cell>
          <cell r="BE1042" t="str">
            <v>Sep</v>
          </cell>
        </row>
        <row r="1043">
          <cell r="C1043" t="str">
            <v>PLN Cilacap</v>
          </cell>
          <cell r="R1043">
            <v>7500</v>
          </cell>
          <cell r="AZ1043">
            <v>-26250</v>
          </cell>
          <cell r="BA1043">
            <v>-13558.928571428571</v>
          </cell>
          <cell r="BC1043" t="str">
            <v>OTHERS</v>
          </cell>
          <cell r="BE1043" t="str">
            <v>Oct</v>
          </cell>
        </row>
        <row r="1044">
          <cell r="C1044" t="str">
            <v>PLN Cilacap</v>
          </cell>
          <cell r="R1044">
            <v>7500</v>
          </cell>
          <cell r="AZ1044">
            <v>-26250</v>
          </cell>
          <cell r="BA1044">
            <v>-13558.928571428571</v>
          </cell>
          <cell r="BC1044" t="str">
            <v>OTHERS</v>
          </cell>
          <cell r="BE1044" t="str">
            <v>Nov</v>
          </cell>
        </row>
        <row r="1045">
          <cell r="C1045" t="str">
            <v>PLN Cilacap</v>
          </cell>
          <cell r="R1045">
            <v>7500</v>
          </cell>
          <cell r="AZ1045">
            <v>-26250</v>
          </cell>
          <cell r="BA1045">
            <v>-13558.928571428571</v>
          </cell>
          <cell r="BC1045" t="str">
            <v>OTHERS</v>
          </cell>
          <cell r="BE1045" t="str">
            <v>Dec</v>
          </cell>
        </row>
        <row r="1046">
          <cell r="C1046" t="str">
            <v>PLN Cilacap</v>
          </cell>
          <cell r="R1046">
            <v>0</v>
          </cell>
          <cell r="AZ1046">
            <v>0</v>
          </cell>
          <cell r="BA1046">
            <v>0</v>
          </cell>
          <cell r="BC1046" t="str">
            <v>OTHERS</v>
          </cell>
          <cell r="BE1046" t="str">
            <v>Jan</v>
          </cell>
        </row>
        <row r="1047">
          <cell r="C1047" t="str">
            <v>PLN Cilacap</v>
          </cell>
          <cell r="R1047">
            <v>0</v>
          </cell>
          <cell r="AZ1047">
            <v>0</v>
          </cell>
          <cell r="BA1047">
            <v>0</v>
          </cell>
          <cell r="BC1047" t="str">
            <v>OTHERS</v>
          </cell>
          <cell r="BE1047" t="str">
            <v>Feb</v>
          </cell>
        </row>
        <row r="1048">
          <cell r="C1048" t="str">
            <v>PLN Cilacap</v>
          </cell>
          <cell r="R1048">
            <v>0</v>
          </cell>
          <cell r="AZ1048">
            <v>0</v>
          </cell>
          <cell r="BA1048">
            <v>0</v>
          </cell>
          <cell r="BC1048" t="str">
            <v>OTHERS</v>
          </cell>
          <cell r="BE1048" t="str">
            <v>Mar</v>
          </cell>
        </row>
        <row r="1049">
          <cell r="C1049" t="str">
            <v>PLN Cilacap</v>
          </cell>
          <cell r="R1049">
            <v>0</v>
          </cell>
          <cell r="AZ1049">
            <v>0</v>
          </cell>
          <cell r="BA1049">
            <v>0</v>
          </cell>
          <cell r="BC1049" t="str">
            <v>OTHERS</v>
          </cell>
          <cell r="BE1049" t="str">
            <v>Apr</v>
          </cell>
        </row>
        <row r="1050">
          <cell r="C1050" t="str">
            <v>PLN Cilacap</v>
          </cell>
          <cell r="R1050">
            <v>7500</v>
          </cell>
          <cell r="AZ1050">
            <v>-26250</v>
          </cell>
          <cell r="BA1050">
            <v>-13558.928571428571</v>
          </cell>
          <cell r="BC1050" t="str">
            <v>OTHERS</v>
          </cell>
          <cell r="BE1050" t="str">
            <v>May</v>
          </cell>
        </row>
        <row r="1051">
          <cell r="C1051" t="str">
            <v>PLN Cilacap</v>
          </cell>
          <cell r="R1051">
            <v>7500</v>
          </cell>
          <cell r="AZ1051">
            <v>-26250</v>
          </cell>
          <cell r="BA1051">
            <v>-13558.928571428571</v>
          </cell>
          <cell r="BC1051" t="str">
            <v>OTHERS</v>
          </cell>
          <cell r="BE1051" t="str">
            <v>Jun</v>
          </cell>
        </row>
        <row r="1052">
          <cell r="C1052" t="str">
            <v>PLN Cilacap</v>
          </cell>
          <cell r="R1052">
            <v>7500</v>
          </cell>
          <cell r="AZ1052">
            <v>-26250</v>
          </cell>
          <cell r="BA1052">
            <v>-13558.928571428571</v>
          </cell>
          <cell r="BC1052" t="str">
            <v>OTHERS</v>
          </cell>
          <cell r="BE1052" t="str">
            <v>Jul</v>
          </cell>
        </row>
        <row r="1053">
          <cell r="C1053" t="str">
            <v>PLN Cilacap</v>
          </cell>
          <cell r="R1053">
            <v>7500</v>
          </cell>
          <cell r="AZ1053">
            <v>-26250</v>
          </cell>
          <cell r="BA1053">
            <v>-13558.928571428571</v>
          </cell>
          <cell r="BC1053" t="str">
            <v>OTHERS</v>
          </cell>
          <cell r="BE1053" t="str">
            <v>Aug</v>
          </cell>
        </row>
        <row r="1054">
          <cell r="C1054" t="str">
            <v>PLN Cilacap</v>
          </cell>
          <cell r="R1054">
            <v>7500</v>
          </cell>
          <cell r="AZ1054">
            <v>-26250</v>
          </cell>
          <cell r="BA1054">
            <v>-13558.928571428571</v>
          </cell>
          <cell r="BC1054" t="str">
            <v>OTHERS</v>
          </cell>
          <cell r="BE1054" t="str">
            <v>Sep</v>
          </cell>
        </row>
        <row r="1055">
          <cell r="C1055" t="str">
            <v>PLN Cilacap</v>
          </cell>
          <cell r="R1055">
            <v>7500</v>
          </cell>
          <cell r="AZ1055">
            <v>-26250</v>
          </cell>
          <cell r="BA1055">
            <v>-13558.928571428571</v>
          </cell>
          <cell r="BC1055" t="str">
            <v>OTHERS</v>
          </cell>
          <cell r="BE1055" t="str">
            <v>Oct</v>
          </cell>
        </row>
        <row r="1056">
          <cell r="C1056" t="str">
            <v>PLN Cilacap</v>
          </cell>
          <cell r="R1056">
            <v>7500</v>
          </cell>
          <cell r="AZ1056">
            <v>-26250</v>
          </cell>
          <cell r="BA1056">
            <v>-13558.928571428571</v>
          </cell>
          <cell r="BC1056" t="str">
            <v>OTHERS</v>
          </cell>
          <cell r="BE1056" t="str">
            <v>Nov</v>
          </cell>
        </row>
        <row r="1057">
          <cell r="C1057" t="str">
            <v>PLN Cilacap</v>
          </cell>
          <cell r="R1057">
            <v>0</v>
          </cell>
          <cell r="AZ1057">
            <v>0</v>
          </cell>
          <cell r="BA1057">
            <v>0</v>
          </cell>
          <cell r="BC1057" t="str">
            <v>OTHERS</v>
          </cell>
          <cell r="BE1057" t="str">
            <v>Dec</v>
          </cell>
        </row>
        <row r="1058">
          <cell r="C1058" t="str">
            <v>Tj Jati B</v>
          </cell>
          <cell r="R1058">
            <v>40800</v>
          </cell>
          <cell r="AZ1058">
            <v>-183600</v>
          </cell>
          <cell r="BA1058">
            <v>-33772.367576374745</v>
          </cell>
          <cell r="BC1058" t="str">
            <v>PLATINUM</v>
          </cell>
          <cell r="BE1058" t="str">
            <v>Jan</v>
          </cell>
        </row>
        <row r="1059">
          <cell r="C1059" t="str">
            <v>Tj Jati B</v>
          </cell>
          <cell r="R1059">
            <v>0</v>
          </cell>
          <cell r="AZ1059">
            <v>0</v>
          </cell>
          <cell r="BA1059">
            <v>0</v>
          </cell>
          <cell r="BC1059" t="str">
            <v>PLATINUM</v>
          </cell>
          <cell r="BE1059" t="str">
            <v>Feb</v>
          </cell>
        </row>
        <row r="1060">
          <cell r="C1060" t="str">
            <v>Tj Jati B</v>
          </cell>
          <cell r="R1060">
            <v>40800</v>
          </cell>
          <cell r="AZ1060">
            <v>-183600</v>
          </cell>
          <cell r="BA1060">
            <v>-33772.367576374745</v>
          </cell>
          <cell r="BC1060" t="str">
            <v>PLATINUM</v>
          </cell>
          <cell r="BE1060" t="str">
            <v>Mar</v>
          </cell>
        </row>
        <row r="1061">
          <cell r="C1061" t="str">
            <v>Tj Jati B</v>
          </cell>
          <cell r="R1061">
            <v>0</v>
          </cell>
          <cell r="AZ1061">
            <v>0</v>
          </cell>
          <cell r="BA1061">
            <v>0</v>
          </cell>
          <cell r="BC1061" t="str">
            <v>PLATINUM</v>
          </cell>
          <cell r="BE1061" t="str">
            <v>Apr</v>
          </cell>
        </row>
        <row r="1062">
          <cell r="C1062" t="str">
            <v>Tj Jati B</v>
          </cell>
          <cell r="R1062">
            <v>0</v>
          </cell>
          <cell r="AZ1062">
            <v>0</v>
          </cell>
          <cell r="BA1062">
            <v>0</v>
          </cell>
          <cell r="BC1062" t="str">
            <v>PLATINUM</v>
          </cell>
          <cell r="BE1062" t="str">
            <v>May</v>
          </cell>
        </row>
        <row r="1063">
          <cell r="C1063" t="str">
            <v>Tj Jati B</v>
          </cell>
          <cell r="R1063">
            <v>0</v>
          </cell>
          <cell r="AZ1063">
            <v>0</v>
          </cell>
          <cell r="BA1063">
            <v>0</v>
          </cell>
          <cell r="BC1063" t="str">
            <v>PLATINUM</v>
          </cell>
          <cell r="BE1063" t="str">
            <v>Jun</v>
          </cell>
        </row>
        <row r="1064">
          <cell r="C1064" t="str">
            <v>Tj Jati B</v>
          </cell>
          <cell r="R1064">
            <v>0</v>
          </cell>
          <cell r="AZ1064">
            <v>0</v>
          </cell>
          <cell r="BA1064">
            <v>0</v>
          </cell>
          <cell r="BC1064" t="str">
            <v>PLATINUM</v>
          </cell>
          <cell r="BE1064" t="str">
            <v>Jul</v>
          </cell>
        </row>
        <row r="1065">
          <cell r="C1065" t="str">
            <v>Tj Jati B</v>
          </cell>
          <cell r="R1065">
            <v>0</v>
          </cell>
          <cell r="AZ1065">
            <v>0</v>
          </cell>
          <cell r="BA1065">
            <v>0</v>
          </cell>
          <cell r="BC1065" t="str">
            <v>PLATINUM</v>
          </cell>
          <cell r="BE1065" t="str">
            <v>Aug</v>
          </cell>
        </row>
        <row r="1066">
          <cell r="C1066" t="str">
            <v>Tj Jati B</v>
          </cell>
          <cell r="R1066">
            <v>0</v>
          </cell>
          <cell r="AZ1066">
            <v>0</v>
          </cell>
          <cell r="BA1066">
            <v>0</v>
          </cell>
          <cell r="BC1066" t="str">
            <v>PLATINUM</v>
          </cell>
          <cell r="BE1066" t="str">
            <v>Sep</v>
          </cell>
        </row>
        <row r="1067">
          <cell r="C1067" t="str">
            <v>Tj Jati B</v>
          </cell>
          <cell r="R1067">
            <v>0</v>
          </cell>
          <cell r="AZ1067">
            <v>0</v>
          </cell>
          <cell r="BA1067">
            <v>0</v>
          </cell>
          <cell r="BC1067" t="str">
            <v>PLATINUM</v>
          </cell>
          <cell r="BE1067" t="str">
            <v>Oct</v>
          </cell>
        </row>
        <row r="1068">
          <cell r="C1068" t="str">
            <v>Tj Jati B</v>
          </cell>
          <cell r="R1068">
            <v>0</v>
          </cell>
          <cell r="AZ1068">
            <v>0</v>
          </cell>
          <cell r="BA1068">
            <v>0</v>
          </cell>
          <cell r="BC1068" t="str">
            <v>PLATINUM</v>
          </cell>
          <cell r="BE1068" t="str">
            <v>Nov</v>
          </cell>
        </row>
        <row r="1069">
          <cell r="C1069" t="str">
            <v>Tj Jati B</v>
          </cell>
          <cell r="R1069">
            <v>0</v>
          </cell>
          <cell r="AZ1069">
            <v>0</v>
          </cell>
          <cell r="BA1069">
            <v>0</v>
          </cell>
          <cell r="BC1069" t="str">
            <v>PLATINUM</v>
          </cell>
          <cell r="BE1069" t="str">
            <v>Dec</v>
          </cell>
        </row>
        <row r="1070">
          <cell r="C1070" t="str">
            <v>Tj Jati B</v>
          </cell>
          <cell r="R1070">
            <v>27200</v>
          </cell>
          <cell r="AZ1070">
            <v>-122400</v>
          </cell>
          <cell r="BA1070">
            <v>-25379.472423625255</v>
          </cell>
          <cell r="BC1070" t="str">
            <v>PLATINUM</v>
          </cell>
          <cell r="BE1070" t="str">
            <v>Jan</v>
          </cell>
        </row>
        <row r="1071">
          <cell r="C1071" t="str">
            <v>Tj Jati B</v>
          </cell>
          <cell r="R1071">
            <v>0</v>
          </cell>
          <cell r="AZ1071">
            <v>0</v>
          </cell>
          <cell r="BA1071">
            <v>0</v>
          </cell>
          <cell r="BC1071" t="str">
            <v>PLATINUM</v>
          </cell>
          <cell r="BE1071" t="str">
            <v>Feb</v>
          </cell>
        </row>
        <row r="1072">
          <cell r="C1072" t="str">
            <v>Tj Jati B</v>
          </cell>
          <cell r="R1072">
            <v>27200</v>
          </cell>
          <cell r="AZ1072">
            <v>-122400</v>
          </cell>
          <cell r="BA1072">
            <v>-25379.472423625255</v>
          </cell>
          <cell r="BC1072" t="str">
            <v>PLATINUM</v>
          </cell>
          <cell r="BE1072" t="str">
            <v>Mar</v>
          </cell>
        </row>
        <row r="1073">
          <cell r="C1073" t="str">
            <v>Tj Jati B</v>
          </cell>
          <cell r="R1073">
            <v>0</v>
          </cell>
          <cell r="AZ1073">
            <v>0</v>
          </cell>
          <cell r="BA1073">
            <v>0</v>
          </cell>
          <cell r="BC1073" t="str">
            <v>PLATINUM</v>
          </cell>
          <cell r="BE1073" t="str">
            <v>Apr</v>
          </cell>
        </row>
        <row r="1074">
          <cell r="C1074" t="str">
            <v>Tj Jati B</v>
          </cell>
          <cell r="R1074">
            <v>0</v>
          </cell>
          <cell r="AZ1074">
            <v>0</v>
          </cell>
          <cell r="BA1074">
            <v>0</v>
          </cell>
          <cell r="BC1074" t="str">
            <v>PLATINUM</v>
          </cell>
          <cell r="BE1074" t="str">
            <v>May</v>
          </cell>
        </row>
        <row r="1075">
          <cell r="C1075" t="str">
            <v>Tj Jati B</v>
          </cell>
          <cell r="R1075">
            <v>0</v>
          </cell>
          <cell r="AZ1075">
            <v>0</v>
          </cell>
          <cell r="BA1075">
            <v>0</v>
          </cell>
          <cell r="BC1075" t="str">
            <v>PLATINUM</v>
          </cell>
          <cell r="BE1075" t="str">
            <v>Jun</v>
          </cell>
        </row>
        <row r="1076">
          <cell r="C1076" t="str">
            <v>Tj Jati B</v>
          </cell>
          <cell r="R1076">
            <v>0</v>
          </cell>
          <cell r="AZ1076">
            <v>0</v>
          </cell>
          <cell r="BA1076">
            <v>0</v>
          </cell>
          <cell r="BC1076" t="str">
            <v>PLATINUM</v>
          </cell>
          <cell r="BE1076" t="str">
            <v>Jul</v>
          </cell>
        </row>
        <row r="1077">
          <cell r="C1077" t="str">
            <v>Tj Jati B</v>
          </cell>
          <cell r="R1077">
            <v>0</v>
          </cell>
          <cell r="AZ1077">
            <v>0</v>
          </cell>
          <cell r="BA1077">
            <v>0</v>
          </cell>
          <cell r="BC1077" t="str">
            <v>PLATINUM</v>
          </cell>
          <cell r="BE1077" t="str">
            <v>Aug</v>
          </cell>
        </row>
        <row r="1078">
          <cell r="C1078" t="str">
            <v>Tj Jati B</v>
          </cell>
          <cell r="R1078">
            <v>0</v>
          </cell>
          <cell r="AZ1078">
            <v>0</v>
          </cell>
          <cell r="BA1078">
            <v>0</v>
          </cell>
          <cell r="BC1078" t="str">
            <v>PLATINUM</v>
          </cell>
          <cell r="BE1078" t="str">
            <v>Sep</v>
          </cell>
        </row>
        <row r="1079">
          <cell r="C1079" t="str">
            <v>Tj Jati B</v>
          </cell>
          <cell r="R1079">
            <v>0</v>
          </cell>
          <cell r="AZ1079">
            <v>0</v>
          </cell>
          <cell r="BA1079">
            <v>0</v>
          </cell>
          <cell r="BC1079" t="str">
            <v>PLATINUM</v>
          </cell>
          <cell r="BE1079" t="str">
            <v>Oct</v>
          </cell>
        </row>
        <row r="1080">
          <cell r="C1080" t="str">
            <v>Tj Jati B</v>
          </cell>
          <cell r="R1080">
            <v>0</v>
          </cell>
          <cell r="AZ1080">
            <v>0</v>
          </cell>
          <cell r="BA1080">
            <v>0</v>
          </cell>
          <cell r="BC1080" t="str">
            <v>PLATINUM</v>
          </cell>
          <cell r="BE1080" t="str">
            <v>Nov</v>
          </cell>
        </row>
        <row r="1081">
          <cell r="C1081" t="str">
            <v>Tj Jati B</v>
          </cell>
          <cell r="R1081">
            <v>0</v>
          </cell>
          <cell r="AZ1081">
            <v>0</v>
          </cell>
          <cell r="BA1081">
            <v>0</v>
          </cell>
          <cell r="BC1081" t="str">
            <v>PLATINUM</v>
          </cell>
          <cell r="BE1081" t="str">
            <v>Dec</v>
          </cell>
        </row>
        <row r="1082">
          <cell r="C1082" t="str">
            <v>Tj Jati B</v>
          </cell>
          <cell r="R1082">
            <v>0</v>
          </cell>
          <cell r="AZ1082">
            <v>0</v>
          </cell>
          <cell r="BA1082">
            <v>0</v>
          </cell>
          <cell r="BC1082" t="str">
            <v>PLATINUM</v>
          </cell>
          <cell r="BE1082" t="str">
            <v>Jan</v>
          </cell>
        </row>
        <row r="1083">
          <cell r="C1083" t="str">
            <v>Tj Jati B</v>
          </cell>
          <cell r="R1083">
            <v>0</v>
          </cell>
          <cell r="AZ1083">
            <v>0</v>
          </cell>
          <cell r="BA1083">
            <v>0</v>
          </cell>
          <cell r="BC1083" t="str">
            <v>PLATINUM</v>
          </cell>
          <cell r="BE1083" t="str">
            <v>Feb</v>
          </cell>
        </row>
        <row r="1084">
          <cell r="C1084" t="str">
            <v>Tj Jati B</v>
          </cell>
          <cell r="R1084">
            <v>0</v>
          </cell>
          <cell r="AZ1084">
            <v>0</v>
          </cell>
          <cell r="BA1084">
            <v>0</v>
          </cell>
          <cell r="BC1084" t="str">
            <v>PLATINUM</v>
          </cell>
          <cell r="BE1084" t="str">
            <v>Mar</v>
          </cell>
        </row>
        <row r="1085">
          <cell r="C1085" t="str">
            <v>Tj Jati B</v>
          </cell>
          <cell r="R1085">
            <v>0</v>
          </cell>
          <cell r="AZ1085">
            <v>0</v>
          </cell>
          <cell r="BA1085">
            <v>0</v>
          </cell>
          <cell r="BC1085" t="str">
            <v>PLATINUM</v>
          </cell>
          <cell r="BE1085" t="str">
            <v>Apr</v>
          </cell>
        </row>
        <row r="1086">
          <cell r="C1086" t="str">
            <v>Tj Jati B</v>
          </cell>
          <cell r="R1086">
            <v>68000</v>
          </cell>
          <cell r="AZ1086">
            <v>-306000</v>
          </cell>
          <cell r="BA1086">
            <v>-59151.840000000004</v>
          </cell>
          <cell r="BC1086" t="str">
            <v>PLATINUM</v>
          </cell>
          <cell r="BE1086" t="str">
            <v>May</v>
          </cell>
        </row>
        <row r="1087">
          <cell r="C1087" t="str">
            <v>Tj Jati B</v>
          </cell>
          <cell r="R1087">
            <v>0</v>
          </cell>
          <cell r="AZ1087">
            <v>0</v>
          </cell>
          <cell r="BA1087">
            <v>0</v>
          </cell>
          <cell r="BC1087" t="str">
            <v>PLATINUM</v>
          </cell>
          <cell r="BE1087" t="str">
            <v>Jun</v>
          </cell>
        </row>
        <row r="1088">
          <cell r="C1088" t="str">
            <v>Tj Jati B</v>
          </cell>
          <cell r="R1088">
            <v>68000</v>
          </cell>
          <cell r="AZ1088">
            <v>-306000</v>
          </cell>
          <cell r="BA1088">
            <v>-59151.840000000004</v>
          </cell>
          <cell r="BC1088" t="str">
            <v>PLATINUM</v>
          </cell>
          <cell r="BE1088" t="str">
            <v>Jul</v>
          </cell>
        </row>
        <row r="1089">
          <cell r="C1089" t="str">
            <v>Tj Jati B</v>
          </cell>
          <cell r="R1089">
            <v>68000</v>
          </cell>
          <cell r="AZ1089">
            <v>-306000</v>
          </cell>
          <cell r="BA1089">
            <v>-59151.840000000004</v>
          </cell>
          <cell r="BC1089" t="str">
            <v>PLATINUM</v>
          </cell>
          <cell r="BE1089" t="str">
            <v>Aug</v>
          </cell>
        </row>
        <row r="1090">
          <cell r="C1090" t="str">
            <v>Tj Jati B</v>
          </cell>
          <cell r="R1090">
            <v>68000</v>
          </cell>
          <cell r="AZ1090">
            <v>-306000</v>
          </cell>
          <cell r="BA1090">
            <v>-59151.840000000004</v>
          </cell>
          <cell r="BC1090" t="str">
            <v>PLATINUM</v>
          </cell>
          <cell r="BE1090" t="str">
            <v>Sep</v>
          </cell>
        </row>
        <row r="1091">
          <cell r="C1091" t="str">
            <v>Tj Jati B</v>
          </cell>
          <cell r="R1091">
            <v>68000</v>
          </cell>
          <cell r="AZ1091">
            <v>-306000</v>
          </cell>
          <cell r="BA1091">
            <v>-59151.840000000004</v>
          </cell>
          <cell r="BC1091" t="str">
            <v>PLATINUM</v>
          </cell>
          <cell r="BE1091" t="str">
            <v>Oct</v>
          </cell>
        </row>
        <row r="1092">
          <cell r="C1092" t="str">
            <v>Tj Jati B</v>
          </cell>
          <cell r="R1092">
            <v>68000</v>
          </cell>
          <cell r="AZ1092">
            <v>-306000</v>
          </cell>
          <cell r="BA1092">
            <v>-59151.840000000004</v>
          </cell>
          <cell r="BC1092" t="str">
            <v>PLATINUM</v>
          </cell>
          <cell r="BE1092" t="str">
            <v>Nov</v>
          </cell>
        </row>
        <row r="1093">
          <cell r="C1093" t="str">
            <v>Tj Jati B</v>
          </cell>
          <cell r="R1093">
            <v>0</v>
          </cell>
          <cell r="AZ1093">
            <v>0</v>
          </cell>
          <cell r="BA1093">
            <v>0</v>
          </cell>
          <cell r="BC1093" t="str">
            <v>PLATINUM</v>
          </cell>
          <cell r="BE1093" t="str">
            <v>Dec</v>
          </cell>
        </row>
        <row r="1094">
          <cell r="C1094" t="str">
            <v>Tj Jati B</v>
          </cell>
          <cell r="R1094">
            <v>0</v>
          </cell>
          <cell r="AZ1094">
            <v>0</v>
          </cell>
          <cell r="BA1094">
            <v>0</v>
          </cell>
          <cell r="BC1094" t="str">
            <v>PLATINUM</v>
          </cell>
          <cell r="BE1094" t="str">
            <v>Jan</v>
          </cell>
        </row>
        <row r="1095">
          <cell r="C1095" t="str">
            <v>Tj Jati B</v>
          </cell>
          <cell r="R1095">
            <v>40800</v>
          </cell>
          <cell r="AZ1095">
            <v>-183600</v>
          </cell>
          <cell r="BA1095">
            <v>-35603.315356415478</v>
          </cell>
          <cell r="BC1095" t="str">
            <v>PLATINUM</v>
          </cell>
          <cell r="BE1095" t="str">
            <v>Feb</v>
          </cell>
        </row>
        <row r="1096">
          <cell r="C1096" t="str">
            <v>Tj Jati B</v>
          </cell>
          <cell r="R1096">
            <v>0</v>
          </cell>
          <cell r="AZ1096">
            <v>0</v>
          </cell>
          <cell r="BA1096">
            <v>0</v>
          </cell>
          <cell r="BC1096" t="str">
            <v>PLATINUM</v>
          </cell>
          <cell r="BE1096" t="str">
            <v>Mar</v>
          </cell>
        </row>
        <row r="1097">
          <cell r="C1097" t="str">
            <v>Tj Jati B</v>
          </cell>
          <cell r="R1097">
            <v>40800</v>
          </cell>
          <cell r="AZ1097">
            <v>-183600</v>
          </cell>
          <cell r="BA1097">
            <v>-35603.315356415478</v>
          </cell>
          <cell r="BC1097" t="str">
            <v>PLATINUM</v>
          </cell>
          <cell r="BE1097" t="str">
            <v>Apr</v>
          </cell>
        </row>
        <row r="1098">
          <cell r="C1098" t="str">
            <v>Tj Jati B</v>
          </cell>
          <cell r="R1098">
            <v>0</v>
          </cell>
          <cell r="AZ1098">
            <v>0</v>
          </cell>
          <cell r="BA1098">
            <v>0</v>
          </cell>
          <cell r="BC1098" t="str">
            <v>PLATINUM</v>
          </cell>
          <cell r="BE1098" t="str">
            <v>May</v>
          </cell>
        </row>
        <row r="1099">
          <cell r="C1099" t="str">
            <v>Tj Jati B</v>
          </cell>
          <cell r="R1099">
            <v>0</v>
          </cell>
          <cell r="AZ1099">
            <v>0</v>
          </cell>
          <cell r="BA1099">
            <v>0</v>
          </cell>
          <cell r="BC1099" t="str">
            <v>PLATINUM</v>
          </cell>
          <cell r="BE1099" t="str">
            <v>Jun</v>
          </cell>
        </row>
        <row r="1100">
          <cell r="C1100" t="str">
            <v>Tj Jati B</v>
          </cell>
          <cell r="R1100">
            <v>0</v>
          </cell>
          <cell r="AZ1100">
            <v>0</v>
          </cell>
          <cell r="BA1100">
            <v>0</v>
          </cell>
          <cell r="BC1100" t="str">
            <v>PLATINUM</v>
          </cell>
          <cell r="BE1100" t="str">
            <v>Jul</v>
          </cell>
        </row>
        <row r="1101">
          <cell r="C1101" t="str">
            <v>Tj Jati B</v>
          </cell>
          <cell r="R1101">
            <v>0</v>
          </cell>
          <cell r="AZ1101">
            <v>0</v>
          </cell>
          <cell r="BA1101">
            <v>0</v>
          </cell>
          <cell r="BC1101" t="str">
            <v>PLATINUM</v>
          </cell>
          <cell r="BE1101" t="str">
            <v>Aug</v>
          </cell>
        </row>
        <row r="1102">
          <cell r="C1102" t="str">
            <v>Tj Jati B</v>
          </cell>
          <cell r="R1102">
            <v>0</v>
          </cell>
          <cell r="AZ1102">
            <v>0</v>
          </cell>
          <cell r="BA1102">
            <v>0</v>
          </cell>
          <cell r="BC1102" t="str">
            <v>PLATINUM</v>
          </cell>
          <cell r="BE1102" t="str">
            <v>Sep</v>
          </cell>
        </row>
        <row r="1103">
          <cell r="C1103" t="str">
            <v>Tj Jati B</v>
          </cell>
          <cell r="R1103">
            <v>0</v>
          </cell>
          <cell r="AZ1103">
            <v>0</v>
          </cell>
          <cell r="BA1103">
            <v>0</v>
          </cell>
          <cell r="BC1103" t="str">
            <v>PLATINUM</v>
          </cell>
          <cell r="BE1103" t="str">
            <v>Oct</v>
          </cell>
        </row>
        <row r="1104">
          <cell r="C1104" t="str">
            <v>Tj Jati B</v>
          </cell>
          <cell r="R1104">
            <v>0</v>
          </cell>
          <cell r="AZ1104">
            <v>0</v>
          </cell>
          <cell r="BA1104">
            <v>0</v>
          </cell>
          <cell r="BC1104" t="str">
            <v>PLATINUM</v>
          </cell>
          <cell r="BE1104" t="str">
            <v>Nov</v>
          </cell>
        </row>
        <row r="1105">
          <cell r="C1105" t="str">
            <v>Tj Jati B</v>
          </cell>
          <cell r="R1105">
            <v>0</v>
          </cell>
          <cell r="AZ1105">
            <v>0</v>
          </cell>
          <cell r="BA1105">
            <v>0</v>
          </cell>
          <cell r="BC1105" t="str">
            <v>PLATINUM</v>
          </cell>
          <cell r="BE1105" t="str">
            <v>Dec</v>
          </cell>
        </row>
        <row r="1106">
          <cell r="C1106" t="str">
            <v>Tj Jati B</v>
          </cell>
          <cell r="R1106">
            <v>0</v>
          </cell>
          <cell r="AZ1106">
            <v>0</v>
          </cell>
          <cell r="BA1106">
            <v>0</v>
          </cell>
          <cell r="BC1106" t="str">
            <v>PLATINUM</v>
          </cell>
          <cell r="BE1106" t="str">
            <v>Jan</v>
          </cell>
        </row>
        <row r="1107">
          <cell r="C1107" t="str">
            <v>Tj Jati B</v>
          </cell>
          <cell r="R1107">
            <v>27200</v>
          </cell>
          <cell r="AZ1107">
            <v>-122400</v>
          </cell>
          <cell r="BA1107">
            <v>-26755.404643584527</v>
          </cell>
          <cell r="BC1107" t="str">
            <v>PLATINUM</v>
          </cell>
          <cell r="BE1107" t="str">
            <v>Feb</v>
          </cell>
        </row>
        <row r="1108">
          <cell r="C1108" t="str">
            <v>Tj Jati B</v>
          </cell>
          <cell r="R1108">
            <v>0</v>
          </cell>
          <cell r="AZ1108">
            <v>0</v>
          </cell>
          <cell r="BA1108">
            <v>0</v>
          </cell>
          <cell r="BC1108" t="str">
            <v>PLATINUM</v>
          </cell>
          <cell r="BE1108" t="str">
            <v>Mar</v>
          </cell>
        </row>
        <row r="1109">
          <cell r="C1109" t="str">
            <v>Tj Jati B</v>
          </cell>
          <cell r="R1109">
            <v>27200</v>
          </cell>
          <cell r="AZ1109">
            <v>-122400</v>
          </cell>
          <cell r="BA1109">
            <v>-26755.404643584527</v>
          </cell>
          <cell r="BC1109" t="str">
            <v>PLATINUM</v>
          </cell>
          <cell r="BE1109" t="str">
            <v>Apr</v>
          </cell>
        </row>
        <row r="1110">
          <cell r="C1110" t="str">
            <v>Tj Jati B</v>
          </cell>
          <cell r="R1110">
            <v>0</v>
          </cell>
          <cell r="AZ1110">
            <v>0</v>
          </cell>
          <cell r="BA1110">
            <v>0</v>
          </cell>
          <cell r="BC1110" t="str">
            <v>PLATINUM</v>
          </cell>
          <cell r="BE1110" t="str">
            <v>May</v>
          </cell>
        </row>
        <row r="1111">
          <cell r="C1111" t="str">
            <v>Tj Jati B</v>
          </cell>
          <cell r="R1111">
            <v>0</v>
          </cell>
          <cell r="AZ1111">
            <v>0</v>
          </cell>
          <cell r="BA1111">
            <v>0</v>
          </cell>
          <cell r="BC1111" t="str">
            <v>PLATINUM</v>
          </cell>
          <cell r="BE1111" t="str">
            <v>Jun</v>
          </cell>
        </row>
        <row r="1112">
          <cell r="C1112" t="str">
            <v>Tj Jati B</v>
          </cell>
          <cell r="R1112">
            <v>0</v>
          </cell>
          <cell r="AZ1112">
            <v>0</v>
          </cell>
          <cell r="BA1112">
            <v>0</v>
          </cell>
          <cell r="BC1112" t="str">
            <v>PLATINUM</v>
          </cell>
          <cell r="BE1112" t="str">
            <v>Jul</v>
          </cell>
        </row>
        <row r="1113">
          <cell r="C1113" t="str">
            <v>Tj Jati B</v>
          </cell>
          <cell r="R1113">
            <v>0</v>
          </cell>
          <cell r="AZ1113">
            <v>0</v>
          </cell>
          <cell r="BA1113">
            <v>0</v>
          </cell>
          <cell r="BC1113" t="str">
            <v>PLATINUM</v>
          </cell>
          <cell r="BE1113" t="str">
            <v>Aug</v>
          </cell>
        </row>
        <row r="1114">
          <cell r="C1114" t="str">
            <v>Tj Jati B</v>
          </cell>
          <cell r="R1114">
            <v>0</v>
          </cell>
          <cell r="AZ1114">
            <v>0</v>
          </cell>
          <cell r="BA1114">
            <v>0</v>
          </cell>
          <cell r="BC1114" t="str">
            <v>PLATINUM</v>
          </cell>
          <cell r="BE1114" t="str">
            <v>Sep</v>
          </cell>
        </row>
        <row r="1115">
          <cell r="C1115" t="str">
            <v>Tj Jati B</v>
          </cell>
          <cell r="R1115">
            <v>0</v>
          </cell>
          <cell r="AZ1115">
            <v>0</v>
          </cell>
          <cell r="BA1115">
            <v>0</v>
          </cell>
          <cell r="BC1115" t="str">
            <v>PLATINUM</v>
          </cell>
          <cell r="BE1115" t="str">
            <v>Oct</v>
          </cell>
        </row>
        <row r="1116">
          <cell r="C1116" t="str">
            <v>Tj Jati B</v>
          </cell>
          <cell r="R1116">
            <v>0</v>
          </cell>
          <cell r="AZ1116">
            <v>0</v>
          </cell>
          <cell r="BA1116">
            <v>0</v>
          </cell>
          <cell r="BC1116" t="str">
            <v>PLATINUM</v>
          </cell>
          <cell r="BE1116" t="str">
            <v>Nov</v>
          </cell>
        </row>
        <row r="1117">
          <cell r="C1117" t="str">
            <v>Tj Jati B</v>
          </cell>
          <cell r="R1117">
            <v>0</v>
          </cell>
          <cell r="AZ1117">
            <v>0</v>
          </cell>
          <cell r="BA1117">
            <v>0</v>
          </cell>
          <cell r="BC1117" t="str">
            <v>PLATINUM</v>
          </cell>
          <cell r="BE1117" t="str">
            <v>Dec</v>
          </cell>
        </row>
        <row r="1118">
          <cell r="C1118" t="str">
            <v>Tj Jati B</v>
          </cell>
          <cell r="R1118">
            <v>0</v>
          </cell>
          <cell r="AZ1118">
            <v>0</v>
          </cell>
          <cell r="BA1118">
            <v>0</v>
          </cell>
          <cell r="BC1118" t="str">
            <v>PLATINUM</v>
          </cell>
          <cell r="BE1118" t="str">
            <v>Jan</v>
          </cell>
        </row>
        <row r="1119">
          <cell r="C1119" t="str">
            <v>Tj Jati B</v>
          </cell>
          <cell r="R1119">
            <v>0</v>
          </cell>
          <cell r="AZ1119">
            <v>0</v>
          </cell>
          <cell r="BA1119">
            <v>0</v>
          </cell>
          <cell r="BC1119" t="str">
            <v>PLATINUM</v>
          </cell>
          <cell r="BE1119" t="str">
            <v>Feb</v>
          </cell>
        </row>
        <row r="1120">
          <cell r="C1120" t="str">
            <v>Tj Jati B</v>
          </cell>
          <cell r="R1120">
            <v>0</v>
          </cell>
          <cell r="AZ1120">
            <v>0</v>
          </cell>
          <cell r="BA1120">
            <v>0</v>
          </cell>
          <cell r="BC1120" t="str">
            <v>PLATINUM</v>
          </cell>
          <cell r="BE1120" t="str">
            <v>Mar</v>
          </cell>
        </row>
        <row r="1121">
          <cell r="C1121" t="str">
            <v>Tj Jati B</v>
          </cell>
          <cell r="R1121">
            <v>0</v>
          </cell>
          <cell r="AZ1121">
            <v>0</v>
          </cell>
          <cell r="BA1121">
            <v>0</v>
          </cell>
          <cell r="BC1121" t="str">
            <v>PLATINUM</v>
          </cell>
          <cell r="BE1121" t="str">
            <v>Apr</v>
          </cell>
        </row>
        <row r="1122">
          <cell r="C1122" t="str">
            <v>Tj Jati B</v>
          </cell>
          <cell r="R1122">
            <v>68000</v>
          </cell>
          <cell r="AZ1122">
            <v>-306000</v>
          </cell>
          <cell r="BA1122">
            <v>-62358.720000000001</v>
          </cell>
          <cell r="BC1122" t="str">
            <v>PLATINUM</v>
          </cell>
          <cell r="BE1122" t="str">
            <v>May</v>
          </cell>
        </row>
        <row r="1123">
          <cell r="C1123" t="str">
            <v>Tj Jati B</v>
          </cell>
          <cell r="R1123">
            <v>68000</v>
          </cell>
          <cell r="AZ1123">
            <v>-306000</v>
          </cell>
          <cell r="BA1123">
            <v>-62358.720000000001</v>
          </cell>
          <cell r="BC1123" t="str">
            <v>PLATINUM</v>
          </cell>
          <cell r="BE1123" t="str">
            <v>Jun</v>
          </cell>
        </row>
        <row r="1124">
          <cell r="C1124" t="str">
            <v>Tj Jati B</v>
          </cell>
          <cell r="R1124">
            <v>68000</v>
          </cell>
          <cell r="AZ1124">
            <v>-306000</v>
          </cell>
          <cell r="BA1124">
            <v>-62358.720000000001</v>
          </cell>
          <cell r="BC1124" t="str">
            <v>PLATINUM</v>
          </cell>
          <cell r="BE1124" t="str">
            <v>Jul</v>
          </cell>
        </row>
        <row r="1125">
          <cell r="C1125" t="str">
            <v>Tj Jati B</v>
          </cell>
          <cell r="R1125">
            <v>68000</v>
          </cell>
          <cell r="AZ1125">
            <v>-306000</v>
          </cell>
          <cell r="BA1125">
            <v>-62358.720000000001</v>
          </cell>
          <cell r="BC1125" t="str">
            <v>PLATINUM</v>
          </cell>
          <cell r="BE1125" t="str">
            <v>Aug</v>
          </cell>
        </row>
        <row r="1126">
          <cell r="C1126" t="str">
            <v>Tj Jati B</v>
          </cell>
          <cell r="R1126">
            <v>68000</v>
          </cell>
          <cell r="AZ1126">
            <v>-306000</v>
          </cell>
          <cell r="BA1126">
            <v>-62358.720000000001</v>
          </cell>
          <cell r="BC1126" t="str">
            <v>PLATINUM</v>
          </cell>
          <cell r="BE1126" t="str">
            <v>Sep</v>
          </cell>
        </row>
        <row r="1127">
          <cell r="C1127" t="str">
            <v>Tj Jati B</v>
          </cell>
          <cell r="R1127">
            <v>68000</v>
          </cell>
          <cell r="AZ1127">
            <v>-306000</v>
          </cell>
          <cell r="BA1127">
            <v>-62358.720000000001</v>
          </cell>
          <cell r="BC1127" t="str">
            <v>PLATINUM</v>
          </cell>
          <cell r="BE1127" t="str">
            <v>Oct</v>
          </cell>
        </row>
        <row r="1128">
          <cell r="C1128" t="str">
            <v>Tj Jati B</v>
          </cell>
          <cell r="R1128">
            <v>68000</v>
          </cell>
          <cell r="AZ1128">
            <v>-306000</v>
          </cell>
          <cell r="BA1128">
            <v>-62358.720000000001</v>
          </cell>
          <cell r="BC1128" t="str">
            <v>PLATINUM</v>
          </cell>
          <cell r="BE1128" t="str">
            <v>Nov</v>
          </cell>
        </row>
        <row r="1129">
          <cell r="C1129" t="str">
            <v>Tj Jati B</v>
          </cell>
          <cell r="R1129">
            <v>68000</v>
          </cell>
          <cell r="AZ1129">
            <v>-306000</v>
          </cell>
          <cell r="BA1129">
            <v>-62358.720000000001</v>
          </cell>
          <cell r="BC1129" t="str">
            <v>PLATINUM</v>
          </cell>
          <cell r="BE1129" t="str">
            <v>Dec</v>
          </cell>
        </row>
        <row r="1130">
          <cell r="C1130" t="str">
            <v>Tj Jati B</v>
          </cell>
          <cell r="R1130">
            <v>0</v>
          </cell>
          <cell r="AZ1130">
            <v>0</v>
          </cell>
          <cell r="BA1130">
            <v>0</v>
          </cell>
          <cell r="BC1130" t="str">
            <v>PLATINUM</v>
          </cell>
          <cell r="BE1130" t="str">
            <v>Jan</v>
          </cell>
        </row>
        <row r="1131">
          <cell r="C1131" t="str">
            <v>Tj Jati B</v>
          </cell>
          <cell r="R1131">
            <v>0</v>
          </cell>
          <cell r="AZ1131">
            <v>0</v>
          </cell>
          <cell r="BA1131">
            <v>0</v>
          </cell>
          <cell r="BC1131" t="str">
            <v>PLATINUM</v>
          </cell>
          <cell r="BE1131" t="str">
            <v>Feb</v>
          </cell>
        </row>
        <row r="1132">
          <cell r="C1132" t="str">
            <v>Tj Jati B</v>
          </cell>
          <cell r="R1132">
            <v>0</v>
          </cell>
          <cell r="AZ1132">
            <v>0</v>
          </cell>
          <cell r="BA1132">
            <v>0</v>
          </cell>
          <cell r="BC1132" t="str">
            <v>PLATINUM</v>
          </cell>
          <cell r="BE1132" t="str">
            <v>Mar</v>
          </cell>
        </row>
        <row r="1133">
          <cell r="C1133" t="str">
            <v>Tj Jati B</v>
          </cell>
          <cell r="R1133">
            <v>0</v>
          </cell>
          <cell r="AZ1133">
            <v>0</v>
          </cell>
          <cell r="BA1133">
            <v>0</v>
          </cell>
          <cell r="BC1133" t="str">
            <v>PLATINUM</v>
          </cell>
          <cell r="BE1133" t="str">
            <v>Apr</v>
          </cell>
        </row>
        <row r="1134">
          <cell r="C1134" t="str">
            <v>Tj Jati B</v>
          </cell>
          <cell r="R1134">
            <v>0</v>
          </cell>
          <cell r="AZ1134">
            <v>0</v>
          </cell>
          <cell r="BA1134">
            <v>0</v>
          </cell>
          <cell r="BC1134" t="str">
            <v>PLATINUM</v>
          </cell>
          <cell r="BE1134" t="str">
            <v>May</v>
          </cell>
        </row>
        <row r="1135">
          <cell r="C1135" t="str">
            <v>Tj Jati B</v>
          </cell>
          <cell r="R1135">
            <v>0</v>
          </cell>
          <cell r="AZ1135">
            <v>0</v>
          </cell>
          <cell r="BA1135">
            <v>0</v>
          </cell>
          <cell r="BC1135" t="str">
            <v>PLATINUM</v>
          </cell>
          <cell r="BE1135" t="str">
            <v>Jun</v>
          </cell>
        </row>
        <row r="1136">
          <cell r="C1136" t="str">
            <v>Tj Jati B</v>
          </cell>
          <cell r="R1136">
            <v>0</v>
          </cell>
          <cell r="AZ1136">
            <v>0</v>
          </cell>
          <cell r="BA1136">
            <v>0</v>
          </cell>
          <cell r="BC1136" t="str">
            <v>PLATINUM</v>
          </cell>
          <cell r="BE1136" t="str">
            <v>Jul</v>
          </cell>
        </row>
        <row r="1137">
          <cell r="C1137" t="str">
            <v>Tj Jati B</v>
          </cell>
          <cell r="R1137">
            <v>68000</v>
          </cell>
          <cell r="AZ1137">
            <v>-306000</v>
          </cell>
          <cell r="BA1137">
            <v>-62358.720000000001</v>
          </cell>
          <cell r="BC1137" t="str">
            <v>PLATINUM</v>
          </cell>
          <cell r="BE1137" t="str">
            <v>Aug</v>
          </cell>
        </row>
        <row r="1138">
          <cell r="C1138" t="str">
            <v>Tj Jati B</v>
          </cell>
          <cell r="R1138">
            <v>68000</v>
          </cell>
          <cell r="AZ1138">
            <v>-306000</v>
          </cell>
          <cell r="BA1138">
            <v>-62358.720000000001</v>
          </cell>
          <cell r="BC1138" t="str">
            <v>PLATINUM</v>
          </cell>
          <cell r="BE1138" t="str">
            <v>Sep</v>
          </cell>
        </row>
        <row r="1139">
          <cell r="C1139" t="str">
            <v>Tj Jati B</v>
          </cell>
          <cell r="R1139">
            <v>0</v>
          </cell>
          <cell r="AZ1139">
            <v>0</v>
          </cell>
          <cell r="BA1139">
            <v>0</v>
          </cell>
          <cell r="BC1139" t="str">
            <v>PLATINUM</v>
          </cell>
          <cell r="BE1139" t="str">
            <v>Oct</v>
          </cell>
        </row>
        <row r="1140">
          <cell r="C1140" t="str">
            <v>Tj Jati B</v>
          </cell>
          <cell r="R1140">
            <v>0</v>
          </cell>
          <cell r="AZ1140">
            <v>0</v>
          </cell>
          <cell r="BA1140">
            <v>0</v>
          </cell>
          <cell r="BC1140" t="str">
            <v>PLATINUM</v>
          </cell>
          <cell r="BE1140" t="str">
            <v>Nov</v>
          </cell>
        </row>
        <row r="1141">
          <cell r="C1141" t="str">
            <v>Tj Jati B</v>
          </cell>
          <cell r="R1141">
            <v>0</v>
          </cell>
          <cell r="AZ1141">
            <v>0</v>
          </cell>
          <cell r="BA1141">
            <v>0</v>
          </cell>
          <cell r="BC1141" t="str">
            <v>PLATINUM</v>
          </cell>
          <cell r="BE1141" t="str">
            <v>Dec</v>
          </cell>
        </row>
        <row r="1142">
          <cell r="C1142" t="str">
            <v>Tj Jati B</v>
          </cell>
          <cell r="R1142">
            <v>0</v>
          </cell>
          <cell r="AZ1142">
            <v>0</v>
          </cell>
          <cell r="BA1142">
            <v>0</v>
          </cell>
          <cell r="BC1142" t="str">
            <v>PLATINUM</v>
          </cell>
          <cell r="BE1142" t="str">
            <v>Jan</v>
          </cell>
        </row>
        <row r="1143">
          <cell r="C1143" t="str">
            <v>Tj Jati B</v>
          </cell>
          <cell r="R1143">
            <v>39000</v>
          </cell>
          <cell r="AZ1143">
            <v>-175500</v>
          </cell>
          <cell r="BA1143">
            <v>-32447.184521384926</v>
          </cell>
          <cell r="BC1143" t="str">
            <v>PLATINUM</v>
          </cell>
          <cell r="BE1143" t="str">
            <v>Feb</v>
          </cell>
        </row>
        <row r="1144">
          <cell r="C1144" t="str">
            <v>Tj Jati B</v>
          </cell>
          <cell r="R1144">
            <v>0</v>
          </cell>
          <cell r="AZ1144">
            <v>0</v>
          </cell>
          <cell r="BA1144">
            <v>0</v>
          </cell>
          <cell r="BC1144" t="str">
            <v>PLATINUM</v>
          </cell>
          <cell r="BE1144" t="str">
            <v>Mar</v>
          </cell>
        </row>
        <row r="1145">
          <cell r="C1145" t="str">
            <v>Tj Jati B</v>
          </cell>
          <cell r="R1145">
            <v>39000</v>
          </cell>
          <cell r="AZ1145">
            <v>-175500</v>
          </cell>
          <cell r="BA1145">
            <v>-32447.184521384926</v>
          </cell>
          <cell r="BC1145" t="str">
            <v>PLATINUM</v>
          </cell>
          <cell r="BE1145" t="str">
            <v>Apr</v>
          </cell>
        </row>
        <row r="1146">
          <cell r="C1146" t="str">
            <v>Tj Jati B</v>
          </cell>
          <cell r="R1146">
            <v>39000</v>
          </cell>
          <cell r="AZ1146">
            <v>-175500</v>
          </cell>
          <cell r="BA1146">
            <v>-32447.184521384926</v>
          </cell>
          <cell r="BC1146" t="str">
            <v>PLATINUM</v>
          </cell>
          <cell r="BE1146" t="str">
            <v>May</v>
          </cell>
        </row>
        <row r="1147">
          <cell r="C1147" t="str">
            <v>Tj Jati B</v>
          </cell>
          <cell r="R1147">
            <v>0</v>
          </cell>
          <cell r="AZ1147">
            <v>0</v>
          </cell>
          <cell r="BA1147">
            <v>0</v>
          </cell>
          <cell r="BC1147" t="str">
            <v>PLATINUM</v>
          </cell>
          <cell r="BE1147" t="str">
            <v>Jun</v>
          </cell>
        </row>
        <row r="1148">
          <cell r="C1148" t="str">
            <v>Tj Jati B</v>
          </cell>
          <cell r="R1148">
            <v>0</v>
          </cell>
          <cell r="AZ1148">
            <v>0</v>
          </cell>
          <cell r="BA1148">
            <v>0</v>
          </cell>
          <cell r="BC1148" t="str">
            <v>PLATINUM</v>
          </cell>
          <cell r="BE1148" t="str">
            <v>Jul</v>
          </cell>
        </row>
        <row r="1149">
          <cell r="C1149" t="str">
            <v>Tj Jati B</v>
          </cell>
          <cell r="R1149">
            <v>0</v>
          </cell>
          <cell r="AZ1149">
            <v>0</v>
          </cell>
          <cell r="BA1149">
            <v>0</v>
          </cell>
          <cell r="BC1149" t="str">
            <v>PLATINUM</v>
          </cell>
          <cell r="BE1149" t="str">
            <v>Aug</v>
          </cell>
        </row>
        <row r="1150">
          <cell r="C1150" t="str">
            <v>Tj Jati B</v>
          </cell>
          <cell r="R1150">
            <v>0</v>
          </cell>
          <cell r="AZ1150">
            <v>0</v>
          </cell>
          <cell r="BA1150">
            <v>0</v>
          </cell>
          <cell r="BC1150" t="str">
            <v>PLATINUM</v>
          </cell>
          <cell r="BE1150" t="str">
            <v>Sep</v>
          </cell>
        </row>
        <row r="1151">
          <cell r="C1151" t="str">
            <v>Tj Jati B</v>
          </cell>
          <cell r="R1151">
            <v>0</v>
          </cell>
          <cell r="AZ1151">
            <v>0</v>
          </cell>
          <cell r="BA1151">
            <v>0</v>
          </cell>
          <cell r="BC1151" t="str">
            <v>PLATINUM</v>
          </cell>
          <cell r="BE1151" t="str">
            <v>Oct</v>
          </cell>
        </row>
        <row r="1152">
          <cell r="C1152" t="str">
            <v>Tj Jati B</v>
          </cell>
          <cell r="R1152">
            <v>0</v>
          </cell>
          <cell r="AZ1152">
            <v>0</v>
          </cell>
          <cell r="BA1152">
            <v>0</v>
          </cell>
          <cell r="BC1152" t="str">
            <v>PLATINUM</v>
          </cell>
          <cell r="BE1152" t="str">
            <v>Nov</v>
          </cell>
        </row>
        <row r="1153">
          <cell r="C1153" t="str">
            <v>Tj Jati B</v>
          </cell>
          <cell r="R1153">
            <v>0</v>
          </cell>
          <cell r="AZ1153">
            <v>0</v>
          </cell>
          <cell r="BA1153">
            <v>0</v>
          </cell>
          <cell r="BC1153" t="str">
            <v>PLATINUM</v>
          </cell>
          <cell r="BE1153" t="str">
            <v>Dec</v>
          </cell>
        </row>
        <row r="1154">
          <cell r="C1154" t="str">
            <v>Tj Jati B</v>
          </cell>
          <cell r="R1154">
            <v>0</v>
          </cell>
          <cell r="AZ1154">
            <v>0</v>
          </cell>
          <cell r="BA1154">
            <v>0</v>
          </cell>
          <cell r="BC1154" t="str">
            <v>PLATINUM</v>
          </cell>
          <cell r="BE1154" t="str">
            <v>Jan</v>
          </cell>
        </row>
        <row r="1155">
          <cell r="C1155" t="str">
            <v>Tj Jati B</v>
          </cell>
          <cell r="R1155">
            <v>26000</v>
          </cell>
          <cell r="AZ1155">
            <v>-117000</v>
          </cell>
          <cell r="BA1155">
            <v>-24383.615478615073</v>
          </cell>
          <cell r="BC1155" t="str">
            <v>PLATINUM</v>
          </cell>
          <cell r="BE1155" t="str">
            <v>Feb</v>
          </cell>
        </row>
        <row r="1156">
          <cell r="C1156" t="str">
            <v>Tj Jati B</v>
          </cell>
          <cell r="R1156">
            <v>0</v>
          </cell>
          <cell r="AZ1156">
            <v>0</v>
          </cell>
          <cell r="BA1156">
            <v>0</v>
          </cell>
          <cell r="BC1156" t="str">
            <v>PLATINUM</v>
          </cell>
          <cell r="BE1156" t="str">
            <v>Mar</v>
          </cell>
        </row>
        <row r="1157">
          <cell r="C1157" t="str">
            <v>Tj Jati B</v>
          </cell>
          <cell r="R1157">
            <v>26000</v>
          </cell>
          <cell r="AZ1157">
            <v>-117000</v>
          </cell>
          <cell r="BA1157">
            <v>-24383.615478615073</v>
          </cell>
          <cell r="BC1157" t="str">
            <v>PLATINUM</v>
          </cell>
          <cell r="BE1157" t="str">
            <v>Apr</v>
          </cell>
        </row>
        <row r="1158">
          <cell r="C1158" t="str">
            <v>Tj Jati B</v>
          </cell>
          <cell r="R1158">
            <v>26000</v>
          </cell>
          <cell r="AZ1158">
            <v>-117000</v>
          </cell>
          <cell r="BA1158">
            <v>-24383.615478615073</v>
          </cell>
          <cell r="BC1158" t="str">
            <v>PLATINUM</v>
          </cell>
          <cell r="BE1158" t="str">
            <v>May</v>
          </cell>
        </row>
        <row r="1159">
          <cell r="C1159" t="str">
            <v>Tj Jati B</v>
          </cell>
          <cell r="R1159">
            <v>0</v>
          </cell>
          <cell r="AZ1159">
            <v>0</v>
          </cell>
          <cell r="BA1159">
            <v>0</v>
          </cell>
          <cell r="BC1159" t="str">
            <v>PLATINUM</v>
          </cell>
          <cell r="BE1159" t="str">
            <v>Jun</v>
          </cell>
        </row>
        <row r="1160">
          <cell r="C1160" t="str">
            <v>Tj Jati B</v>
          </cell>
          <cell r="R1160">
            <v>0</v>
          </cell>
          <cell r="AZ1160">
            <v>0</v>
          </cell>
          <cell r="BA1160">
            <v>0</v>
          </cell>
          <cell r="BC1160" t="str">
            <v>PLATINUM</v>
          </cell>
          <cell r="BE1160" t="str">
            <v>Jul</v>
          </cell>
        </row>
        <row r="1161">
          <cell r="C1161" t="str">
            <v>Tj Jati B</v>
          </cell>
          <cell r="R1161">
            <v>0</v>
          </cell>
          <cell r="AZ1161">
            <v>0</v>
          </cell>
          <cell r="BA1161">
            <v>0</v>
          </cell>
          <cell r="BC1161" t="str">
            <v>PLATINUM</v>
          </cell>
          <cell r="BE1161" t="str">
            <v>Aug</v>
          </cell>
        </row>
        <row r="1162">
          <cell r="C1162" t="str">
            <v>Tj Jati B</v>
          </cell>
          <cell r="R1162">
            <v>0</v>
          </cell>
          <cell r="AZ1162">
            <v>0</v>
          </cell>
          <cell r="BA1162">
            <v>0</v>
          </cell>
          <cell r="BC1162" t="str">
            <v>PLATINUM</v>
          </cell>
          <cell r="BE1162" t="str">
            <v>Sep</v>
          </cell>
        </row>
        <row r="1163">
          <cell r="C1163" t="str">
            <v>Tj Jati B</v>
          </cell>
          <cell r="R1163">
            <v>0</v>
          </cell>
          <cell r="AZ1163">
            <v>0</v>
          </cell>
          <cell r="BA1163">
            <v>0</v>
          </cell>
          <cell r="BC1163" t="str">
            <v>PLATINUM</v>
          </cell>
          <cell r="BE1163" t="str">
            <v>Oct</v>
          </cell>
        </row>
        <row r="1164">
          <cell r="C1164" t="str">
            <v>Tj Jati B</v>
          </cell>
          <cell r="R1164">
            <v>0</v>
          </cell>
          <cell r="AZ1164">
            <v>0</v>
          </cell>
          <cell r="BA1164">
            <v>0</v>
          </cell>
          <cell r="BC1164" t="str">
            <v>PLATINUM</v>
          </cell>
          <cell r="BE1164" t="str">
            <v>Nov</v>
          </cell>
        </row>
        <row r="1165">
          <cell r="C1165" t="str">
            <v>Tj Jati B</v>
          </cell>
          <cell r="R1165">
            <v>0</v>
          </cell>
          <cell r="AZ1165">
            <v>0</v>
          </cell>
          <cell r="BA1165">
            <v>0</v>
          </cell>
          <cell r="BC1165" t="str">
            <v>PLATINUM</v>
          </cell>
          <cell r="BE1165" t="str">
            <v>Dec</v>
          </cell>
        </row>
        <row r="1166">
          <cell r="C1166" t="str">
            <v>Tj Jati B</v>
          </cell>
          <cell r="R1166">
            <v>0</v>
          </cell>
          <cell r="AZ1166">
            <v>0</v>
          </cell>
          <cell r="BA1166">
            <v>0</v>
          </cell>
          <cell r="BC1166" t="str">
            <v>PLATINUM</v>
          </cell>
          <cell r="BE1166" t="str">
            <v>Jan</v>
          </cell>
        </row>
        <row r="1167">
          <cell r="C1167" t="str">
            <v>Tj Jati B</v>
          </cell>
          <cell r="R1167">
            <v>0</v>
          </cell>
          <cell r="AZ1167">
            <v>0</v>
          </cell>
          <cell r="BA1167">
            <v>0</v>
          </cell>
          <cell r="BC1167" t="str">
            <v>PLATINUM</v>
          </cell>
          <cell r="BE1167" t="str">
            <v>Feb</v>
          </cell>
        </row>
        <row r="1168">
          <cell r="C1168" t="str">
            <v>Tj Jati B</v>
          </cell>
          <cell r="R1168">
            <v>0</v>
          </cell>
          <cell r="AZ1168">
            <v>0</v>
          </cell>
          <cell r="BA1168">
            <v>0</v>
          </cell>
          <cell r="BC1168" t="str">
            <v>PLATINUM</v>
          </cell>
          <cell r="BE1168" t="str">
            <v>Mar</v>
          </cell>
        </row>
        <row r="1169">
          <cell r="C1169" t="str">
            <v>Tj Jati B</v>
          </cell>
          <cell r="R1169">
            <v>0</v>
          </cell>
          <cell r="AZ1169">
            <v>0</v>
          </cell>
          <cell r="BA1169">
            <v>0</v>
          </cell>
          <cell r="BC1169" t="str">
            <v>PLATINUM</v>
          </cell>
          <cell r="BE1169" t="str">
            <v>Apr</v>
          </cell>
        </row>
        <row r="1170">
          <cell r="C1170" t="str">
            <v>Tj Jati B</v>
          </cell>
          <cell r="R1170">
            <v>0</v>
          </cell>
          <cell r="AZ1170">
            <v>0</v>
          </cell>
          <cell r="BA1170">
            <v>0</v>
          </cell>
          <cell r="BC1170" t="str">
            <v>PLATINUM</v>
          </cell>
          <cell r="BE1170" t="str">
            <v>May</v>
          </cell>
        </row>
        <row r="1171">
          <cell r="C1171" t="str">
            <v>Tj Jati B</v>
          </cell>
          <cell r="R1171">
            <v>65000</v>
          </cell>
          <cell r="AZ1171">
            <v>-292500</v>
          </cell>
          <cell r="BA1171">
            <v>-56830.8</v>
          </cell>
          <cell r="BC1171" t="str">
            <v>PLATINUM</v>
          </cell>
          <cell r="BE1171" t="str">
            <v>Jun</v>
          </cell>
        </row>
        <row r="1172">
          <cell r="C1172" t="str">
            <v>Tj Jati B</v>
          </cell>
          <cell r="R1172">
            <v>65000</v>
          </cell>
          <cell r="AZ1172">
            <v>-292500</v>
          </cell>
          <cell r="BA1172">
            <v>-56830.8</v>
          </cell>
          <cell r="BC1172" t="str">
            <v>PLATINUM</v>
          </cell>
          <cell r="BE1172" t="str">
            <v>Jul</v>
          </cell>
        </row>
        <row r="1173">
          <cell r="C1173" t="str">
            <v>Tj Jati B</v>
          </cell>
          <cell r="R1173">
            <v>0</v>
          </cell>
          <cell r="AZ1173">
            <v>0</v>
          </cell>
          <cell r="BA1173">
            <v>0</v>
          </cell>
          <cell r="BC1173" t="str">
            <v>PLATINUM</v>
          </cell>
          <cell r="BE1173" t="str">
            <v>Aug</v>
          </cell>
        </row>
        <row r="1174">
          <cell r="C1174" t="str">
            <v>Tj Jati B</v>
          </cell>
          <cell r="R1174">
            <v>65000</v>
          </cell>
          <cell r="AZ1174">
            <v>-292500</v>
          </cell>
          <cell r="BA1174">
            <v>-56830.8</v>
          </cell>
          <cell r="BC1174" t="str">
            <v>PLATINUM</v>
          </cell>
          <cell r="BE1174" t="str">
            <v>Sep</v>
          </cell>
        </row>
        <row r="1175">
          <cell r="C1175" t="str">
            <v>Tj Jati B</v>
          </cell>
          <cell r="R1175">
            <v>65000</v>
          </cell>
          <cell r="AZ1175">
            <v>-292500</v>
          </cell>
          <cell r="BA1175">
            <v>-56830.8</v>
          </cell>
          <cell r="BC1175" t="str">
            <v>PLATINUM</v>
          </cell>
          <cell r="BE1175" t="str">
            <v>Oct</v>
          </cell>
        </row>
        <row r="1176">
          <cell r="C1176" t="str">
            <v>Tj Jati B</v>
          </cell>
          <cell r="R1176">
            <v>65000</v>
          </cell>
          <cell r="AZ1176">
            <v>-292500</v>
          </cell>
          <cell r="BA1176">
            <v>-56830.8</v>
          </cell>
          <cell r="BC1176" t="str">
            <v>PLATINUM</v>
          </cell>
          <cell r="BE1176" t="str">
            <v>Nov</v>
          </cell>
        </row>
        <row r="1177">
          <cell r="C1177" t="str">
            <v>Tj Jati B</v>
          </cell>
          <cell r="R1177">
            <v>30000</v>
          </cell>
          <cell r="AZ1177">
            <v>-135000</v>
          </cell>
          <cell r="BA1177">
            <v>-26229.600000000002</v>
          </cell>
          <cell r="BC1177" t="str">
            <v>PLATINUM</v>
          </cell>
          <cell r="BE1177" t="str">
            <v>Dec</v>
          </cell>
        </row>
        <row r="1178">
          <cell r="C1178" t="str">
            <v>Other</v>
          </cell>
          <cell r="R1178">
            <v>0</v>
          </cell>
          <cell r="AZ1178">
            <v>0</v>
          </cell>
          <cell r="BA1178">
            <v>0</v>
          </cell>
          <cell r="BC1178" t="str">
            <v>OTHERS</v>
          </cell>
          <cell r="BE1178" t="str">
            <v>Jan</v>
          </cell>
        </row>
        <row r="1179">
          <cell r="C1179" t="str">
            <v>Other</v>
          </cell>
          <cell r="R1179">
            <v>0</v>
          </cell>
          <cell r="AZ1179">
            <v>0</v>
          </cell>
          <cell r="BA1179">
            <v>0</v>
          </cell>
          <cell r="BC1179" t="str">
            <v>OTHERS</v>
          </cell>
          <cell r="BE1179" t="str">
            <v>Feb</v>
          </cell>
        </row>
        <row r="1180">
          <cell r="C1180" t="str">
            <v>Other</v>
          </cell>
          <cell r="R1180">
            <v>0</v>
          </cell>
          <cell r="AZ1180">
            <v>0</v>
          </cell>
          <cell r="BA1180">
            <v>0</v>
          </cell>
          <cell r="BC1180" t="str">
            <v>OTHERS</v>
          </cell>
          <cell r="BE1180" t="str">
            <v>Mar</v>
          </cell>
        </row>
        <row r="1181">
          <cell r="C1181" t="str">
            <v>Other</v>
          </cell>
          <cell r="R1181">
            <v>0</v>
          </cell>
          <cell r="AZ1181">
            <v>0</v>
          </cell>
          <cell r="BA1181">
            <v>0</v>
          </cell>
          <cell r="BC1181" t="str">
            <v>OTHERS</v>
          </cell>
          <cell r="BE1181" t="str">
            <v>Apr</v>
          </cell>
        </row>
        <row r="1182">
          <cell r="C1182" t="str">
            <v>Other</v>
          </cell>
          <cell r="R1182">
            <v>0</v>
          </cell>
          <cell r="AZ1182">
            <v>0</v>
          </cell>
          <cell r="BA1182">
            <v>0</v>
          </cell>
          <cell r="BC1182" t="str">
            <v>OTHERS</v>
          </cell>
          <cell r="BE1182" t="str">
            <v>May</v>
          </cell>
        </row>
        <row r="1183">
          <cell r="C1183" t="str">
            <v>Other</v>
          </cell>
          <cell r="R1183">
            <v>0</v>
          </cell>
          <cell r="AZ1183">
            <v>0</v>
          </cell>
          <cell r="BA1183">
            <v>0</v>
          </cell>
          <cell r="BC1183" t="str">
            <v>OTHERS</v>
          </cell>
          <cell r="BE1183" t="str">
            <v>Jun</v>
          </cell>
        </row>
        <row r="1184">
          <cell r="C1184" t="str">
            <v>Other</v>
          </cell>
          <cell r="R1184">
            <v>0</v>
          </cell>
          <cell r="AZ1184">
            <v>0</v>
          </cell>
          <cell r="BA1184">
            <v>0</v>
          </cell>
          <cell r="BC1184" t="str">
            <v>OTHERS</v>
          </cell>
          <cell r="BE1184" t="str">
            <v>Jul</v>
          </cell>
        </row>
        <row r="1185">
          <cell r="C1185" t="str">
            <v>Other</v>
          </cell>
          <cell r="R1185">
            <v>0</v>
          </cell>
          <cell r="AZ1185">
            <v>0</v>
          </cell>
          <cell r="BA1185">
            <v>0</v>
          </cell>
          <cell r="BC1185" t="str">
            <v>OTHERS</v>
          </cell>
          <cell r="BE1185" t="str">
            <v>Aug</v>
          </cell>
        </row>
        <row r="1186">
          <cell r="C1186" t="str">
            <v>Other</v>
          </cell>
          <cell r="R1186">
            <v>0</v>
          </cell>
          <cell r="AZ1186">
            <v>0</v>
          </cell>
          <cell r="BA1186">
            <v>0</v>
          </cell>
          <cell r="BC1186" t="str">
            <v>OTHERS</v>
          </cell>
          <cell r="BE1186" t="str">
            <v>Sep</v>
          </cell>
        </row>
        <row r="1187">
          <cell r="C1187" t="str">
            <v>Other</v>
          </cell>
          <cell r="R1187">
            <v>0</v>
          </cell>
          <cell r="AZ1187">
            <v>0</v>
          </cell>
          <cell r="BA1187">
            <v>0</v>
          </cell>
          <cell r="BC1187" t="str">
            <v>OTHERS</v>
          </cell>
          <cell r="BE1187" t="str">
            <v>Oct</v>
          </cell>
        </row>
        <row r="1188">
          <cell r="C1188" t="str">
            <v>Other</v>
          </cell>
          <cell r="R1188">
            <v>0</v>
          </cell>
          <cell r="AZ1188">
            <v>0</v>
          </cell>
          <cell r="BA1188">
            <v>0</v>
          </cell>
          <cell r="BC1188" t="str">
            <v>OTHERS</v>
          </cell>
          <cell r="BE1188" t="str">
            <v>Nov</v>
          </cell>
        </row>
        <row r="1189">
          <cell r="C1189" t="str">
            <v>Other</v>
          </cell>
          <cell r="R1189">
            <v>0</v>
          </cell>
          <cell r="AZ1189">
            <v>0</v>
          </cell>
          <cell r="BA1189">
            <v>0</v>
          </cell>
          <cell r="BC1189" t="str">
            <v>OTHERS</v>
          </cell>
          <cell r="BE1189" t="str">
            <v>Dec</v>
          </cell>
        </row>
        <row r="1190">
          <cell r="C1190" t="str">
            <v>AES</v>
          </cell>
          <cell r="R1190">
            <v>0</v>
          </cell>
          <cell r="AZ1190">
            <v>0</v>
          </cell>
          <cell r="BA1190">
            <v>0</v>
          </cell>
          <cell r="BC1190" t="str">
            <v>OTHERS</v>
          </cell>
          <cell r="BE1190" t="str">
            <v>Jan</v>
          </cell>
        </row>
        <row r="1191">
          <cell r="C1191" t="str">
            <v>AES</v>
          </cell>
          <cell r="R1191">
            <v>0</v>
          </cell>
          <cell r="AZ1191">
            <v>0</v>
          </cell>
          <cell r="BA1191">
            <v>0</v>
          </cell>
          <cell r="BC1191" t="str">
            <v>OTHERS</v>
          </cell>
          <cell r="BE1191" t="str">
            <v>Feb</v>
          </cell>
        </row>
        <row r="1192">
          <cell r="C1192" t="str">
            <v>AES</v>
          </cell>
          <cell r="R1192">
            <v>0</v>
          </cell>
          <cell r="AZ1192">
            <v>0</v>
          </cell>
          <cell r="BA1192">
            <v>0</v>
          </cell>
          <cell r="BC1192" t="str">
            <v>OTHERS</v>
          </cell>
          <cell r="BE1192" t="str">
            <v>Mar</v>
          </cell>
        </row>
        <row r="1193">
          <cell r="C1193" t="str">
            <v>AES</v>
          </cell>
          <cell r="R1193">
            <v>0</v>
          </cell>
          <cell r="AZ1193">
            <v>0</v>
          </cell>
          <cell r="BA1193">
            <v>0</v>
          </cell>
          <cell r="BC1193" t="str">
            <v>OTHERS</v>
          </cell>
          <cell r="BE1193" t="str">
            <v>Apr</v>
          </cell>
        </row>
        <row r="1194">
          <cell r="C1194" t="str">
            <v>AES</v>
          </cell>
          <cell r="R1194">
            <v>0</v>
          </cell>
          <cell r="AZ1194">
            <v>0</v>
          </cell>
          <cell r="BA1194">
            <v>0</v>
          </cell>
          <cell r="BC1194" t="str">
            <v>OTHERS</v>
          </cell>
          <cell r="BE1194" t="str">
            <v>May</v>
          </cell>
        </row>
        <row r="1195">
          <cell r="C1195" t="str">
            <v>AES</v>
          </cell>
          <cell r="R1195">
            <v>0</v>
          </cell>
          <cell r="AZ1195">
            <v>0</v>
          </cell>
          <cell r="BA1195">
            <v>0</v>
          </cell>
          <cell r="BC1195" t="str">
            <v>OTHERS</v>
          </cell>
          <cell r="BE1195" t="str">
            <v>Jun</v>
          </cell>
        </row>
        <row r="1196">
          <cell r="C1196" t="str">
            <v>AES</v>
          </cell>
          <cell r="R1196">
            <v>0</v>
          </cell>
          <cell r="AZ1196">
            <v>0</v>
          </cell>
          <cell r="BA1196">
            <v>0</v>
          </cell>
          <cell r="BC1196" t="str">
            <v>OTHERS</v>
          </cell>
          <cell r="BE1196" t="str">
            <v>Jul</v>
          </cell>
        </row>
        <row r="1197">
          <cell r="C1197" t="str">
            <v>AES</v>
          </cell>
          <cell r="R1197">
            <v>0</v>
          </cell>
          <cell r="AZ1197">
            <v>0</v>
          </cell>
          <cell r="BA1197">
            <v>0</v>
          </cell>
          <cell r="BC1197" t="str">
            <v>OTHERS</v>
          </cell>
          <cell r="BE1197" t="str">
            <v>Aug</v>
          </cell>
        </row>
        <row r="1198">
          <cell r="C1198" t="str">
            <v>AES</v>
          </cell>
          <cell r="R1198">
            <v>0</v>
          </cell>
          <cell r="AZ1198">
            <v>0</v>
          </cell>
          <cell r="BA1198">
            <v>0</v>
          </cell>
          <cell r="BC1198" t="str">
            <v>OTHERS</v>
          </cell>
          <cell r="BE1198" t="str">
            <v>Sep</v>
          </cell>
        </row>
        <row r="1199">
          <cell r="C1199" t="str">
            <v>AES</v>
          </cell>
          <cell r="R1199">
            <v>0</v>
          </cell>
          <cell r="AZ1199">
            <v>0</v>
          </cell>
          <cell r="BA1199">
            <v>0</v>
          </cell>
          <cell r="BC1199" t="str">
            <v>OTHERS</v>
          </cell>
          <cell r="BE1199" t="str">
            <v>Oct</v>
          </cell>
        </row>
        <row r="1200">
          <cell r="C1200" t="str">
            <v>AES</v>
          </cell>
          <cell r="R1200">
            <v>0</v>
          </cell>
          <cell r="AZ1200">
            <v>0</v>
          </cell>
          <cell r="BA1200">
            <v>0</v>
          </cell>
          <cell r="BC1200" t="str">
            <v>OTHERS</v>
          </cell>
          <cell r="BE1200" t="str">
            <v>Nov</v>
          </cell>
        </row>
        <row r="1201">
          <cell r="C1201" t="str">
            <v>AES</v>
          </cell>
          <cell r="R1201">
            <v>0</v>
          </cell>
          <cell r="AZ1201">
            <v>0</v>
          </cell>
          <cell r="BA1201">
            <v>0</v>
          </cell>
          <cell r="BC1201" t="str">
            <v>OTHERS</v>
          </cell>
          <cell r="BE1201" t="str">
            <v>Dec</v>
          </cell>
        </row>
        <row r="1202">
          <cell r="C1202" t="str">
            <v>AES</v>
          </cell>
          <cell r="R1202">
            <v>0</v>
          </cell>
          <cell r="AZ1202">
            <v>0</v>
          </cell>
          <cell r="BA1202">
            <v>0</v>
          </cell>
          <cell r="BC1202" t="str">
            <v>OTHERS</v>
          </cell>
          <cell r="BE1202" t="str">
            <v>Jan</v>
          </cell>
        </row>
        <row r="1203">
          <cell r="C1203" t="str">
            <v>AES</v>
          </cell>
          <cell r="R1203">
            <v>0</v>
          </cell>
          <cell r="AZ1203">
            <v>0</v>
          </cell>
          <cell r="BA1203">
            <v>0</v>
          </cell>
          <cell r="BC1203" t="str">
            <v>OTHERS</v>
          </cell>
          <cell r="BE1203" t="str">
            <v>Feb</v>
          </cell>
        </row>
        <row r="1204">
          <cell r="C1204" t="str">
            <v>AES</v>
          </cell>
          <cell r="R1204">
            <v>0</v>
          </cell>
          <cell r="AZ1204">
            <v>0</v>
          </cell>
          <cell r="BA1204">
            <v>0</v>
          </cell>
          <cell r="BC1204" t="str">
            <v>OTHERS</v>
          </cell>
          <cell r="BE1204" t="str">
            <v>Mar</v>
          </cell>
        </row>
        <row r="1205">
          <cell r="C1205" t="str">
            <v>AES</v>
          </cell>
          <cell r="R1205">
            <v>0</v>
          </cell>
          <cell r="AZ1205">
            <v>0</v>
          </cell>
          <cell r="BA1205">
            <v>0</v>
          </cell>
          <cell r="BC1205" t="str">
            <v>OTHERS</v>
          </cell>
          <cell r="BE1205" t="str">
            <v>Apr</v>
          </cell>
        </row>
        <row r="1206">
          <cell r="C1206" t="str">
            <v>AES</v>
          </cell>
          <cell r="R1206">
            <v>0</v>
          </cell>
          <cell r="AZ1206">
            <v>0</v>
          </cell>
          <cell r="BA1206">
            <v>0</v>
          </cell>
          <cell r="BC1206" t="str">
            <v>OTHERS</v>
          </cell>
          <cell r="BE1206" t="str">
            <v>May</v>
          </cell>
        </row>
        <row r="1207">
          <cell r="C1207" t="str">
            <v>AES</v>
          </cell>
          <cell r="R1207">
            <v>0</v>
          </cell>
          <cell r="AZ1207">
            <v>0</v>
          </cell>
          <cell r="BA1207">
            <v>0</v>
          </cell>
          <cell r="BC1207" t="str">
            <v>OTHERS</v>
          </cell>
          <cell r="BE1207" t="str">
            <v>Jun</v>
          </cell>
        </row>
        <row r="1208">
          <cell r="C1208" t="str">
            <v>AES</v>
          </cell>
          <cell r="R1208">
            <v>0</v>
          </cell>
          <cell r="AZ1208">
            <v>0</v>
          </cell>
          <cell r="BA1208">
            <v>0</v>
          </cell>
          <cell r="BC1208" t="str">
            <v>OTHERS</v>
          </cell>
          <cell r="BE1208" t="str">
            <v>Jul</v>
          </cell>
        </row>
        <row r="1209">
          <cell r="C1209" t="str">
            <v>AES</v>
          </cell>
          <cell r="R1209">
            <v>0</v>
          </cell>
          <cell r="AZ1209">
            <v>0</v>
          </cell>
          <cell r="BA1209">
            <v>0</v>
          </cell>
          <cell r="BC1209" t="str">
            <v>OTHERS</v>
          </cell>
          <cell r="BE1209" t="str">
            <v>Aug</v>
          </cell>
        </row>
        <row r="1210">
          <cell r="C1210" t="str">
            <v>AES</v>
          </cell>
          <cell r="R1210">
            <v>0</v>
          </cell>
          <cell r="AZ1210">
            <v>0</v>
          </cell>
          <cell r="BA1210">
            <v>0</v>
          </cell>
          <cell r="BC1210" t="str">
            <v>OTHERS</v>
          </cell>
          <cell r="BE1210" t="str">
            <v>Sep</v>
          </cell>
        </row>
        <row r="1211">
          <cell r="C1211" t="str">
            <v>AES</v>
          </cell>
          <cell r="R1211">
            <v>0</v>
          </cell>
          <cell r="AZ1211">
            <v>0</v>
          </cell>
          <cell r="BA1211">
            <v>0</v>
          </cell>
          <cell r="BC1211" t="str">
            <v>OTHERS</v>
          </cell>
          <cell r="BE1211" t="str">
            <v>Oct</v>
          </cell>
        </row>
        <row r="1212">
          <cell r="C1212" t="str">
            <v>AES</v>
          </cell>
          <cell r="R1212">
            <v>0</v>
          </cell>
          <cell r="AZ1212">
            <v>0</v>
          </cell>
          <cell r="BA1212">
            <v>0</v>
          </cell>
          <cell r="BC1212" t="str">
            <v>OTHERS</v>
          </cell>
          <cell r="BE1212" t="str">
            <v>Nov</v>
          </cell>
        </row>
        <row r="1213">
          <cell r="C1213" t="str">
            <v>AES</v>
          </cell>
          <cell r="R1213">
            <v>0</v>
          </cell>
          <cell r="AZ1213">
            <v>0</v>
          </cell>
          <cell r="BA1213">
            <v>0</v>
          </cell>
          <cell r="BC1213" t="str">
            <v>OTHERS</v>
          </cell>
          <cell r="BE1213" t="str">
            <v>Dec</v>
          </cell>
        </row>
        <row r="1214">
          <cell r="C1214" t="str">
            <v>AES</v>
          </cell>
          <cell r="R1214">
            <v>0</v>
          </cell>
          <cell r="AZ1214">
            <v>0</v>
          </cell>
          <cell r="BA1214">
            <v>0</v>
          </cell>
          <cell r="BC1214" t="str">
            <v>OTHERS</v>
          </cell>
          <cell r="BE1214" t="str">
            <v>Jan</v>
          </cell>
        </row>
        <row r="1215">
          <cell r="C1215" t="str">
            <v>AES</v>
          </cell>
          <cell r="R1215">
            <v>0</v>
          </cell>
          <cell r="AZ1215">
            <v>0</v>
          </cell>
          <cell r="BA1215">
            <v>0</v>
          </cell>
          <cell r="BC1215" t="str">
            <v>OTHERS</v>
          </cell>
          <cell r="BE1215" t="str">
            <v>Feb</v>
          </cell>
        </row>
        <row r="1216">
          <cell r="C1216" t="str">
            <v>AES</v>
          </cell>
          <cell r="R1216">
            <v>44000</v>
          </cell>
          <cell r="AZ1216">
            <v>-66000</v>
          </cell>
          <cell r="BA1216">
            <v>-47645.309036845545</v>
          </cell>
          <cell r="BC1216" t="str">
            <v>OTHERS</v>
          </cell>
          <cell r="BE1216" t="str">
            <v>Mar</v>
          </cell>
        </row>
        <row r="1217">
          <cell r="C1217" t="str">
            <v>AES</v>
          </cell>
          <cell r="R1217">
            <v>0</v>
          </cell>
          <cell r="AZ1217">
            <v>0</v>
          </cell>
          <cell r="BA1217">
            <v>0</v>
          </cell>
          <cell r="BC1217" t="str">
            <v>OTHERS</v>
          </cell>
          <cell r="BE1217" t="str">
            <v>Apr</v>
          </cell>
        </row>
        <row r="1218">
          <cell r="C1218" t="str">
            <v>AES</v>
          </cell>
          <cell r="R1218">
            <v>0</v>
          </cell>
          <cell r="AZ1218">
            <v>0</v>
          </cell>
          <cell r="BA1218">
            <v>0</v>
          </cell>
          <cell r="BC1218" t="str">
            <v>OTHERS</v>
          </cell>
          <cell r="BE1218" t="str">
            <v>May</v>
          </cell>
        </row>
        <row r="1219">
          <cell r="C1219" t="str">
            <v>AES</v>
          </cell>
          <cell r="R1219">
            <v>0</v>
          </cell>
          <cell r="AZ1219">
            <v>0</v>
          </cell>
          <cell r="BA1219">
            <v>0</v>
          </cell>
          <cell r="BC1219" t="str">
            <v>OTHERS</v>
          </cell>
          <cell r="BE1219" t="str">
            <v>Jun</v>
          </cell>
        </row>
        <row r="1220">
          <cell r="C1220" t="str">
            <v>AES</v>
          </cell>
          <cell r="R1220">
            <v>0</v>
          </cell>
          <cell r="AZ1220">
            <v>0</v>
          </cell>
          <cell r="BA1220">
            <v>0</v>
          </cell>
          <cell r="BC1220" t="str">
            <v>OTHERS</v>
          </cell>
          <cell r="BE1220" t="str">
            <v>Jul</v>
          </cell>
        </row>
        <row r="1221">
          <cell r="C1221" t="str">
            <v>AES</v>
          </cell>
          <cell r="R1221">
            <v>0</v>
          </cell>
          <cell r="AZ1221">
            <v>0</v>
          </cell>
          <cell r="BA1221">
            <v>0</v>
          </cell>
          <cell r="BC1221" t="str">
            <v>OTHERS</v>
          </cell>
          <cell r="BE1221" t="str">
            <v>Aug</v>
          </cell>
        </row>
        <row r="1222">
          <cell r="C1222" t="str">
            <v>AES</v>
          </cell>
          <cell r="R1222">
            <v>0</v>
          </cell>
          <cell r="AZ1222">
            <v>0</v>
          </cell>
          <cell r="BA1222">
            <v>0</v>
          </cell>
          <cell r="BC1222" t="str">
            <v>OTHERS</v>
          </cell>
          <cell r="BE1222" t="str">
            <v>Sep</v>
          </cell>
        </row>
        <row r="1223">
          <cell r="C1223" t="str">
            <v>AES</v>
          </cell>
          <cell r="R1223">
            <v>0</v>
          </cell>
          <cell r="AZ1223">
            <v>0</v>
          </cell>
          <cell r="BA1223">
            <v>0</v>
          </cell>
          <cell r="BC1223" t="str">
            <v>OTHERS</v>
          </cell>
          <cell r="BE1223" t="str">
            <v>Oct</v>
          </cell>
        </row>
        <row r="1224">
          <cell r="C1224" t="str">
            <v>AES</v>
          </cell>
          <cell r="R1224">
            <v>0</v>
          </cell>
          <cell r="AZ1224">
            <v>0</v>
          </cell>
          <cell r="BA1224">
            <v>0</v>
          </cell>
          <cell r="BC1224" t="str">
            <v>OTHERS</v>
          </cell>
          <cell r="BE1224" t="str">
            <v>Nov</v>
          </cell>
        </row>
        <row r="1225">
          <cell r="C1225" t="str">
            <v>AES</v>
          </cell>
          <cell r="R1225">
            <v>0</v>
          </cell>
          <cell r="AZ1225">
            <v>0</v>
          </cell>
          <cell r="BA1225">
            <v>0</v>
          </cell>
          <cell r="BC1225" t="str">
            <v>OTHERS</v>
          </cell>
          <cell r="BE1225" t="str">
            <v>Dec</v>
          </cell>
        </row>
        <row r="1226">
          <cell r="C1226" t="str">
            <v>AES</v>
          </cell>
          <cell r="R1226">
            <v>0</v>
          </cell>
          <cell r="AZ1226">
            <v>0</v>
          </cell>
          <cell r="BA1226">
            <v>0</v>
          </cell>
          <cell r="BC1226" t="str">
            <v>OTHERS</v>
          </cell>
          <cell r="BE1226" t="str">
            <v>Jan</v>
          </cell>
        </row>
        <row r="1227">
          <cell r="C1227" t="str">
            <v>AES</v>
          </cell>
          <cell r="R1227">
            <v>0</v>
          </cell>
          <cell r="AZ1227">
            <v>0</v>
          </cell>
          <cell r="BA1227">
            <v>0</v>
          </cell>
          <cell r="BC1227" t="str">
            <v>OTHERS</v>
          </cell>
          <cell r="BE1227" t="str">
            <v>Feb</v>
          </cell>
        </row>
        <row r="1228">
          <cell r="C1228" t="str">
            <v>AES</v>
          </cell>
          <cell r="R1228">
            <v>5500</v>
          </cell>
          <cell r="AZ1228">
            <v>-8250</v>
          </cell>
          <cell r="BA1228">
            <v>-6427.6061191887529</v>
          </cell>
          <cell r="BC1228" t="str">
            <v>OTHERS</v>
          </cell>
          <cell r="BE1228" t="str">
            <v>Mar</v>
          </cell>
        </row>
        <row r="1229">
          <cell r="C1229" t="str">
            <v>AES</v>
          </cell>
          <cell r="R1229">
            <v>0</v>
          </cell>
          <cell r="AZ1229">
            <v>0</v>
          </cell>
          <cell r="BA1229">
            <v>0</v>
          </cell>
          <cell r="BC1229" t="str">
            <v>OTHERS</v>
          </cell>
          <cell r="BE1229" t="str">
            <v>Apr</v>
          </cell>
        </row>
        <row r="1230">
          <cell r="C1230" t="str">
            <v>AES</v>
          </cell>
          <cell r="R1230">
            <v>0</v>
          </cell>
          <cell r="AZ1230">
            <v>0</v>
          </cell>
          <cell r="BA1230">
            <v>0</v>
          </cell>
          <cell r="BC1230" t="str">
            <v>OTHERS</v>
          </cell>
          <cell r="BE1230" t="str">
            <v>May</v>
          </cell>
        </row>
        <row r="1231">
          <cell r="C1231" t="str">
            <v>AES</v>
          </cell>
          <cell r="R1231">
            <v>0</v>
          </cell>
          <cell r="AZ1231">
            <v>0</v>
          </cell>
          <cell r="BA1231">
            <v>0</v>
          </cell>
          <cell r="BC1231" t="str">
            <v>OTHERS</v>
          </cell>
          <cell r="BE1231" t="str">
            <v>Jun</v>
          </cell>
        </row>
        <row r="1232">
          <cell r="C1232" t="str">
            <v>AES</v>
          </cell>
          <cell r="R1232">
            <v>0</v>
          </cell>
          <cell r="AZ1232">
            <v>0</v>
          </cell>
          <cell r="BA1232">
            <v>0</v>
          </cell>
          <cell r="BC1232" t="str">
            <v>OTHERS</v>
          </cell>
          <cell r="BE1232" t="str">
            <v>Jul</v>
          </cell>
        </row>
        <row r="1233">
          <cell r="C1233" t="str">
            <v>AES</v>
          </cell>
          <cell r="R1233">
            <v>0</v>
          </cell>
          <cell r="AZ1233">
            <v>0</v>
          </cell>
          <cell r="BA1233">
            <v>0</v>
          </cell>
          <cell r="BC1233" t="str">
            <v>OTHERS</v>
          </cell>
          <cell r="BE1233" t="str">
            <v>Aug</v>
          </cell>
        </row>
        <row r="1234">
          <cell r="C1234" t="str">
            <v>AES</v>
          </cell>
          <cell r="R1234">
            <v>0</v>
          </cell>
          <cell r="AZ1234">
            <v>0</v>
          </cell>
          <cell r="BA1234">
            <v>0</v>
          </cell>
          <cell r="BC1234" t="str">
            <v>OTHERS</v>
          </cell>
          <cell r="BE1234" t="str">
            <v>Sep</v>
          </cell>
        </row>
        <row r="1235">
          <cell r="C1235" t="str">
            <v>AES</v>
          </cell>
          <cell r="R1235">
            <v>0</v>
          </cell>
          <cell r="AZ1235">
            <v>0</v>
          </cell>
          <cell r="BA1235">
            <v>0</v>
          </cell>
          <cell r="BC1235" t="str">
            <v>OTHERS</v>
          </cell>
          <cell r="BE1235" t="str">
            <v>Oct</v>
          </cell>
        </row>
        <row r="1236">
          <cell r="C1236" t="str">
            <v>AES</v>
          </cell>
          <cell r="R1236">
            <v>0</v>
          </cell>
          <cell r="AZ1236">
            <v>0</v>
          </cell>
          <cell r="BA1236">
            <v>0</v>
          </cell>
          <cell r="BC1236" t="str">
            <v>OTHERS</v>
          </cell>
          <cell r="BE1236" t="str">
            <v>Nov</v>
          </cell>
        </row>
        <row r="1237">
          <cell r="C1237" t="str">
            <v>AES</v>
          </cell>
          <cell r="R1237">
            <v>0</v>
          </cell>
          <cell r="AZ1237">
            <v>0</v>
          </cell>
          <cell r="BA1237">
            <v>0</v>
          </cell>
          <cell r="BC1237" t="str">
            <v>OTHERS</v>
          </cell>
          <cell r="BE1237" t="str">
            <v>Dec</v>
          </cell>
        </row>
        <row r="1238">
          <cell r="C1238" t="str">
            <v>AES</v>
          </cell>
          <cell r="R1238">
            <v>0</v>
          </cell>
          <cell r="AZ1238">
            <v>0</v>
          </cell>
          <cell r="BA1238">
            <v>0</v>
          </cell>
          <cell r="BC1238" t="str">
            <v>OTHERS</v>
          </cell>
          <cell r="BE1238" t="str">
            <v>Jan</v>
          </cell>
        </row>
        <row r="1239">
          <cell r="C1239" t="str">
            <v>AES</v>
          </cell>
          <cell r="R1239">
            <v>0</v>
          </cell>
          <cell r="AZ1239">
            <v>0</v>
          </cell>
          <cell r="BA1239">
            <v>0</v>
          </cell>
          <cell r="BC1239" t="str">
            <v>OTHERS</v>
          </cell>
          <cell r="BE1239" t="str">
            <v>Feb</v>
          </cell>
        </row>
        <row r="1240">
          <cell r="C1240" t="str">
            <v>AES</v>
          </cell>
          <cell r="R1240">
            <v>5499.9999999999973</v>
          </cell>
          <cell r="AZ1240">
            <v>-8249.9999999999964</v>
          </cell>
          <cell r="BA1240">
            <v>-7918.6102676945211</v>
          </cell>
          <cell r="BC1240" t="str">
            <v>OTHERS</v>
          </cell>
          <cell r="BE1240" t="str">
            <v>Mar</v>
          </cell>
        </row>
        <row r="1241">
          <cell r="C1241" t="str">
            <v>AES</v>
          </cell>
          <cell r="R1241">
            <v>0</v>
          </cell>
          <cell r="AZ1241">
            <v>0</v>
          </cell>
          <cell r="BA1241">
            <v>0</v>
          </cell>
          <cell r="BC1241" t="str">
            <v>OTHERS</v>
          </cell>
          <cell r="BE1241" t="str">
            <v>Apr</v>
          </cell>
        </row>
        <row r="1242">
          <cell r="C1242" t="str">
            <v>AES</v>
          </cell>
          <cell r="R1242">
            <v>0</v>
          </cell>
          <cell r="AZ1242">
            <v>0</v>
          </cell>
          <cell r="BA1242">
            <v>0</v>
          </cell>
          <cell r="BC1242" t="str">
            <v>OTHERS</v>
          </cell>
          <cell r="BE1242" t="str">
            <v>May</v>
          </cell>
        </row>
        <row r="1243">
          <cell r="C1243" t="str">
            <v>AES</v>
          </cell>
          <cell r="R1243">
            <v>0</v>
          </cell>
          <cell r="AZ1243">
            <v>0</v>
          </cell>
          <cell r="BA1243">
            <v>0</v>
          </cell>
          <cell r="BC1243" t="str">
            <v>OTHERS</v>
          </cell>
          <cell r="BE1243" t="str">
            <v>Jun</v>
          </cell>
        </row>
        <row r="1244">
          <cell r="C1244" t="str">
            <v>AES</v>
          </cell>
          <cell r="R1244">
            <v>0</v>
          </cell>
          <cell r="AZ1244">
            <v>0</v>
          </cell>
          <cell r="BA1244">
            <v>0</v>
          </cell>
          <cell r="BC1244" t="str">
            <v>OTHERS</v>
          </cell>
          <cell r="BE1244" t="str">
            <v>Jul</v>
          </cell>
        </row>
        <row r="1245">
          <cell r="C1245" t="str">
            <v>AES</v>
          </cell>
          <cell r="R1245">
            <v>0</v>
          </cell>
          <cell r="AZ1245">
            <v>0</v>
          </cell>
          <cell r="BA1245">
            <v>0</v>
          </cell>
          <cell r="BC1245" t="str">
            <v>OTHERS</v>
          </cell>
          <cell r="BE1245" t="str">
            <v>Aug</v>
          </cell>
        </row>
        <row r="1246">
          <cell r="C1246" t="str">
            <v>AES</v>
          </cell>
          <cell r="R1246">
            <v>0</v>
          </cell>
          <cell r="AZ1246">
            <v>0</v>
          </cell>
          <cell r="BA1246">
            <v>0</v>
          </cell>
          <cell r="BC1246" t="str">
            <v>OTHERS</v>
          </cell>
          <cell r="BE1246" t="str">
            <v>Sep</v>
          </cell>
        </row>
        <row r="1247">
          <cell r="C1247" t="str">
            <v>AES</v>
          </cell>
          <cell r="R1247">
            <v>0</v>
          </cell>
          <cell r="AZ1247">
            <v>0</v>
          </cell>
          <cell r="BA1247">
            <v>0</v>
          </cell>
          <cell r="BC1247" t="str">
            <v>OTHERS</v>
          </cell>
          <cell r="BE1247" t="str">
            <v>Oct</v>
          </cell>
        </row>
        <row r="1248">
          <cell r="C1248" t="str">
            <v>AES</v>
          </cell>
          <cell r="R1248">
            <v>0</v>
          </cell>
          <cell r="AZ1248">
            <v>0</v>
          </cell>
          <cell r="BA1248">
            <v>0</v>
          </cell>
          <cell r="BC1248" t="str">
            <v>OTHERS</v>
          </cell>
          <cell r="BE1248" t="str">
            <v>Nov</v>
          </cell>
        </row>
        <row r="1249">
          <cell r="C1249" t="str">
            <v>AES</v>
          </cell>
          <cell r="R1249">
            <v>0</v>
          </cell>
          <cell r="AZ1249">
            <v>0</v>
          </cell>
          <cell r="BA1249">
            <v>0</v>
          </cell>
          <cell r="BC1249" t="str">
            <v>OTHERS</v>
          </cell>
          <cell r="BE1249" t="str">
            <v>Dec</v>
          </cell>
        </row>
        <row r="1250">
          <cell r="C1250" t="str">
            <v>AES</v>
          </cell>
          <cell r="R1250">
            <v>0</v>
          </cell>
          <cell r="AZ1250">
            <v>0</v>
          </cell>
          <cell r="BA1250">
            <v>0</v>
          </cell>
          <cell r="BC1250" t="str">
            <v>OTHERS</v>
          </cell>
          <cell r="BE1250" t="str">
            <v>Jan</v>
          </cell>
        </row>
        <row r="1251">
          <cell r="C1251" t="str">
            <v>AES</v>
          </cell>
          <cell r="R1251">
            <v>0</v>
          </cell>
          <cell r="AZ1251">
            <v>0</v>
          </cell>
          <cell r="BA1251">
            <v>0</v>
          </cell>
          <cell r="BC1251" t="str">
            <v>OTHERS</v>
          </cell>
          <cell r="BE1251" t="str">
            <v>Feb</v>
          </cell>
        </row>
        <row r="1252">
          <cell r="C1252" t="str">
            <v>AES</v>
          </cell>
          <cell r="R1252">
            <v>0</v>
          </cell>
          <cell r="AZ1252">
            <v>0</v>
          </cell>
          <cell r="BA1252">
            <v>0</v>
          </cell>
          <cell r="BC1252" t="str">
            <v>OTHERS</v>
          </cell>
          <cell r="BE1252" t="str">
            <v>Mar</v>
          </cell>
        </row>
        <row r="1253">
          <cell r="C1253" t="str">
            <v>AES</v>
          </cell>
          <cell r="R1253">
            <v>44000</v>
          </cell>
          <cell r="AZ1253">
            <v>-66000</v>
          </cell>
          <cell r="BA1253">
            <v>-49973.839177744012</v>
          </cell>
          <cell r="BC1253" t="str">
            <v>OTHERS</v>
          </cell>
          <cell r="BE1253" t="str">
            <v>Apr</v>
          </cell>
        </row>
        <row r="1254">
          <cell r="C1254" t="str">
            <v>AES</v>
          </cell>
          <cell r="R1254">
            <v>44000</v>
          </cell>
          <cell r="AZ1254">
            <v>-66000</v>
          </cell>
          <cell r="BA1254">
            <v>-49973.839177744012</v>
          </cell>
          <cell r="BC1254" t="str">
            <v>OTHERS</v>
          </cell>
          <cell r="BE1254" t="str">
            <v>May</v>
          </cell>
        </row>
        <row r="1255">
          <cell r="C1255" t="str">
            <v>AES</v>
          </cell>
          <cell r="R1255">
            <v>44000</v>
          </cell>
          <cell r="AZ1255">
            <v>-66000</v>
          </cell>
          <cell r="BA1255">
            <v>-49973.839177744012</v>
          </cell>
          <cell r="BC1255" t="str">
            <v>OTHERS</v>
          </cell>
          <cell r="BE1255" t="str">
            <v>Jun</v>
          </cell>
        </row>
        <row r="1256">
          <cell r="C1256" t="str">
            <v>AES</v>
          </cell>
          <cell r="R1256">
            <v>0</v>
          </cell>
          <cell r="AZ1256">
            <v>0</v>
          </cell>
          <cell r="BA1256">
            <v>0</v>
          </cell>
          <cell r="BC1256" t="str">
            <v>OTHERS</v>
          </cell>
          <cell r="BE1256" t="str">
            <v>Jul</v>
          </cell>
        </row>
        <row r="1257">
          <cell r="C1257" t="str">
            <v>AES</v>
          </cell>
          <cell r="R1257">
            <v>0</v>
          </cell>
          <cell r="AZ1257">
            <v>0</v>
          </cell>
          <cell r="BA1257">
            <v>0</v>
          </cell>
          <cell r="BC1257" t="str">
            <v>OTHERS</v>
          </cell>
          <cell r="BE1257" t="str">
            <v>Aug</v>
          </cell>
        </row>
        <row r="1258">
          <cell r="C1258" t="str">
            <v>AES</v>
          </cell>
          <cell r="R1258">
            <v>0</v>
          </cell>
          <cell r="AZ1258">
            <v>0</v>
          </cell>
          <cell r="BA1258">
            <v>0</v>
          </cell>
          <cell r="BC1258" t="str">
            <v>OTHERS</v>
          </cell>
          <cell r="BE1258" t="str">
            <v>Sep</v>
          </cell>
        </row>
        <row r="1259">
          <cell r="C1259" t="str">
            <v>AES</v>
          </cell>
          <cell r="R1259">
            <v>0</v>
          </cell>
          <cell r="AZ1259">
            <v>0</v>
          </cell>
          <cell r="BA1259">
            <v>0</v>
          </cell>
          <cell r="BC1259" t="str">
            <v>OTHERS</v>
          </cell>
          <cell r="BE1259" t="str">
            <v>Oct</v>
          </cell>
        </row>
        <row r="1260">
          <cell r="C1260" t="str">
            <v>AES</v>
          </cell>
          <cell r="R1260">
            <v>0</v>
          </cell>
          <cell r="AZ1260">
            <v>0</v>
          </cell>
          <cell r="BA1260">
            <v>0</v>
          </cell>
          <cell r="BC1260" t="str">
            <v>OTHERS</v>
          </cell>
          <cell r="BE1260" t="str">
            <v>Nov</v>
          </cell>
        </row>
        <row r="1261">
          <cell r="C1261" t="str">
            <v>AES</v>
          </cell>
          <cell r="R1261">
            <v>0</v>
          </cell>
          <cell r="AZ1261">
            <v>0</v>
          </cell>
          <cell r="BA1261">
            <v>0</v>
          </cell>
          <cell r="BC1261" t="str">
            <v>OTHERS</v>
          </cell>
          <cell r="BE1261" t="str">
            <v>Dec</v>
          </cell>
        </row>
        <row r="1262">
          <cell r="C1262" t="str">
            <v>AES</v>
          </cell>
          <cell r="R1262">
            <v>0</v>
          </cell>
          <cell r="AZ1262">
            <v>0</v>
          </cell>
          <cell r="BA1262">
            <v>0</v>
          </cell>
          <cell r="BC1262" t="str">
            <v>OTHERS</v>
          </cell>
          <cell r="BE1262" t="str">
            <v>Jan</v>
          </cell>
        </row>
        <row r="1263">
          <cell r="C1263" t="str">
            <v>AES</v>
          </cell>
          <cell r="R1263">
            <v>0</v>
          </cell>
          <cell r="AZ1263">
            <v>0</v>
          </cell>
          <cell r="BA1263">
            <v>0</v>
          </cell>
          <cell r="BC1263" t="str">
            <v>OTHERS</v>
          </cell>
          <cell r="BE1263" t="str">
            <v>Feb</v>
          </cell>
        </row>
        <row r="1264">
          <cell r="C1264" t="str">
            <v>AES</v>
          </cell>
          <cell r="R1264">
            <v>0</v>
          </cell>
          <cell r="AZ1264">
            <v>0</v>
          </cell>
          <cell r="BA1264">
            <v>0</v>
          </cell>
          <cell r="BC1264" t="str">
            <v>OTHERS</v>
          </cell>
          <cell r="BE1264" t="str">
            <v>Mar</v>
          </cell>
        </row>
        <row r="1265">
          <cell r="C1265" t="str">
            <v>AES</v>
          </cell>
          <cell r="R1265">
            <v>5500</v>
          </cell>
          <cell r="AZ1265">
            <v>-8250</v>
          </cell>
          <cell r="BA1265">
            <v>-6741.7372453145199</v>
          </cell>
          <cell r="BC1265" t="str">
            <v>OTHERS</v>
          </cell>
          <cell r="BE1265" t="str">
            <v>Apr</v>
          </cell>
        </row>
        <row r="1266">
          <cell r="C1266" t="str">
            <v>AES</v>
          </cell>
          <cell r="R1266">
            <v>5500</v>
          </cell>
          <cell r="AZ1266">
            <v>-8250</v>
          </cell>
          <cell r="BA1266">
            <v>-6741.7372453145199</v>
          </cell>
          <cell r="BC1266" t="str">
            <v>OTHERS</v>
          </cell>
          <cell r="BE1266" t="str">
            <v>May</v>
          </cell>
        </row>
        <row r="1267">
          <cell r="C1267" t="str">
            <v>AES</v>
          </cell>
          <cell r="R1267">
            <v>5500</v>
          </cell>
          <cell r="AZ1267">
            <v>-8250</v>
          </cell>
          <cell r="BA1267">
            <v>-6741.7372453145199</v>
          </cell>
          <cell r="BC1267" t="str">
            <v>OTHERS</v>
          </cell>
          <cell r="BE1267" t="str">
            <v>Jun</v>
          </cell>
        </row>
        <row r="1268">
          <cell r="C1268" t="str">
            <v>AES</v>
          </cell>
          <cell r="R1268">
            <v>0</v>
          </cell>
          <cell r="AZ1268">
            <v>0</v>
          </cell>
          <cell r="BA1268">
            <v>0</v>
          </cell>
          <cell r="BC1268" t="str">
            <v>OTHERS</v>
          </cell>
          <cell r="BE1268" t="str">
            <v>Jul</v>
          </cell>
        </row>
        <row r="1269">
          <cell r="C1269" t="str">
            <v>AES</v>
          </cell>
          <cell r="R1269">
            <v>0</v>
          </cell>
          <cell r="AZ1269">
            <v>0</v>
          </cell>
          <cell r="BA1269">
            <v>0</v>
          </cell>
          <cell r="BC1269" t="str">
            <v>OTHERS</v>
          </cell>
          <cell r="BE1269" t="str">
            <v>Aug</v>
          </cell>
        </row>
        <row r="1270">
          <cell r="C1270" t="str">
            <v>AES</v>
          </cell>
          <cell r="R1270">
            <v>0</v>
          </cell>
          <cell r="AZ1270">
            <v>0</v>
          </cell>
          <cell r="BA1270">
            <v>0</v>
          </cell>
          <cell r="BC1270" t="str">
            <v>OTHERS</v>
          </cell>
          <cell r="BE1270" t="str">
            <v>Sep</v>
          </cell>
        </row>
        <row r="1271">
          <cell r="C1271" t="str">
            <v>AES</v>
          </cell>
          <cell r="R1271">
            <v>0</v>
          </cell>
          <cell r="AZ1271">
            <v>0</v>
          </cell>
          <cell r="BA1271">
            <v>0</v>
          </cell>
          <cell r="BC1271" t="str">
            <v>OTHERS</v>
          </cell>
          <cell r="BE1271" t="str">
            <v>Oct</v>
          </cell>
        </row>
        <row r="1272">
          <cell r="C1272" t="str">
            <v>AES</v>
          </cell>
          <cell r="R1272">
            <v>0</v>
          </cell>
          <cell r="AZ1272">
            <v>0</v>
          </cell>
          <cell r="BA1272">
            <v>0</v>
          </cell>
          <cell r="BC1272" t="str">
            <v>OTHERS</v>
          </cell>
          <cell r="BE1272" t="str">
            <v>Nov</v>
          </cell>
        </row>
        <row r="1273">
          <cell r="C1273" t="str">
            <v>AES</v>
          </cell>
          <cell r="R1273">
            <v>0</v>
          </cell>
          <cell r="AZ1273">
            <v>0</v>
          </cell>
          <cell r="BA1273">
            <v>0</v>
          </cell>
          <cell r="BC1273" t="str">
            <v>OTHERS</v>
          </cell>
          <cell r="BE1273" t="str">
            <v>Dec</v>
          </cell>
        </row>
        <row r="1274">
          <cell r="C1274" t="str">
            <v>AES</v>
          </cell>
          <cell r="R1274">
            <v>0</v>
          </cell>
          <cell r="AZ1274">
            <v>0</v>
          </cell>
          <cell r="BA1274">
            <v>0</v>
          </cell>
          <cell r="BC1274" t="str">
            <v>OTHERS</v>
          </cell>
          <cell r="BE1274" t="str">
            <v>Jan</v>
          </cell>
        </row>
        <row r="1275">
          <cell r="C1275" t="str">
            <v>AES</v>
          </cell>
          <cell r="R1275">
            <v>0</v>
          </cell>
          <cell r="AZ1275">
            <v>0</v>
          </cell>
          <cell r="BA1275">
            <v>0</v>
          </cell>
          <cell r="BC1275" t="str">
            <v>OTHERS</v>
          </cell>
          <cell r="BE1275" t="str">
            <v>Feb</v>
          </cell>
        </row>
        <row r="1276">
          <cell r="C1276" t="str">
            <v>AES</v>
          </cell>
          <cell r="R1276">
            <v>0</v>
          </cell>
          <cell r="AZ1276">
            <v>0</v>
          </cell>
          <cell r="BA1276">
            <v>0</v>
          </cell>
          <cell r="BC1276" t="str">
            <v>OTHERS</v>
          </cell>
          <cell r="BE1276" t="str">
            <v>Mar</v>
          </cell>
        </row>
        <row r="1277">
          <cell r="C1277" t="str">
            <v>AES</v>
          </cell>
          <cell r="R1277">
            <v>5499.9999999999973</v>
          </cell>
          <cell r="AZ1277">
            <v>-8249.9999999999964</v>
          </cell>
          <cell r="BA1277">
            <v>-8305.6100176194414</v>
          </cell>
          <cell r="BC1277" t="str">
            <v>OTHERS</v>
          </cell>
          <cell r="BE1277" t="str">
            <v>Apr</v>
          </cell>
        </row>
        <row r="1278">
          <cell r="C1278" t="str">
            <v>AES</v>
          </cell>
          <cell r="R1278">
            <v>5499.9999999999973</v>
          </cell>
          <cell r="AZ1278">
            <v>-8249.9999999999964</v>
          </cell>
          <cell r="BA1278">
            <v>-8305.6100176194414</v>
          </cell>
          <cell r="BC1278" t="str">
            <v>OTHERS</v>
          </cell>
          <cell r="BE1278" t="str">
            <v>May</v>
          </cell>
        </row>
        <row r="1279">
          <cell r="C1279" t="str">
            <v>AES</v>
          </cell>
          <cell r="R1279">
            <v>5499.9999999999973</v>
          </cell>
          <cell r="AZ1279">
            <v>-8249.9999999999964</v>
          </cell>
          <cell r="BA1279">
            <v>-8305.6100176194414</v>
          </cell>
          <cell r="BC1279" t="str">
            <v>OTHERS</v>
          </cell>
          <cell r="BE1279" t="str">
            <v>Jun</v>
          </cell>
        </row>
        <row r="1280">
          <cell r="C1280" t="str">
            <v>AES</v>
          </cell>
          <cell r="R1280">
            <v>0</v>
          </cell>
          <cell r="AZ1280">
            <v>0</v>
          </cell>
          <cell r="BA1280">
            <v>0</v>
          </cell>
          <cell r="BC1280" t="str">
            <v>OTHERS</v>
          </cell>
          <cell r="BE1280" t="str">
            <v>Jul</v>
          </cell>
        </row>
        <row r="1281">
          <cell r="C1281" t="str">
            <v>AES</v>
          </cell>
          <cell r="R1281">
            <v>0</v>
          </cell>
          <cell r="AZ1281">
            <v>0</v>
          </cell>
          <cell r="BA1281">
            <v>0</v>
          </cell>
          <cell r="BC1281" t="str">
            <v>OTHERS</v>
          </cell>
          <cell r="BE1281" t="str">
            <v>Aug</v>
          </cell>
        </row>
        <row r="1282">
          <cell r="C1282" t="str">
            <v>AES</v>
          </cell>
          <cell r="R1282">
            <v>0</v>
          </cell>
          <cell r="AZ1282">
            <v>0</v>
          </cell>
          <cell r="BA1282">
            <v>0</v>
          </cell>
          <cell r="BC1282" t="str">
            <v>OTHERS</v>
          </cell>
          <cell r="BE1282" t="str">
            <v>Sep</v>
          </cell>
        </row>
        <row r="1283">
          <cell r="C1283" t="str">
            <v>AES</v>
          </cell>
          <cell r="R1283">
            <v>0</v>
          </cell>
          <cell r="AZ1283">
            <v>0</v>
          </cell>
          <cell r="BA1283">
            <v>0</v>
          </cell>
          <cell r="BC1283" t="str">
            <v>OTHERS</v>
          </cell>
          <cell r="BE1283" t="str">
            <v>Oct</v>
          </cell>
        </row>
        <row r="1284">
          <cell r="C1284" t="str">
            <v>AES</v>
          </cell>
          <cell r="R1284">
            <v>0</v>
          </cell>
          <cell r="AZ1284">
            <v>0</v>
          </cell>
          <cell r="BA1284">
            <v>0</v>
          </cell>
          <cell r="BC1284" t="str">
            <v>OTHERS</v>
          </cell>
          <cell r="BE1284" t="str">
            <v>Nov</v>
          </cell>
        </row>
        <row r="1285">
          <cell r="C1285" t="str">
            <v>AES</v>
          </cell>
          <cell r="R1285">
            <v>0</v>
          </cell>
          <cell r="AZ1285">
            <v>0</v>
          </cell>
          <cell r="BA1285">
            <v>0</v>
          </cell>
          <cell r="BC1285" t="str">
            <v>OTHERS</v>
          </cell>
          <cell r="BE1285" t="str">
            <v>Dec</v>
          </cell>
        </row>
        <row r="1286">
          <cell r="C1286" t="str">
            <v>AES</v>
          </cell>
          <cell r="R1286">
            <v>0</v>
          </cell>
          <cell r="AZ1286">
            <v>0</v>
          </cell>
          <cell r="BA1286">
            <v>0</v>
          </cell>
          <cell r="BC1286" t="str">
            <v>OTHERS</v>
          </cell>
          <cell r="BE1286" t="str">
            <v>Jan</v>
          </cell>
        </row>
        <row r="1287">
          <cell r="C1287" t="str">
            <v>AES</v>
          </cell>
          <cell r="R1287">
            <v>0</v>
          </cell>
          <cell r="AZ1287">
            <v>0</v>
          </cell>
          <cell r="BA1287">
            <v>0</v>
          </cell>
          <cell r="BC1287" t="str">
            <v>OTHERS</v>
          </cell>
          <cell r="BE1287" t="str">
            <v>Feb</v>
          </cell>
        </row>
        <row r="1288">
          <cell r="C1288" t="str">
            <v>AES</v>
          </cell>
          <cell r="R1288">
            <v>0</v>
          </cell>
          <cell r="AZ1288">
            <v>0</v>
          </cell>
          <cell r="BA1288">
            <v>0</v>
          </cell>
          <cell r="BC1288" t="str">
            <v>OTHERS</v>
          </cell>
          <cell r="BE1288" t="str">
            <v>Mar</v>
          </cell>
        </row>
        <row r="1289">
          <cell r="C1289" t="str">
            <v>AES</v>
          </cell>
          <cell r="R1289">
            <v>0</v>
          </cell>
          <cell r="AZ1289">
            <v>0</v>
          </cell>
          <cell r="BA1289">
            <v>0</v>
          </cell>
          <cell r="BC1289" t="str">
            <v>OTHERS</v>
          </cell>
          <cell r="BE1289" t="str">
            <v>Apr</v>
          </cell>
        </row>
        <row r="1290">
          <cell r="C1290" t="str">
            <v>AES</v>
          </cell>
          <cell r="R1290">
            <v>0</v>
          </cell>
          <cell r="AZ1290">
            <v>0</v>
          </cell>
          <cell r="BA1290">
            <v>0</v>
          </cell>
          <cell r="BC1290" t="str">
            <v>OTHERS</v>
          </cell>
          <cell r="BE1290" t="str">
            <v>May</v>
          </cell>
        </row>
        <row r="1291">
          <cell r="C1291" t="str">
            <v>AES</v>
          </cell>
          <cell r="R1291">
            <v>0</v>
          </cell>
          <cell r="AZ1291">
            <v>0</v>
          </cell>
          <cell r="BA1291">
            <v>0</v>
          </cell>
          <cell r="BC1291" t="str">
            <v>OTHERS</v>
          </cell>
          <cell r="BE1291" t="str">
            <v>Jun</v>
          </cell>
        </row>
        <row r="1292">
          <cell r="C1292" t="str">
            <v>AES</v>
          </cell>
          <cell r="R1292">
            <v>44000</v>
          </cell>
          <cell r="AZ1292">
            <v>-66000</v>
          </cell>
          <cell r="BA1292">
            <v>-50152.956880890037</v>
          </cell>
          <cell r="BC1292" t="str">
            <v>OTHERS</v>
          </cell>
          <cell r="BE1292" t="str">
            <v>Jul</v>
          </cell>
        </row>
        <row r="1293">
          <cell r="C1293" t="str">
            <v>AES</v>
          </cell>
          <cell r="R1293">
            <v>44000</v>
          </cell>
          <cell r="AZ1293">
            <v>-66000</v>
          </cell>
          <cell r="BA1293">
            <v>-50152.956880890037</v>
          </cell>
          <cell r="BC1293" t="str">
            <v>OTHERS</v>
          </cell>
          <cell r="BE1293" t="str">
            <v>Aug</v>
          </cell>
        </row>
        <row r="1294">
          <cell r="C1294" t="str">
            <v>AES</v>
          </cell>
          <cell r="R1294">
            <v>44000</v>
          </cell>
          <cell r="AZ1294">
            <v>-66000</v>
          </cell>
          <cell r="BA1294">
            <v>-50152.956880890037</v>
          </cell>
          <cell r="BC1294" t="str">
            <v>OTHERS</v>
          </cell>
          <cell r="BE1294" t="str">
            <v>Sep</v>
          </cell>
        </row>
        <row r="1295">
          <cell r="C1295" t="str">
            <v>AES</v>
          </cell>
          <cell r="R1295">
            <v>44000</v>
          </cell>
          <cell r="AZ1295">
            <v>-66000</v>
          </cell>
          <cell r="BA1295">
            <v>-50152.956880890037</v>
          </cell>
          <cell r="BC1295" t="str">
            <v>OTHERS</v>
          </cell>
          <cell r="BE1295" t="str">
            <v>Oct</v>
          </cell>
        </row>
        <row r="1296">
          <cell r="C1296" t="str">
            <v>AES</v>
          </cell>
          <cell r="R1296">
            <v>44000</v>
          </cell>
          <cell r="AZ1296">
            <v>-66000</v>
          </cell>
          <cell r="BA1296">
            <v>-50152.956880890037</v>
          </cell>
          <cell r="BC1296" t="str">
            <v>OTHERS</v>
          </cell>
          <cell r="BE1296" t="str">
            <v>Nov</v>
          </cell>
        </row>
        <row r="1297">
          <cell r="C1297" t="str">
            <v>AES</v>
          </cell>
          <cell r="R1297">
            <v>44000</v>
          </cell>
          <cell r="AZ1297">
            <v>-66000</v>
          </cell>
          <cell r="BA1297">
            <v>-50152.956880890037</v>
          </cell>
          <cell r="BC1297" t="str">
            <v>OTHERS</v>
          </cell>
          <cell r="BE1297" t="str">
            <v>Dec</v>
          </cell>
        </row>
        <row r="1298">
          <cell r="C1298" t="str">
            <v>AES</v>
          </cell>
          <cell r="R1298">
            <v>0</v>
          </cell>
          <cell r="AZ1298">
            <v>0</v>
          </cell>
          <cell r="BA1298">
            <v>0</v>
          </cell>
          <cell r="BC1298" t="str">
            <v>OTHERS</v>
          </cell>
          <cell r="BE1298" t="str">
            <v>Jan</v>
          </cell>
        </row>
        <row r="1299">
          <cell r="C1299" t="str">
            <v>AES</v>
          </cell>
          <cell r="R1299">
            <v>0</v>
          </cell>
          <cell r="AZ1299">
            <v>0</v>
          </cell>
          <cell r="BA1299">
            <v>0</v>
          </cell>
          <cell r="BC1299" t="str">
            <v>OTHERS</v>
          </cell>
          <cell r="BE1299" t="str">
            <v>Feb</v>
          </cell>
        </row>
        <row r="1300">
          <cell r="C1300" t="str">
            <v>AES</v>
          </cell>
          <cell r="R1300">
            <v>0</v>
          </cell>
          <cell r="AZ1300">
            <v>0</v>
          </cell>
          <cell r="BA1300">
            <v>0</v>
          </cell>
          <cell r="BC1300" t="str">
            <v>OTHERS</v>
          </cell>
          <cell r="BE1300" t="str">
            <v>Mar</v>
          </cell>
        </row>
        <row r="1301">
          <cell r="C1301" t="str">
            <v>AES</v>
          </cell>
          <cell r="R1301">
            <v>0</v>
          </cell>
          <cell r="AZ1301">
            <v>0</v>
          </cell>
          <cell r="BA1301">
            <v>0</v>
          </cell>
          <cell r="BC1301" t="str">
            <v>OTHERS</v>
          </cell>
          <cell r="BE1301" t="str">
            <v>Apr</v>
          </cell>
        </row>
        <row r="1302">
          <cell r="C1302" t="str">
            <v>AES</v>
          </cell>
          <cell r="R1302">
            <v>0</v>
          </cell>
          <cell r="AZ1302">
            <v>0</v>
          </cell>
          <cell r="BA1302">
            <v>0</v>
          </cell>
          <cell r="BC1302" t="str">
            <v>OTHERS</v>
          </cell>
          <cell r="BE1302" t="str">
            <v>May</v>
          </cell>
        </row>
        <row r="1303">
          <cell r="C1303" t="str">
            <v>AES</v>
          </cell>
          <cell r="R1303">
            <v>0</v>
          </cell>
          <cell r="AZ1303">
            <v>0</v>
          </cell>
          <cell r="BA1303">
            <v>0</v>
          </cell>
          <cell r="BC1303" t="str">
            <v>OTHERS</v>
          </cell>
          <cell r="BE1303" t="str">
            <v>Jun</v>
          </cell>
        </row>
        <row r="1304">
          <cell r="C1304" t="str">
            <v>AES</v>
          </cell>
          <cell r="R1304">
            <v>5500</v>
          </cell>
          <cell r="AZ1304">
            <v>-8250</v>
          </cell>
          <cell r="BA1304">
            <v>-6765.9011780934243</v>
          </cell>
          <cell r="BC1304" t="str">
            <v>OTHERS</v>
          </cell>
          <cell r="BE1304" t="str">
            <v>Jul</v>
          </cell>
        </row>
        <row r="1305">
          <cell r="C1305" t="str">
            <v>AES</v>
          </cell>
          <cell r="R1305">
            <v>5500</v>
          </cell>
          <cell r="AZ1305">
            <v>-8250</v>
          </cell>
          <cell r="BA1305">
            <v>-6765.9011780934243</v>
          </cell>
          <cell r="BC1305" t="str">
            <v>OTHERS</v>
          </cell>
          <cell r="BE1305" t="str">
            <v>Aug</v>
          </cell>
        </row>
        <row r="1306">
          <cell r="C1306" t="str">
            <v>AES</v>
          </cell>
          <cell r="R1306">
            <v>5500</v>
          </cell>
          <cell r="AZ1306">
            <v>-8250</v>
          </cell>
          <cell r="BA1306">
            <v>-6765.9011780934243</v>
          </cell>
          <cell r="BC1306" t="str">
            <v>OTHERS</v>
          </cell>
          <cell r="BE1306" t="str">
            <v>Sep</v>
          </cell>
        </row>
        <row r="1307">
          <cell r="C1307" t="str">
            <v>AES</v>
          </cell>
          <cell r="R1307">
            <v>5500</v>
          </cell>
          <cell r="AZ1307">
            <v>-8250</v>
          </cell>
          <cell r="BA1307">
            <v>-6765.9011780934243</v>
          </cell>
          <cell r="BC1307" t="str">
            <v>OTHERS</v>
          </cell>
          <cell r="BE1307" t="str">
            <v>Oct</v>
          </cell>
        </row>
        <row r="1308">
          <cell r="C1308" t="str">
            <v>AES</v>
          </cell>
          <cell r="R1308">
            <v>5500</v>
          </cell>
          <cell r="AZ1308">
            <v>-8250</v>
          </cell>
          <cell r="BA1308">
            <v>-6765.9011780934243</v>
          </cell>
          <cell r="BC1308" t="str">
            <v>OTHERS</v>
          </cell>
          <cell r="BE1308" t="str">
            <v>Nov</v>
          </cell>
        </row>
        <row r="1309">
          <cell r="C1309" t="str">
            <v>AES</v>
          </cell>
          <cell r="R1309">
            <v>5500</v>
          </cell>
          <cell r="AZ1309">
            <v>-8250</v>
          </cell>
          <cell r="BA1309">
            <v>-6765.9011780934243</v>
          </cell>
          <cell r="BC1309" t="str">
            <v>OTHERS</v>
          </cell>
          <cell r="BE1309" t="str">
            <v>Dec</v>
          </cell>
        </row>
        <row r="1310">
          <cell r="C1310" t="str">
            <v>AES</v>
          </cell>
          <cell r="R1310">
            <v>0</v>
          </cell>
          <cell r="AZ1310">
            <v>0</v>
          </cell>
          <cell r="BA1310">
            <v>0</v>
          </cell>
          <cell r="BC1310" t="str">
            <v>OTHERS</v>
          </cell>
          <cell r="BE1310" t="str">
            <v>Jan</v>
          </cell>
        </row>
        <row r="1311">
          <cell r="C1311" t="str">
            <v>AES</v>
          </cell>
          <cell r="R1311">
            <v>0</v>
          </cell>
          <cell r="AZ1311">
            <v>0</v>
          </cell>
          <cell r="BA1311">
            <v>0</v>
          </cell>
          <cell r="BC1311" t="str">
            <v>OTHERS</v>
          </cell>
          <cell r="BE1311" t="str">
            <v>Feb</v>
          </cell>
        </row>
        <row r="1312">
          <cell r="C1312" t="str">
            <v>AES</v>
          </cell>
          <cell r="R1312">
            <v>0</v>
          </cell>
          <cell r="AZ1312">
            <v>0</v>
          </cell>
          <cell r="BA1312">
            <v>0</v>
          </cell>
          <cell r="BC1312" t="str">
            <v>OTHERS</v>
          </cell>
          <cell r="BE1312" t="str">
            <v>Mar</v>
          </cell>
        </row>
        <row r="1313">
          <cell r="C1313" t="str">
            <v>AES</v>
          </cell>
          <cell r="R1313">
            <v>0</v>
          </cell>
          <cell r="AZ1313">
            <v>0</v>
          </cell>
          <cell r="BA1313">
            <v>0</v>
          </cell>
          <cell r="BC1313" t="str">
            <v>OTHERS</v>
          </cell>
          <cell r="BE1313" t="str">
            <v>Apr</v>
          </cell>
        </row>
        <row r="1314">
          <cell r="C1314" t="str">
            <v>AES</v>
          </cell>
          <cell r="R1314">
            <v>0</v>
          </cell>
          <cell r="AZ1314">
            <v>0</v>
          </cell>
          <cell r="BA1314">
            <v>0</v>
          </cell>
          <cell r="BC1314" t="str">
            <v>OTHERS</v>
          </cell>
          <cell r="BE1314" t="str">
            <v>May</v>
          </cell>
        </row>
        <row r="1315">
          <cell r="C1315" t="str">
            <v>AES</v>
          </cell>
          <cell r="R1315">
            <v>0</v>
          </cell>
          <cell r="AZ1315">
            <v>0</v>
          </cell>
          <cell r="BA1315">
            <v>0</v>
          </cell>
          <cell r="BC1315" t="str">
            <v>OTHERS</v>
          </cell>
          <cell r="BE1315" t="str">
            <v>Jun</v>
          </cell>
        </row>
        <row r="1316">
          <cell r="C1316" t="str">
            <v>AES</v>
          </cell>
          <cell r="R1316">
            <v>5499.9999999999973</v>
          </cell>
          <cell r="AZ1316">
            <v>-8249.9999999999964</v>
          </cell>
          <cell r="BA1316">
            <v>-8335.3792291521277</v>
          </cell>
          <cell r="BC1316" t="str">
            <v>OTHERS</v>
          </cell>
          <cell r="BE1316" t="str">
            <v>Jul</v>
          </cell>
        </row>
        <row r="1317">
          <cell r="C1317" t="str">
            <v>AES</v>
          </cell>
          <cell r="R1317">
            <v>5499.9999999999973</v>
          </cell>
          <cell r="AZ1317">
            <v>-8249.9999999999964</v>
          </cell>
          <cell r="BA1317">
            <v>-8335.3792291521277</v>
          </cell>
          <cell r="BC1317" t="str">
            <v>OTHERS</v>
          </cell>
          <cell r="BE1317" t="str">
            <v>Aug</v>
          </cell>
        </row>
        <row r="1318">
          <cell r="C1318" t="str">
            <v>AES</v>
          </cell>
          <cell r="R1318">
            <v>5499.9999999999973</v>
          </cell>
          <cell r="AZ1318">
            <v>-8249.9999999999964</v>
          </cell>
          <cell r="BA1318">
            <v>-8335.3792291521277</v>
          </cell>
          <cell r="BC1318" t="str">
            <v>OTHERS</v>
          </cell>
          <cell r="BE1318" t="str">
            <v>Sep</v>
          </cell>
        </row>
        <row r="1319">
          <cell r="C1319" t="str">
            <v>AES</v>
          </cell>
          <cell r="R1319">
            <v>5499.9999999999973</v>
          </cell>
          <cell r="AZ1319">
            <v>-8249.9999999999964</v>
          </cell>
          <cell r="BA1319">
            <v>-8335.3792291521277</v>
          </cell>
          <cell r="BC1319" t="str">
            <v>OTHERS</v>
          </cell>
          <cell r="BE1319" t="str">
            <v>Oct</v>
          </cell>
        </row>
        <row r="1320">
          <cell r="C1320" t="str">
            <v>AES</v>
          </cell>
          <cell r="R1320">
            <v>5499.9999999999973</v>
          </cell>
          <cell r="AZ1320">
            <v>-8249.9999999999964</v>
          </cell>
          <cell r="BA1320">
            <v>-8335.3792291521277</v>
          </cell>
          <cell r="BC1320" t="str">
            <v>OTHERS</v>
          </cell>
          <cell r="BE1320" t="str">
            <v>Nov</v>
          </cell>
        </row>
        <row r="1321">
          <cell r="C1321" t="str">
            <v>AES</v>
          </cell>
          <cell r="R1321">
            <v>5499.9999999999973</v>
          </cell>
          <cell r="AZ1321">
            <v>-8249.9999999999964</v>
          </cell>
          <cell r="BA1321">
            <v>-8335.3792291521277</v>
          </cell>
          <cell r="BC1321" t="str">
            <v>OTHERS</v>
          </cell>
          <cell r="BE1321" t="str">
            <v>Dec</v>
          </cell>
        </row>
        <row r="1322">
          <cell r="C1322" t="str">
            <v>AES</v>
          </cell>
          <cell r="R1322">
            <v>0</v>
          </cell>
          <cell r="AZ1322">
            <v>0</v>
          </cell>
          <cell r="BA1322">
            <v>0</v>
          </cell>
          <cell r="BC1322" t="str">
            <v>OTHERS</v>
          </cell>
          <cell r="BE1322" t="str">
            <v>Jan</v>
          </cell>
        </row>
        <row r="1323">
          <cell r="C1323" t="str">
            <v>AES</v>
          </cell>
          <cell r="R1323">
            <v>35750</v>
          </cell>
          <cell r="AZ1323">
            <v>-53625</v>
          </cell>
          <cell r="BA1323">
            <v>-62127.103011096551</v>
          </cell>
          <cell r="BC1323" t="str">
            <v>OTHERS</v>
          </cell>
          <cell r="BE1323" t="str">
            <v>Feb</v>
          </cell>
        </row>
        <row r="1324">
          <cell r="C1324" t="str">
            <v>AES</v>
          </cell>
          <cell r="R1324">
            <v>0</v>
          </cell>
          <cell r="AZ1324">
            <v>0</v>
          </cell>
          <cell r="BA1324">
            <v>0</v>
          </cell>
          <cell r="BC1324" t="str">
            <v>OTHERS</v>
          </cell>
          <cell r="BE1324" t="str">
            <v>Mar</v>
          </cell>
        </row>
        <row r="1325">
          <cell r="C1325" t="str">
            <v>AES</v>
          </cell>
          <cell r="R1325">
            <v>0</v>
          </cell>
          <cell r="AZ1325">
            <v>0</v>
          </cell>
          <cell r="BA1325">
            <v>0</v>
          </cell>
          <cell r="BC1325" t="str">
            <v>OTHERS</v>
          </cell>
          <cell r="BE1325" t="str">
            <v>Apr</v>
          </cell>
        </row>
        <row r="1326">
          <cell r="C1326" t="str">
            <v>AES</v>
          </cell>
          <cell r="R1326">
            <v>0</v>
          </cell>
          <cell r="AZ1326">
            <v>0</v>
          </cell>
          <cell r="BA1326">
            <v>0</v>
          </cell>
          <cell r="BC1326" t="str">
            <v>OTHERS</v>
          </cell>
          <cell r="BE1326" t="str">
            <v>May</v>
          </cell>
        </row>
        <row r="1327">
          <cell r="C1327" t="str">
            <v>AES</v>
          </cell>
          <cell r="R1327">
            <v>35750</v>
          </cell>
          <cell r="AZ1327">
            <v>-53625</v>
          </cell>
          <cell r="BA1327">
            <v>-62127.103011096551</v>
          </cell>
          <cell r="BC1327" t="str">
            <v>OTHERS</v>
          </cell>
          <cell r="BE1327" t="str">
            <v>Jun</v>
          </cell>
        </row>
        <row r="1328">
          <cell r="C1328" t="str">
            <v>AES</v>
          </cell>
          <cell r="R1328">
            <v>0</v>
          </cell>
          <cell r="AZ1328">
            <v>0</v>
          </cell>
          <cell r="BA1328">
            <v>0</v>
          </cell>
          <cell r="BC1328" t="str">
            <v>OTHERS</v>
          </cell>
          <cell r="BE1328" t="str">
            <v>Jul</v>
          </cell>
        </row>
        <row r="1329">
          <cell r="C1329" t="str">
            <v>AES</v>
          </cell>
          <cell r="R1329">
            <v>0</v>
          </cell>
          <cell r="AZ1329">
            <v>0</v>
          </cell>
          <cell r="BA1329">
            <v>0</v>
          </cell>
          <cell r="BC1329" t="str">
            <v>OTHERS</v>
          </cell>
          <cell r="BE1329" t="str">
            <v>Aug</v>
          </cell>
        </row>
        <row r="1330">
          <cell r="C1330" t="str">
            <v>AES</v>
          </cell>
          <cell r="R1330">
            <v>35750</v>
          </cell>
          <cell r="AZ1330">
            <v>-53625</v>
          </cell>
          <cell r="BA1330">
            <v>-62127.103011096551</v>
          </cell>
          <cell r="BC1330" t="str">
            <v>OTHERS</v>
          </cell>
          <cell r="BE1330" t="str">
            <v>Sep</v>
          </cell>
        </row>
        <row r="1331">
          <cell r="C1331" t="str">
            <v>AES</v>
          </cell>
          <cell r="R1331">
            <v>0</v>
          </cell>
          <cell r="AZ1331">
            <v>0</v>
          </cell>
          <cell r="BA1331">
            <v>0</v>
          </cell>
          <cell r="BC1331" t="str">
            <v>OTHERS</v>
          </cell>
          <cell r="BE1331" t="str">
            <v>Oct</v>
          </cell>
        </row>
        <row r="1332">
          <cell r="C1332" t="str">
            <v>AES</v>
          </cell>
          <cell r="R1332">
            <v>0</v>
          </cell>
          <cell r="AZ1332">
            <v>0</v>
          </cell>
          <cell r="BA1332">
            <v>0</v>
          </cell>
          <cell r="BC1332" t="str">
            <v>OTHERS</v>
          </cell>
          <cell r="BE1332" t="str">
            <v>Nov</v>
          </cell>
        </row>
        <row r="1333">
          <cell r="C1333" t="str">
            <v>AES</v>
          </cell>
          <cell r="R1333">
            <v>35750</v>
          </cell>
          <cell r="AZ1333">
            <v>-53625</v>
          </cell>
          <cell r="BA1333">
            <v>-62127.103011096551</v>
          </cell>
          <cell r="BC1333" t="str">
            <v>OTHERS</v>
          </cell>
          <cell r="BE1333" t="str">
            <v>Dec</v>
          </cell>
        </row>
        <row r="1334">
          <cell r="C1334" t="str">
            <v>AES</v>
          </cell>
          <cell r="R1334">
            <v>0</v>
          </cell>
          <cell r="AZ1334">
            <v>0</v>
          </cell>
          <cell r="BA1334">
            <v>0</v>
          </cell>
          <cell r="BC1334" t="str">
            <v>OTHERS</v>
          </cell>
          <cell r="BE1334" t="str">
            <v>Jan</v>
          </cell>
        </row>
        <row r="1335">
          <cell r="C1335" t="str">
            <v>AES</v>
          </cell>
          <cell r="R1335">
            <v>29249.999999999996</v>
          </cell>
          <cell r="AZ1335">
            <v>-43874.999999999993</v>
          </cell>
          <cell r="BA1335">
            <v>-44530.307073010394</v>
          </cell>
          <cell r="BC1335" t="str">
            <v>OTHERS</v>
          </cell>
          <cell r="BE1335" t="str">
            <v>Feb</v>
          </cell>
        </row>
        <row r="1336">
          <cell r="C1336" t="str">
            <v>AES</v>
          </cell>
          <cell r="R1336">
            <v>0</v>
          </cell>
          <cell r="AZ1336">
            <v>0</v>
          </cell>
          <cell r="BA1336">
            <v>0</v>
          </cell>
          <cell r="BC1336" t="str">
            <v>OTHERS</v>
          </cell>
          <cell r="BE1336" t="str">
            <v>Mar</v>
          </cell>
        </row>
        <row r="1337">
          <cell r="C1337" t="str">
            <v>AES</v>
          </cell>
          <cell r="R1337">
            <v>0</v>
          </cell>
          <cell r="AZ1337">
            <v>0</v>
          </cell>
          <cell r="BA1337">
            <v>0</v>
          </cell>
          <cell r="BC1337" t="str">
            <v>OTHERS</v>
          </cell>
          <cell r="BE1337" t="str">
            <v>Apr</v>
          </cell>
        </row>
        <row r="1338">
          <cell r="C1338" t="str">
            <v>AES</v>
          </cell>
          <cell r="R1338">
            <v>0</v>
          </cell>
          <cell r="AZ1338">
            <v>0</v>
          </cell>
          <cell r="BA1338">
            <v>0</v>
          </cell>
          <cell r="BC1338" t="str">
            <v>OTHERS</v>
          </cell>
          <cell r="BE1338" t="str">
            <v>May</v>
          </cell>
        </row>
        <row r="1339">
          <cell r="C1339" t="str">
            <v>AES</v>
          </cell>
          <cell r="R1339">
            <v>29249.999999999996</v>
          </cell>
          <cell r="AZ1339">
            <v>-43874.999999999993</v>
          </cell>
          <cell r="BA1339">
            <v>-44530.307073010394</v>
          </cell>
          <cell r="BC1339" t="str">
            <v>OTHERS</v>
          </cell>
          <cell r="BE1339" t="str">
            <v>Jun</v>
          </cell>
        </row>
        <row r="1340">
          <cell r="C1340" t="str">
            <v>AES</v>
          </cell>
          <cell r="R1340">
            <v>0</v>
          </cell>
          <cell r="AZ1340">
            <v>0</v>
          </cell>
          <cell r="BA1340">
            <v>0</v>
          </cell>
          <cell r="BC1340" t="str">
            <v>OTHERS</v>
          </cell>
          <cell r="BE1340" t="str">
            <v>Jul</v>
          </cell>
        </row>
        <row r="1341">
          <cell r="C1341" t="str">
            <v>AES</v>
          </cell>
          <cell r="R1341">
            <v>0</v>
          </cell>
          <cell r="AZ1341">
            <v>0</v>
          </cell>
          <cell r="BA1341">
            <v>0</v>
          </cell>
          <cell r="BC1341" t="str">
            <v>OTHERS</v>
          </cell>
          <cell r="BE1341" t="str">
            <v>Aug</v>
          </cell>
        </row>
        <row r="1342">
          <cell r="C1342" t="str">
            <v>AES</v>
          </cell>
          <cell r="R1342">
            <v>29249.999999999996</v>
          </cell>
          <cell r="AZ1342">
            <v>-43874.999999999993</v>
          </cell>
          <cell r="BA1342">
            <v>-44530.307073010394</v>
          </cell>
          <cell r="BC1342" t="str">
            <v>OTHERS</v>
          </cell>
          <cell r="BE1342" t="str">
            <v>Sep</v>
          </cell>
        </row>
        <row r="1343">
          <cell r="C1343" t="str">
            <v>AES</v>
          </cell>
          <cell r="R1343">
            <v>0</v>
          </cell>
          <cell r="AZ1343">
            <v>0</v>
          </cell>
          <cell r="BA1343">
            <v>0</v>
          </cell>
          <cell r="BC1343" t="str">
            <v>OTHERS</v>
          </cell>
          <cell r="BE1343" t="str">
            <v>Oct</v>
          </cell>
        </row>
        <row r="1344">
          <cell r="C1344" t="str">
            <v>AES</v>
          </cell>
          <cell r="R1344">
            <v>0</v>
          </cell>
          <cell r="AZ1344">
            <v>0</v>
          </cell>
          <cell r="BA1344">
            <v>0</v>
          </cell>
          <cell r="BC1344" t="str">
            <v>OTHERS</v>
          </cell>
          <cell r="BE1344" t="str">
            <v>Nov</v>
          </cell>
        </row>
        <row r="1345">
          <cell r="C1345" t="str">
            <v>AES</v>
          </cell>
          <cell r="R1345">
            <v>29249.999999999996</v>
          </cell>
          <cell r="AZ1345">
            <v>-43874.999999999993</v>
          </cell>
          <cell r="BA1345">
            <v>-44530.307073010394</v>
          </cell>
          <cell r="BC1345" t="str">
            <v>OTHERS</v>
          </cell>
          <cell r="BE1345" t="str">
            <v>Dec</v>
          </cell>
        </row>
        <row r="1346">
          <cell r="C1346" t="str">
            <v>San Miguel</v>
          </cell>
          <cell r="R1346">
            <v>39000</v>
          </cell>
          <cell r="AZ1346">
            <v>-58500</v>
          </cell>
          <cell r="BA1346">
            <v>-66994.854834909202</v>
          </cell>
          <cell r="BC1346" t="str">
            <v>OTHERS</v>
          </cell>
          <cell r="BE1346" t="str">
            <v>Jan</v>
          </cell>
        </row>
        <row r="1347">
          <cell r="C1347" t="str">
            <v>San Miguel</v>
          </cell>
          <cell r="R1347">
            <v>0</v>
          </cell>
          <cell r="AZ1347">
            <v>0</v>
          </cell>
          <cell r="BA1347">
            <v>0</v>
          </cell>
          <cell r="BC1347" t="str">
            <v>OTHERS</v>
          </cell>
          <cell r="BE1347" t="str">
            <v>Feb</v>
          </cell>
        </row>
        <row r="1348">
          <cell r="C1348" t="str">
            <v>San Miguel</v>
          </cell>
          <cell r="R1348">
            <v>0</v>
          </cell>
          <cell r="AZ1348">
            <v>0</v>
          </cell>
          <cell r="BA1348">
            <v>0</v>
          </cell>
          <cell r="BC1348" t="str">
            <v>OTHERS</v>
          </cell>
          <cell r="BE1348" t="str">
            <v>Mar</v>
          </cell>
        </row>
        <row r="1349">
          <cell r="C1349" t="str">
            <v>San Miguel</v>
          </cell>
          <cell r="R1349">
            <v>0</v>
          </cell>
          <cell r="AZ1349">
            <v>0</v>
          </cell>
          <cell r="BA1349">
            <v>0</v>
          </cell>
          <cell r="BC1349" t="str">
            <v>OTHERS</v>
          </cell>
          <cell r="BE1349" t="str">
            <v>Apr</v>
          </cell>
        </row>
        <row r="1350">
          <cell r="C1350" t="str">
            <v>San Miguel</v>
          </cell>
          <cell r="R1350">
            <v>0</v>
          </cell>
          <cell r="AZ1350">
            <v>0</v>
          </cell>
          <cell r="BA1350">
            <v>0</v>
          </cell>
          <cell r="BC1350" t="str">
            <v>OTHERS</v>
          </cell>
          <cell r="BE1350" t="str">
            <v>May</v>
          </cell>
        </row>
        <row r="1351">
          <cell r="C1351" t="str">
            <v>San Miguel</v>
          </cell>
          <cell r="R1351">
            <v>0</v>
          </cell>
          <cell r="AZ1351">
            <v>0</v>
          </cell>
          <cell r="BA1351">
            <v>0</v>
          </cell>
          <cell r="BC1351" t="str">
            <v>OTHERS</v>
          </cell>
          <cell r="BE1351" t="str">
            <v>Jun</v>
          </cell>
        </row>
        <row r="1352">
          <cell r="C1352" t="str">
            <v>San Miguel</v>
          </cell>
          <cell r="R1352">
            <v>0</v>
          </cell>
          <cell r="AZ1352">
            <v>0</v>
          </cell>
          <cell r="BA1352">
            <v>0</v>
          </cell>
          <cell r="BC1352" t="str">
            <v>OTHERS</v>
          </cell>
          <cell r="BE1352" t="str">
            <v>Jul</v>
          </cell>
        </row>
        <row r="1353">
          <cell r="C1353" t="str">
            <v>San Miguel</v>
          </cell>
          <cell r="R1353">
            <v>0</v>
          </cell>
          <cell r="AZ1353">
            <v>0</v>
          </cell>
          <cell r="BA1353">
            <v>0</v>
          </cell>
          <cell r="BC1353" t="str">
            <v>OTHERS</v>
          </cell>
          <cell r="BE1353" t="str">
            <v>Aug</v>
          </cell>
        </row>
        <row r="1354">
          <cell r="C1354" t="str">
            <v>San Miguel</v>
          </cell>
          <cell r="R1354">
            <v>0</v>
          </cell>
          <cell r="AZ1354">
            <v>0</v>
          </cell>
          <cell r="BA1354">
            <v>0</v>
          </cell>
          <cell r="BC1354" t="str">
            <v>OTHERS</v>
          </cell>
          <cell r="BE1354" t="str">
            <v>Sep</v>
          </cell>
        </row>
        <row r="1355">
          <cell r="C1355" t="str">
            <v>San Miguel</v>
          </cell>
          <cell r="R1355">
            <v>0</v>
          </cell>
          <cell r="AZ1355">
            <v>0</v>
          </cell>
          <cell r="BA1355">
            <v>0</v>
          </cell>
          <cell r="BC1355" t="str">
            <v>OTHERS</v>
          </cell>
          <cell r="BE1355" t="str">
            <v>Oct</v>
          </cell>
        </row>
        <row r="1356">
          <cell r="C1356" t="str">
            <v>San Miguel</v>
          </cell>
          <cell r="R1356">
            <v>0</v>
          </cell>
          <cell r="AZ1356">
            <v>0</v>
          </cell>
          <cell r="BA1356">
            <v>0</v>
          </cell>
          <cell r="BC1356" t="str">
            <v>OTHERS</v>
          </cell>
          <cell r="BE1356" t="str">
            <v>Nov</v>
          </cell>
        </row>
        <row r="1357">
          <cell r="C1357" t="str">
            <v>San Miguel</v>
          </cell>
          <cell r="R1357">
            <v>0</v>
          </cell>
          <cell r="AZ1357">
            <v>0</v>
          </cell>
          <cell r="BA1357">
            <v>0</v>
          </cell>
          <cell r="BC1357" t="str">
            <v>OTHERS</v>
          </cell>
          <cell r="BE1357" t="str">
            <v>Dec</v>
          </cell>
        </row>
        <row r="1358">
          <cell r="C1358" t="str">
            <v>San Miguel</v>
          </cell>
          <cell r="R1358">
            <v>26000</v>
          </cell>
          <cell r="AZ1358">
            <v>-39000</v>
          </cell>
          <cell r="BA1358">
            <v>-39027.048698455415</v>
          </cell>
          <cell r="BC1358" t="str">
            <v>OTHERS</v>
          </cell>
          <cell r="BE1358" t="str">
            <v>Jan</v>
          </cell>
        </row>
        <row r="1359">
          <cell r="C1359" t="str">
            <v>San Miguel</v>
          </cell>
          <cell r="R1359">
            <v>0</v>
          </cell>
          <cell r="AZ1359">
            <v>0</v>
          </cell>
          <cell r="BA1359">
            <v>0</v>
          </cell>
          <cell r="BC1359" t="str">
            <v>OTHERS</v>
          </cell>
          <cell r="BE1359" t="str">
            <v>Feb</v>
          </cell>
        </row>
        <row r="1360">
          <cell r="C1360" t="str">
            <v>San Miguel</v>
          </cell>
          <cell r="R1360">
            <v>0</v>
          </cell>
          <cell r="AZ1360">
            <v>0</v>
          </cell>
          <cell r="BA1360">
            <v>0</v>
          </cell>
          <cell r="BC1360" t="str">
            <v>OTHERS</v>
          </cell>
          <cell r="BE1360" t="str">
            <v>Mar</v>
          </cell>
        </row>
        <row r="1361">
          <cell r="C1361" t="str">
            <v>San Miguel</v>
          </cell>
          <cell r="R1361">
            <v>0</v>
          </cell>
          <cell r="AZ1361">
            <v>0</v>
          </cell>
          <cell r="BA1361">
            <v>0</v>
          </cell>
          <cell r="BC1361" t="str">
            <v>OTHERS</v>
          </cell>
          <cell r="BE1361" t="str">
            <v>Apr</v>
          </cell>
        </row>
        <row r="1362">
          <cell r="C1362" t="str">
            <v>San Miguel</v>
          </cell>
          <cell r="R1362">
            <v>0</v>
          </cell>
          <cell r="AZ1362">
            <v>0</v>
          </cell>
          <cell r="BA1362">
            <v>0</v>
          </cell>
          <cell r="BC1362" t="str">
            <v>OTHERS</v>
          </cell>
          <cell r="BE1362" t="str">
            <v>May</v>
          </cell>
        </row>
        <row r="1363">
          <cell r="C1363" t="str">
            <v>San Miguel</v>
          </cell>
          <cell r="R1363">
            <v>0</v>
          </cell>
          <cell r="AZ1363">
            <v>0</v>
          </cell>
          <cell r="BA1363">
            <v>0</v>
          </cell>
          <cell r="BC1363" t="str">
            <v>OTHERS</v>
          </cell>
          <cell r="BE1363" t="str">
            <v>Jun</v>
          </cell>
        </row>
        <row r="1364">
          <cell r="C1364" t="str">
            <v>San Miguel</v>
          </cell>
          <cell r="R1364">
            <v>0</v>
          </cell>
          <cell r="AZ1364">
            <v>0</v>
          </cell>
          <cell r="BA1364">
            <v>0</v>
          </cell>
          <cell r="BC1364" t="str">
            <v>OTHERS</v>
          </cell>
          <cell r="BE1364" t="str">
            <v>Jul</v>
          </cell>
        </row>
        <row r="1365">
          <cell r="C1365" t="str">
            <v>San Miguel</v>
          </cell>
          <cell r="R1365">
            <v>0</v>
          </cell>
          <cell r="AZ1365">
            <v>0</v>
          </cell>
          <cell r="BA1365">
            <v>0</v>
          </cell>
          <cell r="BC1365" t="str">
            <v>OTHERS</v>
          </cell>
          <cell r="BE1365" t="str">
            <v>Aug</v>
          </cell>
        </row>
        <row r="1366">
          <cell r="C1366" t="str">
            <v>San Miguel</v>
          </cell>
          <cell r="R1366">
            <v>0</v>
          </cell>
          <cell r="AZ1366">
            <v>0</v>
          </cell>
          <cell r="BA1366">
            <v>0</v>
          </cell>
          <cell r="BC1366" t="str">
            <v>OTHERS</v>
          </cell>
          <cell r="BE1366" t="str">
            <v>Sep</v>
          </cell>
        </row>
        <row r="1367">
          <cell r="C1367" t="str">
            <v>San Miguel</v>
          </cell>
          <cell r="R1367">
            <v>0</v>
          </cell>
          <cell r="AZ1367">
            <v>0</v>
          </cell>
          <cell r="BA1367">
            <v>0</v>
          </cell>
          <cell r="BC1367" t="str">
            <v>OTHERS</v>
          </cell>
          <cell r="BE1367" t="str">
            <v>Oct</v>
          </cell>
        </row>
        <row r="1368">
          <cell r="C1368" t="str">
            <v>San Miguel</v>
          </cell>
          <cell r="R1368">
            <v>0</v>
          </cell>
          <cell r="AZ1368">
            <v>0</v>
          </cell>
          <cell r="BA1368">
            <v>0</v>
          </cell>
          <cell r="BC1368" t="str">
            <v>OTHERS</v>
          </cell>
          <cell r="BE1368" t="str">
            <v>Nov</v>
          </cell>
        </row>
        <row r="1369">
          <cell r="C1369" t="str">
            <v>San Miguel</v>
          </cell>
          <cell r="R1369">
            <v>0</v>
          </cell>
          <cell r="AZ1369">
            <v>0</v>
          </cell>
          <cell r="BA1369">
            <v>0</v>
          </cell>
          <cell r="BC1369" t="str">
            <v>OTHERS</v>
          </cell>
          <cell r="BE1369" t="str">
            <v>Dec</v>
          </cell>
        </row>
        <row r="1370">
          <cell r="C1370" t="str">
            <v>San Miguel</v>
          </cell>
          <cell r="R1370">
            <v>0</v>
          </cell>
          <cell r="AZ1370">
            <v>0</v>
          </cell>
          <cell r="BA1370">
            <v>0</v>
          </cell>
          <cell r="BC1370" t="str">
            <v>OTHERS</v>
          </cell>
          <cell r="BE1370" t="str">
            <v>Jan</v>
          </cell>
        </row>
        <row r="1371">
          <cell r="C1371" t="str">
            <v>San Miguel</v>
          </cell>
          <cell r="R1371">
            <v>39000</v>
          </cell>
          <cell r="AZ1371">
            <v>-58500</v>
          </cell>
          <cell r="BA1371">
            <v>-80907.247194472904</v>
          </cell>
          <cell r="BC1371" t="str">
            <v>OTHERS</v>
          </cell>
          <cell r="BE1371" t="str">
            <v>Feb</v>
          </cell>
        </row>
        <row r="1372">
          <cell r="C1372" t="str">
            <v>San Miguel</v>
          </cell>
          <cell r="R1372">
            <v>0</v>
          </cell>
          <cell r="AZ1372">
            <v>0</v>
          </cell>
          <cell r="BA1372">
            <v>0</v>
          </cell>
          <cell r="BC1372" t="str">
            <v>OTHERS</v>
          </cell>
          <cell r="BE1372" t="str">
            <v>Mar</v>
          </cell>
        </row>
        <row r="1373">
          <cell r="C1373" t="str">
            <v>San Miguel</v>
          </cell>
          <cell r="R1373">
            <v>0</v>
          </cell>
          <cell r="AZ1373">
            <v>0</v>
          </cell>
          <cell r="BA1373">
            <v>0</v>
          </cell>
          <cell r="BC1373" t="str">
            <v>OTHERS</v>
          </cell>
          <cell r="BE1373" t="str">
            <v>Apr</v>
          </cell>
        </row>
        <row r="1374">
          <cell r="C1374" t="str">
            <v>San Miguel</v>
          </cell>
          <cell r="R1374">
            <v>0</v>
          </cell>
          <cell r="AZ1374">
            <v>0</v>
          </cell>
          <cell r="BA1374">
            <v>0</v>
          </cell>
          <cell r="BC1374" t="str">
            <v>OTHERS</v>
          </cell>
          <cell r="BE1374" t="str">
            <v>May</v>
          </cell>
        </row>
        <row r="1375">
          <cell r="C1375" t="str">
            <v>San Miguel</v>
          </cell>
          <cell r="R1375">
            <v>0</v>
          </cell>
          <cell r="AZ1375">
            <v>0</v>
          </cell>
          <cell r="BA1375">
            <v>0</v>
          </cell>
          <cell r="BC1375" t="str">
            <v>OTHERS</v>
          </cell>
          <cell r="BE1375" t="str">
            <v>Jun</v>
          </cell>
        </row>
        <row r="1376">
          <cell r="C1376" t="str">
            <v>San Miguel</v>
          </cell>
          <cell r="R1376">
            <v>0</v>
          </cell>
          <cell r="AZ1376">
            <v>0</v>
          </cell>
          <cell r="BA1376">
            <v>0</v>
          </cell>
          <cell r="BC1376" t="str">
            <v>OTHERS</v>
          </cell>
          <cell r="BE1376" t="str">
            <v>Jul</v>
          </cell>
        </row>
        <row r="1377">
          <cell r="C1377" t="str">
            <v>San Miguel</v>
          </cell>
          <cell r="R1377">
            <v>39000</v>
          </cell>
          <cell r="AZ1377">
            <v>-58500</v>
          </cell>
          <cell r="BA1377">
            <v>-80907.247194472904</v>
          </cell>
          <cell r="BC1377" t="str">
            <v>OTHERS</v>
          </cell>
          <cell r="BE1377" t="str">
            <v>Aug</v>
          </cell>
        </row>
        <row r="1378">
          <cell r="C1378" t="str">
            <v>San Miguel</v>
          </cell>
          <cell r="R1378">
            <v>0</v>
          </cell>
          <cell r="AZ1378">
            <v>0</v>
          </cell>
          <cell r="BA1378">
            <v>0</v>
          </cell>
          <cell r="BC1378" t="str">
            <v>OTHERS</v>
          </cell>
          <cell r="BE1378" t="str">
            <v>Sep</v>
          </cell>
        </row>
        <row r="1379">
          <cell r="C1379" t="str">
            <v>San Miguel</v>
          </cell>
          <cell r="R1379">
            <v>0</v>
          </cell>
          <cell r="AZ1379">
            <v>0</v>
          </cell>
          <cell r="BA1379">
            <v>0</v>
          </cell>
          <cell r="BC1379" t="str">
            <v>OTHERS</v>
          </cell>
          <cell r="BE1379" t="str">
            <v>Oct</v>
          </cell>
        </row>
        <row r="1380">
          <cell r="C1380" t="str">
            <v>San Miguel</v>
          </cell>
          <cell r="R1380">
            <v>0</v>
          </cell>
          <cell r="AZ1380">
            <v>0</v>
          </cell>
          <cell r="BA1380">
            <v>0</v>
          </cell>
          <cell r="BC1380" t="str">
            <v>OTHERS</v>
          </cell>
          <cell r="BE1380" t="str">
            <v>Nov</v>
          </cell>
        </row>
        <row r="1381">
          <cell r="C1381" t="str">
            <v>San Miguel</v>
          </cell>
          <cell r="R1381">
            <v>0</v>
          </cell>
          <cell r="AZ1381">
            <v>0</v>
          </cell>
          <cell r="BA1381">
            <v>0</v>
          </cell>
          <cell r="BC1381" t="str">
            <v>OTHERS</v>
          </cell>
          <cell r="BE1381" t="str">
            <v>Dec</v>
          </cell>
        </row>
        <row r="1382">
          <cell r="C1382" t="str">
            <v>San Miguel</v>
          </cell>
          <cell r="R1382">
            <v>0</v>
          </cell>
          <cell r="AZ1382">
            <v>0</v>
          </cell>
          <cell r="BA1382">
            <v>0</v>
          </cell>
          <cell r="BC1382" t="str">
            <v>OTHERS</v>
          </cell>
          <cell r="BE1382" t="str">
            <v>Jan</v>
          </cell>
        </row>
        <row r="1383">
          <cell r="C1383" t="str">
            <v>San Miguel</v>
          </cell>
          <cell r="R1383">
            <v>26000</v>
          </cell>
          <cell r="AZ1383">
            <v>-39000</v>
          </cell>
          <cell r="BA1383">
            <v>-47131.545908975371</v>
          </cell>
          <cell r="BC1383" t="str">
            <v>OTHERS</v>
          </cell>
          <cell r="BE1383" t="str">
            <v>Feb</v>
          </cell>
        </row>
        <row r="1384">
          <cell r="C1384" t="str">
            <v>San Miguel</v>
          </cell>
          <cell r="R1384">
            <v>0</v>
          </cell>
          <cell r="AZ1384">
            <v>0</v>
          </cell>
          <cell r="BA1384">
            <v>0</v>
          </cell>
          <cell r="BC1384" t="str">
            <v>OTHERS</v>
          </cell>
          <cell r="BE1384" t="str">
            <v>Mar</v>
          </cell>
        </row>
        <row r="1385">
          <cell r="C1385" t="str">
            <v>San Miguel</v>
          </cell>
          <cell r="R1385">
            <v>0</v>
          </cell>
          <cell r="AZ1385">
            <v>0</v>
          </cell>
          <cell r="BA1385">
            <v>0</v>
          </cell>
          <cell r="BC1385" t="str">
            <v>OTHERS</v>
          </cell>
          <cell r="BE1385" t="str">
            <v>Apr</v>
          </cell>
        </row>
        <row r="1386">
          <cell r="C1386" t="str">
            <v>San Miguel</v>
          </cell>
          <cell r="R1386">
            <v>0</v>
          </cell>
          <cell r="AZ1386">
            <v>0</v>
          </cell>
          <cell r="BA1386">
            <v>0</v>
          </cell>
          <cell r="BC1386" t="str">
            <v>OTHERS</v>
          </cell>
          <cell r="BE1386" t="str">
            <v>May</v>
          </cell>
        </row>
        <row r="1387">
          <cell r="C1387" t="str">
            <v>San Miguel</v>
          </cell>
          <cell r="R1387">
            <v>0</v>
          </cell>
          <cell r="AZ1387">
            <v>0</v>
          </cell>
          <cell r="BA1387">
            <v>0</v>
          </cell>
          <cell r="BC1387" t="str">
            <v>OTHERS</v>
          </cell>
          <cell r="BE1387" t="str">
            <v>Jun</v>
          </cell>
        </row>
        <row r="1388">
          <cell r="C1388" t="str">
            <v>San Miguel</v>
          </cell>
          <cell r="R1388">
            <v>0</v>
          </cell>
          <cell r="AZ1388">
            <v>0</v>
          </cell>
          <cell r="BA1388">
            <v>0</v>
          </cell>
          <cell r="BC1388" t="str">
            <v>OTHERS</v>
          </cell>
          <cell r="BE1388" t="str">
            <v>Jul</v>
          </cell>
        </row>
        <row r="1389">
          <cell r="C1389" t="str">
            <v>San Miguel</v>
          </cell>
          <cell r="R1389">
            <v>26000</v>
          </cell>
          <cell r="AZ1389">
            <v>-39000</v>
          </cell>
          <cell r="BA1389">
            <v>-47131.545908975371</v>
          </cell>
          <cell r="BC1389" t="str">
            <v>OTHERS</v>
          </cell>
          <cell r="BE1389" t="str">
            <v>Aug</v>
          </cell>
        </row>
        <row r="1390">
          <cell r="C1390" t="str">
            <v>San Miguel</v>
          </cell>
          <cell r="R1390">
            <v>0</v>
          </cell>
          <cell r="AZ1390">
            <v>0</v>
          </cell>
          <cell r="BA1390">
            <v>0</v>
          </cell>
          <cell r="BC1390" t="str">
            <v>OTHERS</v>
          </cell>
          <cell r="BE1390" t="str">
            <v>Sep</v>
          </cell>
        </row>
        <row r="1391">
          <cell r="C1391" t="str">
            <v>San Miguel</v>
          </cell>
          <cell r="R1391">
            <v>0</v>
          </cell>
          <cell r="AZ1391">
            <v>0</v>
          </cell>
          <cell r="BA1391">
            <v>0</v>
          </cell>
          <cell r="BC1391" t="str">
            <v>OTHERS</v>
          </cell>
          <cell r="BE1391" t="str">
            <v>Oct</v>
          </cell>
        </row>
        <row r="1392">
          <cell r="C1392" t="str">
            <v>San Miguel</v>
          </cell>
          <cell r="R1392">
            <v>0</v>
          </cell>
          <cell r="AZ1392">
            <v>0</v>
          </cell>
          <cell r="BA1392">
            <v>0</v>
          </cell>
          <cell r="BC1392" t="str">
            <v>OTHERS</v>
          </cell>
          <cell r="BE1392" t="str">
            <v>Nov</v>
          </cell>
        </row>
        <row r="1393">
          <cell r="C1393" t="str">
            <v>San Miguel</v>
          </cell>
          <cell r="R1393">
            <v>0</v>
          </cell>
          <cell r="AZ1393">
            <v>0</v>
          </cell>
          <cell r="BA1393">
            <v>0</v>
          </cell>
          <cell r="BC1393" t="str">
            <v>OTHERS</v>
          </cell>
          <cell r="BE1393" t="str">
            <v>Dec</v>
          </cell>
        </row>
        <row r="1394">
          <cell r="C1394" t="str">
            <v>San Miguel</v>
          </cell>
          <cell r="R1394">
            <v>0</v>
          </cell>
          <cell r="AZ1394">
            <v>0</v>
          </cell>
          <cell r="BA1394">
            <v>0</v>
          </cell>
          <cell r="BC1394" t="str">
            <v>OTHERS</v>
          </cell>
          <cell r="BE1394" t="str">
            <v>Jan</v>
          </cell>
        </row>
        <row r="1395">
          <cell r="C1395" t="str">
            <v>San Miguel</v>
          </cell>
          <cell r="R1395">
            <v>39000</v>
          </cell>
          <cell r="AZ1395">
            <v>-58500</v>
          </cell>
          <cell r="BA1395">
            <v>-66994.854834909202</v>
          </cell>
          <cell r="BC1395" t="str">
            <v>OTHERS</v>
          </cell>
          <cell r="BE1395" t="str">
            <v>Feb</v>
          </cell>
        </row>
        <row r="1396">
          <cell r="C1396" t="str">
            <v>San Miguel</v>
          </cell>
          <cell r="R1396">
            <v>39000</v>
          </cell>
          <cell r="AZ1396">
            <v>-58500</v>
          </cell>
          <cell r="BA1396">
            <v>-66994.854834909202</v>
          </cell>
          <cell r="BC1396" t="str">
            <v>OTHERS</v>
          </cell>
          <cell r="BE1396" t="str">
            <v>Mar</v>
          </cell>
        </row>
        <row r="1397">
          <cell r="C1397" t="str">
            <v>San Miguel</v>
          </cell>
          <cell r="R1397">
            <v>39000</v>
          </cell>
          <cell r="AZ1397">
            <v>-58500</v>
          </cell>
          <cell r="BA1397">
            <v>-66994.854834909202</v>
          </cell>
          <cell r="BC1397" t="str">
            <v>OTHERS</v>
          </cell>
          <cell r="BE1397" t="str">
            <v>Apr</v>
          </cell>
        </row>
        <row r="1398">
          <cell r="C1398" t="str">
            <v>San Miguel</v>
          </cell>
          <cell r="R1398">
            <v>39000</v>
          </cell>
          <cell r="AZ1398">
            <v>-58500</v>
          </cell>
          <cell r="BA1398">
            <v>-66994.854834909202</v>
          </cell>
          <cell r="BC1398" t="str">
            <v>OTHERS</v>
          </cell>
          <cell r="BE1398" t="str">
            <v>May</v>
          </cell>
        </row>
        <row r="1399">
          <cell r="C1399" t="str">
            <v>San Miguel</v>
          </cell>
          <cell r="R1399">
            <v>39000</v>
          </cell>
          <cell r="AZ1399">
            <v>-58500</v>
          </cell>
          <cell r="BA1399">
            <v>-66994.854834909202</v>
          </cell>
          <cell r="BC1399" t="str">
            <v>OTHERS</v>
          </cell>
          <cell r="BE1399" t="str">
            <v>Jun</v>
          </cell>
        </row>
        <row r="1400">
          <cell r="C1400" t="str">
            <v>San Miguel</v>
          </cell>
          <cell r="R1400">
            <v>0</v>
          </cell>
          <cell r="AZ1400">
            <v>0</v>
          </cell>
          <cell r="BA1400">
            <v>0</v>
          </cell>
          <cell r="BC1400" t="str">
            <v>OTHERS</v>
          </cell>
          <cell r="BE1400" t="str">
            <v>Jul</v>
          </cell>
        </row>
        <row r="1401">
          <cell r="C1401" t="str">
            <v>San Miguel</v>
          </cell>
          <cell r="R1401">
            <v>0</v>
          </cell>
          <cell r="AZ1401">
            <v>0</v>
          </cell>
          <cell r="BA1401">
            <v>0</v>
          </cell>
          <cell r="BC1401" t="str">
            <v>OTHERS</v>
          </cell>
          <cell r="BE1401" t="str">
            <v>Aug</v>
          </cell>
        </row>
        <row r="1402">
          <cell r="C1402" t="str">
            <v>San Miguel</v>
          </cell>
          <cell r="R1402">
            <v>39000</v>
          </cell>
          <cell r="AZ1402">
            <v>-58500</v>
          </cell>
          <cell r="BA1402">
            <v>-66994.854834909202</v>
          </cell>
          <cell r="BC1402" t="str">
            <v>OTHERS</v>
          </cell>
          <cell r="BE1402" t="str">
            <v>Sep</v>
          </cell>
        </row>
        <row r="1403">
          <cell r="C1403" t="str">
            <v>San Miguel</v>
          </cell>
          <cell r="R1403">
            <v>39000</v>
          </cell>
          <cell r="AZ1403">
            <v>-58500</v>
          </cell>
          <cell r="BA1403">
            <v>-66994.854834909202</v>
          </cell>
          <cell r="BC1403" t="str">
            <v>OTHERS</v>
          </cell>
          <cell r="BE1403" t="str">
            <v>Oct</v>
          </cell>
        </row>
        <row r="1404">
          <cell r="C1404" t="str">
            <v>San Miguel</v>
          </cell>
          <cell r="R1404">
            <v>39000</v>
          </cell>
          <cell r="AZ1404">
            <v>-58500</v>
          </cell>
          <cell r="BA1404">
            <v>-66994.854834909202</v>
          </cell>
          <cell r="BC1404" t="str">
            <v>OTHERS</v>
          </cell>
          <cell r="BE1404" t="str">
            <v>Nov</v>
          </cell>
        </row>
        <row r="1405">
          <cell r="C1405" t="str">
            <v>San Miguel</v>
          </cell>
          <cell r="R1405">
            <v>39000</v>
          </cell>
          <cell r="AZ1405">
            <v>-58500</v>
          </cell>
          <cell r="BA1405">
            <v>-66994.854834909202</v>
          </cell>
          <cell r="BC1405" t="str">
            <v>OTHERS</v>
          </cell>
          <cell r="BE1405" t="str">
            <v>Dec</v>
          </cell>
        </row>
        <row r="1406">
          <cell r="C1406" t="str">
            <v>San Miguel</v>
          </cell>
          <cell r="R1406">
            <v>0</v>
          </cell>
          <cell r="AZ1406">
            <v>0</v>
          </cell>
          <cell r="BA1406">
            <v>0</v>
          </cell>
          <cell r="BC1406" t="str">
            <v>OTHERS</v>
          </cell>
          <cell r="BE1406" t="str">
            <v>Jan</v>
          </cell>
        </row>
        <row r="1407">
          <cell r="C1407" t="str">
            <v>San Miguel</v>
          </cell>
          <cell r="R1407">
            <v>26000</v>
          </cell>
          <cell r="AZ1407">
            <v>-39000</v>
          </cell>
          <cell r="BA1407">
            <v>-39027.048698455415</v>
          </cell>
          <cell r="BC1407" t="str">
            <v>OTHERS</v>
          </cell>
          <cell r="BE1407" t="str">
            <v>Feb</v>
          </cell>
        </row>
        <row r="1408">
          <cell r="C1408" t="str">
            <v>San Miguel</v>
          </cell>
          <cell r="R1408">
            <v>26000</v>
          </cell>
          <cell r="AZ1408">
            <v>-39000</v>
          </cell>
          <cell r="BA1408">
            <v>-39027.048698455415</v>
          </cell>
          <cell r="BC1408" t="str">
            <v>OTHERS</v>
          </cell>
          <cell r="BE1408" t="str">
            <v>Mar</v>
          </cell>
        </row>
        <row r="1409">
          <cell r="C1409" t="str">
            <v>San Miguel</v>
          </cell>
          <cell r="R1409">
            <v>26000</v>
          </cell>
          <cell r="AZ1409">
            <v>-39000</v>
          </cell>
          <cell r="BA1409">
            <v>-39027.048698455415</v>
          </cell>
          <cell r="BC1409" t="str">
            <v>OTHERS</v>
          </cell>
          <cell r="BE1409" t="str">
            <v>Apr</v>
          </cell>
        </row>
        <row r="1410">
          <cell r="C1410" t="str">
            <v>San Miguel</v>
          </cell>
          <cell r="R1410">
            <v>26000</v>
          </cell>
          <cell r="AZ1410">
            <v>-39000</v>
          </cell>
          <cell r="BA1410">
            <v>-39027.048698455415</v>
          </cell>
          <cell r="BC1410" t="str">
            <v>OTHERS</v>
          </cell>
          <cell r="BE1410" t="str">
            <v>May</v>
          </cell>
        </row>
        <row r="1411">
          <cell r="C1411" t="str">
            <v>San Miguel</v>
          </cell>
          <cell r="R1411">
            <v>26000</v>
          </cell>
          <cell r="AZ1411">
            <v>-39000</v>
          </cell>
          <cell r="BA1411">
            <v>-39027.048698455415</v>
          </cell>
          <cell r="BC1411" t="str">
            <v>OTHERS</v>
          </cell>
          <cell r="BE1411" t="str">
            <v>Jun</v>
          </cell>
        </row>
        <row r="1412">
          <cell r="C1412" t="str">
            <v>San Miguel</v>
          </cell>
          <cell r="R1412">
            <v>0</v>
          </cell>
          <cell r="AZ1412">
            <v>0</v>
          </cell>
          <cell r="BA1412">
            <v>0</v>
          </cell>
          <cell r="BC1412" t="str">
            <v>OTHERS</v>
          </cell>
          <cell r="BE1412" t="str">
            <v>Jul</v>
          </cell>
        </row>
        <row r="1413">
          <cell r="C1413" t="str">
            <v>San Miguel</v>
          </cell>
          <cell r="R1413">
            <v>0</v>
          </cell>
          <cell r="AZ1413">
            <v>0</v>
          </cell>
          <cell r="BA1413">
            <v>0</v>
          </cell>
          <cell r="BC1413" t="str">
            <v>OTHERS</v>
          </cell>
          <cell r="BE1413" t="str">
            <v>Aug</v>
          </cell>
        </row>
        <row r="1414">
          <cell r="C1414" t="str">
            <v>San Miguel</v>
          </cell>
          <cell r="R1414">
            <v>26000</v>
          </cell>
          <cell r="AZ1414">
            <v>-39000</v>
          </cell>
          <cell r="BA1414">
            <v>-39027.048698455415</v>
          </cell>
          <cell r="BC1414" t="str">
            <v>OTHERS</v>
          </cell>
          <cell r="BE1414" t="str">
            <v>Sep</v>
          </cell>
        </row>
        <row r="1415">
          <cell r="C1415" t="str">
            <v>San Miguel</v>
          </cell>
          <cell r="R1415">
            <v>26000</v>
          </cell>
          <cell r="AZ1415">
            <v>-39000</v>
          </cell>
          <cell r="BA1415">
            <v>-39027.048698455415</v>
          </cell>
          <cell r="BC1415" t="str">
            <v>OTHERS</v>
          </cell>
          <cell r="BE1415" t="str">
            <v>Oct</v>
          </cell>
        </row>
        <row r="1416">
          <cell r="C1416" t="str">
            <v>San Miguel</v>
          </cell>
          <cell r="R1416">
            <v>26000</v>
          </cell>
          <cell r="AZ1416">
            <v>-39000</v>
          </cell>
          <cell r="BA1416">
            <v>-39027.048698455415</v>
          </cell>
          <cell r="BC1416" t="str">
            <v>OTHERS</v>
          </cell>
          <cell r="BE1416" t="str">
            <v>Nov</v>
          </cell>
        </row>
        <row r="1417">
          <cell r="C1417" t="str">
            <v>San Miguel</v>
          </cell>
          <cell r="R1417">
            <v>26000</v>
          </cell>
          <cell r="AZ1417">
            <v>-39000</v>
          </cell>
          <cell r="BA1417">
            <v>-39027.048698455415</v>
          </cell>
          <cell r="BC1417" t="str">
            <v>OTHERS</v>
          </cell>
          <cell r="BE1417" t="str">
            <v>Dec</v>
          </cell>
        </row>
        <row r="1418">
          <cell r="C1418" t="str">
            <v>San Miguel</v>
          </cell>
          <cell r="R1418">
            <v>0</v>
          </cell>
          <cell r="AZ1418">
            <v>0</v>
          </cell>
          <cell r="BA1418">
            <v>0</v>
          </cell>
          <cell r="BC1418" t="str">
            <v>OTHERS</v>
          </cell>
          <cell r="BE1418" t="str">
            <v>Jan</v>
          </cell>
        </row>
        <row r="1419">
          <cell r="C1419" t="str">
            <v>San Miguel</v>
          </cell>
          <cell r="R1419">
            <v>0</v>
          </cell>
          <cell r="AZ1419">
            <v>0</v>
          </cell>
          <cell r="BA1419">
            <v>0</v>
          </cell>
          <cell r="BC1419" t="str">
            <v>OTHERS</v>
          </cell>
          <cell r="BE1419" t="str">
            <v>Feb</v>
          </cell>
        </row>
        <row r="1420">
          <cell r="C1420" t="str">
            <v>San Miguel</v>
          </cell>
          <cell r="R1420">
            <v>0</v>
          </cell>
          <cell r="AZ1420">
            <v>0</v>
          </cell>
          <cell r="BA1420">
            <v>0</v>
          </cell>
          <cell r="BC1420" t="str">
            <v>OTHERS</v>
          </cell>
          <cell r="BE1420" t="str">
            <v>Mar</v>
          </cell>
        </row>
        <row r="1421">
          <cell r="C1421" t="str">
            <v>San Miguel</v>
          </cell>
          <cell r="R1421">
            <v>0</v>
          </cell>
          <cell r="AZ1421">
            <v>0</v>
          </cell>
          <cell r="BA1421">
            <v>0</v>
          </cell>
          <cell r="BC1421" t="str">
            <v>OTHERS</v>
          </cell>
          <cell r="BE1421" t="str">
            <v>Apr</v>
          </cell>
        </row>
        <row r="1422">
          <cell r="C1422" t="str">
            <v>San Miguel</v>
          </cell>
          <cell r="R1422">
            <v>35750</v>
          </cell>
          <cell r="AZ1422">
            <v>-53625</v>
          </cell>
          <cell r="BA1422">
            <v>-61822.767179245107</v>
          </cell>
          <cell r="BC1422" t="str">
            <v>OTHERS</v>
          </cell>
          <cell r="BE1422" t="str">
            <v>May</v>
          </cell>
        </row>
        <row r="1423">
          <cell r="C1423" t="str">
            <v>San Miguel</v>
          </cell>
          <cell r="R1423">
            <v>0</v>
          </cell>
          <cell r="AZ1423">
            <v>0</v>
          </cell>
          <cell r="BA1423">
            <v>0</v>
          </cell>
          <cell r="BC1423" t="str">
            <v>OTHERS</v>
          </cell>
          <cell r="BE1423" t="str">
            <v>Jun</v>
          </cell>
        </row>
        <row r="1424">
          <cell r="C1424" t="str">
            <v>San Miguel</v>
          </cell>
          <cell r="R1424">
            <v>0</v>
          </cell>
          <cell r="AZ1424">
            <v>0</v>
          </cell>
          <cell r="BA1424">
            <v>0</v>
          </cell>
          <cell r="BC1424" t="str">
            <v>OTHERS</v>
          </cell>
          <cell r="BE1424" t="str">
            <v>Jul</v>
          </cell>
        </row>
        <row r="1425">
          <cell r="C1425" t="str">
            <v>San Miguel</v>
          </cell>
          <cell r="R1425">
            <v>0</v>
          </cell>
          <cell r="AZ1425">
            <v>0</v>
          </cell>
          <cell r="BA1425">
            <v>0</v>
          </cell>
          <cell r="BC1425" t="str">
            <v>OTHERS</v>
          </cell>
          <cell r="BE1425" t="str">
            <v>Aug</v>
          </cell>
        </row>
        <row r="1426">
          <cell r="C1426" t="str">
            <v>San Miguel</v>
          </cell>
          <cell r="R1426">
            <v>0</v>
          </cell>
          <cell r="AZ1426">
            <v>0</v>
          </cell>
          <cell r="BA1426">
            <v>0</v>
          </cell>
          <cell r="BC1426" t="str">
            <v>OTHERS</v>
          </cell>
          <cell r="BE1426" t="str">
            <v>Sep</v>
          </cell>
        </row>
        <row r="1427">
          <cell r="C1427" t="str">
            <v>San Miguel</v>
          </cell>
          <cell r="R1427">
            <v>0</v>
          </cell>
          <cell r="AZ1427">
            <v>0</v>
          </cell>
          <cell r="BA1427">
            <v>0</v>
          </cell>
          <cell r="BC1427" t="str">
            <v>OTHERS</v>
          </cell>
          <cell r="BE1427" t="str">
            <v>Oct</v>
          </cell>
        </row>
        <row r="1428">
          <cell r="C1428" t="str">
            <v>San Miguel</v>
          </cell>
          <cell r="R1428">
            <v>0</v>
          </cell>
          <cell r="AZ1428">
            <v>0</v>
          </cell>
          <cell r="BA1428">
            <v>0</v>
          </cell>
          <cell r="BC1428" t="str">
            <v>OTHERS</v>
          </cell>
          <cell r="BE1428" t="str">
            <v>Nov</v>
          </cell>
        </row>
        <row r="1429">
          <cell r="C1429" t="str">
            <v>San Miguel</v>
          </cell>
          <cell r="R1429">
            <v>0</v>
          </cell>
          <cell r="AZ1429">
            <v>0</v>
          </cell>
          <cell r="BA1429">
            <v>0</v>
          </cell>
          <cell r="BC1429" t="str">
            <v>OTHERS</v>
          </cell>
          <cell r="BE1429" t="str">
            <v>Dec</v>
          </cell>
        </row>
        <row r="1430">
          <cell r="C1430" t="str">
            <v>San Miguel</v>
          </cell>
          <cell r="R1430">
            <v>0</v>
          </cell>
          <cell r="AZ1430">
            <v>0</v>
          </cell>
          <cell r="BA1430">
            <v>0</v>
          </cell>
          <cell r="BC1430" t="str">
            <v>OTHERS</v>
          </cell>
          <cell r="BE1430" t="str">
            <v>Jan</v>
          </cell>
        </row>
        <row r="1431">
          <cell r="C1431" t="str">
            <v>San Miguel</v>
          </cell>
          <cell r="R1431">
            <v>0</v>
          </cell>
          <cell r="AZ1431">
            <v>0</v>
          </cell>
          <cell r="BA1431">
            <v>0</v>
          </cell>
          <cell r="BC1431" t="str">
            <v>OTHERS</v>
          </cell>
          <cell r="BE1431" t="str">
            <v>Feb</v>
          </cell>
        </row>
        <row r="1432">
          <cell r="C1432" t="str">
            <v>San Miguel</v>
          </cell>
          <cell r="R1432">
            <v>0</v>
          </cell>
          <cell r="AZ1432">
            <v>0</v>
          </cell>
          <cell r="BA1432">
            <v>0</v>
          </cell>
          <cell r="BC1432" t="str">
            <v>OTHERS</v>
          </cell>
          <cell r="BE1432" t="str">
            <v>Mar</v>
          </cell>
        </row>
        <row r="1433">
          <cell r="C1433" t="str">
            <v>San Miguel</v>
          </cell>
          <cell r="R1433">
            <v>0</v>
          </cell>
          <cell r="AZ1433">
            <v>0</v>
          </cell>
          <cell r="BA1433">
            <v>0</v>
          </cell>
          <cell r="BC1433" t="str">
            <v>OTHERS</v>
          </cell>
          <cell r="BE1433" t="str">
            <v>Apr</v>
          </cell>
        </row>
        <row r="1434">
          <cell r="C1434" t="str">
            <v>San Miguel</v>
          </cell>
          <cell r="R1434">
            <v>29249.999999999996</v>
          </cell>
          <cell r="AZ1434">
            <v>-43874.999999999993</v>
          </cell>
          <cell r="BA1434">
            <v>-44199.136354119502</v>
          </cell>
          <cell r="BC1434" t="str">
            <v>OTHERS</v>
          </cell>
          <cell r="BE1434" t="str">
            <v>May</v>
          </cell>
        </row>
        <row r="1435">
          <cell r="C1435" t="str">
            <v>San Miguel</v>
          </cell>
          <cell r="R1435">
            <v>0</v>
          </cell>
          <cell r="AZ1435">
            <v>0</v>
          </cell>
          <cell r="BA1435">
            <v>0</v>
          </cell>
          <cell r="BC1435" t="str">
            <v>OTHERS</v>
          </cell>
          <cell r="BE1435" t="str">
            <v>Jun</v>
          </cell>
        </row>
        <row r="1436">
          <cell r="C1436" t="str">
            <v>San Miguel</v>
          </cell>
          <cell r="R1436">
            <v>0</v>
          </cell>
          <cell r="AZ1436">
            <v>0</v>
          </cell>
          <cell r="BA1436">
            <v>0</v>
          </cell>
          <cell r="BC1436" t="str">
            <v>OTHERS</v>
          </cell>
          <cell r="BE1436" t="str">
            <v>Jul</v>
          </cell>
        </row>
        <row r="1437">
          <cell r="C1437" t="str">
            <v>San Miguel</v>
          </cell>
          <cell r="R1437">
            <v>0</v>
          </cell>
          <cell r="AZ1437">
            <v>0</v>
          </cell>
          <cell r="BA1437">
            <v>0</v>
          </cell>
          <cell r="BC1437" t="str">
            <v>OTHERS</v>
          </cell>
          <cell r="BE1437" t="str">
            <v>Aug</v>
          </cell>
        </row>
        <row r="1438">
          <cell r="C1438" t="str">
            <v>San Miguel</v>
          </cell>
          <cell r="R1438">
            <v>0</v>
          </cell>
          <cell r="AZ1438">
            <v>0</v>
          </cell>
          <cell r="BA1438">
            <v>0</v>
          </cell>
          <cell r="BC1438" t="str">
            <v>OTHERS</v>
          </cell>
          <cell r="BE1438" t="str">
            <v>Sep</v>
          </cell>
        </row>
        <row r="1439">
          <cell r="C1439" t="str">
            <v>San Miguel</v>
          </cell>
          <cell r="R1439">
            <v>0</v>
          </cell>
          <cell r="AZ1439">
            <v>0</v>
          </cell>
          <cell r="BA1439">
            <v>0</v>
          </cell>
          <cell r="BC1439" t="str">
            <v>OTHERS</v>
          </cell>
          <cell r="BE1439" t="str">
            <v>Oct</v>
          </cell>
        </row>
        <row r="1440">
          <cell r="C1440" t="str">
            <v>San Miguel</v>
          </cell>
          <cell r="R1440">
            <v>0</v>
          </cell>
          <cell r="AZ1440">
            <v>0</v>
          </cell>
          <cell r="BA1440">
            <v>0</v>
          </cell>
          <cell r="BC1440" t="str">
            <v>OTHERS</v>
          </cell>
          <cell r="BE1440" t="str">
            <v>Nov</v>
          </cell>
        </row>
        <row r="1441">
          <cell r="C1441" t="str">
            <v>San Miguel</v>
          </cell>
          <cell r="R1441">
            <v>0</v>
          </cell>
          <cell r="AZ1441">
            <v>0</v>
          </cell>
          <cell r="BA1441">
            <v>0</v>
          </cell>
          <cell r="BC1441" t="str">
            <v>OTHERS</v>
          </cell>
          <cell r="BE1441" t="str">
            <v>Dec</v>
          </cell>
        </row>
        <row r="1442">
          <cell r="C1442" t="str">
            <v>SPDC</v>
          </cell>
          <cell r="R1442">
            <v>45000</v>
          </cell>
          <cell r="AZ1442">
            <v>-45000</v>
          </cell>
          <cell r="BA1442">
            <v>-77094.642857142855</v>
          </cell>
          <cell r="BC1442" t="str">
            <v>OTHERS</v>
          </cell>
          <cell r="BE1442" t="str">
            <v>Jan</v>
          </cell>
        </row>
        <row r="1443">
          <cell r="C1443" t="str">
            <v>SPDC</v>
          </cell>
          <cell r="R1443">
            <v>0</v>
          </cell>
          <cell r="AZ1443">
            <v>0</v>
          </cell>
          <cell r="BA1443">
            <v>0</v>
          </cell>
          <cell r="BC1443" t="str">
            <v>OTHERS</v>
          </cell>
          <cell r="BE1443" t="str">
            <v>Feb</v>
          </cell>
        </row>
        <row r="1444">
          <cell r="C1444" t="str">
            <v>SPDC</v>
          </cell>
          <cell r="R1444">
            <v>45000</v>
          </cell>
          <cell r="AZ1444">
            <v>-45000</v>
          </cell>
          <cell r="BA1444">
            <v>-77094.642857142855</v>
          </cell>
          <cell r="BC1444" t="str">
            <v>OTHERS</v>
          </cell>
          <cell r="BE1444" t="str">
            <v>Mar</v>
          </cell>
        </row>
        <row r="1445">
          <cell r="C1445" t="str">
            <v>SPDC</v>
          </cell>
          <cell r="R1445">
            <v>0</v>
          </cell>
          <cell r="AZ1445">
            <v>0</v>
          </cell>
          <cell r="BA1445">
            <v>0</v>
          </cell>
          <cell r="BC1445" t="str">
            <v>OTHERS</v>
          </cell>
          <cell r="BE1445" t="str">
            <v>Apr</v>
          </cell>
        </row>
        <row r="1446">
          <cell r="C1446" t="str">
            <v>SPDC</v>
          </cell>
          <cell r="R1446">
            <v>0</v>
          </cell>
          <cell r="AZ1446">
            <v>0</v>
          </cell>
          <cell r="BA1446">
            <v>0</v>
          </cell>
          <cell r="BC1446" t="str">
            <v>OTHERS</v>
          </cell>
          <cell r="BE1446" t="str">
            <v>May</v>
          </cell>
        </row>
        <row r="1447">
          <cell r="C1447" t="str">
            <v>SPDC</v>
          </cell>
          <cell r="R1447">
            <v>0</v>
          </cell>
          <cell r="AZ1447">
            <v>0</v>
          </cell>
          <cell r="BA1447">
            <v>0</v>
          </cell>
          <cell r="BC1447" t="str">
            <v>OTHERS</v>
          </cell>
          <cell r="BE1447" t="str">
            <v>Jun</v>
          </cell>
        </row>
        <row r="1448">
          <cell r="C1448" t="str">
            <v>SPDC</v>
          </cell>
          <cell r="R1448">
            <v>0</v>
          </cell>
          <cell r="AZ1448">
            <v>0</v>
          </cell>
          <cell r="BA1448">
            <v>0</v>
          </cell>
          <cell r="BC1448" t="str">
            <v>OTHERS</v>
          </cell>
          <cell r="BE1448" t="str">
            <v>Jul</v>
          </cell>
        </row>
        <row r="1449">
          <cell r="C1449" t="str">
            <v>SPDC</v>
          </cell>
          <cell r="R1449">
            <v>0</v>
          </cell>
          <cell r="AZ1449">
            <v>0</v>
          </cell>
          <cell r="BA1449">
            <v>0</v>
          </cell>
          <cell r="BC1449" t="str">
            <v>OTHERS</v>
          </cell>
          <cell r="BE1449" t="str">
            <v>Aug</v>
          </cell>
        </row>
        <row r="1450">
          <cell r="C1450" t="str">
            <v>SPDC</v>
          </cell>
          <cell r="R1450">
            <v>0</v>
          </cell>
          <cell r="AZ1450">
            <v>0</v>
          </cell>
          <cell r="BA1450">
            <v>0</v>
          </cell>
          <cell r="BC1450" t="str">
            <v>OTHERS</v>
          </cell>
          <cell r="BE1450" t="str">
            <v>Sep</v>
          </cell>
        </row>
        <row r="1451">
          <cell r="C1451" t="str">
            <v>SPDC</v>
          </cell>
          <cell r="R1451">
            <v>0</v>
          </cell>
          <cell r="AZ1451">
            <v>0</v>
          </cell>
          <cell r="BA1451">
            <v>0</v>
          </cell>
          <cell r="BC1451" t="str">
            <v>OTHERS</v>
          </cell>
          <cell r="BE1451" t="str">
            <v>Oct</v>
          </cell>
        </row>
        <row r="1452">
          <cell r="C1452" t="str">
            <v>SPDC</v>
          </cell>
          <cell r="R1452">
            <v>0</v>
          </cell>
          <cell r="AZ1452">
            <v>0</v>
          </cell>
          <cell r="BA1452">
            <v>0</v>
          </cell>
          <cell r="BC1452" t="str">
            <v>OTHERS</v>
          </cell>
          <cell r="BE1452" t="str">
            <v>Nov</v>
          </cell>
        </row>
        <row r="1453">
          <cell r="C1453" t="str">
            <v>SPDC</v>
          </cell>
          <cell r="R1453">
            <v>0</v>
          </cell>
          <cell r="AZ1453">
            <v>0</v>
          </cell>
          <cell r="BA1453">
            <v>0</v>
          </cell>
          <cell r="BC1453" t="str">
            <v>OTHERS</v>
          </cell>
          <cell r="BE1453" t="str">
            <v>Dec</v>
          </cell>
        </row>
        <row r="1454">
          <cell r="C1454" t="str">
            <v>SPDC</v>
          </cell>
          <cell r="R1454">
            <v>0</v>
          </cell>
          <cell r="AZ1454">
            <v>0</v>
          </cell>
          <cell r="BA1454">
            <v>0</v>
          </cell>
          <cell r="BC1454" t="str">
            <v>OTHERS</v>
          </cell>
          <cell r="BE1454" t="str">
            <v>Jan</v>
          </cell>
        </row>
        <row r="1455">
          <cell r="C1455" t="str">
            <v>SPDC</v>
          </cell>
          <cell r="R1455">
            <v>0</v>
          </cell>
          <cell r="AZ1455">
            <v>0</v>
          </cell>
          <cell r="BA1455">
            <v>0</v>
          </cell>
          <cell r="BC1455" t="str">
            <v>OTHERS</v>
          </cell>
          <cell r="BE1455" t="str">
            <v>Feb</v>
          </cell>
        </row>
        <row r="1456">
          <cell r="C1456" t="str">
            <v>SPDC</v>
          </cell>
          <cell r="R1456">
            <v>0</v>
          </cell>
          <cell r="AZ1456">
            <v>0</v>
          </cell>
          <cell r="BA1456">
            <v>0</v>
          </cell>
          <cell r="BC1456" t="str">
            <v>OTHERS</v>
          </cell>
          <cell r="BE1456" t="str">
            <v>Mar</v>
          </cell>
        </row>
        <row r="1457">
          <cell r="C1457" t="str">
            <v>SPDC</v>
          </cell>
          <cell r="R1457">
            <v>49500</v>
          </cell>
          <cell r="AZ1457">
            <v>-49500</v>
          </cell>
          <cell r="BA1457">
            <v>-84804.107142857145</v>
          </cell>
          <cell r="BC1457" t="str">
            <v>OTHERS</v>
          </cell>
          <cell r="BE1457" t="str">
            <v>Apr</v>
          </cell>
        </row>
        <row r="1458">
          <cell r="C1458" t="str">
            <v>SPDC</v>
          </cell>
          <cell r="R1458">
            <v>0</v>
          </cell>
          <cell r="AZ1458">
            <v>0</v>
          </cell>
          <cell r="BA1458">
            <v>0</v>
          </cell>
          <cell r="BC1458" t="str">
            <v>OTHERS</v>
          </cell>
          <cell r="BE1458" t="str">
            <v>May</v>
          </cell>
        </row>
        <row r="1459">
          <cell r="C1459" t="str">
            <v>SPDC</v>
          </cell>
          <cell r="R1459">
            <v>0</v>
          </cell>
          <cell r="AZ1459">
            <v>0</v>
          </cell>
          <cell r="BA1459">
            <v>0</v>
          </cell>
          <cell r="BC1459" t="str">
            <v>OTHERS</v>
          </cell>
          <cell r="BE1459" t="str">
            <v>Jun</v>
          </cell>
        </row>
        <row r="1460">
          <cell r="C1460" t="str">
            <v>SPDC</v>
          </cell>
          <cell r="R1460">
            <v>49500</v>
          </cell>
          <cell r="AZ1460">
            <v>-49500</v>
          </cell>
          <cell r="BA1460">
            <v>-84804.107142857145</v>
          </cell>
          <cell r="BC1460" t="str">
            <v>OTHERS</v>
          </cell>
          <cell r="BE1460" t="str">
            <v>Jul</v>
          </cell>
        </row>
        <row r="1461">
          <cell r="C1461" t="str">
            <v>SPDC</v>
          </cell>
          <cell r="R1461">
            <v>49500</v>
          </cell>
          <cell r="AZ1461">
            <v>-49500</v>
          </cell>
          <cell r="BA1461">
            <v>-84804.107142857145</v>
          </cell>
          <cell r="BC1461" t="str">
            <v>OTHERS</v>
          </cell>
          <cell r="BE1461" t="str">
            <v>Aug</v>
          </cell>
        </row>
        <row r="1462">
          <cell r="C1462" t="str">
            <v>SPDC</v>
          </cell>
          <cell r="R1462">
            <v>0</v>
          </cell>
          <cell r="AZ1462">
            <v>0</v>
          </cell>
          <cell r="BA1462">
            <v>0</v>
          </cell>
          <cell r="BC1462" t="str">
            <v>OTHERS</v>
          </cell>
          <cell r="BE1462" t="str">
            <v>Sep</v>
          </cell>
        </row>
        <row r="1463">
          <cell r="C1463" t="str">
            <v>SPDC</v>
          </cell>
          <cell r="R1463">
            <v>49500</v>
          </cell>
          <cell r="AZ1463">
            <v>-49500</v>
          </cell>
          <cell r="BA1463">
            <v>-84804.107142857145</v>
          </cell>
          <cell r="BC1463" t="str">
            <v>OTHERS</v>
          </cell>
          <cell r="BE1463" t="str">
            <v>Oct</v>
          </cell>
        </row>
        <row r="1464">
          <cell r="C1464" t="str">
            <v>SPDC</v>
          </cell>
          <cell r="R1464">
            <v>49500</v>
          </cell>
          <cell r="AZ1464">
            <v>-49500</v>
          </cell>
          <cell r="BA1464">
            <v>-84804.107142857145</v>
          </cell>
          <cell r="BC1464" t="str">
            <v>OTHERS</v>
          </cell>
          <cell r="BE1464" t="str">
            <v>Nov</v>
          </cell>
        </row>
        <row r="1465">
          <cell r="C1465" t="str">
            <v>SPDC</v>
          </cell>
          <cell r="R1465">
            <v>0</v>
          </cell>
          <cell r="AZ1465">
            <v>0</v>
          </cell>
          <cell r="BA1465">
            <v>0</v>
          </cell>
          <cell r="BC1465" t="str">
            <v>OTHERS</v>
          </cell>
          <cell r="BE1465" t="str">
            <v>Dec</v>
          </cell>
        </row>
        <row r="1466">
          <cell r="C1466" t="str">
            <v>Therma Luzon</v>
          </cell>
          <cell r="R1466">
            <v>0</v>
          </cell>
          <cell r="AZ1466">
            <v>0</v>
          </cell>
          <cell r="BA1466">
            <v>0</v>
          </cell>
          <cell r="BC1466" t="str">
            <v>OTHERS</v>
          </cell>
          <cell r="BE1466" t="str">
            <v>Jan</v>
          </cell>
        </row>
        <row r="1467">
          <cell r="C1467" t="str">
            <v>Therma Luzon</v>
          </cell>
          <cell r="R1467">
            <v>34000</v>
          </cell>
          <cell r="AZ1467">
            <v>-51000</v>
          </cell>
          <cell r="BA1467">
            <v>-59590.042912979319</v>
          </cell>
          <cell r="BC1467" t="str">
            <v>OTHERS</v>
          </cell>
          <cell r="BE1467" t="str">
            <v>Feb</v>
          </cell>
        </row>
        <row r="1468">
          <cell r="C1468" t="str">
            <v>Therma Luzon</v>
          </cell>
          <cell r="R1468">
            <v>0</v>
          </cell>
          <cell r="AZ1468">
            <v>0</v>
          </cell>
          <cell r="BA1468">
            <v>0</v>
          </cell>
          <cell r="BC1468" t="str">
            <v>OTHERS</v>
          </cell>
          <cell r="BE1468" t="str">
            <v>Mar</v>
          </cell>
        </row>
        <row r="1469">
          <cell r="C1469" t="str">
            <v>Therma Luzon</v>
          </cell>
          <cell r="R1469">
            <v>0</v>
          </cell>
          <cell r="AZ1469">
            <v>0</v>
          </cell>
          <cell r="BA1469">
            <v>0</v>
          </cell>
          <cell r="BC1469" t="str">
            <v>OTHERS</v>
          </cell>
          <cell r="BE1469" t="str">
            <v>Apr</v>
          </cell>
        </row>
        <row r="1470">
          <cell r="C1470" t="str">
            <v>Therma Luzon</v>
          </cell>
          <cell r="R1470">
            <v>0</v>
          </cell>
          <cell r="AZ1470">
            <v>0</v>
          </cell>
          <cell r="BA1470">
            <v>0</v>
          </cell>
          <cell r="BC1470" t="str">
            <v>OTHERS</v>
          </cell>
          <cell r="BE1470" t="str">
            <v>May</v>
          </cell>
        </row>
        <row r="1471">
          <cell r="C1471" t="str">
            <v>Therma Luzon</v>
          </cell>
          <cell r="R1471">
            <v>0</v>
          </cell>
          <cell r="AZ1471">
            <v>0</v>
          </cell>
          <cell r="BA1471">
            <v>0</v>
          </cell>
          <cell r="BC1471" t="str">
            <v>OTHERS</v>
          </cell>
          <cell r="BE1471" t="str">
            <v>Jun</v>
          </cell>
        </row>
        <row r="1472">
          <cell r="C1472" t="str">
            <v>Therma Luzon</v>
          </cell>
          <cell r="R1472">
            <v>0</v>
          </cell>
          <cell r="AZ1472">
            <v>0</v>
          </cell>
          <cell r="BA1472">
            <v>0</v>
          </cell>
          <cell r="BC1472" t="str">
            <v>OTHERS</v>
          </cell>
          <cell r="BE1472" t="str">
            <v>Jul</v>
          </cell>
        </row>
        <row r="1473">
          <cell r="C1473" t="str">
            <v>Therma Luzon</v>
          </cell>
          <cell r="R1473">
            <v>0</v>
          </cell>
          <cell r="AZ1473">
            <v>0</v>
          </cell>
          <cell r="BA1473">
            <v>0</v>
          </cell>
          <cell r="BC1473" t="str">
            <v>OTHERS</v>
          </cell>
          <cell r="BE1473" t="str">
            <v>Aug</v>
          </cell>
        </row>
        <row r="1474">
          <cell r="C1474" t="str">
            <v>Therma Luzon</v>
          </cell>
          <cell r="R1474">
            <v>0</v>
          </cell>
          <cell r="AZ1474">
            <v>0</v>
          </cell>
          <cell r="BA1474">
            <v>0</v>
          </cell>
          <cell r="BC1474" t="str">
            <v>OTHERS</v>
          </cell>
          <cell r="BE1474" t="str">
            <v>Sep</v>
          </cell>
        </row>
        <row r="1475">
          <cell r="C1475" t="str">
            <v>Therma Luzon</v>
          </cell>
          <cell r="R1475">
            <v>0</v>
          </cell>
          <cell r="AZ1475">
            <v>0</v>
          </cell>
          <cell r="BA1475">
            <v>0</v>
          </cell>
          <cell r="BC1475" t="str">
            <v>OTHERS</v>
          </cell>
          <cell r="BE1475" t="str">
            <v>Oct</v>
          </cell>
        </row>
        <row r="1476">
          <cell r="C1476" t="str">
            <v>Therma Luzon</v>
          </cell>
          <cell r="R1476">
            <v>0</v>
          </cell>
          <cell r="AZ1476">
            <v>0</v>
          </cell>
          <cell r="BA1476">
            <v>0</v>
          </cell>
          <cell r="BC1476" t="str">
            <v>OTHERS</v>
          </cell>
          <cell r="BE1476" t="str">
            <v>Nov</v>
          </cell>
        </row>
        <row r="1477">
          <cell r="C1477" t="str">
            <v>Therma Luzon</v>
          </cell>
          <cell r="R1477">
            <v>0</v>
          </cell>
          <cell r="AZ1477">
            <v>0</v>
          </cell>
          <cell r="BA1477">
            <v>0</v>
          </cell>
          <cell r="BC1477" t="str">
            <v>OTHERS</v>
          </cell>
          <cell r="BE1477" t="str">
            <v>Dec</v>
          </cell>
        </row>
        <row r="1478">
          <cell r="C1478" t="str">
            <v>Therma Luzon</v>
          </cell>
          <cell r="R1478">
            <v>0</v>
          </cell>
          <cell r="AZ1478">
            <v>0</v>
          </cell>
          <cell r="BA1478">
            <v>0</v>
          </cell>
          <cell r="BC1478" t="str">
            <v>OTHERS</v>
          </cell>
          <cell r="BE1478" t="str">
            <v>Jan</v>
          </cell>
        </row>
        <row r="1479">
          <cell r="C1479" t="str">
            <v>Therma Luzon</v>
          </cell>
          <cell r="R1479">
            <v>34000</v>
          </cell>
          <cell r="AZ1479">
            <v>-51000</v>
          </cell>
          <cell r="BA1479">
            <v>-51890.569398707295</v>
          </cell>
          <cell r="BC1479" t="str">
            <v>OTHERS</v>
          </cell>
          <cell r="BE1479" t="str">
            <v>Feb</v>
          </cell>
        </row>
        <row r="1480">
          <cell r="C1480" t="str">
            <v>Therma Luzon</v>
          </cell>
          <cell r="R1480">
            <v>0</v>
          </cell>
          <cell r="AZ1480">
            <v>0</v>
          </cell>
          <cell r="BA1480">
            <v>0</v>
          </cell>
          <cell r="BC1480" t="str">
            <v>OTHERS</v>
          </cell>
          <cell r="BE1480" t="str">
            <v>Mar</v>
          </cell>
        </row>
        <row r="1481">
          <cell r="C1481" t="str">
            <v>Therma Luzon</v>
          </cell>
          <cell r="R1481">
            <v>0</v>
          </cell>
          <cell r="AZ1481">
            <v>0</v>
          </cell>
          <cell r="BA1481">
            <v>0</v>
          </cell>
          <cell r="BC1481" t="str">
            <v>OTHERS</v>
          </cell>
          <cell r="BE1481" t="str">
            <v>Apr</v>
          </cell>
        </row>
        <row r="1482">
          <cell r="C1482" t="str">
            <v>Therma Luzon</v>
          </cell>
          <cell r="R1482">
            <v>0</v>
          </cell>
          <cell r="AZ1482">
            <v>0</v>
          </cell>
          <cell r="BA1482">
            <v>0</v>
          </cell>
          <cell r="BC1482" t="str">
            <v>OTHERS</v>
          </cell>
          <cell r="BE1482" t="str">
            <v>May</v>
          </cell>
        </row>
        <row r="1483">
          <cell r="C1483" t="str">
            <v>Therma Luzon</v>
          </cell>
          <cell r="R1483">
            <v>0</v>
          </cell>
          <cell r="AZ1483">
            <v>0</v>
          </cell>
          <cell r="BA1483">
            <v>0</v>
          </cell>
          <cell r="BC1483" t="str">
            <v>OTHERS</v>
          </cell>
          <cell r="BE1483" t="str">
            <v>Jun</v>
          </cell>
        </row>
        <row r="1484">
          <cell r="C1484" t="str">
            <v>Therma Luzon</v>
          </cell>
          <cell r="R1484">
            <v>0</v>
          </cell>
          <cell r="AZ1484">
            <v>0</v>
          </cell>
          <cell r="BA1484">
            <v>0</v>
          </cell>
          <cell r="BC1484" t="str">
            <v>OTHERS</v>
          </cell>
          <cell r="BE1484" t="str">
            <v>Jul</v>
          </cell>
        </row>
        <row r="1485">
          <cell r="C1485" t="str">
            <v>Therma Luzon</v>
          </cell>
          <cell r="R1485">
            <v>0</v>
          </cell>
          <cell r="AZ1485">
            <v>0</v>
          </cell>
          <cell r="BA1485">
            <v>0</v>
          </cell>
          <cell r="BC1485" t="str">
            <v>OTHERS</v>
          </cell>
          <cell r="BE1485" t="str">
            <v>Aug</v>
          </cell>
        </row>
        <row r="1486">
          <cell r="C1486" t="str">
            <v>Therma Luzon</v>
          </cell>
          <cell r="R1486">
            <v>0</v>
          </cell>
          <cell r="AZ1486">
            <v>0</v>
          </cell>
          <cell r="BA1486">
            <v>0</v>
          </cell>
          <cell r="BC1486" t="str">
            <v>OTHERS</v>
          </cell>
          <cell r="BE1486" t="str">
            <v>Sep</v>
          </cell>
        </row>
        <row r="1487">
          <cell r="C1487" t="str">
            <v>Therma Luzon</v>
          </cell>
          <cell r="R1487">
            <v>0</v>
          </cell>
          <cell r="AZ1487">
            <v>0</v>
          </cell>
          <cell r="BA1487">
            <v>0</v>
          </cell>
          <cell r="BC1487" t="str">
            <v>OTHERS</v>
          </cell>
          <cell r="BE1487" t="str">
            <v>Oct</v>
          </cell>
        </row>
        <row r="1488">
          <cell r="C1488" t="str">
            <v>Therma Luzon</v>
          </cell>
          <cell r="R1488">
            <v>0</v>
          </cell>
          <cell r="AZ1488">
            <v>0</v>
          </cell>
          <cell r="BA1488">
            <v>0</v>
          </cell>
          <cell r="BC1488" t="str">
            <v>OTHERS</v>
          </cell>
          <cell r="BE1488" t="str">
            <v>Nov</v>
          </cell>
        </row>
        <row r="1489">
          <cell r="C1489" t="str">
            <v>Therma Luzon</v>
          </cell>
          <cell r="R1489">
            <v>0</v>
          </cell>
          <cell r="AZ1489">
            <v>0</v>
          </cell>
          <cell r="BA1489">
            <v>0</v>
          </cell>
          <cell r="BC1489" t="str">
            <v>OTHERS</v>
          </cell>
          <cell r="BE1489" t="str">
            <v>Dec</v>
          </cell>
        </row>
        <row r="1490">
          <cell r="C1490" t="str">
            <v>Therma Luzon</v>
          </cell>
          <cell r="R1490">
            <v>0</v>
          </cell>
          <cell r="AZ1490">
            <v>0</v>
          </cell>
          <cell r="BA1490">
            <v>0</v>
          </cell>
          <cell r="BC1490" t="str">
            <v>OTHERS</v>
          </cell>
          <cell r="BE1490" t="str">
            <v>Jan</v>
          </cell>
        </row>
        <row r="1491">
          <cell r="C1491" t="str">
            <v>Therma Luzon</v>
          </cell>
          <cell r="R1491">
            <v>0</v>
          </cell>
          <cell r="AZ1491">
            <v>0</v>
          </cell>
          <cell r="BA1491">
            <v>0</v>
          </cell>
          <cell r="BC1491" t="str">
            <v>OTHERS</v>
          </cell>
          <cell r="BE1491" t="str">
            <v>Feb</v>
          </cell>
        </row>
        <row r="1492">
          <cell r="C1492" t="str">
            <v>Therma Luzon</v>
          </cell>
          <cell r="R1492">
            <v>0</v>
          </cell>
          <cell r="AZ1492">
            <v>0</v>
          </cell>
          <cell r="BA1492">
            <v>0</v>
          </cell>
          <cell r="BC1492" t="str">
            <v>OTHERS</v>
          </cell>
          <cell r="BE1492" t="str">
            <v>Mar</v>
          </cell>
        </row>
        <row r="1493">
          <cell r="C1493" t="str">
            <v>Therma Luzon</v>
          </cell>
          <cell r="R1493">
            <v>0</v>
          </cell>
          <cell r="AZ1493">
            <v>0</v>
          </cell>
          <cell r="BA1493">
            <v>0</v>
          </cell>
          <cell r="BC1493" t="str">
            <v>OTHERS</v>
          </cell>
          <cell r="BE1493" t="str">
            <v>Apr</v>
          </cell>
        </row>
        <row r="1494">
          <cell r="C1494" t="str">
            <v>Therma Luzon</v>
          </cell>
          <cell r="R1494">
            <v>34000</v>
          </cell>
          <cell r="AZ1494">
            <v>-51000</v>
          </cell>
          <cell r="BA1494">
            <v>-59494.180763961784</v>
          </cell>
          <cell r="BC1494" t="str">
            <v>OTHERS</v>
          </cell>
          <cell r="BE1494" t="str">
            <v>May</v>
          </cell>
        </row>
        <row r="1495">
          <cell r="C1495" t="str">
            <v>Therma Luzon</v>
          </cell>
          <cell r="R1495">
            <v>0</v>
          </cell>
          <cell r="AZ1495">
            <v>0</v>
          </cell>
          <cell r="BA1495">
            <v>0</v>
          </cell>
          <cell r="BC1495" t="str">
            <v>OTHERS</v>
          </cell>
          <cell r="BE1495" t="str">
            <v>Jun</v>
          </cell>
        </row>
        <row r="1496">
          <cell r="C1496" t="str">
            <v>Therma Luzon</v>
          </cell>
          <cell r="R1496">
            <v>0</v>
          </cell>
          <cell r="AZ1496">
            <v>0</v>
          </cell>
          <cell r="BA1496">
            <v>0</v>
          </cell>
          <cell r="BC1496" t="str">
            <v>OTHERS</v>
          </cell>
          <cell r="BE1496" t="str">
            <v>Jul</v>
          </cell>
        </row>
        <row r="1497">
          <cell r="C1497" t="str">
            <v>Therma Luzon</v>
          </cell>
          <cell r="R1497">
            <v>34000</v>
          </cell>
          <cell r="AZ1497">
            <v>-51000</v>
          </cell>
          <cell r="BA1497">
            <v>-59494.180763961784</v>
          </cell>
          <cell r="BC1497" t="str">
            <v>OTHERS</v>
          </cell>
          <cell r="BE1497" t="str">
            <v>Aug</v>
          </cell>
        </row>
        <row r="1498">
          <cell r="C1498" t="str">
            <v>Therma Luzon</v>
          </cell>
          <cell r="R1498">
            <v>0</v>
          </cell>
          <cell r="AZ1498">
            <v>0</v>
          </cell>
          <cell r="BA1498">
            <v>0</v>
          </cell>
          <cell r="BC1498" t="str">
            <v>OTHERS</v>
          </cell>
          <cell r="BE1498" t="str">
            <v>Sep</v>
          </cell>
        </row>
        <row r="1499">
          <cell r="C1499" t="str">
            <v>Therma Luzon</v>
          </cell>
          <cell r="R1499">
            <v>0</v>
          </cell>
          <cell r="AZ1499">
            <v>0</v>
          </cell>
          <cell r="BA1499">
            <v>0</v>
          </cell>
          <cell r="BC1499" t="str">
            <v>OTHERS</v>
          </cell>
          <cell r="BE1499" t="str">
            <v>Oct</v>
          </cell>
        </row>
        <row r="1500">
          <cell r="C1500" t="str">
            <v>Therma Luzon</v>
          </cell>
          <cell r="R1500">
            <v>34000</v>
          </cell>
          <cell r="AZ1500">
            <v>-51000</v>
          </cell>
          <cell r="BA1500">
            <v>-59494.180763961784</v>
          </cell>
          <cell r="BC1500" t="str">
            <v>OTHERS</v>
          </cell>
          <cell r="BE1500" t="str">
            <v>Nov</v>
          </cell>
        </row>
        <row r="1501">
          <cell r="C1501" t="str">
            <v>Therma Luzon</v>
          </cell>
          <cell r="R1501">
            <v>0</v>
          </cell>
          <cell r="AZ1501">
            <v>0</v>
          </cell>
          <cell r="BA1501">
            <v>0</v>
          </cell>
          <cell r="BC1501" t="str">
            <v>OTHERS</v>
          </cell>
          <cell r="BE1501" t="str">
            <v>Dec</v>
          </cell>
        </row>
        <row r="1502">
          <cell r="C1502" t="str">
            <v>Therma Luzon</v>
          </cell>
          <cell r="R1502">
            <v>0</v>
          </cell>
          <cell r="AZ1502">
            <v>0</v>
          </cell>
          <cell r="BA1502">
            <v>0</v>
          </cell>
          <cell r="BC1502" t="str">
            <v>OTHERS</v>
          </cell>
          <cell r="BE1502" t="str">
            <v>Jan</v>
          </cell>
        </row>
        <row r="1503">
          <cell r="C1503" t="str">
            <v>Therma Luzon</v>
          </cell>
          <cell r="R1503">
            <v>0</v>
          </cell>
          <cell r="AZ1503">
            <v>0</v>
          </cell>
          <cell r="BA1503">
            <v>0</v>
          </cell>
          <cell r="BC1503" t="str">
            <v>OTHERS</v>
          </cell>
          <cell r="BE1503" t="str">
            <v>Feb</v>
          </cell>
        </row>
        <row r="1504">
          <cell r="C1504" t="str">
            <v>Therma Luzon</v>
          </cell>
          <cell r="R1504">
            <v>0</v>
          </cell>
          <cell r="AZ1504">
            <v>0</v>
          </cell>
          <cell r="BA1504">
            <v>0</v>
          </cell>
          <cell r="BC1504" t="str">
            <v>OTHERS</v>
          </cell>
          <cell r="BE1504" t="str">
            <v>Mar</v>
          </cell>
        </row>
        <row r="1505">
          <cell r="C1505" t="str">
            <v>Therma Luzon</v>
          </cell>
          <cell r="R1505">
            <v>0</v>
          </cell>
          <cell r="AZ1505">
            <v>0</v>
          </cell>
          <cell r="BA1505">
            <v>0</v>
          </cell>
          <cell r="BC1505" t="str">
            <v>OTHERS</v>
          </cell>
          <cell r="BE1505" t="str">
            <v>Apr</v>
          </cell>
        </row>
        <row r="1506">
          <cell r="C1506" t="str">
            <v>Therma Luzon</v>
          </cell>
          <cell r="R1506">
            <v>34000</v>
          </cell>
          <cell r="AZ1506">
            <v>-51000</v>
          </cell>
          <cell r="BA1506">
            <v>-51986.431547724816</v>
          </cell>
          <cell r="BC1506" t="str">
            <v>OTHERS</v>
          </cell>
          <cell r="BE1506" t="str">
            <v>May</v>
          </cell>
        </row>
        <row r="1507">
          <cell r="C1507" t="str">
            <v>Therma Luzon</v>
          </cell>
          <cell r="R1507">
            <v>0</v>
          </cell>
          <cell r="AZ1507">
            <v>0</v>
          </cell>
          <cell r="BA1507">
            <v>0</v>
          </cell>
          <cell r="BC1507" t="str">
            <v>OTHERS</v>
          </cell>
          <cell r="BE1507" t="str">
            <v>Jun</v>
          </cell>
        </row>
        <row r="1508">
          <cell r="C1508" t="str">
            <v>Therma Luzon</v>
          </cell>
          <cell r="R1508">
            <v>0</v>
          </cell>
          <cell r="AZ1508">
            <v>0</v>
          </cell>
          <cell r="BA1508">
            <v>0</v>
          </cell>
          <cell r="BC1508" t="str">
            <v>OTHERS</v>
          </cell>
          <cell r="BE1508" t="str">
            <v>Jul</v>
          </cell>
        </row>
        <row r="1509">
          <cell r="C1509" t="str">
            <v>Therma Luzon</v>
          </cell>
          <cell r="R1509">
            <v>34000</v>
          </cell>
          <cell r="AZ1509">
            <v>-51000</v>
          </cell>
          <cell r="BA1509">
            <v>-51986.431547724816</v>
          </cell>
          <cell r="BC1509" t="str">
            <v>OTHERS</v>
          </cell>
          <cell r="BE1509" t="str">
            <v>Aug</v>
          </cell>
        </row>
        <row r="1510">
          <cell r="C1510" t="str">
            <v>Therma Luzon</v>
          </cell>
          <cell r="R1510">
            <v>0</v>
          </cell>
          <cell r="AZ1510">
            <v>0</v>
          </cell>
          <cell r="BA1510">
            <v>0</v>
          </cell>
          <cell r="BC1510" t="str">
            <v>OTHERS</v>
          </cell>
          <cell r="BE1510" t="str">
            <v>Sep</v>
          </cell>
        </row>
        <row r="1511">
          <cell r="C1511" t="str">
            <v>Therma Luzon</v>
          </cell>
          <cell r="R1511">
            <v>0</v>
          </cell>
          <cell r="AZ1511">
            <v>0</v>
          </cell>
          <cell r="BA1511">
            <v>0</v>
          </cell>
          <cell r="BC1511" t="str">
            <v>OTHERS</v>
          </cell>
          <cell r="BE1511" t="str">
            <v>Oct</v>
          </cell>
        </row>
        <row r="1512">
          <cell r="C1512" t="str">
            <v>Therma Luzon</v>
          </cell>
          <cell r="R1512">
            <v>34000</v>
          </cell>
          <cell r="AZ1512">
            <v>-51000</v>
          </cell>
          <cell r="BA1512">
            <v>-51986.431547724816</v>
          </cell>
          <cell r="BC1512" t="str">
            <v>OTHERS</v>
          </cell>
          <cell r="BE1512" t="str">
            <v>Nov</v>
          </cell>
        </row>
        <row r="1513">
          <cell r="C1513" t="str">
            <v>Therma Luzon</v>
          </cell>
          <cell r="R1513">
            <v>0</v>
          </cell>
          <cell r="AZ1513">
            <v>0</v>
          </cell>
          <cell r="BA1513">
            <v>0</v>
          </cell>
          <cell r="BC1513" t="str">
            <v>OTHERS</v>
          </cell>
          <cell r="BE1513" t="str">
            <v>Dec</v>
          </cell>
        </row>
        <row r="1514">
          <cell r="C1514" t="str">
            <v>Other</v>
          </cell>
          <cell r="R1514">
            <v>0</v>
          </cell>
          <cell r="AZ1514">
            <v>0</v>
          </cell>
          <cell r="BA1514">
            <v>0</v>
          </cell>
          <cell r="BC1514" t="str">
            <v>OTHERS</v>
          </cell>
          <cell r="BE1514" t="str">
            <v>Jan</v>
          </cell>
        </row>
        <row r="1515">
          <cell r="C1515" t="str">
            <v>Other</v>
          </cell>
          <cell r="R1515">
            <v>0</v>
          </cell>
          <cell r="AZ1515">
            <v>0</v>
          </cell>
          <cell r="BA1515">
            <v>0</v>
          </cell>
          <cell r="BC1515" t="str">
            <v>OTHERS</v>
          </cell>
          <cell r="BE1515" t="str">
            <v>Feb</v>
          </cell>
        </row>
        <row r="1516">
          <cell r="C1516" t="str">
            <v>Other</v>
          </cell>
          <cell r="R1516">
            <v>0</v>
          </cell>
          <cell r="AZ1516">
            <v>0</v>
          </cell>
          <cell r="BA1516">
            <v>0</v>
          </cell>
          <cell r="BC1516" t="str">
            <v>OTHERS</v>
          </cell>
          <cell r="BE1516" t="str">
            <v>Mar</v>
          </cell>
        </row>
        <row r="1517">
          <cell r="C1517" t="str">
            <v>Other</v>
          </cell>
          <cell r="R1517">
            <v>0</v>
          </cell>
          <cell r="AZ1517">
            <v>0</v>
          </cell>
          <cell r="BA1517">
            <v>0</v>
          </cell>
          <cell r="BC1517" t="str">
            <v>OTHERS</v>
          </cell>
          <cell r="BE1517" t="str">
            <v>Apr</v>
          </cell>
        </row>
        <row r="1518">
          <cell r="C1518" t="str">
            <v>Other</v>
          </cell>
          <cell r="R1518">
            <v>0</v>
          </cell>
          <cell r="AZ1518">
            <v>0</v>
          </cell>
          <cell r="BA1518">
            <v>0</v>
          </cell>
          <cell r="BC1518" t="str">
            <v>OTHERS</v>
          </cell>
          <cell r="BE1518" t="str">
            <v>May</v>
          </cell>
        </row>
        <row r="1519">
          <cell r="C1519" t="str">
            <v>Other</v>
          </cell>
          <cell r="R1519">
            <v>0</v>
          </cell>
          <cell r="AZ1519">
            <v>0</v>
          </cell>
          <cell r="BA1519">
            <v>0</v>
          </cell>
          <cell r="BC1519" t="str">
            <v>OTHERS</v>
          </cell>
          <cell r="BE1519" t="str">
            <v>Jun</v>
          </cell>
        </row>
        <row r="1520">
          <cell r="C1520" t="str">
            <v>Other</v>
          </cell>
          <cell r="R1520">
            <v>0</v>
          </cell>
          <cell r="AZ1520">
            <v>0</v>
          </cell>
          <cell r="BA1520">
            <v>0</v>
          </cell>
          <cell r="BC1520" t="str">
            <v>OTHERS</v>
          </cell>
          <cell r="BE1520" t="str">
            <v>Jul</v>
          </cell>
        </row>
        <row r="1521">
          <cell r="C1521" t="str">
            <v>Other</v>
          </cell>
          <cell r="R1521">
            <v>0</v>
          </cell>
          <cell r="AZ1521">
            <v>0</v>
          </cell>
          <cell r="BA1521">
            <v>0</v>
          </cell>
          <cell r="BC1521" t="str">
            <v>OTHERS</v>
          </cell>
          <cell r="BE1521" t="str">
            <v>Aug</v>
          </cell>
        </row>
        <row r="1522">
          <cell r="C1522" t="str">
            <v>Other</v>
          </cell>
          <cell r="R1522">
            <v>0</v>
          </cell>
          <cell r="AZ1522">
            <v>0</v>
          </cell>
          <cell r="BA1522">
            <v>0</v>
          </cell>
          <cell r="BC1522" t="str">
            <v>OTHERS</v>
          </cell>
          <cell r="BE1522" t="str">
            <v>Sep</v>
          </cell>
        </row>
        <row r="1523">
          <cell r="C1523" t="str">
            <v>Other</v>
          </cell>
          <cell r="R1523">
            <v>0</v>
          </cell>
          <cell r="AZ1523">
            <v>0</v>
          </cell>
          <cell r="BA1523">
            <v>0</v>
          </cell>
          <cell r="BC1523" t="str">
            <v>OTHERS</v>
          </cell>
          <cell r="BE1523" t="str">
            <v>Oct</v>
          </cell>
        </row>
        <row r="1524">
          <cell r="C1524" t="str">
            <v>Other</v>
          </cell>
          <cell r="R1524">
            <v>0</v>
          </cell>
          <cell r="AZ1524">
            <v>0</v>
          </cell>
          <cell r="BA1524">
            <v>0</v>
          </cell>
          <cell r="BC1524" t="str">
            <v>OTHERS</v>
          </cell>
          <cell r="BE1524" t="str">
            <v>Nov</v>
          </cell>
        </row>
        <row r="1525">
          <cell r="C1525" t="str">
            <v>Other</v>
          </cell>
          <cell r="R1525">
            <v>0</v>
          </cell>
          <cell r="AZ1525">
            <v>0</v>
          </cell>
          <cell r="BA1525">
            <v>0</v>
          </cell>
          <cell r="BC1525" t="str">
            <v>OTHERS</v>
          </cell>
          <cell r="BE1525" t="str">
            <v>Dec</v>
          </cell>
        </row>
        <row r="1526">
          <cell r="C1526" t="str">
            <v>Kosep</v>
          </cell>
          <cell r="R1526">
            <v>0</v>
          </cell>
          <cell r="AZ1526">
            <v>0</v>
          </cell>
          <cell r="BA1526">
            <v>0</v>
          </cell>
          <cell r="BC1526" t="str">
            <v>OTHERS</v>
          </cell>
          <cell r="BE1526" t="str">
            <v>Jan</v>
          </cell>
        </row>
        <row r="1527">
          <cell r="C1527" t="str">
            <v>Kosep</v>
          </cell>
          <cell r="R1527">
            <v>0</v>
          </cell>
          <cell r="AZ1527">
            <v>0</v>
          </cell>
          <cell r="BA1527">
            <v>0</v>
          </cell>
          <cell r="BC1527" t="str">
            <v>OTHERS</v>
          </cell>
          <cell r="BE1527" t="str">
            <v>Feb</v>
          </cell>
        </row>
        <row r="1528">
          <cell r="C1528" t="str">
            <v>Kosep</v>
          </cell>
          <cell r="R1528">
            <v>0</v>
          </cell>
          <cell r="AZ1528">
            <v>0</v>
          </cell>
          <cell r="BA1528">
            <v>0</v>
          </cell>
          <cell r="BC1528" t="str">
            <v>OTHERS</v>
          </cell>
          <cell r="BE1528" t="str">
            <v>Mar</v>
          </cell>
        </row>
        <row r="1529">
          <cell r="C1529" t="str">
            <v>Kosep</v>
          </cell>
          <cell r="R1529">
            <v>0</v>
          </cell>
          <cell r="AZ1529">
            <v>0</v>
          </cell>
          <cell r="BA1529">
            <v>0</v>
          </cell>
          <cell r="BC1529" t="str">
            <v>OTHERS</v>
          </cell>
          <cell r="BE1529" t="str">
            <v>Apr</v>
          </cell>
        </row>
        <row r="1530">
          <cell r="C1530" t="str">
            <v>Kosep</v>
          </cell>
          <cell r="R1530">
            <v>0</v>
          </cell>
          <cell r="AZ1530">
            <v>0</v>
          </cell>
          <cell r="BA1530">
            <v>0</v>
          </cell>
          <cell r="BC1530" t="str">
            <v>OTHERS</v>
          </cell>
          <cell r="BE1530" t="str">
            <v>May</v>
          </cell>
        </row>
        <row r="1531">
          <cell r="C1531" t="str">
            <v>Kosep</v>
          </cell>
          <cell r="R1531">
            <v>0</v>
          </cell>
          <cell r="AZ1531">
            <v>0</v>
          </cell>
          <cell r="BA1531">
            <v>0</v>
          </cell>
          <cell r="BC1531" t="str">
            <v>OTHERS</v>
          </cell>
          <cell r="BE1531" t="str">
            <v>Jun</v>
          </cell>
        </row>
        <row r="1532">
          <cell r="C1532" t="str">
            <v>Kosep</v>
          </cell>
          <cell r="R1532">
            <v>0</v>
          </cell>
          <cell r="AZ1532">
            <v>0</v>
          </cell>
          <cell r="BA1532">
            <v>0</v>
          </cell>
          <cell r="BC1532" t="str">
            <v>OTHERS</v>
          </cell>
          <cell r="BE1532" t="str">
            <v>Jul</v>
          </cell>
        </row>
        <row r="1533">
          <cell r="C1533" t="str">
            <v>Kosep</v>
          </cell>
          <cell r="R1533">
            <v>0</v>
          </cell>
          <cell r="AZ1533">
            <v>0</v>
          </cell>
          <cell r="BA1533">
            <v>0</v>
          </cell>
          <cell r="BC1533" t="str">
            <v>OTHERS</v>
          </cell>
          <cell r="BE1533" t="str">
            <v>Aug</v>
          </cell>
        </row>
        <row r="1534">
          <cell r="C1534" t="str">
            <v>Kosep</v>
          </cell>
          <cell r="R1534">
            <v>0</v>
          </cell>
          <cell r="AZ1534">
            <v>0</v>
          </cell>
          <cell r="BA1534">
            <v>0</v>
          </cell>
          <cell r="BC1534" t="str">
            <v>OTHERS</v>
          </cell>
          <cell r="BE1534" t="str">
            <v>Sep</v>
          </cell>
        </row>
        <row r="1535">
          <cell r="C1535" t="str">
            <v>Kosep</v>
          </cell>
          <cell r="R1535">
            <v>0</v>
          </cell>
          <cell r="AZ1535">
            <v>0</v>
          </cell>
          <cell r="BA1535">
            <v>0</v>
          </cell>
          <cell r="BC1535" t="str">
            <v>OTHERS</v>
          </cell>
          <cell r="BE1535" t="str">
            <v>Oct</v>
          </cell>
        </row>
        <row r="1536">
          <cell r="C1536" t="str">
            <v>Kosep</v>
          </cell>
          <cell r="R1536">
            <v>0</v>
          </cell>
          <cell r="AZ1536">
            <v>0</v>
          </cell>
          <cell r="BA1536">
            <v>0</v>
          </cell>
          <cell r="BC1536" t="str">
            <v>OTHERS</v>
          </cell>
          <cell r="BE1536" t="str">
            <v>Nov</v>
          </cell>
        </row>
        <row r="1537">
          <cell r="C1537" t="str">
            <v>Kosep</v>
          </cell>
          <cell r="R1537">
            <v>0</v>
          </cell>
          <cell r="AZ1537">
            <v>0</v>
          </cell>
          <cell r="BA1537">
            <v>0</v>
          </cell>
          <cell r="BC1537" t="str">
            <v>OTHERS</v>
          </cell>
          <cell r="BE1537" t="str">
            <v>Dec</v>
          </cell>
        </row>
        <row r="1538">
          <cell r="C1538" t="str">
            <v>Kosep</v>
          </cell>
          <cell r="R1538">
            <v>0</v>
          </cell>
          <cell r="AZ1538">
            <v>0</v>
          </cell>
          <cell r="BA1538">
            <v>0</v>
          </cell>
          <cell r="BC1538" t="str">
            <v>OTHERS</v>
          </cell>
          <cell r="BE1538" t="str">
            <v>Jan</v>
          </cell>
        </row>
        <row r="1539">
          <cell r="C1539" t="str">
            <v>Kosep</v>
          </cell>
          <cell r="R1539">
            <v>0</v>
          </cell>
          <cell r="AZ1539">
            <v>0</v>
          </cell>
          <cell r="BA1539">
            <v>0</v>
          </cell>
          <cell r="BC1539" t="str">
            <v>OTHERS</v>
          </cell>
          <cell r="BE1539" t="str">
            <v>Feb</v>
          </cell>
        </row>
        <row r="1540">
          <cell r="C1540" t="str">
            <v>Kosep</v>
          </cell>
          <cell r="R1540">
            <v>48000</v>
          </cell>
          <cell r="AZ1540">
            <v>-48000</v>
          </cell>
          <cell r="BA1540">
            <v>-56496.765486509947</v>
          </cell>
          <cell r="BC1540" t="str">
            <v>OTHERS</v>
          </cell>
          <cell r="BE1540" t="str">
            <v>Mar</v>
          </cell>
        </row>
        <row r="1541">
          <cell r="C1541" t="str">
            <v>Kosep</v>
          </cell>
          <cell r="R1541">
            <v>0</v>
          </cell>
          <cell r="AZ1541">
            <v>0</v>
          </cell>
          <cell r="BA1541">
            <v>0</v>
          </cell>
          <cell r="BC1541" t="str">
            <v>OTHERS</v>
          </cell>
          <cell r="BE1541" t="str">
            <v>Apr</v>
          </cell>
        </row>
        <row r="1542">
          <cell r="C1542" t="str">
            <v>Kosep</v>
          </cell>
          <cell r="R1542">
            <v>0</v>
          </cell>
          <cell r="AZ1542">
            <v>0</v>
          </cell>
          <cell r="BA1542">
            <v>0</v>
          </cell>
          <cell r="BC1542" t="str">
            <v>OTHERS</v>
          </cell>
          <cell r="BE1542" t="str">
            <v>May</v>
          </cell>
        </row>
        <row r="1543">
          <cell r="C1543" t="str">
            <v>Kosep</v>
          </cell>
          <cell r="R1543">
            <v>0</v>
          </cell>
          <cell r="AZ1543">
            <v>0</v>
          </cell>
          <cell r="BA1543">
            <v>0</v>
          </cell>
          <cell r="BC1543" t="str">
            <v>OTHERS</v>
          </cell>
          <cell r="BE1543" t="str">
            <v>Jun</v>
          </cell>
        </row>
        <row r="1544">
          <cell r="C1544" t="str">
            <v>Kosep</v>
          </cell>
          <cell r="R1544">
            <v>0</v>
          </cell>
          <cell r="AZ1544">
            <v>0</v>
          </cell>
          <cell r="BA1544">
            <v>0</v>
          </cell>
          <cell r="BC1544" t="str">
            <v>OTHERS</v>
          </cell>
          <cell r="BE1544" t="str">
            <v>Jul</v>
          </cell>
        </row>
        <row r="1545">
          <cell r="C1545" t="str">
            <v>Kosep</v>
          </cell>
          <cell r="R1545">
            <v>0</v>
          </cell>
          <cell r="AZ1545">
            <v>0</v>
          </cell>
          <cell r="BA1545">
            <v>0</v>
          </cell>
          <cell r="BC1545" t="str">
            <v>OTHERS</v>
          </cell>
          <cell r="BE1545" t="str">
            <v>Aug</v>
          </cell>
        </row>
        <row r="1546">
          <cell r="C1546" t="str">
            <v>Kosep</v>
          </cell>
          <cell r="R1546">
            <v>0</v>
          </cell>
          <cell r="AZ1546">
            <v>0</v>
          </cell>
          <cell r="BA1546">
            <v>0</v>
          </cell>
          <cell r="BC1546" t="str">
            <v>OTHERS</v>
          </cell>
          <cell r="BE1546" t="str">
            <v>Sep</v>
          </cell>
        </row>
        <row r="1547">
          <cell r="C1547" t="str">
            <v>Kosep</v>
          </cell>
          <cell r="R1547">
            <v>0</v>
          </cell>
          <cell r="AZ1547">
            <v>0</v>
          </cell>
          <cell r="BA1547">
            <v>0</v>
          </cell>
          <cell r="BC1547" t="str">
            <v>OTHERS</v>
          </cell>
          <cell r="BE1547" t="str">
            <v>Oct</v>
          </cell>
        </row>
        <row r="1548">
          <cell r="C1548" t="str">
            <v>Kosep</v>
          </cell>
          <cell r="R1548">
            <v>0</v>
          </cell>
          <cell r="AZ1548">
            <v>0</v>
          </cell>
          <cell r="BA1548">
            <v>0</v>
          </cell>
          <cell r="BC1548" t="str">
            <v>OTHERS</v>
          </cell>
          <cell r="BE1548" t="str">
            <v>Nov</v>
          </cell>
        </row>
        <row r="1549">
          <cell r="C1549" t="str">
            <v>Kosep</v>
          </cell>
          <cell r="R1549">
            <v>0</v>
          </cell>
          <cell r="AZ1549">
            <v>0</v>
          </cell>
          <cell r="BA1549">
            <v>0</v>
          </cell>
          <cell r="BC1549" t="str">
            <v>OTHERS</v>
          </cell>
          <cell r="BE1549" t="str">
            <v>Dec</v>
          </cell>
        </row>
        <row r="1550">
          <cell r="C1550" t="str">
            <v>Kosep</v>
          </cell>
          <cell r="R1550">
            <v>0</v>
          </cell>
          <cell r="AZ1550">
            <v>0</v>
          </cell>
          <cell r="BA1550">
            <v>0</v>
          </cell>
          <cell r="BC1550" t="str">
            <v>OTHERS</v>
          </cell>
          <cell r="BE1550" t="str">
            <v>Jan</v>
          </cell>
        </row>
        <row r="1551">
          <cell r="C1551" t="str">
            <v>Kosep</v>
          </cell>
          <cell r="R1551">
            <v>0</v>
          </cell>
          <cell r="AZ1551">
            <v>0</v>
          </cell>
          <cell r="BA1551">
            <v>0</v>
          </cell>
          <cell r="BC1551" t="str">
            <v>OTHERS</v>
          </cell>
          <cell r="BE1551" t="str">
            <v>Feb</v>
          </cell>
        </row>
        <row r="1552">
          <cell r="C1552" t="str">
            <v>Kosep</v>
          </cell>
          <cell r="R1552">
            <v>11999.999999999998</v>
          </cell>
          <cell r="AZ1552">
            <v>-11999.999999999998</v>
          </cell>
          <cell r="BA1552">
            <v>-9859.8588329092818</v>
          </cell>
          <cell r="BC1552" t="str">
            <v>OTHERS</v>
          </cell>
          <cell r="BE1552" t="str">
            <v>Mar</v>
          </cell>
        </row>
        <row r="1553">
          <cell r="C1553" t="str">
            <v>Kosep</v>
          </cell>
          <cell r="R1553">
            <v>0</v>
          </cell>
          <cell r="AZ1553">
            <v>0</v>
          </cell>
          <cell r="BA1553">
            <v>0</v>
          </cell>
          <cell r="BC1553" t="str">
            <v>OTHERS</v>
          </cell>
          <cell r="BE1553" t="str">
            <v>Apr</v>
          </cell>
        </row>
        <row r="1554">
          <cell r="C1554" t="str">
            <v>Kosep</v>
          </cell>
          <cell r="R1554">
            <v>0</v>
          </cell>
          <cell r="AZ1554">
            <v>0</v>
          </cell>
          <cell r="BA1554">
            <v>0</v>
          </cell>
          <cell r="BC1554" t="str">
            <v>OTHERS</v>
          </cell>
          <cell r="BE1554" t="str">
            <v>May</v>
          </cell>
        </row>
        <row r="1555">
          <cell r="C1555" t="str">
            <v>Kosep</v>
          </cell>
          <cell r="R1555">
            <v>0</v>
          </cell>
          <cell r="AZ1555">
            <v>0</v>
          </cell>
          <cell r="BA1555">
            <v>0</v>
          </cell>
          <cell r="BC1555" t="str">
            <v>OTHERS</v>
          </cell>
          <cell r="BE1555" t="str">
            <v>Jun</v>
          </cell>
        </row>
        <row r="1556">
          <cell r="C1556" t="str">
            <v>Kosep</v>
          </cell>
          <cell r="R1556">
            <v>0</v>
          </cell>
          <cell r="AZ1556">
            <v>0</v>
          </cell>
          <cell r="BA1556">
            <v>0</v>
          </cell>
          <cell r="BC1556" t="str">
            <v>OTHERS</v>
          </cell>
          <cell r="BE1556" t="str">
            <v>Jul</v>
          </cell>
        </row>
        <row r="1557">
          <cell r="C1557" t="str">
            <v>Kosep</v>
          </cell>
          <cell r="R1557">
            <v>0</v>
          </cell>
          <cell r="AZ1557">
            <v>0</v>
          </cell>
          <cell r="BA1557">
            <v>0</v>
          </cell>
          <cell r="BC1557" t="str">
            <v>OTHERS</v>
          </cell>
          <cell r="BE1557" t="str">
            <v>Aug</v>
          </cell>
        </row>
        <row r="1558">
          <cell r="C1558" t="str">
            <v>Kosep</v>
          </cell>
          <cell r="R1558">
            <v>0</v>
          </cell>
          <cell r="AZ1558">
            <v>0</v>
          </cell>
          <cell r="BA1558">
            <v>0</v>
          </cell>
          <cell r="BC1558" t="str">
            <v>OTHERS</v>
          </cell>
          <cell r="BE1558" t="str">
            <v>Sep</v>
          </cell>
        </row>
        <row r="1559">
          <cell r="C1559" t="str">
            <v>Kosep</v>
          </cell>
          <cell r="R1559">
            <v>0</v>
          </cell>
          <cell r="AZ1559">
            <v>0</v>
          </cell>
          <cell r="BA1559">
            <v>0</v>
          </cell>
          <cell r="BC1559" t="str">
            <v>OTHERS</v>
          </cell>
          <cell r="BE1559" t="str">
            <v>Oct</v>
          </cell>
        </row>
        <row r="1560">
          <cell r="C1560" t="str">
            <v>Kosep</v>
          </cell>
          <cell r="R1560">
            <v>0</v>
          </cell>
          <cell r="AZ1560">
            <v>0</v>
          </cell>
          <cell r="BA1560">
            <v>0</v>
          </cell>
          <cell r="BC1560" t="str">
            <v>OTHERS</v>
          </cell>
          <cell r="BE1560" t="str">
            <v>Nov</v>
          </cell>
        </row>
        <row r="1561">
          <cell r="C1561" t="str">
            <v>Kosep</v>
          </cell>
          <cell r="R1561">
            <v>0</v>
          </cell>
          <cell r="AZ1561">
            <v>0</v>
          </cell>
          <cell r="BA1561">
            <v>0</v>
          </cell>
          <cell r="BC1561" t="str">
            <v>OTHERS</v>
          </cell>
          <cell r="BE1561" t="str">
            <v>Dec</v>
          </cell>
        </row>
        <row r="1562">
          <cell r="C1562" t="str">
            <v>Kosep</v>
          </cell>
          <cell r="R1562">
            <v>0</v>
          </cell>
          <cell r="AZ1562">
            <v>0</v>
          </cell>
          <cell r="BA1562">
            <v>0</v>
          </cell>
          <cell r="BC1562" t="str">
            <v>OTHERS</v>
          </cell>
          <cell r="BE1562" t="str">
            <v>Jan</v>
          </cell>
        </row>
        <row r="1563">
          <cell r="C1563" t="str">
            <v>Kosep</v>
          </cell>
          <cell r="R1563">
            <v>0</v>
          </cell>
          <cell r="AZ1563">
            <v>0</v>
          </cell>
          <cell r="BA1563">
            <v>0</v>
          </cell>
          <cell r="BC1563" t="str">
            <v>OTHERS</v>
          </cell>
          <cell r="BE1563" t="str">
            <v>Feb</v>
          </cell>
        </row>
        <row r="1564">
          <cell r="C1564" t="str">
            <v>Kosep</v>
          </cell>
          <cell r="R1564">
            <v>48000</v>
          </cell>
          <cell r="AZ1564">
            <v>-48000</v>
          </cell>
          <cell r="BA1564">
            <v>-50259.221807569804</v>
          </cell>
          <cell r="BC1564" t="str">
            <v>OTHERS</v>
          </cell>
          <cell r="BE1564" t="str">
            <v>Mar</v>
          </cell>
        </row>
        <row r="1565">
          <cell r="C1565" t="str">
            <v>Kosep</v>
          </cell>
          <cell r="R1565">
            <v>0</v>
          </cell>
          <cell r="AZ1565">
            <v>0</v>
          </cell>
          <cell r="BA1565">
            <v>0</v>
          </cell>
          <cell r="BC1565" t="str">
            <v>OTHERS</v>
          </cell>
          <cell r="BE1565" t="str">
            <v>Apr</v>
          </cell>
        </row>
        <row r="1566">
          <cell r="C1566" t="str">
            <v>Kosep</v>
          </cell>
          <cell r="R1566">
            <v>0</v>
          </cell>
          <cell r="AZ1566">
            <v>0</v>
          </cell>
          <cell r="BA1566">
            <v>0</v>
          </cell>
          <cell r="BC1566" t="str">
            <v>OTHERS</v>
          </cell>
          <cell r="BE1566" t="str">
            <v>May</v>
          </cell>
        </row>
        <row r="1567">
          <cell r="C1567" t="str">
            <v>Kosep</v>
          </cell>
          <cell r="R1567">
            <v>0</v>
          </cell>
          <cell r="AZ1567">
            <v>0</v>
          </cell>
          <cell r="BA1567">
            <v>0</v>
          </cell>
          <cell r="BC1567" t="str">
            <v>OTHERS</v>
          </cell>
          <cell r="BE1567" t="str">
            <v>Jun</v>
          </cell>
        </row>
        <row r="1568">
          <cell r="C1568" t="str">
            <v>Kosep</v>
          </cell>
          <cell r="R1568">
            <v>0</v>
          </cell>
          <cell r="AZ1568">
            <v>0</v>
          </cell>
          <cell r="BA1568">
            <v>0</v>
          </cell>
          <cell r="BC1568" t="str">
            <v>OTHERS</v>
          </cell>
          <cell r="BE1568" t="str">
            <v>Jul</v>
          </cell>
        </row>
        <row r="1569">
          <cell r="C1569" t="str">
            <v>Kosep</v>
          </cell>
          <cell r="R1569">
            <v>0</v>
          </cell>
          <cell r="AZ1569">
            <v>0</v>
          </cell>
          <cell r="BA1569">
            <v>0</v>
          </cell>
          <cell r="BC1569" t="str">
            <v>OTHERS</v>
          </cell>
          <cell r="BE1569" t="str">
            <v>Aug</v>
          </cell>
        </row>
        <row r="1570">
          <cell r="C1570" t="str">
            <v>Kosep</v>
          </cell>
          <cell r="R1570">
            <v>0</v>
          </cell>
          <cell r="AZ1570">
            <v>0</v>
          </cell>
          <cell r="BA1570">
            <v>0</v>
          </cell>
          <cell r="BC1570" t="str">
            <v>OTHERS</v>
          </cell>
          <cell r="BE1570" t="str">
            <v>Sep</v>
          </cell>
        </row>
        <row r="1571">
          <cell r="C1571" t="str">
            <v>Kosep</v>
          </cell>
          <cell r="R1571">
            <v>0</v>
          </cell>
          <cell r="AZ1571">
            <v>0</v>
          </cell>
          <cell r="BA1571">
            <v>0</v>
          </cell>
          <cell r="BC1571" t="str">
            <v>OTHERS</v>
          </cell>
          <cell r="BE1571" t="str">
            <v>Oct</v>
          </cell>
        </row>
        <row r="1572">
          <cell r="C1572" t="str">
            <v>Kosep</v>
          </cell>
          <cell r="R1572">
            <v>0</v>
          </cell>
          <cell r="AZ1572">
            <v>0</v>
          </cell>
          <cell r="BA1572">
            <v>0</v>
          </cell>
          <cell r="BC1572" t="str">
            <v>OTHERS</v>
          </cell>
          <cell r="BE1572" t="str">
            <v>Nov</v>
          </cell>
        </row>
        <row r="1573">
          <cell r="C1573" t="str">
            <v>Kosep</v>
          </cell>
          <cell r="R1573">
            <v>0</v>
          </cell>
          <cell r="AZ1573">
            <v>0</v>
          </cell>
          <cell r="BA1573">
            <v>0</v>
          </cell>
          <cell r="BC1573" t="str">
            <v>OTHERS</v>
          </cell>
          <cell r="BE1573" t="str">
            <v>Dec</v>
          </cell>
        </row>
        <row r="1574">
          <cell r="C1574" t="str">
            <v>Kosep</v>
          </cell>
          <cell r="R1574">
            <v>0</v>
          </cell>
          <cell r="AZ1574">
            <v>0</v>
          </cell>
          <cell r="BA1574">
            <v>0</v>
          </cell>
          <cell r="BC1574" t="str">
            <v>OTHERS</v>
          </cell>
          <cell r="BE1574" t="str">
            <v>Jan</v>
          </cell>
        </row>
        <row r="1575">
          <cell r="C1575" t="str">
            <v>Kosep</v>
          </cell>
          <cell r="R1575">
            <v>0</v>
          </cell>
          <cell r="AZ1575">
            <v>0</v>
          </cell>
          <cell r="BA1575">
            <v>0</v>
          </cell>
          <cell r="BC1575" t="str">
            <v>OTHERS</v>
          </cell>
          <cell r="BE1575" t="str">
            <v>Feb</v>
          </cell>
        </row>
        <row r="1576">
          <cell r="C1576" t="str">
            <v>Kosep</v>
          </cell>
          <cell r="R1576">
            <v>11999.999999999998</v>
          </cell>
          <cell r="AZ1576">
            <v>-11999.999999999998</v>
          </cell>
          <cell r="BA1576">
            <v>-16097.402511849432</v>
          </cell>
          <cell r="BC1576" t="str">
            <v>OTHERS</v>
          </cell>
          <cell r="BE1576" t="str">
            <v>Mar</v>
          </cell>
        </row>
        <row r="1577">
          <cell r="C1577" t="str">
            <v>Kosep</v>
          </cell>
          <cell r="R1577">
            <v>0</v>
          </cell>
          <cell r="AZ1577">
            <v>0</v>
          </cell>
          <cell r="BA1577">
            <v>0</v>
          </cell>
          <cell r="BC1577" t="str">
            <v>OTHERS</v>
          </cell>
          <cell r="BE1577" t="str">
            <v>Apr</v>
          </cell>
        </row>
        <row r="1578">
          <cell r="C1578" t="str">
            <v>Kosep</v>
          </cell>
          <cell r="R1578">
            <v>0</v>
          </cell>
          <cell r="AZ1578">
            <v>0</v>
          </cell>
          <cell r="BA1578">
            <v>0</v>
          </cell>
          <cell r="BC1578" t="str">
            <v>OTHERS</v>
          </cell>
          <cell r="BE1578" t="str">
            <v>May</v>
          </cell>
        </row>
        <row r="1579">
          <cell r="C1579" t="str">
            <v>Kosep</v>
          </cell>
          <cell r="R1579">
            <v>0</v>
          </cell>
          <cell r="AZ1579">
            <v>0</v>
          </cell>
          <cell r="BA1579">
            <v>0</v>
          </cell>
          <cell r="BC1579" t="str">
            <v>OTHERS</v>
          </cell>
          <cell r="BE1579" t="str">
            <v>Jun</v>
          </cell>
        </row>
        <row r="1580">
          <cell r="C1580" t="str">
            <v>Kosep</v>
          </cell>
          <cell r="R1580">
            <v>0</v>
          </cell>
          <cell r="AZ1580">
            <v>0</v>
          </cell>
          <cell r="BA1580">
            <v>0</v>
          </cell>
          <cell r="BC1580" t="str">
            <v>OTHERS</v>
          </cell>
          <cell r="BE1580" t="str">
            <v>Jul</v>
          </cell>
        </row>
        <row r="1581">
          <cell r="C1581" t="str">
            <v>Kosep</v>
          </cell>
          <cell r="R1581">
            <v>0</v>
          </cell>
          <cell r="AZ1581">
            <v>0</v>
          </cell>
          <cell r="BA1581">
            <v>0</v>
          </cell>
          <cell r="BC1581" t="str">
            <v>OTHERS</v>
          </cell>
          <cell r="BE1581" t="str">
            <v>Aug</v>
          </cell>
        </row>
        <row r="1582">
          <cell r="C1582" t="str">
            <v>Kosep</v>
          </cell>
          <cell r="R1582">
            <v>0</v>
          </cell>
          <cell r="AZ1582">
            <v>0</v>
          </cell>
          <cell r="BA1582">
            <v>0</v>
          </cell>
          <cell r="BC1582" t="str">
            <v>OTHERS</v>
          </cell>
          <cell r="BE1582" t="str">
            <v>Sep</v>
          </cell>
        </row>
        <row r="1583">
          <cell r="C1583" t="str">
            <v>Kosep</v>
          </cell>
          <cell r="R1583">
            <v>0</v>
          </cell>
          <cell r="AZ1583">
            <v>0</v>
          </cell>
          <cell r="BA1583">
            <v>0</v>
          </cell>
          <cell r="BC1583" t="str">
            <v>OTHERS</v>
          </cell>
          <cell r="BE1583" t="str">
            <v>Oct</v>
          </cell>
        </row>
        <row r="1584">
          <cell r="C1584" t="str">
            <v>Kosep</v>
          </cell>
          <cell r="R1584">
            <v>0</v>
          </cell>
          <cell r="AZ1584">
            <v>0</v>
          </cell>
          <cell r="BA1584">
            <v>0</v>
          </cell>
          <cell r="BC1584" t="str">
            <v>OTHERS</v>
          </cell>
          <cell r="BE1584" t="str">
            <v>Nov</v>
          </cell>
        </row>
        <row r="1585">
          <cell r="C1585" t="str">
            <v>Kosep</v>
          </cell>
          <cell r="R1585">
            <v>0</v>
          </cell>
          <cell r="AZ1585">
            <v>0</v>
          </cell>
          <cell r="BA1585">
            <v>0</v>
          </cell>
          <cell r="BC1585" t="str">
            <v>OTHERS</v>
          </cell>
          <cell r="BE1585" t="str">
            <v>Dec</v>
          </cell>
        </row>
        <row r="1586">
          <cell r="C1586" t="str">
            <v>Kospo</v>
          </cell>
          <cell r="R1586">
            <v>0</v>
          </cell>
          <cell r="AZ1586">
            <v>0</v>
          </cell>
          <cell r="BA1586">
            <v>0</v>
          </cell>
          <cell r="BC1586" t="str">
            <v>GOLD</v>
          </cell>
          <cell r="BE1586" t="str">
            <v>Jan</v>
          </cell>
        </row>
        <row r="1587">
          <cell r="C1587" t="str">
            <v>Kospo</v>
          </cell>
          <cell r="R1587">
            <v>56000</v>
          </cell>
          <cell r="AZ1587">
            <v>-84000</v>
          </cell>
          <cell r="BA1587">
            <v>-68258.968846574644</v>
          </cell>
          <cell r="BC1587" t="str">
            <v>GOLD</v>
          </cell>
          <cell r="BE1587" t="str">
            <v>Feb</v>
          </cell>
        </row>
        <row r="1588">
          <cell r="C1588" t="str">
            <v>Kospo</v>
          </cell>
          <cell r="R1588">
            <v>0</v>
          </cell>
          <cell r="AZ1588">
            <v>0</v>
          </cell>
          <cell r="BA1588">
            <v>0</v>
          </cell>
          <cell r="BC1588" t="str">
            <v>GOLD</v>
          </cell>
          <cell r="BE1588" t="str">
            <v>Mar</v>
          </cell>
        </row>
        <row r="1589">
          <cell r="C1589" t="str">
            <v>Kospo</v>
          </cell>
          <cell r="R1589">
            <v>0</v>
          </cell>
          <cell r="AZ1589">
            <v>0</v>
          </cell>
          <cell r="BA1589">
            <v>0</v>
          </cell>
          <cell r="BC1589" t="str">
            <v>GOLD</v>
          </cell>
          <cell r="BE1589" t="str">
            <v>Apr</v>
          </cell>
        </row>
        <row r="1590">
          <cell r="C1590" t="str">
            <v>Kospo</v>
          </cell>
          <cell r="R1590">
            <v>56000</v>
          </cell>
          <cell r="AZ1590">
            <v>-84000</v>
          </cell>
          <cell r="BA1590">
            <v>-68258.968846574644</v>
          </cell>
          <cell r="BC1590" t="str">
            <v>GOLD</v>
          </cell>
          <cell r="BE1590" t="str">
            <v>May</v>
          </cell>
        </row>
        <row r="1591">
          <cell r="C1591" t="str">
            <v>Kospo</v>
          </cell>
          <cell r="R1591">
            <v>0</v>
          </cell>
          <cell r="AZ1591">
            <v>0</v>
          </cell>
          <cell r="BA1591">
            <v>0</v>
          </cell>
          <cell r="BC1591" t="str">
            <v>GOLD</v>
          </cell>
          <cell r="BE1591" t="str">
            <v>Jun</v>
          </cell>
        </row>
        <row r="1592">
          <cell r="C1592" t="str">
            <v>Kospo</v>
          </cell>
          <cell r="R1592">
            <v>0</v>
          </cell>
          <cell r="AZ1592">
            <v>0</v>
          </cell>
          <cell r="BA1592">
            <v>0</v>
          </cell>
          <cell r="BC1592" t="str">
            <v>GOLD</v>
          </cell>
          <cell r="BE1592" t="str">
            <v>Jul</v>
          </cell>
        </row>
        <row r="1593">
          <cell r="C1593" t="str">
            <v>Kospo</v>
          </cell>
          <cell r="R1593">
            <v>56000</v>
          </cell>
          <cell r="AZ1593">
            <v>-84000</v>
          </cell>
          <cell r="BA1593">
            <v>-68258.968846574644</v>
          </cell>
          <cell r="BC1593" t="str">
            <v>GOLD</v>
          </cell>
          <cell r="BE1593" t="str">
            <v>Aug</v>
          </cell>
        </row>
        <row r="1594">
          <cell r="C1594" t="str">
            <v>Kospo</v>
          </cell>
          <cell r="R1594">
            <v>0</v>
          </cell>
          <cell r="AZ1594">
            <v>0</v>
          </cell>
          <cell r="BA1594">
            <v>0</v>
          </cell>
          <cell r="BC1594" t="str">
            <v>GOLD</v>
          </cell>
          <cell r="BE1594" t="str">
            <v>Sep</v>
          </cell>
        </row>
        <row r="1595">
          <cell r="C1595" t="str">
            <v>Kospo</v>
          </cell>
          <cell r="R1595">
            <v>0</v>
          </cell>
          <cell r="AZ1595">
            <v>0</v>
          </cell>
          <cell r="BA1595">
            <v>0</v>
          </cell>
          <cell r="BC1595" t="str">
            <v>GOLD</v>
          </cell>
          <cell r="BE1595" t="str">
            <v>Oct</v>
          </cell>
        </row>
        <row r="1596">
          <cell r="C1596" t="str">
            <v>Kospo</v>
          </cell>
          <cell r="R1596">
            <v>56000</v>
          </cell>
          <cell r="AZ1596">
            <v>-84000</v>
          </cell>
          <cell r="BA1596">
            <v>-68258.968846574644</v>
          </cell>
          <cell r="BC1596" t="str">
            <v>GOLD</v>
          </cell>
          <cell r="BE1596" t="str">
            <v>Nov</v>
          </cell>
        </row>
        <row r="1597">
          <cell r="C1597" t="str">
            <v>Kospo</v>
          </cell>
          <cell r="R1597">
            <v>0</v>
          </cell>
          <cell r="AZ1597">
            <v>0</v>
          </cell>
          <cell r="BA1597">
            <v>0</v>
          </cell>
          <cell r="BC1597" t="str">
            <v>GOLD</v>
          </cell>
          <cell r="BE1597" t="str">
            <v>Dec</v>
          </cell>
        </row>
        <row r="1598">
          <cell r="C1598" t="str">
            <v>Kospo</v>
          </cell>
          <cell r="R1598">
            <v>0</v>
          </cell>
          <cell r="AZ1598">
            <v>0</v>
          </cell>
          <cell r="BA1598">
            <v>0</v>
          </cell>
          <cell r="BC1598" t="str">
            <v>GOLD</v>
          </cell>
          <cell r="BE1598" t="str">
            <v>Jan</v>
          </cell>
        </row>
        <row r="1599">
          <cell r="C1599" t="str">
            <v>Kospo</v>
          </cell>
          <cell r="R1599">
            <v>13999.999999999996</v>
          </cell>
          <cell r="AZ1599">
            <v>-20999.999999999993</v>
          </cell>
          <cell r="BA1599">
            <v>-16274.929458510082</v>
          </cell>
          <cell r="BC1599" t="str">
            <v>GOLD</v>
          </cell>
          <cell r="BE1599" t="str">
            <v>Feb</v>
          </cell>
        </row>
        <row r="1600">
          <cell r="C1600" t="str">
            <v>Kospo</v>
          </cell>
          <cell r="R1600">
            <v>0</v>
          </cell>
          <cell r="AZ1600">
            <v>0</v>
          </cell>
          <cell r="BA1600">
            <v>0</v>
          </cell>
          <cell r="BC1600" t="str">
            <v>GOLD</v>
          </cell>
          <cell r="BE1600" t="str">
            <v>Mar</v>
          </cell>
        </row>
        <row r="1601">
          <cell r="C1601" t="str">
            <v>Kospo</v>
          </cell>
          <cell r="R1601">
            <v>0</v>
          </cell>
          <cell r="AZ1601">
            <v>0</v>
          </cell>
          <cell r="BA1601">
            <v>0</v>
          </cell>
          <cell r="BC1601" t="str">
            <v>GOLD</v>
          </cell>
          <cell r="BE1601" t="str">
            <v>Apr</v>
          </cell>
        </row>
        <row r="1602">
          <cell r="C1602" t="str">
            <v>Kospo</v>
          </cell>
          <cell r="R1602">
            <v>13999.999999999996</v>
          </cell>
          <cell r="AZ1602">
            <v>-20999.999999999993</v>
          </cell>
          <cell r="BA1602">
            <v>-16274.929458510082</v>
          </cell>
          <cell r="BC1602" t="str">
            <v>GOLD</v>
          </cell>
          <cell r="BE1602" t="str">
            <v>May</v>
          </cell>
        </row>
        <row r="1603">
          <cell r="C1603" t="str">
            <v>Kospo</v>
          </cell>
          <cell r="R1603">
            <v>0</v>
          </cell>
          <cell r="AZ1603">
            <v>0</v>
          </cell>
          <cell r="BA1603">
            <v>0</v>
          </cell>
          <cell r="BC1603" t="str">
            <v>GOLD</v>
          </cell>
          <cell r="BE1603" t="str">
            <v>Jun</v>
          </cell>
        </row>
        <row r="1604">
          <cell r="C1604" t="str">
            <v>Kospo</v>
          </cell>
          <cell r="R1604">
            <v>0</v>
          </cell>
          <cell r="AZ1604">
            <v>0</v>
          </cell>
          <cell r="BA1604">
            <v>0</v>
          </cell>
          <cell r="BC1604" t="str">
            <v>GOLD</v>
          </cell>
          <cell r="BE1604" t="str">
            <v>Jul</v>
          </cell>
        </row>
        <row r="1605">
          <cell r="C1605" t="str">
            <v>Kospo</v>
          </cell>
          <cell r="R1605">
            <v>13999.999999999996</v>
          </cell>
          <cell r="AZ1605">
            <v>-20999.999999999993</v>
          </cell>
          <cell r="BA1605">
            <v>-16274.929458510082</v>
          </cell>
          <cell r="BC1605" t="str">
            <v>GOLD</v>
          </cell>
          <cell r="BE1605" t="str">
            <v>Aug</v>
          </cell>
        </row>
        <row r="1606">
          <cell r="C1606" t="str">
            <v>Kospo</v>
          </cell>
          <cell r="R1606">
            <v>0</v>
          </cell>
          <cell r="AZ1606">
            <v>0</v>
          </cell>
          <cell r="BA1606">
            <v>0</v>
          </cell>
          <cell r="BC1606" t="str">
            <v>GOLD</v>
          </cell>
          <cell r="BE1606" t="str">
            <v>Sep</v>
          </cell>
        </row>
        <row r="1607">
          <cell r="C1607" t="str">
            <v>Kospo</v>
          </cell>
          <cell r="R1607">
            <v>0</v>
          </cell>
          <cell r="AZ1607">
            <v>0</v>
          </cell>
          <cell r="BA1607">
            <v>0</v>
          </cell>
          <cell r="BC1607" t="str">
            <v>GOLD</v>
          </cell>
          <cell r="BE1607" t="str">
            <v>Oct</v>
          </cell>
        </row>
        <row r="1608">
          <cell r="C1608" t="str">
            <v>Kospo</v>
          </cell>
          <cell r="R1608">
            <v>13999.999999999996</v>
          </cell>
          <cell r="AZ1608">
            <v>-20999.999999999993</v>
          </cell>
          <cell r="BA1608">
            <v>-16274.929458510082</v>
          </cell>
          <cell r="BC1608" t="str">
            <v>GOLD</v>
          </cell>
          <cell r="BE1608" t="str">
            <v>Nov</v>
          </cell>
        </row>
        <row r="1609">
          <cell r="C1609" t="str">
            <v>Kospo</v>
          </cell>
          <cell r="R1609">
            <v>0</v>
          </cell>
          <cell r="AZ1609">
            <v>0</v>
          </cell>
          <cell r="BA1609">
            <v>0</v>
          </cell>
          <cell r="BC1609" t="str">
            <v>GOLD</v>
          </cell>
          <cell r="BE1609" t="str">
            <v>Dec</v>
          </cell>
        </row>
        <row r="1610">
          <cell r="C1610" t="str">
            <v>Kospo</v>
          </cell>
          <cell r="R1610">
            <v>56000</v>
          </cell>
          <cell r="AZ1610">
            <v>-84000</v>
          </cell>
          <cell r="BA1610">
            <v>-68448.004339425519</v>
          </cell>
          <cell r="BC1610" t="str">
            <v>GOLD</v>
          </cell>
          <cell r="BE1610" t="str">
            <v>Jan</v>
          </cell>
        </row>
        <row r="1611">
          <cell r="C1611" t="str">
            <v>Kospo</v>
          </cell>
          <cell r="R1611">
            <v>0</v>
          </cell>
          <cell r="AZ1611">
            <v>0</v>
          </cell>
          <cell r="BA1611">
            <v>0</v>
          </cell>
          <cell r="BC1611" t="str">
            <v>GOLD</v>
          </cell>
          <cell r="BE1611" t="str">
            <v>Feb</v>
          </cell>
        </row>
        <row r="1612">
          <cell r="C1612" t="str">
            <v>Kospo</v>
          </cell>
          <cell r="R1612">
            <v>0</v>
          </cell>
          <cell r="AZ1612">
            <v>0</v>
          </cell>
          <cell r="BA1612">
            <v>0</v>
          </cell>
          <cell r="BC1612" t="str">
            <v>GOLD</v>
          </cell>
          <cell r="BE1612" t="str">
            <v>Mar</v>
          </cell>
        </row>
        <row r="1613">
          <cell r="C1613" t="str">
            <v>Kospo</v>
          </cell>
          <cell r="R1613">
            <v>0</v>
          </cell>
          <cell r="AZ1613">
            <v>0</v>
          </cell>
          <cell r="BA1613">
            <v>0</v>
          </cell>
          <cell r="BC1613" t="str">
            <v>GOLD</v>
          </cell>
          <cell r="BE1613" t="str">
            <v>Apr</v>
          </cell>
        </row>
        <row r="1614">
          <cell r="C1614" t="str">
            <v>Kospo</v>
          </cell>
          <cell r="R1614">
            <v>0</v>
          </cell>
          <cell r="AZ1614">
            <v>0</v>
          </cell>
          <cell r="BA1614">
            <v>0</v>
          </cell>
          <cell r="BC1614" t="str">
            <v>GOLD</v>
          </cell>
          <cell r="BE1614" t="str">
            <v>May</v>
          </cell>
        </row>
        <row r="1615">
          <cell r="C1615" t="str">
            <v>Kospo</v>
          </cell>
          <cell r="R1615">
            <v>0</v>
          </cell>
          <cell r="AZ1615">
            <v>0</v>
          </cell>
          <cell r="BA1615">
            <v>0</v>
          </cell>
          <cell r="BC1615" t="str">
            <v>GOLD</v>
          </cell>
          <cell r="BE1615" t="str">
            <v>Jun</v>
          </cell>
        </row>
        <row r="1616">
          <cell r="C1616" t="str">
            <v>Kospo</v>
          </cell>
          <cell r="R1616">
            <v>0</v>
          </cell>
          <cell r="AZ1616">
            <v>0</v>
          </cell>
          <cell r="BA1616">
            <v>0</v>
          </cell>
          <cell r="BC1616" t="str">
            <v>GOLD</v>
          </cell>
          <cell r="BE1616" t="str">
            <v>Jul</v>
          </cell>
        </row>
        <row r="1617">
          <cell r="C1617" t="str">
            <v>Kospo</v>
          </cell>
          <cell r="R1617">
            <v>0</v>
          </cell>
          <cell r="AZ1617">
            <v>0</v>
          </cell>
          <cell r="BA1617">
            <v>0</v>
          </cell>
          <cell r="BC1617" t="str">
            <v>GOLD</v>
          </cell>
          <cell r="BE1617" t="str">
            <v>Aug</v>
          </cell>
        </row>
        <row r="1618">
          <cell r="C1618" t="str">
            <v>Kospo</v>
          </cell>
          <cell r="R1618">
            <v>0</v>
          </cell>
          <cell r="AZ1618">
            <v>0</v>
          </cell>
          <cell r="BA1618">
            <v>0</v>
          </cell>
          <cell r="BC1618" t="str">
            <v>GOLD</v>
          </cell>
          <cell r="BE1618" t="str">
            <v>Sep</v>
          </cell>
        </row>
        <row r="1619">
          <cell r="C1619" t="str">
            <v>Kospo</v>
          </cell>
          <cell r="R1619">
            <v>0</v>
          </cell>
          <cell r="AZ1619">
            <v>0</v>
          </cell>
          <cell r="BA1619">
            <v>0</v>
          </cell>
          <cell r="BC1619" t="str">
            <v>GOLD</v>
          </cell>
          <cell r="BE1619" t="str">
            <v>Oct</v>
          </cell>
        </row>
        <row r="1620">
          <cell r="C1620" t="str">
            <v>Kospo</v>
          </cell>
          <cell r="R1620">
            <v>0</v>
          </cell>
          <cell r="AZ1620">
            <v>0</v>
          </cell>
          <cell r="BA1620">
            <v>0</v>
          </cell>
          <cell r="BC1620" t="str">
            <v>GOLD</v>
          </cell>
          <cell r="BE1620" t="str">
            <v>Nov</v>
          </cell>
        </row>
        <row r="1621">
          <cell r="C1621" t="str">
            <v>Kospo</v>
          </cell>
          <cell r="R1621">
            <v>0</v>
          </cell>
          <cell r="AZ1621">
            <v>0</v>
          </cell>
          <cell r="BA1621">
            <v>0</v>
          </cell>
          <cell r="BC1621" t="str">
            <v>GOLD</v>
          </cell>
          <cell r="BE1621" t="str">
            <v>Dec</v>
          </cell>
        </row>
        <row r="1622">
          <cell r="C1622" t="str">
            <v>Kospo</v>
          </cell>
          <cell r="R1622">
            <v>13999.999999999996</v>
          </cell>
          <cell r="AZ1622">
            <v>-20999.999999999993</v>
          </cell>
          <cell r="BA1622">
            <v>-11945.598201409328</v>
          </cell>
          <cell r="BC1622" t="str">
            <v>GOLD</v>
          </cell>
          <cell r="BE1622" t="str">
            <v>Jan</v>
          </cell>
        </row>
        <row r="1623">
          <cell r="C1623" t="str">
            <v>Kospo</v>
          </cell>
          <cell r="R1623">
            <v>0</v>
          </cell>
          <cell r="AZ1623">
            <v>0</v>
          </cell>
          <cell r="BA1623">
            <v>0</v>
          </cell>
          <cell r="BC1623" t="str">
            <v>GOLD</v>
          </cell>
          <cell r="BE1623" t="str">
            <v>Feb</v>
          </cell>
        </row>
        <row r="1624">
          <cell r="C1624" t="str">
            <v>Kospo</v>
          </cell>
          <cell r="R1624">
            <v>0</v>
          </cell>
          <cell r="AZ1624">
            <v>0</v>
          </cell>
          <cell r="BA1624">
            <v>0</v>
          </cell>
          <cell r="BC1624" t="str">
            <v>GOLD</v>
          </cell>
          <cell r="BE1624" t="str">
            <v>Mar</v>
          </cell>
        </row>
        <row r="1625">
          <cell r="C1625" t="str">
            <v>Kospo</v>
          </cell>
          <cell r="R1625">
            <v>0</v>
          </cell>
          <cell r="AZ1625">
            <v>0</v>
          </cell>
          <cell r="BA1625">
            <v>0</v>
          </cell>
          <cell r="BC1625" t="str">
            <v>GOLD</v>
          </cell>
          <cell r="BE1625" t="str">
            <v>Apr</v>
          </cell>
        </row>
        <row r="1626">
          <cell r="C1626" t="str">
            <v>Kospo</v>
          </cell>
          <cell r="R1626">
            <v>0</v>
          </cell>
          <cell r="AZ1626">
            <v>0</v>
          </cell>
          <cell r="BA1626">
            <v>0</v>
          </cell>
          <cell r="BC1626" t="str">
            <v>GOLD</v>
          </cell>
          <cell r="BE1626" t="str">
            <v>May</v>
          </cell>
        </row>
        <row r="1627">
          <cell r="C1627" t="str">
            <v>Kospo</v>
          </cell>
          <cell r="R1627">
            <v>0</v>
          </cell>
          <cell r="AZ1627">
            <v>0</v>
          </cell>
          <cell r="BA1627">
            <v>0</v>
          </cell>
          <cell r="BC1627" t="str">
            <v>GOLD</v>
          </cell>
          <cell r="BE1627" t="str">
            <v>Jun</v>
          </cell>
        </row>
        <row r="1628">
          <cell r="C1628" t="str">
            <v>Kospo</v>
          </cell>
          <cell r="R1628">
            <v>0</v>
          </cell>
          <cell r="AZ1628">
            <v>0</v>
          </cell>
          <cell r="BA1628">
            <v>0</v>
          </cell>
          <cell r="BC1628" t="str">
            <v>GOLD</v>
          </cell>
          <cell r="BE1628" t="str">
            <v>Jul</v>
          </cell>
        </row>
        <row r="1629">
          <cell r="C1629" t="str">
            <v>Kospo</v>
          </cell>
          <cell r="R1629">
            <v>0</v>
          </cell>
          <cell r="AZ1629">
            <v>0</v>
          </cell>
          <cell r="BA1629">
            <v>0</v>
          </cell>
          <cell r="BC1629" t="str">
            <v>GOLD</v>
          </cell>
          <cell r="BE1629" t="str">
            <v>Aug</v>
          </cell>
        </row>
        <row r="1630">
          <cell r="C1630" t="str">
            <v>Kospo</v>
          </cell>
          <cell r="R1630">
            <v>0</v>
          </cell>
          <cell r="AZ1630">
            <v>0</v>
          </cell>
          <cell r="BA1630">
            <v>0</v>
          </cell>
          <cell r="BC1630" t="str">
            <v>GOLD</v>
          </cell>
          <cell r="BE1630" t="str">
            <v>Sep</v>
          </cell>
        </row>
        <row r="1631">
          <cell r="C1631" t="str">
            <v>Kospo</v>
          </cell>
          <cell r="R1631">
            <v>0</v>
          </cell>
          <cell r="AZ1631">
            <v>0</v>
          </cell>
          <cell r="BA1631">
            <v>0</v>
          </cell>
          <cell r="BC1631" t="str">
            <v>GOLD</v>
          </cell>
          <cell r="BE1631" t="str">
            <v>Oct</v>
          </cell>
        </row>
        <row r="1632">
          <cell r="C1632" t="str">
            <v>Kospo</v>
          </cell>
          <cell r="R1632">
            <v>0</v>
          </cell>
          <cell r="AZ1632">
            <v>0</v>
          </cell>
          <cell r="BA1632">
            <v>0</v>
          </cell>
          <cell r="BC1632" t="str">
            <v>GOLD</v>
          </cell>
          <cell r="BE1632" t="str">
            <v>Nov</v>
          </cell>
        </row>
        <row r="1633">
          <cell r="C1633" t="str">
            <v>Kospo</v>
          </cell>
          <cell r="R1633">
            <v>0</v>
          </cell>
          <cell r="AZ1633">
            <v>0</v>
          </cell>
          <cell r="BA1633">
            <v>0</v>
          </cell>
          <cell r="BC1633" t="str">
            <v>GOLD</v>
          </cell>
          <cell r="BE1633" t="str">
            <v>Dec</v>
          </cell>
        </row>
        <row r="1634">
          <cell r="C1634" t="str">
            <v>Kospo</v>
          </cell>
          <cell r="R1634">
            <v>0</v>
          </cell>
          <cell r="AZ1634">
            <v>0</v>
          </cell>
          <cell r="BA1634">
            <v>0</v>
          </cell>
          <cell r="BC1634" t="str">
            <v>GOLD</v>
          </cell>
          <cell r="BE1634" t="str">
            <v>Jan</v>
          </cell>
        </row>
        <row r="1635">
          <cell r="C1635" t="str">
            <v>Kospo</v>
          </cell>
          <cell r="R1635">
            <v>0</v>
          </cell>
          <cell r="AZ1635">
            <v>0</v>
          </cell>
          <cell r="BA1635">
            <v>0</v>
          </cell>
          <cell r="BC1635" t="str">
            <v>GOLD</v>
          </cell>
          <cell r="BE1635" t="str">
            <v>Feb</v>
          </cell>
        </row>
        <row r="1636">
          <cell r="C1636" t="str">
            <v>Kospo</v>
          </cell>
          <cell r="R1636">
            <v>0</v>
          </cell>
          <cell r="AZ1636">
            <v>0</v>
          </cell>
          <cell r="BA1636">
            <v>0</v>
          </cell>
          <cell r="BC1636" t="str">
            <v>GOLD</v>
          </cell>
          <cell r="BE1636" t="str">
            <v>Mar</v>
          </cell>
        </row>
        <row r="1637">
          <cell r="C1637" t="str">
            <v>Kospo</v>
          </cell>
          <cell r="R1637">
            <v>49000</v>
          </cell>
          <cell r="AZ1637">
            <v>-73500</v>
          </cell>
          <cell r="BA1637">
            <v>-64708.899295623472</v>
          </cell>
          <cell r="BC1637" t="str">
            <v>GOLD</v>
          </cell>
          <cell r="BE1637" t="str">
            <v>Apr</v>
          </cell>
        </row>
        <row r="1638">
          <cell r="C1638" t="str">
            <v>Kospo</v>
          </cell>
          <cell r="R1638">
            <v>0</v>
          </cell>
          <cell r="AZ1638">
            <v>0</v>
          </cell>
          <cell r="BA1638">
            <v>0</v>
          </cell>
          <cell r="BC1638" t="str">
            <v>GOLD</v>
          </cell>
          <cell r="BE1638" t="str">
            <v>May</v>
          </cell>
        </row>
        <row r="1639">
          <cell r="C1639" t="str">
            <v>Kospo</v>
          </cell>
          <cell r="R1639">
            <v>0</v>
          </cell>
          <cell r="AZ1639">
            <v>0</v>
          </cell>
          <cell r="BA1639">
            <v>0</v>
          </cell>
          <cell r="BC1639" t="str">
            <v>GOLD</v>
          </cell>
          <cell r="BE1639" t="str">
            <v>Jun</v>
          </cell>
        </row>
        <row r="1640">
          <cell r="C1640" t="str">
            <v>Kospo</v>
          </cell>
          <cell r="R1640">
            <v>0</v>
          </cell>
          <cell r="AZ1640">
            <v>0</v>
          </cell>
          <cell r="BA1640">
            <v>0</v>
          </cell>
          <cell r="BC1640" t="str">
            <v>GOLD</v>
          </cell>
          <cell r="BE1640" t="str">
            <v>Jul</v>
          </cell>
        </row>
        <row r="1641">
          <cell r="C1641" t="str">
            <v>Kospo</v>
          </cell>
          <cell r="R1641">
            <v>0</v>
          </cell>
          <cell r="AZ1641">
            <v>0</v>
          </cell>
          <cell r="BA1641">
            <v>0</v>
          </cell>
          <cell r="BC1641" t="str">
            <v>GOLD</v>
          </cell>
          <cell r="BE1641" t="str">
            <v>Aug</v>
          </cell>
        </row>
        <row r="1642">
          <cell r="C1642" t="str">
            <v>Kospo</v>
          </cell>
          <cell r="R1642">
            <v>0</v>
          </cell>
          <cell r="AZ1642">
            <v>0</v>
          </cell>
          <cell r="BA1642">
            <v>0</v>
          </cell>
          <cell r="BC1642" t="str">
            <v>GOLD</v>
          </cell>
          <cell r="BE1642" t="str">
            <v>Sep</v>
          </cell>
        </row>
        <row r="1643">
          <cell r="C1643" t="str">
            <v>Kospo</v>
          </cell>
          <cell r="R1643">
            <v>0</v>
          </cell>
          <cell r="AZ1643">
            <v>0</v>
          </cell>
          <cell r="BA1643">
            <v>0</v>
          </cell>
          <cell r="BC1643" t="str">
            <v>GOLD</v>
          </cell>
          <cell r="BE1643" t="str">
            <v>Oct</v>
          </cell>
        </row>
        <row r="1644">
          <cell r="C1644" t="str">
            <v>Kospo</v>
          </cell>
          <cell r="R1644">
            <v>0</v>
          </cell>
          <cell r="AZ1644">
            <v>0</v>
          </cell>
          <cell r="BA1644">
            <v>0</v>
          </cell>
          <cell r="BC1644" t="str">
            <v>GOLD</v>
          </cell>
          <cell r="BE1644" t="str">
            <v>Nov</v>
          </cell>
        </row>
        <row r="1645">
          <cell r="C1645" t="str">
            <v>Kospo</v>
          </cell>
          <cell r="R1645">
            <v>0</v>
          </cell>
          <cell r="AZ1645">
            <v>0</v>
          </cell>
          <cell r="BA1645">
            <v>0</v>
          </cell>
          <cell r="BC1645" t="str">
            <v>GOLD</v>
          </cell>
          <cell r="BE1645" t="str">
            <v>Dec</v>
          </cell>
        </row>
        <row r="1646">
          <cell r="C1646" t="str">
            <v>Kospo</v>
          </cell>
          <cell r="R1646">
            <v>0</v>
          </cell>
          <cell r="AZ1646">
            <v>0</v>
          </cell>
          <cell r="BA1646">
            <v>0</v>
          </cell>
          <cell r="BC1646" t="str">
            <v>GOLD</v>
          </cell>
          <cell r="BE1646" t="str">
            <v>Jan</v>
          </cell>
        </row>
        <row r="1647">
          <cell r="C1647" t="str">
            <v>Kospo</v>
          </cell>
          <cell r="R1647">
            <v>0</v>
          </cell>
          <cell r="AZ1647">
            <v>0</v>
          </cell>
          <cell r="BA1647">
            <v>0</v>
          </cell>
          <cell r="BC1647" t="str">
            <v>GOLD</v>
          </cell>
          <cell r="BE1647" t="str">
            <v>Feb</v>
          </cell>
        </row>
        <row r="1648">
          <cell r="C1648" t="str">
            <v>Kospo</v>
          </cell>
          <cell r="R1648">
            <v>0</v>
          </cell>
          <cell r="AZ1648">
            <v>0</v>
          </cell>
          <cell r="BA1648">
            <v>0</v>
          </cell>
          <cell r="BC1648" t="str">
            <v>GOLD</v>
          </cell>
          <cell r="BE1648" t="str">
            <v>Mar</v>
          </cell>
        </row>
        <row r="1649">
          <cell r="C1649" t="str">
            <v>Kospo</v>
          </cell>
          <cell r="R1649">
            <v>10500</v>
          </cell>
          <cell r="AZ1649">
            <v>-15750</v>
          </cell>
          <cell r="BA1649">
            <v>-13224.419411247432</v>
          </cell>
          <cell r="BC1649" t="str">
            <v>GOLD</v>
          </cell>
          <cell r="BE1649" t="str">
            <v>Apr</v>
          </cell>
        </row>
        <row r="1650">
          <cell r="C1650" t="str">
            <v>Kospo</v>
          </cell>
          <cell r="R1650">
            <v>0</v>
          </cell>
          <cell r="AZ1650">
            <v>0</v>
          </cell>
          <cell r="BA1650">
            <v>0</v>
          </cell>
          <cell r="BC1650" t="str">
            <v>GOLD</v>
          </cell>
          <cell r="BE1650" t="str">
            <v>May</v>
          </cell>
        </row>
        <row r="1651">
          <cell r="C1651" t="str">
            <v>Kospo</v>
          </cell>
          <cell r="R1651">
            <v>0</v>
          </cell>
          <cell r="AZ1651">
            <v>0</v>
          </cell>
          <cell r="BA1651">
            <v>0</v>
          </cell>
          <cell r="BC1651" t="str">
            <v>GOLD</v>
          </cell>
          <cell r="BE1651" t="str">
            <v>Jun</v>
          </cell>
        </row>
        <row r="1652">
          <cell r="C1652" t="str">
            <v>Kospo</v>
          </cell>
          <cell r="R1652">
            <v>0</v>
          </cell>
          <cell r="AZ1652">
            <v>0</v>
          </cell>
          <cell r="BA1652">
            <v>0</v>
          </cell>
          <cell r="BC1652" t="str">
            <v>GOLD</v>
          </cell>
          <cell r="BE1652" t="str">
            <v>Jul</v>
          </cell>
        </row>
        <row r="1653">
          <cell r="C1653" t="str">
            <v>Kospo</v>
          </cell>
          <cell r="R1653">
            <v>0</v>
          </cell>
          <cell r="AZ1653">
            <v>0</v>
          </cell>
          <cell r="BA1653">
            <v>0</v>
          </cell>
          <cell r="BC1653" t="str">
            <v>GOLD</v>
          </cell>
          <cell r="BE1653" t="str">
            <v>Aug</v>
          </cell>
        </row>
        <row r="1654">
          <cell r="C1654" t="str">
            <v>Kospo</v>
          </cell>
          <cell r="R1654">
            <v>0</v>
          </cell>
          <cell r="AZ1654">
            <v>0</v>
          </cell>
          <cell r="BA1654">
            <v>0</v>
          </cell>
          <cell r="BC1654" t="str">
            <v>GOLD</v>
          </cell>
          <cell r="BE1654" t="str">
            <v>Sep</v>
          </cell>
        </row>
        <row r="1655">
          <cell r="C1655" t="str">
            <v>Kospo</v>
          </cell>
          <cell r="R1655">
            <v>0</v>
          </cell>
          <cell r="AZ1655">
            <v>0</v>
          </cell>
          <cell r="BA1655">
            <v>0</v>
          </cell>
          <cell r="BC1655" t="str">
            <v>GOLD</v>
          </cell>
          <cell r="BE1655" t="str">
            <v>Oct</v>
          </cell>
        </row>
        <row r="1656">
          <cell r="C1656" t="str">
            <v>Kospo</v>
          </cell>
          <cell r="R1656">
            <v>0</v>
          </cell>
          <cell r="AZ1656">
            <v>0</v>
          </cell>
          <cell r="BA1656">
            <v>0</v>
          </cell>
          <cell r="BC1656" t="str">
            <v>GOLD</v>
          </cell>
          <cell r="BE1656" t="str">
            <v>Nov</v>
          </cell>
        </row>
        <row r="1657">
          <cell r="C1657" t="str">
            <v>Kospo</v>
          </cell>
          <cell r="R1657">
            <v>0</v>
          </cell>
          <cell r="AZ1657">
            <v>0</v>
          </cell>
          <cell r="BA1657">
            <v>0</v>
          </cell>
          <cell r="BC1657" t="str">
            <v>GOLD</v>
          </cell>
          <cell r="BE1657" t="str">
            <v>Dec</v>
          </cell>
        </row>
        <row r="1658">
          <cell r="C1658" t="str">
            <v>Kospo</v>
          </cell>
          <cell r="R1658">
            <v>0</v>
          </cell>
          <cell r="AZ1658">
            <v>0</v>
          </cell>
          <cell r="BA1658">
            <v>0</v>
          </cell>
          <cell r="BC1658" t="str">
            <v>GOLD</v>
          </cell>
          <cell r="BE1658" t="str">
            <v>Jan</v>
          </cell>
        </row>
        <row r="1659">
          <cell r="C1659" t="str">
            <v>Kospo</v>
          </cell>
          <cell r="R1659">
            <v>0</v>
          </cell>
          <cell r="AZ1659">
            <v>0</v>
          </cell>
          <cell r="BA1659">
            <v>0</v>
          </cell>
          <cell r="BC1659" t="str">
            <v>GOLD</v>
          </cell>
          <cell r="BE1659" t="str">
            <v>Feb</v>
          </cell>
        </row>
        <row r="1660">
          <cell r="C1660" t="str">
            <v>Kospo</v>
          </cell>
          <cell r="R1660">
            <v>0</v>
          </cell>
          <cell r="AZ1660">
            <v>0</v>
          </cell>
          <cell r="BA1660">
            <v>0</v>
          </cell>
          <cell r="BC1660" t="str">
            <v>GOLD</v>
          </cell>
          <cell r="BE1660" t="str">
            <v>Mar</v>
          </cell>
        </row>
        <row r="1661">
          <cell r="C1661" t="str">
            <v>Kospo</v>
          </cell>
          <cell r="R1661">
            <v>10500.000000000004</v>
          </cell>
          <cell r="AZ1661">
            <v>-15750.000000000005</v>
          </cell>
          <cell r="BA1661">
            <v>-14964.986377874859</v>
          </cell>
          <cell r="BC1661" t="str">
            <v>GOLD</v>
          </cell>
          <cell r="BE1661" t="str">
            <v>Apr</v>
          </cell>
        </row>
        <row r="1662">
          <cell r="C1662" t="str">
            <v>Kospo</v>
          </cell>
          <cell r="R1662">
            <v>0</v>
          </cell>
          <cell r="AZ1662">
            <v>0</v>
          </cell>
          <cell r="BA1662">
            <v>0</v>
          </cell>
          <cell r="BC1662" t="str">
            <v>GOLD</v>
          </cell>
          <cell r="BE1662" t="str">
            <v>May</v>
          </cell>
        </row>
        <row r="1663">
          <cell r="C1663" t="str">
            <v>Kospo</v>
          </cell>
          <cell r="R1663">
            <v>0</v>
          </cell>
          <cell r="AZ1663">
            <v>0</v>
          </cell>
          <cell r="BA1663">
            <v>0</v>
          </cell>
          <cell r="BC1663" t="str">
            <v>GOLD</v>
          </cell>
          <cell r="BE1663" t="str">
            <v>Jun</v>
          </cell>
        </row>
        <row r="1664">
          <cell r="C1664" t="str">
            <v>Kospo</v>
          </cell>
          <cell r="R1664">
            <v>0</v>
          </cell>
          <cell r="AZ1664">
            <v>0</v>
          </cell>
          <cell r="BA1664">
            <v>0</v>
          </cell>
          <cell r="BC1664" t="str">
            <v>GOLD</v>
          </cell>
          <cell r="BE1664" t="str">
            <v>Jul</v>
          </cell>
        </row>
        <row r="1665">
          <cell r="C1665" t="str">
            <v>Kospo</v>
          </cell>
          <cell r="R1665">
            <v>0</v>
          </cell>
          <cell r="AZ1665">
            <v>0</v>
          </cell>
          <cell r="BA1665">
            <v>0</v>
          </cell>
          <cell r="BC1665" t="str">
            <v>GOLD</v>
          </cell>
          <cell r="BE1665" t="str">
            <v>Aug</v>
          </cell>
        </row>
        <row r="1666">
          <cell r="C1666" t="str">
            <v>Kospo</v>
          </cell>
          <cell r="R1666">
            <v>0</v>
          </cell>
          <cell r="AZ1666">
            <v>0</v>
          </cell>
          <cell r="BA1666">
            <v>0</v>
          </cell>
          <cell r="BC1666" t="str">
            <v>GOLD</v>
          </cell>
          <cell r="BE1666" t="str">
            <v>Sep</v>
          </cell>
        </row>
        <row r="1667">
          <cell r="C1667" t="str">
            <v>Kospo</v>
          </cell>
          <cell r="R1667">
            <v>0</v>
          </cell>
          <cell r="AZ1667">
            <v>0</v>
          </cell>
          <cell r="BA1667">
            <v>0</v>
          </cell>
          <cell r="BC1667" t="str">
            <v>GOLD</v>
          </cell>
          <cell r="BE1667" t="str">
            <v>Oct</v>
          </cell>
        </row>
        <row r="1668">
          <cell r="C1668" t="str">
            <v>Kospo</v>
          </cell>
          <cell r="R1668">
            <v>0</v>
          </cell>
          <cell r="AZ1668">
            <v>0</v>
          </cell>
          <cell r="BA1668">
            <v>0</v>
          </cell>
          <cell r="BC1668" t="str">
            <v>GOLD</v>
          </cell>
          <cell r="BE1668" t="str">
            <v>Nov</v>
          </cell>
        </row>
        <row r="1669">
          <cell r="C1669" t="str">
            <v>Kospo</v>
          </cell>
          <cell r="R1669">
            <v>0</v>
          </cell>
          <cell r="AZ1669">
            <v>0</v>
          </cell>
          <cell r="BA1669">
            <v>0</v>
          </cell>
          <cell r="BC1669" t="str">
            <v>GOLD</v>
          </cell>
          <cell r="BE1669" t="str">
            <v>Dec</v>
          </cell>
        </row>
        <row r="1670">
          <cell r="C1670" t="str">
            <v>Kowepo</v>
          </cell>
          <cell r="R1670">
            <v>49000</v>
          </cell>
          <cell r="AZ1670">
            <v>-73500</v>
          </cell>
          <cell r="BA1670">
            <v>-64419.686831289699</v>
          </cell>
          <cell r="BC1670" t="str">
            <v>GOLD</v>
          </cell>
          <cell r="BE1670" t="str">
            <v>Jan</v>
          </cell>
        </row>
        <row r="1671">
          <cell r="C1671" t="str">
            <v>Kowepo</v>
          </cell>
          <cell r="R1671">
            <v>0</v>
          </cell>
          <cell r="AZ1671">
            <v>0</v>
          </cell>
          <cell r="BA1671">
            <v>0</v>
          </cell>
          <cell r="BC1671" t="str">
            <v>GOLD</v>
          </cell>
          <cell r="BE1671" t="str">
            <v>Feb</v>
          </cell>
        </row>
        <row r="1672">
          <cell r="C1672" t="str">
            <v>Kowepo</v>
          </cell>
          <cell r="R1672">
            <v>0</v>
          </cell>
          <cell r="AZ1672">
            <v>0</v>
          </cell>
          <cell r="BA1672">
            <v>0</v>
          </cell>
          <cell r="BC1672" t="str">
            <v>GOLD</v>
          </cell>
          <cell r="BE1672" t="str">
            <v>Mar</v>
          </cell>
        </row>
        <row r="1673">
          <cell r="C1673" t="str">
            <v>Kowepo</v>
          </cell>
          <cell r="R1673">
            <v>0</v>
          </cell>
          <cell r="AZ1673">
            <v>0</v>
          </cell>
          <cell r="BA1673">
            <v>0</v>
          </cell>
          <cell r="BC1673" t="str">
            <v>GOLD</v>
          </cell>
          <cell r="BE1673" t="str">
            <v>Apr</v>
          </cell>
        </row>
        <row r="1674">
          <cell r="C1674" t="str">
            <v>Kowepo</v>
          </cell>
          <cell r="R1674">
            <v>0</v>
          </cell>
          <cell r="AZ1674">
            <v>0</v>
          </cell>
          <cell r="BA1674">
            <v>0</v>
          </cell>
          <cell r="BC1674" t="str">
            <v>GOLD</v>
          </cell>
          <cell r="BE1674" t="str">
            <v>May</v>
          </cell>
        </row>
        <row r="1675">
          <cell r="C1675" t="str">
            <v>Kowepo</v>
          </cell>
          <cell r="R1675">
            <v>0</v>
          </cell>
          <cell r="AZ1675">
            <v>0</v>
          </cell>
          <cell r="BA1675">
            <v>0</v>
          </cell>
          <cell r="BC1675" t="str">
            <v>GOLD</v>
          </cell>
          <cell r="BE1675" t="str">
            <v>Jun</v>
          </cell>
        </row>
        <row r="1676">
          <cell r="C1676" t="str">
            <v>Kowepo</v>
          </cell>
          <cell r="R1676">
            <v>0</v>
          </cell>
          <cell r="AZ1676">
            <v>0</v>
          </cell>
          <cell r="BA1676">
            <v>0</v>
          </cell>
          <cell r="BC1676" t="str">
            <v>GOLD</v>
          </cell>
          <cell r="BE1676" t="str">
            <v>Jul</v>
          </cell>
        </row>
        <row r="1677">
          <cell r="C1677" t="str">
            <v>Kowepo</v>
          </cell>
          <cell r="R1677">
            <v>0</v>
          </cell>
          <cell r="AZ1677">
            <v>0</v>
          </cell>
          <cell r="BA1677">
            <v>0</v>
          </cell>
          <cell r="BC1677" t="str">
            <v>GOLD</v>
          </cell>
          <cell r="BE1677" t="str">
            <v>Aug</v>
          </cell>
        </row>
        <row r="1678">
          <cell r="C1678" t="str">
            <v>Kowepo</v>
          </cell>
          <cell r="R1678">
            <v>0</v>
          </cell>
          <cell r="AZ1678">
            <v>0</v>
          </cell>
          <cell r="BA1678">
            <v>0</v>
          </cell>
          <cell r="BC1678" t="str">
            <v>GOLD</v>
          </cell>
          <cell r="BE1678" t="str">
            <v>Sep</v>
          </cell>
        </row>
        <row r="1679">
          <cell r="C1679" t="str">
            <v>Kowepo</v>
          </cell>
          <cell r="R1679">
            <v>0</v>
          </cell>
          <cell r="AZ1679">
            <v>0</v>
          </cell>
          <cell r="BA1679">
            <v>0</v>
          </cell>
          <cell r="BC1679" t="str">
            <v>GOLD</v>
          </cell>
          <cell r="BE1679" t="str">
            <v>Oct</v>
          </cell>
        </row>
        <row r="1680">
          <cell r="C1680" t="str">
            <v>Kowepo</v>
          </cell>
          <cell r="R1680">
            <v>0</v>
          </cell>
          <cell r="AZ1680">
            <v>0</v>
          </cell>
          <cell r="BA1680">
            <v>0</v>
          </cell>
          <cell r="BC1680" t="str">
            <v>GOLD</v>
          </cell>
          <cell r="BE1680" t="str">
            <v>Nov</v>
          </cell>
        </row>
        <row r="1681">
          <cell r="C1681" t="str">
            <v>Kowepo</v>
          </cell>
          <cell r="R1681">
            <v>0</v>
          </cell>
          <cell r="AZ1681">
            <v>0</v>
          </cell>
          <cell r="BA1681">
            <v>0</v>
          </cell>
          <cell r="BC1681" t="str">
            <v>GOLD</v>
          </cell>
          <cell r="BE1681" t="str">
            <v>Dec</v>
          </cell>
        </row>
        <row r="1682">
          <cell r="C1682" t="str">
            <v>Kowepo</v>
          </cell>
          <cell r="R1682">
            <v>21000.000000000004</v>
          </cell>
          <cell r="AZ1682">
            <v>-31500.000000000007</v>
          </cell>
          <cell r="BA1682">
            <v>-25749.80469413404</v>
          </cell>
          <cell r="BC1682" t="str">
            <v>GOLD</v>
          </cell>
          <cell r="BE1682" t="str">
            <v>Jan</v>
          </cell>
        </row>
        <row r="1683">
          <cell r="C1683" t="str">
            <v>Kowepo</v>
          </cell>
          <cell r="R1683">
            <v>0</v>
          </cell>
          <cell r="AZ1683">
            <v>0</v>
          </cell>
          <cell r="BA1683">
            <v>0</v>
          </cell>
          <cell r="BC1683" t="str">
            <v>GOLD</v>
          </cell>
          <cell r="BE1683" t="str">
            <v>Feb</v>
          </cell>
        </row>
        <row r="1684">
          <cell r="C1684" t="str">
            <v>Kowepo</v>
          </cell>
          <cell r="R1684">
            <v>0</v>
          </cell>
          <cell r="AZ1684">
            <v>0</v>
          </cell>
          <cell r="BA1684">
            <v>0</v>
          </cell>
          <cell r="BC1684" t="str">
            <v>GOLD</v>
          </cell>
          <cell r="BE1684" t="str">
            <v>Mar</v>
          </cell>
        </row>
        <row r="1685">
          <cell r="C1685" t="str">
            <v>Kowepo</v>
          </cell>
          <cell r="R1685">
            <v>0</v>
          </cell>
          <cell r="AZ1685">
            <v>0</v>
          </cell>
          <cell r="BA1685">
            <v>0</v>
          </cell>
          <cell r="BC1685" t="str">
            <v>GOLD</v>
          </cell>
          <cell r="BE1685" t="str">
            <v>Apr</v>
          </cell>
        </row>
        <row r="1686">
          <cell r="C1686" t="str">
            <v>Kowepo</v>
          </cell>
          <cell r="R1686">
            <v>0</v>
          </cell>
          <cell r="AZ1686">
            <v>0</v>
          </cell>
          <cell r="BA1686">
            <v>0</v>
          </cell>
          <cell r="BC1686" t="str">
            <v>GOLD</v>
          </cell>
          <cell r="BE1686" t="str">
            <v>May</v>
          </cell>
        </row>
        <row r="1687">
          <cell r="C1687" t="str">
            <v>Kowepo</v>
          </cell>
          <cell r="R1687">
            <v>0</v>
          </cell>
          <cell r="AZ1687">
            <v>0</v>
          </cell>
          <cell r="BA1687">
            <v>0</v>
          </cell>
          <cell r="BC1687" t="str">
            <v>GOLD</v>
          </cell>
          <cell r="BE1687" t="str">
            <v>Jun</v>
          </cell>
        </row>
        <row r="1688">
          <cell r="C1688" t="str">
            <v>Kowepo</v>
          </cell>
          <cell r="R1688">
            <v>0</v>
          </cell>
          <cell r="AZ1688">
            <v>0</v>
          </cell>
          <cell r="BA1688">
            <v>0</v>
          </cell>
          <cell r="BC1688" t="str">
            <v>GOLD</v>
          </cell>
          <cell r="BE1688" t="str">
            <v>Jul</v>
          </cell>
        </row>
        <row r="1689">
          <cell r="C1689" t="str">
            <v>Kowepo</v>
          </cell>
          <cell r="R1689">
            <v>0</v>
          </cell>
          <cell r="AZ1689">
            <v>0</v>
          </cell>
          <cell r="BA1689">
            <v>0</v>
          </cell>
          <cell r="BC1689" t="str">
            <v>GOLD</v>
          </cell>
          <cell r="BE1689" t="str">
            <v>Aug</v>
          </cell>
        </row>
        <row r="1690">
          <cell r="C1690" t="str">
            <v>Kowepo</v>
          </cell>
          <cell r="R1690">
            <v>0</v>
          </cell>
          <cell r="AZ1690">
            <v>0</v>
          </cell>
          <cell r="BA1690">
            <v>0</v>
          </cell>
          <cell r="BC1690" t="str">
            <v>GOLD</v>
          </cell>
          <cell r="BE1690" t="str">
            <v>Sep</v>
          </cell>
        </row>
        <row r="1691">
          <cell r="C1691" t="str">
            <v>Kowepo</v>
          </cell>
          <cell r="R1691">
            <v>0</v>
          </cell>
          <cell r="AZ1691">
            <v>0</v>
          </cell>
          <cell r="BA1691">
            <v>0</v>
          </cell>
          <cell r="BC1691" t="str">
            <v>GOLD</v>
          </cell>
          <cell r="BE1691" t="str">
            <v>Oct</v>
          </cell>
        </row>
        <row r="1692">
          <cell r="C1692" t="str">
            <v>Kowepo</v>
          </cell>
          <cell r="R1692">
            <v>0</v>
          </cell>
          <cell r="AZ1692">
            <v>0</v>
          </cell>
          <cell r="BA1692">
            <v>0</v>
          </cell>
          <cell r="BC1692" t="str">
            <v>GOLD</v>
          </cell>
          <cell r="BE1692" t="str">
            <v>Nov</v>
          </cell>
        </row>
        <row r="1693">
          <cell r="C1693" t="str">
            <v>Kowepo</v>
          </cell>
          <cell r="R1693">
            <v>0</v>
          </cell>
          <cell r="AZ1693">
            <v>0</v>
          </cell>
          <cell r="BA1693">
            <v>0</v>
          </cell>
          <cell r="BC1693" t="str">
            <v>GOLD</v>
          </cell>
          <cell r="BE1693" t="str">
            <v>Dec</v>
          </cell>
        </row>
        <row r="1694">
          <cell r="C1694" t="str">
            <v>Kowepo</v>
          </cell>
          <cell r="R1694">
            <v>0</v>
          </cell>
          <cell r="AZ1694">
            <v>0</v>
          </cell>
          <cell r="BA1694">
            <v>0</v>
          </cell>
          <cell r="BC1694" t="str">
            <v>GOLD</v>
          </cell>
          <cell r="BE1694" t="str">
            <v>Jan</v>
          </cell>
        </row>
        <row r="1695">
          <cell r="C1695" t="str">
            <v>Kowepo</v>
          </cell>
          <cell r="R1695">
            <v>104000</v>
          </cell>
          <cell r="AZ1695">
            <v>-156000</v>
          </cell>
          <cell r="BA1695">
            <v>-126270.27086234976</v>
          </cell>
          <cell r="BC1695" t="str">
            <v>GOLD</v>
          </cell>
          <cell r="BE1695" t="str">
            <v>Feb</v>
          </cell>
        </row>
        <row r="1696">
          <cell r="C1696" t="str">
            <v>Kowepo</v>
          </cell>
          <cell r="R1696">
            <v>0</v>
          </cell>
          <cell r="AZ1696">
            <v>0</v>
          </cell>
          <cell r="BA1696">
            <v>0</v>
          </cell>
          <cell r="BC1696" t="str">
            <v>GOLD</v>
          </cell>
          <cell r="BE1696" t="str">
            <v>Mar</v>
          </cell>
        </row>
        <row r="1697">
          <cell r="C1697" t="str">
            <v>Kowepo</v>
          </cell>
          <cell r="R1697">
            <v>0</v>
          </cell>
          <cell r="AZ1697">
            <v>0</v>
          </cell>
          <cell r="BA1697">
            <v>0</v>
          </cell>
          <cell r="BC1697" t="str">
            <v>GOLD</v>
          </cell>
          <cell r="BE1697" t="str">
            <v>Apr</v>
          </cell>
        </row>
        <row r="1698">
          <cell r="C1698" t="str">
            <v>Kowepo</v>
          </cell>
          <cell r="R1698">
            <v>0</v>
          </cell>
          <cell r="AZ1698">
            <v>0</v>
          </cell>
          <cell r="BA1698">
            <v>0</v>
          </cell>
          <cell r="BC1698" t="str">
            <v>GOLD</v>
          </cell>
          <cell r="BE1698" t="str">
            <v>May</v>
          </cell>
        </row>
        <row r="1699">
          <cell r="C1699" t="str">
            <v>Kowepo</v>
          </cell>
          <cell r="R1699">
            <v>0</v>
          </cell>
          <cell r="AZ1699">
            <v>0</v>
          </cell>
          <cell r="BA1699">
            <v>0</v>
          </cell>
          <cell r="BC1699" t="str">
            <v>GOLD</v>
          </cell>
          <cell r="BE1699" t="str">
            <v>Jun</v>
          </cell>
        </row>
        <row r="1700">
          <cell r="C1700" t="str">
            <v>Kowepo</v>
          </cell>
          <cell r="R1700">
            <v>0</v>
          </cell>
          <cell r="AZ1700">
            <v>0</v>
          </cell>
          <cell r="BA1700">
            <v>0</v>
          </cell>
          <cell r="BC1700" t="str">
            <v>GOLD</v>
          </cell>
          <cell r="BE1700" t="str">
            <v>Jul</v>
          </cell>
        </row>
        <row r="1701">
          <cell r="C1701" t="str">
            <v>Kowepo</v>
          </cell>
          <cell r="R1701">
            <v>0</v>
          </cell>
          <cell r="AZ1701">
            <v>0</v>
          </cell>
          <cell r="BA1701">
            <v>0</v>
          </cell>
          <cell r="BC1701" t="str">
            <v>GOLD</v>
          </cell>
          <cell r="BE1701" t="str">
            <v>Aug</v>
          </cell>
        </row>
        <row r="1702">
          <cell r="C1702" t="str">
            <v>Kowepo</v>
          </cell>
          <cell r="R1702">
            <v>0</v>
          </cell>
          <cell r="AZ1702">
            <v>0</v>
          </cell>
          <cell r="BA1702">
            <v>0</v>
          </cell>
          <cell r="BC1702" t="str">
            <v>GOLD</v>
          </cell>
          <cell r="BE1702" t="str">
            <v>Sep</v>
          </cell>
        </row>
        <row r="1703">
          <cell r="C1703" t="str">
            <v>Kowepo</v>
          </cell>
          <cell r="R1703">
            <v>0</v>
          </cell>
          <cell r="AZ1703">
            <v>0</v>
          </cell>
          <cell r="BA1703">
            <v>0</v>
          </cell>
          <cell r="BC1703" t="str">
            <v>GOLD</v>
          </cell>
          <cell r="BE1703" t="str">
            <v>Oct</v>
          </cell>
        </row>
        <row r="1704">
          <cell r="C1704" t="str">
            <v>Kowepo</v>
          </cell>
          <cell r="R1704">
            <v>0</v>
          </cell>
          <cell r="AZ1704">
            <v>0</v>
          </cell>
          <cell r="BA1704">
            <v>0</v>
          </cell>
          <cell r="BC1704" t="str">
            <v>GOLD</v>
          </cell>
          <cell r="BE1704" t="str">
            <v>Nov</v>
          </cell>
        </row>
        <row r="1705">
          <cell r="C1705" t="str">
            <v>Kowepo</v>
          </cell>
          <cell r="R1705">
            <v>0</v>
          </cell>
          <cell r="AZ1705">
            <v>0</v>
          </cell>
          <cell r="BA1705">
            <v>0</v>
          </cell>
          <cell r="BC1705" t="str">
            <v>GOLD</v>
          </cell>
          <cell r="BE1705" t="str">
            <v>Dec</v>
          </cell>
        </row>
        <row r="1706">
          <cell r="C1706" t="str">
            <v>Kowepo</v>
          </cell>
          <cell r="R1706">
            <v>0</v>
          </cell>
          <cell r="AZ1706">
            <v>0</v>
          </cell>
          <cell r="BA1706">
            <v>0</v>
          </cell>
          <cell r="BC1706" t="str">
            <v>GOLD</v>
          </cell>
          <cell r="BE1706" t="str">
            <v>Jan</v>
          </cell>
        </row>
        <row r="1707">
          <cell r="C1707" t="str">
            <v>Kowepo</v>
          </cell>
          <cell r="R1707">
            <v>25999.999999999993</v>
          </cell>
          <cell r="AZ1707">
            <v>-38999.999999999985</v>
          </cell>
          <cell r="BA1707">
            <v>-22036.784491552251</v>
          </cell>
          <cell r="BC1707" t="str">
            <v>GOLD</v>
          </cell>
          <cell r="BE1707" t="str">
            <v>Feb</v>
          </cell>
        </row>
        <row r="1708">
          <cell r="C1708" t="str">
            <v>Kowepo</v>
          </cell>
          <cell r="R1708">
            <v>0</v>
          </cell>
          <cell r="AZ1708">
            <v>0</v>
          </cell>
          <cell r="BA1708">
            <v>0</v>
          </cell>
          <cell r="BC1708" t="str">
            <v>GOLD</v>
          </cell>
          <cell r="BE1708" t="str">
            <v>Mar</v>
          </cell>
        </row>
        <row r="1709">
          <cell r="C1709" t="str">
            <v>Kowepo</v>
          </cell>
          <cell r="R1709">
            <v>0</v>
          </cell>
          <cell r="AZ1709">
            <v>0</v>
          </cell>
          <cell r="BA1709">
            <v>0</v>
          </cell>
          <cell r="BC1709" t="str">
            <v>GOLD</v>
          </cell>
          <cell r="BE1709" t="str">
            <v>Apr</v>
          </cell>
        </row>
        <row r="1710">
          <cell r="C1710" t="str">
            <v>Kowepo</v>
          </cell>
          <cell r="R1710">
            <v>0</v>
          </cell>
          <cell r="AZ1710">
            <v>0</v>
          </cell>
          <cell r="BA1710">
            <v>0</v>
          </cell>
          <cell r="BC1710" t="str">
            <v>GOLD</v>
          </cell>
          <cell r="BE1710" t="str">
            <v>May</v>
          </cell>
        </row>
        <row r="1711">
          <cell r="C1711" t="str">
            <v>Kowepo</v>
          </cell>
          <cell r="R1711">
            <v>0</v>
          </cell>
          <cell r="AZ1711">
            <v>0</v>
          </cell>
          <cell r="BA1711">
            <v>0</v>
          </cell>
          <cell r="BC1711" t="str">
            <v>GOLD</v>
          </cell>
          <cell r="BE1711" t="str">
            <v>Jun</v>
          </cell>
        </row>
        <row r="1712">
          <cell r="C1712" t="str">
            <v>Kowepo</v>
          </cell>
          <cell r="R1712">
            <v>0</v>
          </cell>
          <cell r="AZ1712">
            <v>0</v>
          </cell>
          <cell r="BA1712">
            <v>0</v>
          </cell>
          <cell r="BC1712" t="str">
            <v>GOLD</v>
          </cell>
          <cell r="BE1712" t="str">
            <v>Jul</v>
          </cell>
        </row>
        <row r="1713">
          <cell r="C1713" t="str">
            <v>Kowepo</v>
          </cell>
          <cell r="R1713">
            <v>0</v>
          </cell>
          <cell r="AZ1713">
            <v>0</v>
          </cell>
          <cell r="BA1713">
            <v>0</v>
          </cell>
          <cell r="BC1713" t="str">
            <v>GOLD</v>
          </cell>
          <cell r="BE1713" t="str">
            <v>Aug</v>
          </cell>
        </row>
        <row r="1714">
          <cell r="C1714" t="str">
            <v>Kowepo</v>
          </cell>
          <cell r="R1714">
            <v>0</v>
          </cell>
          <cell r="AZ1714">
            <v>0</v>
          </cell>
          <cell r="BA1714">
            <v>0</v>
          </cell>
          <cell r="BC1714" t="str">
            <v>GOLD</v>
          </cell>
          <cell r="BE1714" t="str">
            <v>Sep</v>
          </cell>
        </row>
        <row r="1715">
          <cell r="C1715" t="str">
            <v>Kowepo</v>
          </cell>
          <cell r="R1715">
            <v>0</v>
          </cell>
          <cell r="AZ1715">
            <v>0</v>
          </cell>
          <cell r="BA1715">
            <v>0</v>
          </cell>
          <cell r="BC1715" t="str">
            <v>GOLD</v>
          </cell>
          <cell r="BE1715" t="str">
            <v>Oct</v>
          </cell>
        </row>
        <row r="1716">
          <cell r="C1716" t="str">
            <v>Kowepo</v>
          </cell>
          <cell r="R1716">
            <v>0</v>
          </cell>
          <cell r="AZ1716">
            <v>0</v>
          </cell>
          <cell r="BA1716">
            <v>0</v>
          </cell>
          <cell r="BC1716" t="str">
            <v>GOLD</v>
          </cell>
          <cell r="BE1716" t="str">
            <v>Nov</v>
          </cell>
        </row>
        <row r="1717">
          <cell r="C1717" t="str">
            <v>Kowepo</v>
          </cell>
          <cell r="R1717">
            <v>0</v>
          </cell>
          <cell r="AZ1717">
            <v>0</v>
          </cell>
          <cell r="BA1717">
            <v>0</v>
          </cell>
          <cell r="BC1717" t="str">
            <v>GOLD</v>
          </cell>
          <cell r="BE1717" t="str">
            <v>Dec</v>
          </cell>
        </row>
        <row r="1718">
          <cell r="C1718" t="str">
            <v>Kewespo</v>
          </cell>
          <cell r="R1718">
            <v>0</v>
          </cell>
          <cell r="AZ1718">
            <v>0</v>
          </cell>
          <cell r="BA1718">
            <v>0</v>
          </cell>
          <cell r="BC1718" t="str">
            <v>OTHERS</v>
          </cell>
          <cell r="BE1718" t="str">
            <v>Jan</v>
          </cell>
        </row>
        <row r="1719">
          <cell r="C1719" t="str">
            <v>Kewespo</v>
          </cell>
          <cell r="R1719">
            <v>35000</v>
          </cell>
          <cell r="AZ1719">
            <v>-17500</v>
          </cell>
          <cell r="BA1719">
            <v>-46655.186834272208</v>
          </cell>
          <cell r="BC1719" t="str">
            <v>OTHERS</v>
          </cell>
          <cell r="BE1719" t="str">
            <v>Feb</v>
          </cell>
        </row>
        <row r="1720">
          <cell r="C1720" t="str">
            <v>Kewespo</v>
          </cell>
          <cell r="R1720">
            <v>0</v>
          </cell>
          <cell r="AZ1720">
            <v>0</v>
          </cell>
          <cell r="BA1720">
            <v>0</v>
          </cell>
          <cell r="BC1720" t="str">
            <v>OTHERS</v>
          </cell>
          <cell r="BE1720" t="str">
            <v>Mar</v>
          </cell>
        </row>
        <row r="1721">
          <cell r="C1721" t="str">
            <v>Kewespo</v>
          </cell>
          <cell r="R1721">
            <v>0</v>
          </cell>
          <cell r="AZ1721">
            <v>0</v>
          </cell>
          <cell r="BA1721">
            <v>0</v>
          </cell>
          <cell r="BC1721" t="str">
            <v>OTHERS</v>
          </cell>
          <cell r="BE1721" t="str">
            <v>Apr</v>
          </cell>
        </row>
        <row r="1722">
          <cell r="C1722" t="str">
            <v>Kewespo</v>
          </cell>
          <cell r="R1722">
            <v>0</v>
          </cell>
          <cell r="AZ1722">
            <v>0</v>
          </cell>
          <cell r="BA1722">
            <v>0</v>
          </cell>
          <cell r="BC1722" t="str">
            <v>OTHERS</v>
          </cell>
          <cell r="BE1722" t="str">
            <v>May</v>
          </cell>
        </row>
        <row r="1723">
          <cell r="C1723" t="str">
            <v>Kewespo</v>
          </cell>
          <cell r="R1723">
            <v>0</v>
          </cell>
          <cell r="AZ1723">
            <v>0</v>
          </cell>
          <cell r="BA1723">
            <v>0</v>
          </cell>
          <cell r="BC1723" t="str">
            <v>OTHERS</v>
          </cell>
          <cell r="BE1723" t="str">
            <v>Jun</v>
          </cell>
        </row>
        <row r="1724">
          <cell r="C1724" t="str">
            <v>Kewespo</v>
          </cell>
          <cell r="R1724">
            <v>0</v>
          </cell>
          <cell r="AZ1724">
            <v>0</v>
          </cell>
          <cell r="BA1724">
            <v>0</v>
          </cell>
          <cell r="BC1724" t="str">
            <v>OTHERS</v>
          </cell>
          <cell r="BE1724" t="str">
            <v>Jul</v>
          </cell>
        </row>
        <row r="1725">
          <cell r="C1725" t="str">
            <v>Kewespo</v>
          </cell>
          <cell r="R1725">
            <v>0</v>
          </cell>
          <cell r="AZ1725">
            <v>0</v>
          </cell>
          <cell r="BA1725">
            <v>0</v>
          </cell>
          <cell r="BC1725" t="str">
            <v>OTHERS</v>
          </cell>
          <cell r="BE1725" t="str">
            <v>Aug</v>
          </cell>
        </row>
        <row r="1726">
          <cell r="C1726" t="str">
            <v>Kewespo</v>
          </cell>
          <cell r="R1726">
            <v>0</v>
          </cell>
          <cell r="AZ1726">
            <v>0</v>
          </cell>
          <cell r="BA1726">
            <v>0</v>
          </cell>
          <cell r="BC1726" t="str">
            <v>OTHERS</v>
          </cell>
          <cell r="BE1726" t="str">
            <v>Sep</v>
          </cell>
        </row>
        <row r="1727">
          <cell r="C1727" t="str">
            <v>Kewespo</v>
          </cell>
          <cell r="R1727">
            <v>0</v>
          </cell>
          <cell r="AZ1727">
            <v>0</v>
          </cell>
          <cell r="BA1727">
            <v>0</v>
          </cell>
          <cell r="BC1727" t="str">
            <v>OTHERS</v>
          </cell>
          <cell r="BE1727" t="str">
            <v>Oct</v>
          </cell>
        </row>
        <row r="1728">
          <cell r="C1728" t="str">
            <v>Kewespo</v>
          </cell>
          <cell r="R1728">
            <v>0</v>
          </cell>
          <cell r="AZ1728">
            <v>0</v>
          </cell>
          <cell r="BA1728">
            <v>0</v>
          </cell>
          <cell r="BC1728" t="str">
            <v>OTHERS</v>
          </cell>
          <cell r="BE1728" t="str">
            <v>Nov</v>
          </cell>
        </row>
        <row r="1729">
          <cell r="C1729" t="str">
            <v>Kewespo</v>
          </cell>
          <cell r="R1729">
            <v>0</v>
          </cell>
          <cell r="AZ1729">
            <v>0</v>
          </cell>
          <cell r="BA1729">
            <v>0</v>
          </cell>
          <cell r="BC1729" t="str">
            <v>OTHERS</v>
          </cell>
          <cell r="BE1729" t="str">
            <v>Dec</v>
          </cell>
        </row>
        <row r="1730">
          <cell r="C1730" t="str">
            <v>Kewespo</v>
          </cell>
          <cell r="R1730">
            <v>0</v>
          </cell>
          <cell r="AZ1730">
            <v>0</v>
          </cell>
          <cell r="BA1730">
            <v>0</v>
          </cell>
          <cell r="BC1730" t="str">
            <v>OTHERS</v>
          </cell>
          <cell r="BE1730" t="str">
            <v>Jan</v>
          </cell>
        </row>
        <row r="1731">
          <cell r="C1731" t="str">
            <v>Kewespo</v>
          </cell>
          <cell r="R1731">
            <v>35000</v>
          </cell>
          <cell r="AZ1731">
            <v>-17500</v>
          </cell>
          <cell r="BA1731">
            <v>-43514.304691151512</v>
          </cell>
          <cell r="BC1731" t="str">
            <v>OTHERS</v>
          </cell>
          <cell r="BE1731" t="str">
            <v>Feb</v>
          </cell>
        </row>
        <row r="1732">
          <cell r="C1732" t="str">
            <v>Kewespo</v>
          </cell>
          <cell r="R1732">
            <v>0</v>
          </cell>
          <cell r="AZ1732">
            <v>0</v>
          </cell>
          <cell r="BA1732">
            <v>0</v>
          </cell>
          <cell r="BC1732" t="str">
            <v>OTHERS</v>
          </cell>
          <cell r="BE1732" t="str">
            <v>Mar</v>
          </cell>
        </row>
        <row r="1733">
          <cell r="C1733" t="str">
            <v>Kewespo</v>
          </cell>
          <cell r="R1733">
            <v>0</v>
          </cell>
          <cell r="AZ1733">
            <v>0</v>
          </cell>
          <cell r="BA1733">
            <v>0</v>
          </cell>
          <cell r="BC1733" t="str">
            <v>OTHERS</v>
          </cell>
          <cell r="BE1733" t="str">
            <v>Apr</v>
          </cell>
        </row>
        <row r="1734">
          <cell r="C1734" t="str">
            <v>Kewespo</v>
          </cell>
          <cell r="R1734">
            <v>0</v>
          </cell>
          <cell r="AZ1734">
            <v>0</v>
          </cell>
          <cell r="BA1734">
            <v>0</v>
          </cell>
          <cell r="BC1734" t="str">
            <v>OTHERS</v>
          </cell>
          <cell r="BE1734" t="str">
            <v>May</v>
          </cell>
        </row>
        <row r="1735">
          <cell r="C1735" t="str">
            <v>Kewespo</v>
          </cell>
          <cell r="R1735">
            <v>0</v>
          </cell>
          <cell r="AZ1735">
            <v>0</v>
          </cell>
          <cell r="BA1735">
            <v>0</v>
          </cell>
          <cell r="BC1735" t="str">
            <v>OTHERS</v>
          </cell>
          <cell r="BE1735" t="str">
            <v>Jun</v>
          </cell>
        </row>
        <row r="1736">
          <cell r="C1736" t="str">
            <v>Kewespo</v>
          </cell>
          <cell r="R1736">
            <v>0</v>
          </cell>
          <cell r="AZ1736">
            <v>0</v>
          </cell>
          <cell r="BA1736">
            <v>0</v>
          </cell>
          <cell r="BC1736" t="str">
            <v>OTHERS</v>
          </cell>
          <cell r="BE1736" t="str">
            <v>Jul</v>
          </cell>
        </row>
        <row r="1737">
          <cell r="C1737" t="str">
            <v>Kewespo</v>
          </cell>
          <cell r="R1737">
            <v>0</v>
          </cell>
          <cell r="AZ1737">
            <v>0</v>
          </cell>
          <cell r="BA1737">
            <v>0</v>
          </cell>
          <cell r="BC1737" t="str">
            <v>OTHERS</v>
          </cell>
          <cell r="BE1737" t="str">
            <v>Aug</v>
          </cell>
        </row>
        <row r="1738">
          <cell r="C1738" t="str">
            <v>Kewespo</v>
          </cell>
          <cell r="R1738">
            <v>0</v>
          </cell>
          <cell r="AZ1738">
            <v>0</v>
          </cell>
          <cell r="BA1738">
            <v>0</v>
          </cell>
          <cell r="BC1738" t="str">
            <v>OTHERS</v>
          </cell>
          <cell r="BE1738" t="str">
            <v>Sep</v>
          </cell>
        </row>
        <row r="1739">
          <cell r="C1739" t="str">
            <v>Kewespo</v>
          </cell>
          <cell r="R1739">
            <v>0</v>
          </cell>
          <cell r="AZ1739">
            <v>0</v>
          </cell>
          <cell r="BA1739">
            <v>0</v>
          </cell>
          <cell r="BC1739" t="str">
            <v>OTHERS</v>
          </cell>
          <cell r="BE1739" t="str">
            <v>Oct</v>
          </cell>
        </row>
        <row r="1740">
          <cell r="C1740" t="str">
            <v>Kewespo</v>
          </cell>
          <cell r="R1740">
            <v>0</v>
          </cell>
          <cell r="AZ1740">
            <v>0</v>
          </cell>
          <cell r="BA1740">
            <v>0</v>
          </cell>
          <cell r="BC1740" t="str">
            <v>OTHERS</v>
          </cell>
          <cell r="BE1740" t="str">
            <v>Nov</v>
          </cell>
        </row>
        <row r="1741">
          <cell r="C1741" t="str">
            <v>Kewespo</v>
          </cell>
          <cell r="R1741">
            <v>0</v>
          </cell>
          <cell r="AZ1741">
            <v>0</v>
          </cell>
          <cell r="BA1741">
            <v>0</v>
          </cell>
          <cell r="BC1741" t="str">
            <v>OTHERS</v>
          </cell>
          <cell r="BE1741" t="str">
            <v>Dec</v>
          </cell>
        </row>
        <row r="1742">
          <cell r="C1742" t="str">
            <v>Kewespo</v>
          </cell>
          <cell r="R1742">
            <v>96000</v>
          </cell>
          <cell r="AZ1742">
            <v>-48000</v>
          </cell>
          <cell r="BA1742">
            <v>-112985.18683534802</v>
          </cell>
          <cell r="BC1742" t="str">
            <v>OTHERS</v>
          </cell>
          <cell r="BE1742" t="str">
            <v>Jan</v>
          </cell>
        </row>
        <row r="1743">
          <cell r="C1743" t="str">
            <v>Kewespo</v>
          </cell>
          <cell r="R1743">
            <v>0</v>
          </cell>
          <cell r="AZ1743">
            <v>0</v>
          </cell>
          <cell r="BA1743">
            <v>0</v>
          </cell>
          <cell r="BC1743" t="str">
            <v>OTHERS</v>
          </cell>
          <cell r="BE1743" t="str">
            <v>Feb</v>
          </cell>
        </row>
        <row r="1744">
          <cell r="C1744" t="str">
            <v>Kewespo</v>
          </cell>
          <cell r="R1744">
            <v>0</v>
          </cell>
          <cell r="AZ1744">
            <v>0</v>
          </cell>
          <cell r="BA1744">
            <v>0</v>
          </cell>
          <cell r="BC1744" t="str">
            <v>OTHERS</v>
          </cell>
          <cell r="BE1744" t="str">
            <v>Mar</v>
          </cell>
        </row>
        <row r="1745">
          <cell r="C1745" t="str">
            <v>Kewespo</v>
          </cell>
          <cell r="R1745">
            <v>0</v>
          </cell>
          <cell r="AZ1745">
            <v>0</v>
          </cell>
          <cell r="BA1745">
            <v>0</v>
          </cell>
          <cell r="BC1745" t="str">
            <v>OTHERS</v>
          </cell>
          <cell r="BE1745" t="str">
            <v>Apr</v>
          </cell>
        </row>
        <row r="1746">
          <cell r="C1746" t="str">
            <v>Kewespo</v>
          </cell>
          <cell r="R1746">
            <v>0</v>
          </cell>
          <cell r="AZ1746">
            <v>0</v>
          </cell>
          <cell r="BA1746">
            <v>0</v>
          </cell>
          <cell r="BC1746" t="str">
            <v>OTHERS</v>
          </cell>
          <cell r="BE1746" t="str">
            <v>May</v>
          </cell>
        </row>
        <row r="1747">
          <cell r="C1747" t="str">
            <v>Kewespo</v>
          </cell>
          <cell r="R1747">
            <v>0</v>
          </cell>
          <cell r="AZ1747">
            <v>0</v>
          </cell>
          <cell r="BA1747">
            <v>0</v>
          </cell>
          <cell r="BC1747" t="str">
            <v>OTHERS</v>
          </cell>
          <cell r="BE1747" t="str">
            <v>Jun</v>
          </cell>
        </row>
        <row r="1748">
          <cell r="C1748" t="str">
            <v>Kewespo</v>
          </cell>
          <cell r="R1748">
            <v>0</v>
          </cell>
          <cell r="AZ1748">
            <v>0</v>
          </cell>
          <cell r="BA1748">
            <v>0</v>
          </cell>
          <cell r="BC1748" t="str">
            <v>OTHERS</v>
          </cell>
          <cell r="BE1748" t="str">
            <v>Jul</v>
          </cell>
        </row>
        <row r="1749">
          <cell r="C1749" t="str">
            <v>Kewespo</v>
          </cell>
          <cell r="R1749">
            <v>0</v>
          </cell>
          <cell r="AZ1749">
            <v>0</v>
          </cell>
          <cell r="BA1749">
            <v>0</v>
          </cell>
          <cell r="BC1749" t="str">
            <v>OTHERS</v>
          </cell>
          <cell r="BE1749" t="str">
            <v>Aug</v>
          </cell>
        </row>
        <row r="1750">
          <cell r="C1750" t="str">
            <v>Kewespo</v>
          </cell>
          <cell r="R1750">
            <v>0</v>
          </cell>
          <cell r="AZ1750">
            <v>0</v>
          </cell>
          <cell r="BA1750">
            <v>0</v>
          </cell>
          <cell r="BC1750" t="str">
            <v>OTHERS</v>
          </cell>
          <cell r="BE1750" t="str">
            <v>Sep</v>
          </cell>
        </row>
        <row r="1751">
          <cell r="C1751" t="str">
            <v>Kewespo</v>
          </cell>
          <cell r="R1751">
            <v>0</v>
          </cell>
          <cell r="AZ1751">
            <v>0</v>
          </cell>
          <cell r="BA1751">
            <v>0</v>
          </cell>
          <cell r="BC1751" t="str">
            <v>OTHERS</v>
          </cell>
          <cell r="BE1751" t="str">
            <v>Oct</v>
          </cell>
        </row>
        <row r="1752">
          <cell r="C1752" t="str">
            <v>Kewespo</v>
          </cell>
          <cell r="R1752">
            <v>0</v>
          </cell>
          <cell r="AZ1752">
            <v>0</v>
          </cell>
          <cell r="BA1752">
            <v>0</v>
          </cell>
          <cell r="BC1752" t="str">
            <v>OTHERS</v>
          </cell>
          <cell r="BE1752" t="str">
            <v>Nov</v>
          </cell>
        </row>
        <row r="1753">
          <cell r="C1753" t="str">
            <v>Kewespo</v>
          </cell>
          <cell r="R1753">
            <v>0</v>
          </cell>
          <cell r="AZ1753">
            <v>0</v>
          </cell>
          <cell r="BA1753">
            <v>0</v>
          </cell>
          <cell r="BC1753" t="str">
            <v>OTHERS</v>
          </cell>
          <cell r="BE1753" t="str">
            <v>Dec</v>
          </cell>
        </row>
        <row r="1754">
          <cell r="C1754" t="str">
            <v>Kewespo</v>
          </cell>
          <cell r="R1754">
            <v>24000</v>
          </cell>
          <cell r="AZ1754">
            <v>-12000</v>
          </cell>
          <cell r="BA1754">
            <v>-19718.261440514016</v>
          </cell>
          <cell r="BC1754" t="str">
            <v>OTHERS</v>
          </cell>
          <cell r="BE1754" t="str">
            <v>Jan</v>
          </cell>
        </row>
        <row r="1755">
          <cell r="C1755" t="str">
            <v>Kewespo</v>
          </cell>
          <cell r="R1755">
            <v>0</v>
          </cell>
          <cell r="AZ1755">
            <v>0</v>
          </cell>
          <cell r="BA1755">
            <v>0</v>
          </cell>
          <cell r="BC1755" t="str">
            <v>OTHERS</v>
          </cell>
          <cell r="BE1755" t="str">
            <v>Feb</v>
          </cell>
        </row>
        <row r="1756">
          <cell r="C1756" t="str">
            <v>Kewespo</v>
          </cell>
          <cell r="R1756">
            <v>0</v>
          </cell>
          <cell r="AZ1756">
            <v>0</v>
          </cell>
          <cell r="BA1756">
            <v>0</v>
          </cell>
          <cell r="BC1756" t="str">
            <v>OTHERS</v>
          </cell>
          <cell r="BE1756" t="str">
            <v>Mar</v>
          </cell>
        </row>
        <row r="1757">
          <cell r="C1757" t="str">
            <v>Kewespo</v>
          </cell>
          <cell r="R1757">
            <v>0</v>
          </cell>
          <cell r="AZ1757">
            <v>0</v>
          </cell>
          <cell r="BA1757">
            <v>0</v>
          </cell>
          <cell r="BC1757" t="str">
            <v>OTHERS</v>
          </cell>
          <cell r="BE1757" t="str">
            <v>Apr</v>
          </cell>
        </row>
        <row r="1758">
          <cell r="C1758" t="str">
            <v>Kewespo</v>
          </cell>
          <cell r="R1758">
            <v>0</v>
          </cell>
          <cell r="AZ1758">
            <v>0</v>
          </cell>
          <cell r="BA1758">
            <v>0</v>
          </cell>
          <cell r="BC1758" t="str">
            <v>OTHERS</v>
          </cell>
          <cell r="BE1758" t="str">
            <v>May</v>
          </cell>
        </row>
        <row r="1759">
          <cell r="C1759" t="str">
            <v>Kewespo</v>
          </cell>
          <cell r="R1759">
            <v>0</v>
          </cell>
          <cell r="AZ1759">
            <v>0</v>
          </cell>
          <cell r="BA1759">
            <v>0</v>
          </cell>
          <cell r="BC1759" t="str">
            <v>OTHERS</v>
          </cell>
          <cell r="BE1759" t="str">
            <v>Jun</v>
          </cell>
        </row>
        <row r="1760">
          <cell r="C1760" t="str">
            <v>Kewespo</v>
          </cell>
          <cell r="R1760">
            <v>0</v>
          </cell>
          <cell r="AZ1760">
            <v>0</v>
          </cell>
          <cell r="BA1760">
            <v>0</v>
          </cell>
          <cell r="BC1760" t="str">
            <v>OTHERS</v>
          </cell>
          <cell r="BE1760" t="str">
            <v>Jul</v>
          </cell>
        </row>
        <row r="1761">
          <cell r="C1761" t="str">
            <v>Kewespo</v>
          </cell>
          <cell r="R1761">
            <v>0</v>
          </cell>
          <cell r="AZ1761">
            <v>0</v>
          </cell>
          <cell r="BA1761">
            <v>0</v>
          </cell>
          <cell r="BC1761" t="str">
            <v>OTHERS</v>
          </cell>
          <cell r="BE1761" t="str">
            <v>Aug</v>
          </cell>
        </row>
        <row r="1762">
          <cell r="C1762" t="str">
            <v>Kewespo</v>
          </cell>
          <cell r="R1762">
            <v>0</v>
          </cell>
          <cell r="AZ1762">
            <v>0</v>
          </cell>
          <cell r="BA1762">
            <v>0</v>
          </cell>
          <cell r="BC1762" t="str">
            <v>OTHERS</v>
          </cell>
          <cell r="BE1762" t="str">
            <v>Sep</v>
          </cell>
        </row>
        <row r="1763">
          <cell r="C1763" t="str">
            <v>Kewespo</v>
          </cell>
          <cell r="R1763">
            <v>0</v>
          </cell>
          <cell r="AZ1763">
            <v>0</v>
          </cell>
          <cell r="BA1763">
            <v>0</v>
          </cell>
          <cell r="BC1763" t="str">
            <v>OTHERS</v>
          </cell>
          <cell r="BE1763" t="str">
            <v>Oct</v>
          </cell>
        </row>
        <row r="1764">
          <cell r="C1764" t="str">
            <v>Kewespo</v>
          </cell>
          <cell r="R1764">
            <v>0</v>
          </cell>
          <cell r="AZ1764">
            <v>0</v>
          </cell>
          <cell r="BA1764">
            <v>0</v>
          </cell>
          <cell r="BC1764" t="str">
            <v>OTHERS</v>
          </cell>
          <cell r="BE1764" t="str">
            <v>Nov</v>
          </cell>
        </row>
        <row r="1765">
          <cell r="C1765" t="str">
            <v>Kewespo</v>
          </cell>
          <cell r="R1765">
            <v>0</v>
          </cell>
          <cell r="AZ1765">
            <v>0</v>
          </cell>
          <cell r="BA1765">
            <v>0</v>
          </cell>
          <cell r="BC1765" t="str">
            <v>OTHERS</v>
          </cell>
          <cell r="BE1765" t="str">
            <v>Dec</v>
          </cell>
        </row>
        <row r="1766">
          <cell r="C1766" t="str">
            <v>Kewespo</v>
          </cell>
          <cell r="R1766">
            <v>0</v>
          </cell>
          <cell r="AZ1766">
            <v>0</v>
          </cell>
          <cell r="BA1766">
            <v>0</v>
          </cell>
          <cell r="BC1766" t="str">
            <v>OTHERS</v>
          </cell>
          <cell r="BE1766" t="str">
            <v>Jan</v>
          </cell>
        </row>
        <row r="1767">
          <cell r="C1767" t="str">
            <v>Kewespo</v>
          </cell>
          <cell r="R1767">
            <v>0</v>
          </cell>
          <cell r="AZ1767">
            <v>0</v>
          </cell>
          <cell r="BA1767">
            <v>0</v>
          </cell>
          <cell r="BC1767" t="str">
            <v>OTHERS</v>
          </cell>
          <cell r="BE1767" t="str">
            <v>Feb</v>
          </cell>
        </row>
        <row r="1768">
          <cell r="C1768" t="str">
            <v>Kewespo</v>
          </cell>
          <cell r="R1768">
            <v>28000</v>
          </cell>
          <cell r="AZ1768">
            <v>-14000</v>
          </cell>
          <cell r="BA1768">
            <v>-32191.863921478234</v>
          </cell>
          <cell r="BC1768" t="str">
            <v>OTHERS</v>
          </cell>
          <cell r="BE1768" t="str">
            <v>Mar</v>
          </cell>
        </row>
        <row r="1769">
          <cell r="C1769" t="str">
            <v>Kewespo</v>
          </cell>
          <cell r="R1769">
            <v>0</v>
          </cell>
          <cell r="AZ1769">
            <v>0</v>
          </cell>
          <cell r="BA1769">
            <v>0</v>
          </cell>
          <cell r="BC1769" t="str">
            <v>OTHERS</v>
          </cell>
          <cell r="BE1769" t="str">
            <v>Apr</v>
          </cell>
        </row>
        <row r="1770">
          <cell r="C1770" t="str">
            <v>Kewespo</v>
          </cell>
          <cell r="R1770">
            <v>0</v>
          </cell>
          <cell r="AZ1770">
            <v>0</v>
          </cell>
          <cell r="BA1770">
            <v>0</v>
          </cell>
          <cell r="BC1770" t="str">
            <v>OTHERS</v>
          </cell>
          <cell r="BE1770" t="str">
            <v>May</v>
          </cell>
        </row>
        <row r="1771">
          <cell r="C1771" t="str">
            <v>Kewespo</v>
          </cell>
          <cell r="R1771">
            <v>28000</v>
          </cell>
          <cell r="AZ1771">
            <v>-14000</v>
          </cell>
          <cell r="BA1771">
            <v>-32191.863921478234</v>
          </cell>
          <cell r="BC1771" t="str">
            <v>OTHERS</v>
          </cell>
          <cell r="BE1771" t="str">
            <v>Jun</v>
          </cell>
        </row>
        <row r="1772">
          <cell r="C1772" t="str">
            <v>Kewespo</v>
          </cell>
          <cell r="R1772">
            <v>0</v>
          </cell>
          <cell r="AZ1772">
            <v>0</v>
          </cell>
          <cell r="BA1772">
            <v>0</v>
          </cell>
          <cell r="BC1772" t="str">
            <v>OTHERS</v>
          </cell>
          <cell r="BE1772" t="str">
            <v>Jul</v>
          </cell>
        </row>
        <row r="1773">
          <cell r="C1773" t="str">
            <v>Kewespo</v>
          </cell>
          <cell r="R1773">
            <v>0</v>
          </cell>
          <cell r="AZ1773">
            <v>0</v>
          </cell>
          <cell r="BA1773">
            <v>0</v>
          </cell>
          <cell r="BC1773" t="str">
            <v>OTHERS</v>
          </cell>
          <cell r="BE1773" t="str">
            <v>Aug</v>
          </cell>
        </row>
        <row r="1774">
          <cell r="C1774" t="str">
            <v>Kewespo</v>
          </cell>
          <cell r="R1774">
            <v>0</v>
          </cell>
          <cell r="AZ1774">
            <v>0</v>
          </cell>
          <cell r="BA1774">
            <v>0</v>
          </cell>
          <cell r="BC1774" t="str">
            <v>OTHERS</v>
          </cell>
          <cell r="BE1774" t="str">
            <v>Sep</v>
          </cell>
        </row>
        <row r="1775">
          <cell r="C1775" t="str">
            <v>Kewespo</v>
          </cell>
          <cell r="R1775">
            <v>0</v>
          </cell>
          <cell r="AZ1775">
            <v>0</v>
          </cell>
          <cell r="BA1775">
            <v>0</v>
          </cell>
          <cell r="BC1775" t="str">
            <v>OTHERS</v>
          </cell>
          <cell r="BE1775" t="str">
            <v>Oct</v>
          </cell>
        </row>
        <row r="1776">
          <cell r="C1776" t="str">
            <v>Kewespo</v>
          </cell>
          <cell r="R1776">
            <v>0</v>
          </cell>
          <cell r="AZ1776">
            <v>0</v>
          </cell>
          <cell r="BA1776">
            <v>0</v>
          </cell>
          <cell r="BC1776" t="str">
            <v>OTHERS</v>
          </cell>
          <cell r="BE1776" t="str">
            <v>Nov</v>
          </cell>
        </row>
        <row r="1777">
          <cell r="C1777" t="str">
            <v>Kewespo</v>
          </cell>
          <cell r="R1777">
            <v>0</v>
          </cell>
          <cell r="AZ1777">
            <v>0</v>
          </cell>
          <cell r="BA1777">
            <v>0</v>
          </cell>
          <cell r="BC1777" t="str">
            <v>OTHERS</v>
          </cell>
          <cell r="BE1777" t="str">
            <v>Dec</v>
          </cell>
        </row>
        <row r="1778">
          <cell r="C1778" t="str">
            <v>Kewespo</v>
          </cell>
          <cell r="R1778">
            <v>0</v>
          </cell>
          <cell r="AZ1778">
            <v>0</v>
          </cell>
          <cell r="BA1778">
            <v>0</v>
          </cell>
          <cell r="BC1778" t="str">
            <v>OTHERS</v>
          </cell>
          <cell r="BE1778" t="str">
            <v>Jan</v>
          </cell>
        </row>
        <row r="1779">
          <cell r="C1779" t="str">
            <v>Kewespo</v>
          </cell>
          <cell r="R1779">
            <v>0</v>
          </cell>
          <cell r="AZ1779">
            <v>0</v>
          </cell>
          <cell r="BA1779">
            <v>0</v>
          </cell>
          <cell r="BC1779" t="str">
            <v>OTHERS</v>
          </cell>
          <cell r="BE1779" t="str">
            <v>Feb</v>
          </cell>
        </row>
        <row r="1780">
          <cell r="C1780" t="str">
            <v>Kewespo</v>
          </cell>
          <cell r="R1780">
            <v>14000</v>
          </cell>
          <cell r="AZ1780">
            <v>-7000</v>
          </cell>
          <cell r="BA1780">
            <v>-17257.743590987953</v>
          </cell>
          <cell r="BC1780" t="str">
            <v>OTHERS</v>
          </cell>
          <cell r="BE1780" t="str">
            <v>Mar</v>
          </cell>
        </row>
        <row r="1781">
          <cell r="C1781" t="str">
            <v>Kewespo</v>
          </cell>
          <cell r="R1781">
            <v>0</v>
          </cell>
          <cell r="AZ1781">
            <v>0</v>
          </cell>
          <cell r="BA1781">
            <v>0</v>
          </cell>
          <cell r="BC1781" t="str">
            <v>OTHERS</v>
          </cell>
          <cell r="BE1781" t="str">
            <v>Apr</v>
          </cell>
        </row>
        <row r="1782">
          <cell r="C1782" t="str">
            <v>Kewespo</v>
          </cell>
          <cell r="R1782">
            <v>0</v>
          </cell>
          <cell r="AZ1782">
            <v>0</v>
          </cell>
          <cell r="BA1782">
            <v>0</v>
          </cell>
          <cell r="BC1782" t="str">
            <v>OTHERS</v>
          </cell>
          <cell r="BE1782" t="str">
            <v>May</v>
          </cell>
        </row>
        <row r="1783">
          <cell r="C1783" t="str">
            <v>Kewespo</v>
          </cell>
          <cell r="R1783">
            <v>14000</v>
          </cell>
          <cell r="AZ1783">
            <v>-7000</v>
          </cell>
          <cell r="BA1783">
            <v>-17257.743590987953</v>
          </cell>
          <cell r="BC1783" t="str">
            <v>OTHERS</v>
          </cell>
          <cell r="BE1783" t="str">
            <v>Jun</v>
          </cell>
        </row>
        <row r="1784">
          <cell r="C1784" t="str">
            <v>Kewespo</v>
          </cell>
          <cell r="R1784">
            <v>0</v>
          </cell>
          <cell r="AZ1784">
            <v>0</v>
          </cell>
          <cell r="BA1784">
            <v>0</v>
          </cell>
          <cell r="BC1784" t="str">
            <v>OTHERS</v>
          </cell>
          <cell r="BE1784" t="str">
            <v>Jul</v>
          </cell>
        </row>
        <row r="1785">
          <cell r="C1785" t="str">
            <v>Kewespo</v>
          </cell>
          <cell r="R1785">
            <v>0</v>
          </cell>
          <cell r="AZ1785">
            <v>0</v>
          </cell>
          <cell r="BA1785">
            <v>0</v>
          </cell>
          <cell r="BC1785" t="str">
            <v>OTHERS</v>
          </cell>
          <cell r="BE1785" t="str">
            <v>Aug</v>
          </cell>
        </row>
        <row r="1786">
          <cell r="C1786" t="str">
            <v>Kewespo</v>
          </cell>
          <cell r="R1786">
            <v>0</v>
          </cell>
          <cell r="AZ1786">
            <v>0</v>
          </cell>
          <cell r="BA1786">
            <v>0</v>
          </cell>
          <cell r="BC1786" t="str">
            <v>OTHERS</v>
          </cell>
          <cell r="BE1786" t="str">
            <v>Sep</v>
          </cell>
        </row>
        <row r="1787">
          <cell r="C1787" t="str">
            <v>Kewespo</v>
          </cell>
          <cell r="R1787">
            <v>0</v>
          </cell>
          <cell r="AZ1787">
            <v>0</v>
          </cell>
          <cell r="BA1787">
            <v>0</v>
          </cell>
          <cell r="BC1787" t="str">
            <v>OTHERS</v>
          </cell>
          <cell r="BE1787" t="str">
            <v>Oct</v>
          </cell>
        </row>
        <row r="1788">
          <cell r="C1788" t="str">
            <v>Kewespo</v>
          </cell>
          <cell r="R1788">
            <v>0</v>
          </cell>
          <cell r="AZ1788">
            <v>0</v>
          </cell>
          <cell r="BA1788">
            <v>0</v>
          </cell>
          <cell r="BC1788" t="str">
            <v>OTHERS</v>
          </cell>
          <cell r="BE1788" t="str">
            <v>Nov</v>
          </cell>
        </row>
        <row r="1789">
          <cell r="C1789" t="str">
            <v>Kewespo</v>
          </cell>
          <cell r="R1789">
            <v>0</v>
          </cell>
          <cell r="AZ1789">
            <v>0</v>
          </cell>
          <cell r="BA1789">
            <v>0</v>
          </cell>
          <cell r="BC1789" t="str">
            <v>OTHERS</v>
          </cell>
          <cell r="BE1789" t="str">
            <v>Dec</v>
          </cell>
        </row>
        <row r="1790">
          <cell r="C1790" t="str">
            <v>Kewespo</v>
          </cell>
          <cell r="R1790">
            <v>0</v>
          </cell>
          <cell r="AZ1790">
            <v>0</v>
          </cell>
          <cell r="BA1790">
            <v>0</v>
          </cell>
          <cell r="BC1790" t="str">
            <v>OTHERS</v>
          </cell>
          <cell r="BE1790" t="str">
            <v>Jan</v>
          </cell>
        </row>
        <row r="1791">
          <cell r="C1791" t="str">
            <v>Kewespo</v>
          </cell>
          <cell r="R1791">
            <v>0</v>
          </cell>
          <cell r="AZ1791">
            <v>0</v>
          </cell>
          <cell r="BA1791">
            <v>0</v>
          </cell>
          <cell r="BC1791" t="str">
            <v>OTHERS</v>
          </cell>
          <cell r="BE1791" t="str">
            <v>Feb</v>
          </cell>
        </row>
        <row r="1792">
          <cell r="C1792" t="str">
            <v>Kewespo</v>
          </cell>
          <cell r="R1792">
            <v>14000</v>
          </cell>
          <cell r="AZ1792">
            <v>-7000</v>
          </cell>
          <cell r="BA1792">
            <v>-16458.998095191877</v>
          </cell>
          <cell r="BC1792" t="str">
            <v>OTHERS</v>
          </cell>
          <cell r="BE1792" t="str">
            <v>Mar</v>
          </cell>
        </row>
        <row r="1793">
          <cell r="C1793" t="str">
            <v>Kewespo</v>
          </cell>
          <cell r="R1793">
            <v>0</v>
          </cell>
          <cell r="AZ1793">
            <v>0</v>
          </cell>
          <cell r="BA1793">
            <v>0</v>
          </cell>
          <cell r="BC1793" t="str">
            <v>OTHERS</v>
          </cell>
          <cell r="BE1793" t="str">
            <v>Apr</v>
          </cell>
        </row>
        <row r="1794">
          <cell r="C1794" t="str">
            <v>Kewespo</v>
          </cell>
          <cell r="R1794">
            <v>0</v>
          </cell>
          <cell r="AZ1794">
            <v>0</v>
          </cell>
          <cell r="BA1794">
            <v>0</v>
          </cell>
          <cell r="BC1794" t="str">
            <v>OTHERS</v>
          </cell>
          <cell r="BE1794" t="str">
            <v>May</v>
          </cell>
        </row>
        <row r="1795">
          <cell r="C1795" t="str">
            <v>Kewespo</v>
          </cell>
          <cell r="R1795">
            <v>14000</v>
          </cell>
          <cell r="AZ1795">
            <v>-7000</v>
          </cell>
          <cell r="BA1795">
            <v>-16458.998095191877</v>
          </cell>
          <cell r="BC1795" t="str">
            <v>OTHERS</v>
          </cell>
          <cell r="BE1795" t="str">
            <v>Jun</v>
          </cell>
        </row>
        <row r="1796">
          <cell r="C1796" t="str">
            <v>Kewespo</v>
          </cell>
          <cell r="R1796">
            <v>0</v>
          </cell>
          <cell r="AZ1796">
            <v>0</v>
          </cell>
          <cell r="BA1796">
            <v>0</v>
          </cell>
          <cell r="BC1796" t="str">
            <v>OTHERS</v>
          </cell>
          <cell r="BE1796" t="str">
            <v>Jul</v>
          </cell>
        </row>
        <row r="1797">
          <cell r="C1797" t="str">
            <v>Kewespo</v>
          </cell>
          <cell r="R1797">
            <v>0</v>
          </cell>
          <cell r="AZ1797">
            <v>0</v>
          </cell>
          <cell r="BA1797">
            <v>0</v>
          </cell>
          <cell r="BC1797" t="str">
            <v>OTHERS</v>
          </cell>
          <cell r="BE1797" t="str">
            <v>Aug</v>
          </cell>
        </row>
        <row r="1798">
          <cell r="C1798" t="str">
            <v>Kewespo</v>
          </cell>
          <cell r="R1798">
            <v>0</v>
          </cell>
          <cell r="AZ1798">
            <v>0</v>
          </cell>
          <cell r="BA1798">
            <v>0</v>
          </cell>
          <cell r="BC1798" t="str">
            <v>OTHERS</v>
          </cell>
          <cell r="BE1798" t="str">
            <v>Sep</v>
          </cell>
        </row>
        <row r="1799">
          <cell r="C1799" t="str">
            <v>Kewespo</v>
          </cell>
          <cell r="R1799">
            <v>0</v>
          </cell>
          <cell r="AZ1799">
            <v>0</v>
          </cell>
          <cell r="BA1799">
            <v>0</v>
          </cell>
          <cell r="BC1799" t="str">
            <v>OTHERS</v>
          </cell>
          <cell r="BE1799" t="str">
            <v>Oct</v>
          </cell>
        </row>
        <row r="1800">
          <cell r="C1800" t="str">
            <v>Kewespo</v>
          </cell>
          <cell r="R1800">
            <v>0</v>
          </cell>
          <cell r="AZ1800">
            <v>0</v>
          </cell>
          <cell r="BA1800">
            <v>0</v>
          </cell>
          <cell r="BC1800" t="str">
            <v>OTHERS</v>
          </cell>
          <cell r="BE1800" t="str">
            <v>Nov</v>
          </cell>
        </row>
        <row r="1801">
          <cell r="C1801" t="str">
            <v>Kewespo</v>
          </cell>
          <cell r="R1801">
            <v>0</v>
          </cell>
          <cell r="AZ1801">
            <v>0</v>
          </cell>
          <cell r="BA1801">
            <v>0</v>
          </cell>
          <cell r="BC1801" t="str">
            <v>OTHERS</v>
          </cell>
          <cell r="BE1801" t="str">
            <v>Dec</v>
          </cell>
        </row>
        <row r="1802">
          <cell r="C1802" t="str">
            <v>Kewespo</v>
          </cell>
          <cell r="R1802">
            <v>0</v>
          </cell>
          <cell r="AZ1802">
            <v>0</v>
          </cell>
          <cell r="BA1802">
            <v>0</v>
          </cell>
          <cell r="BC1802" t="str">
            <v>OTHERS</v>
          </cell>
          <cell r="BE1802" t="str">
            <v>Jan</v>
          </cell>
        </row>
        <row r="1803">
          <cell r="C1803" t="str">
            <v>Kewespo</v>
          </cell>
          <cell r="R1803">
            <v>0</v>
          </cell>
          <cell r="AZ1803">
            <v>0</v>
          </cell>
          <cell r="BA1803">
            <v>0</v>
          </cell>
          <cell r="BC1803" t="str">
            <v>OTHERS</v>
          </cell>
          <cell r="BE1803" t="str">
            <v>Feb</v>
          </cell>
        </row>
        <row r="1804">
          <cell r="C1804" t="str">
            <v>Kewespo</v>
          </cell>
          <cell r="R1804">
            <v>13999.999999999996</v>
          </cell>
          <cell r="AZ1804">
            <v>-6999.9999999999982</v>
          </cell>
          <cell r="BA1804">
            <v>-18625.292697426688</v>
          </cell>
          <cell r="BC1804" t="str">
            <v>OTHERS</v>
          </cell>
          <cell r="BE1804" t="str">
            <v>Mar</v>
          </cell>
        </row>
        <row r="1805">
          <cell r="C1805" t="str">
            <v>Kewespo</v>
          </cell>
          <cell r="R1805">
            <v>0</v>
          </cell>
          <cell r="AZ1805">
            <v>0</v>
          </cell>
          <cell r="BA1805">
            <v>0</v>
          </cell>
          <cell r="BC1805" t="str">
            <v>OTHERS</v>
          </cell>
          <cell r="BE1805" t="str">
            <v>Apr</v>
          </cell>
        </row>
        <row r="1806">
          <cell r="C1806" t="str">
            <v>Kewespo</v>
          </cell>
          <cell r="R1806">
            <v>0</v>
          </cell>
          <cell r="AZ1806">
            <v>0</v>
          </cell>
          <cell r="BA1806">
            <v>0</v>
          </cell>
          <cell r="BC1806" t="str">
            <v>OTHERS</v>
          </cell>
          <cell r="BE1806" t="str">
            <v>May</v>
          </cell>
        </row>
        <row r="1807">
          <cell r="C1807" t="str">
            <v>Kewespo</v>
          </cell>
          <cell r="R1807">
            <v>13999.999999999996</v>
          </cell>
          <cell r="AZ1807">
            <v>-6999.9999999999982</v>
          </cell>
          <cell r="BA1807">
            <v>-18625.292697426688</v>
          </cell>
          <cell r="BC1807" t="str">
            <v>OTHERS</v>
          </cell>
          <cell r="BE1807" t="str">
            <v>Jun</v>
          </cell>
        </row>
        <row r="1808">
          <cell r="C1808" t="str">
            <v>Kewespo</v>
          </cell>
          <cell r="R1808">
            <v>0</v>
          </cell>
          <cell r="AZ1808">
            <v>0</v>
          </cell>
          <cell r="BA1808">
            <v>0</v>
          </cell>
          <cell r="BC1808" t="str">
            <v>OTHERS</v>
          </cell>
          <cell r="BE1808" t="str">
            <v>Jul</v>
          </cell>
        </row>
        <row r="1809">
          <cell r="C1809" t="str">
            <v>Kewespo</v>
          </cell>
          <cell r="R1809">
            <v>0</v>
          </cell>
          <cell r="AZ1809">
            <v>0</v>
          </cell>
          <cell r="BA1809">
            <v>0</v>
          </cell>
          <cell r="BC1809" t="str">
            <v>OTHERS</v>
          </cell>
          <cell r="BE1809" t="str">
            <v>Aug</v>
          </cell>
        </row>
        <row r="1810">
          <cell r="C1810" t="str">
            <v>Kewespo</v>
          </cell>
          <cell r="R1810">
            <v>0</v>
          </cell>
          <cell r="AZ1810">
            <v>0</v>
          </cell>
          <cell r="BA1810">
            <v>0</v>
          </cell>
          <cell r="BC1810" t="str">
            <v>OTHERS</v>
          </cell>
          <cell r="BE1810" t="str">
            <v>Sep</v>
          </cell>
        </row>
        <row r="1811">
          <cell r="C1811" t="str">
            <v>Kewespo</v>
          </cell>
          <cell r="R1811">
            <v>0</v>
          </cell>
          <cell r="AZ1811">
            <v>0</v>
          </cell>
          <cell r="BA1811">
            <v>0</v>
          </cell>
          <cell r="BC1811" t="str">
            <v>OTHERS</v>
          </cell>
          <cell r="BE1811" t="str">
            <v>Oct</v>
          </cell>
        </row>
        <row r="1812">
          <cell r="C1812" t="str">
            <v>Kewespo</v>
          </cell>
          <cell r="R1812">
            <v>0</v>
          </cell>
          <cell r="AZ1812">
            <v>0</v>
          </cell>
          <cell r="BA1812">
            <v>0</v>
          </cell>
          <cell r="BC1812" t="str">
            <v>OTHERS</v>
          </cell>
          <cell r="BE1812" t="str">
            <v>Nov</v>
          </cell>
        </row>
        <row r="1813">
          <cell r="C1813" t="str">
            <v>Kewespo</v>
          </cell>
          <cell r="R1813">
            <v>0</v>
          </cell>
          <cell r="AZ1813">
            <v>0</v>
          </cell>
          <cell r="BA1813">
            <v>0</v>
          </cell>
          <cell r="BC1813" t="str">
            <v>OTHERS</v>
          </cell>
          <cell r="BE1813" t="str">
            <v>Dec</v>
          </cell>
        </row>
        <row r="1814">
          <cell r="C1814" t="str">
            <v>Kewespo</v>
          </cell>
          <cell r="R1814">
            <v>0</v>
          </cell>
          <cell r="AZ1814">
            <v>0</v>
          </cell>
          <cell r="BA1814">
            <v>0</v>
          </cell>
          <cell r="BC1814" t="str">
            <v>OTHERS</v>
          </cell>
          <cell r="BE1814" t="str">
            <v>Jan</v>
          </cell>
        </row>
        <row r="1815">
          <cell r="C1815" t="str">
            <v>Kewespo</v>
          </cell>
          <cell r="R1815">
            <v>56000</v>
          </cell>
          <cell r="AZ1815">
            <v>-28000</v>
          </cell>
          <cell r="BA1815">
            <v>0</v>
          </cell>
          <cell r="BC1815" t="str">
            <v>OTHERS</v>
          </cell>
          <cell r="BE1815" t="str">
            <v>Feb</v>
          </cell>
        </row>
        <row r="1816">
          <cell r="C1816" t="str">
            <v>Kewespo</v>
          </cell>
          <cell r="R1816">
            <v>0</v>
          </cell>
          <cell r="AZ1816">
            <v>0</v>
          </cell>
          <cell r="BA1816">
            <v>0</v>
          </cell>
          <cell r="BC1816" t="str">
            <v>OTHERS</v>
          </cell>
          <cell r="BE1816" t="str">
            <v>Mar</v>
          </cell>
        </row>
        <row r="1817">
          <cell r="C1817" t="str">
            <v>Kewespo</v>
          </cell>
          <cell r="R1817">
            <v>56000</v>
          </cell>
          <cell r="AZ1817">
            <v>-28000</v>
          </cell>
          <cell r="BA1817">
            <v>0</v>
          </cell>
          <cell r="BC1817" t="str">
            <v>OTHERS</v>
          </cell>
          <cell r="BE1817" t="str">
            <v>Apr</v>
          </cell>
        </row>
        <row r="1818">
          <cell r="C1818" t="str">
            <v>Kewespo</v>
          </cell>
          <cell r="R1818">
            <v>0</v>
          </cell>
          <cell r="AZ1818">
            <v>0</v>
          </cell>
          <cell r="BA1818">
            <v>0</v>
          </cell>
          <cell r="BC1818" t="str">
            <v>OTHERS</v>
          </cell>
          <cell r="BE1818" t="str">
            <v>May</v>
          </cell>
        </row>
        <row r="1819">
          <cell r="C1819" t="str">
            <v>Kewespo</v>
          </cell>
          <cell r="R1819">
            <v>0</v>
          </cell>
          <cell r="AZ1819">
            <v>0</v>
          </cell>
          <cell r="BA1819">
            <v>0</v>
          </cell>
          <cell r="BC1819" t="str">
            <v>OTHERS</v>
          </cell>
          <cell r="BE1819" t="str">
            <v>Jun</v>
          </cell>
        </row>
        <row r="1820">
          <cell r="C1820" t="str">
            <v>Kewespo</v>
          </cell>
          <cell r="R1820">
            <v>0</v>
          </cell>
          <cell r="AZ1820">
            <v>0</v>
          </cell>
          <cell r="BA1820">
            <v>0</v>
          </cell>
          <cell r="BC1820" t="str">
            <v>OTHERS</v>
          </cell>
          <cell r="BE1820" t="str">
            <v>Jul</v>
          </cell>
        </row>
        <row r="1821">
          <cell r="C1821" t="str">
            <v>Kewespo</v>
          </cell>
          <cell r="R1821">
            <v>0</v>
          </cell>
          <cell r="AZ1821">
            <v>0</v>
          </cell>
          <cell r="BA1821">
            <v>0</v>
          </cell>
          <cell r="BC1821" t="str">
            <v>OTHERS</v>
          </cell>
          <cell r="BE1821" t="str">
            <v>Aug</v>
          </cell>
        </row>
        <row r="1822">
          <cell r="C1822" t="str">
            <v>Kewespo</v>
          </cell>
          <cell r="R1822">
            <v>0</v>
          </cell>
          <cell r="AZ1822">
            <v>0</v>
          </cell>
          <cell r="BA1822">
            <v>0</v>
          </cell>
          <cell r="BC1822" t="str">
            <v>OTHERS</v>
          </cell>
          <cell r="BE1822" t="str">
            <v>Sep</v>
          </cell>
        </row>
        <row r="1823">
          <cell r="C1823" t="str">
            <v>Kewespo</v>
          </cell>
          <cell r="R1823">
            <v>0</v>
          </cell>
          <cell r="AZ1823">
            <v>0</v>
          </cell>
          <cell r="BA1823">
            <v>0</v>
          </cell>
          <cell r="BC1823" t="str">
            <v>OTHERS</v>
          </cell>
          <cell r="BE1823" t="str">
            <v>Oct</v>
          </cell>
        </row>
        <row r="1824">
          <cell r="C1824" t="str">
            <v>Kewespo</v>
          </cell>
          <cell r="R1824">
            <v>0</v>
          </cell>
          <cell r="AZ1824">
            <v>0</v>
          </cell>
          <cell r="BA1824">
            <v>0</v>
          </cell>
          <cell r="BC1824" t="str">
            <v>OTHERS</v>
          </cell>
          <cell r="BE1824" t="str">
            <v>Nov</v>
          </cell>
        </row>
        <row r="1825">
          <cell r="C1825" t="str">
            <v>Kewespo</v>
          </cell>
          <cell r="R1825">
            <v>0</v>
          </cell>
          <cell r="AZ1825">
            <v>0</v>
          </cell>
          <cell r="BA1825">
            <v>0</v>
          </cell>
          <cell r="BC1825" t="str">
            <v>OTHERS</v>
          </cell>
          <cell r="BE1825" t="str">
            <v>Dec</v>
          </cell>
        </row>
        <row r="1826">
          <cell r="C1826" t="str">
            <v>Kewespo</v>
          </cell>
          <cell r="R1826">
            <v>0</v>
          </cell>
          <cell r="AZ1826">
            <v>0</v>
          </cell>
          <cell r="BA1826">
            <v>0</v>
          </cell>
          <cell r="BC1826" t="str">
            <v>OTHERS</v>
          </cell>
          <cell r="BE1826" t="str">
            <v>Jan</v>
          </cell>
        </row>
        <row r="1827">
          <cell r="C1827" t="str">
            <v>Kewespo</v>
          </cell>
          <cell r="R1827">
            <v>13999.999999999996</v>
          </cell>
          <cell r="AZ1827">
            <v>-6999.9999999999982</v>
          </cell>
          <cell r="BA1827">
            <v>0</v>
          </cell>
          <cell r="BC1827" t="str">
            <v>OTHERS</v>
          </cell>
          <cell r="BE1827" t="str">
            <v>Feb</v>
          </cell>
        </row>
        <row r="1828">
          <cell r="C1828" t="str">
            <v>Kewespo</v>
          </cell>
          <cell r="R1828">
            <v>0</v>
          </cell>
          <cell r="AZ1828">
            <v>0</v>
          </cell>
          <cell r="BA1828">
            <v>0</v>
          </cell>
          <cell r="BC1828" t="str">
            <v>OTHERS</v>
          </cell>
          <cell r="BE1828" t="str">
            <v>Mar</v>
          </cell>
        </row>
        <row r="1829">
          <cell r="C1829" t="str">
            <v>Kewespo</v>
          </cell>
          <cell r="R1829">
            <v>13999.999999999996</v>
          </cell>
          <cell r="AZ1829">
            <v>-6999.9999999999982</v>
          </cell>
          <cell r="BA1829">
            <v>0</v>
          </cell>
          <cell r="BC1829" t="str">
            <v>OTHERS</v>
          </cell>
          <cell r="BE1829" t="str">
            <v>Apr</v>
          </cell>
        </row>
        <row r="1830">
          <cell r="C1830" t="str">
            <v>Kewespo</v>
          </cell>
          <cell r="R1830">
            <v>0</v>
          </cell>
          <cell r="AZ1830">
            <v>0</v>
          </cell>
          <cell r="BA1830">
            <v>0</v>
          </cell>
          <cell r="BC1830" t="str">
            <v>OTHERS</v>
          </cell>
          <cell r="BE1830" t="str">
            <v>May</v>
          </cell>
        </row>
        <row r="1831">
          <cell r="C1831" t="str">
            <v>Kewespo</v>
          </cell>
          <cell r="R1831">
            <v>0</v>
          </cell>
          <cell r="AZ1831">
            <v>0</v>
          </cell>
          <cell r="BA1831">
            <v>0</v>
          </cell>
          <cell r="BC1831" t="str">
            <v>OTHERS</v>
          </cell>
          <cell r="BE1831" t="str">
            <v>Jun</v>
          </cell>
        </row>
        <row r="1832">
          <cell r="C1832" t="str">
            <v>Kewespo</v>
          </cell>
          <cell r="R1832">
            <v>0</v>
          </cell>
          <cell r="AZ1832">
            <v>0</v>
          </cell>
          <cell r="BA1832">
            <v>0</v>
          </cell>
          <cell r="BC1832" t="str">
            <v>OTHERS</v>
          </cell>
          <cell r="BE1832" t="str">
            <v>Jul</v>
          </cell>
        </row>
        <row r="1833">
          <cell r="C1833" t="str">
            <v>Kewespo</v>
          </cell>
          <cell r="R1833">
            <v>0</v>
          </cell>
          <cell r="AZ1833">
            <v>0</v>
          </cell>
          <cell r="BA1833">
            <v>0</v>
          </cell>
          <cell r="BC1833" t="str">
            <v>OTHERS</v>
          </cell>
          <cell r="BE1833" t="str">
            <v>Aug</v>
          </cell>
        </row>
        <row r="1834">
          <cell r="C1834" t="str">
            <v>Kewespo</v>
          </cell>
          <cell r="R1834">
            <v>0</v>
          </cell>
          <cell r="AZ1834">
            <v>0</v>
          </cell>
          <cell r="BA1834">
            <v>0</v>
          </cell>
          <cell r="BC1834" t="str">
            <v>OTHERS</v>
          </cell>
          <cell r="BE1834" t="str">
            <v>Sep</v>
          </cell>
        </row>
        <row r="1835">
          <cell r="C1835" t="str">
            <v>Kewespo</v>
          </cell>
          <cell r="R1835">
            <v>0</v>
          </cell>
          <cell r="AZ1835">
            <v>0</v>
          </cell>
          <cell r="BA1835">
            <v>0</v>
          </cell>
          <cell r="BC1835" t="str">
            <v>OTHERS</v>
          </cell>
          <cell r="BE1835" t="str">
            <v>Oct</v>
          </cell>
        </row>
        <row r="1836">
          <cell r="C1836" t="str">
            <v>Kewespo</v>
          </cell>
          <cell r="R1836">
            <v>0</v>
          </cell>
          <cell r="AZ1836">
            <v>0</v>
          </cell>
          <cell r="BA1836">
            <v>0</v>
          </cell>
          <cell r="BC1836" t="str">
            <v>OTHERS</v>
          </cell>
          <cell r="BE1836" t="str">
            <v>Nov</v>
          </cell>
        </row>
        <row r="1837">
          <cell r="C1837" t="str">
            <v>Kewespo</v>
          </cell>
          <cell r="R1837">
            <v>0</v>
          </cell>
          <cell r="AZ1837">
            <v>0</v>
          </cell>
          <cell r="BA1837">
            <v>0</v>
          </cell>
          <cell r="BC1837" t="str">
            <v>OTHERS</v>
          </cell>
          <cell r="BE1837" t="str">
            <v>Dec</v>
          </cell>
        </row>
        <row r="1838">
          <cell r="C1838" t="str">
            <v>Other</v>
          </cell>
          <cell r="R1838">
            <v>0</v>
          </cell>
          <cell r="AZ1838">
            <v>0</v>
          </cell>
          <cell r="BA1838">
            <v>0</v>
          </cell>
          <cell r="BC1838" t="str">
            <v>OTHERS</v>
          </cell>
          <cell r="BE1838" t="str">
            <v>Jan</v>
          </cell>
        </row>
        <row r="1839">
          <cell r="C1839" t="str">
            <v>Other</v>
          </cell>
          <cell r="R1839">
            <v>0</v>
          </cell>
          <cell r="AZ1839">
            <v>0</v>
          </cell>
          <cell r="BA1839">
            <v>0</v>
          </cell>
          <cell r="BC1839" t="str">
            <v>OTHERS</v>
          </cell>
          <cell r="BE1839" t="str">
            <v>Feb</v>
          </cell>
        </row>
        <row r="1840">
          <cell r="C1840" t="str">
            <v>Other</v>
          </cell>
          <cell r="R1840">
            <v>0</v>
          </cell>
          <cell r="AZ1840">
            <v>0</v>
          </cell>
          <cell r="BA1840">
            <v>0</v>
          </cell>
          <cell r="BC1840" t="str">
            <v>OTHERS</v>
          </cell>
          <cell r="BE1840" t="str">
            <v>Mar</v>
          </cell>
        </row>
        <row r="1841">
          <cell r="C1841" t="str">
            <v>Other</v>
          </cell>
          <cell r="R1841">
            <v>0</v>
          </cell>
          <cell r="AZ1841">
            <v>0</v>
          </cell>
          <cell r="BA1841">
            <v>0</v>
          </cell>
          <cell r="BC1841" t="str">
            <v>OTHERS</v>
          </cell>
          <cell r="BE1841" t="str">
            <v>Apr</v>
          </cell>
        </row>
        <row r="1842">
          <cell r="C1842" t="str">
            <v>Other</v>
          </cell>
          <cell r="R1842">
            <v>0</v>
          </cell>
          <cell r="AZ1842">
            <v>0</v>
          </cell>
          <cell r="BA1842">
            <v>0</v>
          </cell>
          <cell r="BC1842" t="str">
            <v>OTHERS</v>
          </cell>
          <cell r="BE1842" t="str">
            <v>May</v>
          </cell>
        </row>
        <row r="1843">
          <cell r="C1843" t="str">
            <v>Other</v>
          </cell>
          <cell r="R1843">
            <v>0</v>
          </cell>
          <cell r="AZ1843">
            <v>0</v>
          </cell>
          <cell r="BA1843">
            <v>0</v>
          </cell>
          <cell r="BC1843" t="str">
            <v>OTHERS</v>
          </cell>
          <cell r="BE1843" t="str">
            <v>Jun</v>
          </cell>
        </row>
        <row r="1844">
          <cell r="C1844" t="str">
            <v>Other</v>
          </cell>
          <cell r="R1844">
            <v>0</v>
          </cell>
          <cell r="AZ1844">
            <v>0</v>
          </cell>
          <cell r="BA1844">
            <v>0</v>
          </cell>
          <cell r="BC1844" t="str">
            <v>OTHERS</v>
          </cell>
          <cell r="BE1844" t="str">
            <v>Jul</v>
          </cell>
        </row>
        <row r="1845">
          <cell r="C1845" t="str">
            <v>Other</v>
          </cell>
          <cell r="R1845">
            <v>0</v>
          </cell>
          <cell r="AZ1845">
            <v>0</v>
          </cell>
          <cell r="BA1845">
            <v>0</v>
          </cell>
          <cell r="BC1845" t="str">
            <v>OTHERS</v>
          </cell>
          <cell r="BE1845" t="str">
            <v>Aug</v>
          </cell>
        </row>
        <row r="1846">
          <cell r="C1846" t="str">
            <v>Other</v>
          </cell>
          <cell r="R1846">
            <v>0</v>
          </cell>
          <cell r="AZ1846">
            <v>0</v>
          </cell>
          <cell r="BA1846">
            <v>0</v>
          </cell>
          <cell r="BC1846" t="str">
            <v>OTHERS</v>
          </cell>
          <cell r="BE1846" t="str">
            <v>Sep</v>
          </cell>
        </row>
        <row r="1847">
          <cell r="C1847" t="str">
            <v>Other</v>
          </cell>
          <cell r="R1847">
            <v>0</v>
          </cell>
          <cell r="AZ1847">
            <v>0</v>
          </cell>
          <cell r="BA1847">
            <v>0</v>
          </cell>
          <cell r="BC1847" t="str">
            <v>OTHERS</v>
          </cell>
          <cell r="BE1847" t="str">
            <v>Oct</v>
          </cell>
        </row>
        <row r="1848">
          <cell r="C1848" t="str">
            <v>Other</v>
          </cell>
          <cell r="R1848">
            <v>0</v>
          </cell>
          <cell r="AZ1848">
            <v>0</v>
          </cell>
          <cell r="BA1848">
            <v>0</v>
          </cell>
          <cell r="BC1848" t="str">
            <v>OTHERS</v>
          </cell>
          <cell r="BE1848" t="str">
            <v>Nov</v>
          </cell>
        </row>
        <row r="1849">
          <cell r="C1849" t="str">
            <v>Other</v>
          </cell>
          <cell r="R1849">
            <v>0</v>
          </cell>
          <cell r="AZ1849">
            <v>0</v>
          </cell>
          <cell r="BA1849">
            <v>0</v>
          </cell>
          <cell r="BC1849" t="str">
            <v>OTHERS</v>
          </cell>
          <cell r="BE1849" t="str">
            <v>Dec</v>
          </cell>
        </row>
        <row r="1850">
          <cell r="C1850" t="str">
            <v>Other</v>
          </cell>
          <cell r="R1850">
            <v>0</v>
          </cell>
          <cell r="AZ1850">
            <v>0</v>
          </cell>
          <cell r="BA1850">
            <v>0</v>
          </cell>
          <cell r="BC1850" t="str">
            <v>OTHERS</v>
          </cell>
          <cell r="BE1850" t="str">
            <v>Jan</v>
          </cell>
        </row>
        <row r="1851">
          <cell r="C1851" t="str">
            <v>Other</v>
          </cell>
          <cell r="R1851">
            <v>0</v>
          </cell>
          <cell r="AZ1851">
            <v>0</v>
          </cell>
          <cell r="BA1851">
            <v>0</v>
          </cell>
          <cell r="BC1851" t="str">
            <v>OTHERS</v>
          </cell>
          <cell r="BE1851" t="str">
            <v>Feb</v>
          </cell>
        </row>
        <row r="1852">
          <cell r="C1852" t="str">
            <v>Other</v>
          </cell>
          <cell r="R1852">
            <v>0</v>
          </cell>
          <cell r="AZ1852">
            <v>0</v>
          </cell>
          <cell r="BA1852">
            <v>0</v>
          </cell>
          <cell r="BC1852" t="str">
            <v>OTHERS</v>
          </cell>
          <cell r="BE1852" t="str">
            <v>Mar</v>
          </cell>
        </row>
        <row r="1853">
          <cell r="C1853" t="str">
            <v>Other</v>
          </cell>
          <cell r="R1853">
            <v>0</v>
          </cell>
          <cell r="AZ1853">
            <v>0</v>
          </cell>
          <cell r="BA1853">
            <v>0</v>
          </cell>
          <cell r="BC1853" t="str">
            <v>OTHERS</v>
          </cell>
          <cell r="BE1853" t="str">
            <v>Apr</v>
          </cell>
        </row>
        <row r="1854">
          <cell r="C1854" t="str">
            <v>Other</v>
          </cell>
          <cell r="R1854">
            <v>0</v>
          </cell>
          <cell r="AZ1854">
            <v>0</v>
          </cell>
          <cell r="BA1854">
            <v>0</v>
          </cell>
          <cell r="BC1854" t="str">
            <v>OTHERS</v>
          </cell>
          <cell r="BE1854" t="str">
            <v>May</v>
          </cell>
        </row>
        <row r="1855">
          <cell r="C1855" t="str">
            <v>Other</v>
          </cell>
          <cell r="R1855">
            <v>0</v>
          </cell>
          <cell r="AZ1855">
            <v>0</v>
          </cell>
          <cell r="BA1855">
            <v>0</v>
          </cell>
          <cell r="BC1855" t="str">
            <v>OTHERS</v>
          </cell>
          <cell r="BE1855" t="str">
            <v>Jun</v>
          </cell>
        </row>
        <row r="1856">
          <cell r="C1856" t="str">
            <v>Other</v>
          </cell>
          <cell r="R1856">
            <v>0</v>
          </cell>
          <cell r="AZ1856">
            <v>0</v>
          </cell>
          <cell r="BA1856">
            <v>0</v>
          </cell>
          <cell r="BC1856" t="str">
            <v>OTHERS</v>
          </cell>
          <cell r="BE1856" t="str">
            <v>Jul</v>
          </cell>
        </row>
        <row r="1857">
          <cell r="C1857" t="str">
            <v>Other</v>
          </cell>
          <cell r="R1857">
            <v>0</v>
          </cell>
          <cell r="AZ1857">
            <v>0</v>
          </cell>
          <cell r="BA1857">
            <v>0</v>
          </cell>
          <cell r="BC1857" t="str">
            <v>OTHERS</v>
          </cell>
          <cell r="BE1857" t="str">
            <v>Aug</v>
          </cell>
        </row>
        <row r="1858">
          <cell r="C1858" t="str">
            <v>Other</v>
          </cell>
          <cell r="R1858">
            <v>0</v>
          </cell>
          <cell r="AZ1858">
            <v>0</v>
          </cell>
          <cell r="BA1858">
            <v>0</v>
          </cell>
          <cell r="BC1858" t="str">
            <v>OTHERS</v>
          </cell>
          <cell r="BE1858" t="str">
            <v>Sep</v>
          </cell>
        </row>
        <row r="1859">
          <cell r="C1859" t="str">
            <v>Other</v>
          </cell>
          <cell r="R1859">
            <v>0</v>
          </cell>
          <cell r="AZ1859">
            <v>0</v>
          </cell>
          <cell r="BA1859">
            <v>0</v>
          </cell>
          <cell r="BC1859" t="str">
            <v>OTHERS</v>
          </cell>
          <cell r="BE1859" t="str">
            <v>Oct</v>
          </cell>
        </row>
        <row r="1860">
          <cell r="C1860" t="str">
            <v>Other</v>
          </cell>
          <cell r="R1860">
            <v>0</v>
          </cell>
          <cell r="AZ1860">
            <v>0</v>
          </cell>
          <cell r="BA1860">
            <v>0</v>
          </cell>
          <cell r="BC1860" t="str">
            <v>OTHERS</v>
          </cell>
          <cell r="BE1860" t="str">
            <v>Nov</v>
          </cell>
        </row>
        <row r="1861">
          <cell r="C1861" t="str">
            <v>Other</v>
          </cell>
          <cell r="R1861">
            <v>0</v>
          </cell>
          <cell r="AZ1861">
            <v>0</v>
          </cell>
          <cell r="BA1861">
            <v>0</v>
          </cell>
          <cell r="BC1861" t="str">
            <v>OTHERS</v>
          </cell>
          <cell r="BE1861" t="str">
            <v>Dec</v>
          </cell>
        </row>
        <row r="1862">
          <cell r="C1862" t="str">
            <v>Formosa</v>
          </cell>
          <cell r="R1862">
            <v>0</v>
          </cell>
          <cell r="AZ1862">
            <v>0</v>
          </cell>
          <cell r="BA1862">
            <v>0</v>
          </cell>
          <cell r="BC1862" t="str">
            <v>PLATINUM</v>
          </cell>
          <cell r="BE1862" t="str">
            <v>Jan</v>
          </cell>
        </row>
        <row r="1863">
          <cell r="C1863" t="str">
            <v>Formosa</v>
          </cell>
          <cell r="R1863">
            <v>0</v>
          </cell>
          <cell r="AZ1863">
            <v>0</v>
          </cell>
          <cell r="BA1863">
            <v>0</v>
          </cell>
          <cell r="BC1863" t="str">
            <v>PLATINUM</v>
          </cell>
          <cell r="BE1863" t="str">
            <v>Feb</v>
          </cell>
        </row>
        <row r="1864">
          <cell r="C1864" t="str">
            <v>Formosa</v>
          </cell>
          <cell r="R1864">
            <v>0</v>
          </cell>
          <cell r="AZ1864">
            <v>0</v>
          </cell>
          <cell r="BA1864">
            <v>0</v>
          </cell>
          <cell r="BC1864" t="str">
            <v>PLATINUM</v>
          </cell>
          <cell r="BE1864" t="str">
            <v>Mar</v>
          </cell>
        </row>
        <row r="1865">
          <cell r="C1865" t="str">
            <v>Formosa</v>
          </cell>
          <cell r="R1865">
            <v>0</v>
          </cell>
          <cell r="AZ1865">
            <v>0</v>
          </cell>
          <cell r="BA1865">
            <v>0</v>
          </cell>
          <cell r="BC1865" t="str">
            <v>PLATINUM</v>
          </cell>
          <cell r="BE1865" t="str">
            <v>Apr</v>
          </cell>
        </row>
        <row r="1866">
          <cell r="C1866" t="str">
            <v>Formosa</v>
          </cell>
          <cell r="R1866">
            <v>0</v>
          </cell>
          <cell r="AZ1866">
            <v>0</v>
          </cell>
          <cell r="BA1866">
            <v>0</v>
          </cell>
          <cell r="BC1866" t="str">
            <v>PLATINUM</v>
          </cell>
          <cell r="BE1866" t="str">
            <v>May</v>
          </cell>
        </row>
        <row r="1867">
          <cell r="C1867" t="str">
            <v>Formosa</v>
          </cell>
          <cell r="R1867">
            <v>0</v>
          </cell>
          <cell r="AZ1867">
            <v>0</v>
          </cell>
          <cell r="BA1867">
            <v>0</v>
          </cell>
          <cell r="BC1867" t="str">
            <v>PLATINUM</v>
          </cell>
          <cell r="BE1867" t="str">
            <v>Jun</v>
          </cell>
        </row>
        <row r="1868">
          <cell r="C1868" t="str">
            <v>Formosa</v>
          </cell>
          <cell r="R1868">
            <v>0</v>
          </cell>
          <cell r="AZ1868">
            <v>0</v>
          </cell>
          <cell r="BA1868">
            <v>0</v>
          </cell>
          <cell r="BC1868" t="str">
            <v>PLATINUM</v>
          </cell>
          <cell r="BE1868" t="str">
            <v>Jul</v>
          </cell>
        </row>
        <row r="1869">
          <cell r="C1869" t="str">
            <v>Formosa</v>
          </cell>
          <cell r="R1869">
            <v>0</v>
          </cell>
          <cell r="AZ1869">
            <v>0</v>
          </cell>
          <cell r="BA1869">
            <v>0</v>
          </cell>
          <cell r="BC1869" t="str">
            <v>PLATINUM</v>
          </cell>
          <cell r="BE1869" t="str">
            <v>Aug</v>
          </cell>
        </row>
        <row r="1870">
          <cell r="C1870" t="str">
            <v>Formosa</v>
          </cell>
          <cell r="R1870">
            <v>0</v>
          </cell>
          <cell r="AZ1870">
            <v>0</v>
          </cell>
          <cell r="BA1870">
            <v>0</v>
          </cell>
          <cell r="BC1870" t="str">
            <v>PLATINUM</v>
          </cell>
          <cell r="BE1870" t="str">
            <v>Sep</v>
          </cell>
        </row>
        <row r="1871">
          <cell r="C1871" t="str">
            <v>Formosa</v>
          </cell>
          <cell r="R1871">
            <v>0</v>
          </cell>
          <cell r="AZ1871">
            <v>0</v>
          </cell>
          <cell r="BA1871">
            <v>0</v>
          </cell>
          <cell r="BC1871" t="str">
            <v>PLATINUM</v>
          </cell>
          <cell r="BE1871" t="str">
            <v>Oct</v>
          </cell>
        </row>
        <row r="1872">
          <cell r="C1872" t="str">
            <v>Formosa</v>
          </cell>
          <cell r="R1872">
            <v>0</v>
          </cell>
          <cell r="AZ1872">
            <v>0</v>
          </cell>
          <cell r="BA1872">
            <v>0</v>
          </cell>
          <cell r="BC1872" t="str">
            <v>PLATINUM</v>
          </cell>
          <cell r="BE1872" t="str">
            <v>Nov</v>
          </cell>
        </row>
        <row r="1873">
          <cell r="C1873" t="str">
            <v>Formosa</v>
          </cell>
          <cell r="R1873">
            <v>0</v>
          </cell>
          <cell r="AZ1873">
            <v>0</v>
          </cell>
          <cell r="BA1873">
            <v>0</v>
          </cell>
          <cell r="BC1873" t="str">
            <v>PLATINUM</v>
          </cell>
          <cell r="BE1873" t="str">
            <v>Dec</v>
          </cell>
        </row>
        <row r="1874">
          <cell r="C1874" t="str">
            <v>Formosa</v>
          </cell>
          <cell r="R1874">
            <v>0</v>
          </cell>
          <cell r="AZ1874">
            <v>0</v>
          </cell>
          <cell r="BA1874">
            <v>0</v>
          </cell>
          <cell r="BC1874" t="str">
            <v>PLATINUM</v>
          </cell>
          <cell r="BE1874" t="str">
            <v>Jan</v>
          </cell>
        </row>
        <row r="1875">
          <cell r="C1875" t="str">
            <v>Formosa</v>
          </cell>
          <cell r="R1875">
            <v>0</v>
          </cell>
          <cell r="AZ1875">
            <v>0</v>
          </cell>
          <cell r="BA1875">
            <v>0</v>
          </cell>
          <cell r="BC1875" t="str">
            <v>PLATINUM</v>
          </cell>
          <cell r="BE1875" t="str">
            <v>Feb</v>
          </cell>
        </row>
        <row r="1876">
          <cell r="C1876" t="str">
            <v>Formosa</v>
          </cell>
          <cell r="R1876">
            <v>0</v>
          </cell>
          <cell r="AZ1876">
            <v>0</v>
          </cell>
          <cell r="BA1876">
            <v>0</v>
          </cell>
          <cell r="BC1876" t="str">
            <v>PLATINUM</v>
          </cell>
          <cell r="BE1876" t="str">
            <v>Mar</v>
          </cell>
        </row>
        <row r="1877">
          <cell r="C1877" t="str">
            <v>Formosa</v>
          </cell>
          <cell r="R1877">
            <v>0</v>
          </cell>
          <cell r="AZ1877">
            <v>0</v>
          </cell>
          <cell r="BA1877">
            <v>0</v>
          </cell>
          <cell r="BC1877" t="str">
            <v>PLATINUM</v>
          </cell>
          <cell r="BE1877" t="str">
            <v>Apr</v>
          </cell>
        </row>
        <row r="1878">
          <cell r="C1878" t="str">
            <v>Formosa</v>
          </cell>
          <cell r="R1878">
            <v>0</v>
          </cell>
          <cell r="AZ1878">
            <v>0</v>
          </cell>
          <cell r="BA1878">
            <v>0</v>
          </cell>
          <cell r="BC1878" t="str">
            <v>PLATINUM</v>
          </cell>
          <cell r="BE1878" t="str">
            <v>May</v>
          </cell>
        </row>
        <row r="1879">
          <cell r="C1879" t="str">
            <v>Formosa</v>
          </cell>
          <cell r="R1879">
            <v>0</v>
          </cell>
          <cell r="AZ1879">
            <v>0</v>
          </cell>
          <cell r="BA1879">
            <v>0</v>
          </cell>
          <cell r="BC1879" t="str">
            <v>PLATINUM</v>
          </cell>
          <cell r="BE1879" t="str">
            <v>Jun</v>
          </cell>
        </row>
        <row r="1880">
          <cell r="C1880" t="str">
            <v>Formosa</v>
          </cell>
          <cell r="R1880">
            <v>0</v>
          </cell>
          <cell r="AZ1880">
            <v>0</v>
          </cell>
          <cell r="BA1880">
            <v>0</v>
          </cell>
          <cell r="BC1880" t="str">
            <v>PLATINUM</v>
          </cell>
          <cell r="BE1880" t="str">
            <v>Jul</v>
          </cell>
        </row>
        <row r="1881">
          <cell r="C1881" t="str">
            <v>Formosa</v>
          </cell>
          <cell r="R1881">
            <v>0</v>
          </cell>
          <cell r="AZ1881">
            <v>0</v>
          </cell>
          <cell r="BA1881">
            <v>0</v>
          </cell>
          <cell r="BC1881" t="str">
            <v>PLATINUM</v>
          </cell>
          <cell r="BE1881" t="str">
            <v>Aug</v>
          </cell>
        </row>
        <row r="1882">
          <cell r="C1882" t="str">
            <v>Formosa</v>
          </cell>
          <cell r="R1882">
            <v>0</v>
          </cell>
          <cell r="AZ1882">
            <v>0</v>
          </cell>
          <cell r="BA1882">
            <v>0</v>
          </cell>
          <cell r="BC1882" t="str">
            <v>PLATINUM</v>
          </cell>
          <cell r="BE1882" t="str">
            <v>Sep</v>
          </cell>
        </row>
        <row r="1883">
          <cell r="C1883" t="str">
            <v>Formosa</v>
          </cell>
          <cell r="R1883">
            <v>0</v>
          </cell>
          <cell r="AZ1883">
            <v>0</v>
          </cell>
          <cell r="BA1883">
            <v>0</v>
          </cell>
          <cell r="BC1883" t="str">
            <v>PLATINUM</v>
          </cell>
          <cell r="BE1883" t="str">
            <v>Oct</v>
          </cell>
        </row>
        <row r="1884">
          <cell r="C1884" t="str">
            <v>Formosa</v>
          </cell>
          <cell r="R1884">
            <v>0</v>
          </cell>
          <cell r="AZ1884">
            <v>0</v>
          </cell>
          <cell r="BA1884">
            <v>0</v>
          </cell>
          <cell r="BC1884" t="str">
            <v>PLATINUM</v>
          </cell>
          <cell r="BE1884" t="str">
            <v>Nov</v>
          </cell>
        </row>
        <row r="1885">
          <cell r="C1885" t="str">
            <v>Formosa</v>
          </cell>
          <cell r="R1885">
            <v>0</v>
          </cell>
          <cell r="AZ1885">
            <v>0</v>
          </cell>
          <cell r="BA1885">
            <v>0</v>
          </cell>
          <cell r="BC1885" t="str">
            <v>PLATINUM</v>
          </cell>
          <cell r="BE1885" t="str">
            <v>Dec</v>
          </cell>
        </row>
        <row r="1886">
          <cell r="C1886" t="str">
            <v>Formosa</v>
          </cell>
          <cell r="R1886">
            <v>80000</v>
          </cell>
          <cell r="AZ1886">
            <v>-320000</v>
          </cell>
          <cell r="BA1886">
            <v>-67371.085099652002</v>
          </cell>
          <cell r="BC1886" t="str">
            <v>PLATINUM</v>
          </cell>
          <cell r="BE1886" t="str">
            <v>Jan</v>
          </cell>
        </row>
        <row r="1887">
          <cell r="C1887" t="str">
            <v>Formosa</v>
          </cell>
          <cell r="R1887">
            <v>0</v>
          </cell>
          <cell r="AZ1887">
            <v>0</v>
          </cell>
          <cell r="BA1887">
            <v>0</v>
          </cell>
          <cell r="BC1887" t="str">
            <v>PLATINUM</v>
          </cell>
          <cell r="BE1887" t="str">
            <v>Feb</v>
          </cell>
        </row>
        <row r="1888">
          <cell r="C1888" t="str">
            <v>Formosa</v>
          </cell>
          <cell r="R1888">
            <v>0</v>
          </cell>
          <cell r="AZ1888">
            <v>0</v>
          </cell>
          <cell r="BA1888">
            <v>0</v>
          </cell>
          <cell r="BC1888" t="str">
            <v>PLATINUM</v>
          </cell>
          <cell r="BE1888" t="str">
            <v>Mar</v>
          </cell>
        </row>
        <row r="1889">
          <cell r="C1889" t="str">
            <v>Formosa</v>
          </cell>
          <cell r="R1889">
            <v>0</v>
          </cell>
          <cell r="AZ1889">
            <v>0</v>
          </cell>
          <cell r="BA1889">
            <v>0</v>
          </cell>
          <cell r="BC1889" t="str">
            <v>PLATINUM</v>
          </cell>
          <cell r="BE1889" t="str">
            <v>Apr</v>
          </cell>
        </row>
        <row r="1890">
          <cell r="C1890" t="str">
            <v>Formosa</v>
          </cell>
          <cell r="R1890">
            <v>0</v>
          </cell>
          <cell r="AZ1890">
            <v>0</v>
          </cell>
          <cell r="BA1890">
            <v>0</v>
          </cell>
          <cell r="BC1890" t="str">
            <v>PLATINUM</v>
          </cell>
          <cell r="BE1890" t="str">
            <v>May</v>
          </cell>
        </row>
        <row r="1891">
          <cell r="C1891" t="str">
            <v>Formosa</v>
          </cell>
          <cell r="R1891">
            <v>0</v>
          </cell>
          <cell r="AZ1891">
            <v>0</v>
          </cell>
          <cell r="BA1891">
            <v>0</v>
          </cell>
          <cell r="BC1891" t="str">
            <v>PLATINUM</v>
          </cell>
          <cell r="BE1891" t="str">
            <v>Jun</v>
          </cell>
        </row>
        <row r="1892">
          <cell r="C1892" t="str">
            <v>Formosa</v>
          </cell>
          <cell r="R1892">
            <v>0</v>
          </cell>
          <cell r="AZ1892">
            <v>0</v>
          </cell>
          <cell r="BA1892">
            <v>0</v>
          </cell>
          <cell r="BC1892" t="str">
            <v>PLATINUM</v>
          </cell>
          <cell r="BE1892" t="str">
            <v>Jul</v>
          </cell>
        </row>
        <row r="1893">
          <cell r="C1893" t="str">
            <v>Formosa</v>
          </cell>
          <cell r="R1893">
            <v>0</v>
          </cell>
          <cell r="AZ1893">
            <v>0</v>
          </cell>
          <cell r="BA1893">
            <v>0</v>
          </cell>
          <cell r="BC1893" t="str">
            <v>PLATINUM</v>
          </cell>
          <cell r="BE1893" t="str">
            <v>Aug</v>
          </cell>
        </row>
        <row r="1894">
          <cell r="C1894" t="str">
            <v>Formosa</v>
          </cell>
          <cell r="R1894">
            <v>0</v>
          </cell>
          <cell r="AZ1894">
            <v>0</v>
          </cell>
          <cell r="BA1894">
            <v>0</v>
          </cell>
          <cell r="BC1894" t="str">
            <v>PLATINUM</v>
          </cell>
          <cell r="BE1894" t="str">
            <v>Sep</v>
          </cell>
        </row>
        <row r="1895">
          <cell r="C1895" t="str">
            <v>Formosa</v>
          </cell>
          <cell r="R1895">
            <v>0</v>
          </cell>
          <cell r="AZ1895">
            <v>0</v>
          </cell>
          <cell r="BA1895">
            <v>0</v>
          </cell>
          <cell r="BC1895" t="str">
            <v>PLATINUM</v>
          </cell>
          <cell r="BE1895" t="str">
            <v>Oct</v>
          </cell>
        </row>
        <row r="1896">
          <cell r="C1896" t="str">
            <v>Formosa</v>
          </cell>
          <cell r="R1896">
            <v>0</v>
          </cell>
          <cell r="AZ1896">
            <v>0</v>
          </cell>
          <cell r="BA1896">
            <v>0</v>
          </cell>
          <cell r="BC1896" t="str">
            <v>PLATINUM</v>
          </cell>
          <cell r="BE1896" t="str">
            <v>Nov</v>
          </cell>
        </row>
        <row r="1897">
          <cell r="C1897" t="str">
            <v>Formosa</v>
          </cell>
          <cell r="R1897">
            <v>0</v>
          </cell>
          <cell r="AZ1897">
            <v>0</v>
          </cell>
          <cell r="BA1897">
            <v>0</v>
          </cell>
          <cell r="BC1897" t="str">
            <v>PLATINUM</v>
          </cell>
          <cell r="BE1897" t="str">
            <v>Dec</v>
          </cell>
        </row>
        <row r="1898">
          <cell r="C1898" t="str">
            <v>Formosa</v>
          </cell>
          <cell r="R1898">
            <v>17500</v>
          </cell>
          <cell r="AZ1898">
            <v>-70000</v>
          </cell>
          <cell r="BA1898">
            <v>-17178.481641795537</v>
          </cell>
          <cell r="BC1898" t="str">
            <v>PLATINUM</v>
          </cell>
          <cell r="BE1898" t="str">
            <v>Jan</v>
          </cell>
        </row>
        <row r="1899">
          <cell r="C1899" t="str">
            <v>Formosa</v>
          </cell>
          <cell r="R1899">
            <v>0</v>
          </cell>
          <cell r="AZ1899">
            <v>0</v>
          </cell>
          <cell r="BA1899">
            <v>0</v>
          </cell>
          <cell r="BC1899" t="str">
            <v>PLATINUM</v>
          </cell>
          <cell r="BE1899" t="str">
            <v>Feb</v>
          </cell>
        </row>
        <row r="1900">
          <cell r="C1900" t="str">
            <v>Formosa</v>
          </cell>
          <cell r="R1900">
            <v>0</v>
          </cell>
          <cell r="AZ1900">
            <v>0</v>
          </cell>
          <cell r="BA1900">
            <v>0</v>
          </cell>
          <cell r="BC1900" t="str">
            <v>PLATINUM</v>
          </cell>
          <cell r="BE1900" t="str">
            <v>Mar</v>
          </cell>
        </row>
        <row r="1901">
          <cell r="C1901" t="str">
            <v>Formosa</v>
          </cell>
          <cell r="R1901">
            <v>0</v>
          </cell>
          <cell r="AZ1901">
            <v>0</v>
          </cell>
          <cell r="BA1901">
            <v>0</v>
          </cell>
          <cell r="BC1901" t="str">
            <v>PLATINUM</v>
          </cell>
          <cell r="BE1901" t="str">
            <v>Apr</v>
          </cell>
        </row>
        <row r="1902">
          <cell r="C1902" t="str">
            <v>Formosa</v>
          </cell>
          <cell r="R1902">
            <v>0</v>
          </cell>
          <cell r="AZ1902">
            <v>0</v>
          </cell>
          <cell r="BA1902">
            <v>0</v>
          </cell>
          <cell r="BC1902" t="str">
            <v>PLATINUM</v>
          </cell>
          <cell r="BE1902" t="str">
            <v>May</v>
          </cell>
        </row>
        <row r="1903">
          <cell r="C1903" t="str">
            <v>Formosa</v>
          </cell>
          <cell r="R1903">
            <v>0</v>
          </cell>
          <cell r="AZ1903">
            <v>0</v>
          </cell>
          <cell r="BA1903">
            <v>0</v>
          </cell>
          <cell r="BC1903" t="str">
            <v>PLATINUM</v>
          </cell>
          <cell r="BE1903" t="str">
            <v>Jun</v>
          </cell>
        </row>
        <row r="1904">
          <cell r="C1904" t="str">
            <v>Formosa</v>
          </cell>
          <cell r="R1904">
            <v>0</v>
          </cell>
          <cell r="AZ1904">
            <v>0</v>
          </cell>
          <cell r="BA1904">
            <v>0</v>
          </cell>
          <cell r="BC1904" t="str">
            <v>PLATINUM</v>
          </cell>
          <cell r="BE1904" t="str">
            <v>Jul</v>
          </cell>
        </row>
        <row r="1905">
          <cell r="C1905" t="str">
            <v>Formosa</v>
          </cell>
          <cell r="R1905">
            <v>0</v>
          </cell>
          <cell r="AZ1905">
            <v>0</v>
          </cell>
          <cell r="BA1905">
            <v>0</v>
          </cell>
          <cell r="BC1905" t="str">
            <v>PLATINUM</v>
          </cell>
          <cell r="BE1905" t="str">
            <v>Aug</v>
          </cell>
        </row>
        <row r="1906">
          <cell r="C1906" t="str">
            <v>Formosa</v>
          </cell>
          <cell r="R1906">
            <v>0</v>
          </cell>
          <cell r="AZ1906">
            <v>0</v>
          </cell>
          <cell r="BA1906">
            <v>0</v>
          </cell>
          <cell r="BC1906" t="str">
            <v>PLATINUM</v>
          </cell>
          <cell r="BE1906" t="str">
            <v>Sep</v>
          </cell>
        </row>
        <row r="1907">
          <cell r="C1907" t="str">
            <v>Formosa</v>
          </cell>
          <cell r="R1907">
            <v>0</v>
          </cell>
          <cell r="AZ1907">
            <v>0</v>
          </cell>
          <cell r="BA1907">
            <v>0</v>
          </cell>
          <cell r="BC1907" t="str">
            <v>PLATINUM</v>
          </cell>
          <cell r="BE1907" t="str">
            <v>Oct</v>
          </cell>
        </row>
        <row r="1908">
          <cell r="C1908" t="str">
            <v>Formosa</v>
          </cell>
          <cell r="R1908">
            <v>0</v>
          </cell>
          <cell r="AZ1908">
            <v>0</v>
          </cell>
          <cell r="BA1908">
            <v>0</v>
          </cell>
          <cell r="BC1908" t="str">
            <v>PLATINUM</v>
          </cell>
          <cell r="BE1908" t="str">
            <v>Nov</v>
          </cell>
        </row>
        <row r="1909">
          <cell r="C1909" t="str">
            <v>Formosa</v>
          </cell>
          <cell r="R1909">
            <v>0</v>
          </cell>
          <cell r="AZ1909">
            <v>0</v>
          </cell>
          <cell r="BA1909">
            <v>0</v>
          </cell>
          <cell r="BC1909" t="str">
            <v>PLATINUM</v>
          </cell>
          <cell r="BE1909" t="str">
            <v>Dec</v>
          </cell>
        </row>
        <row r="1910">
          <cell r="C1910" t="str">
            <v>Formosa</v>
          </cell>
          <cell r="R1910">
            <v>17500</v>
          </cell>
          <cell r="AZ1910">
            <v>-70000</v>
          </cell>
          <cell r="BA1910">
            <v>-12296.368089302214</v>
          </cell>
          <cell r="BC1910" t="str">
            <v>PLATINUM</v>
          </cell>
          <cell r="BE1910" t="str">
            <v>Jan</v>
          </cell>
        </row>
        <row r="1911">
          <cell r="C1911" t="str">
            <v>Formosa</v>
          </cell>
          <cell r="R1911">
            <v>0</v>
          </cell>
          <cell r="AZ1911">
            <v>0</v>
          </cell>
          <cell r="BA1911">
            <v>0</v>
          </cell>
          <cell r="BC1911" t="str">
            <v>PLATINUM</v>
          </cell>
          <cell r="BE1911" t="str">
            <v>Feb</v>
          </cell>
        </row>
        <row r="1912">
          <cell r="C1912" t="str">
            <v>Formosa</v>
          </cell>
          <cell r="R1912">
            <v>0</v>
          </cell>
          <cell r="AZ1912">
            <v>0</v>
          </cell>
          <cell r="BA1912">
            <v>0</v>
          </cell>
          <cell r="BC1912" t="str">
            <v>PLATINUM</v>
          </cell>
          <cell r="BE1912" t="str">
            <v>Mar</v>
          </cell>
        </row>
        <row r="1913">
          <cell r="C1913" t="str">
            <v>Formosa</v>
          </cell>
          <cell r="R1913">
            <v>0</v>
          </cell>
          <cell r="AZ1913">
            <v>0</v>
          </cell>
          <cell r="BA1913">
            <v>0</v>
          </cell>
          <cell r="BC1913" t="str">
            <v>PLATINUM</v>
          </cell>
          <cell r="BE1913" t="str">
            <v>Apr</v>
          </cell>
        </row>
        <row r="1914">
          <cell r="C1914" t="str">
            <v>Formosa</v>
          </cell>
          <cell r="R1914">
            <v>0</v>
          </cell>
          <cell r="AZ1914">
            <v>0</v>
          </cell>
          <cell r="BA1914">
            <v>0</v>
          </cell>
          <cell r="BC1914" t="str">
            <v>PLATINUM</v>
          </cell>
          <cell r="BE1914" t="str">
            <v>May</v>
          </cell>
        </row>
        <row r="1915">
          <cell r="C1915" t="str">
            <v>Formosa</v>
          </cell>
          <cell r="R1915">
            <v>0</v>
          </cell>
          <cell r="AZ1915">
            <v>0</v>
          </cell>
          <cell r="BA1915">
            <v>0</v>
          </cell>
          <cell r="BC1915" t="str">
            <v>PLATINUM</v>
          </cell>
          <cell r="BE1915" t="str">
            <v>Jun</v>
          </cell>
        </row>
        <row r="1916">
          <cell r="C1916" t="str">
            <v>Formosa</v>
          </cell>
          <cell r="R1916">
            <v>0</v>
          </cell>
          <cell r="AZ1916">
            <v>0</v>
          </cell>
          <cell r="BA1916">
            <v>0</v>
          </cell>
          <cell r="BC1916" t="str">
            <v>PLATINUM</v>
          </cell>
          <cell r="BE1916" t="str">
            <v>Jul</v>
          </cell>
        </row>
        <row r="1917">
          <cell r="C1917" t="str">
            <v>Formosa</v>
          </cell>
          <cell r="R1917">
            <v>0</v>
          </cell>
          <cell r="AZ1917">
            <v>0</v>
          </cell>
          <cell r="BA1917">
            <v>0</v>
          </cell>
          <cell r="BC1917" t="str">
            <v>PLATINUM</v>
          </cell>
          <cell r="BE1917" t="str">
            <v>Aug</v>
          </cell>
        </row>
        <row r="1918">
          <cell r="C1918" t="str">
            <v>Formosa</v>
          </cell>
          <cell r="R1918">
            <v>0</v>
          </cell>
          <cell r="AZ1918">
            <v>0</v>
          </cell>
          <cell r="BA1918">
            <v>0</v>
          </cell>
          <cell r="BC1918" t="str">
            <v>PLATINUM</v>
          </cell>
          <cell r="BE1918" t="str">
            <v>Sep</v>
          </cell>
        </row>
        <row r="1919">
          <cell r="C1919" t="str">
            <v>Formosa</v>
          </cell>
          <cell r="R1919">
            <v>0</v>
          </cell>
          <cell r="AZ1919">
            <v>0</v>
          </cell>
          <cell r="BA1919">
            <v>0</v>
          </cell>
          <cell r="BC1919" t="str">
            <v>PLATINUM</v>
          </cell>
          <cell r="BE1919" t="str">
            <v>Oct</v>
          </cell>
        </row>
        <row r="1920">
          <cell r="C1920" t="str">
            <v>Formosa</v>
          </cell>
          <cell r="R1920">
            <v>0</v>
          </cell>
          <cell r="AZ1920">
            <v>0</v>
          </cell>
          <cell r="BA1920">
            <v>0</v>
          </cell>
          <cell r="BC1920" t="str">
            <v>PLATINUM</v>
          </cell>
          <cell r="BE1920" t="str">
            <v>Nov</v>
          </cell>
        </row>
        <row r="1921">
          <cell r="C1921" t="str">
            <v>Formosa</v>
          </cell>
          <cell r="R1921">
            <v>0</v>
          </cell>
          <cell r="AZ1921">
            <v>0</v>
          </cell>
          <cell r="BA1921">
            <v>0</v>
          </cell>
          <cell r="BC1921" t="str">
            <v>PLATINUM</v>
          </cell>
          <cell r="BE1921" t="str">
            <v>Dec</v>
          </cell>
        </row>
        <row r="1922">
          <cell r="C1922" t="str">
            <v>Formosa</v>
          </cell>
          <cell r="R1922">
            <v>17500</v>
          </cell>
          <cell r="AZ1922">
            <v>-70000</v>
          </cell>
          <cell r="BA1922">
            <v>-12961.945238809358</v>
          </cell>
          <cell r="BC1922" t="str">
            <v>PLATINUM</v>
          </cell>
          <cell r="BE1922" t="str">
            <v>Jan</v>
          </cell>
        </row>
        <row r="1923">
          <cell r="C1923" t="str">
            <v>Formosa</v>
          </cell>
          <cell r="R1923">
            <v>0</v>
          </cell>
          <cell r="AZ1923">
            <v>0</v>
          </cell>
          <cell r="BA1923">
            <v>0</v>
          </cell>
          <cell r="BC1923" t="str">
            <v>PLATINUM</v>
          </cell>
          <cell r="BE1923" t="str">
            <v>Feb</v>
          </cell>
        </row>
        <row r="1924">
          <cell r="C1924" t="str">
            <v>Formosa</v>
          </cell>
          <cell r="R1924">
            <v>0</v>
          </cell>
          <cell r="AZ1924">
            <v>0</v>
          </cell>
          <cell r="BA1924">
            <v>0</v>
          </cell>
          <cell r="BC1924" t="str">
            <v>PLATINUM</v>
          </cell>
          <cell r="BE1924" t="str">
            <v>Mar</v>
          </cell>
        </row>
        <row r="1925">
          <cell r="C1925" t="str">
            <v>Formosa</v>
          </cell>
          <cell r="R1925">
            <v>0</v>
          </cell>
          <cell r="AZ1925">
            <v>0</v>
          </cell>
          <cell r="BA1925">
            <v>0</v>
          </cell>
          <cell r="BC1925" t="str">
            <v>PLATINUM</v>
          </cell>
          <cell r="BE1925" t="str">
            <v>Apr</v>
          </cell>
        </row>
        <row r="1926">
          <cell r="C1926" t="str">
            <v>Formosa</v>
          </cell>
          <cell r="R1926">
            <v>0</v>
          </cell>
          <cell r="AZ1926">
            <v>0</v>
          </cell>
          <cell r="BA1926">
            <v>0</v>
          </cell>
          <cell r="BC1926" t="str">
            <v>PLATINUM</v>
          </cell>
          <cell r="BE1926" t="str">
            <v>May</v>
          </cell>
        </row>
        <row r="1927">
          <cell r="C1927" t="str">
            <v>Formosa</v>
          </cell>
          <cell r="R1927">
            <v>0</v>
          </cell>
          <cell r="AZ1927">
            <v>0</v>
          </cell>
          <cell r="BA1927">
            <v>0</v>
          </cell>
          <cell r="BC1927" t="str">
            <v>PLATINUM</v>
          </cell>
          <cell r="BE1927" t="str">
            <v>Jun</v>
          </cell>
        </row>
        <row r="1928">
          <cell r="C1928" t="str">
            <v>Formosa</v>
          </cell>
          <cell r="R1928">
            <v>0</v>
          </cell>
          <cell r="AZ1928">
            <v>0</v>
          </cell>
          <cell r="BA1928">
            <v>0</v>
          </cell>
          <cell r="BC1928" t="str">
            <v>PLATINUM</v>
          </cell>
          <cell r="BE1928" t="str">
            <v>Jul</v>
          </cell>
        </row>
        <row r="1929">
          <cell r="C1929" t="str">
            <v>Formosa</v>
          </cell>
          <cell r="R1929">
            <v>0</v>
          </cell>
          <cell r="AZ1929">
            <v>0</v>
          </cell>
          <cell r="BA1929">
            <v>0</v>
          </cell>
          <cell r="BC1929" t="str">
            <v>PLATINUM</v>
          </cell>
          <cell r="BE1929" t="str">
            <v>Aug</v>
          </cell>
        </row>
        <row r="1930">
          <cell r="C1930" t="str">
            <v>Formosa</v>
          </cell>
          <cell r="R1930">
            <v>0</v>
          </cell>
          <cell r="AZ1930">
            <v>0</v>
          </cell>
          <cell r="BA1930">
            <v>0</v>
          </cell>
          <cell r="BC1930" t="str">
            <v>PLATINUM</v>
          </cell>
          <cell r="BE1930" t="str">
            <v>Sep</v>
          </cell>
        </row>
        <row r="1931">
          <cell r="C1931" t="str">
            <v>Formosa</v>
          </cell>
          <cell r="R1931">
            <v>0</v>
          </cell>
          <cell r="AZ1931">
            <v>0</v>
          </cell>
          <cell r="BA1931">
            <v>0</v>
          </cell>
          <cell r="BC1931" t="str">
            <v>PLATINUM</v>
          </cell>
          <cell r="BE1931" t="str">
            <v>Oct</v>
          </cell>
        </row>
        <row r="1932">
          <cell r="C1932" t="str">
            <v>Formosa</v>
          </cell>
          <cell r="R1932">
            <v>0</v>
          </cell>
          <cell r="AZ1932">
            <v>0</v>
          </cell>
          <cell r="BA1932">
            <v>0</v>
          </cell>
          <cell r="BC1932" t="str">
            <v>PLATINUM</v>
          </cell>
          <cell r="BE1932" t="str">
            <v>Nov</v>
          </cell>
        </row>
        <row r="1933">
          <cell r="C1933" t="str">
            <v>Formosa</v>
          </cell>
          <cell r="R1933">
            <v>0</v>
          </cell>
          <cell r="AZ1933">
            <v>0</v>
          </cell>
          <cell r="BA1933">
            <v>0</v>
          </cell>
          <cell r="BC1933" t="str">
            <v>PLATINUM</v>
          </cell>
          <cell r="BE1933" t="str">
            <v>Dec</v>
          </cell>
        </row>
        <row r="1934">
          <cell r="C1934" t="str">
            <v>Formosa</v>
          </cell>
          <cell r="R1934">
            <v>17500</v>
          </cell>
          <cell r="AZ1934">
            <v>-70000</v>
          </cell>
          <cell r="BA1934">
            <v>-9278.1686492007611</v>
          </cell>
          <cell r="BC1934" t="str">
            <v>PLATINUM</v>
          </cell>
          <cell r="BE1934" t="str">
            <v>Jan</v>
          </cell>
        </row>
        <row r="1935">
          <cell r="C1935" t="str">
            <v>Formosa</v>
          </cell>
          <cell r="R1935">
            <v>0</v>
          </cell>
          <cell r="AZ1935">
            <v>0</v>
          </cell>
          <cell r="BA1935">
            <v>0</v>
          </cell>
          <cell r="BC1935" t="str">
            <v>PLATINUM</v>
          </cell>
          <cell r="BE1935" t="str">
            <v>Feb</v>
          </cell>
        </row>
        <row r="1936">
          <cell r="C1936" t="str">
            <v>Formosa</v>
          </cell>
          <cell r="R1936">
            <v>0</v>
          </cell>
          <cell r="AZ1936">
            <v>0</v>
          </cell>
          <cell r="BA1936">
            <v>0</v>
          </cell>
          <cell r="BC1936" t="str">
            <v>PLATINUM</v>
          </cell>
          <cell r="BE1936" t="str">
            <v>Mar</v>
          </cell>
        </row>
        <row r="1937">
          <cell r="C1937" t="str">
            <v>Formosa</v>
          </cell>
          <cell r="R1937">
            <v>0</v>
          </cell>
          <cell r="AZ1937">
            <v>0</v>
          </cell>
          <cell r="BA1937">
            <v>0</v>
          </cell>
          <cell r="BC1937" t="str">
            <v>PLATINUM</v>
          </cell>
          <cell r="BE1937" t="str">
            <v>Apr</v>
          </cell>
        </row>
        <row r="1938">
          <cell r="C1938" t="str">
            <v>Formosa</v>
          </cell>
          <cell r="R1938">
            <v>0</v>
          </cell>
          <cell r="AZ1938">
            <v>0</v>
          </cell>
          <cell r="BA1938">
            <v>0</v>
          </cell>
          <cell r="BC1938" t="str">
            <v>PLATINUM</v>
          </cell>
          <cell r="BE1938" t="str">
            <v>May</v>
          </cell>
        </row>
        <row r="1939">
          <cell r="C1939" t="str">
            <v>Formosa</v>
          </cell>
          <cell r="R1939">
            <v>0</v>
          </cell>
          <cell r="AZ1939">
            <v>0</v>
          </cell>
          <cell r="BA1939">
            <v>0</v>
          </cell>
          <cell r="BC1939" t="str">
            <v>PLATINUM</v>
          </cell>
          <cell r="BE1939" t="str">
            <v>Jun</v>
          </cell>
        </row>
        <row r="1940">
          <cell r="C1940" t="str">
            <v>Formosa</v>
          </cell>
          <cell r="R1940">
            <v>0</v>
          </cell>
          <cell r="AZ1940">
            <v>0</v>
          </cell>
          <cell r="BA1940">
            <v>0</v>
          </cell>
          <cell r="BC1940" t="str">
            <v>PLATINUM</v>
          </cell>
          <cell r="BE1940" t="str">
            <v>Jul</v>
          </cell>
        </row>
        <row r="1941">
          <cell r="C1941" t="str">
            <v>Formosa</v>
          </cell>
          <cell r="R1941">
            <v>0</v>
          </cell>
          <cell r="AZ1941">
            <v>0</v>
          </cell>
          <cell r="BA1941">
            <v>0</v>
          </cell>
          <cell r="BC1941" t="str">
            <v>PLATINUM</v>
          </cell>
          <cell r="BE1941" t="str">
            <v>Aug</v>
          </cell>
        </row>
        <row r="1942">
          <cell r="C1942" t="str">
            <v>Formosa</v>
          </cell>
          <cell r="R1942">
            <v>0</v>
          </cell>
          <cell r="AZ1942">
            <v>0</v>
          </cell>
          <cell r="BA1942">
            <v>0</v>
          </cell>
          <cell r="BC1942" t="str">
            <v>PLATINUM</v>
          </cell>
          <cell r="BE1942" t="str">
            <v>Sep</v>
          </cell>
        </row>
        <row r="1943">
          <cell r="C1943" t="str">
            <v>Formosa</v>
          </cell>
          <cell r="R1943">
            <v>0</v>
          </cell>
          <cell r="AZ1943">
            <v>0</v>
          </cell>
          <cell r="BA1943">
            <v>0</v>
          </cell>
          <cell r="BC1943" t="str">
            <v>PLATINUM</v>
          </cell>
          <cell r="BE1943" t="str">
            <v>Oct</v>
          </cell>
        </row>
        <row r="1944">
          <cell r="C1944" t="str">
            <v>Formosa</v>
          </cell>
          <cell r="R1944">
            <v>0</v>
          </cell>
          <cell r="AZ1944">
            <v>0</v>
          </cell>
          <cell r="BA1944">
            <v>0</v>
          </cell>
          <cell r="BC1944" t="str">
            <v>PLATINUM</v>
          </cell>
          <cell r="BE1944" t="str">
            <v>Nov</v>
          </cell>
        </row>
        <row r="1945">
          <cell r="C1945" t="str">
            <v>Formosa</v>
          </cell>
          <cell r="R1945">
            <v>0</v>
          </cell>
          <cell r="AZ1945">
            <v>0</v>
          </cell>
          <cell r="BA1945">
            <v>0</v>
          </cell>
          <cell r="BC1945" t="str">
            <v>PLATINUM</v>
          </cell>
          <cell r="BE1945" t="str">
            <v>Dec</v>
          </cell>
        </row>
        <row r="1946">
          <cell r="C1946" t="str">
            <v>Hoping</v>
          </cell>
          <cell r="R1946">
            <v>56000</v>
          </cell>
          <cell r="AZ1946">
            <v>-196000</v>
          </cell>
          <cell r="BA1946">
            <v>-45876.988384444194</v>
          </cell>
          <cell r="BC1946" t="str">
            <v>PLATINUM</v>
          </cell>
          <cell r="BE1946" t="str">
            <v>Jan</v>
          </cell>
        </row>
        <row r="1947">
          <cell r="C1947" t="str">
            <v>Hoping</v>
          </cell>
          <cell r="R1947">
            <v>0</v>
          </cell>
          <cell r="AZ1947">
            <v>0</v>
          </cell>
          <cell r="BA1947">
            <v>0</v>
          </cell>
          <cell r="BC1947" t="str">
            <v>PLATINUM</v>
          </cell>
          <cell r="BE1947" t="str">
            <v>Feb</v>
          </cell>
        </row>
        <row r="1948">
          <cell r="C1948" t="str">
            <v>Hoping</v>
          </cell>
          <cell r="R1948">
            <v>0</v>
          </cell>
          <cell r="AZ1948">
            <v>0</v>
          </cell>
          <cell r="BA1948">
            <v>0</v>
          </cell>
          <cell r="BC1948" t="str">
            <v>PLATINUM</v>
          </cell>
          <cell r="BE1948" t="str">
            <v>Mar</v>
          </cell>
        </row>
        <row r="1949">
          <cell r="C1949" t="str">
            <v>Hoping</v>
          </cell>
          <cell r="R1949">
            <v>0</v>
          </cell>
          <cell r="AZ1949">
            <v>0</v>
          </cell>
          <cell r="BA1949">
            <v>0</v>
          </cell>
          <cell r="BC1949" t="str">
            <v>PLATINUM</v>
          </cell>
          <cell r="BE1949" t="str">
            <v>Apr</v>
          </cell>
        </row>
        <row r="1950">
          <cell r="C1950" t="str">
            <v>Hoping</v>
          </cell>
          <cell r="R1950">
            <v>0</v>
          </cell>
          <cell r="AZ1950">
            <v>0</v>
          </cell>
          <cell r="BA1950">
            <v>0</v>
          </cell>
          <cell r="BC1950" t="str">
            <v>PLATINUM</v>
          </cell>
          <cell r="BE1950" t="str">
            <v>May</v>
          </cell>
        </row>
        <row r="1951">
          <cell r="C1951" t="str">
            <v>Hoping</v>
          </cell>
          <cell r="R1951">
            <v>0</v>
          </cell>
          <cell r="AZ1951">
            <v>0</v>
          </cell>
          <cell r="BA1951">
            <v>0</v>
          </cell>
          <cell r="BC1951" t="str">
            <v>PLATINUM</v>
          </cell>
          <cell r="BE1951" t="str">
            <v>Jun</v>
          </cell>
        </row>
        <row r="1952">
          <cell r="C1952" t="str">
            <v>Hoping</v>
          </cell>
          <cell r="R1952">
            <v>0</v>
          </cell>
          <cell r="AZ1952">
            <v>0</v>
          </cell>
          <cell r="BA1952">
            <v>0</v>
          </cell>
          <cell r="BC1952" t="str">
            <v>PLATINUM</v>
          </cell>
          <cell r="BE1952" t="str">
            <v>Jul</v>
          </cell>
        </row>
        <row r="1953">
          <cell r="C1953" t="str">
            <v>Hoping</v>
          </cell>
          <cell r="R1953">
            <v>0</v>
          </cell>
          <cell r="AZ1953">
            <v>0</v>
          </cell>
          <cell r="BA1953">
            <v>0</v>
          </cell>
          <cell r="BC1953" t="str">
            <v>PLATINUM</v>
          </cell>
          <cell r="BE1953" t="str">
            <v>Aug</v>
          </cell>
        </row>
        <row r="1954">
          <cell r="C1954" t="str">
            <v>Hoping</v>
          </cell>
          <cell r="R1954">
            <v>0</v>
          </cell>
          <cell r="AZ1954">
            <v>0</v>
          </cell>
          <cell r="BA1954">
            <v>0</v>
          </cell>
          <cell r="BC1954" t="str">
            <v>PLATINUM</v>
          </cell>
          <cell r="BE1954" t="str">
            <v>Sep</v>
          </cell>
        </row>
        <row r="1955">
          <cell r="C1955" t="str">
            <v>Hoping</v>
          </cell>
          <cell r="R1955">
            <v>0</v>
          </cell>
          <cell r="AZ1955">
            <v>0</v>
          </cell>
          <cell r="BA1955">
            <v>0</v>
          </cell>
          <cell r="BC1955" t="str">
            <v>PLATINUM</v>
          </cell>
          <cell r="BE1955" t="str">
            <v>Oct</v>
          </cell>
        </row>
        <row r="1956">
          <cell r="C1956" t="str">
            <v>Hoping</v>
          </cell>
          <cell r="R1956">
            <v>0</v>
          </cell>
          <cell r="AZ1956">
            <v>0</v>
          </cell>
          <cell r="BA1956">
            <v>0</v>
          </cell>
          <cell r="BC1956" t="str">
            <v>PLATINUM</v>
          </cell>
          <cell r="BE1956" t="str">
            <v>Nov</v>
          </cell>
        </row>
        <row r="1957">
          <cell r="C1957" t="str">
            <v>Hoping</v>
          </cell>
          <cell r="R1957">
            <v>0</v>
          </cell>
          <cell r="AZ1957">
            <v>0</v>
          </cell>
          <cell r="BA1957">
            <v>0</v>
          </cell>
          <cell r="BC1957" t="str">
            <v>PLATINUM</v>
          </cell>
          <cell r="BE1957" t="str">
            <v>Dec</v>
          </cell>
        </row>
        <row r="1958">
          <cell r="C1958" t="str">
            <v>Hoping</v>
          </cell>
          <cell r="R1958">
            <v>13999.999999999996</v>
          </cell>
          <cell r="AZ1958">
            <v>-48999.999999999985</v>
          </cell>
          <cell r="BA1958">
            <v>-13171.043111618796</v>
          </cell>
          <cell r="BC1958" t="str">
            <v>PLATINUM</v>
          </cell>
          <cell r="BE1958" t="str">
            <v>Jan</v>
          </cell>
        </row>
        <row r="1959">
          <cell r="C1959" t="str">
            <v>Hoping</v>
          </cell>
          <cell r="R1959">
            <v>0</v>
          </cell>
          <cell r="AZ1959">
            <v>0</v>
          </cell>
          <cell r="BA1959">
            <v>0</v>
          </cell>
          <cell r="BC1959" t="str">
            <v>PLATINUM</v>
          </cell>
          <cell r="BE1959" t="str">
            <v>Feb</v>
          </cell>
        </row>
        <row r="1960">
          <cell r="C1960" t="str">
            <v>Hoping</v>
          </cell>
          <cell r="R1960">
            <v>0</v>
          </cell>
          <cell r="AZ1960">
            <v>0</v>
          </cell>
          <cell r="BA1960">
            <v>0</v>
          </cell>
          <cell r="BC1960" t="str">
            <v>PLATINUM</v>
          </cell>
          <cell r="BE1960" t="str">
            <v>Mar</v>
          </cell>
        </row>
        <row r="1961">
          <cell r="C1961" t="str">
            <v>Hoping</v>
          </cell>
          <cell r="R1961">
            <v>0</v>
          </cell>
          <cell r="AZ1961">
            <v>0</v>
          </cell>
          <cell r="BA1961">
            <v>0</v>
          </cell>
          <cell r="BC1961" t="str">
            <v>PLATINUM</v>
          </cell>
          <cell r="BE1961" t="str">
            <v>Apr</v>
          </cell>
        </row>
        <row r="1962">
          <cell r="C1962" t="str">
            <v>Hoping</v>
          </cell>
          <cell r="R1962">
            <v>0</v>
          </cell>
          <cell r="AZ1962">
            <v>0</v>
          </cell>
          <cell r="BA1962">
            <v>0</v>
          </cell>
          <cell r="BC1962" t="str">
            <v>PLATINUM</v>
          </cell>
          <cell r="BE1962" t="str">
            <v>May</v>
          </cell>
        </row>
        <row r="1963">
          <cell r="C1963" t="str">
            <v>Hoping</v>
          </cell>
          <cell r="R1963">
            <v>0</v>
          </cell>
          <cell r="AZ1963">
            <v>0</v>
          </cell>
          <cell r="BA1963">
            <v>0</v>
          </cell>
          <cell r="BC1963" t="str">
            <v>PLATINUM</v>
          </cell>
          <cell r="BE1963" t="str">
            <v>Jun</v>
          </cell>
        </row>
        <row r="1964">
          <cell r="C1964" t="str">
            <v>Hoping</v>
          </cell>
          <cell r="R1964">
            <v>0</v>
          </cell>
          <cell r="AZ1964">
            <v>0</v>
          </cell>
          <cell r="BA1964">
            <v>0</v>
          </cell>
          <cell r="BC1964" t="str">
            <v>PLATINUM</v>
          </cell>
          <cell r="BE1964" t="str">
            <v>Jul</v>
          </cell>
        </row>
        <row r="1965">
          <cell r="C1965" t="str">
            <v>Hoping</v>
          </cell>
          <cell r="R1965">
            <v>0</v>
          </cell>
          <cell r="AZ1965">
            <v>0</v>
          </cell>
          <cell r="BA1965">
            <v>0</v>
          </cell>
          <cell r="BC1965" t="str">
            <v>PLATINUM</v>
          </cell>
          <cell r="BE1965" t="str">
            <v>Aug</v>
          </cell>
        </row>
        <row r="1966">
          <cell r="C1966" t="str">
            <v>Hoping</v>
          </cell>
          <cell r="R1966">
            <v>0</v>
          </cell>
          <cell r="AZ1966">
            <v>0</v>
          </cell>
          <cell r="BA1966">
            <v>0</v>
          </cell>
          <cell r="BC1966" t="str">
            <v>PLATINUM</v>
          </cell>
          <cell r="BE1966" t="str">
            <v>Sep</v>
          </cell>
        </row>
        <row r="1967">
          <cell r="C1967" t="str">
            <v>Hoping</v>
          </cell>
          <cell r="R1967">
            <v>0</v>
          </cell>
          <cell r="AZ1967">
            <v>0</v>
          </cell>
          <cell r="BA1967">
            <v>0</v>
          </cell>
          <cell r="BC1967" t="str">
            <v>PLATINUM</v>
          </cell>
          <cell r="BE1967" t="str">
            <v>Oct</v>
          </cell>
        </row>
        <row r="1968">
          <cell r="C1968" t="str">
            <v>Hoping</v>
          </cell>
          <cell r="R1968">
            <v>0</v>
          </cell>
          <cell r="AZ1968">
            <v>0</v>
          </cell>
          <cell r="BA1968">
            <v>0</v>
          </cell>
          <cell r="BC1968" t="str">
            <v>PLATINUM</v>
          </cell>
          <cell r="BE1968" t="str">
            <v>Nov</v>
          </cell>
        </row>
        <row r="1969">
          <cell r="C1969" t="str">
            <v>Hoping</v>
          </cell>
          <cell r="R1969">
            <v>0</v>
          </cell>
          <cell r="AZ1969">
            <v>0</v>
          </cell>
          <cell r="BA1969">
            <v>0</v>
          </cell>
          <cell r="BC1969" t="str">
            <v>PLATINUM</v>
          </cell>
          <cell r="BE1969" t="str">
            <v>Dec</v>
          </cell>
        </row>
        <row r="1970">
          <cell r="C1970" t="str">
            <v>Hoping</v>
          </cell>
          <cell r="R1970">
            <v>0</v>
          </cell>
          <cell r="AZ1970">
            <v>0</v>
          </cell>
          <cell r="BA1970">
            <v>0</v>
          </cell>
          <cell r="BC1970" t="str">
            <v>PLATINUM</v>
          </cell>
          <cell r="BE1970" t="str">
            <v>Jan</v>
          </cell>
        </row>
        <row r="1971">
          <cell r="C1971" t="str">
            <v>Hoping</v>
          </cell>
          <cell r="R1971">
            <v>0</v>
          </cell>
          <cell r="AZ1971">
            <v>0</v>
          </cell>
          <cell r="BA1971">
            <v>0</v>
          </cell>
          <cell r="BC1971" t="str">
            <v>PLATINUM</v>
          </cell>
          <cell r="BE1971" t="str">
            <v>Feb</v>
          </cell>
        </row>
        <row r="1972">
          <cell r="C1972" t="str">
            <v>Hoping</v>
          </cell>
          <cell r="R1972">
            <v>56000</v>
          </cell>
          <cell r="AZ1972">
            <v>-196000</v>
          </cell>
          <cell r="BA1972">
            <v>-37085.290713085662</v>
          </cell>
          <cell r="BC1972" t="str">
            <v>PLATINUM</v>
          </cell>
          <cell r="BE1972" t="str">
            <v>Mar</v>
          </cell>
        </row>
        <row r="1973">
          <cell r="C1973" t="str">
            <v>Hoping</v>
          </cell>
          <cell r="R1973">
            <v>56000</v>
          </cell>
          <cell r="AZ1973">
            <v>-196000</v>
          </cell>
          <cell r="BA1973">
            <v>-37085.290713085662</v>
          </cell>
          <cell r="BC1973" t="str">
            <v>PLATINUM</v>
          </cell>
          <cell r="BE1973" t="str">
            <v>Apr</v>
          </cell>
        </row>
        <row r="1974">
          <cell r="C1974" t="str">
            <v>Hoping</v>
          </cell>
          <cell r="R1974">
            <v>56000</v>
          </cell>
          <cell r="AZ1974">
            <v>-196000</v>
          </cell>
          <cell r="BA1974">
            <v>-37085.290713085662</v>
          </cell>
          <cell r="BC1974" t="str">
            <v>PLATINUM</v>
          </cell>
          <cell r="BE1974" t="str">
            <v>May</v>
          </cell>
        </row>
        <row r="1975">
          <cell r="C1975" t="str">
            <v>Hoping</v>
          </cell>
          <cell r="R1975">
            <v>56000</v>
          </cell>
          <cell r="AZ1975">
            <v>-196000</v>
          </cell>
          <cell r="BA1975">
            <v>-37085.290713085662</v>
          </cell>
          <cell r="BC1975" t="str">
            <v>PLATINUM</v>
          </cell>
          <cell r="BE1975" t="str">
            <v>Jun</v>
          </cell>
        </row>
        <row r="1976">
          <cell r="C1976" t="str">
            <v>Hoping</v>
          </cell>
          <cell r="R1976">
            <v>0</v>
          </cell>
          <cell r="AZ1976">
            <v>0</v>
          </cell>
          <cell r="BA1976">
            <v>0</v>
          </cell>
          <cell r="BC1976" t="str">
            <v>PLATINUM</v>
          </cell>
          <cell r="BE1976" t="str">
            <v>Jul</v>
          </cell>
        </row>
        <row r="1977">
          <cell r="C1977" t="str">
            <v>Hoping</v>
          </cell>
          <cell r="R1977">
            <v>0</v>
          </cell>
          <cell r="AZ1977">
            <v>0</v>
          </cell>
          <cell r="BA1977">
            <v>0</v>
          </cell>
          <cell r="BC1977" t="str">
            <v>PLATINUM</v>
          </cell>
          <cell r="BE1977" t="str">
            <v>Aug</v>
          </cell>
        </row>
        <row r="1978">
          <cell r="C1978" t="str">
            <v>Hoping</v>
          </cell>
          <cell r="R1978">
            <v>0</v>
          </cell>
          <cell r="AZ1978">
            <v>0</v>
          </cell>
          <cell r="BA1978">
            <v>0</v>
          </cell>
          <cell r="BC1978" t="str">
            <v>PLATINUM</v>
          </cell>
          <cell r="BE1978" t="str">
            <v>Sep</v>
          </cell>
        </row>
        <row r="1979">
          <cell r="C1979" t="str">
            <v>Hoping</v>
          </cell>
          <cell r="R1979">
            <v>0</v>
          </cell>
          <cell r="AZ1979">
            <v>0</v>
          </cell>
          <cell r="BA1979">
            <v>0</v>
          </cell>
          <cell r="BC1979" t="str">
            <v>PLATINUM</v>
          </cell>
          <cell r="BE1979" t="str">
            <v>Oct</v>
          </cell>
        </row>
        <row r="1980">
          <cell r="C1980" t="str">
            <v>Hoping</v>
          </cell>
          <cell r="R1980">
            <v>0</v>
          </cell>
          <cell r="AZ1980">
            <v>0</v>
          </cell>
          <cell r="BA1980">
            <v>0</v>
          </cell>
          <cell r="BC1980" t="str">
            <v>PLATINUM</v>
          </cell>
          <cell r="BE1980" t="str">
            <v>Nov</v>
          </cell>
        </row>
        <row r="1981">
          <cell r="C1981" t="str">
            <v>Hoping</v>
          </cell>
          <cell r="R1981">
            <v>0</v>
          </cell>
          <cell r="AZ1981">
            <v>0</v>
          </cell>
          <cell r="BA1981">
            <v>0</v>
          </cell>
          <cell r="BC1981" t="str">
            <v>PLATINUM</v>
          </cell>
          <cell r="BE1981" t="str">
            <v>Dec</v>
          </cell>
        </row>
        <row r="1982">
          <cell r="C1982" t="str">
            <v>Hoping</v>
          </cell>
          <cell r="R1982">
            <v>0</v>
          </cell>
          <cell r="AZ1982">
            <v>0</v>
          </cell>
          <cell r="BA1982">
            <v>0</v>
          </cell>
          <cell r="BC1982" t="str">
            <v>PLATINUM</v>
          </cell>
          <cell r="BE1982" t="str">
            <v>Jan</v>
          </cell>
        </row>
        <row r="1983">
          <cell r="C1983" t="str">
            <v>Hoping</v>
          </cell>
          <cell r="R1983">
            <v>0</v>
          </cell>
          <cell r="AZ1983">
            <v>0</v>
          </cell>
          <cell r="BA1983">
            <v>0</v>
          </cell>
          <cell r="BC1983" t="str">
            <v>PLATINUM</v>
          </cell>
          <cell r="BE1983" t="str">
            <v>Feb</v>
          </cell>
        </row>
        <row r="1984">
          <cell r="C1984" t="str">
            <v>Hoping</v>
          </cell>
          <cell r="R1984">
            <v>13999.999999999996</v>
          </cell>
          <cell r="AZ1984">
            <v>-48999.999999999985</v>
          </cell>
          <cell r="BA1984">
            <v>-10646.992751481263</v>
          </cell>
          <cell r="BC1984" t="str">
            <v>PLATINUM</v>
          </cell>
          <cell r="BE1984" t="str">
            <v>Mar</v>
          </cell>
        </row>
        <row r="1985">
          <cell r="C1985" t="str">
            <v>Hoping</v>
          </cell>
          <cell r="R1985">
            <v>13999.999999999996</v>
          </cell>
          <cell r="AZ1985">
            <v>-48999.999999999985</v>
          </cell>
          <cell r="BA1985">
            <v>-10646.992751481263</v>
          </cell>
          <cell r="BC1985" t="str">
            <v>PLATINUM</v>
          </cell>
          <cell r="BE1985" t="str">
            <v>Apr</v>
          </cell>
        </row>
        <row r="1986">
          <cell r="C1986" t="str">
            <v>Hoping</v>
          </cell>
          <cell r="R1986">
            <v>13999.999999999996</v>
          </cell>
          <cell r="AZ1986">
            <v>-48999.999999999985</v>
          </cell>
          <cell r="BA1986">
            <v>-10646.992751481263</v>
          </cell>
          <cell r="BC1986" t="str">
            <v>PLATINUM</v>
          </cell>
          <cell r="BE1986" t="str">
            <v>May</v>
          </cell>
        </row>
        <row r="1987">
          <cell r="C1987" t="str">
            <v>Hoping</v>
          </cell>
          <cell r="R1987">
            <v>13999.999999999996</v>
          </cell>
          <cell r="AZ1987">
            <v>-48999.999999999985</v>
          </cell>
          <cell r="BA1987">
            <v>-10646.992751481263</v>
          </cell>
          <cell r="BC1987" t="str">
            <v>PLATINUM</v>
          </cell>
          <cell r="BE1987" t="str">
            <v>Jun</v>
          </cell>
        </row>
        <row r="1988">
          <cell r="C1988" t="str">
            <v>Hoping</v>
          </cell>
          <cell r="R1988">
            <v>0</v>
          </cell>
          <cell r="AZ1988">
            <v>0</v>
          </cell>
          <cell r="BA1988">
            <v>0</v>
          </cell>
          <cell r="BC1988" t="str">
            <v>PLATINUM</v>
          </cell>
          <cell r="BE1988" t="str">
            <v>Jul</v>
          </cell>
        </row>
        <row r="1989">
          <cell r="C1989" t="str">
            <v>Hoping</v>
          </cell>
          <cell r="R1989">
            <v>0</v>
          </cell>
          <cell r="AZ1989">
            <v>0</v>
          </cell>
          <cell r="BA1989">
            <v>0</v>
          </cell>
          <cell r="BC1989" t="str">
            <v>PLATINUM</v>
          </cell>
          <cell r="BE1989" t="str">
            <v>Aug</v>
          </cell>
        </row>
        <row r="1990">
          <cell r="C1990" t="str">
            <v>Hoping</v>
          </cell>
          <cell r="R1990">
            <v>0</v>
          </cell>
          <cell r="AZ1990">
            <v>0</v>
          </cell>
          <cell r="BA1990">
            <v>0</v>
          </cell>
          <cell r="BC1990" t="str">
            <v>PLATINUM</v>
          </cell>
          <cell r="BE1990" t="str">
            <v>Sep</v>
          </cell>
        </row>
        <row r="1991">
          <cell r="C1991" t="str">
            <v>Hoping</v>
          </cell>
          <cell r="R1991">
            <v>0</v>
          </cell>
          <cell r="AZ1991">
            <v>0</v>
          </cell>
          <cell r="BA1991">
            <v>0</v>
          </cell>
          <cell r="BC1991" t="str">
            <v>PLATINUM</v>
          </cell>
          <cell r="BE1991" t="str">
            <v>Oct</v>
          </cell>
        </row>
        <row r="1992">
          <cell r="C1992" t="str">
            <v>Hoping</v>
          </cell>
          <cell r="R1992">
            <v>0</v>
          </cell>
          <cell r="AZ1992">
            <v>0</v>
          </cell>
          <cell r="BA1992">
            <v>0</v>
          </cell>
          <cell r="BC1992" t="str">
            <v>PLATINUM</v>
          </cell>
          <cell r="BE1992" t="str">
            <v>Nov</v>
          </cell>
        </row>
        <row r="1993">
          <cell r="C1993" t="str">
            <v>Hoping</v>
          </cell>
          <cell r="R1993">
            <v>0</v>
          </cell>
          <cell r="AZ1993">
            <v>0</v>
          </cell>
          <cell r="BA1993">
            <v>0</v>
          </cell>
          <cell r="BC1993" t="str">
            <v>PLATINUM</v>
          </cell>
          <cell r="BE1993" t="str">
            <v>Dec</v>
          </cell>
        </row>
        <row r="1994">
          <cell r="C1994" t="str">
            <v>Hoping</v>
          </cell>
          <cell r="R1994">
            <v>0</v>
          </cell>
          <cell r="AZ1994">
            <v>0</v>
          </cell>
          <cell r="BA1994">
            <v>0</v>
          </cell>
          <cell r="BC1994" t="str">
            <v>PLATINUM</v>
          </cell>
          <cell r="BE1994" t="str">
            <v>Jan</v>
          </cell>
        </row>
        <row r="1995">
          <cell r="C1995" t="str">
            <v>Hoping</v>
          </cell>
          <cell r="R1995">
            <v>0</v>
          </cell>
          <cell r="AZ1995">
            <v>0</v>
          </cell>
          <cell r="BA1995">
            <v>0</v>
          </cell>
          <cell r="BC1995" t="str">
            <v>PLATINUM</v>
          </cell>
          <cell r="BE1995" t="str">
            <v>Feb</v>
          </cell>
        </row>
        <row r="1996">
          <cell r="C1996" t="str">
            <v>Hoping</v>
          </cell>
          <cell r="R1996">
            <v>0</v>
          </cell>
          <cell r="AZ1996">
            <v>0</v>
          </cell>
          <cell r="BA1996">
            <v>0</v>
          </cell>
          <cell r="BC1996" t="str">
            <v>PLATINUM</v>
          </cell>
          <cell r="BE1996" t="str">
            <v>Mar</v>
          </cell>
        </row>
        <row r="1997">
          <cell r="C1997" t="str">
            <v>Hoping</v>
          </cell>
          <cell r="R1997">
            <v>0</v>
          </cell>
          <cell r="AZ1997">
            <v>0</v>
          </cell>
          <cell r="BA1997">
            <v>0</v>
          </cell>
          <cell r="BC1997" t="str">
            <v>PLATINUM</v>
          </cell>
          <cell r="BE1997" t="str">
            <v>Apr</v>
          </cell>
        </row>
        <row r="1998">
          <cell r="C1998" t="str">
            <v>Hoping</v>
          </cell>
          <cell r="R1998">
            <v>0</v>
          </cell>
          <cell r="AZ1998">
            <v>0</v>
          </cell>
          <cell r="BA1998">
            <v>0</v>
          </cell>
          <cell r="BC1998" t="str">
            <v>PLATINUM</v>
          </cell>
          <cell r="BE1998" t="str">
            <v>May</v>
          </cell>
        </row>
        <row r="1999">
          <cell r="C1999" t="str">
            <v>Hoping</v>
          </cell>
          <cell r="R1999">
            <v>0</v>
          </cell>
          <cell r="AZ1999">
            <v>0</v>
          </cell>
          <cell r="BA1999">
            <v>0</v>
          </cell>
          <cell r="BC1999" t="str">
            <v>PLATINUM</v>
          </cell>
          <cell r="BE1999" t="str">
            <v>Jun</v>
          </cell>
        </row>
        <row r="2000">
          <cell r="C2000" t="str">
            <v>Hoping</v>
          </cell>
          <cell r="R2000">
            <v>56000</v>
          </cell>
          <cell r="AZ2000">
            <v>-196000</v>
          </cell>
          <cell r="BA2000">
            <v>-37134.921733303221</v>
          </cell>
          <cell r="BC2000" t="str">
            <v>PLATINUM</v>
          </cell>
          <cell r="BE2000" t="str">
            <v>Jul</v>
          </cell>
        </row>
        <row r="2001">
          <cell r="C2001" t="str">
            <v>Hoping</v>
          </cell>
          <cell r="R2001">
            <v>0</v>
          </cell>
          <cell r="AZ2001">
            <v>0</v>
          </cell>
          <cell r="BA2001">
            <v>0</v>
          </cell>
          <cell r="BC2001" t="str">
            <v>PLATINUM</v>
          </cell>
          <cell r="BE2001" t="str">
            <v>Aug</v>
          </cell>
        </row>
        <row r="2002">
          <cell r="C2002" t="str">
            <v>Hoping</v>
          </cell>
          <cell r="R2002">
            <v>56000</v>
          </cell>
          <cell r="AZ2002">
            <v>-196000</v>
          </cell>
          <cell r="BA2002">
            <v>-37134.921733303221</v>
          </cell>
          <cell r="BC2002" t="str">
            <v>PLATINUM</v>
          </cell>
          <cell r="BE2002" t="str">
            <v>Sep</v>
          </cell>
        </row>
        <row r="2003">
          <cell r="C2003" t="str">
            <v>Hoping</v>
          </cell>
          <cell r="R2003">
            <v>56000</v>
          </cell>
          <cell r="AZ2003">
            <v>-196000</v>
          </cell>
          <cell r="BA2003">
            <v>-37134.921733303221</v>
          </cell>
          <cell r="BC2003" t="str">
            <v>PLATINUM</v>
          </cell>
          <cell r="BE2003" t="str">
            <v>Oct</v>
          </cell>
        </row>
        <row r="2004">
          <cell r="C2004" t="str">
            <v>Hoping</v>
          </cell>
          <cell r="R2004">
            <v>0</v>
          </cell>
          <cell r="AZ2004">
            <v>0</v>
          </cell>
          <cell r="BA2004">
            <v>0</v>
          </cell>
          <cell r="BC2004" t="str">
            <v>PLATINUM</v>
          </cell>
          <cell r="BE2004" t="str">
            <v>Nov</v>
          </cell>
        </row>
        <row r="2005">
          <cell r="C2005" t="str">
            <v>Hoping</v>
          </cell>
          <cell r="R2005">
            <v>56000</v>
          </cell>
          <cell r="AZ2005">
            <v>-196000</v>
          </cell>
          <cell r="BA2005">
            <v>-37134.921733303221</v>
          </cell>
          <cell r="BC2005" t="str">
            <v>PLATINUM</v>
          </cell>
          <cell r="BE2005" t="str">
            <v>Dec</v>
          </cell>
        </row>
        <row r="2006">
          <cell r="C2006" t="str">
            <v>Hoping</v>
          </cell>
          <cell r="R2006">
            <v>0</v>
          </cell>
          <cell r="AZ2006">
            <v>0</v>
          </cell>
          <cell r="BA2006">
            <v>0</v>
          </cell>
          <cell r="BC2006" t="str">
            <v>PLATINUM</v>
          </cell>
          <cell r="BE2006" t="str">
            <v>Jan</v>
          </cell>
        </row>
        <row r="2007">
          <cell r="C2007" t="str">
            <v>Hoping</v>
          </cell>
          <cell r="R2007">
            <v>0</v>
          </cell>
          <cell r="AZ2007">
            <v>0</v>
          </cell>
          <cell r="BA2007">
            <v>0</v>
          </cell>
          <cell r="BC2007" t="str">
            <v>PLATINUM</v>
          </cell>
          <cell r="BE2007" t="str">
            <v>Feb</v>
          </cell>
        </row>
        <row r="2008">
          <cell r="C2008" t="str">
            <v>Hoping</v>
          </cell>
          <cell r="R2008">
            <v>0</v>
          </cell>
          <cell r="AZ2008">
            <v>0</v>
          </cell>
          <cell r="BA2008">
            <v>0</v>
          </cell>
          <cell r="BC2008" t="str">
            <v>PLATINUM</v>
          </cell>
          <cell r="BE2008" t="str">
            <v>Mar</v>
          </cell>
        </row>
        <row r="2009">
          <cell r="C2009" t="str">
            <v>Hoping</v>
          </cell>
          <cell r="R2009">
            <v>0</v>
          </cell>
          <cell r="AZ2009">
            <v>0</v>
          </cell>
          <cell r="BA2009">
            <v>0</v>
          </cell>
          <cell r="BC2009" t="str">
            <v>PLATINUM</v>
          </cell>
          <cell r="BE2009" t="str">
            <v>Apr</v>
          </cell>
        </row>
        <row r="2010">
          <cell r="C2010" t="str">
            <v>Hoping</v>
          </cell>
          <cell r="R2010">
            <v>0</v>
          </cell>
          <cell r="AZ2010">
            <v>0</v>
          </cell>
          <cell r="BA2010">
            <v>0</v>
          </cell>
          <cell r="BC2010" t="str">
            <v>PLATINUM</v>
          </cell>
          <cell r="BE2010" t="str">
            <v>May</v>
          </cell>
        </row>
        <row r="2011">
          <cell r="C2011" t="str">
            <v>Hoping</v>
          </cell>
          <cell r="R2011">
            <v>0</v>
          </cell>
          <cell r="AZ2011">
            <v>0</v>
          </cell>
          <cell r="BA2011">
            <v>0</v>
          </cell>
          <cell r="BC2011" t="str">
            <v>PLATINUM</v>
          </cell>
          <cell r="BE2011" t="str">
            <v>Jun</v>
          </cell>
        </row>
        <row r="2012">
          <cell r="C2012" t="str">
            <v>Hoping</v>
          </cell>
          <cell r="R2012">
            <v>13999.999999999996</v>
          </cell>
          <cell r="AZ2012">
            <v>-48999.999999999985</v>
          </cell>
          <cell r="BA2012">
            <v>-10597.3617312637</v>
          </cell>
          <cell r="BC2012" t="str">
            <v>PLATINUM</v>
          </cell>
          <cell r="BE2012" t="str">
            <v>Jul</v>
          </cell>
        </row>
        <row r="2013">
          <cell r="C2013" t="str">
            <v>Hoping</v>
          </cell>
          <cell r="R2013">
            <v>0</v>
          </cell>
          <cell r="AZ2013">
            <v>0</v>
          </cell>
          <cell r="BA2013">
            <v>0</v>
          </cell>
          <cell r="BC2013" t="str">
            <v>PLATINUM</v>
          </cell>
          <cell r="BE2013" t="str">
            <v>Aug</v>
          </cell>
        </row>
        <row r="2014">
          <cell r="C2014" t="str">
            <v>Hoping</v>
          </cell>
          <cell r="R2014">
            <v>13999.999999999996</v>
          </cell>
          <cell r="AZ2014">
            <v>-48999.999999999985</v>
          </cell>
          <cell r="BA2014">
            <v>-10597.3617312637</v>
          </cell>
          <cell r="BC2014" t="str">
            <v>PLATINUM</v>
          </cell>
          <cell r="BE2014" t="str">
            <v>Sep</v>
          </cell>
        </row>
        <row r="2015">
          <cell r="C2015" t="str">
            <v>Hoping</v>
          </cell>
          <cell r="R2015">
            <v>13999.999999999996</v>
          </cell>
          <cell r="AZ2015">
            <v>-48999.999999999985</v>
          </cell>
          <cell r="BA2015">
            <v>-10597.3617312637</v>
          </cell>
          <cell r="BC2015" t="str">
            <v>PLATINUM</v>
          </cell>
          <cell r="BE2015" t="str">
            <v>Oct</v>
          </cell>
        </row>
        <row r="2016">
          <cell r="C2016" t="str">
            <v>Hoping</v>
          </cell>
          <cell r="R2016">
            <v>0</v>
          </cell>
          <cell r="AZ2016">
            <v>0</v>
          </cell>
          <cell r="BA2016">
            <v>0</v>
          </cell>
          <cell r="BC2016" t="str">
            <v>PLATINUM</v>
          </cell>
          <cell r="BE2016" t="str">
            <v>Nov</v>
          </cell>
        </row>
        <row r="2017">
          <cell r="C2017" t="str">
            <v>Hoping</v>
          </cell>
          <cell r="R2017">
            <v>13999.999999999996</v>
          </cell>
          <cell r="AZ2017">
            <v>-48999.999999999985</v>
          </cell>
          <cell r="BA2017">
            <v>-10597.3617312637</v>
          </cell>
          <cell r="BC2017" t="str">
            <v>PLATINUM</v>
          </cell>
          <cell r="BE2017" t="str">
            <v>Dec</v>
          </cell>
        </row>
        <row r="2018">
          <cell r="C2018" t="str">
            <v>Hoping</v>
          </cell>
          <cell r="R2018">
            <v>0</v>
          </cell>
          <cell r="AZ2018">
            <v>0</v>
          </cell>
          <cell r="BA2018">
            <v>0</v>
          </cell>
          <cell r="BC2018" t="str">
            <v>PLATINUM</v>
          </cell>
          <cell r="BE2018" t="str">
            <v>Jan</v>
          </cell>
        </row>
        <row r="2019">
          <cell r="C2019" t="str">
            <v>Hoping</v>
          </cell>
          <cell r="R2019">
            <v>0</v>
          </cell>
          <cell r="AZ2019">
            <v>0</v>
          </cell>
          <cell r="BA2019">
            <v>0</v>
          </cell>
          <cell r="BC2019" t="str">
            <v>PLATINUM</v>
          </cell>
          <cell r="BE2019" t="str">
            <v>Feb</v>
          </cell>
        </row>
        <row r="2020">
          <cell r="C2020" t="str">
            <v>Hoping</v>
          </cell>
          <cell r="R2020">
            <v>0</v>
          </cell>
          <cell r="AZ2020">
            <v>0</v>
          </cell>
          <cell r="BA2020">
            <v>0</v>
          </cell>
          <cell r="BC2020" t="str">
            <v>PLATINUM</v>
          </cell>
          <cell r="BE2020" t="str">
            <v>Mar</v>
          </cell>
        </row>
        <row r="2021">
          <cell r="C2021" t="str">
            <v>Hoping</v>
          </cell>
          <cell r="R2021">
            <v>0</v>
          </cell>
          <cell r="AZ2021">
            <v>0</v>
          </cell>
          <cell r="BA2021">
            <v>0</v>
          </cell>
          <cell r="BC2021" t="str">
            <v>PLATINUM</v>
          </cell>
          <cell r="BE2021" t="str">
            <v>Apr</v>
          </cell>
        </row>
        <row r="2022">
          <cell r="C2022" t="str">
            <v>Hoping</v>
          </cell>
          <cell r="R2022">
            <v>0</v>
          </cell>
          <cell r="AZ2022">
            <v>0</v>
          </cell>
          <cell r="BA2022">
            <v>0</v>
          </cell>
          <cell r="BC2022" t="str">
            <v>PLATINUM</v>
          </cell>
          <cell r="BE2022" t="str">
            <v>May</v>
          </cell>
        </row>
        <row r="2023">
          <cell r="C2023" t="str">
            <v>Hoping</v>
          </cell>
          <cell r="R2023">
            <v>0</v>
          </cell>
          <cell r="AZ2023">
            <v>0</v>
          </cell>
          <cell r="BA2023">
            <v>0</v>
          </cell>
          <cell r="BC2023" t="str">
            <v>PLATINUM</v>
          </cell>
          <cell r="BE2023" t="str">
            <v>Jun</v>
          </cell>
        </row>
        <row r="2024">
          <cell r="C2024" t="str">
            <v>Hoping</v>
          </cell>
          <cell r="R2024">
            <v>0</v>
          </cell>
          <cell r="AZ2024">
            <v>0</v>
          </cell>
          <cell r="BA2024">
            <v>0</v>
          </cell>
          <cell r="BC2024" t="str">
            <v>PLATINUM</v>
          </cell>
          <cell r="BE2024" t="str">
            <v>Jul</v>
          </cell>
        </row>
        <row r="2025">
          <cell r="C2025" t="str">
            <v>Hoping</v>
          </cell>
          <cell r="R2025">
            <v>0</v>
          </cell>
          <cell r="AZ2025">
            <v>0</v>
          </cell>
          <cell r="BA2025">
            <v>0</v>
          </cell>
          <cell r="BC2025" t="str">
            <v>PLATINUM</v>
          </cell>
          <cell r="BE2025" t="str">
            <v>Aug</v>
          </cell>
        </row>
        <row r="2026">
          <cell r="C2026" t="str">
            <v>Hoping</v>
          </cell>
          <cell r="R2026">
            <v>0</v>
          </cell>
          <cell r="AZ2026">
            <v>0</v>
          </cell>
          <cell r="BA2026">
            <v>0</v>
          </cell>
          <cell r="BC2026" t="str">
            <v>PLATINUM</v>
          </cell>
          <cell r="BE2026" t="str">
            <v>Sep</v>
          </cell>
        </row>
        <row r="2027">
          <cell r="C2027" t="str">
            <v>Hoping</v>
          </cell>
          <cell r="R2027">
            <v>0</v>
          </cell>
          <cell r="AZ2027">
            <v>0</v>
          </cell>
          <cell r="BA2027">
            <v>0</v>
          </cell>
          <cell r="BC2027" t="str">
            <v>PLATINUM</v>
          </cell>
          <cell r="BE2027" t="str">
            <v>Oct</v>
          </cell>
        </row>
        <row r="2028">
          <cell r="C2028" t="str">
            <v>Hoping</v>
          </cell>
          <cell r="R2028">
            <v>0</v>
          </cell>
          <cell r="AZ2028">
            <v>0</v>
          </cell>
          <cell r="BA2028">
            <v>0</v>
          </cell>
          <cell r="BC2028" t="str">
            <v>PLATINUM</v>
          </cell>
          <cell r="BE2028" t="str">
            <v>Nov</v>
          </cell>
        </row>
        <row r="2029">
          <cell r="C2029" t="str">
            <v>Hoping</v>
          </cell>
          <cell r="R2029">
            <v>0</v>
          </cell>
          <cell r="AZ2029">
            <v>0</v>
          </cell>
          <cell r="BA2029">
            <v>0</v>
          </cell>
          <cell r="BC2029" t="str">
            <v>PLATINUM</v>
          </cell>
          <cell r="BE2029" t="str">
            <v>Dec</v>
          </cell>
        </row>
        <row r="2030">
          <cell r="C2030" t="str">
            <v>Hoping</v>
          </cell>
          <cell r="R2030">
            <v>0</v>
          </cell>
          <cell r="AZ2030">
            <v>0</v>
          </cell>
          <cell r="BA2030">
            <v>0</v>
          </cell>
          <cell r="BC2030" t="str">
            <v>PLATINUM</v>
          </cell>
          <cell r="BE2030" t="str">
            <v>Jan</v>
          </cell>
        </row>
        <row r="2031">
          <cell r="C2031" t="str">
            <v>Hoping</v>
          </cell>
          <cell r="R2031">
            <v>0</v>
          </cell>
          <cell r="AZ2031">
            <v>0</v>
          </cell>
          <cell r="BA2031">
            <v>0</v>
          </cell>
          <cell r="BC2031" t="str">
            <v>PLATINUM</v>
          </cell>
          <cell r="BE2031" t="str">
            <v>Feb</v>
          </cell>
        </row>
        <row r="2032">
          <cell r="C2032" t="str">
            <v>Hoping</v>
          </cell>
          <cell r="R2032">
            <v>0</v>
          </cell>
          <cell r="AZ2032">
            <v>0</v>
          </cell>
          <cell r="BA2032">
            <v>0</v>
          </cell>
          <cell r="BC2032" t="str">
            <v>PLATINUM</v>
          </cell>
          <cell r="BE2032" t="str">
            <v>Mar</v>
          </cell>
        </row>
        <row r="2033">
          <cell r="C2033" t="str">
            <v>Hoping</v>
          </cell>
          <cell r="R2033">
            <v>0</v>
          </cell>
          <cell r="AZ2033">
            <v>0</v>
          </cell>
          <cell r="BA2033">
            <v>0</v>
          </cell>
          <cell r="BC2033" t="str">
            <v>PLATINUM</v>
          </cell>
          <cell r="BE2033" t="str">
            <v>Apr</v>
          </cell>
        </row>
        <row r="2034">
          <cell r="C2034" t="str">
            <v>Hoping</v>
          </cell>
          <cell r="R2034">
            <v>0</v>
          </cell>
          <cell r="AZ2034">
            <v>0</v>
          </cell>
          <cell r="BA2034">
            <v>0</v>
          </cell>
          <cell r="BC2034" t="str">
            <v>PLATINUM</v>
          </cell>
          <cell r="BE2034" t="str">
            <v>May</v>
          </cell>
        </row>
        <row r="2035">
          <cell r="C2035" t="str">
            <v>Hoping</v>
          </cell>
          <cell r="R2035">
            <v>0</v>
          </cell>
          <cell r="AZ2035">
            <v>0</v>
          </cell>
          <cell r="BA2035">
            <v>0</v>
          </cell>
          <cell r="BC2035" t="str">
            <v>PLATINUM</v>
          </cell>
          <cell r="BE2035" t="str">
            <v>Jun</v>
          </cell>
        </row>
        <row r="2036">
          <cell r="C2036" t="str">
            <v>Hoping</v>
          </cell>
          <cell r="R2036">
            <v>0</v>
          </cell>
          <cell r="AZ2036">
            <v>0</v>
          </cell>
          <cell r="BA2036">
            <v>0</v>
          </cell>
          <cell r="BC2036" t="str">
            <v>PLATINUM</v>
          </cell>
          <cell r="BE2036" t="str">
            <v>Jul</v>
          </cell>
        </row>
        <row r="2037">
          <cell r="C2037" t="str">
            <v>Hoping</v>
          </cell>
          <cell r="R2037">
            <v>0</v>
          </cell>
          <cell r="AZ2037">
            <v>0</v>
          </cell>
          <cell r="BA2037">
            <v>0</v>
          </cell>
          <cell r="BC2037" t="str">
            <v>PLATINUM</v>
          </cell>
          <cell r="BE2037" t="str">
            <v>Aug</v>
          </cell>
        </row>
        <row r="2038">
          <cell r="C2038" t="str">
            <v>Hoping</v>
          </cell>
          <cell r="R2038">
            <v>0</v>
          </cell>
          <cell r="AZ2038">
            <v>0</v>
          </cell>
          <cell r="BA2038">
            <v>0</v>
          </cell>
          <cell r="BC2038" t="str">
            <v>PLATINUM</v>
          </cell>
          <cell r="BE2038" t="str">
            <v>Sep</v>
          </cell>
        </row>
        <row r="2039">
          <cell r="C2039" t="str">
            <v>Hoping</v>
          </cell>
          <cell r="R2039">
            <v>0</v>
          </cell>
          <cell r="AZ2039">
            <v>0</v>
          </cell>
          <cell r="BA2039">
            <v>0</v>
          </cell>
          <cell r="BC2039" t="str">
            <v>PLATINUM</v>
          </cell>
          <cell r="BE2039" t="str">
            <v>Oct</v>
          </cell>
        </row>
        <row r="2040">
          <cell r="C2040" t="str">
            <v>Hoping</v>
          </cell>
          <cell r="R2040">
            <v>0</v>
          </cell>
          <cell r="AZ2040">
            <v>0</v>
          </cell>
          <cell r="BA2040">
            <v>0</v>
          </cell>
          <cell r="BC2040" t="str">
            <v>PLATINUM</v>
          </cell>
          <cell r="BE2040" t="str">
            <v>Nov</v>
          </cell>
        </row>
        <row r="2041">
          <cell r="C2041" t="str">
            <v>Hoping</v>
          </cell>
          <cell r="R2041">
            <v>0</v>
          </cell>
          <cell r="AZ2041">
            <v>0</v>
          </cell>
          <cell r="BA2041">
            <v>0</v>
          </cell>
          <cell r="BC2041" t="str">
            <v>PLATINUM</v>
          </cell>
          <cell r="BE2041" t="str">
            <v>Dec</v>
          </cell>
        </row>
        <row r="2042">
          <cell r="C2042" t="str">
            <v>Adani</v>
          </cell>
          <cell r="R2042">
            <v>0</v>
          </cell>
          <cell r="AZ2042">
            <v>0</v>
          </cell>
          <cell r="BA2042">
            <v>0</v>
          </cell>
          <cell r="BC2042" t="str">
            <v>OTHERS</v>
          </cell>
          <cell r="BE2042" t="str">
            <v>Jan</v>
          </cell>
        </row>
        <row r="2043">
          <cell r="C2043" t="str">
            <v>Adani</v>
          </cell>
          <cell r="R2043">
            <v>0</v>
          </cell>
          <cell r="AZ2043">
            <v>0</v>
          </cell>
          <cell r="BA2043">
            <v>0</v>
          </cell>
          <cell r="BC2043" t="str">
            <v>OTHERS</v>
          </cell>
          <cell r="BE2043" t="str">
            <v>Feb</v>
          </cell>
        </row>
        <row r="2044">
          <cell r="C2044" t="str">
            <v>Adani</v>
          </cell>
          <cell r="R2044">
            <v>0</v>
          </cell>
          <cell r="AZ2044">
            <v>0</v>
          </cell>
          <cell r="BA2044">
            <v>0</v>
          </cell>
          <cell r="BC2044" t="str">
            <v>OTHERS</v>
          </cell>
          <cell r="BE2044" t="str">
            <v>Mar</v>
          </cell>
        </row>
        <row r="2045">
          <cell r="C2045" t="str">
            <v>Adani</v>
          </cell>
          <cell r="R2045">
            <v>0</v>
          </cell>
          <cell r="AZ2045">
            <v>0</v>
          </cell>
          <cell r="BA2045">
            <v>0</v>
          </cell>
          <cell r="BC2045" t="str">
            <v>OTHERS</v>
          </cell>
          <cell r="BE2045" t="str">
            <v>Apr</v>
          </cell>
        </row>
        <row r="2046">
          <cell r="C2046" t="str">
            <v>Adani</v>
          </cell>
          <cell r="R2046">
            <v>0</v>
          </cell>
          <cell r="AZ2046">
            <v>0</v>
          </cell>
          <cell r="BA2046">
            <v>0</v>
          </cell>
          <cell r="BC2046" t="str">
            <v>OTHERS</v>
          </cell>
          <cell r="BE2046" t="str">
            <v>May</v>
          </cell>
        </row>
        <row r="2047">
          <cell r="C2047" t="str">
            <v>Adani</v>
          </cell>
          <cell r="R2047">
            <v>0</v>
          </cell>
          <cell r="AZ2047">
            <v>0</v>
          </cell>
          <cell r="BA2047">
            <v>0</v>
          </cell>
          <cell r="BC2047" t="str">
            <v>OTHERS</v>
          </cell>
          <cell r="BE2047" t="str">
            <v>Jun</v>
          </cell>
        </row>
        <row r="2048">
          <cell r="C2048" t="str">
            <v>Adani</v>
          </cell>
          <cell r="R2048">
            <v>0</v>
          </cell>
          <cell r="AZ2048">
            <v>0</v>
          </cell>
          <cell r="BA2048">
            <v>0</v>
          </cell>
          <cell r="BC2048" t="str">
            <v>OTHERS</v>
          </cell>
          <cell r="BE2048" t="str">
            <v>Jul</v>
          </cell>
        </row>
        <row r="2049">
          <cell r="C2049" t="str">
            <v>Adani</v>
          </cell>
          <cell r="R2049">
            <v>0</v>
          </cell>
          <cell r="AZ2049">
            <v>0</v>
          </cell>
          <cell r="BA2049">
            <v>0</v>
          </cell>
          <cell r="BC2049" t="str">
            <v>OTHERS</v>
          </cell>
          <cell r="BE2049" t="str">
            <v>Aug</v>
          </cell>
        </row>
        <row r="2050">
          <cell r="C2050" t="str">
            <v>Adani</v>
          </cell>
          <cell r="R2050">
            <v>0</v>
          </cell>
          <cell r="AZ2050">
            <v>0</v>
          </cell>
          <cell r="BA2050">
            <v>0</v>
          </cell>
          <cell r="BC2050" t="str">
            <v>OTHERS</v>
          </cell>
          <cell r="BE2050" t="str">
            <v>Sep</v>
          </cell>
        </row>
        <row r="2051">
          <cell r="C2051" t="str">
            <v>Adani</v>
          </cell>
          <cell r="R2051">
            <v>0</v>
          </cell>
          <cell r="AZ2051">
            <v>0</v>
          </cell>
          <cell r="BA2051">
            <v>0</v>
          </cell>
          <cell r="BC2051" t="str">
            <v>OTHERS</v>
          </cell>
          <cell r="BE2051" t="str">
            <v>Oct</v>
          </cell>
        </row>
        <row r="2052">
          <cell r="C2052" t="str">
            <v>Adani</v>
          </cell>
          <cell r="R2052">
            <v>0</v>
          </cell>
          <cell r="AZ2052">
            <v>0</v>
          </cell>
          <cell r="BA2052">
            <v>0</v>
          </cell>
          <cell r="BC2052" t="str">
            <v>OTHERS</v>
          </cell>
          <cell r="BE2052" t="str">
            <v>Nov</v>
          </cell>
        </row>
        <row r="2053">
          <cell r="C2053" t="str">
            <v>Adani</v>
          </cell>
          <cell r="R2053">
            <v>0</v>
          </cell>
          <cell r="AZ2053">
            <v>0</v>
          </cell>
          <cell r="BA2053">
            <v>0</v>
          </cell>
          <cell r="BC2053" t="str">
            <v>OTHERS</v>
          </cell>
          <cell r="BE2053" t="str">
            <v>Dec</v>
          </cell>
        </row>
        <row r="2054">
          <cell r="C2054" t="str">
            <v>Adani</v>
          </cell>
          <cell r="R2054">
            <v>0</v>
          </cell>
          <cell r="AZ2054">
            <v>0</v>
          </cell>
          <cell r="BA2054">
            <v>0</v>
          </cell>
          <cell r="BC2054" t="str">
            <v>OTHERS</v>
          </cell>
          <cell r="BE2054" t="str">
            <v>Jan</v>
          </cell>
        </row>
        <row r="2055">
          <cell r="C2055" t="str">
            <v>Adani</v>
          </cell>
          <cell r="R2055">
            <v>0</v>
          </cell>
          <cell r="AZ2055">
            <v>0</v>
          </cell>
          <cell r="BA2055">
            <v>0</v>
          </cell>
          <cell r="BC2055" t="str">
            <v>OTHERS</v>
          </cell>
          <cell r="BE2055" t="str">
            <v>Feb</v>
          </cell>
        </row>
        <row r="2056">
          <cell r="C2056" t="str">
            <v>Adani</v>
          </cell>
          <cell r="R2056">
            <v>0</v>
          </cell>
          <cell r="AZ2056">
            <v>0</v>
          </cell>
          <cell r="BA2056">
            <v>0</v>
          </cell>
          <cell r="BC2056" t="str">
            <v>OTHERS</v>
          </cell>
          <cell r="BE2056" t="str">
            <v>Mar</v>
          </cell>
        </row>
        <row r="2057">
          <cell r="C2057" t="str">
            <v>Adani</v>
          </cell>
          <cell r="R2057">
            <v>0</v>
          </cell>
          <cell r="AZ2057">
            <v>0</v>
          </cell>
          <cell r="BA2057">
            <v>0</v>
          </cell>
          <cell r="BC2057" t="str">
            <v>OTHERS</v>
          </cell>
          <cell r="BE2057" t="str">
            <v>Apr</v>
          </cell>
        </row>
        <row r="2058">
          <cell r="C2058" t="str">
            <v>Adani</v>
          </cell>
          <cell r="R2058">
            <v>0</v>
          </cell>
          <cell r="AZ2058">
            <v>0</v>
          </cell>
          <cell r="BA2058">
            <v>0</v>
          </cell>
          <cell r="BC2058" t="str">
            <v>OTHERS</v>
          </cell>
          <cell r="BE2058" t="str">
            <v>May</v>
          </cell>
        </row>
        <row r="2059">
          <cell r="C2059" t="str">
            <v>Adani</v>
          </cell>
          <cell r="R2059">
            <v>0</v>
          </cell>
          <cell r="AZ2059">
            <v>0</v>
          </cell>
          <cell r="BA2059">
            <v>0</v>
          </cell>
          <cell r="BC2059" t="str">
            <v>OTHERS</v>
          </cell>
          <cell r="BE2059" t="str">
            <v>Jun</v>
          </cell>
        </row>
        <row r="2060">
          <cell r="C2060" t="str">
            <v>Adani</v>
          </cell>
          <cell r="R2060">
            <v>0</v>
          </cell>
          <cell r="AZ2060">
            <v>0</v>
          </cell>
          <cell r="BA2060">
            <v>0</v>
          </cell>
          <cell r="BC2060" t="str">
            <v>OTHERS</v>
          </cell>
          <cell r="BE2060" t="str">
            <v>Jul</v>
          </cell>
        </row>
        <row r="2061">
          <cell r="C2061" t="str">
            <v>Adani</v>
          </cell>
          <cell r="R2061">
            <v>0</v>
          </cell>
          <cell r="AZ2061">
            <v>0</v>
          </cell>
          <cell r="BA2061">
            <v>0</v>
          </cell>
          <cell r="BC2061" t="str">
            <v>OTHERS</v>
          </cell>
          <cell r="BE2061" t="str">
            <v>Aug</v>
          </cell>
        </row>
        <row r="2062">
          <cell r="C2062" t="str">
            <v>Adani</v>
          </cell>
          <cell r="R2062">
            <v>0</v>
          </cell>
          <cell r="AZ2062">
            <v>0</v>
          </cell>
          <cell r="BA2062">
            <v>0</v>
          </cell>
          <cell r="BC2062" t="str">
            <v>OTHERS</v>
          </cell>
          <cell r="BE2062" t="str">
            <v>Sep</v>
          </cell>
        </row>
        <row r="2063">
          <cell r="C2063" t="str">
            <v>Adani</v>
          </cell>
          <cell r="R2063">
            <v>0</v>
          </cell>
          <cell r="AZ2063">
            <v>0</v>
          </cell>
          <cell r="BA2063">
            <v>0</v>
          </cell>
          <cell r="BC2063" t="str">
            <v>OTHERS</v>
          </cell>
          <cell r="BE2063" t="str">
            <v>Oct</v>
          </cell>
        </row>
        <row r="2064">
          <cell r="C2064" t="str">
            <v>Adani</v>
          </cell>
          <cell r="R2064">
            <v>0</v>
          </cell>
          <cell r="AZ2064">
            <v>0</v>
          </cell>
          <cell r="BA2064">
            <v>0</v>
          </cell>
          <cell r="BC2064" t="str">
            <v>OTHERS</v>
          </cell>
          <cell r="BE2064" t="str">
            <v>Nov</v>
          </cell>
        </row>
        <row r="2065">
          <cell r="C2065" t="str">
            <v>Adani</v>
          </cell>
          <cell r="R2065">
            <v>0</v>
          </cell>
          <cell r="AZ2065">
            <v>0</v>
          </cell>
          <cell r="BA2065">
            <v>0</v>
          </cell>
          <cell r="BC2065" t="str">
            <v>OTHERS</v>
          </cell>
          <cell r="BE2065" t="str">
            <v>Dec</v>
          </cell>
        </row>
        <row r="2066">
          <cell r="C2066" t="str">
            <v>Adani</v>
          </cell>
          <cell r="R2066">
            <v>70000</v>
          </cell>
          <cell r="AZ2066">
            <v>-70000</v>
          </cell>
          <cell r="BA2066">
            <v>-90952.16328237686</v>
          </cell>
          <cell r="BC2066" t="str">
            <v>OTHERS</v>
          </cell>
          <cell r="BE2066" t="str">
            <v>Jan</v>
          </cell>
        </row>
        <row r="2067">
          <cell r="C2067" t="str">
            <v>Adani</v>
          </cell>
          <cell r="R2067">
            <v>0</v>
          </cell>
          <cell r="AZ2067">
            <v>0</v>
          </cell>
          <cell r="BA2067">
            <v>0</v>
          </cell>
          <cell r="BC2067" t="str">
            <v>OTHERS</v>
          </cell>
          <cell r="BE2067" t="str">
            <v>Feb</v>
          </cell>
        </row>
        <row r="2068">
          <cell r="C2068" t="str">
            <v>Adani</v>
          </cell>
          <cell r="R2068">
            <v>0</v>
          </cell>
          <cell r="AZ2068">
            <v>0</v>
          </cell>
          <cell r="BA2068">
            <v>0</v>
          </cell>
          <cell r="BC2068" t="str">
            <v>OTHERS</v>
          </cell>
          <cell r="BE2068" t="str">
            <v>Mar</v>
          </cell>
        </row>
        <row r="2069">
          <cell r="C2069" t="str">
            <v>Adani</v>
          </cell>
          <cell r="R2069">
            <v>0</v>
          </cell>
          <cell r="AZ2069">
            <v>0</v>
          </cell>
          <cell r="BA2069">
            <v>0</v>
          </cell>
          <cell r="BC2069" t="str">
            <v>OTHERS</v>
          </cell>
          <cell r="BE2069" t="str">
            <v>Apr</v>
          </cell>
        </row>
        <row r="2070">
          <cell r="C2070" t="str">
            <v>Adani</v>
          </cell>
          <cell r="R2070">
            <v>0</v>
          </cell>
          <cell r="AZ2070">
            <v>0</v>
          </cell>
          <cell r="BA2070">
            <v>0</v>
          </cell>
          <cell r="BC2070" t="str">
            <v>OTHERS</v>
          </cell>
          <cell r="BE2070" t="str">
            <v>May</v>
          </cell>
        </row>
        <row r="2071">
          <cell r="C2071" t="str">
            <v>Adani</v>
          </cell>
          <cell r="R2071">
            <v>0</v>
          </cell>
          <cell r="AZ2071">
            <v>0</v>
          </cell>
          <cell r="BA2071">
            <v>0</v>
          </cell>
          <cell r="BC2071" t="str">
            <v>OTHERS</v>
          </cell>
          <cell r="BE2071" t="str">
            <v>Jun</v>
          </cell>
        </row>
        <row r="2072">
          <cell r="C2072" t="str">
            <v>Adani</v>
          </cell>
          <cell r="R2072">
            <v>0</v>
          </cell>
          <cell r="AZ2072">
            <v>0</v>
          </cell>
          <cell r="BA2072">
            <v>0</v>
          </cell>
          <cell r="BC2072" t="str">
            <v>OTHERS</v>
          </cell>
          <cell r="BE2072" t="str">
            <v>Jul</v>
          </cell>
        </row>
        <row r="2073">
          <cell r="C2073" t="str">
            <v>Adani</v>
          </cell>
          <cell r="R2073">
            <v>0</v>
          </cell>
          <cell r="AZ2073">
            <v>0</v>
          </cell>
          <cell r="BA2073">
            <v>0</v>
          </cell>
          <cell r="BC2073" t="str">
            <v>OTHERS</v>
          </cell>
          <cell r="BE2073" t="str">
            <v>Aug</v>
          </cell>
        </row>
        <row r="2074">
          <cell r="C2074" t="str">
            <v>Adani</v>
          </cell>
          <cell r="R2074">
            <v>0</v>
          </cell>
          <cell r="AZ2074">
            <v>0</v>
          </cell>
          <cell r="BA2074">
            <v>0</v>
          </cell>
          <cell r="BC2074" t="str">
            <v>OTHERS</v>
          </cell>
          <cell r="BE2074" t="str">
            <v>Sep</v>
          </cell>
        </row>
        <row r="2075">
          <cell r="C2075" t="str">
            <v>Adani</v>
          </cell>
          <cell r="R2075">
            <v>0</v>
          </cell>
          <cell r="AZ2075">
            <v>0</v>
          </cell>
          <cell r="BA2075">
            <v>0</v>
          </cell>
          <cell r="BC2075" t="str">
            <v>OTHERS</v>
          </cell>
          <cell r="BE2075" t="str">
            <v>Oct</v>
          </cell>
        </row>
        <row r="2076">
          <cell r="C2076" t="str">
            <v>Adani</v>
          </cell>
          <cell r="R2076">
            <v>0</v>
          </cell>
          <cell r="AZ2076">
            <v>0</v>
          </cell>
          <cell r="BA2076">
            <v>0</v>
          </cell>
          <cell r="BC2076" t="str">
            <v>OTHERS</v>
          </cell>
          <cell r="BE2076" t="str">
            <v>Nov</v>
          </cell>
        </row>
        <row r="2077">
          <cell r="C2077" t="str">
            <v>Adani</v>
          </cell>
          <cell r="R2077">
            <v>0</v>
          </cell>
          <cell r="AZ2077">
            <v>0</v>
          </cell>
          <cell r="BA2077">
            <v>0</v>
          </cell>
          <cell r="BC2077" t="str">
            <v>OTHERS</v>
          </cell>
          <cell r="BE2077" t="str">
            <v>Dec</v>
          </cell>
        </row>
        <row r="2078">
          <cell r="C2078" t="str">
            <v>Adani</v>
          </cell>
          <cell r="R2078">
            <v>70000</v>
          </cell>
          <cell r="AZ2078">
            <v>-70000</v>
          </cell>
          <cell r="BA2078">
            <v>-87395.374774127471</v>
          </cell>
          <cell r="BC2078" t="str">
            <v>OTHERS</v>
          </cell>
          <cell r="BE2078" t="str">
            <v>Jan</v>
          </cell>
        </row>
        <row r="2079">
          <cell r="C2079" t="str">
            <v>Adani</v>
          </cell>
          <cell r="R2079">
            <v>0</v>
          </cell>
          <cell r="AZ2079">
            <v>0</v>
          </cell>
          <cell r="BA2079">
            <v>0</v>
          </cell>
          <cell r="BC2079" t="str">
            <v>OTHERS</v>
          </cell>
          <cell r="BE2079" t="str">
            <v>Feb</v>
          </cell>
        </row>
        <row r="2080">
          <cell r="C2080" t="str">
            <v>Adani</v>
          </cell>
          <cell r="R2080">
            <v>0</v>
          </cell>
          <cell r="AZ2080">
            <v>0</v>
          </cell>
          <cell r="BA2080">
            <v>0</v>
          </cell>
          <cell r="BC2080" t="str">
            <v>OTHERS</v>
          </cell>
          <cell r="BE2080" t="str">
            <v>Mar</v>
          </cell>
        </row>
        <row r="2081">
          <cell r="C2081" t="str">
            <v>Adani</v>
          </cell>
          <cell r="R2081">
            <v>0</v>
          </cell>
          <cell r="AZ2081">
            <v>0</v>
          </cell>
          <cell r="BA2081">
            <v>0</v>
          </cell>
          <cell r="BC2081" t="str">
            <v>OTHERS</v>
          </cell>
          <cell r="BE2081" t="str">
            <v>Apr</v>
          </cell>
        </row>
        <row r="2082">
          <cell r="C2082" t="str">
            <v>Adani</v>
          </cell>
          <cell r="R2082">
            <v>0</v>
          </cell>
          <cell r="AZ2082">
            <v>0</v>
          </cell>
          <cell r="BA2082">
            <v>0</v>
          </cell>
          <cell r="BC2082" t="str">
            <v>OTHERS</v>
          </cell>
          <cell r="BE2082" t="str">
            <v>May</v>
          </cell>
        </row>
        <row r="2083">
          <cell r="C2083" t="str">
            <v>Adani</v>
          </cell>
          <cell r="R2083">
            <v>0</v>
          </cell>
          <cell r="AZ2083">
            <v>0</v>
          </cell>
          <cell r="BA2083">
            <v>0</v>
          </cell>
          <cell r="BC2083" t="str">
            <v>OTHERS</v>
          </cell>
          <cell r="BE2083" t="str">
            <v>Jun</v>
          </cell>
        </row>
        <row r="2084">
          <cell r="C2084" t="str">
            <v>Adani</v>
          </cell>
          <cell r="R2084">
            <v>0</v>
          </cell>
          <cell r="AZ2084">
            <v>0</v>
          </cell>
          <cell r="BA2084">
            <v>0</v>
          </cell>
          <cell r="BC2084" t="str">
            <v>OTHERS</v>
          </cell>
          <cell r="BE2084" t="str">
            <v>Jul</v>
          </cell>
        </row>
        <row r="2085">
          <cell r="C2085" t="str">
            <v>Adani</v>
          </cell>
          <cell r="R2085">
            <v>0</v>
          </cell>
          <cell r="AZ2085">
            <v>0</v>
          </cell>
          <cell r="BA2085">
            <v>0</v>
          </cell>
          <cell r="BC2085" t="str">
            <v>OTHERS</v>
          </cell>
          <cell r="BE2085" t="str">
            <v>Aug</v>
          </cell>
        </row>
        <row r="2086">
          <cell r="C2086" t="str">
            <v>Adani</v>
          </cell>
          <cell r="R2086">
            <v>0</v>
          </cell>
          <cell r="AZ2086">
            <v>0</v>
          </cell>
          <cell r="BA2086">
            <v>0</v>
          </cell>
          <cell r="BC2086" t="str">
            <v>OTHERS</v>
          </cell>
          <cell r="BE2086" t="str">
            <v>Sep</v>
          </cell>
        </row>
        <row r="2087">
          <cell r="C2087" t="str">
            <v>Adani</v>
          </cell>
          <cell r="R2087">
            <v>0</v>
          </cell>
          <cell r="AZ2087">
            <v>0</v>
          </cell>
          <cell r="BA2087">
            <v>0</v>
          </cell>
          <cell r="BC2087" t="str">
            <v>OTHERS</v>
          </cell>
          <cell r="BE2087" t="str">
            <v>Oct</v>
          </cell>
        </row>
        <row r="2088">
          <cell r="C2088" t="str">
            <v>Adani</v>
          </cell>
          <cell r="R2088">
            <v>0</v>
          </cell>
          <cell r="AZ2088">
            <v>0</v>
          </cell>
          <cell r="BA2088">
            <v>0</v>
          </cell>
          <cell r="BC2088" t="str">
            <v>OTHERS</v>
          </cell>
          <cell r="BE2088" t="str">
            <v>Nov</v>
          </cell>
        </row>
        <row r="2089">
          <cell r="C2089" t="str">
            <v>Adani</v>
          </cell>
          <cell r="R2089">
            <v>0</v>
          </cell>
          <cell r="AZ2089">
            <v>0</v>
          </cell>
          <cell r="BA2089">
            <v>0</v>
          </cell>
          <cell r="BC2089" t="str">
            <v>OTHERS</v>
          </cell>
          <cell r="BE2089" t="str">
            <v>Dec</v>
          </cell>
        </row>
        <row r="2090">
          <cell r="C2090" t="str">
            <v>Adani</v>
          </cell>
          <cell r="R2090">
            <v>56000</v>
          </cell>
          <cell r="AZ2090">
            <v>-56000</v>
          </cell>
          <cell r="BA2090">
            <v>-63712.173634280225</v>
          </cell>
          <cell r="BC2090" t="str">
            <v>OTHERS</v>
          </cell>
          <cell r="BE2090" t="str">
            <v>Jan</v>
          </cell>
        </row>
        <row r="2091">
          <cell r="C2091" t="str">
            <v>Adani</v>
          </cell>
          <cell r="R2091">
            <v>0</v>
          </cell>
          <cell r="AZ2091">
            <v>0</v>
          </cell>
          <cell r="BA2091">
            <v>0</v>
          </cell>
          <cell r="BC2091" t="str">
            <v>OTHERS</v>
          </cell>
          <cell r="BE2091" t="str">
            <v>Feb</v>
          </cell>
        </row>
        <row r="2092">
          <cell r="C2092" t="str">
            <v>Adani</v>
          </cell>
          <cell r="R2092">
            <v>0</v>
          </cell>
          <cell r="AZ2092">
            <v>0</v>
          </cell>
          <cell r="BA2092">
            <v>0</v>
          </cell>
          <cell r="BC2092" t="str">
            <v>OTHERS</v>
          </cell>
          <cell r="BE2092" t="str">
            <v>Mar</v>
          </cell>
        </row>
        <row r="2093">
          <cell r="C2093" t="str">
            <v>Adani</v>
          </cell>
          <cell r="R2093">
            <v>0</v>
          </cell>
          <cell r="AZ2093">
            <v>0</v>
          </cell>
          <cell r="BA2093">
            <v>0</v>
          </cell>
          <cell r="BC2093" t="str">
            <v>OTHERS</v>
          </cell>
          <cell r="BE2093" t="str">
            <v>Apr</v>
          </cell>
        </row>
        <row r="2094">
          <cell r="C2094" t="str">
            <v>Adani</v>
          </cell>
          <cell r="R2094">
            <v>0</v>
          </cell>
          <cell r="AZ2094">
            <v>0</v>
          </cell>
          <cell r="BA2094">
            <v>0</v>
          </cell>
          <cell r="BC2094" t="str">
            <v>OTHERS</v>
          </cell>
          <cell r="BE2094" t="str">
            <v>May</v>
          </cell>
        </row>
        <row r="2095">
          <cell r="C2095" t="str">
            <v>Adani</v>
          </cell>
          <cell r="R2095">
            <v>0</v>
          </cell>
          <cell r="AZ2095">
            <v>0</v>
          </cell>
          <cell r="BA2095">
            <v>0</v>
          </cell>
          <cell r="BC2095" t="str">
            <v>OTHERS</v>
          </cell>
          <cell r="BE2095" t="str">
            <v>Jun</v>
          </cell>
        </row>
        <row r="2096">
          <cell r="C2096" t="str">
            <v>Adani</v>
          </cell>
          <cell r="R2096">
            <v>0</v>
          </cell>
          <cell r="AZ2096">
            <v>0</v>
          </cell>
          <cell r="BA2096">
            <v>0</v>
          </cell>
          <cell r="BC2096" t="str">
            <v>OTHERS</v>
          </cell>
          <cell r="BE2096" t="str">
            <v>Jul</v>
          </cell>
        </row>
        <row r="2097">
          <cell r="C2097" t="str">
            <v>Adani</v>
          </cell>
          <cell r="R2097">
            <v>0</v>
          </cell>
          <cell r="AZ2097">
            <v>0</v>
          </cell>
          <cell r="BA2097">
            <v>0</v>
          </cell>
          <cell r="BC2097" t="str">
            <v>OTHERS</v>
          </cell>
          <cell r="BE2097" t="str">
            <v>Aug</v>
          </cell>
        </row>
        <row r="2098">
          <cell r="C2098" t="str">
            <v>Adani</v>
          </cell>
          <cell r="R2098">
            <v>0</v>
          </cell>
          <cell r="AZ2098">
            <v>0</v>
          </cell>
          <cell r="BA2098">
            <v>0</v>
          </cell>
          <cell r="BC2098" t="str">
            <v>OTHERS</v>
          </cell>
          <cell r="BE2098" t="str">
            <v>Sep</v>
          </cell>
        </row>
        <row r="2099">
          <cell r="C2099" t="str">
            <v>Adani</v>
          </cell>
          <cell r="R2099">
            <v>0</v>
          </cell>
          <cell r="AZ2099">
            <v>0</v>
          </cell>
          <cell r="BA2099">
            <v>0</v>
          </cell>
          <cell r="BC2099" t="str">
            <v>OTHERS</v>
          </cell>
          <cell r="BE2099" t="str">
            <v>Oct</v>
          </cell>
        </row>
        <row r="2100">
          <cell r="C2100" t="str">
            <v>Adani</v>
          </cell>
          <cell r="R2100">
            <v>0</v>
          </cell>
          <cell r="AZ2100">
            <v>0</v>
          </cell>
          <cell r="BA2100">
            <v>0</v>
          </cell>
          <cell r="BC2100" t="str">
            <v>OTHERS</v>
          </cell>
          <cell r="BE2100" t="str">
            <v>Nov</v>
          </cell>
        </row>
        <row r="2101">
          <cell r="C2101" t="str">
            <v>Adani</v>
          </cell>
          <cell r="R2101">
            <v>0</v>
          </cell>
          <cell r="AZ2101">
            <v>0</v>
          </cell>
          <cell r="BA2101">
            <v>0</v>
          </cell>
          <cell r="BC2101" t="str">
            <v>OTHERS</v>
          </cell>
          <cell r="BE2101" t="str">
            <v>Dec</v>
          </cell>
        </row>
        <row r="2102">
          <cell r="C2102" t="str">
            <v>Adani</v>
          </cell>
          <cell r="R2102">
            <v>13999.999999999996</v>
          </cell>
          <cell r="AZ2102">
            <v>-13999.999999999996</v>
          </cell>
          <cell r="BA2102">
            <v>-17077.736767384129</v>
          </cell>
          <cell r="BC2102" t="str">
            <v>OTHERS</v>
          </cell>
          <cell r="BE2102" t="str">
            <v>Jan</v>
          </cell>
        </row>
        <row r="2103">
          <cell r="C2103" t="str">
            <v>Adani</v>
          </cell>
          <cell r="R2103">
            <v>0</v>
          </cell>
          <cell r="AZ2103">
            <v>0</v>
          </cell>
          <cell r="BA2103">
            <v>0</v>
          </cell>
          <cell r="BC2103" t="str">
            <v>OTHERS</v>
          </cell>
          <cell r="BE2103" t="str">
            <v>Feb</v>
          </cell>
        </row>
        <row r="2104">
          <cell r="C2104" t="str">
            <v>Adani</v>
          </cell>
          <cell r="R2104">
            <v>0</v>
          </cell>
          <cell r="AZ2104">
            <v>0</v>
          </cell>
          <cell r="BA2104">
            <v>0</v>
          </cell>
          <cell r="BC2104" t="str">
            <v>OTHERS</v>
          </cell>
          <cell r="BE2104" t="str">
            <v>Mar</v>
          </cell>
        </row>
        <row r="2105">
          <cell r="C2105" t="str">
            <v>Adani</v>
          </cell>
          <cell r="R2105">
            <v>0</v>
          </cell>
          <cell r="AZ2105">
            <v>0</v>
          </cell>
          <cell r="BA2105">
            <v>0</v>
          </cell>
          <cell r="BC2105" t="str">
            <v>OTHERS</v>
          </cell>
          <cell r="BE2105" t="str">
            <v>Apr</v>
          </cell>
        </row>
        <row r="2106">
          <cell r="C2106" t="str">
            <v>Adani</v>
          </cell>
          <cell r="R2106">
            <v>0</v>
          </cell>
          <cell r="AZ2106">
            <v>0</v>
          </cell>
          <cell r="BA2106">
            <v>0</v>
          </cell>
          <cell r="BC2106" t="str">
            <v>OTHERS</v>
          </cell>
          <cell r="BE2106" t="str">
            <v>May</v>
          </cell>
        </row>
        <row r="2107">
          <cell r="C2107" t="str">
            <v>Adani</v>
          </cell>
          <cell r="R2107">
            <v>0</v>
          </cell>
          <cell r="AZ2107">
            <v>0</v>
          </cell>
          <cell r="BA2107">
            <v>0</v>
          </cell>
          <cell r="BC2107" t="str">
            <v>OTHERS</v>
          </cell>
          <cell r="BE2107" t="str">
            <v>Jun</v>
          </cell>
        </row>
        <row r="2108">
          <cell r="C2108" t="str">
            <v>Adani</v>
          </cell>
          <cell r="R2108">
            <v>0</v>
          </cell>
          <cell r="AZ2108">
            <v>0</v>
          </cell>
          <cell r="BA2108">
            <v>0</v>
          </cell>
          <cell r="BC2108" t="str">
            <v>OTHERS</v>
          </cell>
          <cell r="BE2108" t="str">
            <v>Jul</v>
          </cell>
        </row>
        <row r="2109">
          <cell r="C2109" t="str">
            <v>Adani</v>
          </cell>
          <cell r="R2109">
            <v>0</v>
          </cell>
          <cell r="AZ2109">
            <v>0</v>
          </cell>
          <cell r="BA2109">
            <v>0</v>
          </cell>
          <cell r="BC2109" t="str">
            <v>OTHERS</v>
          </cell>
          <cell r="BE2109" t="str">
            <v>Aug</v>
          </cell>
        </row>
        <row r="2110">
          <cell r="C2110" t="str">
            <v>Adani</v>
          </cell>
          <cell r="R2110">
            <v>0</v>
          </cell>
          <cell r="AZ2110">
            <v>0</v>
          </cell>
          <cell r="BA2110">
            <v>0</v>
          </cell>
          <cell r="BC2110" t="str">
            <v>OTHERS</v>
          </cell>
          <cell r="BE2110" t="str">
            <v>Sep</v>
          </cell>
        </row>
        <row r="2111">
          <cell r="C2111" t="str">
            <v>Adani</v>
          </cell>
          <cell r="R2111">
            <v>0</v>
          </cell>
          <cell r="AZ2111">
            <v>0</v>
          </cell>
          <cell r="BA2111">
            <v>0</v>
          </cell>
          <cell r="BC2111" t="str">
            <v>OTHERS</v>
          </cell>
          <cell r="BE2111" t="str">
            <v>Oct</v>
          </cell>
        </row>
        <row r="2112">
          <cell r="C2112" t="str">
            <v>Adani</v>
          </cell>
          <cell r="R2112">
            <v>0</v>
          </cell>
          <cell r="AZ2112">
            <v>0</v>
          </cell>
          <cell r="BA2112">
            <v>0</v>
          </cell>
          <cell r="BC2112" t="str">
            <v>OTHERS</v>
          </cell>
          <cell r="BE2112" t="str">
            <v>Nov</v>
          </cell>
        </row>
        <row r="2113">
          <cell r="C2113" t="str">
            <v>Adani</v>
          </cell>
          <cell r="R2113">
            <v>0</v>
          </cell>
          <cell r="AZ2113">
            <v>0</v>
          </cell>
          <cell r="BA2113">
            <v>0</v>
          </cell>
          <cell r="BC2113" t="str">
            <v>OTHERS</v>
          </cell>
          <cell r="BE2113" t="str">
            <v>Dec</v>
          </cell>
        </row>
        <row r="2114">
          <cell r="C2114" t="str">
            <v>Adani</v>
          </cell>
          <cell r="R2114">
            <v>0</v>
          </cell>
          <cell r="AZ2114">
            <v>0</v>
          </cell>
          <cell r="BA2114">
            <v>0</v>
          </cell>
          <cell r="BC2114" t="str">
            <v>OTHERS</v>
          </cell>
          <cell r="BE2114" t="str">
            <v>Jan</v>
          </cell>
        </row>
        <row r="2115">
          <cell r="C2115" t="str">
            <v>Adani</v>
          </cell>
          <cell r="R2115">
            <v>0</v>
          </cell>
          <cell r="AZ2115">
            <v>0</v>
          </cell>
          <cell r="BA2115">
            <v>0</v>
          </cell>
          <cell r="BC2115" t="str">
            <v>OTHERS</v>
          </cell>
          <cell r="BE2115" t="str">
            <v>Feb</v>
          </cell>
        </row>
        <row r="2116">
          <cell r="C2116" t="str">
            <v>Adani</v>
          </cell>
          <cell r="R2116">
            <v>0</v>
          </cell>
          <cell r="AZ2116">
            <v>0</v>
          </cell>
          <cell r="BA2116">
            <v>0</v>
          </cell>
          <cell r="BC2116" t="str">
            <v>OTHERS</v>
          </cell>
          <cell r="BE2116" t="str">
            <v>Mar</v>
          </cell>
        </row>
        <row r="2117">
          <cell r="C2117" t="str">
            <v>Adani</v>
          </cell>
          <cell r="R2117">
            <v>0</v>
          </cell>
          <cell r="AZ2117">
            <v>0</v>
          </cell>
          <cell r="BA2117">
            <v>0</v>
          </cell>
          <cell r="BC2117" t="str">
            <v>OTHERS</v>
          </cell>
          <cell r="BE2117" t="str">
            <v>Apr</v>
          </cell>
        </row>
        <row r="2118">
          <cell r="C2118" t="str">
            <v>Adani</v>
          </cell>
          <cell r="R2118">
            <v>0</v>
          </cell>
          <cell r="AZ2118">
            <v>0</v>
          </cell>
          <cell r="BA2118">
            <v>0</v>
          </cell>
          <cell r="BC2118" t="str">
            <v>OTHERS</v>
          </cell>
          <cell r="BE2118" t="str">
            <v>May</v>
          </cell>
        </row>
        <row r="2119">
          <cell r="C2119" t="str">
            <v>Adani</v>
          </cell>
          <cell r="R2119">
            <v>0</v>
          </cell>
          <cell r="AZ2119">
            <v>0</v>
          </cell>
          <cell r="BA2119">
            <v>0</v>
          </cell>
          <cell r="BC2119" t="str">
            <v>OTHERS</v>
          </cell>
          <cell r="BE2119" t="str">
            <v>Jun</v>
          </cell>
        </row>
        <row r="2120">
          <cell r="C2120" t="str">
            <v>Adani</v>
          </cell>
          <cell r="R2120">
            <v>0</v>
          </cell>
          <cell r="AZ2120">
            <v>0</v>
          </cell>
          <cell r="BA2120">
            <v>0</v>
          </cell>
          <cell r="BC2120" t="str">
            <v>OTHERS</v>
          </cell>
          <cell r="BE2120" t="str">
            <v>Jul</v>
          </cell>
        </row>
        <row r="2121">
          <cell r="C2121" t="str">
            <v>Adani</v>
          </cell>
          <cell r="R2121">
            <v>0</v>
          </cell>
          <cell r="AZ2121">
            <v>0</v>
          </cell>
          <cell r="BA2121">
            <v>0</v>
          </cell>
          <cell r="BC2121" t="str">
            <v>OTHERS</v>
          </cell>
          <cell r="BE2121" t="str">
            <v>Aug</v>
          </cell>
        </row>
        <row r="2122">
          <cell r="C2122" t="str">
            <v>Adani</v>
          </cell>
          <cell r="R2122">
            <v>0</v>
          </cell>
          <cell r="AZ2122">
            <v>0</v>
          </cell>
          <cell r="BA2122">
            <v>0</v>
          </cell>
          <cell r="BC2122" t="str">
            <v>OTHERS</v>
          </cell>
          <cell r="BE2122" t="str">
            <v>Sep</v>
          </cell>
        </row>
        <row r="2123">
          <cell r="C2123" t="str">
            <v>Adani</v>
          </cell>
          <cell r="R2123">
            <v>0</v>
          </cell>
          <cell r="AZ2123">
            <v>0</v>
          </cell>
          <cell r="BA2123">
            <v>0</v>
          </cell>
          <cell r="BC2123" t="str">
            <v>OTHERS</v>
          </cell>
          <cell r="BE2123" t="str">
            <v>Oct</v>
          </cell>
        </row>
        <row r="2124">
          <cell r="C2124" t="str">
            <v>Adani</v>
          </cell>
          <cell r="R2124">
            <v>0</v>
          </cell>
          <cell r="AZ2124">
            <v>0</v>
          </cell>
          <cell r="BA2124">
            <v>0</v>
          </cell>
          <cell r="BC2124" t="str">
            <v>OTHERS</v>
          </cell>
          <cell r="BE2124" t="str">
            <v>Nov</v>
          </cell>
        </row>
        <row r="2125">
          <cell r="C2125" t="str">
            <v>Adani</v>
          </cell>
          <cell r="R2125">
            <v>0</v>
          </cell>
          <cell r="AZ2125">
            <v>0</v>
          </cell>
          <cell r="BA2125">
            <v>0</v>
          </cell>
          <cell r="BC2125" t="str">
            <v>OTHERS</v>
          </cell>
          <cell r="BE2125" t="str">
            <v>Dec</v>
          </cell>
        </row>
        <row r="2126">
          <cell r="C2126" t="str">
            <v>Adani</v>
          </cell>
          <cell r="R2126">
            <v>0</v>
          </cell>
          <cell r="AZ2126">
            <v>0</v>
          </cell>
          <cell r="BA2126">
            <v>0</v>
          </cell>
          <cell r="BC2126" t="str">
            <v>OTHERS</v>
          </cell>
          <cell r="BE2126" t="str">
            <v>Jan</v>
          </cell>
        </row>
        <row r="2127">
          <cell r="C2127" t="str">
            <v>Adani</v>
          </cell>
          <cell r="R2127">
            <v>0</v>
          </cell>
          <cell r="AZ2127">
            <v>0</v>
          </cell>
          <cell r="BA2127">
            <v>0</v>
          </cell>
          <cell r="BC2127" t="str">
            <v>OTHERS</v>
          </cell>
          <cell r="BE2127" t="str">
            <v>Feb</v>
          </cell>
        </row>
        <row r="2128">
          <cell r="C2128" t="str">
            <v>Adani</v>
          </cell>
          <cell r="R2128">
            <v>0</v>
          </cell>
          <cell r="AZ2128">
            <v>0</v>
          </cell>
          <cell r="BA2128">
            <v>0</v>
          </cell>
          <cell r="BC2128" t="str">
            <v>OTHERS</v>
          </cell>
          <cell r="BE2128" t="str">
            <v>Mar</v>
          </cell>
        </row>
        <row r="2129">
          <cell r="C2129" t="str">
            <v>Adani</v>
          </cell>
          <cell r="R2129">
            <v>0</v>
          </cell>
          <cell r="AZ2129">
            <v>0</v>
          </cell>
          <cell r="BA2129">
            <v>0</v>
          </cell>
          <cell r="BC2129" t="str">
            <v>OTHERS</v>
          </cell>
          <cell r="BE2129" t="str">
            <v>Apr</v>
          </cell>
        </row>
        <row r="2130">
          <cell r="C2130" t="str">
            <v>Adani</v>
          </cell>
          <cell r="R2130">
            <v>0</v>
          </cell>
          <cell r="AZ2130">
            <v>0</v>
          </cell>
          <cell r="BA2130">
            <v>0</v>
          </cell>
          <cell r="BC2130" t="str">
            <v>OTHERS</v>
          </cell>
          <cell r="BE2130" t="str">
            <v>May</v>
          </cell>
        </row>
        <row r="2131">
          <cell r="C2131" t="str">
            <v>Adani</v>
          </cell>
          <cell r="R2131">
            <v>0</v>
          </cell>
          <cell r="AZ2131">
            <v>0</v>
          </cell>
          <cell r="BA2131">
            <v>0</v>
          </cell>
          <cell r="BC2131" t="str">
            <v>OTHERS</v>
          </cell>
          <cell r="BE2131" t="str">
            <v>Jun</v>
          </cell>
        </row>
        <row r="2132">
          <cell r="C2132" t="str">
            <v>Adani</v>
          </cell>
          <cell r="R2132">
            <v>0</v>
          </cell>
          <cell r="AZ2132">
            <v>0</v>
          </cell>
          <cell r="BA2132">
            <v>0</v>
          </cell>
          <cell r="BC2132" t="str">
            <v>OTHERS</v>
          </cell>
          <cell r="BE2132" t="str">
            <v>Jul</v>
          </cell>
        </row>
        <row r="2133">
          <cell r="C2133" t="str">
            <v>Adani</v>
          </cell>
          <cell r="R2133">
            <v>0</v>
          </cell>
          <cell r="AZ2133">
            <v>0</v>
          </cell>
          <cell r="BA2133">
            <v>0</v>
          </cell>
          <cell r="BC2133" t="str">
            <v>OTHERS</v>
          </cell>
          <cell r="BE2133" t="str">
            <v>Aug</v>
          </cell>
        </row>
        <row r="2134">
          <cell r="C2134" t="str">
            <v>Adani</v>
          </cell>
          <cell r="R2134">
            <v>0</v>
          </cell>
          <cell r="AZ2134">
            <v>0</v>
          </cell>
          <cell r="BA2134">
            <v>0</v>
          </cell>
          <cell r="BC2134" t="str">
            <v>OTHERS</v>
          </cell>
          <cell r="BE2134" t="str">
            <v>Sep</v>
          </cell>
        </row>
        <row r="2135">
          <cell r="C2135" t="str">
            <v>Adani</v>
          </cell>
          <cell r="R2135">
            <v>0</v>
          </cell>
          <cell r="AZ2135">
            <v>0</v>
          </cell>
          <cell r="BA2135">
            <v>0</v>
          </cell>
          <cell r="BC2135" t="str">
            <v>OTHERS</v>
          </cell>
          <cell r="BE2135" t="str">
            <v>Oct</v>
          </cell>
        </row>
        <row r="2136">
          <cell r="C2136" t="str">
            <v>Adani</v>
          </cell>
          <cell r="R2136">
            <v>0</v>
          </cell>
          <cell r="AZ2136">
            <v>0</v>
          </cell>
          <cell r="BA2136">
            <v>0</v>
          </cell>
          <cell r="BC2136" t="str">
            <v>OTHERS</v>
          </cell>
          <cell r="BE2136" t="str">
            <v>Nov</v>
          </cell>
        </row>
        <row r="2137">
          <cell r="C2137" t="str">
            <v>Adani</v>
          </cell>
          <cell r="R2137">
            <v>0</v>
          </cell>
          <cell r="AZ2137">
            <v>0</v>
          </cell>
          <cell r="BA2137">
            <v>0</v>
          </cell>
          <cell r="BC2137" t="str">
            <v>OTHERS</v>
          </cell>
          <cell r="BE2137" t="str">
            <v>Dec</v>
          </cell>
        </row>
        <row r="2138">
          <cell r="C2138" t="str">
            <v>Adani</v>
          </cell>
          <cell r="R2138">
            <v>70000</v>
          </cell>
          <cell r="AZ2138">
            <v>-70000</v>
          </cell>
          <cell r="BA2138">
            <v>-84593.220338983054</v>
          </cell>
          <cell r="BC2138" t="str">
            <v>OTHERS</v>
          </cell>
          <cell r="BE2138" t="str">
            <v>Jan</v>
          </cell>
        </row>
        <row r="2139">
          <cell r="C2139" t="str">
            <v>Adani</v>
          </cell>
          <cell r="R2139">
            <v>70000</v>
          </cell>
          <cell r="AZ2139">
            <v>-70000</v>
          </cell>
          <cell r="BA2139">
            <v>-84593.220338983054</v>
          </cell>
          <cell r="BC2139" t="str">
            <v>OTHERS</v>
          </cell>
          <cell r="BE2139" t="str">
            <v>Feb</v>
          </cell>
        </row>
        <row r="2140">
          <cell r="C2140" t="str">
            <v>Adani</v>
          </cell>
          <cell r="R2140">
            <v>70000</v>
          </cell>
          <cell r="AZ2140">
            <v>-70000</v>
          </cell>
          <cell r="BA2140">
            <v>-84593.220338983054</v>
          </cell>
          <cell r="BC2140" t="str">
            <v>OTHERS</v>
          </cell>
          <cell r="BE2140" t="str">
            <v>Mar</v>
          </cell>
        </row>
        <row r="2141">
          <cell r="C2141" t="str">
            <v>Adani</v>
          </cell>
          <cell r="R2141">
            <v>70000</v>
          </cell>
          <cell r="AZ2141">
            <v>-70000</v>
          </cell>
          <cell r="BA2141">
            <v>-84593.220338983054</v>
          </cell>
          <cell r="BC2141" t="str">
            <v>OTHERS</v>
          </cell>
          <cell r="BE2141" t="str">
            <v>Apr</v>
          </cell>
        </row>
        <row r="2142">
          <cell r="C2142" t="str">
            <v>Adani</v>
          </cell>
          <cell r="R2142">
            <v>70000</v>
          </cell>
          <cell r="AZ2142">
            <v>-70000</v>
          </cell>
          <cell r="BA2142">
            <v>-84593.220338983054</v>
          </cell>
          <cell r="BC2142" t="str">
            <v>OTHERS</v>
          </cell>
          <cell r="BE2142" t="str">
            <v>May</v>
          </cell>
        </row>
        <row r="2143">
          <cell r="C2143" t="str">
            <v>Adani</v>
          </cell>
          <cell r="R2143">
            <v>0</v>
          </cell>
          <cell r="AZ2143">
            <v>0</v>
          </cell>
          <cell r="BA2143">
            <v>0</v>
          </cell>
          <cell r="BC2143" t="str">
            <v>OTHERS</v>
          </cell>
          <cell r="BE2143" t="str">
            <v>Jun</v>
          </cell>
        </row>
        <row r="2144">
          <cell r="C2144" t="str">
            <v>Adani</v>
          </cell>
          <cell r="R2144">
            <v>0</v>
          </cell>
          <cell r="AZ2144">
            <v>0</v>
          </cell>
          <cell r="BA2144">
            <v>0</v>
          </cell>
          <cell r="BC2144" t="str">
            <v>OTHERS</v>
          </cell>
          <cell r="BE2144" t="str">
            <v>Jul</v>
          </cell>
        </row>
        <row r="2145">
          <cell r="C2145" t="str">
            <v>Adani</v>
          </cell>
          <cell r="R2145">
            <v>0</v>
          </cell>
          <cell r="AZ2145">
            <v>0</v>
          </cell>
          <cell r="BA2145">
            <v>0</v>
          </cell>
          <cell r="BC2145" t="str">
            <v>OTHERS</v>
          </cell>
          <cell r="BE2145" t="str">
            <v>Aug</v>
          </cell>
        </row>
        <row r="2146">
          <cell r="C2146" t="str">
            <v>Adani</v>
          </cell>
          <cell r="R2146">
            <v>0</v>
          </cell>
          <cell r="AZ2146">
            <v>0</v>
          </cell>
          <cell r="BA2146">
            <v>0</v>
          </cell>
          <cell r="BC2146" t="str">
            <v>OTHERS</v>
          </cell>
          <cell r="BE2146" t="str">
            <v>Sep</v>
          </cell>
        </row>
        <row r="2147">
          <cell r="C2147" t="str">
            <v>Adani</v>
          </cell>
          <cell r="R2147">
            <v>0</v>
          </cell>
          <cell r="AZ2147">
            <v>0</v>
          </cell>
          <cell r="BA2147">
            <v>0</v>
          </cell>
          <cell r="BC2147" t="str">
            <v>OTHERS</v>
          </cell>
          <cell r="BE2147" t="str">
            <v>Oct</v>
          </cell>
        </row>
        <row r="2148">
          <cell r="C2148" t="str">
            <v>Adani</v>
          </cell>
          <cell r="R2148">
            <v>0</v>
          </cell>
          <cell r="AZ2148">
            <v>0</v>
          </cell>
          <cell r="BA2148">
            <v>0</v>
          </cell>
          <cell r="BC2148" t="str">
            <v>OTHERS</v>
          </cell>
          <cell r="BE2148" t="str">
            <v>Nov</v>
          </cell>
        </row>
        <row r="2149">
          <cell r="C2149" t="str">
            <v>Adani</v>
          </cell>
          <cell r="R2149">
            <v>0</v>
          </cell>
          <cell r="AZ2149">
            <v>0</v>
          </cell>
          <cell r="BA2149">
            <v>0</v>
          </cell>
          <cell r="BC2149" t="str">
            <v>OTHERS</v>
          </cell>
          <cell r="BE2149" t="str">
            <v>Dec</v>
          </cell>
        </row>
        <row r="2150">
          <cell r="C2150" t="str">
            <v>Adani</v>
          </cell>
          <cell r="R2150">
            <v>0</v>
          </cell>
          <cell r="AZ2150">
            <v>0</v>
          </cell>
          <cell r="BA2150">
            <v>0</v>
          </cell>
          <cell r="BC2150" t="str">
            <v>OTHERS</v>
          </cell>
          <cell r="BE2150" t="str">
            <v>Jan</v>
          </cell>
        </row>
        <row r="2151">
          <cell r="C2151" t="str">
            <v>Adani</v>
          </cell>
          <cell r="R2151">
            <v>0</v>
          </cell>
          <cell r="AZ2151">
            <v>0</v>
          </cell>
          <cell r="BA2151">
            <v>0</v>
          </cell>
          <cell r="BC2151" t="str">
            <v>OTHERS</v>
          </cell>
          <cell r="BE2151" t="str">
            <v>Feb</v>
          </cell>
        </row>
        <row r="2152">
          <cell r="C2152" t="str">
            <v>Adani</v>
          </cell>
          <cell r="R2152">
            <v>0</v>
          </cell>
          <cell r="AZ2152">
            <v>0</v>
          </cell>
          <cell r="BA2152">
            <v>0</v>
          </cell>
          <cell r="BC2152" t="str">
            <v>OTHERS</v>
          </cell>
          <cell r="BE2152" t="str">
            <v>Mar</v>
          </cell>
        </row>
        <row r="2153">
          <cell r="C2153" t="str">
            <v>Adani</v>
          </cell>
          <cell r="R2153">
            <v>0</v>
          </cell>
          <cell r="AZ2153">
            <v>0</v>
          </cell>
          <cell r="BA2153">
            <v>0</v>
          </cell>
          <cell r="BC2153" t="str">
            <v>OTHERS</v>
          </cell>
          <cell r="BE2153" t="str">
            <v>Apr</v>
          </cell>
        </row>
        <row r="2154">
          <cell r="C2154" t="str">
            <v>Adani</v>
          </cell>
          <cell r="R2154">
            <v>0</v>
          </cell>
          <cell r="AZ2154">
            <v>0</v>
          </cell>
          <cell r="BA2154">
            <v>0</v>
          </cell>
          <cell r="BC2154" t="str">
            <v>OTHERS</v>
          </cell>
          <cell r="BE2154" t="str">
            <v>May</v>
          </cell>
        </row>
        <row r="2155">
          <cell r="C2155" t="str">
            <v>Adani</v>
          </cell>
          <cell r="R2155">
            <v>0</v>
          </cell>
          <cell r="AZ2155">
            <v>0</v>
          </cell>
          <cell r="BA2155">
            <v>0</v>
          </cell>
          <cell r="BC2155" t="str">
            <v>OTHERS</v>
          </cell>
          <cell r="BE2155" t="str">
            <v>Jun</v>
          </cell>
        </row>
        <row r="2156">
          <cell r="C2156" t="str">
            <v>Adani</v>
          </cell>
          <cell r="R2156">
            <v>0</v>
          </cell>
          <cell r="AZ2156">
            <v>0</v>
          </cell>
          <cell r="BA2156">
            <v>0</v>
          </cell>
          <cell r="BC2156" t="str">
            <v>OTHERS</v>
          </cell>
          <cell r="BE2156" t="str">
            <v>Jul</v>
          </cell>
        </row>
        <row r="2157">
          <cell r="C2157" t="str">
            <v>Adani</v>
          </cell>
          <cell r="R2157">
            <v>0</v>
          </cell>
          <cell r="AZ2157">
            <v>0</v>
          </cell>
          <cell r="BA2157">
            <v>0</v>
          </cell>
          <cell r="BC2157" t="str">
            <v>OTHERS</v>
          </cell>
          <cell r="BE2157" t="str">
            <v>Aug</v>
          </cell>
        </row>
        <row r="2158">
          <cell r="C2158" t="str">
            <v>Adani</v>
          </cell>
          <cell r="R2158">
            <v>0</v>
          </cell>
          <cell r="AZ2158">
            <v>0</v>
          </cell>
          <cell r="BA2158">
            <v>0</v>
          </cell>
          <cell r="BC2158" t="str">
            <v>OTHERS</v>
          </cell>
          <cell r="BE2158" t="str">
            <v>Sep</v>
          </cell>
        </row>
        <row r="2159">
          <cell r="C2159" t="str">
            <v>Adani</v>
          </cell>
          <cell r="R2159">
            <v>0</v>
          </cell>
          <cell r="AZ2159">
            <v>0</v>
          </cell>
          <cell r="BA2159">
            <v>0</v>
          </cell>
          <cell r="BC2159" t="str">
            <v>OTHERS</v>
          </cell>
          <cell r="BE2159" t="str">
            <v>Oct</v>
          </cell>
        </row>
        <row r="2160">
          <cell r="C2160" t="str">
            <v>Adani</v>
          </cell>
          <cell r="R2160">
            <v>0</v>
          </cell>
          <cell r="AZ2160">
            <v>0</v>
          </cell>
          <cell r="BA2160">
            <v>0</v>
          </cell>
          <cell r="BC2160" t="str">
            <v>OTHERS</v>
          </cell>
          <cell r="BE2160" t="str">
            <v>Nov</v>
          </cell>
        </row>
        <row r="2161">
          <cell r="C2161" t="str">
            <v>Adani</v>
          </cell>
          <cell r="R2161">
            <v>0</v>
          </cell>
          <cell r="AZ2161">
            <v>0</v>
          </cell>
          <cell r="BA2161">
            <v>0</v>
          </cell>
          <cell r="BC2161" t="str">
            <v>OTHERS</v>
          </cell>
          <cell r="BE2161" t="str">
            <v>Dec</v>
          </cell>
        </row>
        <row r="2162">
          <cell r="C2162" t="str">
            <v>Adani</v>
          </cell>
          <cell r="R2162">
            <v>0</v>
          </cell>
          <cell r="AZ2162">
            <v>0</v>
          </cell>
          <cell r="BA2162">
            <v>0</v>
          </cell>
          <cell r="BC2162" t="str">
            <v>OTHERS</v>
          </cell>
          <cell r="BE2162" t="str">
            <v>Jan</v>
          </cell>
        </row>
        <row r="2163">
          <cell r="C2163" t="str">
            <v>Adani</v>
          </cell>
          <cell r="R2163">
            <v>70000</v>
          </cell>
          <cell r="AZ2163">
            <v>-70000</v>
          </cell>
          <cell r="BA2163">
            <v>-78898.305084745763</v>
          </cell>
          <cell r="BC2163" t="str">
            <v>OTHERS</v>
          </cell>
          <cell r="BE2163" t="str">
            <v>Feb</v>
          </cell>
        </row>
        <row r="2164">
          <cell r="C2164" t="str">
            <v>Adani</v>
          </cell>
          <cell r="R2164">
            <v>70000</v>
          </cell>
          <cell r="AZ2164">
            <v>-70000</v>
          </cell>
          <cell r="BA2164">
            <v>-78898.305084745763</v>
          </cell>
          <cell r="BC2164" t="str">
            <v>OTHERS</v>
          </cell>
          <cell r="BE2164" t="str">
            <v>Mar</v>
          </cell>
        </row>
        <row r="2165">
          <cell r="C2165" t="str">
            <v>Adani</v>
          </cell>
          <cell r="R2165">
            <v>70000</v>
          </cell>
          <cell r="AZ2165">
            <v>-70000</v>
          </cell>
          <cell r="BA2165">
            <v>-78898.305084745763</v>
          </cell>
          <cell r="BC2165" t="str">
            <v>OTHERS</v>
          </cell>
          <cell r="BE2165" t="str">
            <v>Apr</v>
          </cell>
        </row>
        <row r="2166">
          <cell r="C2166" t="str">
            <v>Adani</v>
          </cell>
          <cell r="R2166">
            <v>70000</v>
          </cell>
          <cell r="AZ2166">
            <v>-70000</v>
          </cell>
          <cell r="BA2166">
            <v>-78898.305084745763</v>
          </cell>
          <cell r="BC2166" t="str">
            <v>OTHERS</v>
          </cell>
          <cell r="BE2166" t="str">
            <v>May</v>
          </cell>
        </row>
        <row r="2167">
          <cell r="C2167" t="str">
            <v>Adani</v>
          </cell>
          <cell r="R2167">
            <v>0</v>
          </cell>
          <cell r="AZ2167">
            <v>0</v>
          </cell>
          <cell r="BA2167">
            <v>0</v>
          </cell>
          <cell r="BC2167" t="str">
            <v>OTHERS</v>
          </cell>
          <cell r="BE2167" t="str">
            <v>Jun</v>
          </cell>
        </row>
        <row r="2168">
          <cell r="C2168" t="str">
            <v>Adani</v>
          </cell>
          <cell r="R2168">
            <v>0</v>
          </cell>
          <cell r="AZ2168">
            <v>0</v>
          </cell>
          <cell r="BA2168">
            <v>0</v>
          </cell>
          <cell r="BC2168" t="str">
            <v>OTHERS</v>
          </cell>
          <cell r="BE2168" t="str">
            <v>Jul</v>
          </cell>
        </row>
        <row r="2169">
          <cell r="C2169" t="str">
            <v>Adani</v>
          </cell>
          <cell r="R2169">
            <v>0</v>
          </cell>
          <cell r="AZ2169">
            <v>0</v>
          </cell>
          <cell r="BA2169">
            <v>0</v>
          </cell>
          <cell r="BC2169" t="str">
            <v>OTHERS</v>
          </cell>
          <cell r="BE2169" t="str">
            <v>Aug</v>
          </cell>
        </row>
        <row r="2170">
          <cell r="C2170" t="str">
            <v>Adani</v>
          </cell>
          <cell r="R2170">
            <v>0</v>
          </cell>
          <cell r="AZ2170">
            <v>0</v>
          </cell>
          <cell r="BA2170">
            <v>0</v>
          </cell>
          <cell r="BC2170" t="str">
            <v>OTHERS</v>
          </cell>
          <cell r="BE2170" t="str">
            <v>Sep</v>
          </cell>
        </row>
        <row r="2171">
          <cell r="C2171" t="str">
            <v>Adani</v>
          </cell>
          <cell r="R2171">
            <v>0</v>
          </cell>
          <cell r="AZ2171">
            <v>0</v>
          </cell>
          <cell r="BA2171">
            <v>0</v>
          </cell>
          <cell r="BC2171" t="str">
            <v>OTHERS</v>
          </cell>
          <cell r="BE2171" t="str">
            <v>Oct</v>
          </cell>
        </row>
        <row r="2172">
          <cell r="C2172" t="str">
            <v>Adani</v>
          </cell>
          <cell r="R2172">
            <v>0</v>
          </cell>
          <cell r="AZ2172">
            <v>0</v>
          </cell>
          <cell r="BA2172">
            <v>0</v>
          </cell>
          <cell r="BC2172" t="str">
            <v>OTHERS</v>
          </cell>
          <cell r="BE2172" t="str">
            <v>Nov</v>
          </cell>
        </row>
        <row r="2173">
          <cell r="C2173" t="str">
            <v>Adani</v>
          </cell>
          <cell r="R2173">
            <v>0</v>
          </cell>
          <cell r="AZ2173">
            <v>0</v>
          </cell>
          <cell r="BA2173">
            <v>0</v>
          </cell>
          <cell r="BC2173" t="str">
            <v>OTHERS</v>
          </cell>
          <cell r="BE2173" t="str">
            <v>Dec</v>
          </cell>
        </row>
        <row r="2174">
          <cell r="C2174" t="str">
            <v>Adani</v>
          </cell>
          <cell r="R2174">
            <v>0</v>
          </cell>
          <cell r="AZ2174">
            <v>0</v>
          </cell>
          <cell r="BA2174">
            <v>0</v>
          </cell>
          <cell r="BC2174" t="str">
            <v>OTHERS</v>
          </cell>
          <cell r="BE2174" t="str">
            <v>Jan</v>
          </cell>
        </row>
        <row r="2175">
          <cell r="C2175" t="str">
            <v>Adani</v>
          </cell>
          <cell r="R2175">
            <v>70000</v>
          </cell>
          <cell r="AZ2175">
            <v>-70000</v>
          </cell>
          <cell r="BA2175">
            <v>-78898.305084745763</v>
          </cell>
          <cell r="BC2175" t="str">
            <v>OTHERS</v>
          </cell>
          <cell r="BE2175" t="str">
            <v>Feb</v>
          </cell>
        </row>
        <row r="2176">
          <cell r="C2176" t="str">
            <v>Adani</v>
          </cell>
          <cell r="R2176">
            <v>0</v>
          </cell>
          <cell r="AZ2176">
            <v>0</v>
          </cell>
          <cell r="BA2176">
            <v>0</v>
          </cell>
          <cell r="BC2176" t="str">
            <v>OTHERS</v>
          </cell>
          <cell r="BE2176" t="str">
            <v>Mar</v>
          </cell>
        </row>
        <row r="2177">
          <cell r="C2177" t="str">
            <v>Adani</v>
          </cell>
          <cell r="R2177">
            <v>0</v>
          </cell>
          <cell r="AZ2177">
            <v>0</v>
          </cell>
          <cell r="BA2177">
            <v>0</v>
          </cell>
          <cell r="BC2177" t="str">
            <v>OTHERS</v>
          </cell>
          <cell r="BE2177" t="str">
            <v>Apr</v>
          </cell>
        </row>
        <row r="2178">
          <cell r="C2178" t="str">
            <v>Adani</v>
          </cell>
          <cell r="R2178">
            <v>0</v>
          </cell>
          <cell r="AZ2178">
            <v>0</v>
          </cell>
          <cell r="BA2178">
            <v>0</v>
          </cell>
          <cell r="BC2178" t="str">
            <v>OTHERS</v>
          </cell>
          <cell r="BE2178" t="str">
            <v>May</v>
          </cell>
        </row>
        <row r="2179">
          <cell r="C2179" t="str">
            <v>Adani</v>
          </cell>
          <cell r="R2179">
            <v>0</v>
          </cell>
          <cell r="AZ2179">
            <v>0</v>
          </cell>
          <cell r="BA2179">
            <v>0</v>
          </cell>
          <cell r="BC2179" t="str">
            <v>OTHERS</v>
          </cell>
          <cell r="BE2179" t="str">
            <v>Jun</v>
          </cell>
        </row>
        <row r="2180">
          <cell r="C2180" t="str">
            <v>Adani</v>
          </cell>
          <cell r="R2180">
            <v>0</v>
          </cell>
          <cell r="AZ2180">
            <v>0</v>
          </cell>
          <cell r="BA2180">
            <v>0</v>
          </cell>
          <cell r="BC2180" t="str">
            <v>OTHERS</v>
          </cell>
          <cell r="BE2180" t="str">
            <v>Jul</v>
          </cell>
        </row>
        <row r="2181">
          <cell r="C2181" t="str">
            <v>Adani</v>
          </cell>
          <cell r="R2181">
            <v>0</v>
          </cell>
          <cell r="AZ2181">
            <v>0</v>
          </cell>
          <cell r="BA2181">
            <v>0</v>
          </cell>
          <cell r="BC2181" t="str">
            <v>OTHERS</v>
          </cell>
          <cell r="BE2181" t="str">
            <v>Aug</v>
          </cell>
        </row>
        <row r="2182">
          <cell r="C2182" t="str">
            <v>Adani</v>
          </cell>
          <cell r="R2182">
            <v>0</v>
          </cell>
          <cell r="AZ2182">
            <v>0</v>
          </cell>
          <cell r="BA2182">
            <v>0</v>
          </cell>
          <cell r="BC2182" t="str">
            <v>OTHERS</v>
          </cell>
          <cell r="BE2182" t="str">
            <v>Sep</v>
          </cell>
        </row>
        <row r="2183">
          <cell r="C2183" t="str">
            <v>Adani</v>
          </cell>
          <cell r="R2183">
            <v>0</v>
          </cell>
          <cell r="AZ2183">
            <v>0</v>
          </cell>
          <cell r="BA2183">
            <v>0</v>
          </cell>
          <cell r="BC2183" t="str">
            <v>OTHERS</v>
          </cell>
          <cell r="BE2183" t="str">
            <v>Oct</v>
          </cell>
        </row>
        <row r="2184">
          <cell r="C2184" t="str">
            <v>Adani</v>
          </cell>
          <cell r="R2184">
            <v>0</v>
          </cell>
          <cell r="AZ2184">
            <v>0</v>
          </cell>
          <cell r="BA2184">
            <v>0</v>
          </cell>
          <cell r="BC2184" t="str">
            <v>OTHERS</v>
          </cell>
          <cell r="BE2184" t="str">
            <v>Nov</v>
          </cell>
        </row>
        <row r="2185">
          <cell r="C2185" t="str">
            <v>Adani</v>
          </cell>
          <cell r="R2185">
            <v>0</v>
          </cell>
          <cell r="AZ2185">
            <v>0</v>
          </cell>
          <cell r="BA2185">
            <v>0</v>
          </cell>
          <cell r="BC2185" t="str">
            <v>OTHERS</v>
          </cell>
          <cell r="BE2185" t="str">
            <v>Dec</v>
          </cell>
        </row>
        <row r="2186">
          <cell r="C2186" t="str">
            <v>Adani</v>
          </cell>
          <cell r="R2186">
            <v>0</v>
          </cell>
          <cell r="AZ2186">
            <v>0</v>
          </cell>
          <cell r="BA2186">
            <v>0</v>
          </cell>
          <cell r="BC2186" t="str">
            <v>OTHERS</v>
          </cell>
          <cell r="BE2186" t="str">
            <v>Jan</v>
          </cell>
        </row>
        <row r="2187">
          <cell r="C2187" t="str">
            <v>Adani</v>
          </cell>
          <cell r="R2187">
            <v>0</v>
          </cell>
          <cell r="AZ2187">
            <v>0</v>
          </cell>
          <cell r="BA2187">
            <v>0</v>
          </cell>
          <cell r="BC2187" t="str">
            <v>OTHERS</v>
          </cell>
          <cell r="BE2187" t="str">
            <v>Feb</v>
          </cell>
        </row>
        <row r="2188">
          <cell r="C2188" t="str">
            <v>Adani</v>
          </cell>
          <cell r="R2188">
            <v>70000</v>
          </cell>
          <cell r="AZ2188">
            <v>-70000</v>
          </cell>
          <cell r="BA2188">
            <v>-78898.305084745763</v>
          </cell>
          <cell r="BC2188" t="str">
            <v>OTHERS</v>
          </cell>
          <cell r="BE2188" t="str">
            <v>Mar</v>
          </cell>
        </row>
        <row r="2189">
          <cell r="C2189" t="str">
            <v>Adani</v>
          </cell>
          <cell r="R2189">
            <v>70000</v>
          </cell>
          <cell r="AZ2189">
            <v>-70000</v>
          </cell>
          <cell r="BA2189">
            <v>-78898.305084745763</v>
          </cell>
          <cell r="BC2189" t="str">
            <v>OTHERS</v>
          </cell>
          <cell r="BE2189" t="str">
            <v>Apr</v>
          </cell>
        </row>
        <row r="2190">
          <cell r="C2190" t="str">
            <v>Adani</v>
          </cell>
          <cell r="R2190">
            <v>70000</v>
          </cell>
          <cell r="AZ2190">
            <v>-70000</v>
          </cell>
          <cell r="BA2190">
            <v>-78898.305084745763</v>
          </cell>
          <cell r="BC2190" t="str">
            <v>OTHERS</v>
          </cell>
          <cell r="BE2190" t="str">
            <v>May</v>
          </cell>
        </row>
        <row r="2191">
          <cell r="C2191" t="str">
            <v>Adani</v>
          </cell>
          <cell r="R2191">
            <v>70000</v>
          </cell>
          <cell r="AZ2191">
            <v>-70000</v>
          </cell>
          <cell r="BA2191">
            <v>-78898.305084745763</v>
          </cell>
          <cell r="BC2191" t="str">
            <v>OTHERS</v>
          </cell>
          <cell r="BE2191" t="str">
            <v>Jun</v>
          </cell>
        </row>
        <row r="2192">
          <cell r="C2192" t="str">
            <v>Adani</v>
          </cell>
          <cell r="R2192">
            <v>0</v>
          </cell>
          <cell r="AZ2192">
            <v>0</v>
          </cell>
          <cell r="BA2192">
            <v>0</v>
          </cell>
          <cell r="BC2192" t="str">
            <v>OTHERS</v>
          </cell>
          <cell r="BE2192" t="str">
            <v>Jul</v>
          </cell>
        </row>
        <row r="2193">
          <cell r="C2193" t="str">
            <v>Adani</v>
          </cell>
          <cell r="R2193">
            <v>0</v>
          </cell>
          <cell r="AZ2193">
            <v>0</v>
          </cell>
          <cell r="BA2193">
            <v>0</v>
          </cell>
          <cell r="BC2193" t="str">
            <v>OTHERS</v>
          </cell>
          <cell r="BE2193" t="str">
            <v>Aug</v>
          </cell>
        </row>
        <row r="2194">
          <cell r="C2194" t="str">
            <v>Adani</v>
          </cell>
          <cell r="R2194">
            <v>0</v>
          </cell>
          <cell r="AZ2194">
            <v>0</v>
          </cell>
          <cell r="BA2194">
            <v>0</v>
          </cell>
          <cell r="BC2194" t="str">
            <v>OTHERS</v>
          </cell>
          <cell r="BE2194" t="str">
            <v>Sep</v>
          </cell>
        </row>
        <row r="2195">
          <cell r="C2195" t="str">
            <v>Adani</v>
          </cell>
          <cell r="R2195">
            <v>0</v>
          </cell>
          <cell r="AZ2195">
            <v>0</v>
          </cell>
          <cell r="BA2195">
            <v>0</v>
          </cell>
          <cell r="BC2195" t="str">
            <v>OTHERS</v>
          </cell>
          <cell r="BE2195" t="str">
            <v>Oct</v>
          </cell>
        </row>
        <row r="2196">
          <cell r="C2196" t="str">
            <v>Adani</v>
          </cell>
          <cell r="R2196">
            <v>0</v>
          </cell>
          <cell r="AZ2196">
            <v>0</v>
          </cell>
          <cell r="BA2196">
            <v>0</v>
          </cell>
          <cell r="BC2196" t="str">
            <v>OTHERS</v>
          </cell>
          <cell r="BE2196" t="str">
            <v>Nov</v>
          </cell>
        </row>
        <row r="2197">
          <cell r="C2197" t="str">
            <v>Adani</v>
          </cell>
          <cell r="R2197">
            <v>0</v>
          </cell>
          <cell r="AZ2197">
            <v>0</v>
          </cell>
          <cell r="BA2197">
            <v>0</v>
          </cell>
          <cell r="BC2197" t="str">
            <v>OTHERS</v>
          </cell>
          <cell r="BE2197" t="str">
            <v>Dec</v>
          </cell>
        </row>
        <row r="2198">
          <cell r="C2198" t="str">
            <v>Adani</v>
          </cell>
          <cell r="R2198">
            <v>0</v>
          </cell>
          <cell r="AZ2198">
            <v>0</v>
          </cell>
          <cell r="BA2198">
            <v>0</v>
          </cell>
          <cell r="BC2198" t="str">
            <v>OTHERS</v>
          </cell>
          <cell r="BE2198" t="str">
            <v>Jan</v>
          </cell>
        </row>
        <row r="2199">
          <cell r="C2199" t="str">
            <v>Adani</v>
          </cell>
          <cell r="R2199">
            <v>0</v>
          </cell>
          <cell r="AZ2199">
            <v>0</v>
          </cell>
          <cell r="BA2199">
            <v>0</v>
          </cell>
          <cell r="BC2199" t="str">
            <v>OTHERS</v>
          </cell>
          <cell r="BE2199" t="str">
            <v>Feb</v>
          </cell>
        </row>
        <row r="2200">
          <cell r="C2200" t="str">
            <v>Adani</v>
          </cell>
          <cell r="R2200">
            <v>0</v>
          </cell>
          <cell r="AZ2200">
            <v>0</v>
          </cell>
          <cell r="BA2200">
            <v>0</v>
          </cell>
          <cell r="BC2200" t="str">
            <v>OTHERS</v>
          </cell>
          <cell r="BE2200" t="str">
            <v>Mar</v>
          </cell>
        </row>
        <row r="2201">
          <cell r="C2201" t="str">
            <v>Adani</v>
          </cell>
          <cell r="R2201">
            <v>0</v>
          </cell>
          <cell r="AZ2201">
            <v>0</v>
          </cell>
          <cell r="BA2201">
            <v>0</v>
          </cell>
          <cell r="BC2201" t="str">
            <v>OTHERS</v>
          </cell>
          <cell r="BE2201" t="str">
            <v>Apr</v>
          </cell>
        </row>
        <row r="2202">
          <cell r="C2202" t="str">
            <v>Adani</v>
          </cell>
          <cell r="R2202">
            <v>0</v>
          </cell>
          <cell r="AZ2202">
            <v>0</v>
          </cell>
          <cell r="BA2202">
            <v>0</v>
          </cell>
          <cell r="BC2202" t="str">
            <v>OTHERS</v>
          </cell>
          <cell r="BE2202" t="str">
            <v>May</v>
          </cell>
        </row>
        <row r="2203">
          <cell r="C2203" t="str">
            <v>Adani</v>
          </cell>
          <cell r="R2203">
            <v>70000</v>
          </cell>
          <cell r="AZ2203">
            <v>-70000</v>
          </cell>
          <cell r="BA2203">
            <v>-78898.305084745763</v>
          </cell>
          <cell r="BC2203" t="str">
            <v>OTHERS</v>
          </cell>
          <cell r="BE2203" t="str">
            <v>Jun</v>
          </cell>
        </row>
        <row r="2204">
          <cell r="C2204" t="str">
            <v>Adani</v>
          </cell>
          <cell r="R2204">
            <v>0</v>
          </cell>
          <cell r="AZ2204">
            <v>0</v>
          </cell>
          <cell r="BA2204">
            <v>0</v>
          </cell>
          <cell r="BC2204" t="str">
            <v>OTHERS</v>
          </cell>
          <cell r="BE2204" t="str">
            <v>Jul</v>
          </cell>
        </row>
        <row r="2205">
          <cell r="C2205" t="str">
            <v>Adani</v>
          </cell>
          <cell r="R2205">
            <v>0</v>
          </cell>
          <cell r="AZ2205">
            <v>0</v>
          </cell>
          <cell r="BA2205">
            <v>0</v>
          </cell>
          <cell r="BC2205" t="str">
            <v>OTHERS</v>
          </cell>
          <cell r="BE2205" t="str">
            <v>Aug</v>
          </cell>
        </row>
        <row r="2206">
          <cell r="C2206" t="str">
            <v>Adani</v>
          </cell>
          <cell r="R2206">
            <v>0</v>
          </cell>
          <cell r="AZ2206">
            <v>0</v>
          </cell>
          <cell r="BA2206">
            <v>0</v>
          </cell>
          <cell r="BC2206" t="str">
            <v>OTHERS</v>
          </cell>
          <cell r="BE2206" t="str">
            <v>Sep</v>
          </cell>
        </row>
        <row r="2207">
          <cell r="C2207" t="str">
            <v>Adani</v>
          </cell>
          <cell r="R2207">
            <v>0</v>
          </cell>
          <cell r="AZ2207">
            <v>0</v>
          </cell>
          <cell r="BA2207">
            <v>0</v>
          </cell>
          <cell r="BC2207" t="str">
            <v>OTHERS</v>
          </cell>
          <cell r="BE2207" t="str">
            <v>Oct</v>
          </cell>
        </row>
        <row r="2208">
          <cell r="C2208" t="str">
            <v>Adani</v>
          </cell>
          <cell r="R2208">
            <v>0</v>
          </cell>
          <cell r="AZ2208">
            <v>0</v>
          </cell>
          <cell r="BA2208">
            <v>0</v>
          </cell>
          <cell r="BC2208" t="str">
            <v>OTHERS</v>
          </cell>
          <cell r="BE2208" t="str">
            <v>Nov</v>
          </cell>
        </row>
        <row r="2209">
          <cell r="C2209" t="str">
            <v>Adani</v>
          </cell>
          <cell r="R2209">
            <v>0</v>
          </cell>
          <cell r="AZ2209">
            <v>0</v>
          </cell>
          <cell r="BA2209">
            <v>0</v>
          </cell>
          <cell r="BC2209" t="str">
            <v>OTHERS</v>
          </cell>
          <cell r="BE2209" t="str">
            <v>Dec</v>
          </cell>
        </row>
        <row r="2210">
          <cell r="C2210" t="str">
            <v>Udupi</v>
          </cell>
          <cell r="R2210">
            <v>45500</v>
          </cell>
          <cell r="AZ2210">
            <v>-113750</v>
          </cell>
          <cell r="BA2210">
            <v>-63751.67220249684</v>
          </cell>
          <cell r="BC2210" t="str">
            <v>OTHERS</v>
          </cell>
          <cell r="BE2210" t="str">
            <v>Jan</v>
          </cell>
        </row>
        <row r="2211">
          <cell r="C2211" t="str">
            <v>Udupi</v>
          </cell>
          <cell r="R2211">
            <v>0</v>
          </cell>
          <cell r="AZ2211">
            <v>0</v>
          </cell>
          <cell r="BA2211">
            <v>0</v>
          </cell>
          <cell r="BC2211" t="str">
            <v>OTHERS</v>
          </cell>
          <cell r="BE2211" t="str">
            <v>Feb</v>
          </cell>
        </row>
        <row r="2212">
          <cell r="C2212" t="str">
            <v>Udupi</v>
          </cell>
          <cell r="R2212">
            <v>45500</v>
          </cell>
          <cell r="AZ2212">
            <v>-113750</v>
          </cell>
          <cell r="BA2212">
            <v>-63751.67220249684</v>
          </cell>
          <cell r="BC2212" t="str">
            <v>OTHERS</v>
          </cell>
          <cell r="BE2212" t="str">
            <v>Mar</v>
          </cell>
        </row>
        <row r="2213">
          <cell r="C2213" t="str">
            <v>Udupi</v>
          </cell>
          <cell r="R2213">
            <v>45500</v>
          </cell>
          <cell r="AZ2213">
            <v>-113750</v>
          </cell>
          <cell r="BA2213">
            <v>-63751.67220249684</v>
          </cell>
          <cell r="BC2213" t="str">
            <v>OTHERS</v>
          </cell>
          <cell r="BE2213" t="str">
            <v>Apr</v>
          </cell>
        </row>
        <row r="2214">
          <cell r="C2214" t="str">
            <v>Udupi</v>
          </cell>
          <cell r="R2214">
            <v>45500</v>
          </cell>
          <cell r="AZ2214">
            <v>-113750</v>
          </cell>
          <cell r="BA2214">
            <v>-63751.67220249684</v>
          </cell>
          <cell r="BC2214" t="str">
            <v>OTHERS</v>
          </cell>
          <cell r="BE2214" t="str">
            <v>May</v>
          </cell>
        </row>
        <row r="2215">
          <cell r="C2215" t="str">
            <v>Udupi</v>
          </cell>
          <cell r="R2215">
            <v>0</v>
          </cell>
          <cell r="AZ2215">
            <v>0</v>
          </cell>
          <cell r="BA2215">
            <v>0</v>
          </cell>
          <cell r="BC2215" t="str">
            <v>OTHERS</v>
          </cell>
          <cell r="BE2215" t="str">
            <v>Jun</v>
          </cell>
        </row>
        <row r="2216">
          <cell r="C2216" t="str">
            <v>Udupi</v>
          </cell>
          <cell r="R2216">
            <v>45500</v>
          </cell>
          <cell r="AZ2216">
            <v>-113750</v>
          </cell>
          <cell r="BA2216">
            <v>-63751.67220249684</v>
          </cell>
          <cell r="BC2216" t="str">
            <v>OTHERS</v>
          </cell>
          <cell r="BE2216" t="str">
            <v>Jul</v>
          </cell>
        </row>
        <row r="2217">
          <cell r="C2217" t="str">
            <v>Udupi</v>
          </cell>
          <cell r="R2217">
            <v>0</v>
          </cell>
          <cell r="AZ2217">
            <v>0</v>
          </cell>
          <cell r="BA2217">
            <v>0</v>
          </cell>
          <cell r="BC2217" t="str">
            <v>OTHERS</v>
          </cell>
          <cell r="BE2217" t="str">
            <v>Aug</v>
          </cell>
        </row>
        <row r="2218">
          <cell r="C2218" t="str">
            <v>Udupi</v>
          </cell>
          <cell r="R2218">
            <v>0</v>
          </cell>
          <cell r="AZ2218">
            <v>0</v>
          </cell>
          <cell r="BA2218">
            <v>0</v>
          </cell>
          <cell r="BC2218" t="str">
            <v>OTHERS</v>
          </cell>
          <cell r="BE2218" t="str">
            <v>Sep</v>
          </cell>
        </row>
        <row r="2219">
          <cell r="C2219" t="str">
            <v>Udupi</v>
          </cell>
          <cell r="R2219">
            <v>0</v>
          </cell>
          <cell r="AZ2219">
            <v>0</v>
          </cell>
          <cell r="BA2219">
            <v>0</v>
          </cell>
          <cell r="BC2219" t="str">
            <v>OTHERS</v>
          </cell>
          <cell r="BE2219" t="str">
            <v>Oct</v>
          </cell>
        </row>
        <row r="2220">
          <cell r="C2220" t="str">
            <v>Udupi</v>
          </cell>
          <cell r="R2220">
            <v>0</v>
          </cell>
          <cell r="AZ2220">
            <v>0</v>
          </cell>
          <cell r="BA2220">
            <v>0</v>
          </cell>
          <cell r="BC2220" t="str">
            <v>OTHERS</v>
          </cell>
          <cell r="BE2220" t="str">
            <v>Nov</v>
          </cell>
        </row>
        <row r="2221">
          <cell r="C2221" t="str">
            <v>Udupi</v>
          </cell>
          <cell r="R2221">
            <v>0</v>
          </cell>
          <cell r="AZ2221">
            <v>0</v>
          </cell>
          <cell r="BA2221">
            <v>0</v>
          </cell>
          <cell r="BC2221" t="str">
            <v>OTHERS</v>
          </cell>
          <cell r="BE2221" t="str">
            <v>Dec</v>
          </cell>
        </row>
        <row r="2222">
          <cell r="C2222" t="str">
            <v>Udupi</v>
          </cell>
          <cell r="R2222">
            <v>19500.000000000004</v>
          </cell>
          <cell r="AZ2222">
            <v>-48750.000000000007</v>
          </cell>
          <cell r="BA2222">
            <v>-30798.327797503152</v>
          </cell>
          <cell r="BC2222" t="str">
            <v>OTHERS</v>
          </cell>
          <cell r="BE2222" t="str">
            <v>Jan</v>
          </cell>
        </row>
        <row r="2223">
          <cell r="C2223" t="str">
            <v>Udupi</v>
          </cell>
          <cell r="R2223">
            <v>0</v>
          </cell>
          <cell r="AZ2223">
            <v>0</v>
          </cell>
          <cell r="BA2223">
            <v>0</v>
          </cell>
          <cell r="BC2223" t="str">
            <v>OTHERS</v>
          </cell>
          <cell r="BE2223" t="str">
            <v>Feb</v>
          </cell>
        </row>
        <row r="2224">
          <cell r="C2224" t="str">
            <v>Udupi</v>
          </cell>
          <cell r="R2224">
            <v>19500.000000000004</v>
          </cell>
          <cell r="AZ2224">
            <v>-48750.000000000007</v>
          </cell>
          <cell r="BA2224">
            <v>-30798.327797503152</v>
          </cell>
          <cell r="BC2224" t="str">
            <v>OTHERS</v>
          </cell>
          <cell r="BE2224" t="str">
            <v>Mar</v>
          </cell>
        </row>
        <row r="2225">
          <cell r="C2225" t="str">
            <v>Udupi</v>
          </cell>
          <cell r="R2225">
            <v>19500.000000000004</v>
          </cell>
          <cell r="AZ2225">
            <v>-48750.000000000007</v>
          </cell>
          <cell r="BA2225">
            <v>-30798.327797503152</v>
          </cell>
          <cell r="BC2225" t="str">
            <v>OTHERS</v>
          </cell>
          <cell r="BE2225" t="str">
            <v>Apr</v>
          </cell>
        </row>
        <row r="2226">
          <cell r="C2226" t="str">
            <v>Udupi</v>
          </cell>
          <cell r="R2226">
            <v>19500.000000000004</v>
          </cell>
          <cell r="AZ2226">
            <v>-48750.000000000007</v>
          </cell>
          <cell r="BA2226">
            <v>-30798.327797503152</v>
          </cell>
          <cell r="BC2226" t="str">
            <v>OTHERS</v>
          </cell>
          <cell r="BE2226" t="str">
            <v>May</v>
          </cell>
        </row>
        <row r="2227">
          <cell r="C2227" t="str">
            <v>Udupi</v>
          </cell>
          <cell r="R2227">
            <v>0</v>
          </cell>
          <cell r="AZ2227">
            <v>0</v>
          </cell>
          <cell r="BA2227">
            <v>0</v>
          </cell>
          <cell r="BC2227" t="str">
            <v>OTHERS</v>
          </cell>
          <cell r="BE2227" t="str">
            <v>Jun</v>
          </cell>
        </row>
        <row r="2228">
          <cell r="C2228" t="str">
            <v>Udupi</v>
          </cell>
          <cell r="R2228">
            <v>19500.000000000004</v>
          </cell>
          <cell r="AZ2228">
            <v>-48750.000000000007</v>
          </cell>
          <cell r="BA2228">
            <v>-30798.327797503152</v>
          </cell>
          <cell r="BC2228" t="str">
            <v>OTHERS</v>
          </cell>
          <cell r="BE2228" t="str">
            <v>Jul</v>
          </cell>
        </row>
        <row r="2229">
          <cell r="C2229" t="str">
            <v>Udupi</v>
          </cell>
          <cell r="R2229">
            <v>0</v>
          </cell>
          <cell r="AZ2229">
            <v>0</v>
          </cell>
          <cell r="BA2229">
            <v>0</v>
          </cell>
          <cell r="BC2229" t="str">
            <v>OTHERS</v>
          </cell>
          <cell r="BE2229" t="str">
            <v>Aug</v>
          </cell>
        </row>
        <row r="2230">
          <cell r="C2230" t="str">
            <v>Udupi</v>
          </cell>
          <cell r="R2230">
            <v>0</v>
          </cell>
          <cell r="AZ2230">
            <v>0</v>
          </cell>
          <cell r="BA2230">
            <v>0</v>
          </cell>
          <cell r="BC2230" t="str">
            <v>OTHERS</v>
          </cell>
          <cell r="BE2230" t="str">
            <v>Sep</v>
          </cell>
        </row>
        <row r="2231">
          <cell r="C2231" t="str">
            <v>Udupi</v>
          </cell>
          <cell r="R2231">
            <v>0</v>
          </cell>
          <cell r="AZ2231">
            <v>0</v>
          </cell>
          <cell r="BA2231">
            <v>0</v>
          </cell>
          <cell r="BC2231" t="str">
            <v>OTHERS</v>
          </cell>
          <cell r="BE2231" t="str">
            <v>Oct</v>
          </cell>
        </row>
        <row r="2232">
          <cell r="C2232" t="str">
            <v>Udupi</v>
          </cell>
          <cell r="R2232">
            <v>0</v>
          </cell>
          <cell r="AZ2232">
            <v>0</v>
          </cell>
          <cell r="BA2232">
            <v>0</v>
          </cell>
          <cell r="BC2232" t="str">
            <v>OTHERS</v>
          </cell>
          <cell r="BE2232" t="str">
            <v>Nov</v>
          </cell>
        </row>
        <row r="2233">
          <cell r="C2233" t="str">
            <v>Udupi</v>
          </cell>
          <cell r="R2233">
            <v>0</v>
          </cell>
          <cell r="AZ2233">
            <v>0</v>
          </cell>
          <cell r="BA2233">
            <v>0</v>
          </cell>
          <cell r="BC2233" t="str">
            <v>OTHERS</v>
          </cell>
          <cell r="BE2233" t="str">
            <v>Dec</v>
          </cell>
        </row>
        <row r="2234">
          <cell r="C2234" t="str">
            <v>Udupi</v>
          </cell>
          <cell r="R2234">
            <v>0</v>
          </cell>
          <cell r="AZ2234">
            <v>0</v>
          </cell>
          <cell r="BA2234">
            <v>0</v>
          </cell>
          <cell r="BC2234" t="str">
            <v>OTHERS</v>
          </cell>
          <cell r="BE2234" t="str">
            <v>Jan</v>
          </cell>
        </row>
        <row r="2235">
          <cell r="C2235" t="str">
            <v>Udupi</v>
          </cell>
          <cell r="R2235">
            <v>0</v>
          </cell>
          <cell r="AZ2235">
            <v>0</v>
          </cell>
          <cell r="BA2235">
            <v>0</v>
          </cell>
          <cell r="BC2235" t="str">
            <v>OTHERS</v>
          </cell>
          <cell r="BE2235" t="str">
            <v>Feb</v>
          </cell>
        </row>
        <row r="2236">
          <cell r="C2236" t="str">
            <v>Udupi</v>
          </cell>
          <cell r="R2236">
            <v>0</v>
          </cell>
          <cell r="AZ2236">
            <v>0</v>
          </cell>
          <cell r="BA2236">
            <v>0</v>
          </cell>
          <cell r="BC2236" t="str">
            <v>OTHERS</v>
          </cell>
          <cell r="BE2236" t="str">
            <v>Mar</v>
          </cell>
        </row>
        <row r="2237">
          <cell r="C2237" t="str">
            <v>Udupi</v>
          </cell>
          <cell r="R2237">
            <v>0</v>
          </cell>
          <cell r="AZ2237">
            <v>0</v>
          </cell>
          <cell r="BA2237">
            <v>0</v>
          </cell>
          <cell r="BC2237" t="str">
            <v>OTHERS</v>
          </cell>
          <cell r="BE2237" t="str">
            <v>Apr</v>
          </cell>
        </row>
        <row r="2238">
          <cell r="C2238" t="str">
            <v>Udupi</v>
          </cell>
          <cell r="R2238">
            <v>0</v>
          </cell>
          <cell r="AZ2238">
            <v>0</v>
          </cell>
          <cell r="BA2238">
            <v>0</v>
          </cell>
          <cell r="BC2238" t="str">
            <v>OTHERS</v>
          </cell>
          <cell r="BE2238" t="str">
            <v>May</v>
          </cell>
        </row>
        <row r="2239">
          <cell r="C2239" t="str">
            <v>Udupi</v>
          </cell>
          <cell r="R2239">
            <v>0</v>
          </cell>
          <cell r="AZ2239">
            <v>0</v>
          </cell>
          <cell r="BA2239">
            <v>0</v>
          </cell>
          <cell r="BC2239" t="str">
            <v>OTHERS</v>
          </cell>
          <cell r="BE2239" t="str">
            <v>Jun</v>
          </cell>
        </row>
        <row r="2240">
          <cell r="C2240" t="str">
            <v>Udupi</v>
          </cell>
          <cell r="R2240">
            <v>0</v>
          </cell>
          <cell r="AZ2240">
            <v>0</v>
          </cell>
          <cell r="BA2240">
            <v>0</v>
          </cell>
          <cell r="BC2240" t="str">
            <v>OTHERS</v>
          </cell>
          <cell r="BE2240" t="str">
            <v>Jul</v>
          </cell>
        </row>
        <row r="2241">
          <cell r="C2241" t="str">
            <v>Udupi</v>
          </cell>
          <cell r="R2241">
            <v>0</v>
          </cell>
          <cell r="AZ2241">
            <v>0</v>
          </cell>
          <cell r="BA2241">
            <v>0</v>
          </cell>
          <cell r="BC2241" t="str">
            <v>OTHERS</v>
          </cell>
          <cell r="BE2241" t="str">
            <v>Aug</v>
          </cell>
        </row>
        <row r="2242">
          <cell r="C2242" t="str">
            <v>Udupi</v>
          </cell>
          <cell r="R2242">
            <v>0</v>
          </cell>
          <cell r="AZ2242">
            <v>0</v>
          </cell>
          <cell r="BA2242">
            <v>0</v>
          </cell>
          <cell r="BC2242" t="str">
            <v>OTHERS</v>
          </cell>
          <cell r="BE2242" t="str">
            <v>Sep</v>
          </cell>
        </row>
        <row r="2243">
          <cell r="C2243" t="str">
            <v>Udupi</v>
          </cell>
          <cell r="R2243">
            <v>49000</v>
          </cell>
          <cell r="AZ2243">
            <v>-122500</v>
          </cell>
          <cell r="BA2243">
            <v>-63369.416314987262</v>
          </cell>
          <cell r="BC2243" t="str">
            <v>OTHERS</v>
          </cell>
          <cell r="BE2243" t="str">
            <v>Oct</v>
          </cell>
        </row>
        <row r="2244">
          <cell r="C2244" t="str">
            <v>Udupi</v>
          </cell>
          <cell r="R2244">
            <v>49000</v>
          </cell>
          <cell r="AZ2244">
            <v>-122500</v>
          </cell>
          <cell r="BA2244">
            <v>-63369.416314987262</v>
          </cell>
          <cell r="BC2244" t="str">
            <v>OTHERS</v>
          </cell>
          <cell r="BE2244" t="str">
            <v>Nov</v>
          </cell>
        </row>
        <row r="2245">
          <cell r="C2245" t="str">
            <v>Udupi</v>
          </cell>
          <cell r="R2245">
            <v>0</v>
          </cell>
          <cell r="AZ2245">
            <v>0</v>
          </cell>
          <cell r="BA2245">
            <v>0</v>
          </cell>
          <cell r="BC2245" t="str">
            <v>OTHERS</v>
          </cell>
          <cell r="BE2245" t="str">
            <v>Dec</v>
          </cell>
        </row>
        <row r="2246">
          <cell r="C2246" t="str">
            <v>Udupi</v>
          </cell>
          <cell r="R2246">
            <v>0</v>
          </cell>
          <cell r="AZ2246">
            <v>0</v>
          </cell>
          <cell r="BA2246">
            <v>0</v>
          </cell>
          <cell r="BC2246" t="str">
            <v>OTHERS</v>
          </cell>
          <cell r="BE2246" t="str">
            <v>Jan</v>
          </cell>
        </row>
        <row r="2247">
          <cell r="C2247" t="str">
            <v>Udupi</v>
          </cell>
          <cell r="R2247">
            <v>0</v>
          </cell>
          <cell r="AZ2247">
            <v>0</v>
          </cell>
          <cell r="BA2247">
            <v>0</v>
          </cell>
          <cell r="BC2247" t="str">
            <v>OTHERS</v>
          </cell>
          <cell r="BE2247" t="str">
            <v>Feb</v>
          </cell>
        </row>
        <row r="2248">
          <cell r="C2248" t="str">
            <v>Udupi</v>
          </cell>
          <cell r="R2248">
            <v>0</v>
          </cell>
          <cell r="AZ2248">
            <v>0</v>
          </cell>
          <cell r="BA2248">
            <v>0</v>
          </cell>
          <cell r="BC2248" t="str">
            <v>OTHERS</v>
          </cell>
          <cell r="BE2248" t="str">
            <v>Mar</v>
          </cell>
        </row>
        <row r="2249">
          <cell r="C2249" t="str">
            <v>Udupi</v>
          </cell>
          <cell r="R2249">
            <v>0</v>
          </cell>
          <cell r="AZ2249">
            <v>0</v>
          </cell>
          <cell r="BA2249">
            <v>0</v>
          </cell>
          <cell r="BC2249" t="str">
            <v>OTHERS</v>
          </cell>
          <cell r="BE2249" t="str">
            <v>Apr</v>
          </cell>
        </row>
        <row r="2250">
          <cell r="C2250" t="str">
            <v>Udupi</v>
          </cell>
          <cell r="R2250">
            <v>0</v>
          </cell>
          <cell r="AZ2250">
            <v>0</v>
          </cell>
          <cell r="BA2250">
            <v>0</v>
          </cell>
          <cell r="BC2250" t="str">
            <v>OTHERS</v>
          </cell>
          <cell r="BE2250" t="str">
            <v>May</v>
          </cell>
        </row>
        <row r="2251">
          <cell r="C2251" t="str">
            <v>Udupi</v>
          </cell>
          <cell r="R2251">
            <v>0</v>
          </cell>
          <cell r="AZ2251">
            <v>0</v>
          </cell>
          <cell r="BA2251">
            <v>0</v>
          </cell>
          <cell r="BC2251" t="str">
            <v>OTHERS</v>
          </cell>
          <cell r="BE2251" t="str">
            <v>Jun</v>
          </cell>
        </row>
        <row r="2252">
          <cell r="C2252" t="str">
            <v>Udupi</v>
          </cell>
          <cell r="R2252">
            <v>0</v>
          </cell>
          <cell r="AZ2252">
            <v>0</v>
          </cell>
          <cell r="BA2252">
            <v>0</v>
          </cell>
          <cell r="BC2252" t="str">
            <v>OTHERS</v>
          </cell>
          <cell r="BE2252" t="str">
            <v>Jul</v>
          </cell>
        </row>
        <row r="2253">
          <cell r="C2253" t="str">
            <v>Udupi</v>
          </cell>
          <cell r="R2253">
            <v>0</v>
          </cell>
          <cell r="AZ2253">
            <v>0</v>
          </cell>
          <cell r="BA2253">
            <v>0</v>
          </cell>
          <cell r="BC2253" t="str">
            <v>OTHERS</v>
          </cell>
          <cell r="BE2253" t="str">
            <v>Aug</v>
          </cell>
        </row>
        <row r="2254">
          <cell r="C2254" t="str">
            <v>Udupi</v>
          </cell>
          <cell r="R2254">
            <v>0</v>
          </cell>
          <cell r="AZ2254">
            <v>0</v>
          </cell>
          <cell r="BA2254">
            <v>0</v>
          </cell>
          <cell r="BC2254" t="str">
            <v>OTHERS</v>
          </cell>
          <cell r="BE2254" t="str">
            <v>Sep</v>
          </cell>
        </row>
        <row r="2255">
          <cell r="C2255" t="str">
            <v>Udupi</v>
          </cell>
          <cell r="R2255">
            <v>21000.000000000004</v>
          </cell>
          <cell r="AZ2255">
            <v>-52500.000000000007</v>
          </cell>
          <cell r="BA2255">
            <v>-30613.660608089656</v>
          </cell>
          <cell r="BC2255" t="str">
            <v>OTHERS</v>
          </cell>
          <cell r="BE2255" t="str">
            <v>Oct</v>
          </cell>
        </row>
        <row r="2256">
          <cell r="C2256" t="str">
            <v>Udupi</v>
          </cell>
          <cell r="R2256">
            <v>21000.000000000004</v>
          </cell>
          <cell r="AZ2256">
            <v>-52500.000000000007</v>
          </cell>
          <cell r="BA2256">
            <v>-30613.660608089656</v>
          </cell>
          <cell r="BC2256" t="str">
            <v>OTHERS</v>
          </cell>
          <cell r="BE2256" t="str">
            <v>Nov</v>
          </cell>
        </row>
        <row r="2257">
          <cell r="C2257" t="str">
            <v>Udupi</v>
          </cell>
          <cell r="R2257">
            <v>0</v>
          </cell>
          <cell r="AZ2257">
            <v>0</v>
          </cell>
          <cell r="BA2257">
            <v>0</v>
          </cell>
          <cell r="BC2257" t="str">
            <v>OTHERS</v>
          </cell>
          <cell r="BE2257" t="str">
            <v>Dec</v>
          </cell>
        </row>
        <row r="2258">
          <cell r="C2258" t="str">
            <v>Other</v>
          </cell>
          <cell r="R2258">
            <v>0</v>
          </cell>
          <cell r="AZ2258">
            <v>0</v>
          </cell>
          <cell r="BA2258">
            <v>0</v>
          </cell>
          <cell r="BC2258" t="str">
            <v>OTHERS</v>
          </cell>
          <cell r="BE2258" t="str">
            <v>Jan</v>
          </cell>
        </row>
        <row r="2259">
          <cell r="C2259" t="str">
            <v>Other</v>
          </cell>
          <cell r="R2259">
            <v>0</v>
          </cell>
          <cell r="AZ2259">
            <v>0</v>
          </cell>
          <cell r="BA2259">
            <v>0</v>
          </cell>
          <cell r="BC2259" t="str">
            <v>OTHERS</v>
          </cell>
          <cell r="BE2259" t="str">
            <v>Feb</v>
          </cell>
        </row>
        <row r="2260">
          <cell r="C2260" t="str">
            <v>Other</v>
          </cell>
          <cell r="R2260">
            <v>0</v>
          </cell>
          <cell r="AZ2260">
            <v>0</v>
          </cell>
          <cell r="BA2260">
            <v>0</v>
          </cell>
          <cell r="BC2260" t="str">
            <v>OTHERS</v>
          </cell>
          <cell r="BE2260" t="str">
            <v>Mar</v>
          </cell>
        </row>
        <row r="2261">
          <cell r="C2261" t="str">
            <v>Other</v>
          </cell>
          <cell r="R2261">
            <v>0</v>
          </cell>
          <cell r="AZ2261">
            <v>0</v>
          </cell>
          <cell r="BA2261">
            <v>0</v>
          </cell>
          <cell r="BC2261" t="str">
            <v>OTHERS</v>
          </cell>
          <cell r="BE2261" t="str">
            <v>Apr</v>
          </cell>
        </row>
        <row r="2262">
          <cell r="C2262" t="str">
            <v>Other</v>
          </cell>
          <cell r="R2262">
            <v>0</v>
          </cell>
          <cell r="AZ2262">
            <v>0</v>
          </cell>
          <cell r="BA2262">
            <v>0</v>
          </cell>
          <cell r="BC2262" t="str">
            <v>OTHERS</v>
          </cell>
          <cell r="BE2262" t="str">
            <v>May</v>
          </cell>
        </row>
        <row r="2263">
          <cell r="C2263" t="str">
            <v>Other</v>
          </cell>
          <cell r="R2263">
            <v>0</v>
          </cell>
          <cell r="AZ2263">
            <v>0</v>
          </cell>
          <cell r="BA2263">
            <v>0</v>
          </cell>
          <cell r="BC2263" t="str">
            <v>OTHERS</v>
          </cell>
          <cell r="BE2263" t="str">
            <v>Jun</v>
          </cell>
        </row>
        <row r="2264">
          <cell r="C2264" t="str">
            <v>Other</v>
          </cell>
          <cell r="R2264">
            <v>0</v>
          </cell>
          <cell r="AZ2264">
            <v>0</v>
          </cell>
          <cell r="BA2264">
            <v>0</v>
          </cell>
          <cell r="BC2264" t="str">
            <v>OTHERS</v>
          </cell>
          <cell r="BE2264" t="str">
            <v>Jul</v>
          </cell>
        </row>
        <row r="2265">
          <cell r="C2265" t="str">
            <v>Other</v>
          </cell>
          <cell r="R2265">
            <v>0</v>
          </cell>
          <cell r="AZ2265">
            <v>0</v>
          </cell>
          <cell r="BA2265">
            <v>0</v>
          </cell>
          <cell r="BC2265" t="str">
            <v>OTHERS</v>
          </cell>
          <cell r="BE2265" t="str">
            <v>Aug</v>
          </cell>
        </row>
        <row r="2266">
          <cell r="C2266" t="str">
            <v>Other</v>
          </cell>
          <cell r="R2266">
            <v>0</v>
          </cell>
          <cell r="AZ2266">
            <v>0</v>
          </cell>
          <cell r="BA2266">
            <v>0</v>
          </cell>
          <cell r="BC2266" t="str">
            <v>OTHERS</v>
          </cell>
          <cell r="BE2266" t="str">
            <v>Sep</v>
          </cell>
        </row>
        <row r="2267">
          <cell r="C2267" t="str">
            <v>Other</v>
          </cell>
          <cell r="R2267">
            <v>0</v>
          </cell>
          <cell r="AZ2267">
            <v>0</v>
          </cell>
          <cell r="BA2267">
            <v>0</v>
          </cell>
          <cell r="BC2267" t="str">
            <v>OTHERS</v>
          </cell>
          <cell r="BE2267" t="str">
            <v>Oct</v>
          </cell>
        </row>
        <row r="2268">
          <cell r="C2268" t="str">
            <v>Other</v>
          </cell>
          <cell r="R2268">
            <v>0</v>
          </cell>
          <cell r="AZ2268">
            <v>0</v>
          </cell>
          <cell r="BA2268">
            <v>0</v>
          </cell>
          <cell r="BC2268" t="str">
            <v>OTHERS</v>
          </cell>
          <cell r="BE2268" t="str">
            <v>Nov</v>
          </cell>
        </row>
        <row r="2269">
          <cell r="C2269" t="str">
            <v>Other</v>
          </cell>
          <cell r="R2269">
            <v>0</v>
          </cell>
          <cell r="AZ2269">
            <v>0</v>
          </cell>
          <cell r="BA2269">
            <v>0</v>
          </cell>
          <cell r="BC2269" t="str">
            <v>OTHERS</v>
          </cell>
          <cell r="BE2269" t="str">
            <v>Dec</v>
          </cell>
        </row>
        <row r="2270">
          <cell r="C2270" t="str">
            <v>TNB (Tj Bin)</v>
          </cell>
          <cell r="R2270">
            <v>0</v>
          </cell>
          <cell r="AZ2270">
            <v>0</v>
          </cell>
          <cell r="BA2270">
            <v>0</v>
          </cell>
          <cell r="BC2270" t="str">
            <v>OTHERS</v>
          </cell>
          <cell r="BE2270" t="str">
            <v>Jan</v>
          </cell>
        </row>
        <row r="2271">
          <cell r="C2271" t="str">
            <v>TNB (Tj Bin)</v>
          </cell>
          <cell r="R2271">
            <v>0</v>
          </cell>
          <cell r="AZ2271">
            <v>0</v>
          </cell>
          <cell r="BA2271">
            <v>0</v>
          </cell>
          <cell r="BC2271" t="str">
            <v>OTHERS</v>
          </cell>
          <cell r="BE2271" t="str">
            <v>Feb</v>
          </cell>
        </row>
        <row r="2272">
          <cell r="C2272" t="str">
            <v>TNB (Tj Bin)</v>
          </cell>
          <cell r="R2272">
            <v>0</v>
          </cell>
          <cell r="AZ2272">
            <v>0</v>
          </cell>
          <cell r="BA2272">
            <v>0</v>
          </cell>
          <cell r="BC2272" t="str">
            <v>OTHERS</v>
          </cell>
          <cell r="BE2272" t="str">
            <v>Mar</v>
          </cell>
        </row>
        <row r="2273">
          <cell r="C2273" t="str">
            <v>TNB (Tj Bin)</v>
          </cell>
          <cell r="R2273">
            <v>0</v>
          </cell>
          <cell r="AZ2273">
            <v>0</v>
          </cell>
          <cell r="BA2273">
            <v>0</v>
          </cell>
          <cell r="BC2273" t="str">
            <v>OTHERS</v>
          </cell>
          <cell r="BE2273" t="str">
            <v>Apr</v>
          </cell>
        </row>
        <row r="2274">
          <cell r="C2274" t="str">
            <v>TNB (Tj Bin)</v>
          </cell>
          <cell r="R2274">
            <v>0</v>
          </cell>
          <cell r="AZ2274">
            <v>0</v>
          </cell>
          <cell r="BA2274">
            <v>0</v>
          </cell>
          <cell r="BC2274" t="str">
            <v>OTHERS</v>
          </cell>
          <cell r="BE2274" t="str">
            <v>May</v>
          </cell>
        </row>
        <row r="2275">
          <cell r="C2275" t="str">
            <v>TNB (Tj Bin)</v>
          </cell>
          <cell r="R2275">
            <v>0</v>
          </cell>
          <cell r="AZ2275">
            <v>0</v>
          </cell>
          <cell r="BA2275">
            <v>0</v>
          </cell>
          <cell r="BC2275" t="str">
            <v>OTHERS</v>
          </cell>
          <cell r="BE2275" t="str">
            <v>Jun</v>
          </cell>
        </row>
        <row r="2276">
          <cell r="C2276" t="str">
            <v>TNB (Tj Bin)</v>
          </cell>
          <cell r="R2276">
            <v>0</v>
          </cell>
          <cell r="AZ2276">
            <v>0</v>
          </cell>
          <cell r="BA2276">
            <v>0</v>
          </cell>
          <cell r="BC2276" t="str">
            <v>OTHERS</v>
          </cell>
          <cell r="BE2276" t="str">
            <v>Jul</v>
          </cell>
        </row>
        <row r="2277">
          <cell r="C2277" t="str">
            <v>TNB (Tj Bin)</v>
          </cell>
          <cell r="R2277">
            <v>0</v>
          </cell>
          <cell r="AZ2277">
            <v>0</v>
          </cell>
          <cell r="BA2277">
            <v>0</v>
          </cell>
          <cell r="BC2277" t="str">
            <v>OTHERS</v>
          </cell>
          <cell r="BE2277" t="str">
            <v>Aug</v>
          </cell>
        </row>
        <row r="2278">
          <cell r="C2278" t="str">
            <v>TNB (Tj Bin)</v>
          </cell>
          <cell r="R2278">
            <v>0</v>
          </cell>
          <cell r="AZ2278">
            <v>0</v>
          </cell>
          <cell r="BA2278">
            <v>0</v>
          </cell>
          <cell r="BC2278" t="str">
            <v>OTHERS</v>
          </cell>
          <cell r="BE2278" t="str">
            <v>Sep</v>
          </cell>
        </row>
        <row r="2279">
          <cell r="C2279" t="str">
            <v>TNB (Tj Bin)</v>
          </cell>
          <cell r="R2279">
            <v>0</v>
          </cell>
          <cell r="AZ2279">
            <v>0</v>
          </cell>
          <cell r="BA2279">
            <v>0</v>
          </cell>
          <cell r="BC2279" t="str">
            <v>OTHERS</v>
          </cell>
          <cell r="BE2279" t="str">
            <v>Oct</v>
          </cell>
        </row>
        <row r="2280">
          <cell r="C2280" t="str">
            <v>TNB (Tj Bin)</v>
          </cell>
          <cell r="R2280">
            <v>0</v>
          </cell>
          <cell r="AZ2280">
            <v>0</v>
          </cell>
          <cell r="BA2280">
            <v>0</v>
          </cell>
          <cell r="BC2280" t="str">
            <v>OTHERS</v>
          </cell>
          <cell r="BE2280" t="str">
            <v>Nov</v>
          </cell>
        </row>
        <row r="2281">
          <cell r="C2281" t="str">
            <v>TNB (Tj Bin)</v>
          </cell>
          <cell r="R2281">
            <v>0</v>
          </cell>
          <cell r="AZ2281">
            <v>0</v>
          </cell>
          <cell r="BA2281">
            <v>0</v>
          </cell>
          <cell r="BC2281" t="str">
            <v>OTHERS</v>
          </cell>
          <cell r="BE2281" t="str">
            <v>Dec</v>
          </cell>
        </row>
        <row r="2282">
          <cell r="C2282" t="str">
            <v>TNB (Tj Bin)</v>
          </cell>
          <cell r="R2282">
            <v>0</v>
          </cell>
          <cell r="AZ2282">
            <v>0</v>
          </cell>
          <cell r="BA2282">
            <v>0</v>
          </cell>
          <cell r="BC2282" t="str">
            <v>OTHERS</v>
          </cell>
          <cell r="BE2282" t="str">
            <v>Jan</v>
          </cell>
        </row>
        <row r="2283">
          <cell r="C2283" t="str">
            <v>TNB (Tj Bin)</v>
          </cell>
          <cell r="R2283">
            <v>0</v>
          </cell>
          <cell r="AZ2283">
            <v>0</v>
          </cell>
          <cell r="BA2283">
            <v>0</v>
          </cell>
          <cell r="BC2283" t="str">
            <v>OTHERS</v>
          </cell>
          <cell r="BE2283" t="str">
            <v>Feb</v>
          </cell>
        </row>
        <row r="2284">
          <cell r="C2284" t="str">
            <v>TNB (Tj Bin)</v>
          </cell>
          <cell r="R2284">
            <v>0</v>
          </cell>
          <cell r="AZ2284">
            <v>0</v>
          </cell>
          <cell r="BA2284">
            <v>0</v>
          </cell>
          <cell r="BC2284" t="str">
            <v>OTHERS</v>
          </cell>
          <cell r="BE2284" t="str">
            <v>Mar</v>
          </cell>
        </row>
        <row r="2285">
          <cell r="C2285" t="str">
            <v>TNB (Tj Bin)</v>
          </cell>
          <cell r="R2285">
            <v>0</v>
          </cell>
          <cell r="AZ2285">
            <v>0</v>
          </cell>
          <cell r="BA2285">
            <v>0</v>
          </cell>
          <cell r="BC2285" t="str">
            <v>OTHERS</v>
          </cell>
          <cell r="BE2285" t="str">
            <v>Apr</v>
          </cell>
        </row>
        <row r="2286">
          <cell r="C2286" t="str">
            <v>TNB (Tj Bin)</v>
          </cell>
          <cell r="R2286">
            <v>0</v>
          </cell>
          <cell r="AZ2286">
            <v>0</v>
          </cell>
          <cell r="BA2286">
            <v>0</v>
          </cell>
          <cell r="BC2286" t="str">
            <v>OTHERS</v>
          </cell>
          <cell r="BE2286" t="str">
            <v>May</v>
          </cell>
        </row>
        <row r="2287">
          <cell r="C2287" t="str">
            <v>TNB (Tj Bin)</v>
          </cell>
          <cell r="R2287">
            <v>0</v>
          </cell>
          <cell r="AZ2287">
            <v>0</v>
          </cell>
          <cell r="BA2287">
            <v>0</v>
          </cell>
          <cell r="BC2287" t="str">
            <v>OTHERS</v>
          </cell>
          <cell r="BE2287" t="str">
            <v>Jun</v>
          </cell>
        </row>
        <row r="2288">
          <cell r="C2288" t="str">
            <v>TNB (Tj Bin)</v>
          </cell>
          <cell r="R2288">
            <v>0</v>
          </cell>
          <cell r="AZ2288">
            <v>0</v>
          </cell>
          <cell r="BA2288">
            <v>0</v>
          </cell>
          <cell r="BC2288" t="str">
            <v>OTHERS</v>
          </cell>
          <cell r="BE2288" t="str">
            <v>Jul</v>
          </cell>
        </row>
        <row r="2289">
          <cell r="C2289" t="str">
            <v>TNB (Tj Bin)</v>
          </cell>
          <cell r="R2289">
            <v>0</v>
          </cell>
          <cell r="AZ2289">
            <v>0</v>
          </cell>
          <cell r="BA2289">
            <v>0</v>
          </cell>
          <cell r="BC2289" t="str">
            <v>OTHERS</v>
          </cell>
          <cell r="BE2289" t="str">
            <v>Aug</v>
          </cell>
        </row>
        <row r="2290">
          <cell r="C2290" t="str">
            <v>TNB (Tj Bin)</v>
          </cell>
          <cell r="R2290">
            <v>0</v>
          </cell>
          <cell r="AZ2290">
            <v>0</v>
          </cell>
          <cell r="BA2290">
            <v>0</v>
          </cell>
          <cell r="BC2290" t="str">
            <v>OTHERS</v>
          </cell>
          <cell r="BE2290" t="str">
            <v>Sep</v>
          </cell>
        </row>
        <row r="2291">
          <cell r="C2291" t="str">
            <v>TNB (Tj Bin)</v>
          </cell>
          <cell r="R2291">
            <v>0</v>
          </cell>
          <cell r="AZ2291">
            <v>0</v>
          </cell>
          <cell r="BA2291">
            <v>0</v>
          </cell>
          <cell r="BC2291" t="str">
            <v>OTHERS</v>
          </cell>
          <cell r="BE2291" t="str">
            <v>Oct</v>
          </cell>
        </row>
        <row r="2292">
          <cell r="C2292" t="str">
            <v>TNB (Tj Bin)</v>
          </cell>
          <cell r="R2292">
            <v>0</v>
          </cell>
          <cell r="AZ2292">
            <v>0</v>
          </cell>
          <cell r="BA2292">
            <v>0</v>
          </cell>
          <cell r="BC2292" t="str">
            <v>OTHERS</v>
          </cell>
          <cell r="BE2292" t="str">
            <v>Nov</v>
          </cell>
        </row>
        <row r="2293">
          <cell r="C2293" t="str">
            <v>TNB (Tj Bin)</v>
          </cell>
          <cell r="R2293">
            <v>0</v>
          </cell>
          <cell r="AZ2293">
            <v>0</v>
          </cell>
          <cell r="BA2293">
            <v>0</v>
          </cell>
          <cell r="BC2293" t="str">
            <v>OTHERS</v>
          </cell>
          <cell r="BE2293" t="str">
            <v>Dec</v>
          </cell>
        </row>
        <row r="2294">
          <cell r="C2294" t="str">
            <v>TNB</v>
          </cell>
          <cell r="R2294">
            <v>39000</v>
          </cell>
          <cell r="AZ2294">
            <v>-68250</v>
          </cell>
          <cell r="BA2294">
            <v>-48118.241286915058</v>
          </cell>
          <cell r="BC2294" t="str">
            <v>OTHERS</v>
          </cell>
          <cell r="BE2294" t="str">
            <v>Jan</v>
          </cell>
        </row>
        <row r="2295">
          <cell r="C2295" t="str">
            <v>TNB</v>
          </cell>
          <cell r="R2295">
            <v>0</v>
          </cell>
          <cell r="AZ2295">
            <v>0</v>
          </cell>
          <cell r="BA2295">
            <v>0</v>
          </cell>
          <cell r="BC2295" t="str">
            <v>OTHERS</v>
          </cell>
          <cell r="BE2295" t="str">
            <v>Feb</v>
          </cell>
        </row>
        <row r="2296">
          <cell r="C2296" t="str">
            <v>TNB</v>
          </cell>
          <cell r="R2296">
            <v>0</v>
          </cell>
          <cell r="AZ2296">
            <v>0</v>
          </cell>
          <cell r="BA2296">
            <v>0</v>
          </cell>
          <cell r="BC2296" t="str">
            <v>OTHERS</v>
          </cell>
          <cell r="BE2296" t="str">
            <v>Mar</v>
          </cell>
        </row>
        <row r="2297">
          <cell r="C2297" t="str">
            <v>TNB</v>
          </cell>
          <cell r="R2297">
            <v>0</v>
          </cell>
          <cell r="AZ2297">
            <v>0</v>
          </cell>
          <cell r="BA2297">
            <v>0</v>
          </cell>
          <cell r="BC2297" t="str">
            <v>OTHERS</v>
          </cell>
          <cell r="BE2297" t="str">
            <v>Apr</v>
          </cell>
        </row>
        <row r="2298">
          <cell r="C2298" t="str">
            <v>TNB</v>
          </cell>
          <cell r="R2298">
            <v>0</v>
          </cell>
          <cell r="AZ2298">
            <v>0</v>
          </cell>
          <cell r="BA2298">
            <v>0</v>
          </cell>
          <cell r="BC2298" t="str">
            <v>OTHERS</v>
          </cell>
          <cell r="BE2298" t="str">
            <v>May</v>
          </cell>
        </row>
        <row r="2299">
          <cell r="C2299" t="str">
            <v>TNB</v>
          </cell>
          <cell r="R2299">
            <v>0</v>
          </cell>
          <cell r="AZ2299">
            <v>0</v>
          </cell>
          <cell r="BA2299">
            <v>0</v>
          </cell>
          <cell r="BC2299" t="str">
            <v>OTHERS</v>
          </cell>
          <cell r="BE2299" t="str">
            <v>Jun</v>
          </cell>
        </row>
        <row r="2300">
          <cell r="C2300" t="str">
            <v>TNB</v>
          </cell>
          <cell r="R2300">
            <v>0</v>
          </cell>
          <cell r="AZ2300">
            <v>0</v>
          </cell>
          <cell r="BA2300">
            <v>0</v>
          </cell>
          <cell r="BC2300" t="str">
            <v>OTHERS</v>
          </cell>
          <cell r="BE2300" t="str">
            <v>Jul</v>
          </cell>
        </row>
        <row r="2301">
          <cell r="C2301" t="str">
            <v>TNB</v>
          </cell>
          <cell r="R2301">
            <v>0</v>
          </cell>
          <cell r="AZ2301">
            <v>0</v>
          </cell>
          <cell r="BA2301">
            <v>0</v>
          </cell>
          <cell r="BC2301" t="str">
            <v>OTHERS</v>
          </cell>
          <cell r="BE2301" t="str">
            <v>Aug</v>
          </cell>
        </row>
        <row r="2302">
          <cell r="C2302" t="str">
            <v>TNB</v>
          </cell>
          <cell r="R2302">
            <v>0</v>
          </cell>
          <cell r="AZ2302">
            <v>0</v>
          </cell>
          <cell r="BA2302">
            <v>0</v>
          </cell>
          <cell r="BC2302" t="str">
            <v>OTHERS</v>
          </cell>
          <cell r="BE2302" t="str">
            <v>Sep</v>
          </cell>
        </row>
        <row r="2303">
          <cell r="C2303" t="str">
            <v>TNB</v>
          </cell>
          <cell r="R2303">
            <v>0</v>
          </cell>
          <cell r="AZ2303">
            <v>0</v>
          </cell>
          <cell r="BA2303">
            <v>0</v>
          </cell>
          <cell r="BC2303" t="str">
            <v>OTHERS</v>
          </cell>
          <cell r="BE2303" t="str">
            <v>Oct</v>
          </cell>
        </row>
        <row r="2304">
          <cell r="C2304" t="str">
            <v>TNB</v>
          </cell>
          <cell r="R2304">
            <v>0</v>
          </cell>
          <cell r="AZ2304">
            <v>0</v>
          </cell>
          <cell r="BA2304">
            <v>0</v>
          </cell>
          <cell r="BC2304" t="str">
            <v>OTHERS</v>
          </cell>
          <cell r="BE2304" t="str">
            <v>Nov</v>
          </cell>
        </row>
        <row r="2305">
          <cell r="C2305" t="str">
            <v>TNB</v>
          </cell>
          <cell r="R2305">
            <v>0</v>
          </cell>
          <cell r="AZ2305">
            <v>0</v>
          </cell>
          <cell r="BA2305">
            <v>0</v>
          </cell>
          <cell r="BC2305" t="str">
            <v>OTHERS</v>
          </cell>
          <cell r="BE2305" t="str">
            <v>Dec</v>
          </cell>
        </row>
        <row r="2306">
          <cell r="C2306" t="str">
            <v>TNB</v>
          </cell>
          <cell r="R2306">
            <v>6500</v>
          </cell>
          <cell r="AZ2306">
            <v>-11375</v>
          </cell>
          <cell r="BA2306">
            <v>-7337.8887574873443</v>
          </cell>
          <cell r="BC2306" t="str">
            <v>OTHERS</v>
          </cell>
          <cell r="BE2306" t="str">
            <v>Jan</v>
          </cell>
        </row>
        <row r="2307">
          <cell r="C2307" t="str">
            <v>TNB</v>
          </cell>
          <cell r="R2307">
            <v>0</v>
          </cell>
          <cell r="AZ2307">
            <v>0</v>
          </cell>
          <cell r="BA2307">
            <v>0</v>
          </cell>
          <cell r="BC2307" t="str">
            <v>OTHERS</v>
          </cell>
          <cell r="BE2307" t="str">
            <v>Feb</v>
          </cell>
        </row>
        <row r="2308">
          <cell r="C2308" t="str">
            <v>TNB</v>
          </cell>
          <cell r="R2308">
            <v>0</v>
          </cell>
          <cell r="AZ2308">
            <v>0</v>
          </cell>
          <cell r="BA2308">
            <v>0</v>
          </cell>
          <cell r="BC2308" t="str">
            <v>OTHERS</v>
          </cell>
          <cell r="BE2308" t="str">
            <v>Mar</v>
          </cell>
        </row>
        <row r="2309">
          <cell r="C2309" t="str">
            <v>TNB</v>
          </cell>
          <cell r="R2309">
            <v>0</v>
          </cell>
          <cell r="AZ2309">
            <v>0</v>
          </cell>
          <cell r="BA2309">
            <v>0</v>
          </cell>
          <cell r="BC2309" t="str">
            <v>OTHERS</v>
          </cell>
          <cell r="BE2309" t="str">
            <v>Apr</v>
          </cell>
        </row>
        <row r="2310">
          <cell r="C2310" t="str">
            <v>TNB</v>
          </cell>
          <cell r="R2310">
            <v>0</v>
          </cell>
          <cell r="AZ2310">
            <v>0</v>
          </cell>
          <cell r="BA2310">
            <v>0</v>
          </cell>
          <cell r="BC2310" t="str">
            <v>OTHERS</v>
          </cell>
          <cell r="BE2310" t="str">
            <v>May</v>
          </cell>
        </row>
        <row r="2311">
          <cell r="C2311" t="str">
            <v>TNB</v>
          </cell>
          <cell r="R2311">
            <v>0</v>
          </cell>
          <cell r="AZ2311">
            <v>0</v>
          </cell>
          <cell r="BA2311">
            <v>0</v>
          </cell>
          <cell r="BC2311" t="str">
            <v>OTHERS</v>
          </cell>
          <cell r="BE2311" t="str">
            <v>Jun</v>
          </cell>
        </row>
        <row r="2312">
          <cell r="C2312" t="str">
            <v>TNB</v>
          </cell>
          <cell r="R2312">
            <v>0</v>
          </cell>
          <cell r="AZ2312">
            <v>0</v>
          </cell>
          <cell r="BA2312">
            <v>0</v>
          </cell>
          <cell r="BC2312" t="str">
            <v>OTHERS</v>
          </cell>
          <cell r="BE2312" t="str">
            <v>Jul</v>
          </cell>
        </row>
        <row r="2313">
          <cell r="C2313" t="str">
            <v>TNB</v>
          </cell>
          <cell r="R2313">
            <v>0</v>
          </cell>
          <cell r="AZ2313">
            <v>0</v>
          </cell>
          <cell r="BA2313">
            <v>0</v>
          </cell>
          <cell r="BC2313" t="str">
            <v>OTHERS</v>
          </cell>
          <cell r="BE2313" t="str">
            <v>Aug</v>
          </cell>
        </row>
        <row r="2314">
          <cell r="C2314" t="str">
            <v>TNB</v>
          </cell>
          <cell r="R2314">
            <v>0</v>
          </cell>
          <cell r="AZ2314">
            <v>0</v>
          </cell>
          <cell r="BA2314">
            <v>0</v>
          </cell>
          <cell r="BC2314" t="str">
            <v>OTHERS</v>
          </cell>
          <cell r="BE2314" t="str">
            <v>Sep</v>
          </cell>
        </row>
        <row r="2315">
          <cell r="C2315" t="str">
            <v>TNB</v>
          </cell>
          <cell r="R2315">
            <v>0</v>
          </cell>
          <cell r="AZ2315">
            <v>0</v>
          </cell>
          <cell r="BA2315">
            <v>0</v>
          </cell>
          <cell r="BC2315" t="str">
            <v>OTHERS</v>
          </cell>
          <cell r="BE2315" t="str">
            <v>Oct</v>
          </cell>
        </row>
        <row r="2316">
          <cell r="C2316" t="str">
            <v>TNB</v>
          </cell>
          <cell r="R2316">
            <v>0</v>
          </cell>
          <cell r="AZ2316">
            <v>0</v>
          </cell>
          <cell r="BA2316">
            <v>0</v>
          </cell>
          <cell r="BC2316" t="str">
            <v>OTHERS</v>
          </cell>
          <cell r="BE2316" t="str">
            <v>Nov</v>
          </cell>
        </row>
        <row r="2317">
          <cell r="C2317" t="str">
            <v>TNB</v>
          </cell>
          <cell r="R2317">
            <v>0</v>
          </cell>
          <cell r="AZ2317">
            <v>0</v>
          </cell>
          <cell r="BA2317">
            <v>0</v>
          </cell>
          <cell r="BC2317" t="str">
            <v>OTHERS</v>
          </cell>
          <cell r="BE2317" t="str">
            <v>Dec</v>
          </cell>
        </row>
        <row r="2318">
          <cell r="C2318" t="str">
            <v>TNB</v>
          </cell>
          <cell r="R2318">
            <v>19500.000000000004</v>
          </cell>
          <cell r="AZ2318">
            <v>-34125.000000000007</v>
          </cell>
          <cell r="BA2318">
            <v>-27120.150261590661</v>
          </cell>
          <cell r="BC2318" t="str">
            <v>OTHERS</v>
          </cell>
          <cell r="BE2318" t="str">
            <v>Jan</v>
          </cell>
        </row>
        <row r="2319">
          <cell r="C2319" t="str">
            <v>TNB</v>
          </cell>
          <cell r="R2319">
            <v>0</v>
          </cell>
          <cell r="AZ2319">
            <v>0</v>
          </cell>
          <cell r="BA2319">
            <v>0</v>
          </cell>
          <cell r="BC2319" t="str">
            <v>OTHERS</v>
          </cell>
          <cell r="BE2319" t="str">
            <v>Feb</v>
          </cell>
        </row>
        <row r="2320">
          <cell r="C2320" t="str">
            <v>TNB</v>
          </cell>
          <cell r="R2320">
            <v>0</v>
          </cell>
          <cell r="AZ2320">
            <v>0</v>
          </cell>
          <cell r="BA2320">
            <v>0</v>
          </cell>
          <cell r="BC2320" t="str">
            <v>OTHERS</v>
          </cell>
          <cell r="BE2320" t="str">
            <v>Mar</v>
          </cell>
        </row>
        <row r="2321">
          <cell r="C2321" t="str">
            <v>TNB</v>
          </cell>
          <cell r="R2321">
            <v>0</v>
          </cell>
          <cell r="AZ2321">
            <v>0</v>
          </cell>
          <cell r="BA2321">
            <v>0</v>
          </cell>
          <cell r="BC2321" t="str">
            <v>OTHERS</v>
          </cell>
          <cell r="BE2321" t="str">
            <v>Apr</v>
          </cell>
        </row>
        <row r="2322">
          <cell r="C2322" t="str">
            <v>TNB</v>
          </cell>
          <cell r="R2322">
            <v>0</v>
          </cell>
          <cell r="AZ2322">
            <v>0</v>
          </cell>
          <cell r="BA2322">
            <v>0</v>
          </cell>
          <cell r="BC2322" t="str">
            <v>OTHERS</v>
          </cell>
          <cell r="BE2322" t="str">
            <v>May</v>
          </cell>
        </row>
        <row r="2323">
          <cell r="C2323" t="str">
            <v>TNB</v>
          </cell>
          <cell r="R2323">
            <v>0</v>
          </cell>
          <cell r="AZ2323">
            <v>0</v>
          </cell>
          <cell r="BA2323">
            <v>0</v>
          </cell>
          <cell r="BC2323" t="str">
            <v>OTHERS</v>
          </cell>
          <cell r="BE2323" t="str">
            <v>Jun</v>
          </cell>
        </row>
        <row r="2324">
          <cell r="C2324" t="str">
            <v>TNB</v>
          </cell>
          <cell r="R2324">
            <v>0</v>
          </cell>
          <cell r="AZ2324">
            <v>0</v>
          </cell>
          <cell r="BA2324">
            <v>0</v>
          </cell>
          <cell r="BC2324" t="str">
            <v>OTHERS</v>
          </cell>
          <cell r="BE2324" t="str">
            <v>Jul</v>
          </cell>
        </row>
        <row r="2325">
          <cell r="C2325" t="str">
            <v>TNB</v>
          </cell>
          <cell r="R2325">
            <v>0</v>
          </cell>
          <cell r="AZ2325">
            <v>0</v>
          </cell>
          <cell r="BA2325">
            <v>0</v>
          </cell>
          <cell r="BC2325" t="str">
            <v>OTHERS</v>
          </cell>
          <cell r="BE2325" t="str">
            <v>Aug</v>
          </cell>
        </row>
        <row r="2326">
          <cell r="C2326" t="str">
            <v>TNB</v>
          </cell>
          <cell r="R2326">
            <v>0</v>
          </cell>
          <cell r="AZ2326">
            <v>0</v>
          </cell>
          <cell r="BA2326">
            <v>0</v>
          </cell>
          <cell r="BC2326" t="str">
            <v>OTHERS</v>
          </cell>
          <cell r="BE2326" t="str">
            <v>Sep</v>
          </cell>
        </row>
        <row r="2327">
          <cell r="C2327" t="str">
            <v>TNB</v>
          </cell>
          <cell r="R2327">
            <v>0</v>
          </cell>
          <cell r="AZ2327">
            <v>0</v>
          </cell>
          <cell r="BA2327">
            <v>0</v>
          </cell>
          <cell r="BC2327" t="str">
            <v>OTHERS</v>
          </cell>
          <cell r="BE2327" t="str">
            <v>Oct</v>
          </cell>
        </row>
        <row r="2328">
          <cell r="C2328" t="str">
            <v>TNB</v>
          </cell>
          <cell r="R2328">
            <v>0</v>
          </cell>
          <cell r="AZ2328">
            <v>0</v>
          </cell>
          <cell r="BA2328">
            <v>0</v>
          </cell>
          <cell r="BC2328" t="str">
            <v>OTHERS</v>
          </cell>
          <cell r="BE2328" t="str">
            <v>Nov</v>
          </cell>
        </row>
        <row r="2329">
          <cell r="C2329" t="str">
            <v>TNB</v>
          </cell>
          <cell r="R2329">
            <v>0</v>
          </cell>
          <cell r="AZ2329">
            <v>0</v>
          </cell>
          <cell r="BA2329">
            <v>0</v>
          </cell>
          <cell r="BC2329" t="str">
            <v>OTHERS</v>
          </cell>
          <cell r="BE2329" t="str">
            <v>Dec</v>
          </cell>
        </row>
        <row r="2330">
          <cell r="C2330" t="str">
            <v>TNB</v>
          </cell>
          <cell r="R2330">
            <v>0</v>
          </cell>
          <cell r="AZ2330">
            <v>0</v>
          </cell>
          <cell r="BA2330">
            <v>0</v>
          </cell>
          <cell r="BC2330" t="str">
            <v>OTHERS</v>
          </cell>
          <cell r="BE2330" t="str">
            <v>Jan</v>
          </cell>
        </row>
        <row r="2331">
          <cell r="C2331" t="str">
            <v>TNB</v>
          </cell>
          <cell r="R2331">
            <v>39000</v>
          </cell>
          <cell r="AZ2331">
            <v>-68250</v>
          </cell>
          <cell r="BA2331">
            <v>-47146.403080339558</v>
          </cell>
          <cell r="BC2331" t="str">
            <v>OTHERS</v>
          </cell>
          <cell r="BE2331" t="str">
            <v>Feb</v>
          </cell>
        </row>
        <row r="2332">
          <cell r="C2332" t="str">
            <v>TNB</v>
          </cell>
          <cell r="R2332">
            <v>0</v>
          </cell>
          <cell r="AZ2332">
            <v>0</v>
          </cell>
          <cell r="BA2332">
            <v>0</v>
          </cell>
          <cell r="BC2332" t="str">
            <v>OTHERS</v>
          </cell>
          <cell r="BE2332" t="str">
            <v>Mar</v>
          </cell>
        </row>
        <row r="2333">
          <cell r="C2333" t="str">
            <v>TNB</v>
          </cell>
          <cell r="R2333">
            <v>0</v>
          </cell>
          <cell r="AZ2333">
            <v>0</v>
          </cell>
          <cell r="BA2333">
            <v>0</v>
          </cell>
          <cell r="BC2333" t="str">
            <v>OTHERS</v>
          </cell>
          <cell r="BE2333" t="str">
            <v>Apr</v>
          </cell>
        </row>
        <row r="2334">
          <cell r="C2334" t="str">
            <v>TNB</v>
          </cell>
          <cell r="R2334">
            <v>0</v>
          </cell>
          <cell r="AZ2334">
            <v>0</v>
          </cell>
          <cell r="BA2334">
            <v>0</v>
          </cell>
          <cell r="BC2334" t="str">
            <v>OTHERS</v>
          </cell>
          <cell r="BE2334" t="str">
            <v>May</v>
          </cell>
        </row>
        <row r="2335">
          <cell r="C2335" t="str">
            <v>TNB</v>
          </cell>
          <cell r="R2335">
            <v>0</v>
          </cell>
          <cell r="AZ2335">
            <v>0</v>
          </cell>
          <cell r="BA2335">
            <v>0</v>
          </cell>
          <cell r="BC2335" t="str">
            <v>OTHERS</v>
          </cell>
          <cell r="BE2335" t="str">
            <v>Jun</v>
          </cell>
        </row>
        <row r="2336">
          <cell r="C2336" t="str">
            <v>TNB</v>
          </cell>
          <cell r="R2336">
            <v>0</v>
          </cell>
          <cell r="AZ2336">
            <v>0</v>
          </cell>
          <cell r="BA2336">
            <v>0</v>
          </cell>
          <cell r="BC2336" t="str">
            <v>OTHERS</v>
          </cell>
          <cell r="BE2336" t="str">
            <v>Jul</v>
          </cell>
        </row>
        <row r="2337">
          <cell r="C2337" t="str">
            <v>TNB</v>
          </cell>
          <cell r="R2337">
            <v>0</v>
          </cell>
          <cell r="AZ2337">
            <v>0</v>
          </cell>
          <cell r="BA2337">
            <v>0</v>
          </cell>
          <cell r="BC2337" t="str">
            <v>OTHERS</v>
          </cell>
          <cell r="BE2337" t="str">
            <v>Aug</v>
          </cell>
        </row>
        <row r="2338">
          <cell r="C2338" t="str">
            <v>TNB</v>
          </cell>
          <cell r="R2338">
            <v>0</v>
          </cell>
          <cell r="AZ2338">
            <v>0</v>
          </cell>
          <cell r="BA2338">
            <v>0</v>
          </cell>
          <cell r="BC2338" t="str">
            <v>OTHERS</v>
          </cell>
          <cell r="BE2338" t="str">
            <v>Sep</v>
          </cell>
        </row>
        <row r="2339">
          <cell r="C2339" t="str">
            <v>TNB</v>
          </cell>
          <cell r="R2339">
            <v>0</v>
          </cell>
          <cell r="AZ2339">
            <v>0</v>
          </cell>
          <cell r="BA2339">
            <v>0</v>
          </cell>
          <cell r="BC2339" t="str">
            <v>OTHERS</v>
          </cell>
          <cell r="BE2339" t="str">
            <v>Oct</v>
          </cell>
        </row>
        <row r="2340">
          <cell r="C2340" t="str">
            <v>TNB</v>
          </cell>
          <cell r="R2340">
            <v>0</v>
          </cell>
          <cell r="AZ2340">
            <v>0</v>
          </cell>
          <cell r="BA2340">
            <v>0</v>
          </cell>
          <cell r="BC2340" t="str">
            <v>OTHERS</v>
          </cell>
          <cell r="BE2340" t="str">
            <v>Nov</v>
          </cell>
        </row>
        <row r="2341">
          <cell r="C2341" t="str">
            <v>TNB</v>
          </cell>
          <cell r="R2341">
            <v>0</v>
          </cell>
          <cell r="AZ2341">
            <v>0</v>
          </cell>
          <cell r="BA2341">
            <v>0</v>
          </cell>
          <cell r="BC2341" t="str">
            <v>OTHERS</v>
          </cell>
          <cell r="BE2341" t="str">
            <v>Dec</v>
          </cell>
        </row>
        <row r="2342">
          <cell r="C2342" t="str">
            <v>TNB</v>
          </cell>
          <cell r="R2342">
            <v>0</v>
          </cell>
          <cell r="AZ2342">
            <v>0</v>
          </cell>
          <cell r="BA2342">
            <v>0</v>
          </cell>
          <cell r="BC2342" t="str">
            <v>OTHERS</v>
          </cell>
          <cell r="BE2342" t="str">
            <v>Jan</v>
          </cell>
        </row>
        <row r="2343">
          <cell r="C2343" t="str">
            <v>TNB</v>
          </cell>
          <cell r="R2343">
            <v>26000</v>
          </cell>
          <cell r="AZ2343">
            <v>-45500</v>
          </cell>
          <cell r="BA2343">
            <v>-35429.877225653501</v>
          </cell>
          <cell r="BC2343" t="str">
            <v>OTHERS</v>
          </cell>
          <cell r="BE2343" t="str">
            <v>Feb</v>
          </cell>
        </row>
        <row r="2344">
          <cell r="C2344" t="str">
            <v>TNB</v>
          </cell>
          <cell r="R2344">
            <v>0</v>
          </cell>
          <cell r="AZ2344">
            <v>0</v>
          </cell>
          <cell r="BA2344">
            <v>0</v>
          </cell>
          <cell r="BC2344" t="str">
            <v>OTHERS</v>
          </cell>
          <cell r="BE2344" t="str">
            <v>Mar</v>
          </cell>
        </row>
        <row r="2345">
          <cell r="C2345" t="str">
            <v>TNB</v>
          </cell>
          <cell r="R2345">
            <v>0</v>
          </cell>
          <cell r="AZ2345">
            <v>0</v>
          </cell>
          <cell r="BA2345">
            <v>0</v>
          </cell>
          <cell r="BC2345" t="str">
            <v>OTHERS</v>
          </cell>
          <cell r="BE2345" t="str">
            <v>Apr</v>
          </cell>
        </row>
        <row r="2346">
          <cell r="C2346" t="str">
            <v>TNB</v>
          </cell>
          <cell r="R2346">
            <v>0</v>
          </cell>
          <cell r="AZ2346">
            <v>0</v>
          </cell>
          <cell r="BA2346">
            <v>0</v>
          </cell>
          <cell r="BC2346" t="str">
            <v>OTHERS</v>
          </cell>
          <cell r="BE2346" t="str">
            <v>May</v>
          </cell>
        </row>
        <row r="2347">
          <cell r="C2347" t="str">
            <v>TNB</v>
          </cell>
          <cell r="R2347">
            <v>0</v>
          </cell>
          <cell r="AZ2347">
            <v>0</v>
          </cell>
          <cell r="BA2347">
            <v>0</v>
          </cell>
          <cell r="BC2347" t="str">
            <v>OTHERS</v>
          </cell>
          <cell r="BE2347" t="str">
            <v>Jun</v>
          </cell>
        </row>
        <row r="2348">
          <cell r="C2348" t="str">
            <v>TNB</v>
          </cell>
          <cell r="R2348">
            <v>0</v>
          </cell>
          <cell r="AZ2348">
            <v>0</v>
          </cell>
          <cell r="BA2348">
            <v>0</v>
          </cell>
          <cell r="BC2348" t="str">
            <v>OTHERS</v>
          </cell>
          <cell r="BE2348" t="str">
            <v>Jul</v>
          </cell>
        </row>
        <row r="2349">
          <cell r="C2349" t="str">
            <v>TNB</v>
          </cell>
          <cell r="R2349">
            <v>0</v>
          </cell>
          <cell r="AZ2349">
            <v>0</v>
          </cell>
          <cell r="BA2349">
            <v>0</v>
          </cell>
          <cell r="BC2349" t="str">
            <v>OTHERS</v>
          </cell>
          <cell r="BE2349" t="str">
            <v>Aug</v>
          </cell>
        </row>
        <row r="2350">
          <cell r="C2350" t="str">
            <v>TNB</v>
          </cell>
          <cell r="R2350">
            <v>0</v>
          </cell>
          <cell r="AZ2350">
            <v>0</v>
          </cell>
          <cell r="BA2350">
            <v>0</v>
          </cell>
          <cell r="BC2350" t="str">
            <v>OTHERS</v>
          </cell>
          <cell r="BE2350" t="str">
            <v>Sep</v>
          </cell>
        </row>
        <row r="2351">
          <cell r="C2351" t="str">
            <v>TNB</v>
          </cell>
          <cell r="R2351">
            <v>0</v>
          </cell>
          <cell r="AZ2351">
            <v>0</v>
          </cell>
          <cell r="BA2351">
            <v>0</v>
          </cell>
          <cell r="BC2351" t="str">
            <v>OTHERS</v>
          </cell>
          <cell r="BE2351" t="str">
            <v>Oct</v>
          </cell>
        </row>
        <row r="2352">
          <cell r="C2352" t="str">
            <v>TNB</v>
          </cell>
          <cell r="R2352">
            <v>0</v>
          </cell>
          <cell r="AZ2352">
            <v>0</v>
          </cell>
          <cell r="BA2352">
            <v>0</v>
          </cell>
          <cell r="BC2352" t="str">
            <v>OTHERS</v>
          </cell>
          <cell r="BE2352" t="str">
            <v>Nov</v>
          </cell>
        </row>
        <row r="2353">
          <cell r="C2353" t="str">
            <v>TNB</v>
          </cell>
          <cell r="R2353">
            <v>0</v>
          </cell>
          <cell r="AZ2353">
            <v>0</v>
          </cell>
          <cell r="BA2353">
            <v>0</v>
          </cell>
          <cell r="BC2353" t="str">
            <v>OTHERS</v>
          </cell>
          <cell r="BE2353" t="str">
            <v>Dec</v>
          </cell>
        </row>
        <row r="2354">
          <cell r="C2354" t="str">
            <v>TNB</v>
          </cell>
          <cell r="R2354">
            <v>0</v>
          </cell>
          <cell r="AZ2354">
            <v>0</v>
          </cell>
          <cell r="BA2354">
            <v>0</v>
          </cell>
          <cell r="BC2354" t="str">
            <v>OTHERS</v>
          </cell>
          <cell r="BE2354" t="str">
            <v>Jan</v>
          </cell>
        </row>
        <row r="2355">
          <cell r="C2355" t="str">
            <v>TNB</v>
          </cell>
          <cell r="R2355">
            <v>0</v>
          </cell>
          <cell r="AZ2355">
            <v>0</v>
          </cell>
          <cell r="BA2355">
            <v>0</v>
          </cell>
          <cell r="BC2355" t="str">
            <v>OTHERS</v>
          </cell>
          <cell r="BE2355" t="str">
            <v>Feb</v>
          </cell>
        </row>
        <row r="2356">
          <cell r="C2356" t="str">
            <v>TNB</v>
          </cell>
          <cell r="R2356">
            <v>39000</v>
          </cell>
          <cell r="AZ2356">
            <v>-68250</v>
          </cell>
          <cell r="BA2356">
            <v>-51797.87150297327</v>
          </cell>
          <cell r="BC2356" t="str">
            <v>OTHERS</v>
          </cell>
          <cell r="BE2356" t="str">
            <v>Mar</v>
          </cell>
        </row>
        <row r="2357">
          <cell r="C2357" t="str">
            <v>TNB</v>
          </cell>
          <cell r="R2357">
            <v>39000</v>
          </cell>
          <cell r="AZ2357">
            <v>-68250</v>
          </cell>
          <cell r="BA2357">
            <v>-51797.87150297327</v>
          </cell>
          <cell r="BC2357" t="str">
            <v>OTHERS</v>
          </cell>
          <cell r="BE2357" t="str">
            <v>Apr</v>
          </cell>
        </row>
        <row r="2358">
          <cell r="C2358" t="str">
            <v>TNB</v>
          </cell>
          <cell r="R2358">
            <v>0</v>
          </cell>
          <cell r="AZ2358">
            <v>0</v>
          </cell>
          <cell r="BA2358">
            <v>0</v>
          </cell>
          <cell r="BC2358" t="str">
            <v>OTHERS</v>
          </cell>
          <cell r="BE2358" t="str">
            <v>May</v>
          </cell>
        </row>
        <row r="2359">
          <cell r="C2359" t="str">
            <v>TNB</v>
          </cell>
          <cell r="R2359">
            <v>39000</v>
          </cell>
          <cell r="AZ2359">
            <v>-68250</v>
          </cell>
          <cell r="BA2359">
            <v>-51797.87150297327</v>
          </cell>
          <cell r="BC2359" t="str">
            <v>OTHERS</v>
          </cell>
          <cell r="BE2359" t="str">
            <v>Jun</v>
          </cell>
        </row>
        <row r="2360">
          <cell r="C2360" t="str">
            <v>TNB</v>
          </cell>
          <cell r="R2360">
            <v>39000</v>
          </cell>
          <cell r="AZ2360">
            <v>-68250</v>
          </cell>
          <cell r="BA2360">
            <v>-51797.87150297327</v>
          </cell>
          <cell r="BC2360" t="str">
            <v>OTHERS</v>
          </cell>
          <cell r="BE2360" t="str">
            <v>Jul</v>
          </cell>
        </row>
        <row r="2361">
          <cell r="C2361" t="str">
            <v>TNB</v>
          </cell>
          <cell r="R2361">
            <v>39000</v>
          </cell>
          <cell r="AZ2361">
            <v>-68250</v>
          </cell>
          <cell r="BA2361">
            <v>-51797.87150297327</v>
          </cell>
          <cell r="BC2361" t="str">
            <v>OTHERS</v>
          </cell>
          <cell r="BE2361" t="str">
            <v>Aug</v>
          </cell>
        </row>
        <row r="2362">
          <cell r="C2362" t="str">
            <v>TNB</v>
          </cell>
          <cell r="R2362">
            <v>0</v>
          </cell>
          <cell r="AZ2362">
            <v>0</v>
          </cell>
          <cell r="BA2362">
            <v>0</v>
          </cell>
          <cell r="BC2362" t="str">
            <v>OTHERS</v>
          </cell>
          <cell r="BE2362" t="str">
            <v>Sep</v>
          </cell>
        </row>
        <row r="2363">
          <cell r="C2363" t="str">
            <v>TNB</v>
          </cell>
          <cell r="R2363">
            <v>39000</v>
          </cell>
          <cell r="AZ2363">
            <v>-68250</v>
          </cell>
          <cell r="BA2363">
            <v>-51797.87150297327</v>
          </cell>
          <cell r="BC2363" t="str">
            <v>OTHERS</v>
          </cell>
          <cell r="BE2363" t="str">
            <v>Oct</v>
          </cell>
        </row>
        <row r="2364">
          <cell r="C2364" t="str">
            <v>TNB</v>
          </cell>
          <cell r="R2364">
            <v>39000</v>
          </cell>
          <cell r="AZ2364">
            <v>-68250</v>
          </cell>
          <cell r="BA2364">
            <v>-51797.87150297327</v>
          </cell>
          <cell r="BC2364" t="str">
            <v>OTHERS</v>
          </cell>
          <cell r="BE2364" t="str">
            <v>Nov</v>
          </cell>
        </row>
        <row r="2365">
          <cell r="C2365" t="str">
            <v>TNB</v>
          </cell>
          <cell r="R2365">
            <v>39000</v>
          </cell>
          <cell r="AZ2365">
            <v>-68250</v>
          </cell>
          <cell r="BA2365">
            <v>-51797.87150297327</v>
          </cell>
          <cell r="BC2365" t="str">
            <v>OTHERS</v>
          </cell>
          <cell r="BE2365" t="str">
            <v>Dec</v>
          </cell>
        </row>
        <row r="2366">
          <cell r="C2366" t="str">
            <v>TNB</v>
          </cell>
          <cell r="R2366">
            <v>0</v>
          </cell>
          <cell r="AZ2366">
            <v>0</v>
          </cell>
          <cell r="BA2366">
            <v>0</v>
          </cell>
          <cell r="BC2366" t="str">
            <v>OTHERS</v>
          </cell>
          <cell r="BE2366" t="str">
            <v>Jan</v>
          </cell>
        </row>
        <row r="2367">
          <cell r="C2367" t="str">
            <v>TNB</v>
          </cell>
          <cell r="R2367">
            <v>0</v>
          </cell>
          <cell r="AZ2367">
            <v>0</v>
          </cell>
          <cell r="BA2367">
            <v>0</v>
          </cell>
          <cell r="BC2367" t="str">
            <v>OTHERS</v>
          </cell>
          <cell r="BE2367" t="str">
            <v>Feb</v>
          </cell>
        </row>
        <row r="2368">
          <cell r="C2368" t="str">
            <v>TNB</v>
          </cell>
          <cell r="R2368">
            <v>6500</v>
          </cell>
          <cell r="AZ2368">
            <v>-11375</v>
          </cell>
          <cell r="BA2368">
            <v>-7899.0214271775549</v>
          </cell>
          <cell r="BC2368" t="str">
            <v>OTHERS</v>
          </cell>
          <cell r="BE2368" t="str">
            <v>Mar</v>
          </cell>
        </row>
        <row r="2369">
          <cell r="C2369" t="str">
            <v>TNB</v>
          </cell>
          <cell r="R2369">
            <v>6500</v>
          </cell>
          <cell r="AZ2369">
            <v>-11375</v>
          </cell>
          <cell r="BA2369">
            <v>-7899.0214271775549</v>
          </cell>
          <cell r="BC2369" t="str">
            <v>OTHERS</v>
          </cell>
          <cell r="BE2369" t="str">
            <v>Apr</v>
          </cell>
        </row>
        <row r="2370">
          <cell r="C2370" t="str">
            <v>TNB</v>
          </cell>
          <cell r="R2370">
            <v>0</v>
          </cell>
          <cell r="AZ2370">
            <v>0</v>
          </cell>
          <cell r="BA2370">
            <v>0</v>
          </cell>
          <cell r="BC2370" t="str">
            <v>OTHERS</v>
          </cell>
          <cell r="BE2370" t="str">
            <v>May</v>
          </cell>
        </row>
        <row r="2371">
          <cell r="C2371" t="str">
            <v>TNB</v>
          </cell>
          <cell r="R2371">
            <v>6500</v>
          </cell>
          <cell r="AZ2371">
            <v>-11375</v>
          </cell>
          <cell r="BA2371">
            <v>-7899.0214271775549</v>
          </cell>
          <cell r="BC2371" t="str">
            <v>OTHERS</v>
          </cell>
          <cell r="BE2371" t="str">
            <v>Jun</v>
          </cell>
        </row>
        <row r="2372">
          <cell r="C2372" t="str">
            <v>TNB</v>
          </cell>
          <cell r="R2372">
            <v>6500</v>
          </cell>
          <cell r="AZ2372">
            <v>-11375</v>
          </cell>
          <cell r="BA2372">
            <v>-7899.0214271775549</v>
          </cell>
          <cell r="BC2372" t="str">
            <v>OTHERS</v>
          </cell>
          <cell r="BE2372" t="str">
            <v>Jul</v>
          </cell>
        </row>
        <row r="2373">
          <cell r="C2373" t="str">
            <v>TNB</v>
          </cell>
          <cell r="R2373">
            <v>6500</v>
          </cell>
          <cell r="AZ2373">
            <v>-11375</v>
          </cell>
          <cell r="BA2373">
            <v>-7899.0214271775549</v>
          </cell>
          <cell r="BC2373" t="str">
            <v>OTHERS</v>
          </cell>
          <cell r="BE2373" t="str">
            <v>Aug</v>
          </cell>
        </row>
        <row r="2374">
          <cell r="C2374" t="str">
            <v>TNB</v>
          </cell>
          <cell r="R2374">
            <v>0</v>
          </cell>
          <cell r="AZ2374">
            <v>0</v>
          </cell>
          <cell r="BA2374">
            <v>0</v>
          </cell>
          <cell r="BC2374" t="str">
            <v>OTHERS</v>
          </cell>
          <cell r="BE2374" t="str">
            <v>Sep</v>
          </cell>
        </row>
        <row r="2375">
          <cell r="C2375" t="str">
            <v>TNB</v>
          </cell>
          <cell r="R2375">
            <v>6500</v>
          </cell>
          <cell r="AZ2375">
            <v>-11375</v>
          </cell>
          <cell r="BA2375">
            <v>-7899.0214271775549</v>
          </cell>
          <cell r="BC2375" t="str">
            <v>OTHERS</v>
          </cell>
          <cell r="BE2375" t="str">
            <v>Oct</v>
          </cell>
        </row>
        <row r="2376">
          <cell r="C2376" t="str">
            <v>TNB</v>
          </cell>
          <cell r="R2376">
            <v>6500</v>
          </cell>
          <cell r="AZ2376">
            <v>-11375</v>
          </cell>
          <cell r="BA2376">
            <v>-7899.0214271775549</v>
          </cell>
          <cell r="BC2376" t="str">
            <v>OTHERS</v>
          </cell>
          <cell r="BE2376" t="str">
            <v>Nov</v>
          </cell>
        </row>
        <row r="2377">
          <cell r="C2377" t="str">
            <v>TNB</v>
          </cell>
          <cell r="R2377">
            <v>6500</v>
          </cell>
          <cell r="AZ2377">
            <v>-11375</v>
          </cell>
          <cell r="BA2377">
            <v>-7899.0214271775549</v>
          </cell>
          <cell r="BC2377" t="str">
            <v>OTHERS</v>
          </cell>
          <cell r="BE2377" t="str">
            <v>Dec</v>
          </cell>
        </row>
        <row r="2378">
          <cell r="C2378" t="str">
            <v>TNB</v>
          </cell>
          <cell r="R2378">
            <v>0</v>
          </cell>
          <cell r="AZ2378">
            <v>0</v>
          </cell>
          <cell r="BA2378">
            <v>0</v>
          </cell>
          <cell r="BC2378" t="str">
            <v>OTHERS</v>
          </cell>
          <cell r="BE2378" t="str">
            <v>Jan</v>
          </cell>
        </row>
        <row r="2379">
          <cell r="C2379" t="str">
            <v>TNB</v>
          </cell>
          <cell r="R2379">
            <v>0</v>
          </cell>
          <cell r="AZ2379">
            <v>0</v>
          </cell>
          <cell r="BA2379">
            <v>0</v>
          </cell>
          <cell r="BC2379" t="str">
            <v>OTHERS</v>
          </cell>
          <cell r="BE2379" t="str">
            <v>Feb</v>
          </cell>
        </row>
        <row r="2380">
          <cell r="C2380" t="str">
            <v>TNB</v>
          </cell>
          <cell r="R2380">
            <v>19500.000000000004</v>
          </cell>
          <cell r="AZ2380">
            <v>-34125.000000000007</v>
          </cell>
          <cell r="BA2380">
            <v>-29194.044105124067</v>
          </cell>
          <cell r="BC2380" t="str">
            <v>OTHERS</v>
          </cell>
          <cell r="BE2380" t="str">
            <v>Mar</v>
          </cell>
        </row>
        <row r="2381">
          <cell r="C2381" t="str">
            <v>TNB</v>
          </cell>
          <cell r="R2381">
            <v>19500.000000000004</v>
          </cell>
          <cell r="AZ2381">
            <v>-34125.000000000007</v>
          </cell>
          <cell r="BA2381">
            <v>-29194.044105124067</v>
          </cell>
          <cell r="BC2381" t="str">
            <v>OTHERS</v>
          </cell>
          <cell r="BE2381" t="str">
            <v>Apr</v>
          </cell>
        </row>
        <row r="2382">
          <cell r="C2382" t="str">
            <v>TNB</v>
          </cell>
          <cell r="R2382">
            <v>0</v>
          </cell>
          <cell r="AZ2382">
            <v>0</v>
          </cell>
          <cell r="BA2382">
            <v>0</v>
          </cell>
          <cell r="BC2382" t="str">
            <v>OTHERS</v>
          </cell>
          <cell r="BE2382" t="str">
            <v>May</v>
          </cell>
        </row>
        <row r="2383">
          <cell r="C2383" t="str">
            <v>TNB</v>
          </cell>
          <cell r="R2383">
            <v>19500.000000000004</v>
          </cell>
          <cell r="AZ2383">
            <v>-34125.000000000007</v>
          </cell>
          <cell r="BA2383">
            <v>-29194.044105124067</v>
          </cell>
          <cell r="BC2383" t="str">
            <v>OTHERS</v>
          </cell>
          <cell r="BE2383" t="str">
            <v>Jun</v>
          </cell>
        </row>
        <row r="2384">
          <cell r="C2384" t="str">
            <v>TNB</v>
          </cell>
          <cell r="R2384">
            <v>19500.000000000004</v>
          </cell>
          <cell r="AZ2384">
            <v>-34125.000000000007</v>
          </cell>
          <cell r="BA2384">
            <v>-29194.044105124067</v>
          </cell>
          <cell r="BC2384" t="str">
            <v>OTHERS</v>
          </cell>
          <cell r="BE2384" t="str">
            <v>Jul</v>
          </cell>
        </row>
        <row r="2385">
          <cell r="C2385" t="str">
            <v>TNB</v>
          </cell>
          <cell r="R2385">
            <v>19500.000000000004</v>
          </cell>
          <cell r="AZ2385">
            <v>-34125.000000000007</v>
          </cell>
          <cell r="BA2385">
            <v>-29194.044105124067</v>
          </cell>
          <cell r="BC2385" t="str">
            <v>OTHERS</v>
          </cell>
          <cell r="BE2385" t="str">
            <v>Aug</v>
          </cell>
        </row>
        <row r="2386">
          <cell r="C2386" t="str">
            <v>TNB</v>
          </cell>
          <cell r="R2386">
            <v>0</v>
          </cell>
          <cell r="AZ2386">
            <v>0</v>
          </cell>
          <cell r="BA2386">
            <v>0</v>
          </cell>
          <cell r="BC2386" t="str">
            <v>OTHERS</v>
          </cell>
          <cell r="BE2386" t="str">
            <v>Sep</v>
          </cell>
        </row>
        <row r="2387">
          <cell r="C2387" t="str">
            <v>TNB</v>
          </cell>
          <cell r="R2387">
            <v>19500.000000000004</v>
          </cell>
          <cell r="AZ2387">
            <v>-34125.000000000007</v>
          </cell>
          <cell r="BA2387">
            <v>-29194.044105124067</v>
          </cell>
          <cell r="BC2387" t="str">
            <v>OTHERS</v>
          </cell>
          <cell r="BE2387" t="str">
            <v>Oct</v>
          </cell>
        </row>
        <row r="2388">
          <cell r="C2388" t="str">
            <v>TNB</v>
          </cell>
          <cell r="R2388">
            <v>19500.000000000004</v>
          </cell>
          <cell r="AZ2388">
            <v>-34125.000000000007</v>
          </cell>
          <cell r="BA2388">
            <v>-29194.044105124067</v>
          </cell>
          <cell r="BC2388" t="str">
            <v>OTHERS</v>
          </cell>
          <cell r="BE2388" t="str">
            <v>Nov</v>
          </cell>
        </row>
        <row r="2389">
          <cell r="C2389" t="str">
            <v>TNB</v>
          </cell>
          <cell r="R2389">
            <v>19500.000000000004</v>
          </cell>
          <cell r="AZ2389">
            <v>-34125.000000000007</v>
          </cell>
          <cell r="BA2389">
            <v>-29194.044105124067</v>
          </cell>
          <cell r="BC2389" t="str">
            <v>OTHERS</v>
          </cell>
          <cell r="BE2389" t="str">
            <v>Dec</v>
          </cell>
        </row>
        <row r="2390">
          <cell r="C2390" t="str">
            <v>TNB</v>
          </cell>
          <cell r="R2390">
            <v>0</v>
          </cell>
          <cell r="AZ2390">
            <v>0</v>
          </cell>
          <cell r="BA2390">
            <v>0</v>
          </cell>
          <cell r="BC2390" t="str">
            <v>OTHERS</v>
          </cell>
          <cell r="BE2390" t="str">
            <v>Jan</v>
          </cell>
        </row>
        <row r="2391">
          <cell r="C2391" t="str">
            <v>TNB</v>
          </cell>
          <cell r="R2391">
            <v>0</v>
          </cell>
          <cell r="AZ2391">
            <v>0</v>
          </cell>
          <cell r="BA2391">
            <v>0</v>
          </cell>
          <cell r="BC2391" t="str">
            <v>OTHERS</v>
          </cell>
          <cell r="BE2391" t="str">
            <v>Feb</v>
          </cell>
        </row>
        <row r="2392">
          <cell r="C2392" t="str">
            <v>TNB</v>
          </cell>
          <cell r="R2392">
            <v>0</v>
          </cell>
          <cell r="AZ2392">
            <v>0</v>
          </cell>
          <cell r="BA2392">
            <v>0</v>
          </cell>
          <cell r="BC2392" t="str">
            <v>OTHERS</v>
          </cell>
          <cell r="BE2392" t="str">
            <v>Mar</v>
          </cell>
        </row>
        <row r="2393">
          <cell r="C2393" t="str">
            <v>TNB</v>
          </cell>
          <cell r="R2393">
            <v>0</v>
          </cell>
          <cell r="AZ2393">
            <v>0</v>
          </cell>
          <cell r="BA2393">
            <v>0</v>
          </cell>
          <cell r="BC2393" t="str">
            <v>OTHERS</v>
          </cell>
          <cell r="BE2393" t="str">
            <v>Apr</v>
          </cell>
        </row>
        <row r="2394">
          <cell r="C2394" t="str">
            <v>TNB</v>
          </cell>
          <cell r="R2394">
            <v>39000</v>
          </cell>
          <cell r="AZ2394">
            <v>-68250</v>
          </cell>
          <cell r="BA2394">
            <v>-51797.87150297327</v>
          </cell>
          <cell r="BC2394" t="str">
            <v>OTHERS</v>
          </cell>
          <cell r="BE2394" t="str">
            <v>May</v>
          </cell>
        </row>
        <row r="2395">
          <cell r="C2395" t="str">
            <v>TNB</v>
          </cell>
          <cell r="R2395">
            <v>0</v>
          </cell>
          <cell r="AZ2395">
            <v>0</v>
          </cell>
          <cell r="BA2395">
            <v>0</v>
          </cell>
          <cell r="BC2395" t="str">
            <v>OTHERS</v>
          </cell>
          <cell r="BE2395" t="str">
            <v>Jun</v>
          </cell>
        </row>
        <row r="2396">
          <cell r="C2396" t="str">
            <v>TNB</v>
          </cell>
          <cell r="R2396">
            <v>0</v>
          </cell>
          <cell r="AZ2396">
            <v>0</v>
          </cell>
          <cell r="BA2396">
            <v>0</v>
          </cell>
          <cell r="BC2396" t="str">
            <v>OTHERS</v>
          </cell>
          <cell r="BE2396" t="str">
            <v>Jul</v>
          </cell>
        </row>
        <row r="2397">
          <cell r="C2397" t="str">
            <v>TNB</v>
          </cell>
          <cell r="R2397">
            <v>0</v>
          </cell>
          <cell r="AZ2397">
            <v>0</v>
          </cell>
          <cell r="BA2397">
            <v>0</v>
          </cell>
          <cell r="BC2397" t="str">
            <v>OTHERS</v>
          </cell>
          <cell r="BE2397" t="str">
            <v>Aug</v>
          </cell>
        </row>
        <row r="2398">
          <cell r="C2398" t="str">
            <v>TNB</v>
          </cell>
          <cell r="R2398">
            <v>39000</v>
          </cell>
          <cell r="AZ2398">
            <v>-68250</v>
          </cell>
          <cell r="BA2398">
            <v>-51797.87150297327</v>
          </cell>
          <cell r="BC2398" t="str">
            <v>OTHERS</v>
          </cell>
          <cell r="BE2398" t="str">
            <v>Sep</v>
          </cell>
        </row>
        <row r="2399">
          <cell r="C2399" t="str">
            <v>TNB</v>
          </cell>
          <cell r="R2399">
            <v>0</v>
          </cell>
          <cell r="AZ2399">
            <v>0</v>
          </cell>
          <cell r="BA2399">
            <v>0</v>
          </cell>
          <cell r="BC2399" t="str">
            <v>OTHERS</v>
          </cell>
          <cell r="BE2399" t="str">
            <v>Oct</v>
          </cell>
        </row>
        <row r="2400">
          <cell r="C2400" t="str">
            <v>TNB</v>
          </cell>
          <cell r="R2400">
            <v>0</v>
          </cell>
          <cell r="AZ2400">
            <v>0</v>
          </cell>
          <cell r="BA2400">
            <v>0</v>
          </cell>
          <cell r="BC2400" t="str">
            <v>OTHERS</v>
          </cell>
          <cell r="BE2400" t="str">
            <v>Nov</v>
          </cell>
        </row>
        <row r="2401">
          <cell r="C2401" t="str">
            <v>TNB</v>
          </cell>
          <cell r="R2401">
            <v>39000</v>
          </cell>
          <cell r="AZ2401">
            <v>-68250</v>
          </cell>
          <cell r="BA2401">
            <v>-51797.87150297327</v>
          </cell>
          <cell r="BC2401" t="str">
            <v>OTHERS</v>
          </cell>
          <cell r="BE2401" t="str">
            <v>Dec</v>
          </cell>
        </row>
        <row r="2402">
          <cell r="C2402" t="str">
            <v>TNB</v>
          </cell>
          <cell r="R2402">
            <v>0</v>
          </cell>
          <cell r="AZ2402">
            <v>0</v>
          </cell>
          <cell r="BA2402">
            <v>0</v>
          </cell>
          <cell r="BC2402" t="str">
            <v>OTHERS</v>
          </cell>
          <cell r="BE2402" t="str">
            <v>Jan</v>
          </cell>
        </row>
        <row r="2403">
          <cell r="C2403" t="str">
            <v>TNB</v>
          </cell>
          <cell r="R2403">
            <v>0</v>
          </cell>
          <cell r="AZ2403">
            <v>0</v>
          </cell>
          <cell r="BA2403">
            <v>0</v>
          </cell>
          <cell r="BC2403" t="str">
            <v>OTHERS</v>
          </cell>
          <cell r="BE2403" t="str">
            <v>Feb</v>
          </cell>
        </row>
        <row r="2404">
          <cell r="C2404" t="str">
            <v>TNB</v>
          </cell>
          <cell r="R2404">
            <v>0</v>
          </cell>
          <cell r="AZ2404">
            <v>0</v>
          </cell>
          <cell r="BA2404">
            <v>0</v>
          </cell>
          <cell r="BC2404" t="str">
            <v>OTHERS</v>
          </cell>
          <cell r="BE2404" t="str">
            <v>Mar</v>
          </cell>
        </row>
        <row r="2405">
          <cell r="C2405" t="str">
            <v>TNB</v>
          </cell>
          <cell r="R2405">
            <v>0</v>
          </cell>
          <cell r="AZ2405">
            <v>0</v>
          </cell>
          <cell r="BA2405">
            <v>0</v>
          </cell>
          <cell r="BC2405" t="str">
            <v>OTHERS</v>
          </cell>
          <cell r="BE2405" t="str">
            <v>Apr</v>
          </cell>
        </row>
        <row r="2406">
          <cell r="C2406" t="str">
            <v>TNB</v>
          </cell>
          <cell r="R2406">
            <v>6500</v>
          </cell>
          <cell r="AZ2406">
            <v>-11375</v>
          </cell>
          <cell r="BA2406">
            <v>-7899.0214271775549</v>
          </cell>
          <cell r="BC2406" t="str">
            <v>OTHERS</v>
          </cell>
          <cell r="BE2406" t="str">
            <v>May</v>
          </cell>
        </row>
        <row r="2407">
          <cell r="C2407" t="str">
            <v>TNB</v>
          </cell>
          <cell r="R2407">
            <v>0</v>
          </cell>
          <cell r="AZ2407">
            <v>0</v>
          </cell>
          <cell r="BA2407">
            <v>0</v>
          </cell>
          <cell r="BC2407" t="str">
            <v>OTHERS</v>
          </cell>
          <cell r="BE2407" t="str">
            <v>Jun</v>
          </cell>
        </row>
        <row r="2408">
          <cell r="C2408" t="str">
            <v>TNB</v>
          </cell>
          <cell r="R2408">
            <v>0</v>
          </cell>
          <cell r="AZ2408">
            <v>0</v>
          </cell>
          <cell r="BA2408">
            <v>0</v>
          </cell>
          <cell r="BC2408" t="str">
            <v>OTHERS</v>
          </cell>
          <cell r="BE2408" t="str">
            <v>Jul</v>
          </cell>
        </row>
        <row r="2409">
          <cell r="C2409" t="str">
            <v>TNB</v>
          </cell>
          <cell r="R2409">
            <v>0</v>
          </cell>
          <cell r="AZ2409">
            <v>0</v>
          </cell>
          <cell r="BA2409">
            <v>0</v>
          </cell>
          <cell r="BC2409" t="str">
            <v>OTHERS</v>
          </cell>
          <cell r="BE2409" t="str">
            <v>Aug</v>
          </cell>
        </row>
        <row r="2410">
          <cell r="C2410" t="str">
            <v>TNB</v>
          </cell>
          <cell r="R2410">
            <v>6500</v>
          </cell>
          <cell r="AZ2410">
            <v>-11375</v>
          </cell>
          <cell r="BA2410">
            <v>-7899.0214271775549</v>
          </cell>
          <cell r="BC2410" t="str">
            <v>OTHERS</v>
          </cell>
          <cell r="BE2410" t="str">
            <v>Sep</v>
          </cell>
        </row>
        <row r="2411">
          <cell r="C2411" t="str">
            <v>TNB</v>
          </cell>
          <cell r="R2411">
            <v>0</v>
          </cell>
          <cell r="AZ2411">
            <v>0</v>
          </cell>
          <cell r="BA2411">
            <v>0</v>
          </cell>
          <cell r="BC2411" t="str">
            <v>OTHERS</v>
          </cell>
          <cell r="BE2411" t="str">
            <v>Oct</v>
          </cell>
        </row>
        <row r="2412">
          <cell r="C2412" t="str">
            <v>TNB</v>
          </cell>
          <cell r="R2412">
            <v>0</v>
          </cell>
          <cell r="AZ2412">
            <v>0</v>
          </cell>
          <cell r="BA2412">
            <v>0</v>
          </cell>
          <cell r="BC2412" t="str">
            <v>OTHERS</v>
          </cell>
          <cell r="BE2412" t="str">
            <v>Nov</v>
          </cell>
        </row>
        <row r="2413">
          <cell r="C2413" t="str">
            <v>TNB</v>
          </cell>
          <cell r="R2413">
            <v>6500</v>
          </cell>
          <cell r="AZ2413">
            <v>-11375</v>
          </cell>
          <cell r="BA2413">
            <v>-7899.0214271775549</v>
          </cell>
          <cell r="BC2413" t="str">
            <v>OTHERS</v>
          </cell>
          <cell r="BE2413" t="str">
            <v>Dec</v>
          </cell>
        </row>
        <row r="2414">
          <cell r="C2414" t="str">
            <v>TNB</v>
          </cell>
          <cell r="R2414">
            <v>0</v>
          </cell>
          <cell r="AZ2414">
            <v>0</v>
          </cell>
          <cell r="BA2414">
            <v>0</v>
          </cell>
          <cell r="BC2414" t="str">
            <v>OTHERS</v>
          </cell>
          <cell r="BE2414" t="str">
            <v>Jan</v>
          </cell>
        </row>
        <row r="2415">
          <cell r="C2415" t="str">
            <v>TNB</v>
          </cell>
          <cell r="R2415">
            <v>0</v>
          </cell>
          <cell r="AZ2415">
            <v>0</v>
          </cell>
          <cell r="BA2415">
            <v>0</v>
          </cell>
          <cell r="BC2415" t="str">
            <v>OTHERS</v>
          </cell>
          <cell r="BE2415" t="str">
            <v>Feb</v>
          </cell>
        </row>
        <row r="2416">
          <cell r="C2416" t="str">
            <v>TNB</v>
          </cell>
          <cell r="R2416">
            <v>0</v>
          </cell>
          <cell r="AZ2416">
            <v>0</v>
          </cell>
          <cell r="BA2416">
            <v>0</v>
          </cell>
          <cell r="BC2416" t="str">
            <v>OTHERS</v>
          </cell>
          <cell r="BE2416" t="str">
            <v>Mar</v>
          </cell>
        </row>
        <row r="2417">
          <cell r="C2417" t="str">
            <v>TNB</v>
          </cell>
          <cell r="R2417">
            <v>0</v>
          </cell>
          <cell r="AZ2417">
            <v>0</v>
          </cell>
          <cell r="BA2417">
            <v>0</v>
          </cell>
          <cell r="BC2417" t="str">
            <v>OTHERS</v>
          </cell>
          <cell r="BE2417" t="str">
            <v>Apr</v>
          </cell>
        </row>
        <row r="2418">
          <cell r="C2418" t="str">
            <v>TNB</v>
          </cell>
          <cell r="R2418">
            <v>19500.000000000004</v>
          </cell>
          <cell r="AZ2418">
            <v>-34125.000000000007</v>
          </cell>
          <cell r="BA2418">
            <v>-29194.044105124067</v>
          </cell>
          <cell r="BC2418" t="str">
            <v>OTHERS</v>
          </cell>
          <cell r="BE2418" t="str">
            <v>May</v>
          </cell>
        </row>
        <row r="2419">
          <cell r="C2419" t="str">
            <v>TNB</v>
          </cell>
          <cell r="R2419">
            <v>0</v>
          </cell>
          <cell r="AZ2419">
            <v>0</v>
          </cell>
          <cell r="BA2419">
            <v>0</v>
          </cell>
          <cell r="BC2419" t="str">
            <v>OTHERS</v>
          </cell>
          <cell r="BE2419" t="str">
            <v>Jun</v>
          </cell>
        </row>
        <row r="2420">
          <cell r="C2420" t="str">
            <v>TNB</v>
          </cell>
          <cell r="R2420">
            <v>0</v>
          </cell>
          <cell r="AZ2420">
            <v>0</v>
          </cell>
          <cell r="BA2420">
            <v>0</v>
          </cell>
          <cell r="BC2420" t="str">
            <v>OTHERS</v>
          </cell>
          <cell r="BE2420" t="str">
            <v>Jul</v>
          </cell>
        </row>
        <row r="2421">
          <cell r="C2421" t="str">
            <v>TNB</v>
          </cell>
          <cell r="R2421">
            <v>0</v>
          </cell>
          <cell r="AZ2421">
            <v>0</v>
          </cell>
          <cell r="BA2421">
            <v>0</v>
          </cell>
          <cell r="BC2421" t="str">
            <v>OTHERS</v>
          </cell>
          <cell r="BE2421" t="str">
            <v>Aug</v>
          </cell>
        </row>
        <row r="2422">
          <cell r="C2422" t="str">
            <v>TNB</v>
          </cell>
          <cell r="R2422">
            <v>19500.000000000004</v>
          </cell>
          <cell r="AZ2422">
            <v>-34125.000000000007</v>
          </cell>
          <cell r="BA2422">
            <v>-29194.044105124067</v>
          </cell>
          <cell r="BC2422" t="str">
            <v>OTHERS</v>
          </cell>
          <cell r="BE2422" t="str">
            <v>Sep</v>
          </cell>
        </row>
        <row r="2423">
          <cell r="C2423" t="str">
            <v>TNB</v>
          </cell>
          <cell r="R2423">
            <v>0</v>
          </cell>
          <cell r="AZ2423">
            <v>0</v>
          </cell>
          <cell r="BA2423">
            <v>0</v>
          </cell>
          <cell r="BC2423" t="str">
            <v>OTHERS</v>
          </cell>
          <cell r="BE2423" t="str">
            <v>Oct</v>
          </cell>
        </row>
        <row r="2424">
          <cell r="C2424" t="str">
            <v>TNB</v>
          </cell>
          <cell r="R2424">
            <v>0</v>
          </cell>
          <cell r="AZ2424">
            <v>0</v>
          </cell>
          <cell r="BA2424">
            <v>0</v>
          </cell>
          <cell r="BC2424" t="str">
            <v>OTHERS</v>
          </cell>
          <cell r="BE2424" t="str">
            <v>Nov</v>
          </cell>
        </row>
        <row r="2425">
          <cell r="C2425" t="str">
            <v>TNB</v>
          </cell>
          <cell r="R2425">
            <v>19500.000000000004</v>
          </cell>
          <cell r="AZ2425">
            <v>-34125.000000000007</v>
          </cell>
          <cell r="BA2425">
            <v>-29194.044105124067</v>
          </cell>
          <cell r="BC2425" t="str">
            <v>OTHERS</v>
          </cell>
          <cell r="BE2425" t="str">
            <v>Dec</v>
          </cell>
        </row>
        <row r="2426">
          <cell r="C2426" t="str">
            <v>Other</v>
          </cell>
          <cell r="R2426">
            <v>0</v>
          </cell>
          <cell r="AZ2426">
            <v>0</v>
          </cell>
          <cell r="BA2426">
            <v>0</v>
          </cell>
          <cell r="BC2426" t="str">
            <v>OTHERS</v>
          </cell>
          <cell r="BE2426" t="str">
            <v>Jan</v>
          </cell>
        </row>
        <row r="2427">
          <cell r="C2427" t="str">
            <v>Other</v>
          </cell>
          <cell r="R2427">
            <v>0</v>
          </cell>
          <cell r="AZ2427">
            <v>0</v>
          </cell>
          <cell r="BA2427">
            <v>0</v>
          </cell>
          <cell r="BC2427" t="str">
            <v>OTHERS</v>
          </cell>
          <cell r="BE2427" t="str">
            <v>Feb</v>
          </cell>
        </row>
        <row r="2428">
          <cell r="C2428" t="str">
            <v>Other</v>
          </cell>
          <cell r="R2428">
            <v>0</v>
          </cell>
          <cell r="AZ2428">
            <v>0</v>
          </cell>
          <cell r="BA2428">
            <v>0</v>
          </cell>
          <cell r="BC2428" t="str">
            <v>OTHERS</v>
          </cell>
          <cell r="BE2428" t="str">
            <v>Mar</v>
          </cell>
        </row>
        <row r="2429">
          <cell r="C2429" t="str">
            <v>Other</v>
          </cell>
          <cell r="R2429">
            <v>0</v>
          </cell>
          <cell r="AZ2429">
            <v>0</v>
          </cell>
          <cell r="BA2429">
            <v>0</v>
          </cell>
          <cell r="BC2429" t="str">
            <v>OTHERS</v>
          </cell>
          <cell r="BE2429" t="str">
            <v>Apr</v>
          </cell>
        </row>
        <row r="2430">
          <cell r="C2430" t="str">
            <v>Other</v>
          </cell>
          <cell r="R2430">
            <v>0</v>
          </cell>
          <cell r="AZ2430">
            <v>0</v>
          </cell>
          <cell r="BA2430">
            <v>0</v>
          </cell>
          <cell r="BC2430" t="str">
            <v>OTHERS</v>
          </cell>
          <cell r="BE2430" t="str">
            <v>May</v>
          </cell>
        </row>
        <row r="2431">
          <cell r="C2431" t="str">
            <v>Other</v>
          </cell>
          <cell r="R2431">
            <v>0</v>
          </cell>
          <cell r="AZ2431">
            <v>0</v>
          </cell>
          <cell r="BA2431">
            <v>0</v>
          </cell>
          <cell r="BC2431" t="str">
            <v>OTHERS</v>
          </cell>
          <cell r="BE2431" t="str">
            <v>Jun</v>
          </cell>
        </row>
        <row r="2432">
          <cell r="C2432" t="str">
            <v>Other</v>
          </cell>
          <cell r="R2432">
            <v>0</v>
          </cell>
          <cell r="AZ2432">
            <v>0</v>
          </cell>
          <cell r="BA2432">
            <v>0</v>
          </cell>
          <cell r="BC2432" t="str">
            <v>OTHERS</v>
          </cell>
          <cell r="BE2432" t="str">
            <v>Jul</v>
          </cell>
        </row>
        <row r="2433">
          <cell r="C2433" t="str">
            <v>Other</v>
          </cell>
          <cell r="R2433">
            <v>0</v>
          </cell>
          <cell r="AZ2433">
            <v>0</v>
          </cell>
          <cell r="BA2433">
            <v>0</v>
          </cell>
          <cell r="BC2433" t="str">
            <v>OTHERS</v>
          </cell>
          <cell r="BE2433" t="str">
            <v>Aug</v>
          </cell>
        </row>
        <row r="2434">
          <cell r="C2434" t="str">
            <v>Other</v>
          </cell>
          <cell r="R2434">
            <v>0</v>
          </cell>
          <cell r="AZ2434">
            <v>0</v>
          </cell>
          <cell r="BA2434">
            <v>0</v>
          </cell>
          <cell r="BC2434" t="str">
            <v>OTHERS</v>
          </cell>
          <cell r="BE2434" t="str">
            <v>Sep</v>
          </cell>
        </row>
        <row r="2435">
          <cell r="C2435" t="str">
            <v>Other</v>
          </cell>
          <cell r="R2435">
            <v>0</v>
          </cell>
          <cell r="AZ2435">
            <v>0</v>
          </cell>
          <cell r="BA2435">
            <v>0</v>
          </cell>
          <cell r="BC2435" t="str">
            <v>OTHERS</v>
          </cell>
          <cell r="BE2435" t="str">
            <v>Oct</v>
          </cell>
        </row>
        <row r="2436">
          <cell r="C2436" t="str">
            <v>Other</v>
          </cell>
          <cell r="R2436">
            <v>0</v>
          </cell>
          <cell r="AZ2436">
            <v>0</v>
          </cell>
          <cell r="BA2436">
            <v>0</v>
          </cell>
          <cell r="BC2436" t="str">
            <v>OTHERS</v>
          </cell>
          <cell r="BE2436" t="str">
            <v>Nov</v>
          </cell>
        </row>
        <row r="2437">
          <cell r="C2437" t="str">
            <v>Other</v>
          </cell>
          <cell r="R2437">
            <v>0</v>
          </cell>
          <cell r="AZ2437">
            <v>0</v>
          </cell>
          <cell r="BA2437">
            <v>0</v>
          </cell>
          <cell r="BC2437" t="str">
            <v>OTHERS</v>
          </cell>
          <cell r="BE2437" t="str">
            <v>Dec</v>
          </cell>
        </row>
        <row r="2438">
          <cell r="C2438" t="str">
            <v>Other</v>
          </cell>
          <cell r="R2438">
            <v>0</v>
          </cell>
          <cell r="AZ2438">
            <v>0</v>
          </cell>
          <cell r="BA2438">
            <v>0</v>
          </cell>
          <cell r="BC2438" t="str">
            <v>OTHERS</v>
          </cell>
          <cell r="BE2438" t="str">
            <v>Jan</v>
          </cell>
        </row>
        <row r="2439">
          <cell r="C2439" t="str">
            <v>Other</v>
          </cell>
          <cell r="R2439">
            <v>0</v>
          </cell>
          <cell r="AZ2439">
            <v>0</v>
          </cell>
          <cell r="BA2439">
            <v>0</v>
          </cell>
          <cell r="BC2439" t="str">
            <v>OTHERS</v>
          </cell>
          <cell r="BE2439" t="str">
            <v>Feb</v>
          </cell>
        </row>
        <row r="2440">
          <cell r="C2440" t="str">
            <v>Other</v>
          </cell>
          <cell r="R2440">
            <v>0</v>
          </cell>
          <cell r="AZ2440">
            <v>0</v>
          </cell>
          <cell r="BA2440">
            <v>0</v>
          </cell>
          <cell r="BC2440" t="str">
            <v>OTHERS</v>
          </cell>
          <cell r="BE2440" t="str">
            <v>Mar</v>
          </cell>
        </row>
        <row r="2441">
          <cell r="C2441" t="str">
            <v>Other</v>
          </cell>
          <cell r="R2441">
            <v>0</v>
          </cell>
          <cell r="AZ2441">
            <v>0</v>
          </cell>
          <cell r="BA2441">
            <v>0</v>
          </cell>
          <cell r="BC2441" t="str">
            <v>OTHERS</v>
          </cell>
          <cell r="BE2441" t="str">
            <v>Apr</v>
          </cell>
        </row>
        <row r="2442">
          <cell r="C2442" t="str">
            <v>Other</v>
          </cell>
          <cell r="R2442">
            <v>0</v>
          </cell>
          <cell r="AZ2442">
            <v>0</v>
          </cell>
          <cell r="BA2442">
            <v>0</v>
          </cell>
          <cell r="BC2442" t="str">
            <v>OTHERS</v>
          </cell>
          <cell r="BE2442" t="str">
            <v>May</v>
          </cell>
        </row>
        <row r="2443">
          <cell r="C2443" t="str">
            <v>Other</v>
          </cell>
          <cell r="R2443">
            <v>0</v>
          </cell>
          <cell r="AZ2443">
            <v>0</v>
          </cell>
          <cell r="BA2443">
            <v>0</v>
          </cell>
          <cell r="BC2443" t="str">
            <v>OTHERS</v>
          </cell>
          <cell r="BE2443" t="str">
            <v>Jun</v>
          </cell>
        </row>
        <row r="2444">
          <cell r="C2444" t="str">
            <v>Other</v>
          </cell>
          <cell r="R2444">
            <v>0</v>
          </cell>
          <cell r="AZ2444">
            <v>0</v>
          </cell>
          <cell r="BA2444">
            <v>0</v>
          </cell>
          <cell r="BC2444" t="str">
            <v>OTHERS</v>
          </cell>
          <cell r="BE2444" t="str">
            <v>Jul</v>
          </cell>
        </row>
        <row r="2445">
          <cell r="C2445" t="str">
            <v>Other</v>
          </cell>
          <cell r="R2445">
            <v>0</v>
          </cell>
          <cell r="AZ2445">
            <v>0</v>
          </cell>
          <cell r="BA2445">
            <v>0</v>
          </cell>
          <cell r="BC2445" t="str">
            <v>OTHERS</v>
          </cell>
          <cell r="BE2445" t="str">
            <v>Aug</v>
          </cell>
        </row>
        <row r="2446">
          <cell r="C2446" t="str">
            <v>Other</v>
          </cell>
          <cell r="R2446">
            <v>0</v>
          </cell>
          <cell r="AZ2446">
            <v>0</v>
          </cell>
          <cell r="BA2446">
            <v>0</v>
          </cell>
          <cell r="BC2446" t="str">
            <v>OTHERS</v>
          </cell>
          <cell r="BE2446" t="str">
            <v>Sep</v>
          </cell>
        </row>
        <row r="2447">
          <cell r="C2447" t="str">
            <v>Other</v>
          </cell>
          <cell r="R2447">
            <v>0</v>
          </cell>
          <cell r="AZ2447">
            <v>0</v>
          </cell>
          <cell r="BA2447">
            <v>0</v>
          </cell>
          <cell r="BC2447" t="str">
            <v>OTHERS</v>
          </cell>
          <cell r="BE2447" t="str">
            <v>Oct</v>
          </cell>
        </row>
        <row r="2448">
          <cell r="C2448" t="str">
            <v>Other</v>
          </cell>
          <cell r="R2448">
            <v>0</v>
          </cell>
          <cell r="AZ2448">
            <v>0</v>
          </cell>
          <cell r="BA2448">
            <v>0</v>
          </cell>
          <cell r="BC2448" t="str">
            <v>OTHERS</v>
          </cell>
          <cell r="BE2448" t="str">
            <v>Nov</v>
          </cell>
        </row>
        <row r="2449">
          <cell r="C2449" t="str">
            <v>Other</v>
          </cell>
          <cell r="R2449">
            <v>0</v>
          </cell>
          <cell r="AZ2449">
            <v>0</v>
          </cell>
          <cell r="BA2449">
            <v>0</v>
          </cell>
          <cell r="BC2449" t="str">
            <v>OTHERS</v>
          </cell>
          <cell r="BE2449" t="str">
            <v>Dec</v>
          </cell>
        </row>
        <row r="2450">
          <cell r="C2450" t="str">
            <v>Other</v>
          </cell>
          <cell r="R2450">
            <v>0</v>
          </cell>
          <cell r="AZ2450">
            <v>0</v>
          </cell>
          <cell r="BA2450">
            <v>0</v>
          </cell>
          <cell r="BC2450" t="str">
            <v>OTHERS</v>
          </cell>
          <cell r="BE2450" t="str">
            <v>Jan</v>
          </cell>
        </row>
        <row r="2451">
          <cell r="C2451" t="str">
            <v>Other</v>
          </cell>
          <cell r="R2451">
            <v>0</v>
          </cell>
          <cell r="AZ2451">
            <v>0</v>
          </cell>
          <cell r="BA2451">
            <v>0</v>
          </cell>
          <cell r="BC2451" t="str">
            <v>OTHERS</v>
          </cell>
          <cell r="BE2451" t="str">
            <v>Feb</v>
          </cell>
        </row>
        <row r="2452">
          <cell r="C2452" t="str">
            <v>Other</v>
          </cell>
          <cell r="R2452">
            <v>0</v>
          </cell>
          <cell r="AZ2452">
            <v>0</v>
          </cell>
          <cell r="BA2452">
            <v>0</v>
          </cell>
          <cell r="BC2452" t="str">
            <v>OTHERS</v>
          </cell>
          <cell r="BE2452" t="str">
            <v>Mar</v>
          </cell>
        </row>
        <row r="2453">
          <cell r="C2453" t="str">
            <v>Other</v>
          </cell>
          <cell r="R2453">
            <v>0</v>
          </cell>
          <cell r="AZ2453">
            <v>0</v>
          </cell>
          <cell r="BA2453">
            <v>0</v>
          </cell>
          <cell r="BC2453" t="str">
            <v>OTHERS</v>
          </cell>
          <cell r="BE2453" t="str">
            <v>Apr</v>
          </cell>
        </row>
        <row r="2454">
          <cell r="C2454" t="str">
            <v>Other</v>
          </cell>
          <cell r="R2454">
            <v>0</v>
          </cell>
          <cell r="AZ2454">
            <v>0</v>
          </cell>
          <cell r="BA2454">
            <v>0</v>
          </cell>
          <cell r="BC2454" t="str">
            <v>OTHERS</v>
          </cell>
          <cell r="BE2454" t="str">
            <v>May</v>
          </cell>
        </row>
        <row r="2455">
          <cell r="C2455" t="str">
            <v>Other</v>
          </cell>
          <cell r="R2455">
            <v>0</v>
          </cell>
          <cell r="AZ2455">
            <v>0</v>
          </cell>
          <cell r="BA2455">
            <v>0</v>
          </cell>
          <cell r="BC2455" t="str">
            <v>OTHERS</v>
          </cell>
          <cell r="BE2455" t="str">
            <v>Jun</v>
          </cell>
        </row>
        <row r="2456">
          <cell r="C2456" t="str">
            <v>Other</v>
          </cell>
          <cell r="R2456">
            <v>0</v>
          </cell>
          <cell r="AZ2456">
            <v>0</v>
          </cell>
          <cell r="BA2456">
            <v>0</v>
          </cell>
          <cell r="BC2456" t="str">
            <v>OTHERS</v>
          </cell>
          <cell r="BE2456" t="str">
            <v>Jul</v>
          </cell>
        </row>
        <row r="2457">
          <cell r="C2457" t="str">
            <v>Other</v>
          </cell>
          <cell r="R2457">
            <v>0</v>
          </cell>
          <cell r="AZ2457">
            <v>0</v>
          </cell>
          <cell r="BA2457">
            <v>0</v>
          </cell>
          <cell r="BC2457" t="str">
            <v>OTHERS</v>
          </cell>
          <cell r="BE2457" t="str">
            <v>Aug</v>
          </cell>
        </row>
        <row r="2458">
          <cell r="C2458" t="str">
            <v>Other</v>
          </cell>
          <cell r="R2458">
            <v>0</v>
          </cell>
          <cell r="AZ2458">
            <v>0</v>
          </cell>
          <cell r="BA2458">
            <v>0</v>
          </cell>
          <cell r="BC2458" t="str">
            <v>OTHERS</v>
          </cell>
          <cell r="BE2458" t="str">
            <v>Sep</v>
          </cell>
        </row>
        <row r="2459">
          <cell r="C2459" t="str">
            <v>Other</v>
          </cell>
          <cell r="R2459">
            <v>0</v>
          </cell>
          <cell r="AZ2459">
            <v>0</v>
          </cell>
          <cell r="BA2459">
            <v>0</v>
          </cell>
          <cell r="BC2459" t="str">
            <v>OTHERS</v>
          </cell>
          <cell r="BE2459" t="str">
            <v>Oct</v>
          </cell>
        </row>
        <row r="2460">
          <cell r="C2460" t="str">
            <v>Other</v>
          </cell>
          <cell r="R2460">
            <v>0</v>
          </cell>
          <cell r="AZ2460">
            <v>0</v>
          </cell>
          <cell r="BA2460">
            <v>0</v>
          </cell>
          <cell r="BC2460" t="str">
            <v>OTHERS</v>
          </cell>
          <cell r="BE2460" t="str">
            <v>Nov</v>
          </cell>
        </row>
        <row r="2461">
          <cell r="C2461" t="str">
            <v>Other</v>
          </cell>
          <cell r="R2461">
            <v>0</v>
          </cell>
          <cell r="AZ2461">
            <v>0</v>
          </cell>
          <cell r="BA2461">
            <v>0</v>
          </cell>
          <cell r="BC2461" t="str">
            <v>OTHERS</v>
          </cell>
          <cell r="BE2461" t="str">
            <v>Dec</v>
          </cell>
        </row>
        <row r="2462">
          <cell r="C2462" t="str">
            <v>Other</v>
          </cell>
          <cell r="R2462">
            <v>0</v>
          </cell>
          <cell r="AZ2462">
            <v>0</v>
          </cell>
          <cell r="BA2462">
            <v>0</v>
          </cell>
          <cell r="BC2462" t="str">
            <v>OTHERS</v>
          </cell>
          <cell r="BE2462" t="str">
            <v>Jan</v>
          </cell>
        </row>
        <row r="2463">
          <cell r="C2463" t="str">
            <v>Other</v>
          </cell>
          <cell r="R2463">
            <v>0</v>
          </cell>
          <cell r="AZ2463">
            <v>0</v>
          </cell>
          <cell r="BA2463">
            <v>0</v>
          </cell>
          <cell r="BC2463" t="str">
            <v>OTHERS</v>
          </cell>
          <cell r="BE2463" t="str">
            <v>Feb</v>
          </cell>
        </row>
        <row r="2464">
          <cell r="C2464" t="str">
            <v>Other</v>
          </cell>
          <cell r="R2464">
            <v>0</v>
          </cell>
          <cell r="AZ2464">
            <v>0</v>
          </cell>
          <cell r="BA2464">
            <v>0</v>
          </cell>
          <cell r="BC2464" t="str">
            <v>OTHERS</v>
          </cell>
          <cell r="BE2464" t="str">
            <v>Mar</v>
          </cell>
        </row>
        <row r="2465">
          <cell r="C2465" t="str">
            <v>Other</v>
          </cell>
          <cell r="R2465">
            <v>0</v>
          </cell>
          <cell r="AZ2465">
            <v>0</v>
          </cell>
          <cell r="BA2465">
            <v>0</v>
          </cell>
          <cell r="BC2465" t="str">
            <v>OTHERS</v>
          </cell>
          <cell r="BE2465" t="str">
            <v>Apr</v>
          </cell>
        </row>
        <row r="2466">
          <cell r="C2466" t="str">
            <v>Other</v>
          </cell>
          <cell r="R2466">
            <v>0</v>
          </cell>
          <cell r="AZ2466">
            <v>0</v>
          </cell>
          <cell r="BA2466">
            <v>0</v>
          </cell>
          <cell r="BC2466" t="str">
            <v>OTHERS</v>
          </cell>
          <cell r="BE2466" t="str">
            <v>May</v>
          </cell>
        </row>
        <row r="2467">
          <cell r="C2467" t="str">
            <v>Other</v>
          </cell>
          <cell r="R2467">
            <v>0</v>
          </cell>
          <cell r="AZ2467">
            <v>0</v>
          </cell>
          <cell r="BA2467">
            <v>0</v>
          </cell>
          <cell r="BC2467" t="str">
            <v>OTHERS</v>
          </cell>
          <cell r="BE2467" t="str">
            <v>Jun</v>
          </cell>
        </row>
        <row r="2468">
          <cell r="C2468" t="str">
            <v>Other</v>
          </cell>
          <cell r="R2468">
            <v>0</v>
          </cell>
          <cell r="AZ2468">
            <v>0</v>
          </cell>
          <cell r="BA2468">
            <v>0</v>
          </cell>
          <cell r="BC2468" t="str">
            <v>OTHERS</v>
          </cell>
          <cell r="BE2468" t="str">
            <v>Jul</v>
          </cell>
        </row>
        <row r="2469">
          <cell r="C2469" t="str">
            <v>Other</v>
          </cell>
          <cell r="R2469">
            <v>0</v>
          </cell>
          <cell r="AZ2469">
            <v>0</v>
          </cell>
          <cell r="BA2469">
            <v>0</v>
          </cell>
          <cell r="BC2469" t="str">
            <v>OTHERS</v>
          </cell>
          <cell r="BE2469" t="str">
            <v>Aug</v>
          </cell>
        </row>
        <row r="2470">
          <cell r="C2470" t="str">
            <v>Other</v>
          </cell>
          <cell r="R2470">
            <v>0</v>
          </cell>
          <cell r="AZ2470">
            <v>0</v>
          </cell>
          <cell r="BA2470">
            <v>0</v>
          </cell>
          <cell r="BC2470" t="str">
            <v>OTHERS</v>
          </cell>
          <cell r="BE2470" t="str">
            <v>Sep</v>
          </cell>
        </row>
        <row r="2471">
          <cell r="C2471" t="str">
            <v>Other</v>
          </cell>
          <cell r="R2471">
            <v>0</v>
          </cell>
          <cell r="AZ2471">
            <v>0</v>
          </cell>
          <cell r="BA2471">
            <v>0</v>
          </cell>
          <cell r="BC2471" t="str">
            <v>OTHERS</v>
          </cell>
          <cell r="BE2471" t="str">
            <v>Oct</v>
          </cell>
        </row>
        <row r="2472">
          <cell r="C2472" t="str">
            <v>Other</v>
          </cell>
          <cell r="R2472">
            <v>0</v>
          </cell>
          <cell r="AZ2472">
            <v>0</v>
          </cell>
          <cell r="BA2472">
            <v>0</v>
          </cell>
          <cell r="BC2472" t="str">
            <v>OTHERS</v>
          </cell>
          <cell r="BE2472" t="str">
            <v>Nov</v>
          </cell>
        </row>
        <row r="2473">
          <cell r="C2473" t="str">
            <v>Other</v>
          </cell>
          <cell r="R2473">
            <v>0</v>
          </cell>
          <cell r="AZ2473">
            <v>0</v>
          </cell>
          <cell r="BA2473">
            <v>0</v>
          </cell>
          <cell r="BC2473" t="str">
            <v>OTHERS</v>
          </cell>
          <cell r="BE2473" t="str">
            <v>Dec</v>
          </cell>
        </row>
        <row r="2474">
          <cell r="C2474" t="str">
            <v>Tamaka (Banpu)</v>
          </cell>
          <cell r="R2474">
            <v>0</v>
          </cell>
          <cell r="AZ2474">
            <v>0</v>
          </cell>
          <cell r="BA2474">
            <v>0</v>
          </cell>
          <cell r="BC2474" t="str">
            <v>OTHERS</v>
          </cell>
          <cell r="BE2474" t="str">
            <v>Jan</v>
          </cell>
        </row>
        <row r="2475">
          <cell r="C2475" t="str">
            <v>Tamaka (Banpu)</v>
          </cell>
          <cell r="R2475">
            <v>0</v>
          </cell>
          <cell r="AZ2475">
            <v>0</v>
          </cell>
          <cell r="BA2475">
            <v>0</v>
          </cell>
          <cell r="BC2475" t="str">
            <v>OTHERS</v>
          </cell>
          <cell r="BE2475" t="str">
            <v>Feb</v>
          </cell>
        </row>
        <row r="2476">
          <cell r="C2476" t="str">
            <v>Tamaka (Banpu)</v>
          </cell>
          <cell r="R2476">
            <v>0</v>
          </cell>
          <cell r="AZ2476">
            <v>0</v>
          </cell>
          <cell r="BA2476">
            <v>0</v>
          </cell>
          <cell r="BC2476" t="str">
            <v>OTHERS</v>
          </cell>
          <cell r="BE2476" t="str">
            <v>Mar</v>
          </cell>
        </row>
        <row r="2477">
          <cell r="C2477" t="str">
            <v>Tamaka (Banpu)</v>
          </cell>
          <cell r="R2477">
            <v>0</v>
          </cell>
          <cell r="AZ2477">
            <v>0</v>
          </cell>
          <cell r="BA2477">
            <v>0</v>
          </cell>
          <cell r="BC2477" t="str">
            <v>OTHERS</v>
          </cell>
          <cell r="BE2477" t="str">
            <v>Apr</v>
          </cell>
        </row>
        <row r="2478">
          <cell r="C2478" t="str">
            <v>Tamaka (Banpu)</v>
          </cell>
          <cell r="R2478">
            <v>0</v>
          </cell>
          <cell r="AZ2478">
            <v>0</v>
          </cell>
          <cell r="BA2478">
            <v>0</v>
          </cell>
          <cell r="BC2478" t="str">
            <v>OTHERS</v>
          </cell>
          <cell r="BE2478" t="str">
            <v>May</v>
          </cell>
        </row>
        <row r="2479">
          <cell r="C2479" t="str">
            <v>Tamaka (Banpu)</v>
          </cell>
          <cell r="R2479">
            <v>0</v>
          </cell>
          <cell r="AZ2479">
            <v>0</v>
          </cell>
          <cell r="BA2479">
            <v>0</v>
          </cell>
          <cell r="BC2479" t="str">
            <v>OTHERS</v>
          </cell>
          <cell r="BE2479" t="str">
            <v>Jun</v>
          </cell>
        </row>
        <row r="2480">
          <cell r="C2480" t="str">
            <v>Tamaka (Banpu)</v>
          </cell>
          <cell r="R2480">
            <v>0</v>
          </cell>
          <cell r="AZ2480">
            <v>0</v>
          </cell>
          <cell r="BA2480">
            <v>0</v>
          </cell>
          <cell r="BC2480" t="str">
            <v>OTHERS</v>
          </cell>
          <cell r="BE2480" t="str">
            <v>Jul</v>
          </cell>
        </row>
        <row r="2481">
          <cell r="C2481" t="str">
            <v>Tamaka (Banpu)</v>
          </cell>
          <cell r="R2481">
            <v>0</v>
          </cell>
          <cell r="AZ2481">
            <v>0</v>
          </cell>
          <cell r="BA2481">
            <v>0</v>
          </cell>
          <cell r="BC2481" t="str">
            <v>OTHERS</v>
          </cell>
          <cell r="BE2481" t="str">
            <v>Aug</v>
          </cell>
        </row>
        <row r="2482">
          <cell r="C2482" t="str">
            <v>Tamaka (Banpu)</v>
          </cell>
          <cell r="R2482">
            <v>0</v>
          </cell>
          <cell r="AZ2482">
            <v>0</v>
          </cell>
          <cell r="BA2482">
            <v>0</v>
          </cell>
          <cell r="BC2482" t="str">
            <v>OTHERS</v>
          </cell>
          <cell r="BE2482" t="str">
            <v>Sep</v>
          </cell>
        </row>
        <row r="2483">
          <cell r="C2483" t="str">
            <v>Tamaka (Banpu)</v>
          </cell>
          <cell r="R2483">
            <v>0</v>
          </cell>
          <cell r="AZ2483">
            <v>0</v>
          </cell>
          <cell r="BA2483">
            <v>0</v>
          </cell>
          <cell r="BC2483" t="str">
            <v>OTHERS</v>
          </cell>
          <cell r="BE2483" t="str">
            <v>Oct</v>
          </cell>
        </row>
        <row r="2484">
          <cell r="C2484" t="str">
            <v>Tamaka (Banpu)</v>
          </cell>
          <cell r="R2484">
            <v>0</v>
          </cell>
          <cell r="AZ2484">
            <v>0</v>
          </cell>
          <cell r="BA2484">
            <v>0</v>
          </cell>
          <cell r="BC2484" t="str">
            <v>OTHERS</v>
          </cell>
          <cell r="BE2484" t="str">
            <v>Nov</v>
          </cell>
        </row>
        <row r="2485">
          <cell r="C2485" t="str">
            <v>Tamaka (Banpu)</v>
          </cell>
          <cell r="R2485">
            <v>0</v>
          </cell>
          <cell r="AZ2485">
            <v>0</v>
          </cell>
          <cell r="BA2485">
            <v>0</v>
          </cell>
          <cell r="BC2485" t="str">
            <v>OTHERS</v>
          </cell>
          <cell r="BE2485" t="str">
            <v>Dec</v>
          </cell>
        </row>
        <row r="2486">
          <cell r="C2486" t="str">
            <v>Ayudthaya (Banpu)</v>
          </cell>
          <cell r="R2486">
            <v>50000</v>
          </cell>
          <cell r="AZ2486">
            <v>-25000</v>
          </cell>
          <cell r="BA2486">
            <v>-58898.305084745763</v>
          </cell>
          <cell r="BC2486" t="str">
            <v>OTHERS</v>
          </cell>
          <cell r="BE2486" t="str">
            <v>Jan</v>
          </cell>
        </row>
        <row r="2487">
          <cell r="C2487" t="str">
            <v>Ayudthaya (Banpu)</v>
          </cell>
          <cell r="R2487">
            <v>0</v>
          </cell>
          <cell r="AZ2487">
            <v>0</v>
          </cell>
          <cell r="BA2487">
            <v>0</v>
          </cell>
          <cell r="BC2487" t="str">
            <v>OTHERS</v>
          </cell>
          <cell r="BE2487" t="str">
            <v>Feb</v>
          </cell>
        </row>
        <row r="2488">
          <cell r="C2488" t="str">
            <v>Ayudthaya (Banpu)</v>
          </cell>
          <cell r="R2488">
            <v>50000</v>
          </cell>
          <cell r="AZ2488">
            <v>-25000</v>
          </cell>
          <cell r="BA2488">
            <v>-58898.305084745763</v>
          </cell>
          <cell r="BC2488" t="str">
            <v>OTHERS</v>
          </cell>
          <cell r="BE2488" t="str">
            <v>Mar</v>
          </cell>
        </row>
        <row r="2489">
          <cell r="C2489" t="str">
            <v>Ayudthaya (Banpu)</v>
          </cell>
          <cell r="R2489">
            <v>0</v>
          </cell>
          <cell r="AZ2489">
            <v>0</v>
          </cell>
          <cell r="BA2489">
            <v>0</v>
          </cell>
          <cell r="BC2489" t="str">
            <v>OTHERS</v>
          </cell>
          <cell r="BE2489" t="str">
            <v>Apr</v>
          </cell>
        </row>
        <row r="2490">
          <cell r="C2490" t="str">
            <v>Ayudthaya (Banpu)</v>
          </cell>
          <cell r="R2490">
            <v>50000</v>
          </cell>
          <cell r="AZ2490">
            <v>-25000</v>
          </cell>
          <cell r="BA2490">
            <v>-58898.305084745763</v>
          </cell>
          <cell r="BC2490" t="str">
            <v>OTHERS</v>
          </cell>
          <cell r="BE2490" t="str">
            <v>May</v>
          </cell>
        </row>
        <row r="2491">
          <cell r="C2491" t="str">
            <v>Ayudthaya (Banpu)</v>
          </cell>
          <cell r="R2491">
            <v>50000</v>
          </cell>
          <cell r="AZ2491">
            <v>-25000</v>
          </cell>
          <cell r="BA2491">
            <v>-58898.305084745763</v>
          </cell>
          <cell r="BC2491" t="str">
            <v>OTHERS</v>
          </cell>
          <cell r="BE2491" t="str">
            <v>Jun</v>
          </cell>
        </row>
        <row r="2492">
          <cell r="C2492" t="str">
            <v>Ayudthaya (Banpu)</v>
          </cell>
          <cell r="R2492">
            <v>0</v>
          </cell>
          <cell r="AZ2492">
            <v>0</v>
          </cell>
          <cell r="BA2492">
            <v>0</v>
          </cell>
          <cell r="BC2492" t="str">
            <v>OTHERS</v>
          </cell>
          <cell r="BE2492" t="str">
            <v>Jul</v>
          </cell>
        </row>
        <row r="2493">
          <cell r="C2493" t="str">
            <v>Ayudthaya (Banpu)</v>
          </cell>
          <cell r="R2493">
            <v>0</v>
          </cell>
          <cell r="AZ2493">
            <v>0</v>
          </cell>
          <cell r="BA2493">
            <v>0</v>
          </cell>
          <cell r="BC2493" t="str">
            <v>OTHERS</v>
          </cell>
          <cell r="BE2493" t="str">
            <v>Aug</v>
          </cell>
        </row>
        <row r="2494">
          <cell r="C2494" t="str">
            <v>Ayudthaya (Banpu)</v>
          </cell>
          <cell r="R2494">
            <v>0</v>
          </cell>
          <cell r="AZ2494">
            <v>0</v>
          </cell>
          <cell r="BA2494">
            <v>0</v>
          </cell>
          <cell r="BC2494" t="str">
            <v>OTHERS</v>
          </cell>
          <cell r="BE2494" t="str">
            <v>Sep</v>
          </cell>
        </row>
        <row r="2495">
          <cell r="C2495" t="str">
            <v>Ayudthaya (Banpu)</v>
          </cell>
          <cell r="R2495">
            <v>0</v>
          </cell>
          <cell r="AZ2495">
            <v>0</v>
          </cell>
          <cell r="BA2495">
            <v>0</v>
          </cell>
          <cell r="BC2495" t="str">
            <v>OTHERS</v>
          </cell>
          <cell r="BE2495" t="str">
            <v>Oct</v>
          </cell>
        </row>
        <row r="2496">
          <cell r="C2496" t="str">
            <v>Ayudthaya (Banpu)</v>
          </cell>
          <cell r="R2496">
            <v>0</v>
          </cell>
          <cell r="AZ2496">
            <v>0</v>
          </cell>
          <cell r="BA2496">
            <v>0</v>
          </cell>
          <cell r="BC2496" t="str">
            <v>OTHERS</v>
          </cell>
          <cell r="BE2496" t="str">
            <v>Nov</v>
          </cell>
        </row>
        <row r="2497">
          <cell r="C2497" t="str">
            <v>Ayudthaya (Banpu)</v>
          </cell>
          <cell r="R2497">
            <v>0</v>
          </cell>
          <cell r="AZ2497">
            <v>0</v>
          </cell>
          <cell r="BA2497">
            <v>0</v>
          </cell>
          <cell r="BC2497" t="str">
            <v>OTHERS</v>
          </cell>
          <cell r="BE2497" t="str">
            <v>Dec</v>
          </cell>
        </row>
        <row r="2498">
          <cell r="C2498" t="str">
            <v>Ayudthaya (Banpu)</v>
          </cell>
          <cell r="R2498">
            <v>0</v>
          </cell>
          <cell r="AZ2498">
            <v>0</v>
          </cell>
          <cell r="BA2498">
            <v>0</v>
          </cell>
          <cell r="BC2498" t="str">
            <v>OTHERS</v>
          </cell>
          <cell r="BE2498" t="str">
            <v>Jan</v>
          </cell>
        </row>
        <row r="2499">
          <cell r="C2499" t="str">
            <v>Ayudthaya (Banpu)</v>
          </cell>
          <cell r="R2499">
            <v>0</v>
          </cell>
          <cell r="AZ2499">
            <v>0</v>
          </cell>
          <cell r="BA2499">
            <v>0</v>
          </cell>
          <cell r="BC2499" t="str">
            <v>OTHERS</v>
          </cell>
          <cell r="BE2499" t="str">
            <v>Feb</v>
          </cell>
        </row>
        <row r="2500">
          <cell r="C2500" t="str">
            <v>Ayudthaya (Banpu)</v>
          </cell>
          <cell r="R2500">
            <v>0</v>
          </cell>
          <cell r="AZ2500">
            <v>0</v>
          </cell>
          <cell r="BA2500">
            <v>0</v>
          </cell>
          <cell r="BC2500" t="str">
            <v>OTHERS</v>
          </cell>
          <cell r="BE2500" t="str">
            <v>Mar</v>
          </cell>
        </row>
        <row r="2501">
          <cell r="C2501" t="str">
            <v>Ayudthaya (Banpu)</v>
          </cell>
          <cell r="R2501">
            <v>0</v>
          </cell>
          <cell r="AZ2501">
            <v>0</v>
          </cell>
          <cell r="BA2501">
            <v>0</v>
          </cell>
          <cell r="BC2501" t="str">
            <v>OTHERS</v>
          </cell>
          <cell r="BE2501" t="str">
            <v>Apr</v>
          </cell>
        </row>
        <row r="2502">
          <cell r="C2502" t="str">
            <v>Ayudthaya (Banpu)</v>
          </cell>
          <cell r="R2502">
            <v>0</v>
          </cell>
          <cell r="AZ2502">
            <v>0</v>
          </cell>
          <cell r="BA2502">
            <v>0</v>
          </cell>
          <cell r="BC2502" t="str">
            <v>OTHERS</v>
          </cell>
          <cell r="BE2502" t="str">
            <v>May</v>
          </cell>
        </row>
        <row r="2503">
          <cell r="C2503" t="str">
            <v>Ayudthaya (Banpu)</v>
          </cell>
          <cell r="R2503">
            <v>0</v>
          </cell>
          <cell r="AZ2503">
            <v>0</v>
          </cell>
          <cell r="BA2503">
            <v>0</v>
          </cell>
          <cell r="BC2503" t="str">
            <v>OTHERS</v>
          </cell>
          <cell r="BE2503" t="str">
            <v>Jun</v>
          </cell>
        </row>
        <row r="2504">
          <cell r="C2504" t="str">
            <v>Ayudthaya (Banpu)</v>
          </cell>
          <cell r="R2504">
            <v>50000</v>
          </cell>
          <cell r="AZ2504">
            <v>-25000</v>
          </cell>
          <cell r="BA2504">
            <v>-55084.745762711864</v>
          </cell>
          <cell r="BC2504" t="str">
            <v>OTHERS</v>
          </cell>
          <cell r="BE2504" t="str">
            <v>Jul</v>
          </cell>
        </row>
        <row r="2505">
          <cell r="C2505" t="str">
            <v>Ayudthaya (Banpu)</v>
          </cell>
          <cell r="R2505">
            <v>50000</v>
          </cell>
          <cell r="AZ2505">
            <v>-25000</v>
          </cell>
          <cell r="BA2505">
            <v>-55084.745762711864</v>
          </cell>
          <cell r="BC2505" t="str">
            <v>OTHERS</v>
          </cell>
          <cell r="BE2505" t="str">
            <v>Aug</v>
          </cell>
        </row>
        <row r="2506">
          <cell r="C2506" t="str">
            <v>Ayudthaya (Banpu)</v>
          </cell>
          <cell r="R2506">
            <v>0</v>
          </cell>
          <cell r="AZ2506">
            <v>0</v>
          </cell>
          <cell r="BA2506">
            <v>0</v>
          </cell>
          <cell r="BC2506" t="str">
            <v>OTHERS</v>
          </cell>
          <cell r="BE2506" t="str">
            <v>Sep</v>
          </cell>
        </row>
        <row r="2507">
          <cell r="C2507" t="str">
            <v>Ayudthaya (Banpu)</v>
          </cell>
          <cell r="R2507">
            <v>0</v>
          </cell>
          <cell r="AZ2507">
            <v>0</v>
          </cell>
          <cell r="BA2507">
            <v>0</v>
          </cell>
          <cell r="BC2507" t="str">
            <v>OTHERS</v>
          </cell>
          <cell r="BE2507" t="str">
            <v>Oct</v>
          </cell>
        </row>
        <row r="2508">
          <cell r="C2508" t="str">
            <v>Ayudthaya (Banpu)</v>
          </cell>
          <cell r="R2508">
            <v>0</v>
          </cell>
          <cell r="AZ2508">
            <v>0</v>
          </cell>
          <cell r="BA2508">
            <v>0</v>
          </cell>
          <cell r="BC2508" t="str">
            <v>OTHERS</v>
          </cell>
          <cell r="BE2508" t="str">
            <v>Nov</v>
          </cell>
        </row>
        <row r="2509">
          <cell r="C2509" t="str">
            <v>Ayudthaya (Banpu)</v>
          </cell>
          <cell r="R2509">
            <v>0</v>
          </cell>
          <cell r="AZ2509">
            <v>0</v>
          </cell>
          <cell r="BA2509">
            <v>0</v>
          </cell>
          <cell r="BC2509" t="str">
            <v>OTHERS</v>
          </cell>
          <cell r="BE2509" t="str">
            <v>Dec</v>
          </cell>
        </row>
        <row r="2510">
          <cell r="C2510" t="str">
            <v>Ayudthaya (Banpu)</v>
          </cell>
          <cell r="R2510">
            <v>0</v>
          </cell>
          <cell r="AZ2510">
            <v>0</v>
          </cell>
          <cell r="BA2510">
            <v>0</v>
          </cell>
          <cell r="BC2510" t="str">
            <v>OTHERS</v>
          </cell>
          <cell r="BE2510" t="str">
            <v>Jan</v>
          </cell>
        </row>
        <row r="2511">
          <cell r="C2511" t="str">
            <v>Ayudthaya (Banpu)</v>
          </cell>
          <cell r="R2511">
            <v>0</v>
          </cell>
          <cell r="AZ2511">
            <v>0</v>
          </cell>
          <cell r="BA2511">
            <v>0</v>
          </cell>
          <cell r="BC2511" t="str">
            <v>OTHERS</v>
          </cell>
          <cell r="BE2511" t="str">
            <v>Feb</v>
          </cell>
        </row>
        <row r="2512">
          <cell r="C2512" t="str">
            <v>Ayudthaya (Banpu)</v>
          </cell>
          <cell r="R2512">
            <v>0</v>
          </cell>
          <cell r="AZ2512">
            <v>0</v>
          </cell>
          <cell r="BA2512">
            <v>0</v>
          </cell>
          <cell r="BC2512" t="str">
            <v>OTHERS</v>
          </cell>
          <cell r="BE2512" t="str">
            <v>Mar</v>
          </cell>
        </row>
        <row r="2513">
          <cell r="C2513" t="str">
            <v>Ayudthaya (Banpu)</v>
          </cell>
          <cell r="R2513">
            <v>0</v>
          </cell>
          <cell r="AZ2513">
            <v>0</v>
          </cell>
          <cell r="BA2513">
            <v>0</v>
          </cell>
          <cell r="BC2513" t="str">
            <v>OTHERS</v>
          </cell>
          <cell r="BE2513" t="str">
            <v>Apr</v>
          </cell>
        </row>
        <row r="2514">
          <cell r="C2514" t="str">
            <v>Ayudthaya (Banpu)</v>
          </cell>
          <cell r="R2514">
            <v>0</v>
          </cell>
          <cell r="AZ2514">
            <v>0</v>
          </cell>
          <cell r="BA2514">
            <v>0</v>
          </cell>
          <cell r="BC2514" t="str">
            <v>OTHERS</v>
          </cell>
          <cell r="BE2514" t="str">
            <v>May</v>
          </cell>
        </row>
        <row r="2515">
          <cell r="C2515" t="str">
            <v>Ayudthaya (Banpu)</v>
          </cell>
          <cell r="R2515">
            <v>0</v>
          </cell>
          <cell r="AZ2515">
            <v>0</v>
          </cell>
          <cell r="BA2515">
            <v>0</v>
          </cell>
          <cell r="BC2515" t="str">
            <v>OTHERS</v>
          </cell>
          <cell r="BE2515" t="str">
            <v>Jun</v>
          </cell>
        </row>
        <row r="2516">
          <cell r="C2516" t="str">
            <v>Ayudthaya (Banpu)</v>
          </cell>
          <cell r="R2516">
            <v>0</v>
          </cell>
          <cell r="AZ2516">
            <v>0</v>
          </cell>
          <cell r="BA2516">
            <v>0</v>
          </cell>
          <cell r="BC2516" t="str">
            <v>OTHERS</v>
          </cell>
          <cell r="BE2516" t="str">
            <v>Jul</v>
          </cell>
        </row>
        <row r="2517">
          <cell r="C2517" t="str">
            <v>Ayudthaya (Banpu)</v>
          </cell>
          <cell r="R2517">
            <v>0</v>
          </cell>
          <cell r="AZ2517">
            <v>0</v>
          </cell>
          <cell r="BA2517">
            <v>0</v>
          </cell>
          <cell r="BC2517" t="str">
            <v>OTHERS</v>
          </cell>
          <cell r="BE2517" t="str">
            <v>Aug</v>
          </cell>
        </row>
        <row r="2518">
          <cell r="C2518" t="str">
            <v>Ayudthaya (Banpu)</v>
          </cell>
          <cell r="R2518">
            <v>50000</v>
          </cell>
          <cell r="AZ2518">
            <v>-25000</v>
          </cell>
          <cell r="BA2518">
            <v>-60041.254237288136</v>
          </cell>
          <cell r="BC2518" t="str">
            <v>OTHERS</v>
          </cell>
          <cell r="BE2518" t="str">
            <v>Sep</v>
          </cell>
        </row>
        <row r="2519">
          <cell r="C2519" t="str">
            <v>Ayudthaya (Banpu)</v>
          </cell>
          <cell r="R2519">
            <v>0</v>
          </cell>
          <cell r="AZ2519">
            <v>0</v>
          </cell>
          <cell r="BA2519">
            <v>0</v>
          </cell>
          <cell r="BC2519" t="str">
            <v>OTHERS</v>
          </cell>
          <cell r="BE2519" t="str">
            <v>Oct</v>
          </cell>
        </row>
        <row r="2520">
          <cell r="C2520" t="str">
            <v>Ayudthaya (Banpu)</v>
          </cell>
          <cell r="R2520">
            <v>50000</v>
          </cell>
          <cell r="AZ2520">
            <v>-25000</v>
          </cell>
          <cell r="BA2520">
            <v>-60041.254237288136</v>
          </cell>
          <cell r="BC2520" t="str">
            <v>OTHERS</v>
          </cell>
          <cell r="BE2520" t="str">
            <v>Nov</v>
          </cell>
        </row>
        <row r="2521">
          <cell r="C2521" t="str">
            <v>Ayudthaya (Banpu)</v>
          </cell>
          <cell r="R2521">
            <v>0</v>
          </cell>
          <cell r="AZ2521">
            <v>0</v>
          </cell>
          <cell r="BA2521">
            <v>0</v>
          </cell>
          <cell r="BC2521" t="str">
            <v>OTHERS</v>
          </cell>
          <cell r="BE2521" t="str">
            <v>Dec</v>
          </cell>
        </row>
        <row r="2522">
          <cell r="C2522" t="str">
            <v>Tamaka (Banpu)</v>
          </cell>
          <cell r="R2522">
            <v>0</v>
          </cell>
          <cell r="AZ2522">
            <v>0</v>
          </cell>
          <cell r="BA2522">
            <v>0</v>
          </cell>
          <cell r="BC2522" t="str">
            <v>OTHERS</v>
          </cell>
          <cell r="BE2522" t="str">
            <v>Jan</v>
          </cell>
        </row>
        <row r="2523">
          <cell r="C2523" t="str">
            <v>Tamaka (Banpu)</v>
          </cell>
          <cell r="R2523">
            <v>0</v>
          </cell>
          <cell r="AZ2523">
            <v>0</v>
          </cell>
          <cell r="BA2523">
            <v>0</v>
          </cell>
          <cell r="BC2523" t="str">
            <v>OTHERS</v>
          </cell>
          <cell r="BE2523" t="str">
            <v>Feb</v>
          </cell>
        </row>
        <row r="2524">
          <cell r="C2524" t="str">
            <v>Tamaka (Banpu)</v>
          </cell>
          <cell r="R2524">
            <v>55000</v>
          </cell>
          <cell r="AZ2524">
            <v>-27500</v>
          </cell>
          <cell r="BA2524">
            <v>-66045.379661016952</v>
          </cell>
          <cell r="BC2524" t="str">
            <v>OTHERS</v>
          </cell>
          <cell r="BE2524" t="str">
            <v>Mar</v>
          </cell>
        </row>
        <row r="2525">
          <cell r="C2525" t="str">
            <v>Tamaka (Banpu)</v>
          </cell>
          <cell r="R2525">
            <v>0</v>
          </cell>
          <cell r="AZ2525">
            <v>0</v>
          </cell>
          <cell r="BA2525">
            <v>0</v>
          </cell>
          <cell r="BC2525" t="str">
            <v>OTHERS</v>
          </cell>
          <cell r="BE2525" t="str">
            <v>Apr</v>
          </cell>
        </row>
        <row r="2526">
          <cell r="C2526" t="str">
            <v>Tamaka (Banpu)</v>
          </cell>
          <cell r="R2526">
            <v>0</v>
          </cell>
          <cell r="AZ2526">
            <v>0</v>
          </cell>
          <cell r="BA2526">
            <v>0</v>
          </cell>
          <cell r="BC2526" t="str">
            <v>OTHERS</v>
          </cell>
          <cell r="BE2526" t="str">
            <v>May</v>
          </cell>
        </row>
        <row r="2527">
          <cell r="C2527" t="str">
            <v>Tamaka (Banpu)</v>
          </cell>
          <cell r="R2527">
            <v>0</v>
          </cell>
          <cell r="AZ2527">
            <v>0</v>
          </cell>
          <cell r="BA2527">
            <v>0</v>
          </cell>
          <cell r="BC2527" t="str">
            <v>OTHERS</v>
          </cell>
          <cell r="BE2527" t="str">
            <v>Jun</v>
          </cell>
        </row>
        <row r="2528">
          <cell r="C2528" t="str">
            <v>Tamaka (Banpu)</v>
          </cell>
          <cell r="R2528">
            <v>0</v>
          </cell>
          <cell r="AZ2528">
            <v>0</v>
          </cell>
          <cell r="BA2528">
            <v>0</v>
          </cell>
          <cell r="BC2528" t="str">
            <v>OTHERS</v>
          </cell>
          <cell r="BE2528" t="str">
            <v>Jul</v>
          </cell>
        </row>
        <row r="2529">
          <cell r="C2529" t="str">
            <v>Tamaka (Banpu)</v>
          </cell>
          <cell r="R2529">
            <v>0</v>
          </cell>
          <cell r="AZ2529">
            <v>0</v>
          </cell>
          <cell r="BA2529">
            <v>0</v>
          </cell>
          <cell r="BC2529" t="str">
            <v>OTHERS</v>
          </cell>
          <cell r="BE2529" t="str">
            <v>Aug</v>
          </cell>
        </row>
        <row r="2530">
          <cell r="C2530" t="str">
            <v>Tamaka (Banpu)</v>
          </cell>
          <cell r="R2530">
            <v>0</v>
          </cell>
          <cell r="AZ2530">
            <v>0</v>
          </cell>
          <cell r="BA2530">
            <v>0</v>
          </cell>
          <cell r="BC2530" t="str">
            <v>OTHERS</v>
          </cell>
          <cell r="BE2530" t="str">
            <v>Sep</v>
          </cell>
        </row>
        <row r="2531">
          <cell r="C2531" t="str">
            <v>Tamaka (Banpu)</v>
          </cell>
          <cell r="R2531">
            <v>0</v>
          </cell>
          <cell r="AZ2531">
            <v>0</v>
          </cell>
          <cell r="BA2531">
            <v>0</v>
          </cell>
          <cell r="BC2531" t="str">
            <v>OTHERS</v>
          </cell>
          <cell r="BE2531" t="str">
            <v>Oct</v>
          </cell>
        </row>
        <row r="2532">
          <cell r="C2532" t="str">
            <v>Tamaka (Banpu)</v>
          </cell>
          <cell r="R2532">
            <v>0</v>
          </cell>
          <cell r="AZ2532">
            <v>0</v>
          </cell>
          <cell r="BA2532">
            <v>0</v>
          </cell>
          <cell r="BC2532" t="str">
            <v>OTHERS</v>
          </cell>
          <cell r="BE2532" t="str">
            <v>Nov</v>
          </cell>
        </row>
        <row r="2533">
          <cell r="C2533" t="str">
            <v>Tamaka (Banpu)</v>
          </cell>
          <cell r="R2533">
            <v>0</v>
          </cell>
          <cell r="AZ2533">
            <v>0</v>
          </cell>
          <cell r="BA2533">
            <v>0</v>
          </cell>
          <cell r="BC2533" t="str">
            <v>OTHERS</v>
          </cell>
          <cell r="BE2533" t="str">
            <v>Dec</v>
          </cell>
        </row>
        <row r="2534">
          <cell r="C2534" t="str">
            <v>Tamaka (Banpu)</v>
          </cell>
          <cell r="R2534">
            <v>0</v>
          </cell>
          <cell r="AZ2534">
            <v>0</v>
          </cell>
          <cell r="BA2534">
            <v>0</v>
          </cell>
          <cell r="BC2534" t="str">
            <v>OTHERS</v>
          </cell>
          <cell r="BE2534" t="str">
            <v>Jan</v>
          </cell>
        </row>
        <row r="2535">
          <cell r="C2535" t="str">
            <v>Tamaka (Banpu)</v>
          </cell>
          <cell r="R2535">
            <v>0</v>
          </cell>
          <cell r="AZ2535">
            <v>0</v>
          </cell>
          <cell r="BA2535">
            <v>0</v>
          </cell>
          <cell r="BC2535" t="str">
            <v>OTHERS</v>
          </cell>
          <cell r="BE2535" t="str">
            <v>Feb</v>
          </cell>
        </row>
        <row r="2536">
          <cell r="C2536" t="str">
            <v>Tamaka (Banpu)</v>
          </cell>
          <cell r="R2536">
            <v>0</v>
          </cell>
          <cell r="AZ2536">
            <v>0</v>
          </cell>
          <cell r="BA2536">
            <v>0</v>
          </cell>
          <cell r="BC2536" t="str">
            <v>OTHERS</v>
          </cell>
          <cell r="BE2536" t="str">
            <v>Mar</v>
          </cell>
        </row>
        <row r="2537">
          <cell r="C2537" t="str">
            <v>Tamaka (Banpu)</v>
          </cell>
          <cell r="R2537">
            <v>0</v>
          </cell>
          <cell r="AZ2537">
            <v>0</v>
          </cell>
          <cell r="BA2537">
            <v>0</v>
          </cell>
          <cell r="BC2537" t="str">
            <v>OTHERS</v>
          </cell>
          <cell r="BE2537" t="str">
            <v>Apr</v>
          </cell>
        </row>
        <row r="2538">
          <cell r="C2538" t="str">
            <v>Tamaka (Banpu)</v>
          </cell>
          <cell r="R2538">
            <v>0</v>
          </cell>
          <cell r="AZ2538">
            <v>0</v>
          </cell>
          <cell r="BA2538">
            <v>0</v>
          </cell>
          <cell r="BC2538" t="str">
            <v>OTHERS</v>
          </cell>
          <cell r="BE2538" t="str">
            <v>May</v>
          </cell>
        </row>
        <row r="2539">
          <cell r="C2539" t="str">
            <v>Tamaka (Banpu)</v>
          </cell>
          <cell r="R2539">
            <v>0</v>
          </cell>
          <cell r="AZ2539">
            <v>0</v>
          </cell>
          <cell r="BA2539">
            <v>0</v>
          </cell>
          <cell r="BC2539" t="str">
            <v>OTHERS</v>
          </cell>
          <cell r="BE2539" t="str">
            <v>Jun</v>
          </cell>
        </row>
        <row r="2540">
          <cell r="C2540" t="str">
            <v>Tamaka (Banpu)</v>
          </cell>
          <cell r="R2540">
            <v>55000</v>
          </cell>
          <cell r="AZ2540">
            <v>-27500</v>
          </cell>
          <cell r="BA2540">
            <v>-61991.52542372881</v>
          </cell>
          <cell r="BC2540" t="str">
            <v>OTHERS</v>
          </cell>
          <cell r="BE2540" t="str">
            <v>Jul</v>
          </cell>
        </row>
        <row r="2541">
          <cell r="C2541" t="str">
            <v>Tamaka (Banpu)</v>
          </cell>
          <cell r="R2541">
            <v>0</v>
          </cell>
          <cell r="AZ2541">
            <v>0</v>
          </cell>
          <cell r="BA2541">
            <v>0</v>
          </cell>
          <cell r="BC2541" t="str">
            <v>OTHERS</v>
          </cell>
          <cell r="BE2541" t="str">
            <v>Aug</v>
          </cell>
        </row>
        <row r="2542">
          <cell r="C2542" t="str">
            <v>Tamaka (Banpu)</v>
          </cell>
          <cell r="R2542">
            <v>0</v>
          </cell>
          <cell r="AZ2542">
            <v>0</v>
          </cell>
          <cell r="BA2542">
            <v>0</v>
          </cell>
          <cell r="BC2542" t="str">
            <v>OTHERS</v>
          </cell>
          <cell r="BE2542" t="str">
            <v>Sep</v>
          </cell>
        </row>
        <row r="2543">
          <cell r="C2543" t="str">
            <v>Tamaka (Banpu)</v>
          </cell>
          <cell r="R2543">
            <v>55000</v>
          </cell>
          <cell r="AZ2543">
            <v>-27500</v>
          </cell>
          <cell r="BA2543">
            <v>-61991.52542372881</v>
          </cell>
          <cell r="BC2543" t="str">
            <v>OTHERS</v>
          </cell>
          <cell r="BE2543" t="str">
            <v>Oct</v>
          </cell>
        </row>
        <row r="2544">
          <cell r="C2544" t="str">
            <v>Tamaka (Banpu)</v>
          </cell>
          <cell r="R2544">
            <v>0</v>
          </cell>
          <cell r="AZ2544">
            <v>0</v>
          </cell>
          <cell r="BA2544">
            <v>0</v>
          </cell>
          <cell r="BC2544" t="str">
            <v>OTHERS</v>
          </cell>
          <cell r="BE2544" t="str">
            <v>Nov</v>
          </cell>
        </row>
        <row r="2545">
          <cell r="C2545" t="str">
            <v>Tamaka (Banpu)</v>
          </cell>
          <cell r="R2545">
            <v>0</v>
          </cell>
          <cell r="AZ2545">
            <v>0</v>
          </cell>
          <cell r="BA2545">
            <v>0</v>
          </cell>
          <cell r="BC2545" t="str">
            <v>OTHERS</v>
          </cell>
          <cell r="BE2545" t="str">
            <v>Dec</v>
          </cell>
        </row>
        <row r="2546">
          <cell r="C2546" t="str">
            <v>SCC (CMMC)</v>
          </cell>
          <cell r="R2546">
            <v>47500</v>
          </cell>
          <cell r="AZ2546">
            <v>-23750</v>
          </cell>
          <cell r="BA2546">
            <v>-52230.678810511832</v>
          </cell>
          <cell r="BC2546" t="str">
            <v>OTHERS</v>
          </cell>
          <cell r="BE2546" t="str">
            <v>Jan</v>
          </cell>
        </row>
        <row r="2547">
          <cell r="C2547" t="str">
            <v>SCC (CMMC)</v>
          </cell>
          <cell r="R2547">
            <v>47500</v>
          </cell>
          <cell r="AZ2547">
            <v>-23750</v>
          </cell>
          <cell r="BA2547">
            <v>-52230.678810511832</v>
          </cell>
          <cell r="BC2547" t="str">
            <v>OTHERS</v>
          </cell>
          <cell r="BE2547" t="str">
            <v>Feb</v>
          </cell>
        </row>
        <row r="2548">
          <cell r="C2548" t="str">
            <v>SCC (CMMC)</v>
          </cell>
          <cell r="R2548">
            <v>0</v>
          </cell>
          <cell r="AZ2548">
            <v>0</v>
          </cell>
          <cell r="BA2548">
            <v>0</v>
          </cell>
          <cell r="BC2548" t="str">
            <v>OTHERS</v>
          </cell>
          <cell r="BE2548" t="str">
            <v>Mar</v>
          </cell>
        </row>
        <row r="2549">
          <cell r="C2549" t="str">
            <v>SCC (CMMC)</v>
          </cell>
          <cell r="R2549">
            <v>47500</v>
          </cell>
          <cell r="AZ2549">
            <v>-23750</v>
          </cell>
          <cell r="BA2549">
            <v>-52230.678810511832</v>
          </cell>
          <cell r="BC2549" t="str">
            <v>OTHERS</v>
          </cell>
          <cell r="BE2549" t="str">
            <v>Apr</v>
          </cell>
        </row>
        <row r="2550">
          <cell r="C2550" t="str">
            <v>SCC (CMMC)</v>
          </cell>
          <cell r="R2550">
            <v>47500</v>
          </cell>
          <cell r="AZ2550">
            <v>-23750</v>
          </cell>
          <cell r="BA2550">
            <v>-52230.678810511832</v>
          </cell>
          <cell r="BC2550" t="str">
            <v>OTHERS</v>
          </cell>
          <cell r="BE2550" t="str">
            <v>May</v>
          </cell>
        </row>
        <row r="2551">
          <cell r="C2551" t="str">
            <v>SCC (CMMC)</v>
          </cell>
          <cell r="R2551">
            <v>47500</v>
          </cell>
          <cell r="AZ2551">
            <v>-23750</v>
          </cell>
          <cell r="BA2551">
            <v>-52230.678810511832</v>
          </cell>
          <cell r="BC2551" t="str">
            <v>OTHERS</v>
          </cell>
          <cell r="BE2551" t="str">
            <v>Jun</v>
          </cell>
        </row>
        <row r="2552">
          <cell r="C2552" t="str">
            <v>SCC (CMMC)</v>
          </cell>
          <cell r="R2552">
            <v>0</v>
          </cell>
          <cell r="AZ2552">
            <v>0</v>
          </cell>
          <cell r="BA2552">
            <v>0</v>
          </cell>
          <cell r="BC2552" t="str">
            <v>OTHERS</v>
          </cell>
          <cell r="BE2552" t="str">
            <v>Jul</v>
          </cell>
        </row>
        <row r="2553">
          <cell r="C2553" t="str">
            <v>SCC (CMMC)</v>
          </cell>
          <cell r="R2553">
            <v>47500</v>
          </cell>
          <cell r="AZ2553">
            <v>-23750</v>
          </cell>
          <cell r="BA2553">
            <v>-52230.678810511832</v>
          </cell>
          <cell r="BC2553" t="str">
            <v>OTHERS</v>
          </cell>
          <cell r="BE2553" t="str">
            <v>Aug</v>
          </cell>
        </row>
        <row r="2554">
          <cell r="C2554" t="str">
            <v>SCC (CMMC)</v>
          </cell>
          <cell r="R2554">
            <v>0</v>
          </cell>
          <cell r="AZ2554">
            <v>0</v>
          </cell>
          <cell r="BA2554">
            <v>0</v>
          </cell>
          <cell r="BC2554" t="str">
            <v>OTHERS</v>
          </cell>
          <cell r="BE2554" t="str">
            <v>Sep</v>
          </cell>
        </row>
        <row r="2555">
          <cell r="C2555" t="str">
            <v>SCC (CMMC)</v>
          </cell>
          <cell r="R2555">
            <v>0</v>
          </cell>
          <cell r="AZ2555">
            <v>0</v>
          </cell>
          <cell r="BA2555">
            <v>0</v>
          </cell>
          <cell r="BC2555" t="str">
            <v>OTHERS</v>
          </cell>
          <cell r="BE2555" t="str">
            <v>Oct</v>
          </cell>
        </row>
        <row r="2556">
          <cell r="C2556" t="str">
            <v>SCC (CMMC)</v>
          </cell>
          <cell r="R2556">
            <v>0</v>
          </cell>
          <cell r="AZ2556">
            <v>0</v>
          </cell>
          <cell r="BA2556">
            <v>0</v>
          </cell>
          <cell r="BC2556" t="str">
            <v>OTHERS</v>
          </cell>
          <cell r="BE2556" t="str">
            <v>Nov</v>
          </cell>
        </row>
        <row r="2557">
          <cell r="C2557" t="str">
            <v>SCC (CMMC)</v>
          </cell>
          <cell r="R2557">
            <v>0</v>
          </cell>
          <cell r="AZ2557">
            <v>0</v>
          </cell>
          <cell r="BA2557">
            <v>0</v>
          </cell>
          <cell r="BC2557" t="str">
            <v>OTHERS</v>
          </cell>
          <cell r="BE2557" t="str">
            <v>Dec</v>
          </cell>
        </row>
        <row r="2558">
          <cell r="C2558" t="str">
            <v>SCC</v>
          </cell>
          <cell r="R2558">
            <v>47500</v>
          </cell>
          <cell r="AZ2558">
            <v>0</v>
          </cell>
          <cell r="BA2558">
            <v>0</v>
          </cell>
          <cell r="BC2558" t="str">
            <v>BANPU</v>
          </cell>
          <cell r="BE2558" t="str">
            <v>Jan</v>
          </cell>
        </row>
        <row r="2559">
          <cell r="C2559" t="str">
            <v>SCC</v>
          </cell>
          <cell r="R2559">
            <v>47500</v>
          </cell>
          <cell r="AZ2559">
            <v>0</v>
          </cell>
          <cell r="BA2559">
            <v>0</v>
          </cell>
          <cell r="BC2559" t="str">
            <v>BANPU</v>
          </cell>
          <cell r="BE2559" t="str">
            <v>Feb</v>
          </cell>
        </row>
        <row r="2560">
          <cell r="C2560" t="str">
            <v>SCC</v>
          </cell>
          <cell r="R2560">
            <v>0</v>
          </cell>
          <cell r="AZ2560">
            <v>0</v>
          </cell>
          <cell r="BA2560">
            <v>0</v>
          </cell>
          <cell r="BC2560" t="str">
            <v>BANPU</v>
          </cell>
          <cell r="BE2560" t="str">
            <v>Mar</v>
          </cell>
        </row>
        <row r="2561">
          <cell r="C2561" t="str">
            <v>SCC</v>
          </cell>
          <cell r="R2561">
            <v>47500</v>
          </cell>
          <cell r="AZ2561">
            <v>0</v>
          </cell>
          <cell r="BA2561">
            <v>0</v>
          </cell>
          <cell r="BC2561" t="str">
            <v>BANPU</v>
          </cell>
          <cell r="BE2561" t="str">
            <v>Apr</v>
          </cell>
        </row>
        <row r="2562">
          <cell r="C2562" t="str">
            <v>SCC</v>
          </cell>
          <cell r="R2562">
            <v>47500</v>
          </cell>
          <cell r="AZ2562">
            <v>0</v>
          </cell>
          <cell r="BA2562">
            <v>0</v>
          </cell>
          <cell r="BC2562" t="str">
            <v>BANPU</v>
          </cell>
          <cell r="BE2562" t="str">
            <v>May</v>
          </cell>
        </row>
        <row r="2563">
          <cell r="C2563" t="str">
            <v>SCC</v>
          </cell>
          <cell r="R2563">
            <v>47500</v>
          </cell>
          <cell r="AZ2563">
            <v>0</v>
          </cell>
          <cell r="BA2563">
            <v>0</v>
          </cell>
          <cell r="BC2563" t="str">
            <v>BANPU</v>
          </cell>
          <cell r="BE2563" t="str">
            <v>Jun</v>
          </cell>
        </row>
        <row r="2564">
          <cell r="C2564" t="str">
            <v>SCC</v>
          </cell>
          <cell r="R2564">
            <v>0</v>
          </cell>
          <cell r="AZ2564">
            <v>0</v>
          </cell>
          <cell r="BA2564">
            <v>0</v>
          </cell>
          <cell r="BC2564" t="str">
            <v>BANPU</v>
          </cell>
          <cell r="BE2564" t="str">
            <v>Jul</v>
          </cell>
        </row>
        <row r="2565">
          <cell r="C2565" t="str">
            <v>SCC</v>
          </cell>
          <cell r="R2565">
            <v>47500</v>
          </cell>
          <cell r="AZ2565">
            <v>0</v>
          </cell>
          <cell r="BA2565">
            <v>0</v>
          </cell>
          <cell r="BC2565" t="str">
            <v>BANPU</v>
          </cell>
          <cell r="BE2565" t="str">
            <v>Aug</v>
          </cell>
        </row>
        <row r="2566">
          <cell r="C2566" t="str">
            <v>SCC</v>
          </cell>
          <cell r="R2566">
            <v>0</v>
          </cell>
          <cell r="AZ2566">
            <v>0</v>
          </cell>
          <cell r="BA2566">
            <v>0</v>
          </cell>
          <cell r="BC2566" t="str">
            <v>BANPU</v>
          </cell>
          <cell r="BE2566" t="str">
            <v>Sep</v>
          </cell>
        </row>
        <row r="2567">
          <cell r="C2567" t="str">
            <v>SCC</v>
          </cell>
          <cell r="R2567">
            <v>0</v>
          </cell>
          <cell r="AZ2567">
            <v>0</v>
          </cell>
          <cell r="BA2567">
            <v>0</v>
          </cell>
          <cell r="BC2567" t="str">
            <v>BANPU</v>
          </cell>
          <cell r="BE2567" t="str">
            <v>Oct</v>
          </cell>
        </row>
        <row r="2568">
          <cell r="C2568" t="str">
            <v>SCC</v>
          </cell>
          <cell r="R2568">
            <v>0</v>
          </cell>
          <cell r="AZ2568">
            <v>0</v>
          </cell>
          <cell r="BA2568">
            <v>0</v>
          </cell>
          <cell r="BC2568" t="str">
            <v>BANPU</v>
          </cell>
          <cell r="BE2568" t="str">
            <v>Nov</v>
          </cell>
        </row>
        <row r="2569">
          <cell r="C2569" t="str">
            <v>SCC</v>
          </cell>
          <cell r="R2569">
            <v>0</v>
          </cell>
          <cell r="AZ2569">
            <v>0</v>
          </cell>
          <cell r="BA2569">
            <v>0</v>
          </cell>
          <cell r="BC2569" t="str">
            <v>BANPU</v>
          </cell>
          <cell r="BE2569" t="str">
            <v>Dec</v>
          </cell>
        </row>
        <row r="2570">
          <cell r="C2570" t="str">
            <v>SCC (CMMC)</v>
          </cell>
          <cell r="R2570">
            <v>2500.0000000000023</v>
          </cell>
          <cell r="AZ2570">
            <v>-1250.0000000000011</v>
          </cell>
          <cell r="BA2570">
            <v>-2947.405935250888</v>
          </cell>
          <cell r="BC2570" t="str">
            <v>OTHERS</v>
          </cell>
          <cell r="BE2570" t="str">
            <v>Jan</v>
          </cell>
        </row>
        <row r="2571">
          <cell r="C2571" t="str">
            <v>SCC (CMMC)</v>
          </cell>
          <cell r="R2571">
            <v>2500.0000000000023</v>
          </cell>
          <cell r="AZ2571">
            <v>-1250.0000000000011</v>
          </cell>
          <cell r="BA2571">
            <v>-2947.405935250888</v>
          </cell>
          <cell r="BC2571" t="str">
            <v>OTHERS</v>
          </cell>
          <cell r="BE2571" t="str">
            <v>Feb</v>
          </cell>
        </row>
        <row r="2572">
          <cell r="C2572" t="str">
            <v>SCC (CMMC)</v>
          </cell>
          <cell r="R2572">
            <v>0</v>
          </cell>
          <cell r="AZ2572">
            <v>0</v>
          </cell>
          <cell r="BA2572">
            <v>0</v>
          </cell>
          <cell r="BC2572" t="str">
            <v>OTHERS</v>
          </cell>
          <cell r="BE2572" t="str">
            <v>Mar</v>
          </cell>
        </row>
        <row r="2573">
          <cell r="C2573" t="str">
            <v>SCC (CMMC)</v>
          </cell>
          <cell r="R2573">
            <v>2500.0000000000023</v>
          </cell>
          <cell r="AZ2573">
            <v>-1250.0000000000011</v>
          </cell>
          <cell r="BA2573">
            <v>-2947.405935250888</v>
          </cell>
          <cell r="BC2573" t="str">
            <v>OTHERS</v>
          </cell>
          <cell r="BE2573" t="str">
            <v>Apr</v>
          </cell>
        </row>
        <row r="2574">
          <cell r="C2574" t="str">
            <v>SCC (CMMC)</v>
          </cell>
          <cell r="R2574">
            <v>2500.0000000000023</v>
          </cell>
          <cell r="AZ2574">
            <v>-1250.0000000000011</v>
          </cell>
          <cell r="BA2574">
            <v>-2947.405935250888</v>
          </cell>
          <cell r="BC2574" t="str">
            <v>OTHERS</v>
          </cell>
          <cell r="BE2574" t="str">
            <v>May</v>
          </cell>
        </row>
        <row r="2575">
          <cell r="C2575" t="str">
            <v>SCC (CMMC)</v>
          </cell>
          <cell r="R2575">
            <v>2500.0000000000023</v>
          </cell>
          <cell r="AZ2575">
            <v>-1250.0000000000011</v>
          </cell>
          <cell r="BA2575">
            <v>-2947.405935250888</v>
          </cell>
          <cell r="BC2575" t="str">
            <v>OTHERS</v>
          </cell>
          <cell r="BE2575" t="str">
            <v>Jun</v>
          </cell>
        </row>
        <row r="2576">
          <cell r="C2576" t="str">
            <v>SCC (CMMC)</v>
          </cell>
          <cell r="R2576">
            <v>0</v>
          </cell>
          <cell r="AZ2576">
            <v>0</v>
          </cell>
          <cell r="BA2576">
            <v>0</v>
          </cell>
          <cell r="BC2576" t="str">
            <v>OTHERS</v>
          </cell>
          <cell r="BE2576" t="str">
            <v>Jul</v>
          </cell>
        </row>
        <row r="2577">
          <cell r="C2577" t="str">
            <v>SCC (CMMC)</v>
          </cell>
          <cell r="R2577">
            <v>2500.0000000000023</v>
          </cell>
          <cell r="AZ2577">
            <v>-1250.0000000000011</v>
          </cell>
          <cell r="BA2577">
            <v>-2947.405935250888</v>
          </cell>
          <cell r="BC2577" t="str">
            <v>OTHERS</v>
          </cell>
          <cell r="BE2577" t="str">
            <v>Aug</v>
          </cell>
        </row>
        <row r="2578">
          <cell r="C2578" t="str">
            <v>SCC (CMMC)</v>
          </cell>
          <cell r="R2578">
            <v>0</v>
          </cell>
          <cell r="AZ2578">
            <v>0</v>
          </cell>
          <cell r="BA2578">
            <v>0</v>
          </cell>
          <cell r="BC2578" t="str">
            <v>OTHERS</v>
          </cell>
          <cell r="BE2578" t="str">
            <v>Sep</v>
          </cell>
        </row>
        <row r="2579">
          <cell r="C2579" t="str">
            <v>SCC (CMMC)</v>
          </cell>
          <cell r="R2579">
            <v>0</v>
          </cell>
          <cell r="AZ2579">
            <v>0</v>
          </cell>
          <cell r="BA2579">
            <v>0</v>
          </cell>
          <cell r="BC2579" t="str">
            <v>OTHERS</v>
          </cell>
          <cell r="BE2579" t="str">
            <v>Oct</v>
          </cell>
        </row>
        <row r="2580">
          <cell r="C2580" t="str">
            <v>SCC (CMMC)</v>
          </cell>
          <cell r="R2580">
            <v>0</v>
          </cell>
          <cell r="AZ2580">
            <v>0</v>
          </cell>
          <cell r="BA2580">
            <v>0</v>
          </cell>
          <cell r="BC2580" t="str">
            <v>OTHERS</v>
          </cell>
          <cell r="BE2580" t="str">
            <v>Nov</v>
          </cell>
        </row>
        <row r="2581">
          <cell r="C2581" t="str">
            <v>SCC (CMMC)</v>
          </cell>
          <cell r="R2581">
            <v>0</v>
          </cell>
          <cell r="AZ2581">
            <v>0</v>
          </cell>
          <cell r="BA2581">
            <v>0</v>
          </cell>
          <cell r="BC2581" t="str">
            <v>OTHERS</v>
          </cell>
          <cell r="BE2581" t="str">
            <v>Dec</v>
          </cell>
        </row>
        <row r="2582">
          <cell r="C2582" t="str">
            <v>SCC</v>
          </cell>
          <cell r="R2582">
            <v>2500.0000000000023</v>
          </cell>
          <cell r="AZ2582">
            <v>0</v>
          </cell>
          <cell r="BA2582">
            <v>0</v>
          </cell>
          <cell r="BC2582" t="str">
            <v>BANPU</v>
          </cell>
          <cell r="BE2582" t="str">
            <v>Jan</v>
          </cell>
        </row>
        <row r="2583">
          <cell r="C2583" t="str">
            <v>SCC</v>
          </cell>
          <cell r="R2583">
            <v>2500.0000000000023</v>
          </cell>
          <cell r="AZ2583">
            <v>0</v>
          </cell>
          <cell r="BA2583">
            <v>0</v>
          </cell>
          <cell r="BC2583" t="str">
            <v>BANPU</v>
          </cell>
          <cell r="BE2583" t="str">
            <v>Feb</v>
          </cell>
        </row>
        <row r="2584">
          <cell r="C2584" t="str">
            <v>SCC</v>
          </cell>
          <cell r="R2584">
            <v>0</v>
          </cell>
          <cell r="AZ2584">
            <v>0</v>
          </cell>
          <cell r="BA2584">
            <v>0</v>
          </cell>
          <cell r="BC2584" t="str">
            <v>BANPU</v>
          </cell>
          <cell r="BE2584" t="str">
            <v>Mar</v>
          </cell>
        </row>
        <row r="2585">
          <cell r="C2585" t="str">
            <v>SCC</v>
          </cell>
          <cell r="R2585">
            <v>2500.0000000000023</v>
          </cell>
          <cell r="AZ2585">
            <v>0</v>
          </cell>
          <cell r="BA2585">
            <v>0</v>
          </cell>
          <cell r="BC2585" t="str">
            <v>BANPU</v>
          </cell>
          <cell r="BE2585" t="str">
            <v>Apr</v>
          </cell>
        </row>
        <row r="2586">
          <cell r="C2586" t="str">
            <v>SCC</v>
          </cell>
          <cell r="R2586">
            <v>2500.0000000000023</v>
          </cell>
          <cell r="AZ2586">
            <v>0</v>
          </cell>
          <cell r="BA2586">
            <v>0</v>
          </cell>
          <cell r="BC2586" t="str">
            <v>BANPU</v>
          </cell>
          <cell r="BE2586" t="str">
            <v>May</v>
          </cell>
        </row>
        <row r="2587">
          <cell r="C2587" t="str">
            <v>SCC</v>
          </cell>
          <cell r="R2587">
            <v>2500.0000000000023</v>
          </cell>
          <cell r="AZ2587">
            <v>0</v>
          </cell>
          <cell r="BA2587">
            <v>0</v>
          </cell>
          <cell r="BC2587" t="str">
            <v>BANPU</v>
          </cell>
          <cell r="BE2587" t="str">
            <v>Jun</v>
          </cell>
        </row>
        <row r="2588">
          <cell r="C2588" t="str">
            <v>SCC</v>
          </cell>
          <cell r="R2588">
            <v>0</v>
          </cell>
          <cell r="AZ2588">
            <v>0</v>
          </cell>
          <cell r="BA2588">
            <v>0</v>
          </cell>
          <cell r="BC2588" t="str">
            <v>BANPU</v>
          </cell>
          <cell r="BE2588" t="str">
            <v>Jul</v>
          </cell>
        </row>
        <row r="2589">
          <cell r="C2589" t="str">
            <v>SCC</v>
          </cell>
          <cell r="R2589">
            <v>2500.0000000000023</v>
          </cell>
          <cell r="AZ2589">
            <v>0</v>
          </cell>
          <cell r="BA2589">
            <v>0</v>
          </cell>
          <cell r="BC2589" t="str">
            <v>BANPU</v>
          </cell>
          <cell r="BE2589" t="str">
            <v>Aug</v>
          </cell>
        </row>
        <row r="2590">
          <cell r="C2590" t="str">
            <v>SCC</v>
          </cell>
          <cell r="R2590">
            <v>0</v>
          </cell>
          <cell r="AZ2590">
            <v>0</v>
          </cell>
          <cell r="BA2590">
            <v>0</v>
          </cell>
          <cell r="BC2590" t="str">
            <v>BANPU</v>
          </cell>
          <cell r="BE2590" t="str">
            <v>Sep</v>
          </cell>
        </row>
        <row r="2591">
          <cell r="C2591" t="str">
            <v>SCC</v>
          </cell>
          <cell r="R2591">
            <v>0</v>
          </cell>
          <cell r="AZ2591">
            <v>0</v>
          </cell>
          <cell r="BA2591">
            <v>0</v>
          </cell>
          <cell r="BC2591" t="str">
            <v>BANPU</v>
          </cell>
          <cell r="BE2591" t="str">
            <v>Oct</v>
          </cell>
        </row>
        <row r="2592">
          <cell r="C2592" t="str">
            <v>SCC</v>
          </cell>
          <cell r="R2592">
            <v>0</v>
          </cell>
          <cell r="AZ2592">
            <v>0</v>
          </cell>
          <cell r="BA2592">
            <v>0</v>
          </cell>
          <cell r="BC2592" t="str">
            <v>BANPU</v>
          </cell>
          <cell r="BE2592" t="str">
            <v>Nov</v>
          </cell>
        </row>
        <row r="2593">
          <cell r="C2593" t="str">
            <v>SCC</v>
          </cell>
          <cell r="R2593">
            <v>0</v>
          </cell>
          <cell r="AZ2593">
            <v>0</v>
          </cell>
          <cell r="BA2593">
            <v>0</v>
          </cell>
          <cell r="BC2593" t="str">
            <v>BANPU</v>
          </cell>
          <cell r="BE2593" t="str">
            <v>Dec</v>
          </cell>
        </row>
        <row r="2594">
          <cell r="C2594" t="str">
            <v>SCC (CMMC)</v>
          </cell>
          <cell r="R2594">
            <v>0</v>
          </cell>
          <cell r="AZ2594">
            <v>0</v>
          </cell>
          <cell r="BA2594">
            <v>0</v>
          </cell>
          <cell r="BC2594" t="str">
            <v>OTHERS</v>
          </cell>
          <cell r="BE2594" t="str">
            <v>Jan</v>
          </cell>
        </row>
        <row r="2595">
          <cell r="C2595" t="str">
            <v>SCC (CMMC)</v>
          </cell>
          <cell r="R2595">
            <v>0</v>
          </cell>
          <cell r="AZ2595">
            <v>0</v>
          </cell>
          <cell r="BA2595">
            <v>0</v>
          </cell>
          <cell r="BC2595" t="str">
            <v>OTHERS</v>
          </cell>
          <cell r="BE2595" t="str">
            <v>Feb</v>
          </cell>
        </row>
        <row r="2596">
          <cell r="C2596" t="str">
            <v>SCC (CMMC)</v>
          </cell>
          <cell r="R2596">
            <v>0</v>
          </cell>
          <cell r="AZ2596">
            <v>0</v>
          </cell>
          <cell r="BA2596">
            <v>0</v>
          </cell>
          <cell r="BC2596" t="str">
            <v>OTHERS</v>
          </cell>
          <cell r="BE2596" t="str">
            <v>Mar</v>
          </cell>
        </row>
        <row r="2597">
          <cell r="C2597" t="str">
            <v>SCC (CMMC)</v>
          </cell>
          <cell r="R2597">
            <v>0</v>
          </cell>
          <cell r="AZ2597">
            <v>0</v>
          </cell>
          <cell r="BA2597">
            <v>0</v>
          </cell>
          <cell r="BC2597" t="str">
            <v>OTHERS</v>
          </cell>
          <cell r="BE2597" t="str">
            <v>Apr</v>
          </cell>
        </row>
        <row r="2598">
          <cell r="C2598" t="str">
            <v>SCC (CMMC)</v>
          </cell>
          <cell r="R2598">
            <v>0</v>
          </cell>
          <cell r="AZ2598">
            <v>0</v>
          </cell>
          <cell r="BA2598">
            <v>0</v>
          </cell>
          <cell r="BC2598" t="str">
            <v>OTHERS</v>
          </cell>
          <cell r="BE2598" t="str">
            <v>May</v>
          </cell>
        </row>
        <row r="2599">
          <cell r="C2599" t="str">
            <v>SCC (CMMC)</v>
          </cell>
          <cell r="R2599">
            <v>47500</v>
          </cell>
          <cell r="AZ2599">
            <v>-23750</v>
          </cell>
          <cell r="BA2599">
            <v>-52230.678810511832</v>
          </cell>
          <cell r="BC2599" t="str">
            <v>OTHERS</v>
          </cell>
          <cell r="BE2599" t="str">
            <v>Jun</v>
          </cell>
        </row>
        <row r="2600">
          <cell r="C2600" t="str">
            <v>SCC (CMMC)</v>
          </cell>
          <cell r="R2600">
            <v>0</v>
          </cell>
          <cell r="AZ2600">
            <v>0</v>
          </cell>
          <cell r="BA2600">
            <v>0</v>
          </cell>
          <cell r="BC2600" t="str">
            <v>OTHERS</v>
          </cell>
          <cell r="BE2600" t="str">
            <v>Jul</v>
          </cell>
        </row>
        <row r="2601">
          <cell r="C2601" t="str">
            <v>SCC (CMMC)</v>
          </cell>
          <cell r="R2601">
            <v>0</v>
          </cell>
          <cell r="AZ2601">
            <v>0</v>
          </cell>
          <cell r="BA2601">
            <v>0</v>
          </cell>
          <cell r="BC2601" t="str">
            <v>OTHERS</v>
          </cell>
          <cell r="BE2601" t="str">
            <v>Aug</v>
          </cell>
        </row>
        <row r="2602">
          <cell r="C2602" t="str">
            <v>SCC (CMMC)</v>
          </cell>
          <cell r="R2602">
            <v>0</v>
          </cell>
          <cell r="AZ2602">
            <v>0</v>
          </cell>
          <cell r="BA2602">
            <v>0</v>
          </cell>
          <cell r="BC2602" t="str">
            <v>OTHERS</v>
          </cell>
          <cell r="BE2602" t="str">
            <v>Sep</v>
          </cell>
        </row>
        <row r="2603">
          <cell r="C2603" t="str">
            <v>SCC (CMMC)</v>
          </cell>
          <cell r="R2603">
            <v>0</v>
          </cell>
          <cell r="AZ2603">
            <v>0</v>
          </cell>
          <cell r="BA2603">
            <v>0</v>
          </cell>
          <cell r="BC2603" t="str">
            <v>OTHERS</v>
          </cell>
          <cell r="BE2603" t="str">
            <v>Oct</v>
          </cell>
        </row>
        <row r="2604">
          <cell r="C2604" t="str">
            <v>SCC (CMMC)</v>
          </cell>
          <cell r="R2604">
            <v>0</v>
          </cell>
          <cell r="AZ2604">
            <v>0</v>
          </cell>
          <cell r="BA2604">
            <v>0</v>
          </cell>
          <cell r="BC2604" t="str">
            <v>OTHERS</v>
          </cell>
          <cell r="BE2604" t="str">
            <v>Nov</v>
          </cell>
        </row>
        <row r="2605">
          <cell r="C2605" t="str">
            <v>SCC (CMMC)</v>
          </cell>
          <cell r="R2605">
            <v>0</v>
          </cell>
          <cell r="AZ2605">
            <v>0</v>
          </cell>
          <cell r="BA2605">
            <v>0</v>
          </cell>
          <cell r="BC2605" t="str">
            <v>OTHERS</v>
          </cell>
          <cell r="BE2605" t="str">
            <v>Dec</v>
          </cell>
        </row>
        <row r="2606">
          <cell r="C2606" t="str">
            <v>SCC</v>
          </cell>
          <cell r="R2606">
            <v>0</v>
          </cell>
          <cell r="AZ2606">
            <v>0</v>
          </cell>
          <cell r="BA2606">
            <v>0</v>
          </cell>
          <cell r="BC2606" t="str">
            <v>BANPU</v>
          </cell>
          <cell r="BE2606" t="str">
            <v>Jan</v>
          </cell>
        </row>
        <row r="2607">
          <cell r="C2607" t="str">
            <v>SCC</v>
          </cell>
          <cell r="R2607">
            <v>0</v>
          </cell>
          <cell r="AZ2607">
            <v>0</v>
          </cell>
          <cell r="BA2607">
            <v>0</v>
          </cell>
          <cell r="BC2607" t="str">
            <v>BANPU</v>
          </cell>
          <cell r="BE2607" t="str">
            <v>Feb</v>
          </cell>
        </row>
        <row r="2608">
          <cell r="C2608" t="str">
            <v>SCC</v>
          </cell>
          <cell r="R2608">
            <v>0</v>
          </cell>
          <cell r="AZ2608">
            <v>0</v>
          </cell>
          <cell r="BA2608">
            <v>0</v>
          </cell>
          <cell r="BC2608" t="str">
            <v>BANPU</v>
          </cell>
          <cell r="BE2608" t="str">
            <v>Mar</v>
          </cell>
        </row>
        <row r="2609">
          <cell r="C2609" t="str">
            <v>SCC</v>
          </cell>
          <cell r="R2609">
            <v>0</v>
          </cell>
          <cell r="AZ2609">
            <v>0</v>
          </cell>
          <cell r="BA2609">
            <v>0</v>
          </cell>
          <cell r="BC2609" t="str">
            <v>BANPU</v>
          </cell>
          <cell r="BE2609" t="str">
            <v>Apr</v>
          </cell>
        </row>
        <row r="2610">
          <cell r="C2610" t="str">
            <v>SCC</v>
          </cell>
          <cell r="R2610">
            <v>0</v>
          </cell>
          <cell r="AZ2610">
            <v>0</v>
          </cell>
          <cell r="BA2610">
            <v>0</v>
          </cell>
          <cell r="BC2610" t="str">
            <v>BANPU</v>
          </cell>
          <cell r="BE2610" t="str">
            <v>May</v>
          </cell>
        </row>
        <row r="2611">
          <cell r="C2611" t="str">
            <v>SCC</v>
          </cell>
          <cell r="R2611">
            <v>47500</v>
          </cell>
          <cell r="AZ2611">
            <v>0</v>
          </cell>
          <cell r="BA2611">
            <v>0</v>
          </cell>
          <cell r="BC2611" t="str">
            <v>BANPU</v>
          </cell>
          <cell r="BE2611" t="str">
            <v>Jun</v>
          </cell>
        </row>
        <row r="2612">
          <cell r="C2612" t="str">
            <v>SCC</v>
          </cell>
          <cell r="R2612">
            <v>0</v>
          </cell>
          <cell r="AZ2612">
            <v>0</v>
          </cell>
          <cell r="BA2612">
            <v>0</v>
          </cell>
          <cell r="BC2612" t="str">
            <v>BANPU</v>
          </cell>
          <cell r="BE2612" t="str">
            <v>Jul</v>
          </cell>
        </row>
        <row r="2613">
          <cell r="C2613" t="str">
            <v>SCC</v>
          </cell>
          <cell r="R2613">
            <v>0</v>
          </cell>
          <cell r="AZ2613">
            <v>0</v>
          </cell>
          <cell r="BA2613">
            <v>0</v>
          </cell>
          <cell r="BC2613" t="str">
            <v>BANPU</v>
          </cell>
          <cell r="BE2613" t="str">
            <v>Aug</v>
          </cell>
        </row>
        <row r="2614">
          <cell r="C2614" t="str">
            <v>SCC</v>
          </cell>
          <cell r="R2614">
            <v>0</v>
          </cell>
          <cell r="AZ2614">
            <v>0</v>
          </cell>
          <cell r="BA2614">
            <v>0</v>
          </cell>
          <cell r="BC2614" t="str">
            <v>BANPU</v>
          </cell>
          <cell r="BE2614" t="str">
            <v>Sep</v>
          </cell>
        </row>
        <row r="2615">
          <cell r="C2615" t="str">
            <v>SCC</v>
          </cell>
          <cell r="R2615">
            <v>0</v>
          </cell>
          <cell r="AZ2615">
            <v>0</v>
          </cell>
          <cell r="BA2615">
            <v>0</v>
          </cell>
          <cell r="BC2615" t="str">
            <v>BANPU</v>
          </cell>
          <cell r="BE2615" t="str">
            <v>Oct</v>
          </cell>
        </row>
        <row r="2616">
          <cell r="C2616" t="str">
            <v>SCC</v>
          </cell>
          <cell r="R2616">
            <v>0</v>
          </cell>
          <cell r="AZ2616">
            <v>0</v>
          </cell>
          <cell r="BA2616">
            <v>0</v>
          </cell>
          <cell r="BC2616" t="str">
            <v>BANPU</v>
          </cell>
          <cell r="BE2616" t="str">
            <v>Nov</v>
          </cell>
        </row>
        <row r="2617">
          <cell r="C2617" t="str">
            <v>SCC</v>
          </cell>
          <cell r="R2617">
            <v>0</v>
          </cell>
          <cell r="AZ2617">
            <v>0</v>
          </cell>
          <cell r="BA2617">
            <v>0</v>
          </cell>
          <cell r="BC2617" t="str">
            <v>BANPU</v>
          </cell>
          <cell r="BE2617" t="str">
            <v>Dec</v>
          </cell>
        </row>
        <row r="2618">
          <cell r="C2618" t="str">
            <v>SCC (CMMC)</v>
          </cell>
          <cell r="R2618">
            <v>0</v>
          </cell>
          <cell r="AZ2618">
            <v>0</v>
          </cell>
          <cell r="BA2618">
            <v>0</v>
          </cell>
          <cell r="BC2618" t="str">
            <v>OTHERS</v>
          </cell>
          <cell r="BE2618" t="str">
            <v>Jan</v>
          </cell>
        </row>
        <row r="2619">
          <cell r="C2619" t="str">
            <v>SCC (CMMC)</v>
          </cell>
          <cell r="R2619">
            <v>0</v>
          </cell>
          <cell r="AZ2619">
            <v>0</v>
          </cell>
          <cell r="BA2619">
            <v>0</v>
          </cell>
          <cell r="BC2619" t="str">
            <v>OTHERS</v>
          </cell>
          <cell r="BE2619" t="str">
            <v>Feb</v>
          </cell>
        </row>
        <row r="2620">
          <cell r="C2620" t="str">
            <v>SCC (CMMC)</v>
          </cell>
          <cell r="R2620">
            <v>0</v>
          </cell>
          <cell r="AZ2620">
            <v>0</v>
          </cell>
          <cell r="BA2620">
            <v>0</v>
          </cell>
          <cell r="BC2620" t="str">
            <v>OTHERS</v>
          </cell>
          <cell r="BE2620" t="str">
            <v>Mar</v>
          </cell>
        </row>
        <row r="2621">
          <cell r="C2621" t="str">
            <v>SCC (CMMC)</v>
          </cell>
          <cell r="R2621">
            <v>0</v>
          </cell>
          <cell r="AZ2621">
            <v>0</v>
          </cell>
          <cell r="BA2621">
            <v>0</v>
          </cell>
          <cell r="BC2621" t="str">
            <v>OTHERS</v>
          </cell>
          <cell r="BE2621" t="str">
            <v>Apr</v>
          </cell>
        </row>
        <row r="2622">
          <cell r="C2622" t="str">
            <v>SCC (CMMC)</v>
          </cell>
          <cell r="R2622">
            <v>0</v>
          </cell>
          <cell r="AZ2622">
            <v>0</v>
          </cell>
          <cell r="BA2622">
            <v>0</v>
          </cell>
          <cell r="BC2622" t="str">
            <v>OTHERS</v>
          </cell>
          <cell r="BE2622" t="str">
            <v>May</v>
          </cell>
        </row>
        <row r="2623">
          <cell r="C2623" t="str">
            <v>SCC (CMMC)</v>
          </cell>
          <cell r="R2623">
            <v>2500.0000000000023</v>
          </cell>
          <cell r="AZ2623">
            <v>-1250.0000000000011</v>
          </cell>
          <cell r="BA2623">
            <v>-2947.405935250888</v>
          </cell>
          <cell r="BC2623" t="str">
            <v>OTHERS</v>
          </cell>
          <cell r="BE2623" t="str">
            <v>Jun</v>
          </cell>
        </row>
        <row r="2624">
          <cell r="C2624" t="str">
            <v>SCC (CMMC)</v>
          </cell>
          <cell r="R2624">
            <v>0</v>
          </cell>
          <cell r="AZ2624">
            <v>0</v>
          </cell>
          <cell r="BA2624">
            <v>0</v>
          </cell>
          <cell r="BC2624" t="str">
            <v>OTHERS</v>
          </cell>
          <cell r="BE2624" t="str">
            <v>Jul</v>
          </cell>
        </row>
        <row r="2625">
          <cell r="C2625" t="str">
            <v>SCC (CMMC)</v>
          </cell>
          <cell r="R2625">
            <v>0</v>
          </cell>
          <cell r="AZ2625">
            <v>0</v>
          </cell>
          <cell r="BA2625">
            <v>0</v>
          </cell>
          <cell r="BC2625" t="str">
            <v>OTHERS</v>
          </cell>
          <cell r="BE2625" t="str">
            <v>Aug</v>
          </cell>
        </row>
        <row r="2626">
          <cell r="C2626" t="str">
            <v>SCC (CMMC)</v>
          </cell>
          <cell r="R2626">
            <v>0</v>
          </cell>
          <cell r="AZ2626">
            <v>0</v>
          </cell>
          <cell r="BA2626">
            <v>0</v>
          </cell>
          <cell r="BC2626" t="str">
            <v>OTHERS</v>
          </cell>
          <cell r="BE2626" t="str">
            <v>Sep</v>
          </cell>
        </row>
        <row r="2627">
          <cell r="C2627" t="str">
            <v>SCC (CMMC)</v>
          </cell>
          <cell r="R2627">
            <v>0</v>
          </cell>
          <cell r="AZ2627">
            <v>0</v>
          </cell>
          <cell r="BA2627">
            <v>0</v>
          </cell>
          <cell r="BC2627" t="str">
            <v>OTHERS</v>
          </cell>
          <cell r="BE2627" t="str">
            <v>Oct</v>
          </cell>
        </row>
        <row r="2628">
          <cell r="C2628" t="str">
            <v>SCC (CMMC)</v>
          </cell>
          <cell r="R2628">
            <v>0</v>
          </cell>
          <cell r="AZ2628">
            <v>0</v>
          </cell>
          <cell r="BA2628">
            <v>0</v>
          </cell>
          <cell r="BC2628" t="str">
            <v>OTHERS</v>
          </cell>
          <cell r="BE2628" t="str">
            <v>Nov</v>
          </cell>
        </row>
        <row r="2629">
          <cell r="C2629" t="str">
            <v>SCC (CMMC)</v>
          </cell>
          <cell r="R2629">
            <v>0</v>
          </cell>
          <cell r="AZ2629">
            <v>0</v>
          </cell>
          <cell r="BA2629">
            <v>0</v>
          </cell>
          <cell r="BC2629" t="str">
            <v>OTHERS</v>
          </cell>
          <cell r="BE2629" t="str">
            <v>Dec</v>
          </cell>
        </row>
        <row r="2630">
          <cell r="C2630" t="str">
            <v>SCC</v>
          </cell>
          <cell r="R2630">
            <v>0</v>
          </cell>
          <cell r="AZ2630">
            <v>0</v>
          </cell>
          <cell r="BA2630">
            <v>0</v>
          </cell>
          <cell r="BC2630" t="str">
            <v>BANPU</v>
          </cell>
          <cell r="BE2630" t="str">
            <v>Jan</v>
          </cell>
        </row>
        <row r="2631">
          <cell r="C2631" t="str">
            <v>SCC</v>
          </cell>
          <cell r="R2631">
            <v>0</v>
          </cell>
          <cell r="AZ2631">
            <v>0</v>
          </cell>
          <cell r="BA2631">
            <v>0</v>
          </cell>
          <cell r="BC2631" t="str">
            <v>BANPU</v>
          </cell>
          <cell r="BE2631" t="str">
            <v>Feb</v>
          </cell>
        </row>
        <row r="2632">
          <cell r="C2632" t="str">
            <v>SCC</v>
          </cell>
          <cell r="R2632">
            <v>0</v>
          </cell>
          <cell r="AZ2632">
            <v>0</v>
          </cell>
          <cell r="BA2632">
            <v>0</v>
          </cell>
          <cell r="BC2632" t="str">
            <v>BANPU</v>
          </cell>
          <cell r="BE2632" t="str">
            <v>Mar</v>
          </cell>
        </row>
        <row r="2633">
          <cell r="C2633" t="str">
            <v>SCC</v>
          </cell>
          <cell r="R2633">
            <v>0</v>
          </cell>
          <cell r="AZ2633">
            <v>0</v>
          </cell>
          <cell r="BA2633">
            <v>0</v>
          </cell>
          <cell r="BC2633" t="str">
            <v>BANPU</v>
          </cell>
          <cell r="BE2633" t="str">
            <v>Apr</v>
          </cell>
        </row>
        <row r="2634">
          <cell r="C2634" t="str">
            <v>SCC</v>
          </cell>
          <cell r="R2634">
            <v>0</v>
          </cell>
          <cell r="AZ2634">
            <v>0</v>
          </cell>
          <cell r="BA2634">
            <v>0</v>
          </cell>
          <cell r="BC2634" t="str">
            <v>BANPU</v>
          </cell>
          <cell r="BE2634" t="str">
            <v>May</v>
          </cell>
        </row>
        <row r="2635">
          <cell r="C2635" t="str">
            <v>SCC</v>
          </cell>
          <cell r="R2635">
            <v>2500.0000000000023</v>
          </cell>
          <cell r="AZ2635">
            <v>0</v>
          </cell>
          <cell r="BA2635">
            <v>0</v>
          </cell>
          <cell r="BC2635" t="str">
            <v>BANPU</v>
          </cell>
          <cell r="BE2635" t="str">
            <v>Jun</v>
          </cell>
        </row>
        <row r="2636">
          <cell r="C2636" t="str">
            <v>SCC</v>
          </cell>
          <cell r="R2636">
            <v>0</v>
          </cell>
          <cell r="AZ2636">
            <v>0</v>
          </cell>
          <cell r="BA2636">
            <v>0</v>
          </cell>
          <cell r="BC2636" t="str">
            <v>BANPU</v>
          </cell>
          <cell r="BE2636" t="str">
            <v>Jul</v>
          </cell>
        </row>
        <row r="2637">
          <cell r="C2637" t="str">
            <v>SCC</v>
          </cell>
          <cell r="R2637">
            <v>0</v>
          </cell>
          <cell r="AZ2637">
            <v>0</v>
          </cell>
          <cell r="BA2637">
            <v>0</v>
          </cell>
          <cell r="BC2637" t="str">
            <v>BANPU</v>
          </cell>
          <cell r="BE2637" t="str">
            <v>Aug</v>
          </cell>
        </row>
        <row r="2638">
          <cell r="C2638" t="str">
            <v>SCC</v>
          </cell>
          <cell r="R2638">
            <v>0</v>
          </cell>
          <cell r="AZ2638">
            <v>0</v>
          </cell>
          <cell r="BA2638">
            <v>0</v>
          </cell>
          <cell r="BC2638" t="str">
            <v>BANPU</v>
          </cell>
          <cell r="BE2638" t="str">
            <v>Sep</v>
          </cell>
        </row>
        <row r="2639">
          <cell r="C2639" t="str">
            <v>SCC</v>
          </cell>
          <cell r="R2639">
            <v>0</v>
          </cell>
          <cell r="AZ2639">
            <v>0</v>
          </cell>
          <cell r="BA2639">
            <v>0</v>
          </cell>
          <cell r="BC2639" t="str">
            <v>BANPU</v>
          </cell>
          <cell r="BE2639" t="str">
            <v>Oct</v>
          </cell>
        </row>
        <row r="2640">
          <cell r="C2640" t="str">
            <v>SCC</v>
          </cell>
          <cell r="R2640">
            <v>0</v>
          </cell>
          <cell r="AZ2640">
            <v>0</v>
          </cell>
          <cell r="BA2640">
            <v>0</v>
          </cell>
          <cell r="BC2640" t="str">
            <v>BANPU</v>
          </cell>
          <cell r="BE2640" t="str">
            <v>Nov</v>
          </cell>
        </row>
        <row r="2641">
          <cell r="C2641" t="str">
            <v>SCC</v>
          </cell>
          <cell r="R2641">
            <v>0</v>
          </cell>
          <cell r="AZ2641">
            <v>0</v>
          </cell>
          <cell r="BA2641">
            <v>0</v>
          </cell>
          <cell r="BC2641" t="str">
            <v>BANPU</v>
          </cell>
          <cell r="BE2641" t="str">
            <v>Dec</v>
          </cell>
        </row>
        <row r="2642">
          <cell r="C2642" t="str">
            <v>SCC (CMMC)</v>
          </cell>
          <cell r="R2642">
            <v>0</v>
          </cell>
          <cell r="AZ2642">
            <v>0</v>
          </cell>
          <cell r="BA2642">
            <v>0</v>
          </cell>
          <cell r="BC2642" t="str">
            <v>OTHERS</v>
          </cell>
          <cell r="BE2642" t="str">
            <v>Jan</v>
          </cell>
        </row>
        <row r="2643">
          <cell r="C2643" t="str">
            <v>SCC (CMMC)</v>
          </cell>
          <cell r="R2643">
            <v>0</v>
          </cell>
          <cell r="AZ2643">
            <v>0</v>
          </cell>
          <cell r="BA2643">
            <v>0</v>
          </cell>
          <cell r="BC2643" t="str">
            <v>OTHERS</v>
          </cell>
          <cell r="BE2643" t="str">
            <v>Feb</v>
          </cell>
        </row>
        <row r="2644">
          <cell r="C2644" t="str">
            <v>SCC (CMMC)</v>
          </cell>
          <cell r="R2644">
            <v>0</v>
          </cell>
          <cell r="AZ2644">
            <v>0</v>
          </cell>
          <cell r="BA2644">
            <v>0</v>
          </cell>
          <cell r="BC2644" t="str">
            <v>OTHERS</v>
          </cell>
          <cell r="BE2644" t="str">
            <v>Mar</v>
          </cell>
        </row>
        <row r="2645">
          <cell r="C2645" t="str">
            <v>SCC (CMMC)</v>
          </cell>
          <cell r="R2645">
            <v>0</v>
          </cell>
          <cell r="AZ2645">
            <v>0</v>
          </cell>
          <cell r="BA2645">
            <v>0</v>
          </cell>
          <cell r="BC2645" t="str">
            <v>OTHERS</v>
          </cell>
          <cell r="BE2645" t="str">
            <v>Apr</v>
          </cell>
        </row>
        <row r="2646">
          <cell r="C2646" t="str">
            <v>SCC (CMMC)</v>
          </cell>
          <cell r="R2646">
            <v>0</v>
          </cell>
          <cell r="AZ2646">
            <v>0</v>
          </cell>
          <cell r="BA2646">
            <v>0</v>
          </cell>
          <cell r="BC2646" t="str">
            <v>OTHERS</v>
          </cell>
          <cell r="BE2646" t="str">
            <v>May</v>
          </cell>
        </row>
        <row r="2647">
          <cell r="C2647" t="str">
            <v>SCC (CMMC)</v>
          </cell>
          <cell r="R2647">
            <v>0</v>
          </cell>
          <cell r="AZ2647">
            <v>0</v>
          </cell>
          <cell r="BA2647">
            <v>0</v>
          </cell>
          <cell r="BC2647" t="str">
            <v>OTHERS</v>
          </cell>
          <cell r="BE2647" t="str">
            <v>Jun</v>
          </cell>
        </row>
        <row r="2648">
          <cell r="C2648" t="str">
            <v>SCC (CMMC)</v>
          </cell>
          <cell r="R2648">
            <v>0</v>
          </cell>
          <cell r="AZ2648">
            <v>0</v>
          </cell>
          <cell r="BA2648">
            <v>0</v>
          </cell>
          <cell r="BC2648" t="str">
            <v>OTHERS</v>
          </cell>
          <cell r="BE2648" t="str">
            <v>Jul</v>
          </cell>
        </row>
        <row r="2649">
          <cell r="C2649" t="str">
            <v>SCC (CMMC)</v>
          </cell>
          <cell r="R2649">
            <v>0</v>
          </cell>
          <cell r="AZ2649">
            <v>0</v>
          </cell>
          <cell r="BA2649">
            <v>0</v>
          </cell>
          <cell r="BC2649" t="str">
            <v>OTHERS</v>
          </cell>
          <cell r="BE2649" t="str">
            <v>Aug</v>
          </cell>
        </row>
        <row r="2650">
          <cell r="C2650" t="str">
            <v>SCC (CMMC)</v>
          </cell>
          <cell r="R2650">
            <v>47500</v>
          </cell>
          <cell r="AZ2650">
            <v>-23750</v>
          </cell>
          <cell r="BA2650">
            <v>-50939.041207214446</v>
          </cell>
          <cell r="BC2650" t="str">
            <v>OTHERS</v>
          </cell>
          <cell r="BE2650" t="str">
            <v>Sep</v>
          </cell>
        </row>
        <row r="2651">
          <cell r="C2651" t="str">
            <v>SCC (CMMC)</v>
          </cell>
          <cell r="R2651">
            <v>47500</v>
          </cell>
          <cell r="AZ2651">
            <v>-23750</v>
          </cell>
          <cell r="BA2651">
            <v>-50939.041207214446</v>
          </cell>
          <cell r="BC2651" t="str">
            <v>OTHERS</v>
          </cell>
          <cell r="BE2651" t="str">
            <v>Oct</v>
          </cell>
        </row>
        <row r="2652">
          <cell r="C2652" t="str">
            <v>SCC (CMMC)</v>
          </cell>
          <cell r="R2652">
            <v>47500</v>
          </cell>
          <cell r="AZ2652">
            <v>-23750</v>
          </cell>
          <cell r="BA2652">
            <v>-50939.041207214446</v>
          </cell>
          <cell r="BC2652" t="str">
            <v>OTHERS</v>
          </cell>
          <cell r="BE2652" t="str">
            <v>Nov</v>
          </cell>
        </row>
        <row r="2653">
          <cell r="C2653" t="str">
            <v>SCC (CMMC)</v>
          </cell>
          <cell r="R2653">
            <v>47500</v>
          </cell>
          <cell r="AZ2653">
            <v>-23750</v>
          </cell>
          <cell r="BA2653">
            <v>-50939.041207214446</v>
          </cell>
          <cell r="BC2653" t="str">
            <v>OTHERS</v>
          </cell>
          <cell r="BE2653" t="str">
            <v>Dec</v>
          </cell>
        </row>
        <row r="2654">
          <cell r="C2654" t="str">
            <v>SCC</v>
          </cell>
          <cell r="R2654">
            <v>0</v>
          </cell>
          <cell r="AZ2654">
            <v>0</v>
          </cell>
          <cell r="BA2654">
            <v>0</v>
          </cell>
          <cell r="BC2654" t="str">
            <v>BANPU</v>
          </cell>
          <cell r="BE2654" t="str">
            <v>Jan</v>
          </cell>
        </row>
        <row r="2655">
          <cell r="C2655" t="str">
            <v>SCC</v>
          </cell>
          <cell r="R2655">
            <v>0</v>
          </cell>
          <cell r="AZ2655">
            <v>0</v>
          </cell>
          <cell r="BA2655">
            <v>0</v>
          </cell>
          <cell r="BC2655" t="str">
            <v>BANPU</v>
          </cell>
          <cell r="BE2655" t="str">
            <v>Feb</v>
          </cell>
        </row>
        <row r="2656">
          <cell r="C2656" t="str">
            <v>SCC</v>
          </cell>
          <cell r="R2656">
            <v>0</v>
          </cell>
          <cell r="AZ2656">
            <v>0</v>
          </cell>
          <cell r="BA2656">
            <v>0</v>
          </cell>
          <cell r="BC2656" t="str">
            <v>BANPU</v>
          </cell>
          <cell r="BE2656" t="str">
            <v>Mar</v>
          </cell>
        </row>
        <row r="2657">
          <cell r="C2657" t="str">
            <v>SCC</v>
          </cell>
          <cell r="R2657">
            <v>0</v>
          </cell>
          <cell r="AZ2657">
            <v>0</v>
          </cell>
          <cell r="BA2657">
            <v>0</v>
          </cell>
          <cell r="BC2657" t="str">
            <v>BANPU</v>
          </cell>
          <cell r="BE2657" t="str">
            <v>Apr</v>
          </cell>
        </row>
        <row r="2658">
          <cell r="C2658" t="str">
            <v>SCC</v>
          </cell>
          <cell r="R2658">
            <v>0</v>
          </cell>
          <cell r="AZ2658">
            <v>0</v>
          </cell>
          <cell r="BA2658">
            <v>0</v>
          </cell>
          <cell r="BC2658" t="str">
            <v>BANPU</v>
          </cell>
          <cell r="BE2658" t="str">
            <v>May</v>
          </cell>
        </row>
        <row r="2659">
          <cell r="C2659" t="str">
            <v>SCC</v>
          </cell>
          <cell r="R2659">
            <v>0</v>
          </cell>
          <cell r="AZ2659">
            <v>0</v>
          </cell>
          <cell r="BA2659">
            <v>0</v>
          </cell>
          <cell r="BC2659" t="str">
            <v>BANPU</v>
          </cell>
          <cell r="BE2659" t="str">
            <v>Jun</v>
          </cell>
        </row>
        <row r="2660">
          <cell r="C2660" t="str">
            <v>SCC</v>
          </cell>
          <cell r="R2660">
            <v>0</v>
          </cell>
          <cell r="AZ2660">
            <v>0</v>
          </cell>
          <cell r="BA2660">
            <v>0</v>
          </cell>
          <cell r="BC2660" t="str">
            <v>BANPU</v>
          </cell>
          <cell r="BE2660" t="str">
            <v>Jul</v>
          </cell>
        </row>
        <row r="2661">
          <cell r="C2661" t="str">
            <v>SCC</v>
          </cell>
          <cell r="R2661">
            <v>0</v>
          </cell>
          <cell r="AZ2661">
            <v>0</v>
          </cell>
          <cell r="BA2661">
            <v>0</v>
          </cell>
          <cell r="BC2661" t="str">
            <v>BANPU</v>
          </cell>
          <cell r="BE2661" t="str">
            <v>Aug</v>
          </cell>
        </row>
        <row r="2662">
          <cell r="C2662" t="str">
            <v>SCC</v>
          </cell>
          <cell r="R2662">
            <v>47500</v>
          </cell>
          <cell r="AZ2662">
            <v>0</v>
          </cell>
          <cell r="BA2662">
            <v>0</v>
          </cell>
          <cell r="BC2662" t="str">
            <v>BANPU</v>
          </cell>
          <cell r="BE2662" t="str">
            <v>Sep</v>
          </cell>
        </row>
        <row r="2663">
          <cell r="C2663" t="str">
            <v>SCC</v>
          </cell>
          <cell r="R2663">
            <v>47500</v>
          </cell>
          <cell r="AZ2663">
            <v>0</v>
          </cell>
          <cell r="BA2663">
            <v>0</v>
          </cell>
          <cell r="BC2663" t="str">
            <v>BANPU</v>
          </cell>
          <cell r="BE2663" t="str">
            <v>Oct</v>
          </cell>
        </row>
        <row r="2664">
          <cell r="C2664" t="str">
            <v>SCC</v>
          </cell>
          <cell r="R2664">
            <v>47500</v>
          </cell>
          <cell r="AZ2664">
            <v>0</v>
          </cell>
          <cell r="BA2664">
            <v>0</v>
          </cell>
          <cell r="BC2664" t="str">
            <v>BANPU</v>
          </cell>
          <cell r="BE2664" t="str">
            <v>Nov</v>
          </cell>
        </row>
        <row r="2665">
          <cell r="C2665" t="str">
            <v>SCC</v>
          </cell>
          <cell r="R2665">
            <v>47500</v>
          </cell>
          <cell r="AZ2665">
            <v>0</v>
          </cell>
          <cell r="BA2665">
            <v>0</v>
          </cell>
          <cell r="BC2665" t="str">
            <v>BANPU</v>
          </cell>
          <cell r="BE2665" t="str">
            <v>Dec</v>
          </cell>
        </row>
        <row r="2666">
          <cell r="C2666" t="str">
            <v>SCC (CMMC)</v>
          </cell>
          <cell r="R2666">
            <v>0</v>
          </cell>
          <cell r="AZ2666">
            <v>0</v>
          </cell>
          <cell r="BA2666">
            <v>0</v>
          </cell>
          <cell r="BC2666" t="str">
            <v>OTHERS</v>
          </cell>
          <cell r="BE2666" t="str">
            <v>Jan</v>
          </cell>
        </row>
        <row r="2667">
          <cell r="C2667" t="str">
            <v>SCC (CMMC)</v>
          </cell>
          <cell r="R2667">
            <v>0</v>
          </cell>
          <cell r="AZ2667">
            <v>0</v>
          </cell>
          <cell r="BA2667">
            <v>0</v>
          </cell>
          <cell r="BC2667" t="str">
            <v>OTHERS</v>
          </cell>
          <cell r="BE2667" t="str">
            <v>Feb</v>
          </cell>
        </row>
        <row r="2668">
          <cell r="C2668" t="str">
            <v>SCC (CMMC)</v>
          </cell>
          <cell r="R2668">
            <v>0</v>
          </cell>
          <cell r="AZ2668">
            <v>0</v>
          </cell>
          <cell r="BA2668">
            <v>0</v>
          </cell>
          <cell r="BC2668" t="str">
            <v>OTHERS</v>
          </cell>
          <cell r="BE2668" t="str">
            <v>Mar</v>
          </cell>
        </row>
        <row r="2669">
          <cell r="C2669" t="str">
            <v>SCC (CMMC)</v>
          </cell>
          <cell r="R2669">
            <v>0</v>
          </cell>
          <cell r="AZ2669">
            <v>0</v>
          </cell>
          <cell r="BA2669">
            <v>0</v>
          </cell>
          <cell r="BC2669" t="str">
            <v>OTHERS</v>
          </cell>
          <cell r="BE2669" t="str">
            <v>Apr</v>
          </cell>
        </row>
        <row r="2670">
          <cell r="C2670" t="str">
            <v>SCC (CMMC)</v>
          </cell>
          <cell r="R2670">
            <v>0</v>
          </cell>
          <cell r="AZ2670">
            <v>0</v>
          </cell>
          <cell r="BA2670">
            <v>0</v>
          </cell>
          <cell r="BC2670" t="str">
            <v>OTHERS</v>
          </cell>
          <cell r="BE2670" t="str">
            <v>May</v>
          </cell>
        </row>
        <row r="2671">
          <cell r="C2671" t="str">
            <v>SCC (CMMC)</v>
          </cell>
          <cell r="R2671">
            <v>0</v>
          </cell>
          <cell r="AZ2671">
            <v>0</v>
          </cell>
          <cell r="BA2671">
            <v>0</v>
          </cell>
          <cell r="BC2671" t="str">
            <v>OTHERS</v>
          </cell>
          <cell r="BE2671" t="str">
            <v>Jun</v>
          </cell>
        </row>
        <row r="2672">
          <cell r="C2672" t="str">
            <v>SCC (CMMC)</v>
          </cell>
          <cell r="R2672">
            <v>0</v>
          </cell>
          <cell r="AZ2672">
            <v>0</v>
          </cell>
          <cell r="BA2672">
            <v>0</v>
          </cell>
          <cell r="BC2672" t="str">
            <v>OTHERS</v>
          </cell>
          <cell r="BE2672" t="str">
            <v>Jul</v>
          </cell>
        </row>
        <row r="2673">
          <cell r="C2673" t="str">
            <v>SCC (CMMC)</v>
          </cell>
          <cell r="R2673">
            <v>0</v>
          </cell>
          <cell r="AZ2673">
            <v>0</v>
          </cell>
          <cell r="BA2673">
            <v>0</v>
          </cell>
          <cell r="BC2673" t="str">
            <v>OTHERS</v>
          </cell>
          <cell r="BE2673" t="str">
            <v>Aug</v>
          </cell>
        </row>
        <row r="2674">
          <cell r="C2674" t="str">
            <v>SCC (CMMC)</v>
          </cell>
          <cell r="R2674">
            <v>2500.0000000000023</v>
          </cell>
          <cell r="AZ2674">
            <v>-1250.0000000000011</v>
          </cell>
          <cell r="BA2674">
            <v>-2874.5181148194642</v>
          </cell>
          <cell r="BC2674" t="str">
            <v>OTHERS</v>
          </cell>
          <cell r="BE2674" t="str">
            <v>Sep</v>
          </cell>
        </row>
        <row r="2675">
          <cell r="C2675" t="str">
            <v>SCC (CMMC)</v>
          </cell>
          <cell r="R2675">
            <v>2500.0000000000023</v>
          </cell>
          <cell r="AZ2675">
            <v>-1250.0000000000011</v>
          </cell>
          <cell r="BA2675">
            <v>-2874.5181148194642</v>
          </cell>
          <cell r="BC2675" t="str">
            <v>OTHERS</v>
          </cell>
          <cell r="BE2675" t="str">
            <v>Oct</v>
          </cell>
        </row>
        <row r="2676">
          <cell r="C2676" t="str">
            <v>SCC (CMMC)</v>
          </cell>
          <cell r="R2676">
            <v>2500.0000000000023</v>
          </cell>
          <cell r="AZ2676">
            <v>-1250.0000000000011</v>
          </cell>
          <cell r="BA2676">
            <v>-2874.5181148194642</v>
          </cell>
          <cell r="BC2676" t="str">
            <v>OTHERS</v>
          </cell>
          <cell r="BE2676" t="str">
            <v>Nov</v>
          </cell>
        </row>
        <row r="2677">
          <cell r="C2677" t="str">
            <v>SCC (CMMC)</v>
          </cell>
          <cell r="R2677">
            <v>2500.0000000000023</v>
          </cell>
          <cell r="AZ2677">
            <v>-1250.0000000000011</v>
          </cell>
          <cell r="BA2677">
            <v>-2874.5181148194642</v>
          </cell>
          <cell r="BC2677" t="str">
            <v>OTHERS</v>
          </cell>
          <cell r="BE2677" t="str">
            <v>Dec</v>
          </cell>
        </row>
        <row r="2678">
          <cell r="C2678" t="str">
            <v>SCC</v>
          </cell>
          <cell r="R2678">
            <v>0</v>
          </cell>
          <cell r="AZ2678">
            <v>0</v>
          </cell>
          <cell r="BA2678">
            <v>0</v>
          </cell>
          <cell r="BC2678" t="str">
            <v>BANPU</v>
          </cell>
          <cell r="BE2678" t="str">
            <v>Jan</v>
          </cell>
        </row>
        <row r="2679">
          <cell r="C2679" t="str">
            <v>SCC</v>
          </cell>
          <cell r="R2679">
            <v>0</v>
          </cell>
          <cell r="AZ2679">
            <v>0</v>
          </cell>
          <cell r="BA2679">
            <v>0</v>
          </cell>
          <cell r="BC2679" t="str">
            <v>BANPU</v>
          </cell>
          <cell r="BE2679" t="str">
            <v>Feb</v>
          </cell>
        </row>
        <row r="2680">
          <cell r="C2680" t="str">
            <v>SCC</v>
          </cell>
          <cell r="R2680">
            <v>0</v>
          </cell>
          <cell r="AZ2680">
            <v>0</v>
          </cell>
          <cell r="BA2680">
            <v>0</v>
          </cell>
          <cell r="BC2680" t="str">
            <v>BANPU</v>
          </cell>
          <cell r="BE2680" t="str">
            <v>Mar</v>
          </cell>
        </row>
        <row r="2681">
          <cell r="C2681" t="str">
            <v>SCC</v>
          </cell>
          <cell r="R2681">
            <v>0</v>
          </cell>
          <cell r="AZ2681">
            <v>0</v>
          </cell>
          <cell r="BA2681">
            <v>0</v>
          </cell>
          <cell r="BC2681" t="str">
            <v>BANPU</v>
          </cell>
          <cell r="BE2681" t="str">
            <v>Apr</v>
          </cell>
        </row>
        <row r="2682">
          <cell r="C2682" t="str">
            <v>SCC</v>
          </cell>
          <cell r="R2682">
            <v>0</v>
          </cell>
          <cell r="AZ2682">
            <v>0</v>
          </cell>
          <cell r="BA2682">
            <v>0</v>
          </cell>
          <cell r="BC2682" t="str">
            <v>BANPU</v>
          </cell>
          <cell r="BE2682" t="str">
            <v>May</v>
          </cell>
        </row>
        <row r="2683">
          <cell r="C2683" t="str">
            <v>SCC</v>
          </cell>
          <cell r="R2683">
            <v>0</v>
          </cell>
          <cell r="AZ2683">
            <v>0</v>
          </cell>
          <cell r="BA2683">
            <v>0</v>
          </cell>
          <cell r="BC2683" t="str">
            <v>BANPU</v>
          </cell>
          <cell r="BE2683" t="str">
            <v>Jun</v>
          </cell>
        </row>
        <row r="2684">
          <cell r="C2684" t="str">
            <v>SCC</v>
          </cell>
          <cell r="R2684">
            <v>0</v>
          </cell>
          <cell r="AZ2684">
            <v>0</v>
          </cell>
          <cell r="BA2684">
            <v>0</v>
          </cell>
          <cell r="BC2684" t="str">
            <v>BANPU</v>
          </cell>
          <cell r="BE2684" t="str">
            <v>Jul</v>
          </cell>
        </row>
        <row r="2685">
          <cell r="C2685" t="str">
            <v>SCC</v>
          </cell>
          <cell r="R2685">
            <v>0</v>
          </cell>
          <cell r="AZ2685">
            <v>0</v>
          </cell>
          <cell r="BA2685">
            <v>0</v>
          </cell>
          <cell r="BC2685" t="str">
            <v>BANPU</v>
          </cell>
          <cell r="BE2685" t="str">
            <v>Aug</v>
          </cell>
        </row>
        <row r="2686">
          <cell r="C2686" t="str">
            <v>SCC</v>
          </cell>
          <cell r="R2686">
            <v>2500.0000000000023</v>
          </cell>
          <cell r="AZ2686">
            <v>0</v>
          </cell>
          <cell r="BA2686">
            <v>0</v>
          </cell>
          <cell r="BC2686" t="str">
            <v>BANPU</v>
          </cell>
          <cell r="BE2686" t="str">
            <v>Sep</v>
          </cell>
        </row>
        <row r="2687">
          <cell r="C2687" t="str">
            <v>SCC</v>
          </cell>
          <cell r="R2687">
            <v>2500.0000000000023</v>
          </cell>
          <cell r="AZ2687">
            <v>0</v>
          </cell>
          <cell r="BA2687">
            <v>0</v>
          </cell>
          <cell r="BC2687" t="str">
            <v>BANPU</v>
          </cell>
          <cell r="BE2687" t="str">
            <v>Oct</v>
          </cell>
        </row>
        <row r="2688">
          <cell r="C2688" t="str">
            <v>SCC</v>
          </cell>
          <cell r="R2688">
            <v>2500.0000000000023</v>
          </cell>
          <cell r="AZ2688">
            <v>0</v>
          </cell>
          <cell r="BA2688">
            <v>0</v>
          </cell>
          <cell r="BC2688" t="str">
            <v>BANPU</v>
          </cell>
          <cell r="BE2688" t="str">
            <v>Nov</v>
          </cell>
        </row>
        <row r="2689">
          <cell r="C2689" t="str">
            <v>SCC</v>
          </cell>
          <cell r="R2689">
            <v>2500.0000000000023</v>
          </cell>
          <cell r="AZ2689">
            <v>0</v>
          </cell>
          <cell r="BA2689">
            <v>0</v>
          </cell>
          <cell r="BC2689" t="str">
            <v>BANPU</v>
          </cell>
          <cell r="BE2689" t="str">
            <v>Dec</v>
          </cell>
        </row>
        <row r="2690">
          <cell r="C2690" t="str">
            <v>TCC (BPI)_JBG</v>
          </cell>
          <cell r="R2690">
            <v>31200</v>
          </cell>
          <cell r="AZ2690">
            <v>-93600</v>
          </cell>
          <cell r="BA2690">
            <v>-13251.612903225805</v>
          </cell>
          <cell r="BC2690" t="str">
            <v>GOLD</v>
          </cell>
          <cell r="BE2690" t="str">
            <v>Jan</v>
          </cell>
        </row>
        <row r="2691">
          <cell r="C2691" t="str">
            <v>TCC (BPI)_JBG</v>
          </cell>
          <cell r="R2691">
            <v>0</v>
          </cell>
          <cell r="AZ2691">
            <v>0</v>
          </cell>
          <cell r="BA2691">
            <v>0</v>
          </cell>
          <cell r="BC2691" t="str">
            <v>GOLD</v>
          </cell>
          <cell r="BE2691" t="str">
            <v>Feb</v>
          </cell>
        </row>
        <row r="2692">
          <cell r="C2692" t="str">
            <v>TCC (BPI)_JBG</v>
          </cell>
          <cell r="R2692">
            <v>0</v>
          </cell>
          <cell r="AZ2692">
            <v>0</v>
          </cell>
          <cell r="BA2692">
            <v>0</v>
          </cell>
          <cell r="BC2692" t="str">
            <v>GOLD</v>
          </cell>
          <cell r="BE2692" t="str">
            <v>Mar</v>
          </cell>
        </row>
        <row r="2693">
          <cell r="C2693" t="str">
            <v>TCC (BPI)_JBG</v>
          </cell>
          <cell r="R2693">
            <v>0</v>
          </cell>
          <cell r="AZ2693">
            <v>0</v>
          </cell>
          <cell r="BA2693">
            <v>0</v>
          </cell>
          <cell r="BC2693" t="str">
            <v>GOLD</v>
          </cell>
          <cell r="BE2693" t="str">
            <v>Apr</v>
          </cell>
        </row>
        <row r="2694">
          <cell r="C2694" t="str">
            <v>TCC (BPI)_JBG</v>
          </cell>
          <cell r="R2694">
            <v>0</v>
          </cell>
          <cell r="AZ2694">
            <v>0</v>
          </cell>
          <cell r="BA2694">
            <v>0</v>
          </cell>
          <cell r="BC2694" t="str">
            <v>GOLD</v>
          </cell>
          <cell r="BE2694" t="str">
            <v>May</v>
          </cell>
        </row>
        <row r="2695">
          <cell r="C2695" t="str">
            <v>TCC (BPI)_JBG</v>
          </cell>
          <cell r="R2695">
            <v>0</v>
          </cell>
          <cell r="AZ2695">
            <v>0</v>
          </cell>
          <cell r="BA2695">
            <v>0</v>
          </cell>
          <cell r="BC2695" t="str">
            <v>GOLD</v>
          </cell>
          <cell r="BE2695" t="str">
            <v>Jun</v>
          </cell>
        </row>
        <row r="2696">
          <cell r="C2696" t="str">
            <v>TCC (BPI)_JBG</v>
          </cell>
          <cell r="R2696">
            <v>0</v>
          </cell>
          <cell r="AZ2696">
            <v>0</v>
          </cell>
          <cell r="BA2696">
            <v>0</v>
          </cell>
          <cell r="BC2696" t="str">
            <v>GOLD</v>
          </cell>
          <cell r="BE2696" t="str">
            <v>Jul</v>
          </cell>
        </row>
        <row r="2697">
          <cell r="C2697" t="str">
            <v>TCC (BPI)_JBG</v>
          </cell>
          <cell r="R2697">
            <v>0</v>
          </cell>
          <cell r="AZ2697">
            <v>0</v>
          </cell>
          <cell r="BA2697">
            <v>0</v>
          </cell>
          <cell r="BC2697" t="str">
            <v>GOLD</v>
          </cell>
          <cell r="BE2697" t="str">
            <v>Aug</v>
          </cell>
        </row>
        <row r="2698">
          <cell r="C2698" t="str">
            <v>TCC (BPI)_JBG</v>
          </cell>
          <cell r="R2698">
            <v>0</v>
          </cell>
          <cell r="AZ2698">
            <v>0</v>
          </cell>
          <cell r="BA2698">
            <v>0</v>
          </cell>
          <cell r="BC2698" t="str">
            <v>GOLD</v>
          </cell>
          <cell r="BE2698" t="str">
            <v>Sep</v>
          </cell>
        </row>
        <row r="2699">
          <cell r="C2699" t="str">
            <v>TCC (BPI)_JBG</v>
          </cell>
          <cell r="R2699">
            <v>0</v>
          </cell>
          <cell r="AZ2699">
            <v>0</v>
          </cell>
          <cell r="BA2699">
            <v>0</v>
          </cell>
          <cell r="BC2699" t="str">
            <v>GOLD</v>
          </cell>
          <cell r="BE2699" t="str">
            <v>Oct</v>
          </cell>
        </row>
        <row r="2700">
          <cell r="C2700" t="str">
            <v>TCC (BPI)_JBG</v>
          </cell>
          <cell r="R2700">
            <v>0</v>
          </cell>
          <cell r="AZ2700">
            <v>0</v>
          </cell>
          <cell r="BA2700">
            <v>0</v>
          </cell>
          <cell r="BC2700" t="str">
            <v>GOLD</v>
          </cell>
          <cell r="BE2700" t="str">
            <v>Nov</v>
          </cell>
        </row>
        <row r="2701">
          <cell r="C2701" t="str">
            <v>TCC (BPI)_JBG</v>
          </cell>
          <cell r="R2701">
            <v>0</v>
          </cell>
          <cell r="AZ2701">
            <v>0</v>
          </cell>
          <cell r="BA2701">
            <v>0</v>
          </cell>
          <cell r="BC2701" t="str">
            <v>GOLD</v>
          </cell>
          <cell r="BE2701" t="str">
            <v>Dec</v>
          </cell>
        </row>
        <row r="2702">
          <cell r="C2702" t="str">
            <v>TCC</v>
          </cell>
          <cell r="R2702">
            <v>31200</v>
          </cell>
          <cell r="AZ2702">
            <v>0</v>
          </cell>
          <cell r="BA2702">
            <v>0</v>
          </cell>
          <cell r="BC2702" t="str">
            <v>BANPU</v>
          </cell>
          <cell r="BE2702" t="str">
            <v>Jan</v>
          </cell>
        </row>
        <row r="2703">
          <cell r="C2703" t="str">
            <v>TCC</v>
          </cell>
          <cell r="R2703">
            <v>0</v>
          </cell>
          <cell r="AZ2703">
            <v>0</v>
          </cell>
          <cell r="BA2703">
            <v>0</v>
          </cell>
          <cell r="BC2703" t="str">
            <v>BANPU</v>
          </cell>
          <cell r="BE2703" t="str">
            <v>Feb</v>
          </cell>
        </row>
        <row r="2704">
          <cell r="C2704" t="str">
            <v>TCC</v>
          </cell>
          <cell r="R2704">
            <v>0</v>
          </cell>
          <cell r="AZ2704">
            <v>0</v>
          </cell>
          <cell r="BA2704">
            <v>0</v>
          </cell>
          <cell r="BC2704" t="str">
            <v>BANPU</v>
          </cell>
          <cell r="BE2704" t="str">
            <v>Mar</v>
          </cell>
        </row>
        <row r="2705">
          <cell r="C2705" t="str">
            <v>TCC</v>
          </cell>
          <cell r="R2705">
            <v>0</v>
          </cell>
          <cell r="AZ2705">
            <v>0</v>
          </cell>
          <cell r="BA2705">
            <v>0</v>
          </cell>
          <cell r="BC2705" t="str">
            <v>BANPU</v>
          </cell>
          <cell r="BE2705" t="str">
            <v>Apr</v>
          </cell>
        </row>
        <row r="2706">
          <cell r="C2706" t="str">
            <v>TCC</v>
          </cell>
          <cell r="R2706">
            <v>0</v>
          </cell>
          <cell r="AZ2706">
            <v>0</v>
          </cell>
          <cell r="BA2706">
            <v>0</v>
          </cell>
          <cell r="BC2706" t="str">
            <v>BANPU</v>
          </cell>
          <cell r="BE2706" t="str">
            <v>May</v>
          </cell>
        </row>
        <row r="2707">
          <cell r="C2707" t="str">
            <v>TCC</v>
          </cell>
          <cell r="R2707">
            <v>0</v>
          </cell>
          <cell r="AZ2707">
            <v>0</v>
          </cell>
          <cell r="BA2707">
            <v>0</v>
          </cell>
          <cell r="BC2707" t="str">
            <v>BANPU</v>
          </cell>
          <cell r="BE2707" t="str">
            <v>Jun</v>
          </cell>
        </row>
        <row r="2708">
          <cell r="C2708" t="str">
            <v>TCC</v>
          </cell>
          <cell r="R2708">
            <v>0</v>
          </cell>
          <cell r="AZ2708">
            <v>0</v>
          </cell>
          <cell r="BA2708">
            <v>0</v>
          </cell>
          <cell r="BC2708" t="str">
            <v>BANPU</v>
          </cell>
          <cell r="BE2708" t="str">
            <v>Jul</v>
          </cell>
        </row>
        <row r="2709">
          <cell r="C2709" t="str">
            <v>TCC</v>
          </cell>
          <cell r="R2709">
            <v>0</v>
          </cell>
          <cell r="AZ2709">
            <v>0</v>
          </cell>
          <cell r="BA2709">
            <v>0</v>
          </cell>
          <cell r="BC2709" t="str">
            <v>BANPU</v>
          </cell>
          <cell r="BE2709" t="str">
            <v>Aug</v>
          </cell>
        </row>
        <row r="2710">
          <cell r="C2710" t="str">
            <v>TCC</v>
          </cell>
          <cell r="R2710">
            <v>0</v>
          </cell>
          <cell r="AZ2710">
            <v>0</v>
          </cell>
          <cell r="BA2710">
            <v>0</v>
          </cell>
          <cell r="BC2710" t="str">
            <v>BANPU</v>
          </cell>
          <cell r="BE2710" t="str">
            <v>Sep</v>
          </cell>
        </row>
        <row r="2711">
          <cell r="C2711" t="str">
            <v>TCC</v>
          </cell>
          <cell r="R2711">
            <v>0</v>
          </cell>
          <cell r="AZ2711">
            <v>0</v>
          </cell>
          <cell r="BA2711">
            <v>0</v>
          </cell>
          <cell r="BC2711" t="str">
            <v>BANPU</v>
          </cell>
          <cell r="BE2711" t="str">
            <v>Oct</v>
          </cell>
        </row>
        <row r="2712">
          <cell r="C2712" t="str">
            <v>TCC</v>
          </cell>
          <cell r="R2712">
            <v>0</v>
          </cell>
          <cell r="AZ2712">
            <v>0</v>
          </cell>
          <cell r="BA2712">
            <v>0</v>
          </cell>
          <cell r="BC2712" t="str">
            <v>BANPU</v>
          </cell>
          <cell r="BE2712" t="str">
            <v>Nov</v>
          </cell>
        </row>
        <row r="2713">
          <cell r="C2713" t="str">
            <v>TCC</v>
          </cell>
          <cell r="R2713">
            <v>0</v>
          </cell>
          <cell r="AZ2713">
            <v>0</v>
          </cell>
          <cell r="BA2713">
            <v>0</v>
          </cell>
          <cell r="BC2713" t="str">
            <v>BANPU</v>
          </cell>
          <cell r="BE2713" t="str">
            <v>Dec</v>
          </cell>
        </row>
        <row r="2714">
          <cell r="C2714" t="str">
            <v>TCC (BPI)_JBG</v>
          </cell>
          <cell r="R2714">
            <v>20800</v>
          </cell>
          <cell r="AZ2714">
            <v>-62400</v>
          </cell>
          <cell r="BA2714">
            <v>-20981.720430107522</v>
          </cell>
          <cell r="BC2714" t="str">
            <v>GOLD</v>
          </cell>
          <cell r="BE2714" t="str">
            <v>Jan</v>
          </cell>
        </row>
        <row r="2715">
          <cell r="C2715" t="str">
            <v>TCC (BPI)_JBG</v>
          </cell>
          <cell r="R2715">
            <v>0</v>
          </cell>
          <cell r="AZ2715">
            <v>0</v>
          </cell>
          <cell r="BA2715">
            <v>0</v>
          </cell>
          <cell r="BC2715" t="str">
            <v>GOLD</v>
          </cell>
          <cell r="BE2715" t="str">
            <v>Feb</v>
          </cell>
        </row>
        <row r="2716">
          <cell r="C2716" t="str">
            <v>TCC (BPI)_JBG</v>
          </cell>
          <cell r="R2716">
            <v>0</v>
          </cell>
          <cell r="AZ2716">
            <v>0</v>
          </cell>
          <cell r="BA2716">
            <v>0</v>
          </cell>
          <cell r="BC2716" t="str">
            <v>GOLD</v>
          </cell>
          <cell r="BE2716" t="str">
            <v>Mar</v>
          </cell>
        </row>
        <row r="2717">
          <cell r="C2717" t="str">
            <v>TCC (BPI)_JBG</v>
          </cell>
          <cell r="R2717">
            <v>0</v>
          </cell>
          <cell r="AZ2717">
            <v>0</v>
          </cell>
          <cell r="BA2717">
            <v>0</v>
          </cell>
          <cell r="BC2717" t="str">
            <v>GOLD</v>
          </cell>
          <cell r="BE2717" t="str">
            <v>Apr</v>
          </cell>
        </row>
        <row r="2718">
          <cell r="C2718" t="str">
            <v>TCC (BPI)_JBG</v>
          </cell>
          <cell r="R2718">
            <v>0</v>
          </cell>
          <cell r="AZ2718">
            <v>0</v>
          </cell>
          <cell r="BA2718">
            <v>0</v>
          </cell>
          <cell r="BC2718" t="str">
            <v>GOLD</v>
          </cell>
          <cell r="BE2718" t="str">
            <v>May</v>
          </cell>
        </row>
        <row r="2719">
          <cell r="C2719" t="str">
            <v>TCC (BPI)_JBG</v>
          </cell>
          <cell r="R2719">
            <v>0</v>
          </cell>
          <cell r="AZ2719">
            <v>0</v>
          </cell>
          <cell r="BA2719">
            <v>0</v>
          </cell>
          <cell r="BC2719" t="str">
            <v>GOLD</v>
          </cell>
          <cell r="BE2719" t="str">
            <v>Jun</v>
          </cell>
        </row>
        <row r="2720">
          <cell r="C2720" t="str">
            <v>TCC (BPI)_JBG</v>
          </cell>
          <cell r="R2720">
            <v>0</v>
          </cell>
          <cell r="AZ2720">
            <v>0</v>
          </cell>
          <cell r="BA2720">
            <v>0</v>
          </cell>
          <cell r="BC2720" t="str">
            <v>GOLD</v>
          </cell>
          <cell r="BE2720" t="str">
            <v>Jul</v>
          </cell>
        </row>
        <row r="2721">
          <cell r="C2721" t="str">
            <v>TCC (BPI)_JBG</v>
          </cell>
          <cell r="R2721">
            <v>0</v>
          </cell>
          <cell r="AZ2721">
            <v>0</v>
          </cell>
          <cell r="BA2721">
            <v>0</v>
          </cell>
          <cell r="BC2721" t="str">
            <v>GOLD</v>
          </cell>
          <cell r="BE2721" t="str">
            <v>Aug</v>
          </cell>
        </row>
        <row r="2722">
          <cell r="C2722" t="str">
            <v>TCC (BPI)_JBG</v>
          </cell>
          <cell r="R2722">
            <v>0</v>
          </cell>
          <cell r="AZ2722">
            <v>0</v>
          </cell>
          <cell r="BA2722">
            <v>0</v>
          </cell>
          <cell r="BC2722" t="str">
            <v>GOLD</v>
          </cell>
          <cell r="BE2722" t="str">
            <v>Sep</v>
          </cell>
        </row>
        <row r="2723">
          <cell r="C2723" t="str">
            <v>TCC (BPI)_JBG</v>
          </cell>
          <cell r="R2723">
            <v>0</v>
          </cell>
          <cell r="AZ2723">
            <v>0</v>
          </cell>
          <cell r="BA2723">
            <v>0</v>
          </cell>
          <cell r="BC2723" t="str">
            <v>GOLD</v>
          </cell>
          <cell r="BE2723" t="str">
            <v>Oct</v>
          </cell>
        </row>
        <row r="2724">
          <cell r="C2724" t="str">
            <v>TCC (BPI)_JBG</v>
          </cell>
          <cell r="R2724">
            <v>0</v>
          </cell>
          <cell r="AZ2724">
            <v>0</v>
          </cell>
          <cell r="BA2724">
            <v>0</v>
          </cell>
          <cell r="BC2724" t="str">
            <v>GOLD</v>
          </cell>
          <cell r="BE2724" t="str">
            <v>Nov</v>
          </cell>
        </row>
        <row r="2725">
          <cell r="C2725" t="str">
            <v>TCC (BPI)_JBG</v>
          </cell>
          <cell r="R2725">
            <v>0</v>
          </cell>
          <cell r="AZ2725">
            <v>0</v>
          </cell>
          <cell r="BA2725">
            <v>0</v>
          </cell>
          <cell r="BC2725" t="str">
            <v>GOLD</v>
          </cell>
          <cell r="BE2725" t="str">
            <v>Dec</v>
          </cell>
        </row>
        <row r="2726">
          <cell r="C2726" t="str">
            <v>TCC</v>
          </cell>
          <cell r="R2726">
            <v>20800</v>
          </cell>
          <cell r="AZ2726">
            <v>0</v>
          </cell>
          <cell r="BA2726">
            <v>0</v>
          </cell>
          <cell r="BC2726" t="str">
            <v>BANPU</v>
          </cell>
          <cell r="BE2726" t="str">
            <v>Jan</v>
          </cell>
        </row>
        <row r="2727">
          <cell r="C2727" t="str">
            <v>TCC</v>
          </cell>
          <cell r="R2727">
            <v>0</v>
          </cell>
          <cell r="AZ2727">
            <v>0</v>
          </cell>
          <cell r="BA2727">
            <v>0</v>
          </cell>
          <cell r="BC2727" t="str">
            <v>BANPU</v>
          </cell>
          <cell r="BE2727" t="str">
            <v>Feb</v>
          </cell>
        </row>
        <row r="2728">
          <cell r="C2728" t="str">
            <v>TCC</v>
          </cell>
          <cell r="R2728">
            <v>0</v>
          </cell>
          <cell r="AZ2728">
            <v>0</v>
          </cell>
          <cell r="BA2728">
            <v>0</v>
          </cell>
          <cell r="BC2728" t="str">
            <v>BANPU</v>
          </cell>
          <cell r="BE2728" t="str">
            <v>Mar</v>
          </cell>
        </row>
        <row r="2729">
          <cell r="C2729" t="str">
            <v>TCC</v>
          </cell>
          <cell r="R2729">
            <v>0</v>
          </cell>
          <cell r="AZ2729">
            <v>0</v>
          </cell>
          <cell r="BA2729">
            <v>0</v>
          </cell>
          <cell r="BC2729" t="str">
            <v>BANPU</v>
          </cell>
          <cell r="BE2729" t="str">
            <v>Apr</v>
          </cell>
        </row>
        <row r="2730">
          <cell r="C2730" t="str">
            <v>TCC</v>
          </cell>
          <cell r="R2730">
            <v>0</v>
          </cell>
          <cell r="AZ2730">
            <v>0</v>
          </cell>
          <cell r="BA2730">
            <v>0</v>
          </cell>
          <cell r="BC2730" t="str">
            <v>BANPU</v>
          </cell>
          <cell r="BE2730" t="str">
            <v>May</v>
          </cell>
        </row>
        <row r="2731">
          <cell r="C2731" t="str">
            <v>TCC</v>
          </cell>
          <cell r="R2731">
            <v>0</v>
          </cell>
          <cell r="AZ2731">
            <v>0</v>
          </cell>
          <cell r="BA2731">
            <v>0</v>
          </cell>
          <cell r="BC2731" t="str">
            <v>BANPU</v>
          </cell>
          <cell r="BE2731" t="str">
            <v>Jun</v>
          </cell>
        </row>
        <row r="2732">
          <cell r="C2732" t="str">
            <v>TCC</v>
          </cell>
          <cell r="R2732">
            <v>0</v>
          </cell>
          <cell r="AZ2732">
            <v>0</v>
          </cell>
          <cell r="BA2732">
            <v>0</v>
          </cell>
          <cell r="BC2732" t="str">
            <v>BANPU</v>
          </cell>
          <cell r="BE2732" t="str">
            <v>Jul</v>
          </cell>
        </row>
        <row r="2733">
          <cell r="C2733" t="str">
            <v>TCC</v>
          </cell>
          <cell r="R2733">
            <v>0</v>
          </cell>
          <cell r="AZ2733">
            <v>0</v>
          </cell>
          <cell r="BA2733">
            <v>0</v>
          </cell>
          <cell r="BC2733" t="str">
            <v>BANPU</v>
          </cell>
          <cell r="BE2733" t="str">
            <v>Aug</v>
          </cell>
        </row>
        <row r="2734">
          <cell r="C2734" t="str">
            <v>TCC</v>
          </cell>
          <cell r="R2734">
            <v>0</v>
          </cell>
          <cell r="AZ2734">
            <v>0</v>
          </cell>
          <cell r="BA2734">
            <v>0</v>
          </cell>
          <cell r="BC2734" t="str">
            <v>BANPU</v>
          </cell>
          <cell r="BE2734" t="str">
            <v>Sep</v>
          </cell>
        </row>
        <row r="2735">
          <cell r="C2735" t="str">
            <v>TCC</v>
          </cell>
          <cell r="R2735">
            <v>0</v>
          </cell>
          <cell r="AZ2735">
            <v>0</v>
          </cell>
          <cell r="BA2735">
            <v>0</v>
          </cell>
          <cell r="BC2735" t="str">
            <v>BANPU</v>
          </cell>
          <cell r="BE2735" t="str">
            <v>Oct</v>
          </cell>
        </row>
        <row r="2736">
          <cell r="C2736" t="str">
            <v>TCC</v>
          </cell>
          <cell r="R2736">
            <v>0</v>
          </cell>
          <cell r="AZ2736">
            <v>0</v>
          </cell>
          <cell r="BA2736">
            <v>0</v>
          </cell>
          <cell r="BC2736" t="str">
            <v>BANPU</v>
          </cell>
          <cell r="BE2736" t="str">
            <v>Nov</v>
          </cell>
        </row>
        <row r="2737">
          <cell r="C2737" t="str">
            <v>TCC</v>
          </cell>
          <cell r="R2737">
            <v>0</v>
          </cell>
          <cell r="AZ2737">
            <v>0</v>
          </cell>
          <cell r="BA2737">
            <v>0</v>
          </cell>
          <cell r="BC2737" t="str">
            <v>BANPU</v>
          </cell>
          <cell r="BE2737" t="str">
            <v>Dec</v>
          </cell>
        </row>
        <row r="2738">
          <cell r="C2738" t="str">
            <v>TCC (BPI)_JBG</v>
          </cell>
          <cell r="R2738">
            <v>0</v>
          </cell>
          <cell r="AZ2738">
            <v>0</v>
          </cell>
          <cell r="BA2738">
            <v>0</v>
          </cell>
          <cell r="BC2738" t="str">
            <v>GOLD</v>
          </cell>
          <cell r="BE2738" t="str">
            <v>Jan</v>
          </cell>
        </row>
        <row r="2739">
          <cell r="C2739" t="str">
            <v>TCC (BPI)_JBG</v>
          </cell>
          <cell r="R2739">
            <v>31200</v>
          </cell>
          <cell r="AZ2739">
            <v>-93600</v>
          </cell>
          <cell r="BA2739">
            <v>-13251.612903225805</v>
          </cell>
          <cell r="BC2739" t="str">
            <v>GOLD</v>
          </cell>
          <cell r="BE2739" t="str">
            <v>Feb</v>
          </cell>
        </row>
        <row r="2740">
          <cell r="C2740" t="str">
            <v>TCC (BPI)_JBG</v>
          </cell>
          <cell r="R2740">
            <v>0</v>
          </cell>
          <cell r="AZ2740">
            <v>0</v>
          </cell>
          <cell r="BA2740">
            <v>0</v>
          </cell>
          <cell r="BC2740" t="str">
            <v>GOLD</v>
          </cell>
          <cell r="BE2740" t="str">
            <v>Mar</v>
          </cell>
        </row>
        <row r="2741">
          <cell r="C2741" t="str">
            <v>TCC (BPI)_JBG</v>
          </cell>
          <cell r="R2741">
            <v>0</v>
          </cell>
          <cell r="AZ2741">
            <v>0</v>
          </cell>
          <cell r="BA2741">
            <v>0</v>
          </cell>
          <cell r="BC2741" t="str">
            <v>GOLD</v>
          </cell>
          <cell r="BE2741" t="str">
            <v>Apr</v>
          </cell>
        </row>
        <row r="2742">
          <cell r="C2742" t="str">
            <v>TCC (BPI)_JBG</v>
          </cell>
          <cell r="R2742">
            <v>0</v>
          </cell>
          <cell r="AZ2742">
            <v>0</v>
          </cell>
          <cell r="BA2742">
            <v>0</v>
          </cell>
          <cell r="BC2742" t="str">
            <v>GOLD</v>
          </cell>
          <cell r="BE2742" t="str">
            <v>May</v>
          </cell>
        </row>
        <row r="2743">
          <cell r="C2743" t="str">
            <v>TCC (BPI)_JBG</v>
          </cell>
          <cell r="R2743">
            <v>0</v>
          </cell>
          <cell r="AZ2743">
            <v>0</v>
          </cell>
          <cell r="BA2743">
            <v>0</v>
          </cell>
          <cell r="BC2743" t="str">
            <v>GOLD</v>
          </cell>
          <cell r="BE2743" t="str">
            <v>Jun</v>
          </cell>
        </row>
        <row r="2744">
          <cell r="C2744" t="str">
            <v>TCC (BPI)_JBG</v>
          </cell>
          <cell r="R2744">
            <v>0</v>
          </cell>
          <cell r="AZ2744">
            <v>0</v>
          </cell>
          <cell r="BA2744">
            <v>0</v>
          </cell>
          <cell r="BC2744" t="str">
            <v>GOLD</v>
          </cell>
          <cell r="BE2744" t="str">
            <v>Jul</v>
          </cell>
        </row>
        <row r="2745">
          <cell r="C2745" t="str">
            <v>TCC (BPI)_JBG</v>
          </cell>
          <cell r="R2745">
            <v>0</v>
          </cell>
          <cell r="AZ2745">
            <v>0</v>
          </cell>
          <cell r="BA2745">
            <v>0</v>
          </cell>
          <cell r="BC2745" t="str">
            <v>GOLD</v>
          </cell>
          <cell r="BE2745" t="str">
            <v>Aug</v>
          </cell>
        </row>
        <row r="2746">
          <cell r="C2746" t="str">
            <v>TCC (BPI)_JBG</v>
          </cell>
          <cell r="R2746">
            <v>0</v>
          </cell>
          <cell r="AZ2746">
            <v>0</v>
          </cell>
          <cell r="BA2746">
            <v>0</v>
          </cell>
          <cell r="BC2746" t="str">
            <v>GOLD</v>
          </cell>
          <cell r="BE2746" t="str">
            <v>Sep</v>
          </cell>
        </row>
        <row r="2747">
          <cell r="C2747" t="str">
            <v>TCC (BPI)_JBG</v>
          </cell>
          <cell r="R2747">
            <v>0</v>
          </cell>
          <cell r="AZ2747">
            <v>0</v>
          </cell>
          <cell r="BA2747">
            <v>0</v>
          </cell>
          <cell r="BC2747" t="str">
            <v>GOLD</v>
          </cell>
          <cell r="BE2747" t="str">
            <v>Oct</v>
          </cell>
        </row>
        <row r="2748">
          <cell r="C2748" t="str">
            <v>TCC (BPI)_JBG</v>
          </cell>
          <cell r="R2748">
            <v>0</v>
          </cell>
          <cell r="AZ2748">
            <v>0</v>
          </cell>
          <cell r="BA2748">
            <v>0</v>
          </cell>
          <cell r="BC2748" t="str">
            <v>GOLD</v>
          </cell>
          <cell r="BE2748" t="str">
            <v>Nov</v>
          </cell>
        </row>
        <row r="2749">
          <cell r="C2749" t="str">
            <v>TCC (BPI)_JBG</v>
          </cell>
          <cell r="R2749">
            <v>0</v>
          </cell>
          <cell r="AZ2749">
            <v>0</v>
          </cell>
          <cell r="BA2749">
            <v>0</v>
          </cell>
          <cell r="BC2749" t="str">
            <v>GOLD</v>
          </cell>
          <cell r="BE2749" t="str">
            <v>Dec</v>
          </cell>
        </row>
        <row r="2750">
          <cell r="C2750" t="str">
            <v>TCC</v>
          </cell>
          <cell r="R2750">
            <v>0</v>
          </cell>
          <cell r="AZ2750">
            <v>0</v>
          </cell>
          <cell r="BA2750">
            <v>0</v>
          </cell>
          <cell r="BC2750" t="str">
            <v>BANPU</v>
          </cell>
          <cell r="BE2750" t="str">
            <v>Jan</v>
          </cell>
        </row>
        <row r="2751">
          <cell r="C2751" t="str">
            <v>TCC</v>
          </cell>
          <cell r="R2751">
            <v>31200</v>
          </cell>
          <cell r="AZ2751">
            <v>0</v>
          </cell>
          <cell r="BA2751">
            <v>0</v>
          </cell>
          <cell r="BC2751" t="str">
            <v>BANPU</v>
          </cell>
          <cell r="BE2751" t="str">
            <v>Feb</v>
          </cell>
        </row>
        <row r="2752">
          <cell r="C2752" t="str">
            <v>TCC</v>
          </cell>
          <cell r="R2752">
            <v>0</v>
          </cell>
          <cell r="AZ2752">
            <v>0</v>
          </cell>
          <cell r="BA2752">
            <v>0</v>
          </cell>
          <cell r="BC2752" t="str">
            <v>BANPU</v>
          </cell>
          <cell r="BE2752" t="str">
            <v>Mar</v>
          </cell>
        </row>
        <row r="2753">
          <cell r="C2753" t="str">
            <v>TCC</v>
          </cell>
          <cell r="R2753">
            <v>0</v>
          </cell>
          <cell r="AZ2753">
            <v>0</v>
          </cell>
          <cell r="BA2753">
            <v>0</v>
          </cell>
          <cell r="BC2753" t="str">
            <v>BANPU</v>
          </cell>
          <cell r="BE2753" t="str">
            <v>Apr</v>
          </cell>
        </row>
        <row r="2754">
          <cell r="C2754" t="str">
            <v>TCC</v>
          </cell>
          <cell r="R2754">
            <v>0</v>
          </cell>
          <cell r="AZ2754">
            <v>0</v>
          </cell>
          <cell r="BA2754">
            <v>0</v>
          </cell>
          <cell r="BC2754" t="str">
            <v>BANPU</v>
          </cell>
          <cell r="BE2754" t="str">
            <v>May</v>
          </cell>
        </row>
        <row r="2755">
          <cell r="C2755" t="str">
            <v>TCC</v>
          </cell>
          <cell r="R2755">
            <v>0</v>
          </cell>
          <cell r="AZ2755">
            <v>0</v>
          </cell>
          <cell r="BA2755">
            <v>0</v>
          </cell>
          <cell r="BC2755" t="str">
            <v>BANPU</v>
          </cell>
          <cell r="BE2755" t="str">
            <v>Jun</v>
          </cell>
        </row>
        <row r="2756">
          <cell r="C2756" t="str">
            <v>TCC</v>
          </cell>
          <cell r="R2756">
            <v>0</v>
          </cell>
          <cell r="AZ2756">
            <v>0</v>
          </cell>
          <cell r="BA2756">
            <v>0</v>
          </cell>
          <cell r="BC2756" t="str">
            <v>BANPU</v>
          </cell>
          <cell r="BE2756" t="str">
            <v>Jul</v>
          </cell>
        </row>
        <row r="2757">
          <cell r="C2757" t="str">
            <v>TCC</v>
          </cell>
          <cell r="R2757">
            <v>0</v>
          </cell>
          <cell r="AZ2757">
            <v>0</v>
          </cell>
          <cell r="BA2757">
            <v>0</v>
          </cell>
          <cell r="BC2757" t="str">
            <v>BANPU</v>
          </cell>
          <cell r="BE2757" t="str">
            <v>Aug</v>
          </cell>
        </row>
        <row r="2758">
          <cell r="C2758" t="str">
            <v>TCC</v>
          </cell>
          <cell r="R2758">
            <v>0</v>
          </cell>
          <cell r="AZ2758">
            <v>0</v>
          </cell>
          <cell r="BA2758">
            <v>0</v>
          </cell>
          <cell r="BC2758" t="str">
            <v>BANPU</v>
          </cell>
          <cell r="BE2758" t="str">
            <v>Sep</v>
          </cell>
        </row>
        <row r="2759">
          <cell r="C2759" t="str">
            <v>TCC</v>
          </cell>
          <cell r="R2759">
            <v>0</v>
          </cell>
          <cell r="AZ2759">
            <v>0</v>
          </cell>
          <cell r="BA2759">
            <v>0</v>
          </cell>
          <cell r="BC2759" t="str">
            <v>BANPU</v>
          </cell>
          <cell r="BE2759" t="str">
            <v>Oct</v>
          </cell>
        </row>
        <row r="2760">
          <cell r="C2760" t="str">
            <v>TCC</v>
          </cell>
          <cell r="R2760">
            <v>0</v>
          </cell>
          <cell r="AZ2760">
            <v>0</v>
          </cell>
          <cell r="BA2760">
            <v>0</v>
          </cell>
          <cell r="BC2760" t="str">
            <v>BANPU</v>
          </cell>
          <cell r="BE2760" t="str">
            <v>Nov</v>
          </cell>
        </row>
        <row r="2761">
          <cell r="C2761" t="str">
            <v>TCC</v>
          </cell>
          <cell r="R2761">
            <v>0</v>
          </cell>
          <cell r="AZ2761">
            <v>0</v>
          </cell>
          <cell r="BA2761">
            <v>0</v>
          </cell>
          <cell r="BC2761" t="str">
            <v>BANPU</v>
          </cell>
          <cell r="BE2761" t="str">
            <v>Dec</v>
          </cell>
        </row>
        <row r="2762">
          <cell r="C2762" t="str">
            <v>TCC (BPI)_JBG</v>
          </cell>
          <cell r="R2762">
            <v>0</v>
          </cell>
          <cell r="AZ2762">
            <v>0</v>
          </cell>
          <cell r="BA2762">
            <v>0</v>
          </cell>
          <cell r="BC2762" t="str">
            <v>GOLD</v>
          </cell>
          <cell r="BE2762" t="str">
            <v>Jan</v>
          </cell>
        </row>
        <row r="2763">
          <cell r="C2763" t="str">
            <v>TCC (BPI)_JBG</v>
          </cell>
          <cell r="R2763">
            <v>20800</v>
          </cell>
          <cell r="AZ2763">
            <v>-62400</v>
          </cell>
          <cell r="BA2763">
            <v>-20981.720430107522</v>
          </cell>
          <cell r="BC2763" t="str">
            <v>GOLD</v>
          </cell>
          <cell r="BE2763" t="str">
            <v>Feb</v>
          </cell>
        </row>
        <row r="2764">
          <cell r="C2764" t="str">
            <v>TCC (BPI)_JBG</v>
          </cell>
          <cell r="R2764">
            <v>0</v>
          </cell>
          <cell r="AZ2764">
            <v>0</v>
          </cell>
          <cell r="BA2764">
            <v>0</v>
          </cell>
          <cell r="BC2764" t="str">
            <v>GOLD</v>
          </cell>
          <cell r="BE2764" t="str">
            <v>Mar</v>
          </cell>
        </row>
        <row r="2765">
          <cell r="C2765" t="str">
            <v>TCC (BPI)_JBG</v>
          </cell>
          <cell r="R2765">
            <v>0</v>
          </cell>
          <cell r="AZ2765">
            <v>0</v>
          </cell>
          <cell r="BA2765">
            <v>0</v>
          </cell>
          <cell r="BC2765" t="str">
            <v>GOLD</v>
          </cell>
          <cell r="BE2765" t="str">
            <v>Apr</v>
          </cell>
        </row>
        <row r="2766">
          <cell r="C2766" t="str">
            <v>TCC (BPI)_JBG</v>
          </cell>
          <cell r="R2766">
            <v>0</v>
          </cell>
          <cell r="AZ2766">
            <v>0</v>
          </cell>
          <cell r="BA2766">
            <v>0</v>
          </cell>
          <cell r="BC2766" t="str">
            <v>GOLD</v>
          </cell>
          <cell r="BE2766" t="str">
            <v>May</v>
          </cell>
        </row>
        <row r="2767">
          <cell r="C2767" t="str">
            <v>TCC (BPI)_JBG</v>
          </cell>
          <cell r="R2767">
            <v>0</v>
          </cell>
          <cell r="AZ2767">
            <v>0</v>
          </cell>
          <cell r="BA2767">
            <v>0</v>
          </cell>
          <cell r="BC2767" t="str">
            <v>GOLD</v>
          </cell>
          <cell r="BE2767" t="str">
            <v>Jun</v>
          </cell>
        </row>
        <row r="2768">
          <cell r="C2768" t="str">
            <v>TCC (BPI)_JBG</v>
          </cell>
          <cell r="R2768">
            <v>0</v>
          </cell>
          <cell r="AZ2768">
            <v>0</v>
          </cell>
          <cell r="BA2768">
            <v>0</v>
          </cell>
          <cell r="BC2768" t="str">
            <v>GOLD</v>
          </cell>
          <cell r="BE2768" t="str">
            <v>Jul</v>
          </cell>
        </row>
        <row r="2769">
          <cell r="C2769" t="str">
            <v>TCC (BPI)_JBG</v>
          </cell>
          <cell r="R2769">
            <v>0</v>
          </cell>
          <cell r="AZ2769">
            <v>0</v>
          </cell>
          <cell r="BA2769">
            <v>0</v>
          </cell>
          <cell r="BC2769" t="str">
            <v>GOLD</v>
          </cell>
          <cell r="BE2769" t="str">
            <v>Aug</v>
          </cell>
        </row>
        <row r="2770">
          <cell r="C2770" t="str">
            <v>TCC (BPI)_JBG</v>
          </cell>
          <cell r="R2770">
            <v>0</v>
          </cell>
          <cell r="AZ2770">
            <v>0</v>
          </cell>
          <cell r="BA2770">
            <v>0</v>
          </cell>
          <cell r="BC2770" t="str">
            <v>GOLD</v>
          </cell>
          <cell r="BE2770" t="str">
            <v>Sep</v>
          </cell>
        </row>
        <row r="2771">
          <cell r="C2771" t="str">
            <v>TCC (BPI)_JBG</v>
          </cell>
          <cell r="R2771">
            <v>0</v>
          </cell>
          <cell r="AZ2771">
            <v>0</v>
          </cell>
          <cell r="BA2771">
            <v>0</v>
          </cell>
          <cell r="BC2771" t="str">
            <v>GOLD</v>
          </cell>
          <cell r="BE2771" t="str">
            <v>Oct</v>
          </cell>
        </row>
        <row r="2772">
          <cell r="C2772" t="str">
            <v>TCC (BPI)_JBG</v>
          </cell>
          <cell r="R2772">
            <v>0</v>
          </cell>
          <cell r="AZ2772">
            <v>0</v>
          </cell>
          <cell r="BA2772">
            <v>0</v>
          </cell>
          <cell r="BC2772" t="str">
            <v>GOLD</v>
          </cell>
          <cell r="BE2772" t="str">
            <v>Nov</v>
          </cell>
        </row>
        <row r="2773">
          <cell r="C2773" t="str">
            <v>TCC (BPI)_JBG</v>
          </cell>
          <cell r="R2773">
            <v>0</v>
          </cell>
          <cell r="AZ2773">
            <v>0</v>
          </cell>
          <cell r="BA2773">
            <v>0</v>
          </cell>
          <cell r="BC2773" t="str">
            <v>GOLD</v>
          </cell>
          <cell r="BE2773" t="str">
            <v>Dec</v>
          </cell>
        </row>
        <row r="2774">
          <cell r="C2774" t="str">
            <v>TCC</v>
          </cell>
          <cell r="R2774">
            <v>0</v>
          </cell>
          <cell r="AZ2774">
            <v>0</v>
          </cell>
          <cell r="BA2774">
            <v>0</v>
          </cell>
          <cell r="BC2774" t="str">
            <v>BANPU</v>
          </cell>
          <cell r="BE2774" t="str">
            <v>Jan</v>
          </cell>
        </row>
        <row r="2775">
          <cell r="C2775" t="str">
            <v>TCC</v>
          </cell>
          <cell r="R2775">
            <v>20800</v>
          </cell>
          <cell r="AZ2775">
            <v>0</v>
          </cell>
          <cell r="BA2775">
            <v>0</v>
          </cell>
          <cell r="BC2775" t="str">
            <v>BANPU</v>
          </cell>
          <cell r="BE2775" t="str">
            <v>Feb</v>
          </cell>
        </row>
        <row r="2776">
          <cell r="C2776" t="str">
            <v>TCC</v>
          </cell>
          <cell r="R2776">
            <v>0</v>
          </cell>
          <cell r="AZ2776">
            <v>0</v>
          </cell>
          <cell r="BA2776">
            <v>0</v>
          </cell>
          <cell r="BC2776" t="str">
            <v>BANPU</v>
          </cell>
          <cell r="BE2776" t="str">
            <v>Mar</v>
          </cell>
        </row>
        <row r="2777">
          <cell r="C2777" t="str">
            <v>TCC</v>
          </cell>
          <cell r="R2777">
            <v>0</v>
          </cell>
          <cell r="AZ2777">
            <v>0</v>
          </cell>
          <cell r="BA2777">
            <v>0</v>
          </cell>
          <cell r="BC2777" t="str">
            <v>BANPU</v>
          </cell>
          <cell r="BE2777" t="str">
            <v>Apr</v>
          </cell>
        </row>
        <row r="2778">
          <cell r="C2778" t="str">
            <v>TCC</v>
          </cell>
          <cell r="R2778">
            <v>0</v>
          </cell>
          <cell r="AZ2778">
            <v>0</v>
          </cell>
          <cell r="BA2778">
            <v>0</v>
          </cell>
          <cell r="BC2778" t="str">
            <v>BANPU</v>
          </cell>
          <cell r="BE2778" t="str">
            <v>May</v>
          </cell>
        </row>
        <row r="2779">
          <cell r="C2779" t="str">
            <v>TCC</v>
          </cell>
          <cell r="R2779">
            <v>0</v>
          </cell>
          <cell r="AZ2779">
            <v>0</v>
          </cell>
          <cell r="BA2779">
            <v>0</v>
          </cell>
          <cell r="BC2779" t="str">
            <v>BANPU</v>
          </cell>
          <cell r="BE2779" t="str">
            <v>Jun</v>
          </cell>
        </row>
        <row r="2780">
          <cell r="C2780" t="str">
            <v>TCC</v>
          </cell>
          <cell r="R2780">
            <v>0</v>
          </cell>
          <cell r="AZ2780">
            <v>0</v>
          </cell>
          <cell r="BA2780">
            <v>0</v>
          </cell>
          <cell r="BC2780" t="str">
            <v>BANPU</v>
          </cell>
          <cell r="BE2780" t="str">
            <v>Jul</v>
          </cell>
        </row>
        <row r="2781">
          <cell r="C2781" t="str">
            <v>TCC</v>
          </cell>
          <cell r="R2781">
            <v>0</v>
          </cell>
          <cell r="AZ2781">
            <v>0</v>
          </cell>
          <cell r="BA2781">
            <v>0</v>
          </cell>
          <cell r="BC2781" t="str">
            <v>BANPU</v>
          </cell>
          <cell r="BE2781" t="str">
            <v>Aug</v>
          </cell>
        </row>
        <row r="2782">
          <cell r="C2782" t="str">
            <v>TCC</v>
          </cell>
          <cell r="R2782">
            <v>0</v>
          </cell>
          <cell r="AZ2782">
            <v>0</v>
          </cell>
          <cell r="BA2782">
            <v>0</v>
          </cell>
          <cell r="BC2782" t="str">
            <v>BANPU</v>
          </cell>
          <cell r="BE2782" t="str">
            <v>Sep</v>
          </cell>
        </row>
        <row r="2783">
          <cell r="C2783" t="str">
            <v>TCC</v>
          </cell>
          <cell r="R2783">
            <v>0</v>
          </cell>
          <cell r="AZ2783">
            <v>0</v>
          </cell>
          <cell r="BA2783">
            <v>0</v>
          </cell>
          <cell r="BC2783" t="str">
            <v>BANPU</v>
          </cell>
          <cell r="BE2783" t="str">
            <v>Oct</v>
          </cell>
        </row>
        <row r="2784">
          <cell r="C2784" t="str">
            <v>TCC</v>
          </cell>
          <cell r="R2784">
            <v>0</v>
          </cell>
          <cell r="AZ2784">
            <v>0</v>
          </cell>
          <cell r="BA2784">
            <v>0</v>
          </cell>
          <cell r="BC2784" t="str">
            <v>BANPU</v>
          </cell>
          <cell r="BE2784" t="str">
            <v>Nov</v>
          </cell>
        </row>
        <row r="2785">
          <cell r="C2785" t="str">
            <v>TCC</v>
          </cell>
          <cell r="R2785">
            <v>0</v>
          </cell>
          <cell r="AZ2785">
            <v>0</v>
          </cell>
          <cell r="BA2785">
            <v>0</v>
          </cell>
          <cell r="BC2785" t="str">
            <v>BANPU</v>
          </cell>
          <cell r="BE2785" t="str">
            <v>Dec</v>
          </cell>
        </row>
        <row r="2786">
          <cell r="C2786" t="str">
            <v>TCC (BPI)_KTD</v>
          </cell>
          <cell r="R2786">
            <v>0</v>
          </cell>
          <cell r="AZ2786">
            <v>0</v>
          </cell>
          <cell r="BA2786">
            <v>0</v>
          </cell>
          <cell r="BC2786" t="str">
            <v>GOLD</v>
          </cell>
          <cell r="BE2786" t="str">
            <v>Jan</v>
          </cell>
        </row>
        <row r="2787">
          <cell r="C2787" t="str">
            <v>TCC (BPI)_KTD</v>
          </cell>
          <cell r="R2787">
            <v>0</v>
          </cell>
          <cell r="AZ2787">
            <v>0</v>
          </cell>
          <cell r="BA2787">
            <v>0</v>
          </cell>
          <cell r="BC2787" t="str">
            <v>GOLD</v>
          </cell>
          <cell r="BE2787" t="str">
            <v>Feb</v>
          </cell>
        </row>
        <row r="2788">
          <cell r="C2788" t="str">
            <v>TCC (BPI)_KTD</v>
          </cell>
          <cell r="R2788">
            <v>31200</v>
          </cell>
          <cell r="AZ2788">
            <v>-93600</v>
          </cell>
          <cell r="BA2788">
            <v>-14722.306761378584</v>
          </cell>
          <cell r="BC2788" t="str">
            <v>GOLD</v>
          </cell>
          <cell r="BE2788" t="str">
            <v>Mar</v>
          </cell>
        </row>
        <row r="2789">
          <cell r="C2789" t="str">
            <v>TCC (BPI)_KTD</v>
          </cell>
          <cell r="R2789">
            <v>0</v>
          </cell>
          <cell r="AZ2789">
            <v>0</v>
          </cell>
          <cell r="BA2789">
            <v>0</v>
          </cell>
          <cell r="BC2789" t="str">
            <v>GOLD</v>
          </cell>
          <cell r="BE2789" t="str">
            <v>Apr</v>
          </cell>
        </row>
        <row r="2790">
          <cell r="C2790" t="str">
            <v>TCC (BPI)_KTD</v>
          </cell>
          <cell r="R2790">
            <v>0</v>
          </cell>
          <cell r="AZ2790">
            <v>0</v>
          </cell>
          <cell r="BA2790">
            <v>0</v>
          </cell>
          <cell r="BC2790" t="str">
            <v>GOLD</v>
          </cell>
          <cell r="BE2790" t="str">
            <v>May</v>
          </cell>
        </row>
        <row r="2791">
          <cell r="C2791" t="str">
            <v>TCC (BPI)_KTD</v>
          </cell>
          <cell r="R2791">
            <v>0</v>
          </cell>
          <cell r="AZ2791">
            <v>0</v>
          </cell>
          <cell r="BA2791">
            <v>0</v>
          </cell>
          <cell r="BC2791" t="str">
            <v>GOLD</v>
          </cell>
          <cell r="BE2791" t="str">
            <v>Jun</v>
          </cell>
        </row>
        <row r="2792">
          <cell r="C2792" t="str">
            <v>TCC (BPI)_KTD</v>
          </cell>
          <cell r="R2792">
            <v>0</v>
          </cell>
          <cell r="AZ2792">
            <v>0</v>
          </cell>
          <cell r="BA2792">
            <v>0</v>
          </cell>
          <cell r="BC2792" t="str">
            <v>GOLD</v>
          </cell>
          <cell r="BE2792" t="str">
            <v>Jul</v>
          </cell>
        </row>
        <row r="2793">
          <cell r="C2793" t="str">
            <v>TCC (BPI)_KTD</v>
          </cell>
          <cell r="R2793">
            <v>0</v>
          </cell>
          <cell r="AZ2793">
            <v>0</v>
          </cell>
          <cell r="BA2793">
            <v>0</v>
          </cell>
          <cell r="BC2793" t="str">
            <v>GOLD</v>
          </cell>
          <cell r="BE2793" t="str">
            <v>Aug</v>
          </cell>
        </row>
        <row r="2794">
          <cell r="C2794" t="str">
            <v>TCC (BPI)_KTD</v>
          </cell>
          <cell r="R2794">
            <v>0</v>
          </cell>
          <cell r="AZ2794">
            <v>0</v>
          </cell>
          <cell r="BA2794">
            <v>0</v>
          </cell>
          <cell r="BC2794" t="str">
            <v>GOLD</v>
          </cell>
          <cell r="BE2794" t="str">
            <v>Sep</v>
          </cell>
        </row>
        <row r="2795">
          <cell r="C2795" t="str">
            <v>TCC (BPI)_KTD</v>
          </cell>
          <cell r="R2795">
            <v>0</v>
          </cell>
          <cell r="AZ2795">
            <v>0</v>
          </cell>
          <cell r="BA2795">
            <v>0</v>
          </cell>
          <cell r="BC2795" t="str">
            <v>GOLD</v>
          </cell>
          <cell r="BE2795" t="str">
            <v>Oct</v>
          </cell>
        </row>
        <row r="2796">
          <cell r="C2796" t="str">
            <v>TCC (BPI)_KTD</v>
          </cell>
          <cell r="R2796">
            <v>0</v>
          </cell>
          <cell r="AZ2796">
            <v>0</v>
          </cell>
          <cell r="BA2796">
            <v>0</v>
          </cell>
          <cell r="BC2796" t="str">
            <v>GOLD</v>
          </cell>
          <cell r="BE2796" t="str">
            <v>Nov</v>
          </cell>
        </row>
        <row r="2797">
          <cell r="C2797" t="str">
            <v>TCC (BPI)_KTD</v>
          </cell>
          <cell r="R2797">
            <v>0</v>
          </cell>
          <cell r="AZ2797">
            <v>0</v>
          </cell>
          <cell r="BA2797">
            <v>0</v>
          </cell>
          <cell r="BC2797" t="str">
            <v>GOLD</v>
          </cell>
          <cell r="BE2797" t="str">
            <v>Dec</v>
          </cell>
        </row>
        <row r="2798">
          <cell r="C2798" t="str">
            <v>TCC (BPI)</v>
          </cell>
          <cell r="R2798">
            <v>0</v>
          </cell>
          <cell r="AZ2798">
            <v>0</v>
          </cell>
          <cell r="BA2798">
            <v>0</v>
          </cell>
          <cell r="BC2798" t="str">
            <v>BANPU</v>
          </cell>
          <cell r="BE2798" t="str">
            <v>Jan</v>
          </cell>
        </row>
        <row r="2799">
          <cell r="C2799" t="str">
            <v>TCC (BPI)</v>
          </cell>
          <cell r="R2799">
            <v>0</v>
          </cell>
          <cell r="AZ2799">
            <v>0</v>
          </cell>
          <cell r="BA2799">
            <v>0</v>
          </cell>
          <cell r="BC2799" t="str">
            <v>BANPU</v>
          </cell>
          <cell r="BE2799" t="str">
            <v>Feb</v>
          </cell>
        </row>
        <row r="2800">
          <cell r="C2800" t="str">
            <v>TCC (BPI)</v>
          </cell>
          <cell r="R2800">
            <v>31200</v>
          </cell>
          <cell r="AZ2800">
            <v>0</v>
          </cell>
          <cell r="BA2800">
            <v>0</v>
          </cell>
          <cell r="BC2800" t="str">
            <v>BANPU</v>
          </cell>
          <cell r="BE2800" t="str">
            <v>Mar</v>
          </cell>
        </row>
        <row r="2801">
          <cell r="C2801" t="str">
            <v>TCC (BPI)</v>
          </cell>
          <cell r="R2801">
            <v>0</v>
          </cell>
          <cell r="AZ2801">
            <v>0</v>
          </cell>
          <cell r="BA2801">
            <v>0</v>
          </cell>
          <cell r="BC2801" t="str">
            <v>BANPU</v>
          </cell>
          <cell r="BE2801" t="str">
            <v>Apr</v>
          </cell>
        </row>
        <row r="2802">
          <cell r="C2802" t="str">
            <v>TCC (BPI)</v>
          </cell>
          <cell r="R2802">
            <v>0</v>
          </cell>
          <cell r="AZ2802">
            <v>0</v>
          </cell>
          <cell r="BA2802">
            <v>0</v>
          </cell>
          <cell r="BC2802" t="str">
            <v>BANPU</v>
          </cell>
          <cell r="BE2802" t="str">
            <v>May</v>
          </cell>
        </row>
        <row r="2803">
          <cell r="C2803" t="str">
            <v>TCC (BPI)</v>
          </cell>
          <cell r="R2803">
            <v>0</v>
          </cell>
          <cell r="AZ2803">
            <v>0</v>
          </cell>
          <cell r="BA2803">
            <v>0</v>
          </cell>
          <cell r="BC2803" t="str">
            <v>BANPU</v>
          </cell>
          <cell r="BE2803" t="str">
            <v>Jun</v>
          </cell>
        </row>
        <row r="2804">
          <cell r="C2804" t="str">
            <v>TCC (BPI)</v>
          </cell>
          <cell r="R2804">
            <v>0</v>
          </cell>
          <cell r="AZ2804">
            <v>0</v>
          </cell>
          <cell r="BA2804">
            <v>0</v>
          </cell>
          <cell r="BC2804" t="str">
            <v>BANPU</v>
          </cell>
          <cell r="BE2804" t="str">
            <v>Jul</v>
          </cell>
        </row>
        <row r="2805">
          <cell r="C2805" t="str">
            <v>TCC (BPI)</v>
          </cell>
          <cell r="R2805">
            <v>0</v>
          </cell>
          <cell r="AZ2805">
            <v>0</v>
          </cell>
          <cell r="BA2805">
            <v>0</v>
          </cell>
          <cell r="BC2805" t="str">
            <v>BANPU</v>
          </cell>
          <cell r="BE2805" t="str">
            <v>Aug</v>
          </cell>
        </row>
        <row r="2806">
          <cell r="C2806" t="str">
            <v>TCC (BPI)</v>
          </cell>
          <cell r="R2806">
            <v>0</v>
          </cell>
          <cell r="AZ2806">
            <v>0</v>
          </cell>
          <cell r="BA2806">
            <v>0</v>
          </cell>
          <cell r="BC2806" t="str">
            <v>BANPU</v>
          </cell>
          <cell r="BE2806" t="str">
            <v>Sep</v>
          </cell>
        </row>
        <row r="2807">
          <cell r="C2807" t="str">
            <v>TCC (BPI)</v>
          </cell>
          <cell r="R2807">
            <v>0</v>
          </cell>
          <cell r="AZ2807">
            <v>0</v>
          </cell>
          <cell r="BA2807">
            <v>0</v>
          </cell>
          <cell r="BC2807" t="str">
            <v>BANPU</v>
          </cell>
          <cell r="BE2807" t="str">
            <v>Oct</v>
          </cell>
        </row>
        <row r="2808">
          <cell r="C2808" t="str">
            <v>TCC (BPI)</v>
          </cell>
          <cell r="R2808">
            <v>0</v>
          </cell>
          <cell r="AZ2808">
            <v>0</v>
          </cell>
          <cell r="BA2808">
            <v>0</v>
          </cell>
          <cell r="BC2808" t="str">
            <v>BANPU</v>
          </cell>
          <cell r="BE2808" t="str">
            <v>Nov</v>
          </cell>
        </row>
        <row r="2809">
          <cell r="C2809" t="str">
            <v>TCC (BPI)</v>
          </cell>
          <cell r="R2809">
            <v>0</v>
          </cell>
          <cell r="AZ2809">
            <v>0</v>
          </cell>
          <cell r="BA2809">
            <v>0</v>
          </cell>
          <cell r="BC2809" t="str">
            <v>BANPU</v>
          </cell>
          <cell r="BE2809" t="str">
            <v>Dec</v>
          </cell>
        </row>
        <row r="2810">
          <cell r="C2810" t="str">
            <v>TCC (BPI)_KTD</v>
          </cell>
          <cell r="R2810">
            <v>0</v>
          </cell>
          <cell r="AZ2810">
            <v>0</v>
          </cell>
          <cell r="BA2810">
            <v>0</v>
          </cell>
          <cell r="BC2810" t="str">
            <v>GOLD</v>
          </cell>
          <cell r="BE2810" t="str">
            <v>Jan</v>
          </cell>
        </row>
        <row r="2811">
          <cell r="C2811" t="str">
            <v>TCC (BPI)_KTD</v>
          </cell>
          <cell r="R2811">
            <v>0</v>
          </cell>
          <cell r="AZ2811">
            <v>0</v>
          </cell>
          <cell r="BA2811">
            <v>0</v>
          </cell>
          <cell r="BC2811" t="str">
            <v>GOLD</v>
          </cell>
          <cell r="BE2811" t="str">
            <v>Feb</v>
          </cell>
        </row>
        <row r="2812">
          <cell r="C2812" t="str">
            <v>TCC (BPI)_KTD</v>
          </cell>
          <cell r="R2812">
            <v>20800</v>
          </cell>
          <cell r="AZ2812">
            <v>-62400</v>
          </cell>
          <cell r="BA2812">
            <v>-13843.02657195475</v>
          </cell>
          <cell r="BC2812" t="str">
            <v>GOLD</v>
          </cell>
          <cell r="BE2812" t="str">
            <v>Mar</v>
          </cell>
        </row>
        <row r="2813">
          <cell r="C2813" t="str">
            <v>TCC (BPI)_KTD</v>
          </cell>
          <cell r="R2813">
            <v>0</v>
          </cell>
          <cell r="AZ2813">
            <v>0</v>
          </cell>
          <cell r="BA2813">
            <v>0</v>
          </cell>
          <cell r="BC2813" t="str">
            <v>GOLD</v>
          </cell>
          <cell r="BE2813" t="str">
            <v>Apr</v>
          </cell>
        </row>
        <row r="2814">
          <cell r="C2814" t="str">
            <v>TCC (BPI)_KTD</v>
          </cell>
          <cell r="R2814">
            <v>0</v>
          </cell>
          <cell r="AZ2814">
            <v>0</v>
          </cell>
          <cell r="BA2814">
            <v>0</v>
          </cell>
          <cell r="BC2814" t="str">
            <v>GOLD</v>
          </cell>
          <cell r="BE2814" t="str">
            <v>May</v>
          </cell>
        </row>
        <row r="2815">
          <cell r="C2815" t="str">
            <v>TCC (BPI)_KTD</v>
          </cell>
          <cell r="R2815">
            <v>0</v>
          </cell>
          <cell r="AZ2815">
            <v>0</v>
          </cell>
          <cell r="BA2815">
            <v>0</v>
          </cell>
          <cell r="BC2815" t="str">
            <v>GOLD</v>
          </cell>
          <cell r="BE2815" t="str">
            <v>Jun</v>
          </cell>
        </row>
        <row r="2816">
          <cell r="C2816" t="str">
            <v>TCC (BPI)_KTD</v>
          </cell>
          <cell r="R2816">
            <v>0</v>
          </cell>
          <cell r="AZ2816">
            <v>0</v>
          </cell>
          <cell r="BA2816">
            <v>0</v>
          </cell>
          <cell r="BC2816" t="str">
            <v>GOLD</v>
          </cell>
          <cell r="BE2816" t="str">
            <v>Jul</v>
          </cell>
        </row>
        <row r="2817">
          <cell r="C2817" t="str">
            <v>TCC (BPI)_KTD</v>
          </cell>
          <cell r="R2817">
            <v>0</v>
          </cell>
          <cell r="AZ2817">
            <v>0</v>
          </cell>
          <cell r="BA2817">
            <v>0</v>
          </cell>
          <cell r="BC2817" t="str">
            <v>GOLD</v>
          </cell>
          <cell r="BE2817" t="str">
            <v>Aug</v>
          </cell>
        </row>
        <row r="2818">
          <cell r="C2818" t="str">
            <v>TCC (BPI)_KTD</v>
          </cell>
          <cell r="R2818">
            <v>0</v>
          </cell>
          <cell r="AZ2818">
            <v>0</v>
          </cell>
          <cell r="BA2818">
            <v>0</v>
          </cell>
          <cell r="BC2818" t="str">
            <v>GOLD</v>
          </cell>
          <cell r="BE2818" t="str">
            <v>Sep</v>
          </cell>
        </row>
        <row r="2819">
          <cell r="C2819" t="str">
            <v>TCC (BPI)_KTD</v>
          </cell>
          <cell r="R2819">
            <v>0</v>
          </cell>
          <cell r="AZ2819">
            <v>0</v>
          </cell>
          <cell r="BA2819">
            <v>0</v>
          </cell>
          <cell r="BC2819" t="str">
            <v>GOLD</v>
          </cell>
          <cell r="BE2819" t="str">
            <v>Oct</v>
          </cell>
        </row>
        <row r="2820">
          <cell r="C2820" t="str">
            <v>TCC (BPI)_KTD</v>
          </cell>
          <cell r="R2820">
            <v>0</v>
          </cell>
          <cell r="AZ2820">
            <v>0</v>
          </cell>
          <cell r="BA2820">
            <v>0</v>
          </cell>
          <cell r="BC2820" t="str">
            <v>GOLD</v>
          </cell>
          <cell r="BE2820" t="str">
            <v>Nov</v>
          </cell>
        </row>
        <row r="2821">
          <cell r="C2821" t="str">
            <v>TCC (BPI)_KTD</v>
          </cell>
          <cell r="R2821">
            <v>0</v>
          </cell>
          <cell r="AZ2821">
            <v>0</v>
          </cell>
          <cell r="BA2821">
            <v>0</v>
          </cell>
          <cell r="BC2821" t="str">
            <v>GOLD</v>
          </cell>
          <cell r="BE2821" t="str">
            <v>Dec</v>
          </cell>
        </row>
        <row r="2822">
          <cell r="C2822" t="str">
            <v>TCC</v>
          </cell>
          <cell r="R2822">
            <v>0</v>
          </cell>
          <cell r="AZ2822">
            <v>0</v>
          </cell>
          <cell r="BA2822">
            <v>0</v>
          </cell>
          <cell r="BC2822" t="str">
            <v>BANPU</v>
          </cell>
          <cell r="BE2822" t="str">
            <v>Jan</v>
          </cell>
        </row>
        <row r="2823">
          <cell r="C2823" t="str">
            <v>TCC</v>
          </cell>
          <cell r="R2823">
            <v>0</v>
          </cell>
          <cell r="AZ2823">
            <v>0</v>
          </cell>
          <cell r="BA2823">
            <v>0</v>
          </cell>
          <cell r="BC2823" t="str">
            <v>BANPU</v>
          </cell>
          <cell r="BE2823" t="str">
            <v>Feb</v>
          </cell>
        </row>
        <row r="2824">
          <cell r="C2824" t="str">
            <v>TCC</v>
          </cell>
          <cell r="R2824">
            <v>20800</v>
          </cell>
          <cell r="AZ2824">
            <v>0</v>
          </cell>
          <cell r="BA2824">
            <v>0</v>
          </cell>
          <cell r="BC2824" t="str">
            <v>BANPU</v>
          </cell>
          <cell r="BE2824" t="str">
            <v>Mar</v>
          </cell>
        </row>
        <row r="2825">
          <cell r="C2825" t="str">
            <v>TCC</v>
          </cell>
          <cell r="R2825">
            <v>0</v>
          </cell>
          <cell r="AZ2825">
            <v>0</v>
          </cell>
          <cell r="BA2825">
            <v>0</v>
          </cell>
          <cell r="BC2825" t="str">
            <v>BANPU</v>
          </cell>
          <cell r="BE2825" t="str">
            <v>Apr</v>
          </cell>
        </row>
        <row r="2826">
          <cell r="C2826" t="str">
            <v>TCC</v>
          </cell>
          <cell r="R2826">
            <v>0</v>
          </cell>
          <cell r="AZ2826">
            <v>0</v>
          </cell>
          <cell r="BA2826">
            <v>0</v>
          </cell>
          <cell r="BC2826" t="str">
            <v>BANPU</v>
          </cell>
          <cell r="BE2826" t="str">
            <v>May</v>
          </cell>
        </row>
        <row r="2827">
          <cell r="C2827" t="str">
            <v>TCC</v>
          </cell>
          <cell r="R2827">
            <v>0</v>
          </cell>
          <cell r="AZ2827">
            <v>0</v>
          </cell>
          <cell r="BA2827">
            <v>0</v>
          </cell>
          <cell r="BC2827" t="str">
            <v>BANPU</v>
          </cell>
          <cell r="BE2827" t="str">
            <v>Jun</v>
          </cell>
        </row>
        <row r="2828">
          <cell r="C2828" t="str">
            <v>TCC</v>
          </cell>
          <cell r="R2828">
            <v>0</v>
          </cell>
          <cell r="AZ2828">
            <v>0</v>
          </cell>
          <cell r="BA2828">
            <v>0</v>
          </cell>
          <cell r="BC2828" t="str">
            <v>BANPU</v>
          </cell>
          <cell r="BE2828" t="str">
            <v>Jul</v>
          </cell>
        </row>
        <row r="2829">
          <cell r="C2829" t="str">
            <v>TCC</v>
          </cell>
          <cell r="R2829">
            <v>0</v>
          </cell>
          <cell r="AZ2829">
            <v>0</v>
          </cell>
          <cell r="BA2829">
            <v>0</v>
          </cell>
          <cell r="BC2829" t="str">
            <v>BANPU</v>
          </cell>
          <cell r="BE2829" t="str">
            <v>Aug</v>
          </cell>
        </row>
        <row r="2830">
          <cell r="C2830" t="str">
            <v>TCC</v>
          </cell>
          <cell r="R2830">
            <v>0</v>
          </cell>
          <cell r="AZ2830">
            <v>0</v>
          </cell>
          <cell r="BA2830">
            <v>0</v>
          </cell>
          <cell r="BC2830" t="str">
            <v>BANPU</v>
          </cell>
          <cell r="BE2830" t="str">
            <v>Sep</v>
          </cell>
        </row>
        <row r="2831">
          <cell r="C2831" t="str">
            <v>TCC</v>
          </cell>
          <cell r="R2831">
            <v>0</v>
          </cell>
          <cell r="AZ2831">
            <v>0</v>
          </cell>
          <cell r="BA2831">
            <v>0</v>
          </cell>
          <cell r="BC2831" t="str">
            <v>BANPU</v>
          </cell>
          <cell r="BE2831" t="str">
            <v>Oct</v>
          </cell>
        </row>
        <row r="2832">
          <cell r="C2832" t="str">
            <v>TCC</v>
          </cell>
          <cell r="R2832">
            <v>0</v>
          </cell>
          <cell r="AZ2832">
            <v>0</v>
          </cell>
          <cell r="BA2832">
            <v>0</v>
          </cell>
          <cell r="BC2832" t="str">
            <v>BANPU</v>
          </cell>
          <cell r="BE2832" t="str">
            <v>Nov</v>
          </cell>
        </row>
        <row r="2833">
          <cell r="C2833" t="str">
            <v>TCC</v>
          </cell>
          <cell r="R2833">
            <v>0</v>
          </cell>
          <cell r="AZ2833">
            <v>0</v>
          </cell>
          <cell r="BA2833">
            <v>0</v>
          </cell>
          <cell r="BC2833" t="str">
            <v>BANPU</v>
          </cell>
          <cell r="BE2833" t="str">
            <v>Dec</v>
          </cell>
        </row>
        <row r="2834">
          <cell r="C2834" t="str">
            <v>TCC (BPI)_JBG</v>
          </cell>
          <cell r="R2834">
            <v>0</v>
          </cell>
          <cell r="AZ2834">
            <v>0</v>
          </cell>
          <cell r="BA2834">
            <v>0</v>
          </cell>
          <cell r="BC2834" t="str">
            <v>GOLD</v>
          </cell>
          <cell r="BE2834" t="str">
            <v>Jan</v>
          </cell>
        </row>
        <row r="2835">
          <cell r="C2835" t="str">
            <v>TCC (BPI)_JBG</v>
          </cell>
          <cell r="R2835">
            <v>0</v>
          </cell>
          <cell r="AZ2835">
            <v>0</v>
          </cell>
          <cell r="BA2835">
            <v>0</v>
          </cell>
          <cell r="BC2835" t="str">
            <v>GOLD</v>
          </cell>
          <cell r="BE2835" t="str">
            <v>Feb</v>
          </cell>
        </row>
        <row r="2836">
          <cell r="C2836" t="str">
            <v>TCC (BPI)_JBG</v>
          </cell>
          <cell r="R2836">
            <v>0</v>
          </cell>
          <cell r="AZ2836">
            <v>0</v>
          </cell>
          <cell r="BA2836">
            <v>0</v>
          </cell>
          <cell r="BC2836" t="str">
            <v>GOLD</v>
          </cell>
          <cell r="BE2836" t="str">
            <v>Mar</v>
          </cell>
        </row>
        <row r="2837">
          <cell r="C2837" t="str">
            <v>TCC (BPI)_JBG</v>
          </cell>
          <cell r="R2837">
            <v>0</v>
          </cell>
          <cell r="AZ2837">
            <v>0</v>
          </cell>
          <cell r="BA2837">
            <v>0</v>
          </cell>
          <cell r="BC2837" t="str">
            <v>GOLD</v>
          </cell>
          <cell r="BE2837" t="str">
            <v>Apr</v>
          </cell>
        </row>
        <row r="2838">
          <cell r="C2838" t="str">
            <v>TCC (BPI)_JBG</v>
          </cell>
          <cell r="R2838">
            <v>31200</v>
          </cell>
          <cell r="AZ2838">
            <v>-93600</v>
          </cell>
          <cell r="BA2838">
            <v>-11057.548387096773</v>
          </cell>
          <cell r="BC2838" t="str">
            <v>GOLD</v>
          </cell>
          <cell r="BE2838" t="str">
            <v>May</v>
          </cell>
        </row>
        <row r="2839">
          <cell r="C2839" t="str">
            <v>TCC (BPI)_JBG</v>
          </cell>
          <cell r="R2839">
            <v>0</v>
          </cell>
          <cell r="AZ2839">
            <v>0</v>
          </cell>
          <cell r="BA2839">
            <v>0</v>
          </cell>
          <cell r="BC2839" t="str">
            <v>GOLD</v>
          </cell>
          <cell r="BE2839" t="str">
            <v>Jun</v>
          </cell>
        </row>
        <row r="2840">
          <cell r="C2840" t="str">
            <v>TCC (BPI)_JBG</v>
          </cell>
          <cell r="R2840">
            <v>0</v>
          </cell>
          <cell r="AZ2840">
            <v>0</v>
          </cell>
          <cell r="BA2840">
            <v>0</v>
          </cell>
          <cell r="BC2840" t="str">
            <v>GOLD</v>
          </cell>
          <cell r="BE2840" t="str">
            <v>Jul</v>
          </cell>
        </row>
        <row r="2841">
          <cell r="C2841" t="str">
            <v>TCC (BPI)_JBG</v>
          </cell>
          <cell r="R2841">
            <v>0</v>
          </cell>
          <cell r="AZ2841">
            <v>0</v>
          </cell>
          <cell r="BA2841">
            <v>0</v>
          </cell>
          <cell r="BC2841" t="str">
            <v>GOLD</v>
          </cell>
          <cell r="BE2841" t="str">
            <v>Aug</v>
          </cell>
        </row>
        <row r="2842">
          <cell r="C2842" t="str">
            <v>TCC (BPI)_JBG</v>
          </cell>
          <cell r="R2842">
            <v>31200</v>
          </cell>
          <cell r="AZ2842">
            <v>-93600</v>
          </cell>
          <cell r="BA2842">
            <v>-11057.548387096773</v>
          </cell>
          <cell r="BC2842" t="str">
            <v>GOLD</v>
          </cell>
          <cell r="BE2842" t="str">
            <v>Sep</v>
          </cell>
        </row>
        <row r="2843">
          <cell r="C2843" t="str">
            <v>TCC (BPI)_JBG</v>
          </cell>
          <cell r="R2843">
            <v>0</v>
          </cell>
          <cell r="AZ2843">
            <v>0</v>
          </cell>
          <cell r="BA2843">
            <v>0</v>
          </cell>
          <cell r="BC2843" t="str">
            <v>GOLD</v>
          </cell>
          <cell r="BE2843" t="str">
            <v>Oct</v>
          </cell>
        </row>
        <row r="2844">
          <cell r="C2844" t="str">
            <v>TCC (BPI)_JBG</v>
          </cell>
          <cell r="R2844">
            <v>31200</v>
          </cell>
          <cell r="AZ2844">
            <v>-93600</v>
          </cell>
          <cell r="BA2844">
            <v>-11057.548387096773</v>
          </cell>
          <cell r="BC2844" t="str">
            <v>GOLD</v>
          </cell>
          <cell r="BE2844" t="str">
            <v>Nov</v>
          </cell>
        </row>
        <row r="2845">
          <cell r="C2845" t="str">
            <v>TCC (BPI)_JBG</v>
          </cell>
          <cell r="R2845">
            <v>0</v>
          </cell>
          <cell r="AZ2845">
            <v>0</v>
          </cell>
          <cell r="BA2845">
            <v>0</v>
          </cell>
          <cell r="BC2845" t="str">
            <v>GOLD</v>
          </cell>
          <cell r="BE2845" t="str">
            <v>Dec</v>
          </cell>
        </row>
        <row r="2846">
          <cell r="C2846" t="str">
            <v>TCC</v>
          </cell>
          <cell r="R2846">
            <v>0</v>
          </cell>
          <cell r="AZ2846">
            <v>0</v>
          </cell>
          <cell r="BA2846">
            <v>0</v>
          </cell>
          <cell r="BC2846" t="str">
            <v>BANPU</v>
          </cell>
          <cell r="BE2846" t="str">
            <v>Jan</v>
          </cell>
        </row>
        <row r="2847">
          <cell r="C2847" t="str">
            <v>TCC</v>
          </cell>
          <cell r="R2847">
            <v>0</v>
          </cell>
          <cell r="AZ2847">
            <v>0</v>
          </cell>
          <cell r="BA2847">
            <v>0</v>
          </cell>
          <cell r="BC2847" t="str">
            <v>BANPU</v>
          </cell>
          <cell r="BE2847" t="str">
            <v>Feb</v>
          </cell>
        </row>
        <row r="2848">
          <cell r="C2848" t="str">
            <v>TCC</v>
          </cell>
          <cell r="R2848">
            <v>0</v>
          </cell>
          <cell r="AZ2848">
            <v>0</v>
          </cell>
          <cell r="BA2848">
            <v>0</v>
          </cell>
          <cell r="BC2848" t="str">
            <v>BANPU</v>
          </cell>
          <cell r="BE2848" t="str">
            <v>Mar</v>
          </cell>
        </row>
        <row r="2849">
          <cell r="C2849" t="str">
            <v>TCC</v>
          </cell>
          <cell r="R2849">
            <v>0</v>
          </cell>
          <cell r="AZ2849">
            <v>0</v>
          </cell>
          <cell r="BA2849">
            <v>0</v>
          </cell>
          <cell r="BC2849" t="str">
            <v>BANPU</v>
          </cell>
          <cell r="BE2849" t="str">
            <v>Apr</v>
          </cell>
        </row>
        <row r="2850">
          <cell r="C2850" t="str">
            <v>TCC</v>
          </cell>
          <cell r="R2850">
            <v>31200</v>
          </cell>
          <cell r="AZ2850">
            <v>0</v>
          </cell>
          <cell r="BA2850">
            <v>0</v>
          </cell>
          <cell r="BC2850" t="str">
            <v>BANPU</v>
          </cell>
          <cell r="BE2850" t="str">
            <v>May</v>
          </cell>
        </row>
        <row r="2851">
          <cell r="C2851" t="str">
            <v>TCC</v>
          </cell>
          <cell r="R2851">
            <v>0</v>
          </cell>
          <cell r="AZ2851">
            <v>0</v>
          </cell>
          <cell r="BA2851">
            <v>0</v>
          </cell>
          <cell r="BC2851" t="str">
            <v>BANPU</v>
          </cell>
          <cell r="BE2851" t="str">
            <v>Jun</v>
          </cell>
        </row>
        <row r="2852">
          <cell r="C2852" t="str">
            <v>TCC</v>
          </cell>
          <cell r="R2852">
            <v>0</v>
          </cell>
          <cell r="AZ2852">
            <v>0</v>
          </cell>
          <cell r="BA2852">
            <v>0</v>
          </cell>
          <cell r="BC2852" t="str">
            <v>BANPU</v>
          </cell>
          <cell r="BE2852" t="str">
            <v>Jul</v>
          </cell>
        </row>
        <row r="2853">
          <cell r="C2853" t="str">
            <v>TCC</v>
          </cell>
          <cell r="R2853">
            <v>0</v>
          </cell>
          <cell r="AZ2853">
            <v>0</v>
          </cell>
          <cell r="BA2853">
            <v>0</v>
          </cell>
          <cell r="BC2853" t="str">
            <v>BANPU</v>
          </cell>
          <cell r="BE2853" t="str">
            <v>Aug</v>
          </cell>
        </row>
        <row r="2854">
          <cell r="C2854" t="str">
            <v>TCC</v>
          </cell>
          <cell r="R2854">
            <v>31200</v>
          </cell>
          <cell r="AZ2854">
            <v>0</v>
          </cell>
          <cell r="BA2854">
            <v>0</v>
          </cell>
          <cell r="BC2854" t="str">
            <v>BANPU</v>
          </cell>
          <cell r="BE2854" t="str">
            <v>Sep</v>
          </cell>
        </row>
        <row r="2855">
          <cell r="C2855" t="str">
            <v>TCC</v>
          </cell>
          <cell r="R2855">
            <v>0</v>
          </cell>
          <cell r="AZ2855">
            <v>0</v>
          </cell>
          <cell r="BA2855">
            <v>0</v>
          </cell>
          <cell r="BC2855" t="str">
            <v>BANPU</v>
          </cell>
          <cell r="BE2855" t="str">
            <v>Oct</v>
          </cell>
        </row>
        <row r="2856">
          <cell r="C2856" t="str">
            <v>TCC</v>
          </cell>
          <cell r="R2856">
            <v>31200</v>
          </cell>
          <cell r="AZ2856">
            <v>0</v>
          </cell>
          <cell r="BA2856">
            <v>0</v>
          </cell>
          <cell r="BC2856" t="str">
            <v>BANPU</v>
          </cell>
          <cell r="BE2856" t="str">
            <v>Nov</v>
          </cell>
        </row>
        <row r="2857">
          <cell r="C2857" t="str">
            <v>TCC</v>
          </cell>
          <cell r="R2857">
            <v>0</v>
          </cell>
          <cell r="AZ2857">
            <v>0</v>
          </cell>
          <cell r="BA2857">
            <v>0</v>
          </cell>
          <cell r="BC2857" t="str">
            <v>BANPU</v>
          </cell>
          <cell r="BE2857" t="str">
            <v>Dec</v>
          </cell>
        </row>
        <row r="2858">
          <cell r="C2858" t="str">
            <v>TCC (BPI)_JBG</v>
          </cell>
          <cell r="R2858">
            <v>0</v>
          </cell>
          <cell r="AZ2858">
            <v>0</v>
          </cell>
          <cell r="BA2858">
            <v>0</v>
          </cell>
          <cell r="BC2858" t="str">
            <v>GOLD</v>
          </cell>
          <cell r="BE2858" t="str">
            <v>Jan</v>
          </cell>
        </row>
        <row r="2859">
          <cell r="C2859" t="str">
            <v>TCC (BPI)_JBG</v>
          </cell>
          <cell r="R2859">
            <v>0</v>
          </cell>
          <cell r="AZ2859">
            <v>0</v>
          </cell>
          <cell r="BA2859">
            <v>0</v>
          </cell>
          <cell r="BC2859" t="str">
            <v>GOLD</v>
          </cell>
          <cell r="BE2859" t="str">
            <v>Feb</v>
          </cell>
        </row>
        <row r="2860">
          <cell r="C2860" t="str">
            <v>TCC (BPI)_JBG</v>
          </cell>
          <cell r="R2860">
            <v>0</v>
          </cell>
          <cell r="AZ2860">
            <v>0</v>
          </cell>
          <cell r="BA2860">
            <v>0</v>
          </cell>
          <cell r="BC2860" t="str">
            <v>GOLD</v>
          </cell>
          <cell r="BE2860" t="str">
            <v>Mar</v>
          </cell>
        </row>
        <row r="2861">
          <cell r="C2861" t="str">
            <v>TCC (BPI)_JBG</v>
          </cell>
          <cell r="R2861">
            <v>0</v>
          </cell>
          <cell r="AZ2861">
            <v>0</v>
          </cell>
          <cell r="BA2861">
            <v>0</v>
          </cell>
          <cell r="BC2861" t="str">
            <v>GOLD</v>
          </cell>
          <cell r="BE2861" t="str">
            <v>Apr</v>
          </cell>
        </row>
        <row r="2862">
          <cell r="C2862" t="str">
            <v>TCC (BPI)_JBG</v>
          </cell>
          <cell r="R2862">
            <v>20800</v>
          </cell>
          <cell r="AZ2862">
            <v>-62400</v>
          </cell>
          <cell r="BA2862">
            <v>-17507.784946236556</v>
          </cell>
          <cell r="BC2862" t="str">
            <v>GOLD</v>
          </cell>
          <cell r="BE2862" t="str">
            <v>May</v>
          </cell>
        </row>
        <row r="2863">
          <cell r="C2863" t="str">
            <v>TCC (BPI)_JBG</v>
          </cell>
          <cell r="R2863">
            <v>0</v>
          </cell>
          <cell r="AZ2863">
            <v>0</v>
          </cell>
          <cell r="BA2863">
            <v>0</v>
          </cell>
          <cell r="BC2863" t="str">
            <v>GOLD</v>
          </cell>
          <cell r="BE2863" t="str">
            <v>Jun</v>
          </cell>
        </row>
        <row r="2864">
          <cell r="C2864" t="str">
            <v>TCC (BPI)_JBG</v>
          </cell>
          <cell r="R2864">
            <v>0</v>
          </cell>
          <cell r="AZ2864">
            <v>0</v>
          </cell>
          <cell r="BA2864">
            <v>0</v>
          </cell>
          <cell r="BC2864" t="str">
            <v>GOLD</v>
          </cell>
          <cell r="BE2864" t="str">
            <v>Jul</v>
          </cell>
        </row>
        <row r="2865">
          <cell r="C2865" t="str">
            <v>TCC (BPI)_JBG</v>
          </cell>
          <cell r="R2865">
            <v>0</v>
          </cell>
          <cell r="AZ2865">
            <v>0</v>
          </cell>
          <cell r="BA2865">
            <v>0</v>
          </cell>
          <cell r="BC2865" t="str">
            <v>GOLD</v>
          </cell>
          <cell r="BE2865" t="str">
            <v>Aug</v>
          </cell>
        </row>
        <row r="2866">
          <cell r="C2866" t="str">
            <v>TCC (BPI)_JBG</v>
          </cell>
          <cell r="R2866">
            <v>20800</v>
          </cell>
          <cell r="AZ2866">
            <v>-62400</v>
          </cell>
          <cell r="BA2866">
            <v>-17507.784946236556</v>
          </cell>
          <cell r="BC2866" t="str">
            <v>GOLD</v>
          </cell>
          <cell r="BE2866" t="str">
            <v>Sep</v>
          </cell>
        </row>
        <row r="2867">
          <cell r="C2867" t="str">
            <v>TCC (BPI)_JBG</v>
          </cell>
          <cell r="R2867">
            <v>0</v>
          </cell>
          <cell r="AZ2867">
            <v>0</v>
          </cell>
          <cell r="BA2867">
            <v>0</v>
          </cell>
          <cell r="BC2867" t="str">
            <v>GOLD</v>
          </cell>
          <cell r="BE2867" t="str">
            <v>Oct</v>
          </cell>
        </row>
        <row r="2868">
          <cell r="C2868" t="str">
            <v>TCC (BPI)_JBG</v>
          </cell>
          <cell r="R2868">
            <v>20800</v>
          </cell>
          <cell r="AZ2868">
            <v>-62400</v>
          </cell>
          <cell r="BA2868">
            <v>-17507.784946236556</v>
          </cell>
          <cell r="BC2868" t="str">
            <v>GOLD</v>
          </cell>
          <cell r="BE2868" t="str">
            <v>Nov</v>
          </cell>
        </row>
        <row r="2869">
          <cell r="C2869" t="str">
            <v>TCC (BPI)_JBG</v>
          </cell>
          <cell r="R2869">
            <v>0</v>
          </cell>
          <cell r="AZ2869">
            <v>0</v>
          </cell>
          <cell r="BA2869">
            <v>0</v>
          </cell>
          <cell r="BC2869" t="str">
            <v>GOLD</v>
          </cell>
          <cell r="BE2869" t="str">
            <v>Dec</v>
          </cell>
        </row>
        <row r="2870">
          <cell r="C2870" t="str">
            <v>TCC</v>
          </cell>
          <cell r="R2870">
            <v>0</v>
          </cell>
          <cell r="AZ2870">
            <v>0</v>
          </cell>
          <cell r="BA2870">
            <v>0</v>
          </cell>
          <cell r="BC2870" t="str">
            <v>BANPU</v>
          </cell>
          <cell r="BE2870" t="str">
            <v>Jan</v>
          </cell>
        </row>
        <row r="2871">
          <cell r="C2871" t="str">
            <v>TCC</v>
          </cell>
          <cell r="R2871">
            <v>0</v>
          </cell>
          <cell r="AZ2871">
            <v>0</v>
          </cell>
          <cell r="BA2871">
            <v>0</v>
          </cell>
          <cell r="BC2871" t="str">
            <v>BANPU</v>
          </cell>
          <cell r="BE2871" t="str">
            <v>Feb</v>
          </cell>
        </row>
        <row r="2872">
          <cell r="C2872" t="str">
            <v>TCC</v>
          </cell>
          <cell r="R2872">
            <v>0</v>
          </cell>
          <cell r="AZ2872">
            <v>0</v>
          </cell>
          <cell r="BA2872">
            <v>0</v>
          </cell>
          <cell r="BC2872" t="str">
            <v>BANPU</v>
          </cell>
          <cell r="BE2872" t="str">
            <v>Mar</v>
          </cell>
        </row>
        <row r="2873">
          <cell r="C2873" t="str">
            <v>TCC</v>
          </cell>
          <cell r="R2873">
            <v>0</v>
          </cell>
          <cell r="AZ2873">
            <v>0</v>
          </cell>
          <cell r="BA2873">
            <v>0</v>
          </cell>
          <cell r="BC2873" t="str">
            <v>BANPU</v>
          </cell>
          <cell r="BE2873" t="str">
            <v>Apr</v>
          </cell>
        </row>
        <row r="2874">
          <cell r="C2874" t="str">
            <v>TCC</v>
          </cell>
          <cell r="R2874">
            <v>20800</v>
          </cell>
          <cell r="AZ2874">
            <v>0</v>
          </cell>
          <cell r="BA2874">
            <v>0</v>
          </cell>
          <cell r="BC2874" t="str">
            <v>BANPU</v>
          </cell>
          <cell r="BE2874" t="str">
            <v>May</v>
          </cell>
        </row>
        <row r="2875">
          <cell r="C2875" t="str">
            <v>TCC</v>
          </cell>
          <cell r="R2875">
            <v>0</v>
          </cell>
          <cell r="AZ2875">
            <v>0</v>
          </cell>
          <cell r="BA2875">
            <v>0</v>
          </cell>
          <cell r="BC2875" t="str">
            <v>BANPU</v>
          </cell>
          <cell r="BE2875" t="str">
            <v>Jun</v>
          </cell>
        </row>
        <row r="2876">
          <cell r="C2876" t="str">
            <v>TCC</v>
          </cell>
          <cell r="R2876">
            <v>0</v>
          </cell>
          <cell r="AZ2876">
            <v>0</v>
          </cell>
          <cell r="BA2876">
            <v>0</v>
          </cell>
          <cell r="BC2876" t="str">
            <v>BANPU</v>
          </cell>
          <cell r="BE2876" t="str">
            <v>Jul</v>
          </cell>
        </row>
        <row r="2877">
          <cell r="C2877" t="str">
            <v>TCC</v>
          </cell>
          <cell r="R2877">
            <v>0</v>
          </cell>
          <cell r="AZ2877">
            <v>0</v>
          </cell>
          <cell r="BA2877">
            <v>0</v>
          </cell>
          <cell r="BC2877" t="str">
            <v>BANPU</v>
          </cell>
          <cell r="BE2877" t="str">
            <v>Aug</v>
          </cell>
        </row>
        <row r="2878">
          <cell r="C2878" t="str">
            <v>TCC</v>
          </cell>
          <cell r="R2878">
            <v>20800</v>
          </cell>
          <cell r="AZ2878">
            <v>0</v>
          </cell>
          <cell r="BA2878">
            <v>0</v>
          </cell>
          <cell r="BC2878" t="str">
            <v>BANPU</v>
          </cell>
          <cell r="BE2878" t="str">
            <v>Sep</v>
          </cell>
        </row>
        <row r="2879">
          <cell r="C2879" t="str">
            <v>TCC</v>
          </cell>
          <cell r="R2879">
            <v>0</v>
          </cell>
          <cell r="AZ2879">
            <v>0</v>
          </cell>
          <cell r="BA2879">
            <v>0</v>
          </cell>
          <cell r="BC2879" t="str">
            <v>BANPU</v>
          </cell>
          <cell r="BE2879" t="str">
            <v>Oct</v>
          </cell>
        </row>
        <row r="2880">
          <cell r="C2880" t="str">
            <v>TCC</v>
          </cell>
          <cell r="R2880">
            <v>20800</v>
          </cell>
          <cell r="AZ2880">
            <v>0</v>
          </cell>
          <cell r="BA2880">
            <v>0</v>
          </cell>
          <cell r="BC2880" t="str">
            <v>BANPU</v>
          </cell>
          <cell r="BE2880" t="str">
            <v>Nov</v>
          </cell>
        </row>
        <row r="2881">
          <cell r="C2881" t="str">
            <v>TCC</v>
          </cell>
          <cell r="R2881">
            <v>0</v>
          </cell>
          <cell r="AZ2881">
            <v>0</v>
          </cell>
          <cell r="BA2881">
            <v>0</v>
          </cell>
          <cell r="BC2881" t="str">
            <v>BANPU</v>
          </cell>
          <cell r="BE2881" t="str">
            <v>Dec</v>
          </cell>
        </row>
        <row r="2882">
          <cell r="C2882" t="str">
            <v>TCC (BPI)_JBG</v>
          </cell>
          <cell r="R2882">
            <v>0</v>
          </cell>
          <cell r="AZ2882">
            <v>0</v>
          </cell>
          <cell r="BA2882">
            <v>0</v>
          </cell>
          <cell r="BC2882" t="str">
            <v>GOLD</v>
          </cell>
          <cell r="BE2882" t="str">
            <v>Jan</v>
          </cell>
        </row>
        <row r="2883">
          <cell r="C2883" t="str">
            <v>TCC (BPI)_JBG</v>
          </cell>
          <cell r="R2883">
            <v>0</v>
          </cell>
          <cell r="AZ2883">
            <v>0</v>
          </cell>
          <cell r="BA2883">
            <v>0</v>
          </cell>
          <cell r="BC2883" t="str">
            <v>GOLD</v>
          </cell>
          <cell r="BE2883" t="str">
            <v>Feb</v>
          </cell>
        </row>
        <row r="2884">
          <cell r="C2884" t="str">
            <v>TCC (BPI)_JBG</v>
          </cell>
          <cell r="R2884">
            <v>0</v>
          </cell>
          <cell r="AZ2884">
            <v>0</v>
          </cell>
          <cell r="BA2884">
            <v>0</v>
          </cell>
          <cell r="BC2884" t="str">
            <v>GOLD</v>
          </cell>
          <cell r="BE2884" t="str">
            <v>Mar</v>
          </cell>
        </row>
        <row r="2885">
          <cell r="C2885" t="str">
            <v>TCC (BPI)_JBG</v>
          </cell>
          <cell r="R2885">
            <v>0</v>
          </cell>
          <cell r="AZ2885">
            <v>0</v>
          </cell>
          <cell r="BA2885">
            <v>0</v>
          </cell>
          <cell r="BC2885" t="str">
            <v>GOLD</v>
          </cell>
          <cell r="BE2885" t="str">
            <v>Apr</v>
          </cell>
        </row>
        <row r="2886">
          <cell r="C2886" t="str">
            <v>TCC (BPI)_JBG</v>
          </cell>
          <cell r="R2886">
            <v>0</v>
          </cell>
          <cell r="AZ2886">
            <v>0</v>
          </cell>
          <cell r="BA2886">
            <v>0</v>
          </cell>
          <cell r="BC2886" t="str">
            <v>GOLD</v>
          </cell>
          <cell r="BE2886" t="str">
            <v>May</v>
          </cell>
        </row>
        <row r="2887">
          <cell r="C2887" t="str">
            <v>TCC (BPI)_JBG</v>
          </cell>
          <cell r="R2887">
            <v>0</v>
          </cell>
          <cell r="AZ2887">
            <v>0</v>
          </cell>
          <cell r="BA2887">
            <v>0</v>
          </cell>
          <cell r="BC2887" t="str">
            <v>GOLD</v>
          </cell>
          <cell r="BE2887" t="str">
            <v>Jun</v>
          </cell>
        </row>
        <row r="2888">
          <cell r="C2888" t="str">
            <v>TCC (BPI)_JBG</v>
          </cell>
          <cell r="R2888">
            <v>31200</v>
          </cell>
          <cell r="AZ2888">
            <v>-93600</v>
          </cell>
          <cell r="BA2888">
            <v>-10504.325203252034</v>
          </cell>
          <cell r="BC2888" t="str">
            <v>GOLD</v>
          </cell>
          <cell r="BE2888" t="str">
            <v>Jul</v>
          </cell>
        </row>
        <row r="2889">
          <cell r="C2889" t="str">
            <v>TCC (BPI)_JBG</v>
          </cell>
          <cell r="R2889">
            <v>31200</v>
          </cell>
          <cell r="AZ2889">
            <v>-93600</v>
          </cell>
          <cell r="BA2889">
            <v>-10504.325203252034</v>
          </cell>
          <cell r="BC2889" t="str">
            <v>GOLD</v>
          </cell>
          <cell r="BE2889" t="str">
            <v>Aug</v>
          </cell>
        </row>
        <row r="2890">
          <cell r="C2890" t="str">
            <v>TCC (BPI)_JBG</v>
          </cell>
          <cell r="R2890">
            <v>0</v>
          </cell>
          <cell r="AZ2890">
            <v>0</v>
          </cell>
          <cell r="BA2890">
            <v>0</v>
          </cell>
          <cell r="BC2890" t="str">
            <v>GOLD</v>
          </cell>
          <cell r="BE2890" t="str">
            <v>Sep</v>
          </cell>
        </row>
        <row r="2891">
          <cell r="C2891" t="str">
            <v>TCC (BPI)_JBG</v>
          </cell>
          <cell r="R2891">
            <v>0</v>
          </cell>
          <cell r="AZ2891">
            <v>0</v>
          </cell>
          <cell r="BA2891">
            <v>0</v>
          </cell>
          <cell r="BC2891" t="str">
            <v>GOLD</v>
          </cell>
          <cell r="BE2891" t="str">
            <v>Oct</v>
          </cell>
        </row>
        <row r="2892">
          <cell r="C2892" t="str">
            <v>TCC (BPI)_JBG</v>
          </cell>
          <cell r="R2892">
            <v>0</v>
          </cell>
          <cell r="AZ2892">
            <v>0</v>
          </cell>
          <cell r="BA2892">
            <v>0</v>
          </cell>
          <cell r="BC2892" t="str">
            <v>GOLD</v>
          </cell>
          <cell r="BE2892" t="str">
            <v>Nov</v>
          </cell>
        </row>
        <row r="2893">
          <cell r="C2893" t="str">
            <v>TCC (BPI)_JBG</v>
          </cell>
          <cell r="R2893">
            <v>0</v>
          </cell>
          <cell r="AZ2893">
            <v>0</v>
          </cell>
          <cell r="BA2893">
            <v>0</v>
          </cell>
          <cell r="BC2893" t="str">
            <v>GOLD</v>
          </cell>
          <cell r="BE2893" t="str">
            <v>Dec</v>
          </cell>
        </row>
        <row r="2894">
          <cell r="C2894" t="str">
            <v>TCC</v>
          </cell>
          <cell r="R2894">
            <v>0</v>
          </cell>
          <cell r="AZ2894">
            <v>0</v>
          </cell>
          <cell r="BA2894">
            <v>0</v>
          </cell>
          <cell r="BC2894" t="str">
            <v>BANPU</v>
          </cell>
          <cell r="BE2894" t="str">
            <v>Jan</v>
          </cell>
        </row>
        <row r="2895">
          <cell r="C2895" t="str">
            <v>TCC</v>
          </cell>
          <cell r="R2895">
            <v>0</v>
          </cell>
          <cell r="AZ2895">
            <v>0</v>
          </cell>
          <cell r="BA2895">
            <v>0</v>
          </cell>
          <cell r="BC2895" t="str">
            <v>BANPU</v>
          </cell>
          <cell r="BE2895" t="str">
            <v>Feb</v>
          </cell>
        </row>
        <row r="2896">
          <cell r="C2896" t="str">
            <v>TCC</v>
          </cell>
          <cell r="R2896">
            <v>0</v>
          </cell>
          <cell r="AZ2896">
            <v>0</v>
          </cell>
          <cell r="BA2896">
            <v>0</v>
          </cell>
          <cell r="BC2896" t="str">
            <v>BANPU</v>
          </cell>
          <cell r="BE2896" t="str">
            <v>Mar</v>
          </cell>
        </row>
        <row r="2897">
          <cell r="C2897" t="str">
            <v>TCC</v>
          </cell>
          <cell r="R2897">
            <v>0</v>
          </cell>
          <cell r="AZ2897">
            <v>0</v>
          </cell>
          <cell r="BA2897">
            <v>0</v>
          </cell>
          <cell r="BC2897" t="str">
            <v>BANPU</v>
          </cell>
          <cell r="BE2897" t="str">
            <v>Apr</v>
          </cell>
        </row>
        <row r="2898">
          <cell r="C2898" t="str">
            <v>TCC</v>
          </cell>
          <cell r="R2898">
            <v>0</v>
          </cell>
          <cell r="AZ2898">
            <v>0</v>
          </cell>
          <cell r="BA2898">
            <v>0</v>
          </cell>
          <cell r="BC2898" t="str">
            <v>BANPU</v>
          </cell>
          <cell r="BE2898" t="str">
            <v>May</v>
          </cell>
        </row>
        <row r="2899">
          <cell r="C2899" t="str">
            <v>TCC</v>
          </cell>
          <cell r="R2899">
            <v>0</v>
          </cell>
          <cell r="AZ2899">
            <v>0</v>
          </cell>
          <cell r="BA2899">
            <v>0</v>
          </cell>
          <cell r="BC2899" t="str">
            <v>BANPU</v>
          </cell>
          <cell r="BE2899" t="str">
            <v>Jun</v>
          </cell>
        </row>
        <row r="2900">
          <cell r="C2900" t="str">
            <v>TCC</v>
          </cell>
          <cell r="R2900">
            <v>31200</v>
          </cell>
          <cell r="AZ2900">
            <v>0</v>
          </cell>
          <cell r="BA2900">
            <v>0</v>
          </cell>
          <cell r="BC2900" t="str">
            <v>BANPU</v>
          </cell>
          <cell r="BE2900" t="str">
            <v>Jul</v>
          </cell>
        </row>
        <row r="2901">
          <cell r="C2901" t="str">
            <v>TCC</v>
          </cell>
          <cell r="R2901">
            <v>31200</v>
          </cell>
          <cell r="AZ2901">
            <v>0</v>
          </cell>
          <cell r="BA2901">
            <v>0</v>
          </cell>
          <cell r="BC2901" t="str">
            <v>BANPU</v>
          </cell>
          <cell r="BE2901" t="str">
            <v>Aug</v>
          </cell>
        </row>
        <row r="2902">
          <cell r="C2902" t="str">
            <v>TCC</v>
          </cell>
          <cell r="R2902">
            <v>0</v>
          </cell>
          <cell r="AZ2902">
            <v>0</v>
          </cell>
          <cell r="BA2902">
            <v>0</v>
          </cell>
          <cell r="BC2902" t="str">
            <v>BANPU</v>
          </cell>
          <cell r="BE2902" t="str">
            <v>Sep</v>
          </cell>
        </row>
        <row r="2903">
          <cell r="C2903" t="str">
            <v>TCC</v>
          </cell>
          <cell r="R2903">
            <v>0</v>
          </cell>
          <cell r="AZ2903">
            <v>0</v>
          </cell>
          <cell r="BA2903">
            <v>0</v>
          </cell>
          <cell r="BC2903" t="str">
            <v>BANPU</v>
          </cell>
          <cell r="BE2903" t="str">
            <v>Oct</v>
          </cell>
        </row>
        <row r="2904">
          <cell r="C2904" t="str">
            <v>TCC</v>
          </cell>
          <cell r="R2904">
            <v>0</v>
          </cell>
          <cell r="AZ2904">
            <v>0</v>
          </cell>
          <cell r="BA2904">
            <v>0</v>
          </cell>
          <cell r="BC2904" t="str">
            <v>BANPU</v>
          </cell>
          <cell r="BE2904" t="str">
            <v>Nov</v>
          </cell>
        </row>
        <row r="2905">
          <cell r="C2905" t="str">
            <v>TCC</v>
          </cell>
          <cell r="R2905">
            <v>0</v>
          </cell>
          <cell r="AZ2905">
            <v>0</v>
          </cell>
          <cell r="BA2905">
            <v>0</v>
          </cell>
          <cell r="BC2905" t="str">
            <v>BANPU</v>
          </cell>
          <cell r="BE2905" t="str">
            <v>Dec</v>
          </cell>
        </row>
        <row r="2906">
          <cell r="C2906" t="str">
            <v>TCC (BPI)_JBG</v>
          </cell>
          <cell r="R2906">
            <v>0</v>
          </cell>
          <cell r="AZ2906">
            <v>0</v>
          </cell>
          <cell r="BA2906">
            <v>0</v>
          </cell>
          <cell r="BC2906" t="str">
            <v>GOLD</v>
          </cell>
          <cell r="BE2906" t="str">
            <v>Jan</v>
          </cell>
        </row>
        <row r="2907">
          <cell r="C2907" t="str">
            <v>TCC (BPI)_JBG</v>
          </cell>
          <cell r="R2907">
            <v>0</v>
          </cell>
          <cell r="AZ2907">
            <v>0</v>
          </cell>
          <cell r="BA2907">
            <v>0</v>
          </cell>
          <cell r="BC2907" t="str">
            <v>GOLD</v>
          </cell>
          <cell r="BE2907" t="str">
            <v>Feb</v>
          </cell>
        </row>
        <row r="2908">
          <cell r="C2908" t="str">
            <v>TCC (BPI)_JBG</v>
          </cell>
          <cell r="R2908">
            <v>0</v>
          </cell>
          <cell r="AZ2908">
            <v>0</v>
          </cell>
          <cell r="BA2908">
            <v>0</v>
          </cell>
          <cell r="BC2908" t="str">
            <v>GOLD</v>
          </cell>
          <cell r="BE2908" t="str">
            <v>Mar</v>
          </cell>
        </row>
        <row r="2909">
          <cell r="C2909" t="str">
            <v>TCC (BPI)_JBG</v>
          </cell>
          <cell r="R2909">
            <v>0</v>
          </cell>
          <cell r="AZ2909">
            <v>0</v>
          </cell>
          <cell r="BA2909">
            <v>0</v>
          </cell>
          <cell r="BC2909" t="str">
            <v>GOLD</v>
          </cell>
          <cell r="BE2909" t="str">
            <v>Apr</v>
          </cell>
        </row>
        <row r="2910">
          <cell r="C2910" t="str">
            <v>TCC (BPI)_JBG</v>
          </cell>
          <cell r="R2910">
            <v>0</v>
          </cell>
          <cell r="AZ2910">
            <v>0</v>
          </cell>
          <cell r="BA2910">
            <v>0</v>
          </cell>
          <cell r="BC2910" t="str">
            <v>GOLD</v>
          </cell>
          <cell r="BE2910" t="str">
            <v>May</v>
          </cell>
        </row>
        <row r="2911">
          <cell r="C2911" t="str">
            <v>TCC (BPI)_JBG</v>
          </cell>
          <cell r="R2911">
            <v>0</v>
          </cell>
          <cell r="AZ2911">
            <v>0</v>
          </cell>
          <cell r="BA2911">
            <v>0</v>
          </cell>
          <cell r="BC2911" t="str">
            <v>GOLD</v>
          </cell>
          <cell r="BE2911" t="str">
            <v>Jun</v>
          </cell>
        </row>
        <row r="2912">
          <cell r="C2912" t="str">
            <v>TCC (BPI)_JBG</v>
          </cell>
          <cell r="R2912">
            <v>20800</v>
          </cell>
          <cell r="AZ2912">
            <v>-62400</v>
          </cell>
          <cell r="BA2912">
            <v>-18061.0081300813</v>
          </cell>
          <cell r="BC2912" t="str">
            <v>GOLD</v>
          </cell>
          <cell r="BE2912" t="str">
            <v>Jul</v>
          </cell>
        </row>
        <row r="2913">
          <cell r="C2913" t="str">
            <v>TCC (BPI)_JBG</v>
          </cell>
          <cell r="R2913">
            <v>20800</v>
          </cell>
          <cell r="AZ2913">
            <v>-62400</v>
          </cell>
          <cell r="BA2913">
            <v>-18061.0081300813</v>
          </cell>
          <cell r="BC2913" t="str">
            <v>GOLD</v>
          </cell>
          <cell r="BE2913" t="str">
            <v>Aug</v>
          </cell>
        </row>
        <row r="2914">
          <cell r="C2914" t="str">
            <v>TCC (BPI)_JBG</v>
          </cell>
          <cell r="R2914">
            <v>0</v>
          </cell>
          <cell r="AZ2914">
            <v>0</v>
          </cell>
          <cell r="BA2914">
            <v>0</v>
          </cell>
          <cell r="BC2914" t="str">
            <v>GOLD</v>
          </cell>
          <cell r="BE2914" t="str">
            <v>Sep</v>
          </cell>
        </row>
        <row r="2915">
          <cell r="C2915" t="str">
            <v>TCC (BPI)_JBG</v>
          </cell>
          <cell r="R2915">
            <v>0</v>
          </cell>
          <cell r="AZ2915">
            <v>0</v>
          </cell>
          <cell r="BA2915">
            <v>0</v>
          </cell>
          <cell r="BC2915" t="str">
            <v>GOLD</v>
          </cell>
          <cell r="BE2915" t="str">
            <v>Oct</v>
          </cell>
        </row>
        <row r="2916">
          <cell r="C2916" t="str">
            <v>TCC (BPI)_JBG</v>
          </cell>
          <cell r="R2916">
            <v>0</v>
          </cell>
          <cell r="AZ2916">
            <v>0</v>
          </cell>
          <cell r="BA2916">
            <v>0</v>
          </cell>
          <cell r="BC2916" t="str">
            <v>GOLD</v>
          </cell>
          <cell r="BE2916" t="str">
            <v>Nov</v>
          </cell>
        </row>
        <row r="2917">
          <cell r="C2917" t="str">
            <v>TCC (BPI)_JBG</v>
          </cell>
          <cell r="R2917">
            <v>0</v>
          </cell>
          <cell r="AZ2917">
            <v>0</v>
          </cell>
          <cell r="BA2917">
            <v>0</v>
          </cell>
          <cell r="BC2917" t="str">
            <v>GOLD</v>
          </cell>
          <cell r="BE2917" t="str">
            <v>Dec</v>
          </cell>
        </row>
        <row r="2918">
          <cell r="C2918" t="str">
            <v>TCC</v>
          </cell>
          <cell r="R2918">
            <v>0</v>
          </cell>
          <cell r="AZ2918">
            <v>0</v>
          </cell>
          <cell r="BA2918">
            <v>0</v>
          </cell>
          <cell r="BC2918" t="str">
            <v>BANPU</v>
          </cell>
          <cell r="BE2918" t="str">
            <v>Jan</v>
          </cell>
        </row>
        <row r="2919">
          <cell r="C2919" t="str">
            <v>TCC</v>
          </cell>
          <cell r="R2919">
            <v>0</v>
          </cell>
          <cell r="AZ2919">
            <v>0</v>
          </cell>
          <cell r="BA2919">
            <v>0</v>
          </cell>
          <cell r="BC2919" t="str">
            <v>BANPU</v>
          </cell>
          <cell r="BE2919" t="str">
            <v>Feb</v>
          </cell>
        </row>
        <row r="2920">
          <cell r="C2920" t="str">
            <v>TCC</v>
          </cell>
          <cell r="R2920">
            <v>0</v>
          </cell>
          <cell r="AZ2920">
            <v>0</v>
          </cell>
          <cell r="BA2920">
            <v>0</v>
          </cell>
          <cell r="BC2920" t="str">
            <v>BANPU</v>
          </cell>
          <cell r="BE2920" t="str">
            <v>Mar</v>
          </cell>
        </row>
        <row r="2921">
          <cell r="C2921" t="str">
            <v>TCC</v>
          </cell>
          <cell r="R2921">
            <v>0</v>
          </cell>
          <cell r="AZ2921">
            <v>0</v>
          </cell>
          <cell r="BA2921">
            <v>0</v>
          </cell>
          <cell r="BC2921" t="str">
            <v>BANPU</v>
          </cell>
          <cell r="BE2921" t="str">
            <v>Apr</v>
          </cell>
        </row>
        <row r="2922">
          <cell r="C2922" t="str">
            <v>TCC</v>
          </cell>
          <cell r="R2922">
            <v>0</v>
          </cell>
          <cell r="AZ2922">
            <v>0</v>
          </cell>
          <cell r="BA2922">
            <v>0</v>
          </cell>
          <cell r="BC2922" t="str">
            <v>BANPU</v>
          </cell>
          <cell r="BE2922" t="str">
            <v>May</v>
          </cell>
        </row>
        <row r="2923">
          <cell r="C2923" t="str">
            <v>TCC</v>
          </cell>
          <cell r="R2923">
            <v>0</v>
          </cell>
          <cell r="AZ2923">
            <v>0</v>
          </cell>
          <cell r="BA2923">
            <v>0</v>
          </cell>
          <cell r="BC2923" t="str">
            <v>BANPU</v>
          </cell>
          <cell r="BE2923" t="str">
            <v>Jun</v>
          </cell>
        </row>
        <row r="2924">
          <cell r="C2924" t="str">
            <v>TCC</v>
          </cell>
          <cell r="R2924">
            <v>20800</v>
          </cell>
          <cell r="AZ2924">
            <v>0</v>
          </cell>
          <cell r="BA2924">
            <v>0</v>
          </cell>
          <cell r="BC2924" t="str">
            <v>BANPU</v>
          </cell>
          <cell r="BE2924" t="str">
            <v>Jul</v>
          </cell>
        </row>
        <row r="2925">
          <cell r="C2925" t="str">
            <v>TCC</v>
          </cell>
          <cell r="R2925">
            <v>20800</v>
          </cell>
          <cell r="AZ2925">
            <v>0</v>
          </cell>
          <cell r="BA2925">
            <v>0</v>
          </cell>
          <cell r="BC2925" t="str">
            <v>BANPU</v>
          </cell>
          <cell r="BE2925" t="str">
            <v>Aug</v>
          </cell>
        </row>
        <row r="2926">
          <cell r="C2926" t="str">
            <v>TCC</v>
          </cell>
          <cell r="R2926">
            <v>0</v>
          </cell>
          <cell r="AZ2926">
            <v>0</v>
          </cell>
          <cell r="BA2926">
            <v>0</v>
          </cell>
          <cell r="BC2926" t="str">
            <v>BANPU</v>
          </cell>
          <cell r="BE2926" t="str">
            <v>Sep</v>
          </cell>
        </row>
        <row r="2927">
          <cell r="C2927" t="str">
            <v>TCC</v>
          </cell>
          <cell r="R2927">
            <v>0</v>
          </cell>
          <cell r="AZ2927">
            <v>0</v>
          </cell>
          <cell r="BA2927">
            <v>0</v>
          </cell>
          <cell r="BC2927" t="str">
            <v>BANPU</v>
          </cell>
          <cell r="BE2927" t="str">
            <v>Oct</v>
          </cell>
        </row>
        <row r="2928">
          <cell r="C2928" t="str">
            <v>TCC</v>
          </cell>
          <cell r="R2928">
            <v>0</v>
          </cell>
          <cell r="AZ2928">
            <v>0</v>
          </cell>
          <cell r="BA2928">
            <v>0</v>
          </cell>
          <cell r="BC2928" t="str">
            <v>BANPU</v>
          </cell>
          <cell r="BE2928" t="str">
            <v>Nov</v>
          </cell>
        </row>
        <row r="2929">
          <cell r="C2929" t="str">
            <v>TCC</v>
          </cell>
          <cell r="R2929">
            <v>0</v>
          </cell>
          <cell r="AZ2929">
            <v>0</v>
          </cell>
          <cell r="BA2929">
            <v>0</v>
          </cell>
          <cell r="BC2929" t="str">
            <v>BANPU</v>
          </cell>
          <cell r="BE2929" t="str">
            <v>Dec</v>
          </cell>
        </row>
        <row r="2930">
          <cell r="C2930" t="str">
            <v>TCC (CMMC)_KTD</v>
          </cell>
          <cell r="R2930">
            <v>0</v>
          </cell>
          <cell r="AZ2930">
            <v>0</v>
          </cell>
          <cell r="BA2930">
            <v>0</v>
          </cell>
          <cell r="BC2930" t="str">
            <v>GOLD</v>
          </cell>
          <cell r="BE2930" t="str">
            <v>Jan</v>
          </cell>
        </row>
        <row r="2931">
          <cell r="C2931" t="str">
            <v>TCC (CMMC)_KTD</v>
          </cell>
          <cell r="R2931">
            <v>28600.000000000004</v>
          </cell>
          <cell r="AZ2931">
            <v>-85800.000000000015</v>
          </cell>
          <cell r="BA2931">
            <v>-21868.105943600873</v>
          </cell>
          <cell r="BC2931" t="str">
            <v>GOLD</v>
          </cell>
          <cell r="BE2931" t="str">
            <v>Feb</v>
          </cell>
        </row>
        <row r="2932">
          <cell r="C2932" t="str">
            <v>TCC (CMMC)_KTD</v>
          </cell>
          <cell r="R2932">
            <v>0</v>
          </cell>
          <cell r="AZ2932">
            <v>0</v>
          </cell>
          <cell r="BA2932">
            <v>0</v>
          </cell>
          <cell r="BC2932" t="str">
            <v>GOLD</v>
          </cell>
          <cell r="BE2932" t="str">
            <v>Mar</v>
          </cell>
        </row>
        <row r="2933">
          <cell r="C2933" t="str">
            <v>TCC (CMMC)_KTD</v>
          </cell>
          <cell r="R2933">
            <v>0</v>
          </cell>
          <cell r="AZ2933">
            <v>0</v>
          </cell>
          <cell r="BA2933">
            <v>0</v>
          </cell>
          <cell r="BC2933" t="str">
            <v>GOLD</v>
          </cell>
          <cell r="BE2933" t="str">
            <v>Apr</v>
          </cell>
        </row>
        <row r="2934">
          <cell r="C2934" t="str">
            <v>TCC (CMMC)_KTD</v>
          </cell>
          <cell r="R2934">
            <v>0</v>
          </cell>
          <cell r="AZ2934">
            <v>0</v>
          </cell>
          <cell r="BA2934">
            <v>0</v>
          </cell>
          <cell r="BC2934" t="str">
            <v>GOLD</v>
          </cell>
          <cell r="BE2934" t="str">
            <v>May</v>
          </cell>
        </row>
        <row r="2935">
          <cell r="C2935" t="str">
            <v>TCC (CMMC)_KTD</v>
          </cell>
          <cell r="R2935">
            <v>0</v>
          </cell>
          <cell r="AZ2935">
            <v>0</v>
          </cell>
          <cell r="BA2935">
            <v>0</v>
          </cell>
          <cell r="BC2935" t="str">
            <v>GOLD</v>
          </cell>
          <cell r="BE2935" t="str">
            <v>Jun</v>
          </cell>
        </row>
        <row r="2936">
          <cell r="C2936" t="str">
            <v>TCC (CMMC)_KTD</v>
          </cell>
          <cell r="R2936">
            <v>0</v>
          </cell>
          <cell r="AZ2936">
            <v>0</v>
          </cell>
          <cell r="BA2936">
            <v>0</v>
          </cell>
          <cell r="BC2936" t="str">
            <v>GOLD</v>
          </cell>
          <cell r="BE2936" t="str">
            <v>Jul</v>
          </cell>
        </row>
        <row r="2937">
          <cell r="C2937" t="str">
            <v>TCC (CMMC)_KTD</v>
          </cell>
          <cell r="R2937">
            <v>0</v>
          </cell>
          <cell r="AZ2937">
            <v>0</v>
          </cell>
          <cell r="BA2937">
            <v>0</v>
          </cell>
          <cell r="BC2937" t="str">
            <v>GOLD</v>
          </cell>
          <cell r="BE2937" t="str">
            <v>Aug</v>
          </cell>
        </row>
        <row r="2938">
          <cell r="C2938" t="str">
            <v>TCC (CMMC)_KTD</v>
          </cell>
          <cell r="R2938">
            <v>0</v>
          </cell>
          <cell r="AZ2938">
            <v>0</v>
          </cell>
          <cell r="BA2938">
            <v>0</v>
          </cell>
          <cell r="BC2938" t="str">
            <v>GOLD</v>
          </cell>
          <cell r="BE2938" t="str">
            <v>Sep</v>
          </cell>
        </row>
        <row r="2939">
          <cell r="C2939" t="str">
            <v>TCC (CMMC)_KTD</v>
          </cell>
          <cell r="R2939">
            <v>0</v>
          </cell>
          <cell r="AZ2939">
            <v>0</v>
          </cell>
          <cell r="BA2939">
            <v>0</v>
          </cell>
          <cell r="BC2939" t="str">
            <v>GOLD</v>
          </cell>
          <cell r="BE2939" t="str">
            <v>Oct</v>
          </cell>
        </row>
        <row r="2940">
          <cell r="C2940" t="str">
            <v>TCC (CMMC)_KTD</v>
          </cell>
          <cell r="R2940">
            <v>0</v>
          </cell>
          <cell r="AZ2940">
            <v>0</v>
          </cell>
          <cell r="BA2940">
            <v>0</v>
          </cell>
          <cell r="BC2940" t="str">
            <v>GOLD</v>
          </cell>
          <cell r="BE2940" t="str">
            <v>Nov</v>
          </cell>
        </row>
        <row r="2941">
          <cell r="C2941" t="str">
            <v>TCC (CMMC)_KTD</v>
          </cell>
          <cell r="R2941">
            <v>0</v>
          </cell>
          <cell r="AZ2941">
            <v>0</v>
          </cell>
          <cell r="BA2941">
            <v>0</v>
          </cell>
          <cell r="BC2941" t="str">
            <v>GOLD</v>
          </cell>
          <cell r="BE2941" t="str">
            <v>Dec</v>
          </cell>
        </row>
        <row r="2942">
          <cell r="C2942" t="str">
            <v>TCC</v>
          </cell>
          <cell r="R2942">
            <v>0</v>
          </cell>
          <cell r="AZ2942">
            <v>0</v>
          </cell>
          <cell r="BA2942">
            <v>0</v>
          </cell>
          <cell r="BC2942" t="str">
            <v>BANPU</v>
          </cell>
          <cell r="BE2942" t="str">
            <v>Jan</v>
          </cell>
        </row>
        <row r="2943">
          <cell r="C2943" t="str">
            <v>TCC</v>
          </cell>
          <cell r="R2943">
            <v>28600.000000000004</v>
          </cell>
          <cell r="AZ2943">
            <v>0</v>
          </cell>
          <cell r="BA2943">
            <v>0</v>
          </cell>
          <cell r="BC2943" t="str">
            <v>BANPU</v>
          </cell>
          <cell r="BE2943" t="str">
            <v>Feb</v>
          </cell>
        </row>
        <row r="2944">
          <cell r="C2944" t="str">
            <v>TCC</v>
          </cell>
          <cell r="R2944">
            <v>0</v>
          </cell>
          <cell r="AZ2944">
            <v>0</v>
          </cell>
          <cell r="BA2944">
            <v>0</v>
          </cell>
          <cell r="BC2944" t="str">
            <v>BANPU</v>
          </cell>
          <cell r="BE2944" t="str">
            <v>Mar</v>
          </cell>
        </row>
        <row r="2945">
          <cell r="C2945" t="str">
            <v>TCC</v>
          </cell>
          <cell r="R2945">
            <v>0</v>
          </cell>
          <cell r="AZ2945">
            <v>0</v>
          </cell>
          <cell r="BA2945">
            <v>0</v>
          </cell>
          <cell r="BC2945" t="str">
            <v>BANPU</v>
          </cell>
          <cell r="BE2945" t="str">
            <v>Apr</v>
          </cell>
        </row>
        <row r="2946">
          <cell r="C2946" t="str">
            <v>TCC</v>
          </cell>
          <cell r="R2946">
            <v>0</v>
          </cell>
          <cell r="AZ2946">
            <v>0</v>
          </cell>
          <cell r="BA2946">
            <v>0</v>
          </cell>
          <cell r="BC2946" t="str">
            <v>BANPU</v>
          </cell>
          <cell r="BE2946" t="str">
            <v>May</v>
          </cell>
        </row>
        <row r="2947">
          <cell r="C2947" t="str">
            <v>TCC</v>
          </cell>
          <cell r="R2947">
            <v>0</v>
          </cell>
          <cell r="AZ2947">
            <v>0</v>
          </cell>
          <cell r="BA2947">
            <v>0</v>
          </cell>
          <cell r="BC2947" t="str">
            <v>BANPU</v>
          </cell>
          <cell r="BE2947" t="str">
            <v>Jun</v>
          </cell>
        </row>
        <row r="2948">
          <cell r="C2948" t="str">
            <v>TCC</v>
          </cell>
          <cell r="R2948">
            <v>0</v>
          </cell>
          <cell r="AZ2948">
            <v>0</v>
          </cell>
          <cell r="BA2948">
            <v>0</v>
          </cell>
          <cell r="BC2948" t="str">
            <v>BANPU</v>
          </cell>
          <cell r="BE2948" t="str">
            <v>Jul</v>
          </cell>
        </row>
        <row r="2949">
          <cell r="C2949" t="str">
            <v>TCC</v>
          </cell>
          <cell r="R2949">
            <v>0</v>
          </cell>
          <cell r="AZ2949">
            <v>0</v>
          </cell>
          <cell r="BA2949">
            <v>0</v>
          </cell>
          <cell r="BC2949" t="str">
            <v>BANPU</v>
          </cell>
          <cell r="BE2949" t="str">
            <v>Aug</v>
          </cell>
        </row>
        <row r="2950">
          <cell r="C2950" t="str">
            <v>TCC</v>
          </cell>
          <cell r="R2950">
            <v>0</v>
          </cell>
          <cell r="AZ2950">
            <v>0</v>
          </cell>
          <cell r="BA2950">
            <v>0</v>
          </cell>
          <cell r="BC2950" t="str">
            <v>BANPU</v>
          </cell>
          <cell r="BE2950" t="str">
            <v>Sep</v>
          </cell>
        </row>
        <row r="2951">
          <cell r="C2951" t="str">
            <v>TCC</v>
          </cell>
          <cell r="R2951">
            <v>0</v>
          </cell>
          <cell r="AZ2951">
            <v>0</v>
          </cell>
          <cell r="BA2951">
            <v>0</v>
          </cell>
          <cell r="BC2951" t="str">
            <v>BANPU</v>
          </cell>
          <cell r="BE2951" t="str">
            <v>Oct</v>
          </cell>
        </row>
        <row r="2952">
          <cell r="C2952" t="str">
            <v>TCC</v>
          </cell>
          <cell r="R2952">
            <v>0</v>
          </cell>
          <cell r="AZ2952">
            <v>0</v>
          </cell>
          <cell r="BA2952">
            <v>0</v>
          </cell>
          <cell r="BC2952" t="str">
            <v>BANPU</v>
          </cell>
          <cell r="BE2952" t="str">
            <v>Nov</v>
          </cell>
        </row>
        <row r="2953">
          <cell r="C2953" t="str">
            <v>TCC</v>
          </cell>
          <cell r="R2953">
            <v>0</v>
          </cell>
          <cell r="AZ2953">
            <v>0</v>
          </cell>
          <cell r="BA2953">
            <v>0</v>
          </cell>
          <cell r="BC2953" t="str">
            <v>BANPU</v>
          </cell>
          <cell r="BE2953" t="str">
            <v>Dec</v>
          </cell>
        </row>
        <row r="2954">
          <cell r="C2954" t="str">
            <v>TCC (CMMC)_KTD</v>
          </cell>
          <cell r="R2954">
            <v>0</v>
          </cell>
          <cell r="AZ2954">
            <v>0</v>
          </cell>
          <cell r="BA2954">
            <v>0</v>
          </cell>
          <cell r="BC2954" t="str">
            <v>GOLD</v>
          </cell>
          <cell r="BE2954" t="str">
            <v>Jan</v>
          </cell>
        </row>
        <row r="2955">
          <cell r="C2955" t="str">
            <v>TCC (CMMC)_KTD</v>
          </cell>
          <cell r="R2955">
            <v>23399.999999999996</v>
          </cell>
          <cell r="AZ2955">
            <v>-70199.999999999985</v>
          </cell>
          <cell r="BA2955">
            <v>-23043.254056399128</v>
          </cell>
          <cell r="BC2955" t="str">
            <v>GOLD</v>
          </cell>
          <cell r="BE2955" t="str">
            <v>Feb</v>
          </cell>
        </row>
        <row r="2956">
          <cell r="C2956" t="str">
            <v>TCC (CMMC)_KTD</v>
          </cell>
          <cell r="R2956">
            <v>0</v>
          </cell>
          <cell r="AZ2956">
            <v>0</v>
          </cell>
          <cell r="BA2956">
            <v>0</v>
          </cell>
          <cell r="BC2956" t="str">
            <v>GOLD</v>
          </cell>
          <cell r="BE2956" t="str">
            <v>Mar</v>
          </cell>
        </row>
        <row r="2957">
          <cell r="C2957" t="str">
            <v>TCC (CMMC)_KTD</v>
          </cell>
          <cell r="R2957">
            <v>0</v>
          </cell>
          <cell r="AZ2957">
            <v>0</v>
          </cell>
          <cell r="BA2957">
            <v>0</v>
          </cell>
          <cell r="BC2957" t="str">
            <v>GOLD</v>
          </cell>
          <cell r="BE2957" t="str">
            <v>Apr</v>
          </cell>
        </row>
        <row r="2958">
          <cell r="C2958" t="str">
            <v>TCC (CMMC)_KTD</v>
          </cell>
          <cell r="R2958">
            <v>0</v>
          </cell>
          <cell r="AZ2958">
            <v>0</v>
          </cell>
          <cell r="BA2958">
            <v>0</v>
          </cell>
          <cell r="BC2958" t="str">
            <v>GOLD</v>
          </cell>
          <cell r="BE2958" t="str">
            <v>May</v>
          </cell>
        </row>
        <row r="2959">
          <cell r="C2959" t="str">
            <v>TCC (CMMC)_KTD</v>
          </cell>
          <cell r="R2959">
            <v>0</v>
          </cell>
          <cell r="AZ2959">
            <v>0</v>
          </cell>
          <cell r="BA2959">
            <v>0</v>
          </cell>
          <cell r="BC2959" t="str">
            <v>GOLD</v>
          </cell>
          <cell r="BE2959" t="str">
            <v>Jun</v>
          </cell>
        </row>
        <row r="2960">
          <cell r="C2960" t="str">
            <v>TCC (CMMC)_KTD</v>
          </cell>
          <cell r="R2960">
            <v>0</v>
          </cell>
          <cell r="AZ2960">
            <v>0</v>
          </cell>
          <cell r="BA2960">
            <v>0</v>
          </cell>
          <cell r="BC2960" t="str">
            <v>GOLD</v>
          </cell>
          <cell r="BE2960" t="str">
            <v>Jul</v>
          </cell>
        </row>
        <row r="2961">
          <cell r="C2961" t="str">
            <v>TCC (CMMC)_KTD</v>
          </cell>
          <cell r="R2961">
            <v>0</v>
          </cell>
          <cell r="AZ2961">
            <v>0</v>
          </cell>
          <cell r="BA2961">
            <v>0</v>
          </cell>
          <cell r="BC2961" t="str">
            <v>GOLD</v>
          </cell>
          <cell r="BE2961" t="str">
            <v>Aug</v>
          </cell>
        </row>
        <row r="2962">
          <cell r="C2962" t="str">
            <v>TCC (CMMC)_KTD</v>
          </cell>
          <cell r="R2962">
            <v>0</v>
          </cell>
          <cell r="AZ2962">
            <v>0</v>
          </cell>
          <cell r="BA2962">
            <v>0</v>
          </cell>
          <cell r="BC2962" t="str">
            <v>GOLD</v>
          </cell>
          <cell r="BE2962" t="str">
            <v>Sep</v>
          </cell>
        </row>
        <row r="2963">
          <cell r="C2963" t="str">
            <v>TCC (CMMC)_KTD</v>
          </cell>
          <cell r="R2963">
            <v>0</v>
          </cell>
          <cell r="AZ2963">
            <v>0</v>
          </cell>
          <cell r="BA2963">
            <v>0</v>
          </cell>
          <cell r="BC2963" t="str">
            <v>GOLD</v>
          </cell>
          <cell r="BE2963" t="str">
            <v>Oct</v>
          </cell>
        </row>
        <row r="2964">
          <cell r="C2964" t="str">
            <v>TCC (CMMC)_KTD</v>
          </cell>
          <cell r="R2964">
            <v>0</v>
          </cell>
          <cell r="AZ2964">
            <v>0</v>
          </cell>
          <cell r="BA2964">
            <v>0</v>
          </cell>
          <cell r="BC2964" t="str">
            <v>GOLD</v>
          </cell>
          <cell r="BE2964" t="str">
            <v>Nov</v>
          </cell>
        </row>
        <row r="2965">
          <cell r="C2965" t="str">
            <v>TCC (CMMC)_KTD</v>
          </cell>
          <cell r="R2965">
            <v>0</v>
          </cell>
          <cell r="AZ2965">
            <v>0</v>
          </cell>
          <cell r="BA2965">
            <v>0</v>
          </cell>
          <cell r="BC2965" t="str">
            <v>GOLD</v>
          </cell>
          <cell r="BE2965" t="str">
            <v>Dec</v>
          </cell>
        </row>
        <row r="2966">
          <cell r="C2966" t="str">
            <v>TCC</v>
          </cell>
          <cell r="R2966">
            <v>0</v>
          </cell>
          <cell r="AZ2966">
            <v>0</v>
          </cell>
          <cell r="BA2966">
            <v>0</v>
          </cell>
          <cell r="BC2966" t="str">
            <v>BANPU</v>
          </cell>
          <cell r="BE2966" t="str">
            <v>Jan</v>
          </cell>
        </row>
        <row r="2967">
          <cell r="C2967" t="str">
            <v>TCC</v>
          </cell>
          <cell r="R2967">
            <v>23399.999999999996</v>
          </cell>
          <cell r="AZ2967">
            <v>0</v>
          </cell>
          <cell r="BA2967">
            <v>0</v>
          </cell>
          <cell r="BC2967" t="str">
            <v>BANPU</v>
          </cell>
          <cell r="BE2967" t="str">
            <v>Feb</v>
          </cell>
        </row>
        <row r="2968">
          <cell r="C2968" t="str">
            <v>TCC</v>
          </cell>
          <cell r="R2968">
            <v>0</v>
          </cell>
          <cell r="AZ2968">
            <v>0</v>
          </cell>
          <cell r="BA2968">
            <v>0</v>
          </cell>
          <cell r="BC2968" t="str">
            <v>BANPU</v>
          </cell>
          <cell r="BE2968" t="str">
            <v>Mar</v>
          </cell>
        </row>
        <row r="2969">
          <cell r="C2969" t="str">
            <v>TCC</v>
          </cell>
          <cell r="R2969">
            <v>0</v>
          </cell>
          <cell r="AZ2969">
            <v>0</v>
          </cell>
          <cell r="BA2969">
            <v>0</v>
          </cell>
          <cell r="BC2969" t="str">
            <v>BANPU</v>
          </cell>
          <cell r="BE2969" t="str">
            <v>Apr</v>
          </cell>
        </row>
        <row r="2970">
          <cell r="C2970" t="str">
            <v>TCC</v>
          </cell>
          <cell r="R2970">
            <v>0</v>
          </cell>
          <cell r="AZ2970">
            <v>0</v>
          </cell>
          <cell r="BA2970">
            <v>0</v>
          </cell>
          <cell r="BC2970" t="str">
            <v>BANPU</v>
          </cell>
          <cell r="BE2970" t="str">
            <v>May</v>
          </cell>
        </row>
        <row r="2971">
          <cell r="C2971" t="str">
            <v>TCC</v>
          </cell>
          <cell r="R2971">
            <v>0</v>
          </cell>
          <cell r="AZ2971">
            <v>0</v>
          </cell>
          <cell r="BA2971">
            <v>0</v>
          </cell>
          <cell r="BC2971" t="str">
            <v>BANPU</v>
          </cell>
          <cell r="BE2971" t="str">
            <v>Jun</v>
          </cell>
        </row>
        <row r="2972">
          <cell r="C2972" t="str">
            <v>TCC</v>
          </cell>
          <cell r="R2972">
            <v>0</v>
          </cell>
          <cell r="AZ2972">
            <v>0</v>
          </cell>
          <cell r="BA2972">
            <v>0</v>
          </cell>
          <cell r="BC2972" t="str">
            <v>BANPU</v>
          </cell>
          <cell r="BE2972" t="str">
            <v>Jul</v>
          </cell>
        </row>
        <row r="2973">
          <cell r="C2973" t="str">
            <v>TCC</v>
          </cell>
          <cell r="R2973">
            <v>0</v>
          </cell>
          <cell r="AZ2973">
            <v>0</v>
          </cell>
          <cell r="BA2973">
            <v>0</v>
          </cell>
          <cell r="BC2973" t="str">
            <v>BANPU</v>
          </cell>
          <cell r="BE2973" t="str">
            <v>Aug</v>
          </cell>
        </row>
        <row r="2974">
          <cell r="C2974" t="str">
            <v>TCC</v>
          </cell>
          <cell r="R2974">
            <v>0</v>
          </cell>
          <cell r="AZ2974">
            <v>0</v>
          </cell>
          <cell r="BA2974">
            <v>0</v>
          </cell>
          <cell r="BC2974" t="str">
            <v>BANPU</v>
          </cell>
          <cell r="BE2974" t="str">
            <v>Sep</v>
          </cell>
        </row>
        <row r="2975">
          <cell r="C2975" t="str">
            <v>TCC</v>
          </cell>
          <cell r="R2975">
            <v>0</v>
          </cell>
          <cell r="AZ2975">
            <v>0</v>
          </cell>
          <cell r="BA2975">
            <v>0</v>
          </cell>
          <cell r="BC2975" t="str">
            <v>BANPU</v>
          </cell>
          <cell r="BE2975" t="str">
            <v>Oct</v>
          </cell>
        </row>
        <row r="2976">
          <cell r="C2976" t="str">
            <v>TCC</v>
          </cell>
          <cell r="R2976">
            <v>0</v>
          </cell>
          <cell r="AZ2976">
            <v>0</v>
          </cell>
          <cell r="BA2976">
            <v>0</v>
          </cell>
          <cell r="BC2976" t="str">
            <v>BANPU</v>
          </cell>
          <cell r="BE2976" t="str">
            <v>Nov</v>
          </cell>
        </row>
        <row r="2977">
          <cell r="C2977" t="str">
            <v>TCC</v>
          </cell>
          <cell r="R2977">
            <v>0</v>
          </cell>
          <cell r="AZ2977">
            <v>0</v>
          </cell>
          <cell r="BA2977">
            <v>0</v>
          </cell>
          <cell r="BC2977" t="str">
            <v>BANPU</v>
          </cell>
          <cell r="BE2977" t="str">
            <v>Dec</v>
          </cell>
        </row>
        <row r="2978">
          <cell r="C2978" t="str">
            <v>TCC (CMMC)_KTD</v>
          </cell>
          <cell r="R2978">
            <v>0</v>
          </cell>
          <cell r="AZ2978">
            <v>0</v>
          </cell>
          <cell r="BA2978">
            <v>0</v>
          </cell>
          <cell r="BC2978" t="str">
            <v>GOLD</v>
          </cell>
          <cell r="BE2978" t="str">
            <v>Jan</v>
          </cell>
        </row>
        <row r="2979">
          <cell r="C2979" t="str">
            <v>TCC (CMMC)_KTD</v>
          </cell>
          <cell r="R2979">
            <v>0</v>
          </cell>
          <cell r="AZ2979">
            <v>0</v>
          </cell>
          <cell r="BA2979">
            <v>0</v>
          </cell>
          <cell r="BC2979" t="str">
            <v>GOLD</v>
          </cell>
          <cell r="BE2979" t="str">
            <v>Feb</v>
          </cell>
        </row>
        <row r="2980">
          <cell r="C2980" t="str">
            <v>TCC (CMMC)_KTD</v>
          </cell>
          <cell r="R2980">
            <v>0</v>
          </cell>
          <cell r="AZ2980">
            <v>0</v>
          </cell>
          <cell r="BA2980">
            <v>0</v>
          </cell>
          <cell r="BC2980" t="str">
            <v>GOLD</v>
          </cell>
          <cell r="BE2980" t="str">
            <v>Mar</v>
          </cell>
        </row>
        <row r="2981">
          <cell r="C2981" t="str">
            <v>TCC (CMMC)_KTD</v>
          </cell>
          <cell r="R2981">
            <v>28600.000000000004</v>
          </cell>
          <cell r="AZ2981">
            <v>-85800.000000000015</v>
          </cell>
          <cell r="BA2981">
            <v>-17751.302268495998</v>
          </cell>
          <cell r="BC2981" t="str">
            <v>GOLD</v>
          </cell>
          <cell r="BE2981" t="str">
            <v>Apr</v>
          </cell>
        </row>
        <row r="2982">
          <cell r="C2982" t="str">
            <v>TCC (CMMC)_KTD</v>
          </cell>
          <cell r="R2982">
            <v>28600.000000000004</v>
          </cell>
          <cell r="AZ2982">
            <v>-85800.000000000015</v>
          </cell>
          <cell r="BA2982">
            <v>-17751.302268495998</v>
          </cell>
          <cell r="BC2982" t="str">
            <v>GOLD</v>
          </cell>
          <cell r="BE2982" t="str">
            <v>May</v>
          </cell>
        </row>
        <row r="2983">
          <cell r="C2983" t="str">
            <v>TCC (CMMC)_KTD</v>
          </cell>
          <cell r="R2983">
            <v>0</v>
          </cell>
          <cell r="AZ2983">
            <v>0</v>
          </cell>
          <cell r="BA2983">
            <v>0</v>
          </cell>
          <cell r="BC2983" t="str">
            <v>GOLD</v>
          </cell>
          <cell r="BE2983" t="str">
            <v>Jun</v>
          </cell>
        </row>
        <row r="2984">
          <cell r="C2984" t="str">
            <v>TCC (CMMC)_KTD</v>
          </cell>
          <cell r="R2984">
            <v>0</v>
          </cell>
          <cell r="AZ2984">
            <v>0</v>
          </cell>
          <cell r="BA2984">
            <v>0</v>
          </cell>
          <cell r="BC2984" t="str">
            <v>GOLD</v>
          </cell>
          <cell r="BE2984" t="str">
            <v>Jul</v>
          </cell>
        </row>
        <row r="2985">
          <cell r="C2985" t="str">
            <v>TCC (CMMC)_KTD</v>
          </cell>
          <cell r="R2985">
            <v>0</v>
          </cell>
          <cell r="AZ2985">
            <v>0</v>
          </cell>
          <cell r="BA2985">
            <v>0</v>
          </cell>
          <cell r="BC2985" t="str">
            <v>GOLD</v>
          </cell>
          <cell r="BE2985" t="str">
            <v>Aug</v>
          </cell>
        </row>
        <row r="2986">
          <cell r="C2986" t="str">
            <v>TCC (CMMC)_KTD</v>
          </cell>
          <cell r="R2986">
            <v>0</v>
          </cell>
          <cell r="AZ2986">
            <v>0</v>
          </cell>
          <cell r="BA2986">
            <v>0</v>
          </cell>
          <cell r="BC2986" t="str">
            <v>GOLD</v>
          </cell>
          <cell r="BE2986" t="str">
            <v>Sep</v>
          </cell>
        </row>
        <row r="2987">
          <cell r="C2987" t="str">
            <v>TCC (CMMC)_KTD</v>
          </cell>
          <cell r="R2987">
            <v>28600.000000000004</v>
          </cell>
          <cell r="AZ2987">
            <v>-85800.000000000015</v>
          </cell>
          <cell r="BA2987">
            <v>-17751.302268495998</v>
          </cell>
          <cell r="BC2987" t="str">
            <v>GOLD</v>
          </cell>
          <cell r="BE2987" t="str">
            <v>Oct</v>
          </cell>
        </row>
        <row r="2988">
          <cell r="C2988" t="str">
            <v>TCC (CMMC)_KTD</v>
          </cell>
          <cell r="R2988">
            <v>0</v>
          </cell>
          <cell r="AZ2988">
            <v>0</v>
          </cell>
          <cell r="BA2988">
            <v>0</v>
          </cell>
          <cell r="BC2988" t="str">
            <v>GOLD</v>
          </cell>
          <cell r="BE2988" t="str">
            <v>Nov</v>
          </cell>
        </row>
        <row r="2989">
          <cell r="C2989" t="str">
            <v>TCC (CMMC)_KTD</v>
          </cell>
          <cell r="R2989">
            <v>0</v>
          </cell>
          <cell r="AZ2989">
            <v>0</v>
          </cell>
          <cell r="BA2989">
            <v>0</v>
          </cell>
          <cell r="BC2989" t="str">
            <v>GOLD</v>
          </cell>
          <cell r="BE2989" t="str">
            <v>Dec</v>
          </cell>
        </row>
        <row r="2990">
          <cell r="C2990" t="str">
            <v>TCC</v>
          </cell>
          <cell r="R2990">
            <v>0</v>
          </cell>
          <cell r="AZ2990">
            <v>0</v>
          </cell>
          <cell r="BA2990">
            <v>0</v>
          </cell>
          <cell r="BC2990" t="str">
            <v>BANPU</v>
          </cell>
          <cell r="BE2990" t="str">
            <v>Jan</v>
          </cell>
        </row>
        <row r="2991">
          <cell r="C2991" t="str">
            <v>TCC</v>
          </cell>
          <cell r="R2991">
            <v>0</v>
          </cell>
          <cell r="AZ2991">
            <v>0</v>
          </cell>
          <cell r="BA2991">
            <v>0</v>
          </cell>
          <cell r="BC2991" t="str">
            <v>BANPU</v>
          </cell>
          <cell r="BE2991" t="str">
            <v>Feb</v>
          </cell>
        </row>
        <row r="2992">
          <cell r="C2992" t="str">
            <v>TCC</v>
          </cell>
          <cell r="R2992">
            <v>0</v>
          </cell>
          <cell r="AZ2992">
            <v>0</v>
          </cell>
          <cell r="BA2992">
            <v>0</v>
          </cell>
          <cell r="BC2992" t="str">
            <v>BANPU</v>
          </cell>
          <cell r="BE2992" t="str">
            <v>Mar</v>
          </cell>
        </row>
        <row r="2993">
          <cell r="C2993" t="str">
            <v>TCC</v>
          </cell>
          <cell r="R2993">
            <v>28600.000000000004</v>
          </cell>
          <cell r="AZ2993">
            <v>0</v>
          </cell>
          <cell r="BA2993">
            <v>0</v>
          </cell>
          <cell r="BC2993" t="str">
            <v>BANPU</v>
          </cell>
          <cell r="BE2993" t="str">
            <v>Apr</v>
          </cell>
        </row>
        <row r="2994">
          <cell r="C2994" t="str">
            <v>TCC</v>
          </cell>
          <cell r="R2994">
            <v>28600.000000000004</v>
          </cell>
          <cell r="AZ2994">
            <v>0</v>
          </cell>
          <cell r="BA2994">
            <v>0</v>
          </cell>
          <cell r="BC2994" t="str">
            <v>BANPU</v>
          </cell>
          <cell r="BE2994" t="str">
            <v>May</v>
          </cell>
        </row>
        <row r="2995">
          <cell r="C2995" t="str">
            <v>TCC</v>
          </cell>
          <cell r="R2995">
            <v>0</v>
          </cell>
          <cell r="AZ2995">
            <v>0</v>
          </cell>
          <cell r="BA2995">
            <v>0</v>
          </cell>
          <cell r="BC2995" t="str">
            <v>BANPU</v>
          </cell>
          <cell r="BE2995" t="str">
            <v>Jun</v>
          </cell>
        </row>
        <row r="2996">
          <cell r="C2996" t="str">
            <v>TCC</v>
          </cell>
          <cell r="R2996">
            <v>0</v>
          </cell>
          <cell r="AZ2996">
            <v>0</v>
          </cell>
          <cell r="BA2996">
            <v>0</v>
          </cell>
          <cell r="BC2996" t="str">
            <v>BANPU</v>
          </cell>
          <cell r="BE2996" t="str">
            <v>Jul</v>
          </cell>
        </row>
        <row r="2997">
          <cell r="C2997" t="str">
            <v>TCC</v>
          </cell>
          <cell r="R2997">
            <v>0</v>
          </cell>
          <cell r="AZ2997">
            <v>0</v>
          </cell>
          <cell r="BA2997">
            <v>0</v>
          </cell>
          <cell r="BC2997" t="str">
            <v>BANPU</v>
          </cell>
          <cell r="BE2997" t="str">
            <v>Aug</v>
          </cell>
        </row>
        <row r="2998">
          <cell r="C2998" t="str">
            <v>TCC</v>
          </cell>
          <cell r="R2998">
            <v>0</v>
          </cell>
          <cell r="AZ2998">
            <v>0</v>
          </cell>
          <cell r="BA2998">
            <v>0</v>
          </cell>
          <cell r="BC2998" t="str">
            <v>BANPU</v>
          </cell>
          <cell r="BE2998" t="str">
            <v>Sep</v>
          </cell>
        </row>
        <row r="2999">
          <cell r="C2999" t="str">
            <v>TCC</v>
          </cell>
          <cell r="R2999">
            <v>28600.000000000004</v>
          </cell>
          <cell r="AZ2999">
            <v>0</v>
          </cell>
          <cell r="BA2999">
            <v>0</v>
          </cell>
          <cell r="BC2999" t="str">
            <v>BANPU</v>
          </cell>
          <cell r="BE2999" t="str">
            <v>Oct</v>
          </cell>
        </row>
        <row r="3000">
          <cell r="C3000" t="str">
            <v>TCC</v>
          </cell>
          <cell r="R3000">
            <v>0</v>
          </cell>
          <cell r="AZ3000">
            <v>0</v>
          </cell>
          <cell r="BA3000">
            <v>0</v>
          </cell>
          <cell r="BC3000" t="str">
            <v>BANPU</v>
          </cell>
          <cell r="BE3000" t="str">
            <v>Nov</v>
          </cell>
        </row>
        <row r="3001">
          <cell r="C3001" t="str">
            <v>TCC</v>
          </cell>
          <cell r="R3001">
            <v>0</v>
          </cell>
          <cell r="AZ3001">
            <v>0</v>
          </cell>
          <cell r="BA3001">
            <v>0</v>
          </cell>
          <cell r="BC3001" t="str">
            <v>BANPU</v>
          </cell>
          <cell r="BE3001" t="str">
            <v>Dec</v>
          </cell>
        </row>
        <row r="3002">
          <cell r="C3002" t="str">
            <v>TCC (CMMC)_KTD</v>
          </cell>
          <cell r="R3002">
            <v>0</v>
          </cell>
          <cell r="AZ3002">
            <v>0</v>
          </cell>
          <cell r="BA3002">
            <v>0</v>
          </cell>
          <cell r="BC3002" t="str">
            <v>GOLD</v>
          </cell>
          <cell r="BE3002" t="str">
            <v>Jan</v>
          </cell>
        </row>
        <row r="3003">
          <cell r="C3003" t="str">
            <v>TCC (CMMC)_KTD</v>
          </cell>
          <cell r="R3003">
            <v>0</v>
          </cell>
          <cell r="AZ3003">
            <v>0</v>
          </cell>
          <cell r="BA3003">
            <v>0</v>
          </cell>
          <cell r="BC3003" t="str">
            <v>GOLD</v>
          </cell>
          <cell r="BE3003" t="str">
            <v>Feb</v>
          </cell>
        </row>
        <row r="3004">
          <cell r="C3004" t="str">
            <v>TCC (CMMC)_KTD</v>
          </cell>
          <cell r="R3004">
            <v>0</v>
          </cell>
          <cell r="AZ3004">
            <v>0</v>
          </cell>
          <cell r="BA3004">
            <v>0</v>
          </cell>
          <cell r="BC3004" t="str">
            <v>GOLD</v>
          </cell>
          <cell r="BE3004" t="str">
            <v>Mar</v>
          </cell>
        </row>
        <row r="3005">
          <cell r="C3005" t="str">
            <v>TCC (CMMC)_KTD</v>
          </cell>
          <cell r="R3005">
            <v>23399.999999999996</v>
          </cell>
          <cell r="AZ3005">
            <v>-70199.999999999985</v>
          </cell>
          <cell r="BA3005">
            <v>-18705.221616350573</v>
          </cell>
          <cell r="BC3005" t="str">
            <v>GOLD</v>
          </cell>
          <cell r="BE3005" t="str">
            <v>Apr</v>
          </cell>
        </row>
        <row r="3006">
          <cell r="C3006" t="str">
            <v>TCC (CMMC)_KTD</v>
          </cell>
          <cell r="R3006">
            <v>23399.999999999996</v>
          </cell>
          <cell r="AZ3006">
            <v>-70199.999999999985</v>
          </cell>
          <cell r="BA3006">
            <v>-18705.221616350573</v>
          </cell>
          <cell r="BC3006" t="str">
            <v>GOLD</v>
          </cell>
          <cell r="BE3006" t="str">
            <v>May</v>
          </cell>
        </row>
        <row r="3007">
          <cell r="C3007" t="str">
            <v>TCC (CMMC)_KTD</v>
          </cell>
          <cell r="R3007">
            <v>0</v>
          </cell>
          <cell r="AZ3007">
            <v>0</v>
          </cell>
          <cell r="BA3007">
            <v>0</v>
          </cell>
          <cell r="BC3007" t="str">
            <v>GOLD</v>
          </cell>
          <cell r="BE3007" t="str">
            <v>Jun</v>
          </cell>
        </row>
        <row r="3008">
          <cell r="C3008" t="str">
            <v>TCC (CMMC)_KTD</v>
          </cell>
          <cell r="R3008">
            <v>0</v>
          </cell>
          <cell r="AZ3008">
            <v>0</v>
          </cell>
          <cell r="BA3008">
            <v>0</v>
          </cell>
          <cell r="BC3008" t="str">
            <v>GOLD</v>
          </cell>
          <cell r="BE3008" t="str">
            <v>Jul</v>
          </cell>
        </row>
        <row r="3009">
          <cell r="C3009" t="str">
            <v>TCC (CMMC)_KTD</v>
          </cell>
          <cell r="R3009">
            <v>0</v>
          </cell>
          <cell r="AZ3009">
            <v>0</v>
          </cell>
          <cell r="BA3009">
            <v>0</v>
          </cell>
          <cell r="BC3009" t="str">
            <v>GOLD</v>
          </cell>
          <cell r="BE3009" t="str">
            <v>Aug</v>
          </cell>
        </row>
        <row r="3010">
          <cell r="C3010" t="str">
            <v>TCC (CMMC)_KTD</v>
          </cell>
          <cell r="R3010">
            <v>0</v>
          </cell>
          <cell r="AZ3010">
            <v>0</v>
          </cell>
          <cell r="BA3010">
            <v>0</v>
          </cell>
          <cell r="BC3010" t="str">
            <v>GOLD</v>
          </cell>
          <cell r="BE3010" t="str">
            <v>Sep</v>
          </cell>
        </row>
        <row r="3011">
          <cell r="C3011" t="str">
            <v>TCC (CMMC)_KTD</v>
          </cell>
          <cell r="R3011">
            <v>23399.999999999996</v>
          </cell>
          <cell r="AZ3011">
            <v>-70199.999999999985</v>
          </cell>
          <cell r="BA3011">
            <v>-18705.221616350573</v>
          </cell>
          <cell r="BC3011" t="str">
            <v>GOLD</v>
          </cell>
          <cell r="BE3011" t="str">
            <v>Oct</v>
          </cell>
        </row>
        <row r="3012">
          <cell r="C3012" t="str">
            <v>TCC (CMMC)_KTD</v>
          </cell>
          <cell r="R3012">
            <v>0</v>
          </cell>
          <cell r="AZ3012">
            <v>0</v>
          </cell>
          <cell r="BA3012">
            <v>0</v>
          </cell>
          <cell r="BC3012" t="str">
            <v>GOLD</v>
          </cell>
          <cell r="BE3012" t="str">
            <v>Nov</v>
          </cell>
        </row>
        <row r="3013">
          <cell r="C3013" t="str">
            <v>TCC (CMMC)_KTD</v>
          </cell>
          <cell r="R3013">
            <v>0</v>
          </cell>
          <cell r="AZ3013">
            <v>0</v>
          </cell>
          <cell r="BA3013">
            <v>0</v>
          </cell>
          <cell r="BC3013" t="str">
            <v>GOLD</v>
          </cell>
          <cell r="BE3013" t="str">
            <v>Dec</v>
          </cell>
        </row>
        <row r="3014">
          <cell r="C3014" t="str">
            <v>TCC</v>
          </cell>
          <cell r="R3014">
            <v>0</v>
          </cell>
          <cell r="AZ3014">
            <v>0</v>
          </cell>
          <cell r="BA3014">
            <v>0</v>
          </cell>
          <cell r="BC3014" t="str">
            <v>BANPU</v>
          </cell>
          <cell r="BE3014" t="str">
            <v>Jan</v>
          </cell>
        </row>
        <row r="3015">
          <cell r="C3015" t="str">
            <v>TCC</v>
          </cell>
          <cell r="R3015">
            <v>0</v>
          </cell>
          <cell r="AZ3015">
            <v>0</v>
          </cell>
          <cell r="BA3015">
            <v>0</v>
          </cell>
          <cell r="BC3015" t="str">
            <v>BANPU</v>
          </cell>
          <cell r="BE3015" t="str">
            <v>Feb</v>
          </cell>
        </row>
        <row r="3016">
          <cell r="C3016" t="str">
            <v>TCC</v>
          </cell>
          <cell r="R3016">
            <v>0</v>
          </cell>
          <cell r="AZ3016">
            <v>0</v>
          </cell>
          <cell r="BA3016">
            <v>0</v>
          </cell>
          <cell r="BC3016" t="str">
            <v>BANPU</v>
          </cell>
          <cell r="BE3016" t="str">
            <v>Mar</v>
          </cell>
        </row>
        <row r="3017">
          <cell r="C3017" t="str">
            <v>TCC</v>
          </cell>
          <cell r="R3017">
            <v>23399.999999999996</v>
          </cell>
          <cell r="AZ3017">
            <v>0</v>
          </cell>
          <cell r="BA3017">
            <v>0</v>
          </cell>
          <cell r="BC3017" t="str">
            <v>BANPU</v>
          </cell>
          <cell r="BE3017" t="str">
            <v>Apr</v>
          </cell>
        </row>
        <row r="3018">
          <cell r="C3018" t="str">
            <v>TCC</v>
          </cell>
          <cell r="R3018">
            <v>23399.999999999996</v>
          </cell>
          <cell r="AZ3018">
            <v>0</v>
          </cell>
          <cell r="BA3018">
            <v>0</v>
          </cell>
          <cell r="BC3018" t="str">
            <v>BANPU</v>
          </cell>
          <cell r="BE3018" t="str">
            <v>May</v>
          </cell>
        </row>
        <row r="3019">
          <cell r="C3019" t="str">
            <v>TCC</v>
          </cell>
          <cell r="R3019">
            <v>0</v>
          </cell>
          <cell r="AZ3019">
            <v>0</v>
          </cell>
          <cell r="BA3019">
            <v>0</v>
          </cell>
          <cell r="BC3019" t="str">
            <v>BANPU</v>
          </cell>
          <cell r="BE3019" t="str">
            <v>Jun</v>
          </cell>
        </row>
        <row r="3020">
          <cell r="C3020" t="str">
            <v>TCC</v>
          </cell>
          <cell r="R3020">
            <v>0</v>
          </cell>
          <cell r="AZ3020">
            <v>0</v>
          </cell>
          <cell r="BA3020">
            <v>0</v>
          </cell>
          <cell r="BC3020" t="str">
            <v>BANPU</v>
          </cell>
          <cell r="BE3020" t="str">
            <v>Jul</v>
          </cell>
        </row>
        <row r="3021">
          <cell r="C3021" t="str">
            <v>TCC</v>
          </cell>
          <cell r="R3021">
            <v>0</v>
          </cell>
          <cell r="AZ3021">
            <v>0</v>
          </cell>
          <cell r="BA3021">
            <v>0</v>
          </cell>
          <cell r="BC3021" t="str">
            <v>BANPU</v>
          </cell>
          <cell r="BE3021" t="str">
            <v>Aug</v>
          </cell>
        </row>
        <row r="3022">
          <cell r="C3022" t="str">
            <v>TCC</v>
          </cell>
          <cell r="R3022">
            <v>0</v>
          </cell>
          <cell r="AZ3022">
            <v>0</v>
          </cell>
          <cell r="BA3022">
            <v>0</v>
          </cell>
          <cell r="BC3022" t="str">
            <v>BANPU</v>
          </cell>
          <cell r="BE3022" t="str">
            <v>Sep</v>
          </cell>
        </row>
        <row r="3023">
          <cell r="C3023" t="str">
            <v>TCC</v>
          </cell>
          <cell r="R3023">
            <v>23399.999999999996</v>
          </cell>
          <cell r="AZ3023">
            <v>0</v>
          </cell>
          <cell r="BA3023">
            <v>0</v>
          </cell>
          <cell r="BC3023" t="str">
            <v>BANPU</v>
          </cell>
          <cell r="BE3023" t="str">
            <v>Oct</v>
          </cell>
        </row>
        <row r="3024">
          <cell r="C3024" t="str">
            <v>TCC</v>
          </cell>
          <cell r="R3024">
            <v>0</v>
          </cell>
          <cell r="AZ3024">
            <v>0</v>
          </cell>
          <cell r="BA3024">
            <v>0</v>
          </cell>
          <cell r="BC3024" t="str">
            <v>BANPU</v>
          </cell>
          <cell r="BE3024" t="str">
            <v>Nov</v>
          </cell>
        </row>
        <row r="3025">
          <cell r="C3025" t="str">
            <v>TCC</v>
          </cell>
          <cell r="R3025">
            <v>0</v>
          </cell>
          <cell r="AZ3025">
            <v>0</v>
          </cell>
          <cell r="BA3025">
            <v>0</v>
          </cell>
          <cell r="BC3025" t="str">
            <v>BANPU</v>
          </cell>
          <cell r="BE3025" t="str">
            <v>Dec</v>
          </cell>
        </row>
        <row r="3026">
          <cell r="C3026" t="str">
            <v>Other</v>
          </cell>
          <cell r="R3026">
            <v>0</v>
          </cell>
          <cell r="AZ3026">
            <v>0</v>
          </cell>
          <cell r="BA3026">
            <v>0</v>
          </cell>
          <cell r="BC3026" t="str">
            <v>OTHERS</v>
          </cell>
          <cell r="BE3026" t="str">
            <v>Jan</v>
          </cell>
        </row>
        <row r="3027">
          <cell r="C3027" t="str">
            <v>Other</v>
          </cell>
          <cell r="R3027">
            <v>0</v>
          </cell>
          <cell r="AZ3027">
            <v>0</v>
          </cell>
          <cell r="BA3027">
            <v>0</v>
          </cell>
          <cell r="BC3027" t="str">
            <v>OTHERS</v>
          </cell>
          <cell r="BE3027" t="str">
            <v>Feb</v>
          </cell>
        </row>
        <row r="3028">
          <cell r="C3028" t="str">
            <v>Other</v>
          </cell>
          <cell r="R3028">
            <v>0</v>
          </cell>
          <cell r="AZ3028">
            <v>0</v>
          </cell>
          <cell r="BA3028">
            <v>0</v>
          </cell>
          <cell r="BC3028" t="str">
            <v>OTHERS</v>
          </cell>
          <cell r="BE3028" t="str">
            <v>Mar</v>
          </cell>
        </row>
        <row r="3029">
          <cell r="C3029" t="str">
            <v>Other</v>
          </cell>
          <cell r="R3029">
            <v>0</v>
          </cell>
          <cell r="AZ3029">
            <v>0</v>
          </cell>
          <cell r="BA3029">
            <v>0</v>
          </cell>
          <cell r="BC3029" t="str">
            <v>OTHERS</v>
          </cell>
          <cell r="BE3029" t="str">
            <v>Apr</v>
          </cell>
        </row>
        <row r="3030">
          <cell r="C3030" t="str">
            <v>Other</v>
          </cell>
          <cell r="R3030">
            <v>0</v>
          </cell>
          <cell r="AZ3030">
            <v>0</v>
          </cell>
          <cell r="BA3030">
            <v>0</v>
          </cell>
          <cell r="BC3030" t="str">
            <v>OTHERS</v>
          </cell>
          <cell r="BE3030" t="str">
            <v>May</v>
          </cell>
        </row>
        <row r="3031">
          <cell r="C3031" t="str">
            <v>Other</v>
          </cell>
          <cell r="R3031">
            <v>0</v>
          </cell>
          <cell r="AZ3031">
            <v>0</v>
          </cell>
          <cell r="BA3031">
            <v>0</v>
          </cell>
          <cell r="BC3031" t="str">
            <v>OTHERS</v>
          </cell>
          <cell r="BE3031" t="str">
            <v>Jun</v>
          </cell>
        </row>
        <row r="3032">
          <cell r="C3032" t="str">
            <v>Other</v>
          </cell>
          <cell r="R3032">
            <v>0</v>
          </cell>
          <cell r="AZ3032">
            <v>0</v>
          </cell>
          <cell r="BA3032">
            <v>0</v>
          </cell>
          <cell r="BC3032" t="str">
            <v>OTHERS</v>
          </cell>
          <cell r="BE3032" t="str">
            <v>Jul</v>
          </cell>
        </row>
        <row r="3033">
          <cell r="C3033" t="str">
            <v>Other</v>
          </cell>
          <cell r="R3033">
            <v>0</v>
          </cell>
          <cell r="AZ3033">
            <v>0</v>
          </cell>
          <cell r="BA3033">
            <v>0</v>
          </cell>
          <cell r="BC3033" t="str">
            <v>OTHERS</v>
          </cell>
          <cell r="BE3033" t="str">
            <v>Aug</v>
          </cell>
        </row>
        <row r="3034">
          <cell r="C3034" t="str">
            <v>Other</v>
          </cell>
          <cell r="R3034">
            <v>0</v>
          </cell>
          <cell r="AZ3034">
            <v>0</v>
          </cell>
          <cell r="BA3034">
            <v>0</v>
          </cell>
          <cell r="BC3034" t="str">
            <v>OTHERS</v>
          </cell>
          <cell r="BE3034" t="str">
            <v>Sep</v>
          </cell>
        </row>
        <row r="3035">
          <cell r="C3035" t="str">
            <v>Other</v>
          </cell>
          <cell r="R3035">
            <v>0</v>
          </cell>
          <cell r="AZ3035">
            <v>0</v>
          </cell>
          <cell r="BA3035">
            <v>0</v>
          </cell>
          <cell r="BC3035" t="str">
            <v>OTHERS</v>
          </cell>
          <cell r="BE3035" t="str">
            <v>Oct</v>
          </cell>
        </row>
        <row r="3036">
          <cell r="C3036" t="str">
            <v>Other</v>
          </cell>
          <cell r="R3036">
            <v>0</v>
          </cell>
          <cell r="AZ3036">
            <v>0</v>
          </cell>
          <cell r="BA3036">
            <v>0</v>
          </cell>
          <cell r="BC3036" t="str">
            <v>OTHERS</v>
          </cell>
          <cell r="BE3036" t="str">
            <v>Nov</v>
          </cell>
        </row>
        <row r="3037">
          <cell r="C3037" t="str">
            <v>Other</v>
          </cell>
          <cell r="R3037">
            <v>0</v>
          </cell>
          <cell r="AZ3037">
            <v>0</v>
          </cell>
          <cell r="BA3037">
            <v>0</v>
          </cell>
          <cell r="BC3037" t="str">
            <v>OTHERS</v>
          </cell>
          <cell r="BE3037" t="str">
            <v>Dec</v>
          </cell>
        </row>
        <row r="3038">
          <cell r="C3038" t="str">
            <v>SCC-SB</v>
          </cell>
          <cell r="R3038">
            <v>0</v>
          </cell>
          <cell r="AZ3038">
            <v>0</v>
          </cell>
          <cell r="BA3038">
            <v>0</v>
          </cell>
          <cell r="BC3038" t="str">
            <v>BANPU</v>
          </cell>
          <cell r="BE3038" t="str">
            <v>Jan</v>
          </cell>
        </row>
        <row r="3039">
          <cell r="C3039" t="str">
            <v>SCC-SB</v>
          </cell>
          <cell r="R3039">
            <v>0</v>
          </cell>
          <cell r="AZ3039">
            <v>0</v>
          </cell>
          <cell r="BA3039">
            <v>0</v>
          </cell>
          <cell r="BC3039" t="str">
            <v>BANPU</v>
          </cell>
          <cell r="BE3039" t="str">
            <v>Feb</v>
          </cell>
        </row>
        <row r="3040">
          <cell r="C3040" t="str">
            <v>SCC-SB</v>
          </cell>
          <cell r="R3040">
            <v>0</v>
          </cell>
          <cell r="AZ3040">
            <v>0</v>
          </cell>
          <cell r="BA3040">
            <v>0</v>
          </cell>
          <cell r="BC3040" t="str">
            <v>BANPU</v>
          </cell>
          <cell r="BE3040" t="str">
            <v>Mar</v>
          </cell>
        </row>
        <row r="3041">
          <cell r="C3041" t="str">
            <v>SCC-SB</v>
          </cell>
          <cell r="R3041">
            <v>0</v>
          </cell>
          <cell r="AZ3041">
            <v>0</v>
          </cell>
          <cell r="BA3041">
            <v>0</v>
          </cell>
          <cell r="BC3041" t="str">
            <v>BANPU</v>
          </cell>
          <cell r="BE3041" t="str">
            <v>Apr</v>
          </cell>
        </row>
        <row r="3042">
          <cell r="C3042" t="str">
            <v>SCC-SB</v>
          </cell>
          <cell r="R3042">
            <v>0</v>
          </cell>
          <cell r="AZ3042">
            <v>0</v>
          </cell>
          <cell r="BA3042">
            <v>0</v>
          </cell>
          <cell r="BC3042" t="str">
            <v>BANPU</v>
          </cell>
          <cell r="BE3042" t="str">
            <v>May</v>
          </cell>
        </row>
        <row r="3043">
          <cell r="C3043" t="str">
            <v>SCC-SB</v>
          </cell>
          <cell r="R3043">
            <v>0</v>
          </cell>
          <cell r="AZ3043">
            <v>0</v>
          </cell>
          <cell r="BA3043">
            <v>0</v>
          </cell>
          <cell r="BC3043" t="str">
            <v>BANPU</v>
          </cell>
          <cell r="BE3043" t="str">
            <v>Jun</v>
          </cell>
        </row>
        <row r="3044">
          <cell r="C3044" t="str">
            <v>SCC-SB</v>
          </cell>
          <cell r="R3044">
            <v>0</v>
          </cell>
          <cell r="AZ3044">
            <v>0</v>
          </cell>
          <cell r="BA3044">
            <v>0</v>
          </cell>
          <cell r="BC3044" t="str">
            <v>BANPU</v>
          </cell>
          <cell r="BE3044" t="str">
            <v>Jul</v>
          </cell>
        </row>
        <row r="3045">
          <cell r="C3045" t="str">
            <v>SCC-SB</v>
          </cell>
          <cell r="R3045">
            <v>0</v>
          </cell>
          <cell r="AZ3045">
            <v>0</v>
          </cell>
          <cell r="BA3045">
            <v>0</v>
          </cell>
          <cell r="BC3045" t="str">
            <v>BANPU</v>
          </cell>
          <cell r="BE3045" t="str">
            <v>Aug</v>
          </cell>
        </row>
        <row r="3046">
          <cell r="C3046" t="str">
            <v>SCC-SB</v>
          </cell>
          <cell r="R3046">
            <v>0</v>
          </cell>
          <cell r="AZ3046">
            <v>0</v>
          </cell>
          <cell r="BA3046">
            <v>0</v>
          </cell>
          <cell r="BC3046" t="str">
            <v>BANPU</v>
          </cell>
          <cell r="BE3046" t="str">
            <v>Sep</v>
          </cell>
        </row>
        <row r="3047">
          <cell r="C3047" t="str">
            <v>SCC-SB</v>
          </cell>
          <cell r="R3047">
            <v>0</v>
          </cell>
          <cell r="AZ3047">
            <v>0</v>
          </cell>
          <cell r="BA3047">
            <v>0</v>
          </cell>
          <cell r="BC3047" t="str">
            <v>BANPU</v>
          </cell>
          <cell r="BE3047" t="str">
            <v>Oct</v>
          </cell>
        </row>
        <row r="3048">
          <cell r="C3048" t="str">
            <v>SCC-SB</v>
          </cell>
          <cell r="R3048">
            <v>0</v>
          </cell>
          <cell r="AZ3048">
            <v>0</v>
          </cell>
          <cell r="BA3048">
            <v>0</v>
          </cell>
          <cell r="BC3048" t="str">
            <v>BANPU</v>
          </cell>
          <cell r="BE3048" t="str">
            <v>Nov</v>
          </cell>
        </row>
        <row r="3049">
          <cell r="C3049" t="str">
            <v>SCC-SB</v>
          </cell>
          <cell r="R3049">
            <v>0</v>
          </cell>
          <cell r="AZ3049">
            <v>0</v>
          </cell>
          <cell r="BA3049">
            <v>0</v>
          </cell>
          <cell r="BC3049" t="str">
            <v>BANPU</v>
          </cell>
          <cell r="BE3049" t="str">
            <v>Dec</v>
          </cell>
        </row>
        <row r="3050">
          <cell r="C3050" t="str">
            <v>Other1</v>
          </cell>
          <cell r="R3050">
            <v>0</v>
          </cell>
          <cell r="AZ3050">
            <v>0</v>
          </cell>
          <cell r="BA3050">
            <v>0</v>
          </cell>
          <cell r="BC3050" t="str">
            <v>BANPU</v>
          </cell>
          <cell r="BE3050" t="str">
            <v>Jan</v>
          </cell>
        </row>
        <row r="3051">
          <cell r="C3051" t="str">
            <v>Other1</v>
          </cell>
          <cell r="R3051">
            <v>0</v>
          </cell>
          <cell r="AZ3051">
            <v>0</v>
          </cell>
          <cell r="BA3051">
            <v>0</v>
          </cell>
          <cell r="BC3051" t="str">
            <v>BANPU</v>
          </cell>
          <cell r="BE3051" t="str">
            <v>Feb</v>
          </cell>
        </row>
        <row r="3052">
          <cell r="C3052" t="str">
            <v>Other1</v>
          </cell>
          <cell r="R3052">
            <v>0</v>
          </cell>
          <cell r="AZ3052">
            <v>0</v>
          </cell>
          <cell r="BA3052">
            <v>0</v>
          </cell>
          <cell r="BC3052" t="str">
            <v>BANPU</v>
          </cell>
          <cell r="BE3052" t="str">
            <v>Mar</v>
          </cell>
        </row>
        <row r="3053">
          <cell r="C3053" t="str">
            <v>Other1</v>
          </cell>
          <cell r="R3053">
            <v>0</v>
          </cell>
          <cell r="AZ3053">
            <v>0</v>
          </cell>
          <cell r="BA3053">
            <v>0</v>
          </cell>
          <cell r="BC3053" t="str">
            <v>BANPU</v>
          </cell>
          <cell r="BE3053" t="str">
            <v>Apr</v>
          </cell>
        </row>
        <row r="3054">
          <cell r="C3054" t="str">
            <v>Other1</v>
          </cell>
          <cell r="R3054">
            <v>0</v>
          </cell>
          <cell r="AZ3054">
            <v>0</v>
          </cell>
          <cell r="BA3054">
            <v>0</v>
          </cell>
          <cell r="BC3054" t="str">
            <v>BANPU</v>
          </cell>
          <cell r="BE3054" t="str">
            <v>May</v>
          </cell>
        </row>
        <row r="3055">
          <cell r="C3055" t="str">
            <v>Other1</v>
          </cell>
          <cell r="R3055">
            <v>0</v>
          </cell>
          <cell r="AZ3055">
            <v>0</v>
          </cell>
          <cell r="BA3055">
            <v>0</v>
          </cell>
          <cell r="BC3055" t="str">
            <v>BANPU</v>
          </cell>
          <cell r="BE3055" t="str">
            <v>Jun</v>
          </cell>
        </row>
        <row r="3056">
          <cell r="C3056" t="str">
            <v>Other1</v>
          </cell>
          <cell r="R3056">
            <v>11000</v>
          </cell>
          <cell r="AZ3056">
            <v>0</v>
          </cell>
          <cell r="BA3056">
            <v>0</v>
          </cell>
          <cell r="BC3056" t="str">
            <v>BANPU</v>
          </cell>
          <cell r="BE3056" t="str">
            <v>Jul</v>
          </cell>
        </row>
        <row r="3057">
          <cell r="C3057" t="str">
            <v>Other1</v>
          </cell>
          <cell r="R3057">
            <v>11000</v>
          </cell>
          <cell r="AZ3057">
            <v>0</v>
          </cell>
          <cell r="BA3057">
            <v>0</v>
          </cell>
          <cell r="BC3057" t="str">
            <v>BANPU</v>
          </cell>
          <cell r="BE3057" t="str">
            <v>Aug</v>
          </cell>
        </row>
        <row r="3058">
          <cell r="C3058" t="str">
            <v>Other1</v>
          </cell>
          <cell r="R3058">
            <v>11000</v>
          </cell>
          <cell r="AZ3058">
            <v>0</v>
          </cell>
          <cell r="BA3058">
            <v>0</v>
          </cell>
          <cell r="BC3058" t="str">
            <v>BANPU</v>
          </cell>
          <cell r="BE3058" t="str">
            <v>Sep</v>
          </cell>
        </row>
        <row r="3059">
          <cell r="C3059" t="str">
            <v>Other1</v>
          </cell>
          <cell r="R3059">
            <v>11000</v>
          </cell>
          <cell r="AZ3059">
            <v>0</v>
          </cell>
          <cell r="BA3059">
            <v>0</v>
          </cell>
          <cell r="BC3059" t="str">
            <v>BANPU</v>
          </cell>
          <cell r="BE3059" t="str">
            <v>Oct</v>
          </cell>
        </row>
        <row r="3060">
          <cell r="C3060" t="str">
            <v>Other1</v>
          </cell>
          <cell r="R3060">
            <v>11000</v>
          </cell>
          <cell r="AZ3060">
            <v>0</v>
          </cell>
          <cell r="BA3060">
            <v>0</v>
          </cell>
          <cell r="BC3060" t="str">
            <v>BANPU</v>
          </cell>
          <cell r="BE3060" t="str">
            <v>Nov</v>
          </cell>
        </row>
        <row r="3061">
          <cell r="C3061" t="str">
            <v>Other1</v>
          </cell>
          <cell r="R3061">
            <v>11000</v>
          </cell>
          <cell r="AZ3061">
            <v>0</v>
          </cell>
          <cell r="BA3061">
            <v>0</v>
          </cell>
          <cell r="BC3061" t="str">
            <v>BANPU</v>
          </cell>
          <cell r="BE3061" t="str">
            <v>Dec</v>
          </cell>
        </row>
        <row r="3062">
          <cell r="C3062" t="str">
            <v>SCCC</v>
          </cell>
          <cell r="R3062">
            <v>33333.333333333336</v>
          </cell>
          <cell r="AZ3062">
            <v>0</v>
          </cell>
          <cell r="BA3062">
            <v>0</v>
          </cell>
          <cell r="BC3062" t="str">
            <v>BANPU</v>
          </cell>
          <cell r="BE3062" t="str">
            <v>Jan</v>
          </cell>
        </row>
        <row r="3063">
          <cell r="C3063" t="str">
            <v>SCCC</v>
          </cell>
          <cell r="R3063">
            <v>33333.333333333336</v>
          </cell>
          <cell r="AZ3063">
            <v>0</v>
          </cell>
          <cell r="BA3063">
            <v>0</v>
          </cell>
          <cell r="BC3063" t="str">
            <v>BANPU</v>
          </cell>
          <cell r="BE3063" t="str">
            <v>Feb</v>
          </cell>
        </row>
        <row r="3064">
          <cell r="C3064" t="str">
            <v>SCCC</v>
          </cell>
          <cell r="R3064">
            <v>33333.333333333336</v>
          </cell>
          <cell r="AZ3064">
            <v>0</v>
          </cell>
          <cell r="BA3064">
            <v>0</v>
          </cell>
          <cell r="BC3064" t="str">
            <v>BANPU</v>
          </cell>
          <cell r="BE3064" t="str">
            <v>Mar</v>
          </cell>
        </row>
        <row r="3065">
          <cell r="C3065" t="str">
            <v>SCCC</v>
          </cell>
          <cell r="R3065">
            <v>33333.333333333336</v>
          </cell>
          <cell r="AZ3065">
            <v>0</v>
          </cell>
          <cell r="BA3065">
            <v>0</v>
          </cell>
          <cell r="BC3065" t="str">
            <v>BANPU</v>
          </cell>
          <cell r="BE3065" t="str">
            <v>Apr</v>
          </cell>
        </row>
        <row r="3066">
          <cell r="C3066" t="str">
            <v>SCCC</v>
          </cell>
          <cell r="R3066">
            <v>33333.333333333336</v>
          </cell>
          <cell r="AZ3066">
            <v>0</v>
          </cell>
          <cell r="BA3066">
            <v>0</v>
          </cell>
          <cell r="BC3066" t="str">
            <v>BANPU</v>
          </cell>
          <cell r="BE3066" t="str">
            <v>May</v>
          </cell>
        </row>
        <row r="3067">
          <cell r="C3067" t="str">
            <v>SCCC</v>
          </cell>
          <cell r="R3067">
            <v>33333.333333333336</v>
          </cell>
          <cell r="AZ3067">
            <v>0</v>
          </cell>
          <cell r="BA3067">
            <v>0</v>
          </cell>
          <cell r="BC3067" t="str">
            <v>BANPU</v>
          </cell>
          <cell r="BE3067" t="str">
            <v>Jun</v>
          </cell>
        </row>
        <row r="3068">
          <cell r="C3068" t="str">
            <v>SCCC</v>
          </cell>
          <cell r="R3068">
            <v>0</v>
          </cell>
          <cell r="AZ3068">
            <v>0</v>
          </cell>
          <cell r="BA3068">
            <v>0</v>
          </cell>
          <cell r="BC3068" t="str">
            <v>BANPU</v>
          </cell>
          <cell r="BE3068" t="str">
            <v>Jul</v>
          </cell>
        </row>
        <row r="3069">
          <cell r="C3069" t="str">
            <v>SCCC</v>
          </cell>
          <cell r="R3069">
            <v>0</v>
          </cell>
          <cell r="AZ3069">
            <v>0</v>
          </cell>
          <cell r="BA3069">
            <v>0</v>
          </cell>
          <cell r="BC3069" t="str">
            <v>BANPU</v>
          </cell>
          <cell r="BE3069" t="str">
            <v>Aug</v>
          </cell>
        </row>
        <row r="3070">
          <cell r="C3070" t="str">
            <v>SCCC</v>
          </cell>
          <cell r="R3070">
            <v>0</v>
          </cell>
          <cell r="AZ3070">
            <v>0</v>
          </cell>
          <cell r="BA3070">
            <v>0</v>
          </cell>
          <cell r="BC3070" t="str">
            <v>BANPU</v>
          </cell>
          <cell r="BE3070" t="str">
            <v>Sep</v>
          </cell>
        </row>
        <row r="3071">
          <cell r="C3071" t="str">
            <v>SCCC</v>
          </cell>
          <cell r="R3071">
            <v>0</v>
          </cell>
          <cell r="AZ3071">
            <v>0</v>
          </cell>
          <cell r="BA3071">
            <v>0</v>
          </cell>
          <cell r="BC3071" t="str">
            <v>BANPU</v>
          </cell>
          <cell r="BE3071" t="str">
            <v>Oct</v>
          </cell>
        </row>
        <row r="3072">
          <cell r="C3072" t="str">
            <v>SCCC</v>
          </cell>
          <cell r="R3072">
            <v>0</v>
          </cell>
          <cell r="AZ3072">
            <v>0</v>
          </cell>
          <cell r="BA3072">
            <v>0</v>
          </cell>
          <cell r="BC3072" t="str">
            <v>BANPU</v>
          </cell>
          <cell r="BE3072" t="str">
            <v>Nov</v>
          </cell>
        </row>
        <row r="3073">
          <cell r="C3073" t="str">
            <v>SCCC</v>
          </cell>
          <cell r="R3073">
            <v>0</v>
          </cell>
          <cell r="AZ3073">
            <v>0</v>
          </cell>
          <cell r="BA3073">
            <v>0</v>
          </cell>
          <cell r="BC3073" t="str">
            <v>BANPU</v>
          </cell>
          <cell r="BE3073" t="str">
            <v>Dec</v>
          </cell>
        </row>
        <row r="3074">
          <cell r="C3074" t="str">
            <v>SCCC</v>
          </cell>
          <cell r="R3074">
            <v>0</v>
          </cell>
          <cell r="AZ3074">
            <v>0</v>
          </cell>
          <cell r="BA3074">
            <v>0</v>
          </cell>
          <cell r="BC3074" t="str">
            <v>BANPU</v>
          </cell>
          <cell r="BE3074" t="str">
            <v>Jan</v>
          </cell>
        </row>
        <row r="3075">
          <cell r="C3075" t="str">
            <v>SCCC</v>
          </cell>
          <cell r="R3075">
            <v>0</v>
          </cell>
          <cell r="AZ3075">
            <v>0</v>
          </cell>
          <cell r="BA3075">
            <v>0</v>
          </cell>
          <cell r="BC3075" t="str">
            <v>BANPU</v>
          </cell>
          <cell r="BE3075" t="str">
            <v>Feb</v>
          </cell>
        </row>
        <row r="3076">
          <cell r="C3076" t="str">
            <v>SCCC</v>
          </cell>
          <cell r="R3076">
            <v>0</v>
          </cell>
          <cell r="AZ3076">
            <v>0</v>
          </cell>
          <cell r="BA3076">
            <v>0</v>
          </cell>
          <cell r="BC3076" t="str">
            <v>BANPU</v>
          </cell>
          <cell r="BE3076" t="str">
            <v>Mar</v>
          </cell>
        </row>
        <row r="3077">
          <cell r="C3077" t="str">
            <v>SCCC</v>
          </cell>
          <cell r="R3077">
            <v>0</v>
          </cell>
          <cell r="AZ3077">
            <v>0</v>
          </cell>
          <cell r="BA3077">
            <v>0</v>
          </cell>
          <cell r="BC3077" t="str">
            <v>BANPU</v>
          </cell>
          <cell r="BE3077" t="str">
            <v>Apr</v>
          </cell>
        </row>
        <row r="3078">
          <cell r="C3078" t="str">
            <v>SCCC</v>
          </cell>
          <cell r="R3078">
            <v>0</v>
          </cell>
          <cell r="AZ3078">
            <v>0</v>
          </cell>
          <cell r="BA3078">
            <v>0</v>
          </cell>
          <cell r="BC3078" t="str">
            <v>BANPU</v>
          </cell>
          <cell r="BE3078" t="str">
            <v>May</v>
          </cell>
        </row>
        <row r="3079">
          <cell r="C3079" t="str">
            <v>SCCC</v>
          </cell>
          <cell r="R3079">
            <v>0</v>
          </cell>
          <cell r="AZ3079">
            <v>0</v>
          </cell>
          <cell r="BA3079">
            <v>0</v>
          </cell>
          <cell r="BC3079" t="str">
            <v>BANPU</v>
          </cell>
          <cell r="BE3079" t="str">
            <v>Jun</v>
          </cell>
        </row>
        <row r="3080">
          <cell r="C3080" t="str">
            <v>SCCC</v>
          </cell>
          <cell r="R3080">
            <v>33333.333333333336</v>
          </cell>
          <cell r="AZ3080">
            <v>0</v>
          </cell>
          <cell r="BA3080">
            <v>0</v>
          </cell>
          <cell r="BC3080" t="str">
            <v>BANPU</v>
          </cell>
          <cell r="BE3080" t="str">
            <v>Jul</v>
          </cell>
        </row>
        <row r="3081">
          <cell r="C3081" t="str">
            <v>SCCC</v>
          </cell>
          <cell r="R3081">
            <v>33333.333333333336</v>
          </cell>
          <cell r="AZ3081">
            <v>0</v>
          </cell>
          <cell r="BA3081">
            <v>0</v>
          </cell>
          <cell r="BC3081" t="str">
            <v>BANPU</v>
          </cell>
          <cell r="BE3081" t="str">
            <v>Aug</v>
          </cell>
        </row>
        <row r="3082">
          <cell r="C3082" t="str">
            <v>SCCC</v>
          </cell>
          <cell r="R3082">
            <v>33333.333333333336</v>
          </cell>
          <cell r="AZ3082">
            <v>0</v>
          </cell>
          <cell r="BA3082">
            <v>0</v>
          </cell>
          <cell r="BC3082" t="str">
            <v>BANPU</v>
          </cell>
          <cell r="BE3082" t="str">
            <v>Sep</v>
          </cell>
        </row>
        <row r="3083">
          <cell r="C3083" t="str">
            <v>SCCC</v>
          </cell>
          <cell r="R3083">
            <v>0</v>
          </cell>
          <cell r="AZ3083">
            <v>0</v>
          </cell>
          <cell r="BA3083">
            <v>0</v>
          </cell>
          <cell r="BC3083" t="str">
            <v>BANPU</v>
          </cell>
          <cell r="BE3083" t="str">
            <v>Oct</v>
          </cell>
        </row>
        <row r="3084">
          <cell r="C3084" t="str">
            <v>SCCC</v>
          </cell>
          <cell r="R3084">
            <v>0</v>
          </cell>
          <cell r="AZ3084">
            <v>0</v>
          </cell>
          <cell r="BA3084">
            <v>0</v>
          </cell>
          <cell r="BC3084" t="str">
            <v>BANPU</v>
          </cell>
          <cell r="BE3084" t="str">
            <v>Nov</v>
          </cell>
        </row>
        <row r="3085">
          <cell r="C3085" t="str">
            <v>SCCC</v>
          </cell>
          <cell r="R3085">
            <v>0</v>
          </cell>
          <cell r="AZ3085">
            <v>0</v>
          </cell>
          <cell r="BA3085">
            <v>0</v>
          </cell>
          <cell r="BC3085" t="str">
            <v>BANPU</v>
          </cell>
          <cell r="BE3085" t="str">
            <v>Dec</v>
          </cell>
        </row>
        <row r="3086">
          <cell r="C3086" t="str">
            <v>SCCC</v>
          </cell>
          <cell r="R3086">
            <v>0</v>
          </cell>
          <cell r="AZ3086">
            <v>0</v>
          </cell>
          <cell r="BA3086">
            <v>0</v>
          </cell>
          <cell r="BC3086" t="str">
            <v>BANPU</v>
          </cell>
          <cell r="BE3086" t="str">
            <v>Jan</v>
          </cell>
        </row>
        <row r="3087">
          <cell r="C3087" t="str">
            <v>SCCC</v>
          </cell>
          <cell r="R3087">
            <v>0</v>
          </cell>
          <cell r="AZ3087">
            <v>0</v>
          </cell>
          <cell r="BA3087">
            <v>0</v>
          </cell>
          <cell r="BC3087" t="str">
            <v>BANPU</v>
          </cell>
          <cell r="BE3087" t="str">
            <v>Feb</v>
          </cell>
        </row>
        <row r="3088">
          <cell r="C3088" t="str">
            <v>SCCC</v>
          </cell>
          <cell r="R3088">
            <v>0</v>
          </cell>
          <cell r="AZ3088">
            <v>0</v>
          </cell>
          <cell r="BA3088">
            <v>0</v>
          </cell>
          <cell r="BC3088" t="str">
            <v>BANPU</v>
          </cell>
          <cell r="BE3088" t="str">
            <v>Mar</v>
          </cell>
        </row>
        <row r="3089">
          <cell r="C3089" t="str">
            <v>SCCC</v>
          </cell>
          <cell r="R3089">
            <v>0</v>
          </cell>
          <cell r="AZ3089">
            <v>0</v>
          </cell>
          <cell r="BA3089">
            <v>0</v>
          </cell>
          <cell r="BC3089" t="str">
            <v>BANPU</v>
          </cell>
          <cell r="BE3089" t="str">
            <v>Apr</v>
          </cell>
        </row>
        <row r="3090">
          <cell r="C3090" t="str">
            <v>SCCC</v>
          </cell>
          <cell r="R3090">
            <v>0</v>
          </cell>
          <cell r="AZ3090">
            <v>0</v>
          </cell>
          <cell r="BA3090">
            <v>0</v>
          </cell>
          <cell r="BC3090" t="str">
            <v>BANPU</v>
          </cell>
          <cell r="BE3090" t="str">
            <v>May</v>
          </cell>
        </row>
        <row r="3091">
          <cell r="C3091" t="str">
            <v>SCCC</v>
          </cell>
          <cell r="R3091">
            <v>0</v>
          </cell>
          <cell r="AZ3091">
            <v>0</v>
          </cell>
          <cell r="BA3091">
            <v>0</v>
          </cell>
          <cell r="BC3091" t="str">
            <v>BANPU</v>
          </cell>
          <cell r="BE3091" t="str">
            <v>Jun</v>
          </cell>
        </row>
        <row r="3092">
          <cell r="C3092" t="str">
            <v>SCCC</v>
          </cell>
          <cell r="R3092">
            <v>0</v>
          </cell>
          <cell r="AZ3092">
            <v>0</v>
          </cell>
          <cell r="BA3092">
            <v>0</v>
          </cell>
          <cell r="BC3092" t="str">
            <v>BANPU</v>
          </cell>
          <cell r="BE3092" t="str">
            <v>Jul</v>
          </cell>
        </row>
        <row r="3093">
          <cell r="C3093" t="str">
            <v>SCCC</v>
          </cell>
          <cell r="R3093">
            <v>0</v>
          </cell>
          <cell r="AZ3093">
            <v>0</v>
          </cell>
          <cell r="BA3093">
            <v>0</v>
          </cell>
          <cell r="BC3093" t="str">
            <v>BANPU</v>
          </cell>
          <cell r="BE3093" t="str">
            <v>Aug</v>
          </cell>
        </row>
        <row r="3094">
          <cell r="C3094" t="str">
            <v>SCCC</v>
          </cell>
          <cell r="R3094">
            <v>0</v>
          </cell>
          <cell r="AZ3094">
            <v>0</v>
          </cell>
          <cell r="BA3094">
            <v>0</v>
          </cell>
          <cell r="BC3094" t="str">
            <v>BANPU</v>
          </cell>
          <cell r="BE3094" t="str">
            <v>Sep</v>
          </cell>
        </row>
        <row r="3095">
          <cell r="C3095" t="str">
            <v>SCCC</v>
          </cell>
          <cell r="R3095">
            <v>33333.333333333336</v>
          </cell>
          <cell r="AZ3095">
            <v>0</v>
          </cell>
          <cell r="BA3095">
            <v>0</v>
          </cell>
          <cell r="BC3095" t="str">
            <v>BANPU</v>
          </cell>
          <cell r="BE3095" t="str">
            <v>Oct</v>
          </cell>
        </row>
        <row r="3096">
          <cell r="C3096" t="str">
            <v>SCCC</v>
          </cell>
          <cell r="R3096">
            <v>33333.333333333336</v>
          </cell>
          <cell r="AZ3096">
            <v>0</v>
          </cell>
          <cell r="BA3096">
            <v>0</v>
          </cell>
          <cell r="BC3096" t="str">
            <v>BANPU</v>
          </cell>
          <cell r="BE3096" t="str">
            <v>Nov</v>
          </cell>
        </row>
        <row r="3097">
          <cell r="C3097" t="str">
            <v>SCCC</v>
          </cell>
          <cell r="R3097">
            <v>23333.333333333336</v>
          </cell>
          <cell r="AZ3097">
            <v>0</v>
          </cell>
          <cell r="BA3097">
            <v>0</v>
          </cell>
          <cell r="BC3097" t="str">
            <v>BANPU</v>
          </cell>
          <cell r="BE3097" t="str">
            <v>Dec</v>
          </cell>
        </row>
        <row r="3098">
          <cell r="C3098" t="str">
            <v>TKIC</v>
          </cell>
          <cell r="R3098">
            <v>13750</v>
          </cell>
          <cell r="AZ3098">
            <v>0</v>
          </cell>
          <cell r="BA3098">
            <v>0</v>
          </cell>
          <cell r="BC3098" t="str">
            <v>BANPU</v>
          </cell>
          <cell r="BE3098" t="str">
            <v>Jan</v>
          </cell>
        </row>
        <row r="3099">
          <cell r="C3099" t="str">
            <v>TKIC</v>
          </cell>
          <cell r="R3099">
            <v>13750</v>
          </cell>
          <cell r="AZ3099">
            <v>0</v>
          </cell>
          <cell r="BA3099">
            <v>0</v>
          </cell>
          <cell r="BC3099" t="str">
            <v>BANPU</v>
          </cell>
          <cell r="BE3099" t="str">
            <v>Feb</v>
          </cell>
        </row>
        <row r="3100">
          <cell r="C3100" t="str">
            <v>TKIC</v>
          </cell>
          <cell r="R3100">
            <v>13750</v>
          </cell>
          <cell r="AZ3100">
            <v>0</v>
          </cell>
          <cell r="BA3100">
            <v>0</v>
          </cell>
          <cell r="BC3100" t="str">
            <v>BANPU</v>
          </cell>
          <cell r="BE3100" t="str">
            <v>Mar</v>
          </cell>
        </row>
        <row r="3101">
          <cell r="C3101" t="str">
            <v>TKIC</v>
          </cell>
          <cell r="R3101">
            <v>13750</v>
          </cell>
          <cell r="AZ3101">
            <v>0</v>
          </cell>
          <cell r="BA3101">
            <v>0</v>
          </cell>
          <cell r="BC3101" t="str">
            <v>BANPU</v>
          </cell>
          <cell r="BE3101" t="str">
            <v>Apr</v>
          </cell>
        </row>
        <row r="3102">
          <cell r="C3102" t="str">
            <v>TKIC</v>
          </cell>
          <cell r="R3102">
            <v>13750</v>
          </cell>
          <cell r="AZ3102">
            <v>0</v>
          </cell>
          <cell r="BA3102">
            <v>0</v>
          </cell>
          <cell r="BC3102" t="str">
            <v>BANPU</v>
          </cell>
          <cell r="BE3102" t="str">
            <v>May</v>
          </cell>
        </row>
        <row r="3103">
          <cell r="C3103" t="str">
            <v>TKIC</v>
          </cell>
          <cell r="R3103">
            <v>13750</v>
          </cell>
          <cell r="AZ3103">
            <v>0</v>
          </cell>
          <cell r="BA3103">
            <v>0</v>
          </cell>
          <cell r="BC3103" t="str">
            <v>BANPU</v>
          </cell>
          <cell r="BE3103" t="str">
            <v>Jun</v>
          </cell>
        </row>
        <row r="3104">
          <cell r="C3104" t="str">
            <v>TKIC</v>
          </cell>
          <cell r="R3104">
            <v>13750</v>
          </cell>
          <cell r="AZ3104">
            <v>0</v>
          </cell>
          <cell r="BA3104">
            <v>0</v>
          </cell>
          <cell r="BC3104" t="str">
            <v>BANPU</v>
          </cell>
          <cell r="BE3104" t="str">
            <v>Jul</v>
          </cell>
        </row>
        <row r="3105">
          <cell r="C3105" t="str">
            <v>TKIC</v>
          </cell>
          <cell r="R3105">
            <v>13750</v>
          </cell>
          <cell r="AZ3105">
            <v>0</v>
          </cell>
          <cell r="BA3105">
            <v>0</v>
          </cell>
          <cell r="BC3105" t="str">
            <v>BANPU</v>
          </cell>
          <cell r="BE3105" t="str">
            <v>Aug</v>
          </cell>
        </row>
        <row r="3106">
          <cell r="C3106" t="str">
            <v>TKIC</v>
          </cell>
          <cell r="R3106">
            <v>13750</v>
          </cell>
          <cell r="AZ3106">
            <v>0</v>
          </cell>
          <cell r="BA3106">
            <v>0</v>
          </cell>
          <cell r="BC3106" t="str">
            <v>BANPU</v>
          </cell>
          <cell r="BE3106" t="str">
            <v>Sep</v>
          </cell>
        </row>
        <row r="3107">
          <cell r="C3107" t="str">
            <v>TKIC</v>
          </cell>
          <cell r="R3107">
            <v>13750</v>
          </cell>
          <cell r="AZ3107">
            <v>0</v>
          </cell>
          <cell r="BA3107">
            <v>0</v>
          </cell>
          <cell r="BC3107" t="str">
            <v>BANPU</v>
          </cell>
          <cell r="BE3107" t="str">
            <v>Oct</v>
          </cell>
        </row>
        <row r="3108">
          <cell r="C3108" t="str">
            <v>TKIC</v>
          </cell>
          <cell r="R3108">
            <v>13750</v>
          </cell>
          <cell r="AZ3108">
            <v>0</v>
          </cell>
          <cell r="BA3108">
            <v>0</v>
          </cell>
          <cell r="BC3108" t="str">
            <v>BANPU</v>
          </cell>
          <cell r="BE3108" t="str">
            <v>Nov</v>
          </cell>
        </row>
        <row r="3109">
          <cell r="C3109" t="str">
            <v>TKIC</v>
          </cell>
          <cell r="R3109">
            <v>13750</v>
          </cell>
          <cell r="AZ3109">
            <v>0</v>
          </cell>
          <cell r="BA3109">
            <v>0</v>
          </cell>
          <cell r="BC3109" t="str">
            <v>BANPU</v>
          </cell>
          <cell r="BE3109" t="str">
            <v>Dec</v>
          </cell>
        </row>
        <row r="3110">
          <cell r="C3110" t="str">
            <v>CPN</v>
          </cell>
          <cell r="R3110">
            <v>10000</v>
          </cell>
          <cell r="AZ3110">
            <v>0</v>
          </cell>
          <cell r="BA3110">
            <v>0</v>
          </cell>
          <cell r="BC3110" t="str">
            <v>BANPU</v>
          </cell>
          <cell r="BE3110" t="str">
            <v>Jan</v>
          </cell>
        </row>
        <row r="3111">
          <cell r="C3111" t="str">
            <v>CPN</v>
          </cell>
          <cell r="R3111">
            <v>0</v>
          </cell>
          <cell r="AZ3111">
            <v>0</v>
          </cell>
          <cell r="BA3111">
            <v>0</v>
          </cell>
          <cell r="BC3111" t="str">
            <v>BANPU</v>
          </cell>
          <cell r="BE3111" t="str">
            <v>Feb</v>
          </cell>
        </row>
        <row r="3112">
          <cell r="C3112" t="str">
            <v>CPN</v>
          </cell>
          <cell r="R3112">
            <v>0</v>
          </cell>
          <cell r="AZ3112">
            <v>0</v>
          </cell>
          <cell r="BA3112">
            <v>0</v>
          </cell>
          <cell r="BC3112" t="str">
            <v>BANPU</v>
          </cell>
          <cell r="BE3112" t="str">
            <v>Mar</v>
          </cell>
        </row>
        <row r="3113">
          <cell r="C3113" t="str">
            <v>CPN</v>
          </cell>
          <cell r="R3113">
            <v>0</v>
          </cell>
          <cell r="AZ3113">
            <v>0</v>
          </cell>
          <cell r="BA3113">
            <v>0</v>
          </cell>
          <cell r="BC3113" t="str">
            <v>BANPU</v>
          </cell>
          <cell r="BE3113" t="str">
            <v>Apr</v>
          </cell>
        </row>
        <row r="3114">
          <cell r="C3114" t="str">
            <v>CPN</v>
          </cell>
          <cell r="R3114">
            <v>0</v>
          </cell>
          <cell r="AZ3114">
            <v>0</v>
          </cell>
          <cell r="BA3114">
            <v>0</v>
          </cell>
          <cell r="BC3114" t="str">
            <v>BANPU</v>
          </cell>
          <cell r="BE3114" t="str">
            <v>May</v>
          </cell>
        </row>
        <row r="3115">
          <cell r="C3115" t="str">
            <v>CPN</v>
          </cell>
          <cell r="R3115">
            <v>0</v>
          </cell>
          <cell r="AZ3115">
            <v>0</v>
          </cell>
          <cell r="BA3115">
            <v>0</v>
          </cell>
          <cell r="BC3115" t="str">
            <v>BANPU</v>
          </cell>
          <cell r="BE3115" t="str">
            <v>Jun</v>
          </cell>
        </row>
        <row r="3116">
          <cell r="C3116" t="str">
            <v>CPN</v>
          </cell>
          <cell r="R3116">
            <v>0</v>
          </cell>
          <cell r="AZ3116">
            <v>0</v>
          </cell>
          <cell r="BA3116">
            <v>0</v>
          </cell>
          <cell r="BC3116" t="str">
            <v>BANPU</v>
          </cell>
          <cell r="BE3116" t="str">
            <v>Jul</v>
          </cell>
        </row>
        <row r="3117">
          <cell r="C3117" t="str">
            <v>CPN</v>
          </cell>
          <cell r="R3117">
            <v>0</v>
          </cell>
          <cell r="AZ3117">
            <v>0</v>
          </cell>
          <cell r="BA3117">
            <v>0</v>
          </cell>
          <cell r="BC3117" t="str">
            <v>BANPU</v>
          </cell>
          <cell r="BE3117" t="str">
            <v>Aug</v>
          </cell>
        </row>
        <row r="3118">
          <cell r="C3118" t="str">
            <v>CPN</v>
          </cell>
          <cell r="R3118">
            <v>0</v>
          </cell>
          <cell r="AZ3118">
            <v>0</v>
          </cell>
          <cell r="BA3118">
            <v>0</v>
          </cell>
          <cell r="BC3118" t="str">
            <v>BANPU</v>
          </cell>
          <cell r="BE3118" t="str">
            <v>Sep</v>
          </cell>
        </row>
        <row r="3119">
          <cell r="C3119" t="str">
            <v>CPN</v>
          </cell>
          <cell r="R3119">
            <v>0</v>
          </cell>
          <cell r="AZ3119">
            <v>0</v>
          </cell>
          <cell r="BA3119">
            <v>0</v>
          </cell>
          <cell r="BC3119" t="str">
            <v>BANPU</v>
          </cell>
          <cell r="BE3119" t="str">
            <v>Oct</v>
          </cell>
        </row>
        <row r="3120">
          <cell r="C3120" t="str">
            <v>CPN</v>
          </cell>
          <cell r="R3120">
            <v>0</v>
          </cell>
          <cell r="AZ3120">
            <v>0</v>
          </cell>
          <cell r="BA3120">
            <v>0</v>
          </cell>
          <cell r="BC3120" t="str">
            <v>BANPU</v>
          </cell>
          <cell r="BE3120" t="str">
            <v>Nov</v>
          </cell>
        </row>
        <row r="3121">
          <cell r="C3121" t="str">
            <v>CPN</v>
          </cell>
          <cell r="R3121">
            <v>0</v>
          </cell>
          <cell r="AZ3121">
            <v>0</v>
          </cell>
          <cell r="BA3121">
            <v>0</v>
          </cell>
          <cell r="BC3121" t="str">
            <v>BANPU</v>
          </cell>
          <cell r="BE3121" t="str">
            <v>Dec</v>
          </cell>
        </row>
        <row r="3122">
          <cell r="C3122" t="str">
            <v>SKIC</v>
          </cell>
          <cell r="R3122">
            <v>0</v>
          </cell>
          <cell r="AZ3122">
            <v>0</v>
          </cell>
          <cell r="BA3122">
            <v>0</v>
          </cell>
          <cell r="BC3122" t="str">
            <v>BANPU</v>
          </cell>
          <cell r="BE3122" t="str">
            <v>Jan</v>
          </cell>
        </row>
        <row r="3123">
          <cell r="C3123" t="str">
            <v>SKIC</v>
          </cell>
          <cell r="R3123">
            <v>0</v>
          </cell>
          <cell r="AZ3123">
            <v>0</v>
          </cell>
          <cell r="BA3123">
            <v>0</v>
          </cell>
          <cell r="BC3123" t="str">
            <v>BANPU</v>
          </cell>
          <cell r="BE3123" t="str">
            <v>Feb</v>
          </cell>
        </row>
        <row r="3124">
          <cell r="C3124" t="str">
            <v>SKIC</v>
          </cell>
          <cell r="R3124">
            <v>0</v>
          </cell>
          <cell r="AZ3124">
            <v>0</v>
          </cell>
          <cell r="BA3124">
            <v>0</v>
          </cell>
          <cell r="BC3124" t="str">
            <v>BANPU</v>
          </cell>
          <cell r="BE3124" t="str">
            <v>Mar</v>
          </cell>
        </row>
        <row r="3125">
          <cell r="C3125" t="str">
            <v>SKIC</v>
          </cell>
          <cell r="R3125">
            <v>0</v>
          </cell>
          <cell r="AZ3125">
            <v>0</v>
          </cell>
          <cell r="BA3125">
            <v>0</v>
          </cell>
          <cell r="BC3125" t="str">
            <v>BANPU</v>
          </cell>
          <cell r="BE3125" t="str">
            <v>Apr</v>
          </cell>
        </row>
        <row r="3126">
          <cell r="C3126" t="str">
            <v>SKIC</v>
          </cell>
          <cell r="R3126">
            <v>0</v>
          </cell>
          <cell r="AZ3126">
            <v>0</v>
          </cell>
          <cell r="BA3126">
            <v>0</v>
          </cell>
          <cell r="BC3126" t="str">
            <v>BANPU</v>
          </cell>
          <cell r="BE3126" t="str">
            <v>May</v>
          </cell>
        </row>
        <row r="3127">
          <cell r="C3127" t="str">
            <v>SKIC</v>
          </cell>
          <cell r="R3127">
            <v>0</v>
          </cell>
          <cell r="AZ3127">
            <v>0</v>
          </cell>
          <cell r="BA3127">
            <v>0</v>
          </cell>
          <cell r="BC3127" t="str">
            <v>BANPU</v>
          </cell>
          <cell r="BE3127" t="str">
            <v>Jun</v>
          </cell>
        </row>
        <row r="3128">
          <cell r="C3128" t="str">
            <v>SKIC</v>
          </cell>
          <cell r="R3128">
            <v>0</v>
          </cell>
          <cell r="AZ3128">
            <v>0</v>
          </cell>
          <cell r="BA3128">
            <v>0</v>
          </cell>
          <cell r="BC3128" t="str">
            <v>BANPU</v>
          </cell>
          <cell r="BE3128" t="str">
            <v>Jul</v>
          </cell>
        </row>
        <row r="3129">
          <cell r="C3129" t="str">
            <v>SKIC</v>
          </cell>
          <cell r="R3129">
            <v>0</v>
          </cell>
          <cell r="AZ3129">
            <v>0</v>
          </cell>
          <cell r="BA3129">
            <v>0</v>
          </cell>
          <cell r="BC3129" t="str">
            <v>BANPU</v>
          </cell>
          <cell r="BE3129" t="str">
            <v>Aug</v>
          </cell>
        </row>
        <row r="3130">
          <cell r="C3130" t="str">
            <v>SKIC</v>
          </cell>
          <cell r="R3130">
            <v>0</v>
          </cell>
          <cell r="AZ3130">
            <v>0</v>
          </cell>
          <cell r="BA3130">
            <v>0</v>
          </cell>
          <cell r="BC3130" t="str">
            <v>BANPU</v>
          </cell>
          <cell r="BE3130" t="str">
            <v>Sep</v>
          </cell>
        </row>
        <row r="3131">
          <cell r="C3131" t="str">
            <v>SKIC</v>
          </cell>
          <cell r="R3131">
            <v>0</v>
          </cell>
          <cell r="AZ3131">
            <v>0</v>
          </cell>
          <cell r="BA3131">
            <v>0</v>
          </cell>
          <cell r="BC3131" t="str">
            <v>BANPU</v>
          </cell>
          <cell r="BE3131" t="str">
            <v>Oct</v>
          </cell>
        </row>
        <row r="3132">
          <cell r="C3132" t="str">
            <v>SKIC</v>
          </cell>
          <cell r="R3132">
            <v>0</v>
          </cell>
          <cell r="AZ3132">
            <v>0</v>
          </cell>
          <cell r="BA3132">
            <v>0</v>
          </cell>
          <cell r="BC3132" t="str">
            <v>BANPU</v>
          </cell>
          <cell r="BE3132" t="str">
            <v>Nov</v>
          </cell>
        </row>
        <row r="3133">
          <cell r="C3133" t="str">
            <v>SKIC</v>
          </cell>
          <cell r="R3133">
            <v>0</v>
          </cell>
          <cell r="AZ3133">
            <v>0</v>
          </cell>
          <cell r="BA3133">
            <v>0</v>
          </cell>
          <cell r="BC3133" t="str">
            <v>BANPU</v>
          </cell>
          <cell r="BE3133" t="str">
            <v>Dec</v>
          </cell>
        </row>
        <row r="3134">
          <cell r="C3134" t="str">
            <v>CLP</v>
          </cell>
          <cell r="R3134">
            <v>56000</v>
          </cell>
          <cell r="AZ3134">
            <v>-44800</v>
          </cell>
          <cell r="BA3134">
            <v>-71781.936754865659</v>
          </cell>
          <cell r="BC3134" t="str">
            <v>GOLD</v>
          </cell>
          <cell r="BE3134" t="str">
            <v>Jan</v>
          </cell>
        </row>
        <row r="3135">
          <cell r="C3135" t="str">
            <v>CLP</v>
          </cell>
          <cell r="R3135">
            <v>56000</v>
          </cell>
          <cell r="AZ3135">
            <v>-44800</v>
          </cell>
          <cell r="BA3135">
            <v>-71781.936754865659</v>
          </cell>
          <cell r="BC3135" t="str">
            <v>GOLD</v>
          </cell>
          <cell r="BE3135" t="str">
            <v>Feb</v>
          </cell>
        </row>
        <row r="3136">
          <cell r="C3136" t="str">
            <v>CLP</v>
          </cell>
          <cell r="R3136">
            <v>56000</v>
          </cell>
          <cell r="AZ3136">
            <v>-44800</v>
          </cell>
          <cell r="BA3136">
            <v>-71781.936754865659</v>
          </cell>
          <cell r="BC3136" t="str">
            <v>GOLD</v>
          </cell>
          <cell r="BE3136" t="str">
            <v>Mar</v>
          </cell>
        </row>
        <row r="3137">
          <cell r="C3137" t="str">
            <v>CLP</v>
          </cell>
          <cell r="R3137">
            <v>56000</v>
          </cell>
          <cell r="AZ3137">
            <v>-44800</v>
          </cell>
          <cell r="BA3137">
            <v>-71781.936754865659</v>
          </cell>
          <cell r="BC3137" t="str">
            <v>GOLD</v>
          </cell>
          <cell r="BE3137" t="str">
            <v>Apr</v>
          </cell>
        </row>
        <row r="3138">
          <cell r="C3138" t="str">
            <v>CLP</v>
          </cell>
          <cell r="R3138">
            <v>56000</v>
          </cell>
          <cell r="AZ3138">
            <v>-44800</v>
          </cell>
          <cell r="BA3138">
            <v>-71781.936754865659</v>
          </cell>
          <cell r="BC3138" t="str">
            <v>GOLD</v>
          </cell>
          <cell r="BE3138" t="str">
            <v>May</v>
          </cell>
        </row>
        <row r="3139">
          <cell r="C3139" t="str">
            <v>CLP</v>
          </cell>
          <cell r="R3139">
            <v>56000</v>
          </cell>
          <cell r="AZ3139">
            <v>-44800</v>
          </cell>
          <cell r="BA3139">
            <v>-71781.936754865659</v>
          </cell>
          <cell r="BC3139" t="str">
            <v>GOLD</v>
          </cell>
          <cell r="BE3139" t="str">
            <v>Jun</v>
          </cell>
        </row>
        <row r="3140">
          <cell r="C3140" t="str">
            <v>CLP</v>
          </cell>
          <cell r="R3140">
            <v>56000</v>
          </cell>
          <cell r="AZ3140">
            <v>-44800</v>
          </cell>
          <cell r="BA3140">
            <v>-71781.936754865659</v>
          </cell>
          <cell r="BC3140" t="str">
            <v>GOLD</v>
          </cell>
          <cell r="BE3140" t="str">
            <v>Jul</v>
          </cell>
        </row>
        <row r="3141">
          <cell r="C3141" t="str">
            <v>CLP</v>
          </cell>
          <cell r="R3141">
            <v>56000</v>
          </cell>
          <cell r="AZ3141">
            <v>-44800</v>
          </cell>
          <cell r="BA3141">
            <v>-71781.936754865659</v>
          </cell>
          <cell r="BC3141" t="str">
            <v>GOLD</v>
          </cell>
          <cell r="BE3141" t="str">
            <v>Aug</v>
          </cell>
        </row>
        <row r="3142">
          <cell r="C3142" t="str">
            <v>CLP</v>
          </cell>
          <cell r="R3142">
            <v>56000</v>
          </cell>
          <cell r="AZ3142">
            <v>-44800</v>
          </cell>
          <cell r="BA3142">
            <v>-71781.936754865659</v>
          </cell>
          <cell r="BC3142" t="str">
            <v>GOLD</v>
          </cell>
          <cell r="BE3142" t="str">
            <v>Sep</v>
          </cell>
        </row>
        <row r="3143">
          <cell r="C3143" t="str">
            <v>CLP</v>
          </cell>
          <cell r="R3143">
            <v>56000</v>
          </cell>
          <cell r="AZ3143">
            <v>-44800</v>
          </cell>
          <cell r="BA3143">
            <v>-71781.936754865659</v>
          </cell>
          <cell r="BC3143" t="str">
            <v>GOLD</v>
          </cell>
          <cell r="BE3143" t="str">
            <v>Oct</v>
          </cell>
        </row>
        <row r="3144">
          <cell r="C3144" t="str">
            <v>CLP</v>
          </cell>
          <cell r="R3144">
            <v>56000</v>
          </cell>
          <cell r="AZ3144">
            <v>-44800</v>
          </cell>
          <cell r="BA3144">
            <v>-71781.936754865659</v>
          </cell>
          <cell r="BC3144" t="str">
            <v>GOLD</v>
          </cell>
          <cell r="BE3144" t="str">
            <v>Nov</v>
          </cell>
        </row>
        <row r="3145">
          <cell r="C3145" t="str">
            <v>CLP</v>
          </cell>
          <cell r="R3145">
            <v>56000</v>
          </cell>
          <cell r="AZ3145">
            <v>-44800</v>
          </cell>
          <cell r="BA3145">
            <v>-71781.936754865659</v>
          </cell>
          <cell r="BC3145" t="str">
            <v>GOLD</v>
          </cell>
          <cell r="BE3145" t="str">
            <v>Dec</v>
          </cell>
        </row>
        <row r="3146">
          <cell r="C3146" t="str">
            <v>CLP</v>
          </cell>
          <cell r="R3146">
            <v>24000.000000000004</v>
          </cell>
          <cell r="AZ3146">
            <v>-19200.000000000004</v>
          </cell>
          <cell r="BA3146">
            <v>-28692.639516320782</v>
          </cell>
          <cell r="BC3146" t="str">
            <v>GOLD</v>
          </cell>
          <cell r="BE3146" t="str">
            <v>Jan</v>
          </cell>
        </row>
        <row r="3147">
          <cell r="C3147" t="str">
            <v>CLP</v>
          </cell>
          <cell r="R3147">
            <v>24000.000000000004</v>
          </cell>
          <cell r="AZ3147">
            <v>-19200.000000000004</v>
          </cell>
          <cell r="BA3147">
            <v>-28692.639516320782</v>
          </cell>
          <cell r="BC3147" t="str">
            <v>GOLD</v>
          </cell>
          <cell r="BE3147" t="str">
            <v>Feb</v>
          </cell>
        </row>
        <row r="3148">
          <cell r="C3148" t="str">
            <v>CLP</v>
          </cell>
          <cell r="R3148">
            <v>24000.000000000004</v>
          </cell>
          <cell r="AZ3148">
            <v>-19200.000000000004</v>
          </cell>
          <cell r="BA3148">
            <v>-28692.639516320782</v>
          </cell>
          <cell r="BC3148" t="str">
            <v>GOLD</v>
          </cell>
          <cell r="BE3148" t="str">
            <v>Mar</v>
          </cell>
        </row>
        <row r="3149">
          <cell r="C3149" t="str">
            <v>CLP</v>
          </cell>
          <cell r="R3149">
            <v>24000.000000000004</v>
          </cell>
          <cell r="AZ3149">
            <v>-19200.000000000004</v>
          </cell>
          <cell r="BA3149">
            <v>-28692.639516320782</v>
          </cell>
          <cell r="BC3149" t="str">
            <v>GOLD</v>
          </cell>
          <cell r="BE3149" t="str">
            <v>Apr</v>
          </cell>
        </row>
        <row r="3150">
          <cell r="C3150" t="str">
            <v>CLP</v>
          </cell>
          <cell r="R3150">
            <v>24000.000000000004</v>
          </cell>
          <cell r="AZ3150">
            <v>-19200.000000000004</v>
          </cell>
          <cell r="BA3150">
            <v>-28692.639516320782</v>
          </cell>
          <cell r="BC3150" t="str">
            <v>GOLD</v>
          </cell>
          <cell r="BE3150" t="str">
            <v>May</v>
          </cell>
        </row>
        <row r="3151">
          <cell r="C3151" t="str">
            <v>CLP</v>
          </cell>
          <cell r="R3151">
            <v>24000.000000000004</v>
          </cell>
          <cell r="AZ3151">
            <v>-19200.000000000004</v>
          </cell>
          <cell r="BA3151">
            <v>-28692.639516320782</v>
          </cell>
          <cell r="BC3151" t="str">
            <v>GOLD</v>
          </cell>
          <cell r="BE3151" t="str">
            <v>Jun</v>
          </cell>
        </row>
        <row r="3152">
          <cell r="C3152" t="str">
            <v>CLP</v>
          </cell>
          <cell r="R3152">
            <v>24000.000000000004</v>
          </cell>
          <cell r="AZ3152">
            <v>-19200.000000000004</v>
          </cell>
          <cell r="BA3152">
            <v>-28692.639516320782</v>
          </cell>
          <cell r="BC3152" t="str">
            <v>GOLD</v>
          </cell>
          <cell r="BE3152" t="str">
            <v>Jul</v>
          </cell>
        </row>
        <row r="3153">
          <cell r="C3153" t="str">
            <v>CLP</v>
          </cell>
          <cell r="R3153">
            <v>24000.000000000004</v>
          </cell>
          <cell r="AZ3153">
            <v>-19200.000000000004</v>
          </cell>
          <cell r="BA3153">
            <v>-28692.639516320782</v>
          </cell>
          <cell r="BC3153" t="str">
            <v>GOLD</v>
          </cell>
          <cell r="BE3153" t="str">
            <v>Aug</v>
          </cell>
        </row>
        <row r="3154">
          <cell r="C3154" t="str">
            <v>CLP</v>
          </cell>
          <cell r="R3154">
            <v>24000.000000000004</v>
          </cell>
          <cell r="AZ3154">
            <v>-19200.000000000004</v>
          </cell>
          <cell r="BA3154">
            <v>-28692.639516320782</v>
          </cell>
          <cell r="BC3154" t="str">
            <v>GOLD</v>
          </cell>
          <cell r="BE3154" t="str">
            <v>Sep</v>
          </cell>
        </row>
        <row r="3155">
          <cell r="C3155" t="str">
            <v>CLP</v>
          </cell>
          <cell r="R3155">
            <v>24000.000000000004</v>
          </cell>
          <cell r="AZ3155">
            <v>-19200.000000000004</v>
          </cell>
          <cell r="BA3155">
            <v>-28692.639516320782</v>
          </cell>
          <cell r="BC3155" t="str">
            <v>GOLD</v>
          </cell>
          <cell r="BE3155" t="str">
            <v>Oct</v>
          </cell>
        </row>
        <row r="3156">
          <cell r="C3156" t="str">
            <v>CLP</v>
          </cell>
          <cell r="R3156">
            <v>24000.000000000004</v>
          </cell>
          <cell r="AZ3156">
            <v>-19200.000000000004</v>
          </cell>
          <cell r="BA3156">
            <v>-28692.639516320782</v>
          </cell>
          <cell r="BC3156" t="str">
            <v>GOLD</v>
          </cell>
          <cell r="BE3156" t="str">
            <v>Nov</v>
          </cell>
        </row>
        <row r="3157">
          <cell r="C3157" t="str">
            <v>CLP</v>
          </cell>
          <cell r="R3157">
            <v>24000.000000000004</v>
          </cell>
          <cell r="AZ3157">
            <v>-19200.000000000004</v>
          </cell>
          <cell r="BA3157">
            <v>-28692.639516320782</v>
          </cell>
          <cell r="BC3157" t="str">
            <v>GOLD</v>
          </cell>
          <cell r="BE3157" t="str">
            <v>Dec</v>
          </cell>
        </row>
        <row r="3158">
          <cell r="C3158" t="str">
            <v>CLP</v>
          </cell>
          <cell r="R3158">
            <v>0</v>
          </cell>
          <cell r="AZ3158">
            <v>0</v>
          </cell>
          <cell r="BA3158">
            <v>0</v>
          </cell>
          <cell r="BC3158" t="str">
            <v>GOLD</v>
          </cell>
          <cell r="BE3158" t="str">
            <v>Jan</v>
          </cell>
        </row>
        <row r="3159">
          <cell r="C3159" t="str">
            <v>CLP</v>
          </cell>
          <cell r="R3159">
            <v>60000</v>
          </cell>
          <cell r="AZ3159">
            <v>-48000</v>
          </cell>
          <cell r="BA3159">
            <v>-76645.905365216764</v>
          </cell>
          <cell r="BC3159" t="str">
            <v>GOLD</v>
          </cell>
          <cell r="BE3159" t="str">
            <v>Feb</v>
          </cell>
        </row>
        <row r="3160">
          <cell r="C3160" t="str">
            <v>CLP</v>
          </cell>
          <cell r="R3160">
            <v>0</v>
          </cell>
          <cell r="AZ3160">
            <v>0</v>
          </cell>
          <cell r="BA3160">
            <v>0</v>
          </cell>
          <cell r="BC3160" t="str">
            <v>GOLD</v>
          </cell>
          <cell r="BE3160" t="str">
            <v>Mar</v>
          </cell>
        </row>
        <row r="3161">
          <cell r="C3161" t="str">
            <v>CLP</v>
          </cell>
          <cell r="R3161">
            <v>0</v>
          </cell>
          <cell r="AZ3161">
            <v>0</v>
          </cell>
          <cell r="BA3161">
            <v>0</v>
          </cell>
          <cell r="BC3161" t="str">
            <v>GOLD</v>
          </cell>
          <cell r="BE3161" t="str">
            <v>Apr</v>
          </cell>
        </row>
        <row r="3162">
          <cell r="C3162" t="str">
            <v>CLP</v>
          </cell>
          <cell r="R3162">
            <v>0</v>
          </cell>
          <cell r="AZ3162">
            <v>0</v>
          </cell>
          <cell r="BA3162">
            <v>0</v>
          </cell>
          <cell r="BC3162" t="str">
            <v>GOLD</v>
          </cell>
          <cell r="BE3162" t="str">
            <v>May</v>
          </cell>
        </row>
        <row r="3163">
          <cell r="C3163" t="str">
            <v>CLP</v>
          </cell>
          <cell r="R3163">
            <v>0</v>
          </cell>
          <cell r="AZ3163">
            <v>0</v>
          </cell>
          <cell r="BA3163">
            <v>0</v>
          </cell>
          <cell r="BC3163" t="str">
            <v>GOLD</v>
          </cell>
          <cell r="BE3163" t="str">
            <v>Jun</v>
          </cell>
        </row>
        <row r="3164">
          <cell r="C3164" t="str">
            <v>CLP</v>
          </cell>
          <cell r="R3164">
            <v>0</v>
          </cell>
          <cell r="AZ3164">
            <v>0</v>
          </cell>
          <cell r="BA3164">
            <v>0</v>
          </cell>
          <cell r="BC3164" t="str">
            <v>GOLD</v>
          </cell>
          <cell r="BE3164" t="str">
            <v>Jul</v>
          </cell>
        </row>
        <row r="3165">
          <cell r="C3165" t="str">
            <v>CLP</v>
          </cell>
          <cell r="R3165">
            <v>0</v>
          </cell>
          <cell r="AZ3165">
            <v>0</v>
          </cell>
          <cell r="BA3165">
            <v>0</v>
          </cell>
          <cell r="BC3165" t="str">
            <v>GOLD</v>
          </cell>
          <cell r="BE3165" t="str">
            <v>Aug</v>
          </cell>
        </row>
        <row r="3166">
          <cell r="C3166" t="str">
            <v>CLP</v>
          </cell>
          <cell r="R3166">
            <v>0</v>
          </cell>
          <cell r="AZ3166">
            <v>0</v>
          </cell>
          <cell r="BA3166">
            <v>0</v>
          </cell>
          <cell r="BC3166" t="str">
            <v>GOLD</v>
          </cell>
          <cell r="BE3166" t="str">
            <v>Sep</v>
          </cell>
        </row>
        <row r="3167">
          <cell r="C3167" t="str">
            <v>CLP</v>
          </cell>
          <cell r="R3167">
            <v>0</v>
          </cell>
          <cell r="AZ3167">
            <v>0</v>
          </cell>
          <cell r="BA3167">
            <v>0</v>
          </cell>
          <cell r="BC3167" t="str">
            <v>GOLD</v>
          </cell>
          <cell r="BE3167" t="str">
            <v>Oct</v>
          </cell>
        </row>
        <row r="3168">
          <cell r="C3168" t="str">
            <v>CLP</v>
          </cell>
          <cell r="R3168">
            <v>0</v>
          </cell>
          <cell r="AZ3168">
            <v>0</v>
          </cell>
          <cell r="BA3168">
            <v>0</v>
          </cell>
          <cell r="BC3168" t="str">
            <v>GOLD</v>
          </cell>
          <cell r="BE3168" t="str">
            <v>Nov</v>
          </cell>
        </row>
        <row r="3169">
          <cell r="C3169" t="str">
            <v>CLP</v>
          </cell>
          <cell r="R3169">
            <v>0</v>
          </cell>
          <cell r="AZ3169">
            <v>0</v>
          </cell>
          <cell r="BA3169">
            <v>0</v>
          </cell>
          <cell r="BC3169" t="str">
            <v>GOLD</v>
          </cell>
          <cell r="BE3169" t="str">
            <v>Dec</v>
          </cell>
        </row>
        <row r="3170">
          <cell r="C3170" t="str">
            <v>CLP</v>
          </cell>
          <cell r="R3170">
            <v>0</v>
          </cell>
          <cell r="AZ3170">
            <v>0</v>
          </cell>
          <cell r="BA3170">
            <v>0</v>
          </cell>
          <cell r="BC3170" t="str">
            <v>GOLD</v>
          </cell>
          <cell r="BE3170" t="str">
            <v>Jan</v>
          </cell>
        </row>
        <row r="3171">
          <cell r="C3171" t="str">
            <v>CLP</v>
          </cell>
          <cell r="R3171">
            <v>20000</v>
          </cell>
          <cell r="AZ3171">
            <v>-16000</v>
          </cell>
          <cell r="BA3171">
            <v>-23828.670905969684</v>
          </cell>
          <cell r="BC3171" t="str">
            <v>GOLD</v>
          </cell>
          <cell r="BE3171" t="str">
            <v>Feb</v>
          </cell>
        </row>
        <row r="3172">
          <cell r="C3172" t="str">
            <v>CLP</v>
          </cell>
          <cell r="R3172">
            <v>0</v>
          </cell>
          <cell r="AZ3172">
            <v>0</v>
          </cell>
          <cell r="BA3172">
            <v>0</v>
          </cell>
          <cell r="BC3172" t="str">
            <v>GOLD</v>
          </cell>
          <cell r="BE3172" t="str">
            <v>Mar</v>
          </cell>
        </row>
        <row r="3173">
          <cell r="C3173" t="str">
            <v>CLP</v>
          </cell>
          <cell r="R3173">
            <v>0</v>
          </cell>
          <cell r="AZ3173">
            <v>0</v>
          </cell>
          <cell r="BA3173">
            <v>0</v>
          </cell>
          <cell r="BC3173" t="str">
            <v>GOLD</v>
          </cell>
          <cell r="BE3173" t="str">
            <v>Apr</v>
          </cell>
        </row>
        <row r="3174">
          <cell r="C3174" t="str">
            <v>CLP</v>
          </cell>
          <cell r="R3174">
            <v>0</v>
          </cell>
          <cell r="AZ3174">
            <v>0</v>
          </cell>
          <cell r="BA3174">
            <v>0</v>
          </cell>
          <cell r="BC3174" t="str">
            <v>GOLD</v>
          </cell>
          <cell r="BE3174" t="str">
            <v>May</v>
          </cell>
        </row>
        <row r="3175">
          <cell r="C3175" t="str">
            <v>CLP</v>
          </cell>
          <cell r="R3175">
            <v>0</v>
          </cell>
          <cell r="AZ3175">
            <v>0</v>
          </cell>
          <cell r="BA3175">
            <v>0</v>
          </cell>
          <cell r="BC3175" t="str">
            <v>GOLD</v>
          </cell>
          <cell r="BE3175" t="str">
            <v>Jun</v>
          </cell>
        </row>
        <row r="3176">
          <cell r="C3176" t="str">
            <v>CLP</v>
          </cell>
          <cell r="R3176">
            <v>0</v>
          </cell>
          <cell r="AZ3176">
            <v>0</v>
          </cell>
          <cell r="BA3176">
            <v>0</v>
          </cell>
          <cell r="BC3176" t="str">
            <v>GOLD</v>
          </cell>
          <cell r="BE3176" t="str">
            <v>Jul</v>
          </cell>
        </row>
        <row r="3177">
          <cell r="C3177" t="str">
            <v>CLP</v>
          </cell>
          <cell r="R3177">
            <v>0</v>
          </cell>
          <cell r="AZ3177">
            <v>0</v>
          </cell>
          <cell r="BA3177">
            <v>0</v>
          </cell>
          <cell r="BC3177" t="str">
            <v>GOLD</v>
          </cell>
          <cell r="BE3177" t="str">
            <v>Aug</v>
          </cell>
        </row>
        <row r="3178">
          <cell r="C3178" t="str">
            <v>CLP</v>
          </cell>
          <cell r="R3178">
            <v>0</v>
          </cell>
          <cell r="AZ3178">
            <v>0</v>
          </cell>
          <cell r="BA3178">
            <v>0</v>
          </cell>
          <cell r="BC3178" t="str">
            <v>GOLD</v>
          </cell>
          <cell r="BE3178" t="str">
            <v>Sep</v>
          </cell>
        </row>
        <row r="3179">
          <cell r="C3179" t="str">
            <v>CLP</v>
          </cell>
          <cell r="R3179">
            <v>0</v>
          </cell>
          <cell r="AZ3179">
            <v>0</v>
          </cell>
          <cell r="BA3179">
            <v>0</v>
          </cell>
          <cell r="BC3179" t="str">
            <v>GOLD</v>
          </cell>
          <cell r="BE3179" t="str">
            <v>Oct</v>
          </cell>
        </row>
        <row r="3180">
          <cell r="C3180" t="str">
            <v>CLP</v>
          </cell>
          <cell r="R3180">
            <v>0</v>
          </cell>
          <cell r="AZ3180">
            <v>0</v>
          </cell>
          <cell r="BA3180">
            <v>0</v>
          </cell>
          <cell r="BC3180" t="str">
            <v>GOLD</v>
          </cell>
          <cell r="BE3180" t="str">
            <v>Nov</v>
          </cell>
        </row>
        <row r="3181">
          <cell r="C3181" t="str">
            <v>CLP</v>
          </cell>
          <cell r="R3181">
            <v>0</v>
          </cell>
          <cell r="AZ3181">
            <v>0</v>
          </cell>
          <cell r="BA3181">
            <v>0</v>
          </cell>
          <cell r="BC3181" t="str">
            <v>GOLD</v>
          </cell>
          <cell r="BE3181" t="str">
            <v>Dec</v>
          </cell>
        </row>
        <row r="3182">
          <cell r="C3182" t="str">
            <v>Huaneng</v>
          </cell>
          <cell r="R3182">
            <v>0</v>
          </cell>
          <cell r="AZ3182">
            <v>0</v>
          </cell>
          <cell r="BA3182">
            <v>0</v>
          </cell>
          <cell r="BC3182" t="str">
            <v>PLATINUM</v>
          </cell>
          <cell r="BE3182" t="str">
            <v>Jan</v>
          </cell>
        </row>
        <row r="3183">
          <cell r="C3183" t="str">
            <v>Huaneng</v>
          </cell>
          <cell r="R3183">
            <v>48000</v>
          </cell>
          <cell r="AZ3183">
            <v>-14400</v>
          </cell>
          <cell r="BA3183">
            <v>0</v>
          </cell>
          <cell r="BC3183" t="str">
            <v>PLATINUM</v>
          </cell>
          <cell r="BE3183" t="str">
            <v>Feb</v>
          </cell>
        </row>
        <row r="3184">
          <cell r="C3184" t="str">
            <v>Huaneng</v>
          </cell>
          <cell r="R3184">
            <v>51000</v>
          </cell>
          <cell r="AZ3184">
            <v>-15300</v>
          </cell>
          <cell r="BA3184">
            <v>0</v>
          </cell>
          <cell r="BC3184" t="str">
            <v>PLATINUM</v>
          </cell>
          <cell r="BE3184" t="str">
            <v>Mar</v>
          </cell>
        </row>
        <row r="3185">
          <cell r="C3185" t="str">
            <v>Huaneng</v>
          </cell>
          <cell r="R3185">
            <v>51000</v>
          </cell>
          <cell r="AZ3185">
            <v>-15300</v>
          </cell>
          <cell r="BA3185">
            <v>0</v>
          </cell>
          <cell r="BC3185" t="str">
            <v>PLATINUM</v>
          </cell>
          <cell r="BE3185" t="str">
            <v>Apr</v>
          </cell>
        </row>
        <row r="3186">
          <cell r="C3186" t="str">
            <v>Huaneng</v>
          </cell>
          <cell r="R3186">
            <v>51000</v>
          </cell>
          <cell r="AZ3186">
            <v>-15300</v>
          </cell>
          <cell r="BA3186">
            <v>0</v>
          </cell>
          <cell r="BC3186" t="str">
            <v>PLATINUM</v>
          </cell>
          <cell r="BE3186" t="str">
            <v>May</v>
          </cell>
        </row>
        <row r="3187">
          <cell r="C3187" t="str">
            <v>Huaneng</v>
          </cell>
          <cell r="R3187">
            <v>51000</v>
          </cell>
          <cell r="AZ3187">
            <v>-15300</v>
          </cell>
          <cell r="BA3187">
            <v>0</v>
          </cell>
          <cell r="BC3187" t="str">
            <v>PLATINUM</v>
          </cell>
          <cell r="BE3187" t="str">
            <v>Jun</v>
          </cell>
        </row>
        <row r="3188">
          <cell r="C3188" t="str">
            <v>Huaneng</v>
          </cell>
          <cell r="R3188">
            <v>0</v>
          </cell>
          <cell r="AZ3188">
            <v>0</v>
          </cell>
          <cell r="BA3188">
            <v>0</v>
          </cell>
          <cell r="BC3188" t="str">
            <v>PLATINUM</v>
          </cell>
          <cell r="BE3188" t="str">
            <v>Jul</v>
          </cell>
        </row>
        <row r="3189">
          <cell r="C3189" t="str">
            <v>Huaneng</v>
          </cell>
          <cell r="R3189">
            <v>0</v>
          </cell>
          <cell r="AZ3189">
            <v>0</v>
          </cell>
          <cell r="BA3189">
            <v>0</v>
          </cell>
          <cell r="BC3189" t="str">
            <v>PLATINUM</v>
          </cell>
          <cell r="BE3189" t="str">
            <v>Aug</v>
          </cell>
        </row>
        <row r="3190">
          <cell r="C3190" t="str">
            <v>Huaneng</v>
          </cell>
          <cell r="R3190">
            <v>0</v>
          </cell>
          <cell r="AZ3190">
            <v>0</v>
          </cell>
          <cell r="BA3190">
            <v>0</v>
          </cell>
          <cell r="BC3190" t="str">
            <v>PLATINUM</v>
          </cell>
          <cell r="BE3190" t="str">
            <v>Sep</v>
          </cell>
        </row>
        <row r="3191">
          <cell r="C3191" t="str">
            <v>Huaneng</v>
          </cell>
          <cell r="R3191">
            <v>0</v>
          </cell>
          <cell r="AZ3191">
            <v>0</v>
          </cell>
          <cell r="BA3191">
            <v>0</v>
          </cell>
          <cell r="BC3191" t="str">
            <v>PLATINUM</v>
          </cell>
          <cell r="BE3191" t="str">
            <v>Oct</v>
          </cell>
        </row>
        <row r="3192">
          <cell r="C3192" t="str">
            <v>Huaneng</v>
          </cell>
          <cell r="R3192">
            <v>0</v>
          </cell>
          <cell r="AZ3192">
            <v>0</v>
          </cell>
          <cell r="BA3192">
            <v>0</v>
          </cell>
          <cell r="BC3192" t="str">
            <v>PLATINUM</v>
          </cell>
          <cell r="BE3192" t="str">
            <v>Nov</v>
          </cell>
        </row>
        <row r="3193">
          <cell r="C3193" t="str">
            <v>Huaneng</v>
          </cell>
          <cell r="R3193">
            <v>0</v>
          </cell>
          <cell r="AZ3193">
            <v>0</v>
          </cell>
          <cell r="BA3193">
            <v>0</v>
          </cell>
          <cell r="BC3193" t="str">
            <v>PLATINUM</v>
          </cell>
          <cell r="BE3193" t="str">
            <v>Dec</v>
          </cell>
        </row>
        <row r="3194">
          <cell r="C3194" t="str">
            <v>Huaneng</v>
          </cell>
          <cell r="R3194">
            <v>0</v>
          </cell>
          <cell r="AZ3194">
            <v>0</v>
          </cell>
          <cell r="BA3194">
            <v>0</v>
          </cell>
          <cell r="BC3194" t="str">
            <v>PLATINUM</v>
          </cell>
          <cell r="BE3194" t="str">
            <v>Jan</v>
          </cell>
        </row>
        <row r="3195">
          <cell r="C3195" t="str">
            <v>Huaneng</v>
          </cell>
          <cell r="R3195">
            <v>32000</v>
          </cell>
          <cell r="AZ3195">
            <v>-9600</v>
          </cell>
          <cell r="BA3195">
            <v>0</v>
          </cell>
          <cell r="BC3195" t="str">
            <v>PLATINUM</v>
          </cell>
          <cell r="BE3195" t="str">
            <v>Feb</v>
          </cell>
        </row>
        <row r="3196">
          <cell r="C3196" t="str">
            <v>Huaneng</v>
          </cell>
          <cell r="R3196">
            <v>34000</v>
          </cell>
          <cell r="AZ3196">
            <v>-10200</v>
          </cell>
          <cell r="BA3196">
            <v>0</v>
          </cell>
          <cell r="BC3196" t="str">
            <v>PLATINUM</v>
          </cell>
          <cell r="BE3196" t="str">
            <v>Mar</v>
          </cell>
        </row>
        <row r="3197">
          <cell r="C3197" t="str">
            <v>Huaneng</v>
          </cell>
          <cell r="R3197">
            <v>34000</v>
          </cell>
          <cell r="AZ3197">
            <v>-10200</v>
          </cell>
          <cell r="BA3197">
            <v>0</v>
          </cell>
          <cell r="BC3197" t="str">
            <v>PLATINUM</v>
          </cell>
          <cell r="BE3197" t="str">
            <v>Apr</v>
          </cell>
        </row>
        <row r="3198">
          <cell r="C3198" t="str">
            <v>Huaneng</v>
          </cell>
          <cell r="R3198">
            <v>34000</v>
          </cell>
          <cell r="AZ3198">
            <v>-10200</v>
          </cell>
          <cell r="BA3198">
            <v>0</v>
          </cell>
          <cell r="BC3198" t="str">
            <v>PLATINUM</v>
          </cell>
          <cell r="BE3198" t="str">
            <v>May</v>
          </cell>
        </row>
        <row r="3199">
          <cell r="C3199" t="str">
            <v>Huaneng</v>
          </cell>
          <cell r="R3199">
            <v>34000</v>
          </cell>
          <cell r="AZ3199">
            <v>-10200</v>
          </cell>
          <cell r="BA3199">
            <v>0</v>
          </cell>
          <cell r="BC3199" t="str">
            <v>PLATINUM</v>
          </cell>
          <cell r="BE3199" t="str">
            <v>Jun</v>
          </cell>
        </row>
        <row r="3200">
          <cell r="C3200" t="str">
            <v>Huaneng</v>
          </cell>
          <cell r="R3200">
            <v>0</v>
          </cell>
          <cell r="AZ3200">
            <v>0</v>
          </cell>
          <cell r="BA3200">
            <v>0</v>
          </cell>
          <cell r="BC3200" t="str">
            <v>PLATINUM</v>
          </cell>
          <cell r="BE3200" t="str">
            <v>Jul</v>
          </cell>
        </row>
        <row r="3201">
          <cell r="C3201" t="str">
            <v>Huaneng</v>
          </cell>
          <cell r="R3201">
            <v>0</v>
          </cell>
          <cell r="AZ3201">
            <v>0</v>
          </cell>
          <cell r="BA3201">
            <v>0</v>
          </cell>
          <cell r="BC3201" t="str">
            <v>PLATINUM</v>
          </cell>
          <cell r="BE3201" t="str">
            <v>Aug</v>
          </cell>
        </row>
        <row r="3202">
          <cell r="C3202" t="str">
            <v>Huaneng</v>
          </cell>
          <cell r="R3202">
            <v>0</v>
          </cell>
          <cell r="AZ3202">
            <v>0</v>
          </cell>
          <cell r="BA3202">
            <v>0</v>
          </cell>
          <cell r="BC3202" t="str">
            <v>PLATINUM</v>
          </cell>
          <cell r="BE3202" t="str">
            <v>Sep</v>
          </cell>
        </row>
        <row r="3203">
          <cell r="C3203" t="str">
            <v>Huaneng</v>
          </cell>
          <cell r="R3203">
            <v>0</v>
          </cell>
          <cell r="AZ3203">
            <v>0</v>
          </cell>
          <cell r="BA3203">
            <v>0</v>
          </cell>
          <cell r="BC3203" t="str">
            <v>PLATINUM</v>
          </cell>
          <cell r="BE3203" t="str">
            <v>Oct</v>
          </cell>
        </row>
        <row r="3204">
          <cell r="C3204" t="str">
            <v>Huaneng</v>
          </cell>
          <cell r="R3204">
            <v>0</v>
          </cell>
          <cell r="AZ3204">
            <v>0</v>
          </cell>
          <cell r="BA3204">
            <v>0</v>
          </cell>
          <cell r="BC3204" t="str">
            <v>PLATINUM</v>
          </cell>
          <cell r="BE3204" t="str">
            <v>Nov</v>
          </cell>
        </row>
        <row r="3205">
          <cell r="C3205" t="str">
            <v>Huaneng</v>
          </cell>
          <cell r="R3205">
            <v>0</v>
          </cell>
          <cell r="AZ3205">
            <v>0</v>
          </cell>
          <cell r="BA3205">
            <v>0</v>
          </cell>
          <cell r="BC3205" t="str">
            <v>PLATINUM</v>
          </cell>
          <cell r="BE3205" t="str">
            <v>Dec</v>
          </cell>
        </row>
        <row r="3206">
          <cell r="C3206" t="str">
            <v>Huaneng</v>
          </cell>
          <cell r="R3206">
            <v>48000</v>
          </cell>
          <cell r="AZ3206">
            <v>-14400</v>
          </cell>
          <cell r="BA3206">
            <v>0</v>
          </cell>
          <cell r="BC3206" t="str">
            <v>PLATINUM</v>
          </cell>
          <cell r="BE3206" t="str">
            <v>Jan</v>
          </cell>
        </row>
        <row r="3207">
          <cell r="C3207" t="str">
            <v>Huaneng</v>
          </cell>
          <cell r="R3207">
            <v>48000</v>
          </cell>
          <cell r="AZ3207">
            <v>-14400</v>
          </cell>
          <cell r="BA3207">
            <v>0</v>
          </cell>
          <cell r="BC3207" t="str">
            <v>PLATINUM</v>
          </cell>
          <cell r="BE3207" t="str">
            <v>Feb</v>
          </cell>
        </row>
        <row r="3208">
          <cell r="C3208" t="str">
            <v>Huaneng</v>
          </cell>
          <cell r="R3208">
            <v>51000</v>
          </cell>
          <cell r="AZ3208">
            <v>-15300</v>
          </cell>
          <cell r="BA3208">
            <v>0</v>
          </cell>
          <cell r="BC3208" t="str">
            <v>PLATINUM</v>
          </cell>
          <cell r="BE3208" t="str">
            <v>Mar</v>
          </cell>
        </row>
        <row r="3209">
          <cell r="C3209" t="str">
            <v>Huaneng</v>
          </cell>
          <cell r="R3209">
            <v>51000</v>
          </cell>
          <cell r="AZ3209">
            <v>-15300</v>
          </cell>
          <cell r="BA3209">
            <v>0</v>
          </cell>
          <cell r="BC3209" t="str">
            <v>PLATINUM</v>
          </cell>
          <cell r="BE3209" t="str">
            <v>Apr</v>
          </cell>
        </row>
        <row r="3210">
          <cell r="C3210" t="str">
            <v>Huaneng</v>
          </cell>
          <cell r="R3210">
            <v>51000</v>
          </cell>
          <cell r="AZ3210">
            <v>-15300</v>
          </cell>
          <cell r="BA3210">
            <v>0</v>
          </cell>
          <cell r="BC3210" t="str">
            <v>PLATINUM</v>
          </cell>
          <cell r="BE3210" t="str">
            <v>May</v>
          </cell>
        </row>
        <row r="3211">
          <cell r="C3211" t="str">
            <v>Huaneng</v>
          </cell>
          <cell r="R3211">
            <v>51000</v>
          </cell>
          <cell r="AZ3211">
            <v>-15300</v>
          </cell>
          <cell r="BA3211">
            <v>0</v>
          </cell>
          <cell r="BC3211" t="str">
            <v>PLATINUM</v>
          </cell>
          <cell r="BE3211" t="str">
            <v>Jun</v>
          </cell>
        </row>
        <row r="3212">
          <cell r="C3212" t="str">
            <v>Huaneng</v>
          </cell>
          <cell r="R3212">
            <v>0</v>
          </cell>
          <cell r="AZ3212">
            <v>0</v>
          </cell>
          <cell r="BA3212">
            <v>0</v>
          </cell>
          <cell r="BC3212" t="str">
            <v>PLATINUM</v>
          </cell>
          <cell r="BE3212" t="str">
            <v>Jul</v>
          </cell>
        </row>
        <row r="3213">
          <cell r="C3213" t="str">
            <v>Huaneng</v>
          </cell>
          <cell r="R3213">
            <v>0</v>
          </cell>
          <cell r="AZ3213">
            <v>0</v>
          </cell>
          <cell r="BA3213">
            <v>0</v>
          </cell>
          <cell r="BC3213" t="str">
            <v>PLATINUM</v>
          </cell>
          <cell r="BE3213" t="str">
            <v>Aug</v>
          </cell>
        </row>
        <row r="3214">
          <cell r="C3214" t="str">
            <v>Huaneng</v>
          </cell>
          <cell r="R3214">
            <v>0</v>
          </cell>
          <cell r="AZ3214">
            <v>0</v>
          </cell>
          <cell r="BA3214">
            <v>0</v>
          </cell>
          <cell r="BC3214" t="str">
            <v>PLATINUM</v>
          </cell>
          <cell r="BE3214" t="str">
            <v>Sep</v>
          </cell>
        </row>
        <row r="3215">
          <cell r="C3215" t="str">
            <v>Huaneng</v>
          </cell>
          <cell r="R3215">
            <v>0</v>
          </cell>
          <cell r="AZ3215">
            <v>0</v>
          </cell>
          <cell r="BA3215">
            <v>0</v>
          </cell>
          <cell r="BC3215" t="str">
            <v>PLATINUM</v>
          </cell>
          <cell r="BE3215" t="str">
            <v>Oct</v>
          </cell>
        </row>
        <row r="3216">
          <cell r="C3216" t="str">
            <v>Huaneng</v>
          </cell>
          <cell r="R3216">
            <v>0</v>
          </cell>
          <cell r="AZ3216">
            <v>0</v>
          </cell>
          <cell r="BA3216">
            <v>0</v>
          </cell>
          <cell r="BC3216" t="str">
            <v>PLATINUM</v>
          </cell>
          <cell r="BE3216" t="str">
            <v>Nov</v>
          </cell>
        </row>
        <row r="3217">
          <cell r="C3217" t="str">
            <v>Huaneng</v>
          </cell>
          <cell r="R3217">
            <v>0</v>
          </cell>
          <cell r="AZ3217">
            <v>0</v>
          </cell>
          <cell r="BA3217">
            <v>0</v>
          </cell>
          <cell r="BC3217" t="str">
            <v>PLATINUM</v>
          </cell>
          <cell r="BE3217" t="str">
            <v>Dec</v>
          </cell>
        </row>
        <row r="3218">
          <cell r="C3218" t="str">
            <v>Huaneng</v>
          </cell>
          <cell r="R3218">
            <v>32000</v>
          </cell>
          <cell r="AZ3218">
            <v>-9600</v>
          </cell>
          <cell r="BA3218">
            <v>0</v>
          </cell>
          <cell r="BC3218" t="str">
            <v>PLATINUM</v>
          </cell>
          <cell r="BE3218" t="str">
            <v>Jan</v>
          </cell>
        </row>
        <row r="3219">
          <cell r="C3219" t="str">
            <v>Huaneng</v>
          </cell>
          <cell r="R3219">
            <v>32000</v>
          </cell>
          <cell r="AZ3219">
            <v>-9600</v>
          </cell>
          <cell r="BA3219">
            <v>0</v>
          </cell>
          <cell r="BC3219" t="str">
            <v>PLATINUM</v>
          </cell>
          <cell r="BE3219" t="str">
            <v>Feb</v>
          </cell>
        </row>
        <row r="3220">
          <cell r="C3220" t="str">
            <v>Huaneng</v>
          </cell>
          <cell r="R3220">
            <v>34000</v>
          </cell>
          <cell r="AZ3220">
            <v>-10200</v>
          </cell>
          <cell r="BA3220">
            <v>0</v>
          </cell>
          <cell r="BC3220" t="str">
            <v>PLATINUM</v>
          </cell>
          <cell r="BE3220" t="str">
            <v>Mar</v>
          </cell>
        </row>
        <row r="3221">
          <cell r="C3221" t="str">
            <v>Huaneng</v>
          </cell>
          <cell r="R3221">
            <v>34000</v>
          </cell>
          <cell r="AZ3221">
            <v>-10200</v>
          </cell>
          <cell r="BA3221">
            <v>0</v>
          </cell>
          <cell r="BC3221" t="str">
            <v>PLATINUM</v>
          </cell>
          <cell r="BE3221" t="str">
            <v>Apr</v>
          </cell>
        </row>
        <row r="3222">
          <cell r="C3222" t="str">
            <v>Huaneng</v>
          </cell>
          <cell r="R3222">
            <v>34000</v>
          </cell>
          <cell r="AZ3222">
            <v>-10200</v>
          </cell>
          <cell r="BA3222">
            <v>0</v>
          </cell>
          <cell r="BC3222" t="str">
            <v>PLATINUM</v>
          </cell>
          <cell r="BE3222" t="str">
            <v>May</v>
          </cell>
        </row>
        <row r="3223">
          <cell r="C3223" t="str">
            <v>Huaneng</v>
          </cell>
          <cell r="R3223">
            <v>34000</v>
          </cell>
          <cell r="AZ3223">
            <v>-10200</v>
          </cell>
          <cell r="BA3223">
            <v>0</v>
          </cell>
          <cell r="BC3223" t="str">
            <v>PLATINUM</v>
          </cell>
          <cell r="BE3223" t="str">
            <v>Jun</v>
          </cell>
        </row>
        <row r="3224">
          <cell r="C3224" t="str">
            <v>Huaneng</v>
          </cell>
          <cell r="R3224">
            <v>0</v>
          </cell>
          <cell r="AZ3224">
            <v>0</v>
          </cell>
          <cell r="BA3224">
            <v>0</v>
          </cell>
          <cell r="BC3224" t="str">
            <v>PLATINUM</v>
          </cell>
          <cell r="BE3224" t="str">
            <v>Jul</v>
          </cell>
        </row>
        <row r="3225">
          <cell r="C3225" t="str">
            <v>Huaneng</v>
          </cell>
          <cell r="R3225">
            <v>0</v>
          </cell>
          <cell r="AZ3225">
            <v>0</v>
          </cell>
          <cell r="BA3225">
            <v>0</v>
          </cell>
          <cell r="BC3225" t="str">
            <v>PLATINUM</v>
          </cell>
          <cell r="BE3225" t="str">
            <v>Aug</v>
          </cell>
        </row>
        <row r="3226">
          <cell r="C3226" t="str">
            <v>Huaneng</v>
          </cell>
          <cell r="R3226">
            <v>0</v>
          </cell>
          <cell r="AZ3226">
            <v>0</v>
          </cell>
          <cell r="BA3226">
            <v>0</v>
          </cell>
          <cell r="BC3226" t="str">
            <v>PLATINUM</v>
          </cell>
          <cell r="BE3226" t="str">
            <v>Sep</v>
          </cell>
        </row>
        <row r="3227">
          <cell r="C3227" t="str">
            <v>Huaneng</v>
          </cell>
          <cell r="R3227">
            <v>0</v>
          </cell>
          <cell r="AZ3227">
            <v>0</v>
          </cell>
          <cell r="BA3227">
            <v>0</v>
          </cell>
          <cell r="BC3227" t="str">
            <v>PLATINUM</v>
          </cell>
          <cell r="BE3227" t="str">
            <v>Oct</v>
          </cell>
        </row>
        <row r="3228">
          <cell r="C3228" t="str">
            <v>Huaneng</v>
          </cell>
          <cell r="R3228">
            <v>0</v>
          </cell>
          <cell r="AZ3228">
            <v>0</v>
          </cell>
          <cell r="BA3228">
            <v>0</v>
          </cell>
          <cell r="BC3228" t="str">
            <v>PLATINUM</v>
          </cell>
          <cell r="BE3228" t="str">
            <v>Nov</v>
          </cell>
        </row>
        <row r="3229">
          <cell r="C3229" t="str">
            <v>Huaneng</v>
          </cell>
          <cell r="R3229">
            <v>0</v>
          </cell>
          <cell r="AZ3229">
            <v>0</v>
          </cell>
          <cell r="BA3229">
            <v>0</v>
          </cell>
          <cell r="BC3229" t="str">
            <v>PLATINUM</v>
          </cell>
          <cell r="BE3229" t="str">
            <v>Dec</v>
          </cell>
        </row>
        <row r="3230">
          <cell r="C3230" t="str">
            <v>Huaneng</v>
          </cell>
          <cell r="R3230">
            <v>48000</v>
          </cell>
          <cell r="AZ3230">
            <v>-14400</v>
          </cell>
          <cell r="BA3230">
            <v>0</v>
          </cell>
          <cell r="BC3230" t="str">
            <v>PLATINUM</v>
          </cell>
          <cell r="BE3230" t="str">
            <v>Jan</v>
          </cell>
        </row>
        <row r="3231">
          <cell r="C3231" t="str">
            <v>Huaneng</v>
          </cell>
          <cell r="R3231">
            <v>48000</v>
          </cell>
          <cell r="AZ3231">
            <v>-14400</v>
          </cell>
          <cell r="BA3231">
            <v>0</v>
          </cell>
          <cell r="BC3231" t="str">
            <v>PLATINUM</v>
          </cell>
          <cell r="BE3231" t="str">
            <v>Feb</v>
          </cell>
        </row>
        <row r="3232">
          <cell r="C3232" t="str">
            <v>Huaneng</v>
          </cell>
          <cell r="R3232">
            <v>51000</v>
          </cell>
          <cell r="AZ3232">
            <v>-15300</v>
          </cell>
          <cell r="BA3232">
            <v>0</v>
          </cell>
          <cell r="BC3232" t="str">
            <v>PLATINUM</v>
          </cell>
          <cell r="BE3232" t="str">
            <v>Mar</v>
          </cell>
        </row>
        <row r="3233">
          <cell r="C3233" t="str">
            <v>Huaneng</v>
          </cell>
          <cell r="R3233">
            <v>51000</v>
          </cell>
          <cell r="AZ3233">
            <v>-15300</v>
          </cell>
          <cell r="BA3233">
            <v>0</v>
          </cell>
          <cell r="BC3233" t="str">
            <v>PLATINUM</v>
          </cell>
          <cell r="BE3233" t="str">
            <v>Apr</v>
          </cell>
        </row>
        <row r="3234">
          <cell r="C3234" t="str">
            <v>Huaneng</v>
          </cell>
          <cell r="R3234">
            <v>51000</v>
          </cell>
          <cell r="AZ3234">
            <v>-15300</v>
          </cell>
          <cell r="BA3234">
            <v>0</v>
          </cell>
          <cell r="BC3234" t="str">
            <v>PLATINUM</v>
          </cell>
          <cell r="BE3234" t="str">
            <v>May</v>
          </cell>
        </row>
        <row r="3235">
          <cell r="C3235" t="str">
            <v>Huaneng</v>
          </cell>
          <cell r="R3235">
            <v>0</v>
          </cell>
          <cell r="AZ3235">
            <v>0</v>
          </cell>
          <cell r="BA3235">
            <v>0</v>
          </cell>
          <cell r="BC3235" t="str">
            <v>PLATINUM</v>
          </cell>
          <cell r="BE3235" t="str">
            <v>Jun</v>
          </cell>
        </row>
        <row r="3236">
          <cell r="C3236" t="str">
            <v>Huaneng</v>
          </cell>
          <cell r="R3236">
            <v>0</v>
          </cell>
          <cell r="AZ3236">
            <v>0</v>
          </cell>
          <cell r="BA3236">
            <v>0</v>
          </cell>
          <cell r="BC3236" t="str">
            <v>PLATINUM</v>
          </cell>
          <cell r="BE3236" t="str">
            <v>Jul</v>
          </cell>
        </row>
        <row r="3237">
          <cell r="C3237" t="str">
            <v>Huaneng</v>
          </cell>
          <cell r="R3237">
            <v>0</v>
          </cell>
          <cell r="AZ3237">
            <v>0</v>
          </cell>
          <cell r="BA3237">
            <v>0</v>
          </cell>
          <cell r="BC3237" t="str">
            <v>PLATINUM</v>
          </cell>
          <cell r="BE3237" t="str">
            <v>Aug</v>
          </cell>
        </row>
        <row r="3238">
          <cell r="C3238" t="str">
            <v>Huaneng</v>
          </cell>
          <cell r="R3238">
            <v>0</v>
          </cell>
          <cell r="AZ3238">
            <v>0</v>
          </cell>
          <cell r="BA3238">
            <v>0</v>
          </cell>
          <cell r="BC3238" t="str">
            <v>PLATINUM</v>
          </cell>
          <cell r="BE3238" t="str">
            <v>Sep</v>
          </cell>
        </row>
        <row r="3239">
          <cell r="C3239" t="str">
            <v>Huaneng</v>
          </cell>
          <cell r="R3239">
            <v>0</v>
          </cell>
          <cell r="AZ3239">
            <v>0</v>
          </cell>
          <cell r="BA3239">
            <v>0</v>
          </cell>
          <cell r="BC3239" t="str">
            <v>PLATINUM</v>
          </cell>
          <cell r="BE3239" t="str">
            <v>Oct</v>
          </cell>
        </row>
        <row r="3240">
          <cell r="C3240" t="str">
            <v>Huaneng</v>
          </cell>
          <cell r="R3240">
            <v>0</v>
          </cell>
          <cell r="AZ3240">
            <v>0</v>
          </cell>
          <cell r="BA3240">
            <v>0</v>
          </cell>
          <cell r="BC3240" t="str">
            <v>PLATINUM</v>
          </cell>
          <cell r="BE3240" t="str">
            <v>Nov</v>
          </cell>
        </row>
        <row r="3241">
          <cell r="C3241" t="str">
            <v>Huaneng</v>
          </cell>
          <cell r="R3241">
            <v>0</v>
          </cell>
          <cell r="AZ3241">
            <v>0</v>
          </cell>
          <cell r="BA3241">
            <v>0</v>
          </cell>
          <cell r="BC3241" t="str">
            <v>PLATINUM</v>
          </cell>
          <cell r="BE3241" t="str">
            <v>Dec</v>
          </cell>
        </row>
        <row r="3242">
          <cell r="C3242" t="str">
            <v>Huaneng</v>
          </cell>
          <cell r="R3242">
            <v>32000</v>
          </cell>
          <cell r="AZ3242">
            <v>-9600</v>
          </cell>
          <cell r="BA3242">
            <v>0</v>
          </cell>
          <cell r="BC3242" t="str">
            <v>PLATINUM</v>
          </cell>
          <cell r="BE3242" t="str">
            <v>Jan</v>
          </cell>
        </row>
        <row r="3243">
          <cell r="C3243" t="str">
            <v>Huaneng</v>
          </cell>
          <cell r="R3243">
            <v>32000</v>
          </cell>
          <cell r="AZ3243">
            <v>-9600</v>
          </cell>
          <cell r="BA3243">
            <v>0</v>
          </cell>
          <cell r="BC3243" t="str">
            <v>PLATINUM</v>
          </cell>
          <cell r="BE3243" t="str">
            <v>Feb</v>
          </cell>
        </row>
        <row r="3244">
          <cell r="C3244" t="str">
            <v>Huaneng</v>
          </cell>
          <cell r="R3244">
            <v>34000</v>
          </cell>
          <cell r="AZ3244">
            <v>-10200</v>
          </cell>
          <cell r="BA3244">
            <v>0</v>
          </cell>
          <cell r="BC3244" t="str">
            <v>PLATINUM</v>
          </cell>
          <cell r="BE3244" t="str">
            <v>Mar</v>
          </cell>
        </row>
        <row r="3245">
          <cell r="C3245" t="str">
            <v>Huaneng</v>
          </cell>
          <cell r="R3245">
            <v>34000</v>
          </cell>
          <cell r="AZ3245">
            <v>-10200</v>
          </cell>
          <cell r="BA3245">
            <v>0</v>
          </cell>
          <cell r="BC3245" t="str">
            <v>PLATINUM</v>
          </cell>
          <cell r="BE3245" t="str">
            <v>Apr</v>
          </cell>
        </row>
        <row r="3246">
          <cell r="C3246" t="str">
            <v>Huaneng</v>
          </cell>
          <cell r="R3246">
            <v>34000</v>
          </cell>
          <cell r="AZ3246">
            <v>-10200</v>
          </cell>
          <cell r="BA3246">
            <v>0</v>
          </cell>
          <cell r="BC3246" t="str">
            <v>PLATINUM</v>
          </cell>
          <cell r="BE3246" t="str">
            <v>May</v>
          </cell>
        </row>
        <row r="3247">
          <cell r="C3247" t="str">
            <v>Huaneng</v>
          </cell>
          <cell r="R3247">
            <v>0</v>
          </cell>
          <cell r="AZ3247">
            <v>0</v>
          </cell>
          <cell r="BA3247">
            <v>0</v>
          </cell>
          <cell r="BC3247" t="str">
            <v>PLATINUM</v>
          </cell>
          <cell r="BE3247" t="str">
            <v>Jun</v>
          </cell>
        </row>
        <row r="3248">
          <cell r="C3248" t="str">
            <v>Huaneng</v>
          </cell>
          <cell r="R3248">
            <v>0</v>
          </cell>
          <cell r="AZ3248">
            <v>0</v>
          </cell>
          <cell r="BA3248">
            <v>0</v>
          </cell>
          <cell r="BC3248" t="str">
            <v>PLATINUM</v>
          </cell>
          <cell r="BE3248" t="str">
            <v>Jul</v>
          </cell>
        </row>
        <row r="3249">
          <cell r="C3249" t="str">
            <v>Huaneng</v>
          </cell>
          <cell r="R3249">
            <v>0</v>
          </cell>
          <cell r="AZ3249">
            <v>0</v>
          </cell>
          <cell r="BA3249">
            <v>0</v>
          </cell>
          <cell r="BC3249" t="str">
            <v>PLATINUM</v>
          </cell>
          <cell r="BE3249" t="str">
            <v>Aug</v>
          </cell>
        </row>
        <row r="3250">
          <cell r="C3250" t="str">
            <v>Huaneng</v>
          </cell>
          <cell r="R3250">
            <v>0</v>
          </cell>
          <cell r="AZ3250">
            <v>0</v>
          </cell>
          <cell r="BA3250">
            <v>0</v>
          </cell>
          <cell r="BC3250" t="str">
            <v>PLATINUM</v>
          </cell>
          <cell r="BE3250" t="str">
            <v>Sep</v>
          </cell>
        </row>
        <row r="3251">
          <cell r="C3251" t="str">
            <v>Huaneng</v>
          </cell>
          <cell r="R3251">
            <v>0</v>
          </cell>
          <cell r="AZ3251">
            <v>0</v>
          </cell>
          <cell r="BA3251">
            <v>0</v>
          </cell>
          <cell r="BC3251" t="str">
            <v>PLATINUM</v>
          </cell>
          <cell r="BE3251" t="str">
            <v>Oct</v>
          </cell>
        </row>
        <row r="3252">
          <cell r="C3252" t="str">
            <v>Huaneng</v>
          </cell>
          <cell r="R3252">
            <v>0</v>
          </cell>
          <cell r="AZ3252">
            <v>0</v>
          </cell>
          <cell r="BA3252">
            <v>0</v>
          </cell>
          <cell r="BC3252" t="str">
            <v>PLATINUM</v>
          </cell>
          <cell r="BE3252" t="str">
            <v>Nov</v>
          </cell>
        </row>
        <row r="3253">
          <cell r="C3253" t="str">
            <v>Huaneng</v>
          </cell>
          <cell r="R3253">
            <v>0</v>
          </cell>
          <cell r="AZ3253">
            <v>0</v>
          </cell>
          <cell r="BA3253">
            <v>0</v>
          </cell>
          <cell r="BC3253" t="str">
            <v>PLATINUM</v>
          </cell>
          <cell r="BE3253" t="str">
            <v>Dec</v>
          </cell>
        </row>
        <row r="3254">
          <cell r="C3254" t="str">
            <v>Minmetals</v>
          </cell>
          <cell r="R3254">
            <v>60000</v>
          </cell>
          <cell r="AZ3254">
            <v>-30000</v>
          </cell>
          <cell r="BA3254">
            <v>-68135.593220338982</v>
          </cell>
          <cell r="BC3254" t="str">
            <v>OTHERS</v>
          </cell>
          <cell r="BE3254" t="str">
            <v>Jan</v>
          </cell>
        </row>
        <row r="3255">
          <cell r="C3255" t="str">
            <v>Minmetals</v>
          </cell>
          <cell r="R3255">
            <v>0</v>
          </cell>
          <cell r="AZ3255">
            <v>0</v>
          </cell>
          <cell r="BA3255">
            <v>0</v>
          </cell>
          <cell r="BC3255" t="str">
            <v>OTHERS</v>
          </cell>
          <cell r="BE3255" t="str">
            <v>Feb</v>
          </cell>
        </row>
        <row r="3256">
          <cell r="C3256" t="str">
            <v>Minmetals</v>
          </cell>
          <cell r="R3256">
            <v>0</v>
          </cell>
          <cell r="AZ3256">
            <v>0</v>
          </cell>
          <cell r="BA3256">
            <v>0</v>
          </cell>
          <cell r="BC3256" t="str">
            <v>OTHERS</v>
          </cell>
          <cell r="BE3256" t="str">
            <v>Mar</v>
          </cell>
        </row>
        <row r="3257">
          <cell r="C3257" t="str">
            <v>Minmetals</v>
          </cell>
          <cell r="R3257">
            <v>0</v>
          </cell>
          <cell r="AZ3257">
            <v>0</v>
          </cell>
          <cell r="BA3257">
            <v>0</v>
          </cell>
          <cell r="BC3257" t="str">
            <v>OTHERS</v>
          </cell>
          <cell r="BE3257" t="str">
            <v>Apr</v>
          </cell>
        </row>
        <row r="3258">
          <cell r="C3258" t="str">
            <v>Minmetals</v>
          </cell>
          <cell r="R3258">
            <v>0</v>
          </cell>
          <cell r="AZ3258">
            <v>0</v>
          </cell>
          <cell r="BA3258">
            <v>0</v>
          </cell>
          <cell r="BC3258" t="str">
            <v>OTHERS</v>
          </cell>
          <cell r="BE3258" t="str">
            <v>May</v>
          </cell>
        </row>
        <row r="3259">
          <cell r="C3259" t="str">
            <v>Minmetals</v>
          </cell>
          <cell r="R3259">
            <v>0</v>
          </cell>
          <cell r="AZ3259">
            <v>0</v>
          </cell>
          <cell r="BA3259">
            <v>0</v>
          </cell>
          <cell r="BC3259" t="str">
            <v>OTHERS</v>
          </cell>
          <cell r="BE3259" t="str">
            <v>Jun</v>
          </cell>
        </row>
        <row r="3260">
          <cell r="C3260" t="str">
            <v>Minmetals</v>
          </cell>
          <cell r="R3260">
            <v>0</v>
          </cell>
          <cell r="AZ3260">
            <v>0</v>
          </cell>
          <cell r="BA3260">
            <v>0</v>
          </cell>
          <cell r="BC3260" t="str">
            <v>OTHERS</v>
          </cell>
          <cell r="BE3260" t="str">
            <v>Jul</v>
          </cell>
        </row>
        <row r="3261">
          <cell r="C3261" t="str">
            <v>Minmetals</v>
          </cell>
          <cell r="R3261">
            <v>0</v>
          </cell>
          <cell r="AZ3261">
            <v>0</v>
          </cell>
          <cell r="BA3261">
            <v>0</v>
          </cell>
          <cell r="BC3261" t="str">
            <v>OTHERS</v>
          </cell>
          <cell r="BE3261" t="str">
            <v>Aug</v>
          </cell>
        </row>
        <row r="3262">
          <cell r="C3262" t="str">
            <v>Minmetals</v>
          </cell>
          <cell r="R3262">
            <v>0</v>
          </cell>
          <cell r="AZ3262">
            <v>0</v>
          </cell>
          <cell r="BA3262">
            <v>0</v>
          </cell>
          <cell r="BC3262" t="str">
            <v>OTHERS</v>
          </cell>
          <cell r="BE3262" t="str">
            <v>Sep</v>
          </cell>
        </row>
        <row r="3263">
          <cell r="C3263" t="str">
            <v>Minmetals</v>
          </cell>
          <cell r="R3263">
            <v>0</v>
          </cell>
          <cell r="AZ3263">
            <v>0</v>
          </cell>
          <cell r="BA3263">
            <v>0</v>
          </cell>
          <cell r="BC3263" t="str">
            <v>OTHERS</v>
          </cell>
          <cell r="BE3263" t="str">
            <v>Oct</v>
          </cell>
        </row>
        <row r="3264">
          <cell r="C3264" t="str">
            <v>Minmetals</v>
          </cell>
          <cell r="R3264">
            <v>0</v>
          </cell>
          <cell r="AZ3264">
            <v>0</v>
          </cell>
          <cell r="BA3264">
            <v>0</v>
          </cell>
          <cell r="BC3264" t="str">
            <v>OTHERS</v>
          </cell>
          <cell r="BE3264" t="str">
            <v>Nov</v>
          </cell>
        </row>
        <row r="3265">
          <cell r="C3265" t="str">
            <v>Minmetals</v>
          </cell>
          <cell r="R3265">
            <v>0</v>
          </cell>
          <cell r="AZ3265">
            <v>0</v>
          </cell>
          <cell r="BA3265">
            <v>0</v>
          </cell>
          <cell r="BC3265" t="str">
            <v>OTHERS</v>
          </cell>
          <cell r="BE3265" t="str">
            <v>Dec</v>
          </cell>
        </row>
        <row r="3266">
          <cell r="C3266" t="str">
            <v>Shenhua</v>
          </cell>
          <cell r="R3266">
            <v>0</v>
          </cell>
          <cell r="AZ3266">
            <v>0</v>
          </cell>
          <cell r="BA3266">
            <v>0</v>
          </cell>
          <cell r="BC3266" t="str">
            <v>OTHERS</v>
          </cell>
          <cell r="BE3266" t="str">
            <v>Jan</v>
          </cell>
        </row>
        <row r="3267">
          <cell r="C3267" t="str">
            <v>Shenhua</v>
          </cell>
          <cell r="R3267">
            <v>52000</v>
          </cell>
          <cell r="AZ3267">
            <v>-26000</v>
          </cell>
          <cell r="BA3267">
            <v>-60940.200798354897</v>
          </cell>
          <cell r="BC3267" t="str">
            <v>OTHERS</v>
          </cell>
          <cell r="BE3267" t="str">
            <v>Feb</v>
          </cell>
        </row>
        <row r="3268">
          <cell r="C3268" t="str">
            <v>Shenhua</v>
          </cell>
          <cell r="R3268">
            <v>52000</v>
          </cell>
          <cell r="AZ3268">
            <v>-26000</v>
          </cell>
          <cell r="BA3268">
            <v>-60940.200798354897</v>
          </cell>
          <cell r="BC3268" t="str">
            <v>OTHERS</v>
          </cell>
          <cell r="BE3268" t="str">
            <v>Mar</v>
          </cell>
        </row>
        <row r="3269">
          <cell r="C3269" t="str">
            <v>Shenhua</v>
          </cell>
          <cell r="R3269">
            <v>0</v>
          </cell>
          <cell r="AZ3269">
            <v>0</v>
          </cell>
          <cell r="BA3269">
            <v>0</v>
          </cell>
          <cell r="BC3269" t="str">
            <v>OTHERS</v>
          </cell>
          <cell r="BE3269" t="str">
            <v>Apr</v>
          </cell>
        </row>
        <row r="3270">
          <cell r="C3270" t="str">
            <v>Shenhua</v>
          </cell>
          <cell r="R3270">
            <v>0</v>
          </cell>
          <cell r="AZ3270">
            <v>0</v>
          </cell>
          <cell r="BA3270">
            <v>0</v>
          </cell>
          <cell r="BC3270" t="str">
            <v>OTHERS</v>
          </cell>
          <cell r="BE3270" t="str">
            <v>May</v>
          </cell>
        </row>
        <row r="3271">
          <cell r="C3271" t="str">
            <v>Shenhua</v>
          </cell>
          <cell r="R3271">
            <v>0</v>
          </cell>
          <cell r="AZ3271">
            <v>0</v>
          </cell>
          <cell r="BA3271">
            <v>0</v>
          </cell>
          <cell r="BC3271" t="str">
            <v>OTHERS</v>
          </cell>
          <cell r="BE3271" t="str">
            <v>Jun</v>
          </cell>
        </row>
        <row r="3272">
          <cell r="C3272" t="str">
            <v>Shenhua</v>
          </cell>
          <cell r="R3272">
            <v>0</v>
          </cell>
          <cell r="AZ3272">
            <v>0</v>
          </cell>
          <cell r="BA3272">
            <v>0</v>
          </cell>
          <cell r="BC3272" t="str">
            <v>OTHERS</v>
          </cell>
          <cell r="BE3272" t="str">
            <v>Jul</v>
          </cell>
        </row>
        <row r="3273">
          <cell r="C3273" t="str">
            <v>Shenhua</v>
          </cell>
          <cell r="R3273">
            <v>0</v>
          </cell>
          <cell r="AZ3273">
            <v>0</v>
          </cell>
          <cell r="BA3273">
            <v>0</v>
          </cell>
          <cell r="BC3273" t="str">
            <v>OTHERS</v>
          </cell>
          <cell r="BE3273" t="str">
            <v>Aug</v>
          </cell>
        </row>
        <row r="3274">
          <cell r="C3274" t="str">
            <v>Shenhua</v>
          </cell>
          <cell r="R3274">
            <v>0</v>
          </cell>
          <cell r="AZ3274">
            <v>0</v>
          </cell>
          <cell r="BA3274">
            <v>0</v>
          </cell>
          <cell r="BC3274" t="str">
            <v>OTHERS</v>
          </cell>
          <cell r="BE3274" t="str">
            <v>Sep</v>
          </cell>
        </row>
        <row r="3275">
          <cell r="C3275" t="str">
            <v>Shenhua</v>
          </cell>
          <cell r="R3275">
            <v>0</v>
          </cell>
          <cell r="AZ3275">
            <v>0</v>
          </cell>
          <cell r="BA3275">
            <v>0</v>
          </cell>
          <cell r="BC3275" t="str">
            <v>OTHERS</v>
          </cell>
          <cell r="BE3275" t="str">
            <v>Oct</v>
          </cell>
        </row>
        <row r="3276">
          <cell r="C3276" t="str">
            <v>Shenhua</v>
          </cell>
          <cell r="R3276">
            <v>0</v>
          </cell>
          <cell r="AZ3276">
            <v>0</v>
          </cell>
          <cell r="BA3276">
            <v>0</v>
          </cell>
          <cell r="BC3276" t="str">
            <v>OTHERS</v>
          </cell>
          <cell r="BE3276" t="str">
            <v>Nov</v>
          </cell>
        </row>
        <row r="3277">
          <cell r="C3277" t="str">
            <v>Shenhua</v>
          </cell>
          <cell r="R3277">
            <v>0</v>
          </cell>
          <cell r="AZ3277">
            <v>0</v>
          </cell>
          <cell r="BA3277">
            <v>0</v>
          </cell>
          <cell r="BC3277" t="str">
            <v>OTHERS</v>
          </cell>
          <cell r="BE3277" t="str">
            <v>Dec</v>
          </cell>
        </row>
        <row r="3278">
          <cell r="C3278" t="str">
            <v>Shenhua</v>
          </cell>
          <cell r="R3278">
            <v>0</v>
          </cell>
          <cell r="AZ3278">
            <v>0</v>
          </cell>
          <cell r="BA3278">
            <v>0</v>
          </cell>
          <cell r="BC3278" t="str">
            <v>OTHERS</v>
          </cell>
          <cell r="BE3278" t="str">
            <v>Jan</v>
          </cell>
        </row>
        <row r="3279">
          <cell r="C3279" t="str">
            <v>Shenhua</v>
          </cell>
          <cell r="R3279">
            <v>12999.999999999996</v>
          </cell>
          <cell r="AZ3279">
            <v>-6499.9999999999982</v>
          </cell>
          <cell r="BA3279">
            <v>-13939.799201645092</v>
          </cell>
          <cell r="BC3279" t="str">
            <v>OTHERS</v>
          </cell>
          <cell r="BE3279" t="str">
            <v>Feb</v>
          </cell>
        </row>
        <row r="3280">
          <cell r="C3280" t="str">
            <v>Shenhua</v>
          </cell>
          <cell r="R3280">
            <v>12999.999999999996</v>
          </cell>
          <cell r="AZ3280">
            <v>-6499.9999999999982</v>
          </cell>
          <cell r="BA3280">
            <v>-13939.799201645092</v>
          </cell>
          <cell r="BC3280" t="str">
            <v>OTHERS</v>
          </cell>
          <cell r="BE3280" t="str">
            <v>Mar</v>
          </cell>
        </row>
        <row r="3281">
          <cell r="C3281" t="str">
            <v>Shenhua</v>
          </cell>
          <cell r="R3281">
            <v>0</v>
          </cell>
          <cell r="AZ3281">
            <v>0</v>
          </cell>
          <cell r="BA3281">
            <v>0</v>
          </cell>
          <cell r="BC3281" t="str">
            <v>OTHERS</v>
          </cell>
          <cell r="BE3281" t="str">
            <v>Apr</v>
          </cell>
        </row>
        <row r="3282">
          <cell r="C3282" t="str">
            <v>Shenhua</v>
          </cell>
          <cell r="R3282">
            <v>0</v>
          </cell>
          <cell r="AZ3282">
            <v>0</v>
          </cell>
          <cell r="BA3282">
            <v>0</v>
          </cell>
          <cell r="BC3282" t="str">
            <v>OTHERS</v>
          </cell>
          <cell r="BE3282" t="str">
            <v>May</v>
          </cell>
        </row>
        <row r="3283">
          <cell r="C3283" t="str">
            <v>Shenhua</v>
          </cell>
          <cell r="R3283">
            <v>0</v>
          </cell>
          <cell r="AZ3283">
            <v>0</v>
          </cell>
          <cell r="BA3283">
            <v>0</v>
          </cell>
          <cell r="BC3283" t="str">
            <v>OTHERS</v>
          </cell>
          <cell r="BE3283" t="str">
            <v>Jun</v>
          </cell>
        </row>
        <row r="3284">
          <cell r="C3284" t="str">
            <v>Shenhua</v>
          </cell>
          <cell r="R3284">
            <v>0</v>
          </cell>
          <cell r="AZ3284">
            <v>0</v>
          </cell>
          <cell r="BA3284">
            <v>0</v>
          </cell>
          <cell r="BC3284" t="str">
            <v>OTHERS</v>
          </cell>
          <cell r="BE3284" t="str">
            <v>Jul</v>
          </cell>
        </row>
        <row r="3285">
          <cell r="C3285" t="str">
            <v>Shenhua</v>
          </cell>
          <cell r="R3285">
            <v>0</v>
          </cell>
          <cell r="AZ3285">
            <v>0</v>
          </cell>
          <cell r="BA3285">
            <v>0</v>
          </cell>
          <cell r="BC3285" t="str">
            <v>OTHERS</v>
          </cell>
          <cell r="BE3285" t="str">
            <v>Aug</v>
          </cell>
        </row>
        <row r="3286">
          <cell r="C3286" t="str">
            <v>Shenhua</v>
          </cell>
          <cell r="R3286">
            <v>0</v>
          </cell>
          <cell r="AZ3286">
            <v>0</v>
          </cell>
          <cell r="BA3286">
            <v>0</v>
          </cell>
          <cell r="BC3286" t="str">
            <v>OTHERS</v>
          </cell>
          <cell r="BE3286" t="str">
            <v>Sep</v>
          </cell>
        </row>
        <row r="3287">
          <cell r="C3287" t="str">
            <v>Shenhua</v>
          </cell>
          <cell r="R3287">
            <v>0</v>
          </cell>
          <cell r="AZ3287">
            <v>0</v>
          </cell>
          <cell r="BA3287">
            <v>0</v>
          </cell>
          <cell r="BC3287" t="str">
            <v>OTHERS</v>
          </cell>
          <cell r="BE3287" t="str">
            <v>Oct</v>
          </cell>
        </row>
        <row r="3288">
          <cell r="C3288" t="str">
            <v>Shenhua</v>
          </cell>
          <cell r="R3288">
            <v>0</v>
          </cell>
          <cell r="AZ3288">
            <v>0</v>
          </cell>
          <cell r="BA3288">
            <v>0</v>
          </cell>
          <cell r="BC3288" t="str">
            <v>OTHERS</v>
          </cell>
          <cell r="BE3288" t="str">
            <v>Nov</v>
          </cell>
        </row>
        <row r="3289">
          <cell r="C3289" t="str">
            <v>Shenhua</v>
          </cell>
          <cell r="R3289">
            <v>0</v>
          </cell>
          <cell r="AZ3289">
            <v>0</v>
          </cell>
          <cell r="BA3289">
            <v>0</v>
          </cell>
          <cell r="BC3289" t="str">
            <v>OTHERS</v>
          </cell>
          <cell r="BE3289" t="str">
            <v>Dec</v>
          </cell>
        </row>
        <row r="3290">
          <cell r="C3290" t="str">
            <v>Shenhua</v>
          </cell>
          <cell r="R3290">
            <v>52000</v>
          </cell>
          <cell r="AZ3290">
            <v>-26000</v>
          </cell>
          <cell r="BA3290">
            <v>-61574.994556671089</v>
          </cell>
          <cell r="BC3290" t="str">
            <v>OTHERS</v>
          </cell>
          <cell r="BE3290" t="str">
            <v>Jan</v>
          </cell>
        </row>
        <row r="3291">
          <cell r="C3291" t="str">
            <v>Shenhua</v>
          </cell>
          <cell r="R3291">
            <v>52000</v>
          </cell>
          <cell r="AZ3291">
            <v>-26000</v>
          </cell>
          <cell r="BA3291">
            <v>-61574.994556671089</v>
          </cell>
          <cell r="BC3291" t="str">
            <v>OTHERS</v>
          </cell>
          <cell r="BE3291" t="str">
            <v>Feb</v>
          </cell>
        </row>
        <row r="3292">
          <cell r="C3292" t="str">
            <v>Shenhua</v>
          </cell>
          <cell r="R3292">
            <v>0</v>
          </cell>
          <cell r="AZ3292">
            <v>0</v>
          </cell>
          <cell r="BA3292">
            <v>0</v>
          </cell>
          <cell r="BC3292" t="str">
            <v>OTHERS</v>
          </cell>
          <cell r="BE3292" t="str">
            <v>Mar</v>
          </cell>
        </row>
        <row r="3293">
          <cell r="C3293" t="str">
            <v>Shenhua</v>
          </cell>
          <cell r="R3293">
            <v>0</v>
          </cell>
          <cell r="AZ3293">
            <v>0</v>
          </cell>
          <cell r="BA3293">
            <v>0</v>
          </cell>
          <cell r="BC3293" t="str">
            <v>OTHERS</v>
          </cell>
          <cell r="BE3293" t="str">
            <v>Apr</v>
          </cell>
        </row>
        <row r="3294">
          <cell r="C3294" t="str">
            <v>Shenhua</v>
          </cell>
          <cell r="R3294">
            <v>0</v>
          </cell>
          <cell r="AZ3294">
            <v>0</v>
          </cell>
          <cell r="BA3294">
            <v>0</v>
          </cell>
          <cell r="BC3294" t="str">
            <v>OTHERS</v>
          </cell>
          <cell r="BE3294" t="str">
            <v>May</v>
          </cell>
        </row>
        <row r="3295">
          <cell r="C3295" t="str">
            <v>Shenhua</v>
          </cell>
          <cell r="R3295">
            <v>0</v>
          </cell>
          <cell r="AZ3295">
            <v>0</v>
          </cell>
          <cell r="BA3295">
            <v>0</v>
          </cell>
          <cell r="BC3295" t="str">
            <v>OTHERS</v>
          </cell>
          <cell r="BE3295" t="str">
            <v>Jun</v>
          </cell>
        </row>
        <row r="3296">
          <cell r="C3296" t="str">
            <v>Shenhua</v>
          </cell>
          <cell r="R3296">
            <v>0</v>
          </cell>
          <cell r="AZ3296">
            <v>0</v>
          </cell>
          <cell r="BA3296">
            <v>0</v>
          </cell>
          <cell r="BC3296" t="str">
            <v>OTHERS</v>
          </cell>
          <cell r="BE3296" t="str">
            <v>Jul</v>
          </cell>
        </row>
        <row r="3297">
          <cell r="C3297" t="str">
            <v>Shenhua</v>
          </cell>
          <cell r="R3297">
            <v>0</v>
          </cell>
          <cell r="AZ3297">
            <v>0</v>
          </cell>
          <cell r="BA3297">
            <v>0</v>
          </cell>
          <cell r="BC3297" t="str">
            <v>OTHERS</v>
          </cell>
          <cell r="BE3297" t="str">
            <v>Aug</v>
          </cell>
        </row>
        <row r="3298">
          <cell r="C3298" t="str">
            <v>Shenhua</v>
          </cell>
          <cell r="R3298">
            <v>0</v>
          </cell>
          <cell r="AZ3298">
            <v>0</v>
          </cell>
          <cell r="BA3298">
            <v>0</v>
          </cell>
          <cell r="BC3298" t="str">
            <v>OTHERS</v>
          </cell>
          <cell r="BE3298" t="str">
            <v>Sep</v>
          </cell>
        </row>
        <row r="3299">
          <cell r="C3299" t="str">
            <v>Shenhua</v>
          </cell>
          <cell r="R3299">
            <v>0</v>
          </cell>
          <cell r="AZ3299">
            <v>0</v>
          </cell>
          <cell r="BA3299">
            <v>0</v>
          </cell>
          <cell r="BC3299" t="str">
            <v>OTHERS</v>
          </cell>
          <cell r="BE3299" t="str">
            <v>Oct</v>
          </cell>
        </row>
        <row r="3300">
          <cell r="C3300" t="str">
            <v>Shenhua</v>
          </cell>
          <cell r="R3300">
            <v>0</v>
          </cell>
          <cell r="AZ3300">
            <v>0</v>
          </cell>
          <cell r="BA3300">
            <v>0</v>
          </cell>
          <cell r="BC3300" t="str">
            <v>OTHERS</v>
          </cell>
          <cell r="BE3300" t="str">
            <v>Nov</v>
          </cell>
        </row>
        <row r="3301">
          <cell r="C3301" t="str">
            <v>Shenhua</v>
          </cell>
          <cell r="R3301">
            <v>0</v>
          </cell>
          <cell r="AZ3301">
            <v>0</v>
          </cell>
          <cell r="BA3301">
            <v>0</v>
          </cell>
          <cell r="BC3301" t="str">
            <v>OTHERS</v>
          </cell>
          <cell r="BE3301" t="str">
            <v>Dec</v>
          </cell>
        </row>
        <row r="3302">
          <cell r="C3302" t="str">
            <v>Shenhua</v>
          </cell>
          <cell r="R3302">
            <v>12999.999999999996</v>
          </cell>
          <cell r="AZ3302">
            <v>-6499.9999999999982</v>
          </cell>
          <cell r="BA3302">
            <v>-14085.005443328895</v>
          </cell>
          <cell r="BC3302" t="str">
            <v>OTHERS</v>
          </cell>
          <cell r="BE3302" t="str">
            <v>Jan</v>
          </cell>
        </row>
        <row r="3303">
          <cell r="C3303" t="str">
            <v>Shenhua</v>
          </cell>
          <cell r="R3303">
            <v>12999.999999999996</v>
          </cell>
          <cell r="AZ3303">
            <v>-6499.9999999999982</v>
          </cell>
          <cell r="BA3303">
            <v>-14085.005443328895</v>
          </cell>
          <cell r="BC3303" t="str">
            <v>OTHERS</v>
          </cell>
          <cell r="BE3303" t="str">
            <v>Feb</v>
          </cell>
        </row>
        <row r="3304">
          <cell r="C3304" t="str">
            <v>Shenhua</v>
          </cell>
          <cell r="R3304">
            <v>0</v>
          </cell>
          <cell r="AZ3304">
            <v>0</v>
          </cell>
          <cell r="BA3304">
            <v>0</v>
          </cell>
          <cell r="BC3304" t="str">
            <v>OTHERS</v>
          </cell>
          <cell r="BE3304" t="str">
            <v>Mar</v>
          </cell>
        </row>
        <row r="3305">
          <cell r="C3305" t="str">
            <v>Shenhua</v>
          </cell>
          <cell r="R3305">
            <v>0</v>
          </cell>
          <cell r="AZ3305">
            <v>0</v>
          </cell>
          <cell r="BA3305">
            <v>0</v>
          </cell>
          <cell r="BC3305" t="str">
            <v>OTHERS</v>
          </cell>
          <cell r="BE3305" t="str">
            <v>Apr</v>
          </cell>
        </row>
        <row r="3306">
          <cell r="C3306" t="str">
            <v>Shenhua</v>
          </cell>
          <cell r="R3306">
            <v>0</v>
          </cell>
          <cell r="AZ3306">
            <v>0</v>
          </cell>
          <cell r="BA3306">
            <v>0</v>
          </cell>
          <cell r="BC3306" t="str">
            <v>OTHERS</v>
          </cell>
          <cell r="BE3306" t="str">
            <v>May</v>
          </cell>
        </row>
        <row r="3307">
          <cell r="C3307" t="str">
            <v>Shenhua</v>
          </cell>
          <cell r="R3307">
            <v>0</v>
          </cell>
          <cell r="AZ3307">
            <v>0</v>
          </cell>
          <cell r="BA3307">
            <v>0</v>
          </cell>
          <cell r="BC3307" t="str">
            <v>OTHERS</v>
          </cell>
          <cell r="BE3307" t="str">
            <v>Jun</v>
          </cell>
        </row>
        <row r="3308">
          <cell r="C3308" t="str">
            <v>Shenhua</v>
          </cell>
          <cell r="R3308">
            <v>0</v>
          </cell>
          <cell r="AZ3308">
            <v>0</v>
          </cell>
          <cell r="BA3308">
            <v>0</v>
          </cell>
          <cell r="BC3308" t="str">
            <v>OTHERS</v>
          </cell>
          <cell r="BE3308" t="str">
            <v>Jul</v>
          </cell>
        </row>
        <row r="3309">
          <cell r="C3309" t="str">
            <v>Shenhua</v>
          </cell>
          <cell r="R3309">
            <v>0</v>
          </cell>
          <cell r="AZ3309">
            <v>0</v>
          </cell>
          <cell r="BA3309">
            <v>0</v>
          </cell>
          <cell r="BC3309" t="str">
            <v>OTHERS</v>
          </cell>
          <cell r="BE3309" t="str">
            <v>Aug</v>
          </cell>
        </row>
        <row r="3310">
          <cell r="C3310" t="str">
            <v>Shenhua</v>
          </cell>
          <cell r="R3310">
            <v>0</v>
          </cell>
          <cell r="AZ3310">
            <v>0</v>
          </cell>
          <cell r="BA3310">
            <v>0</v>
          </cell>
          <cell r="BC3310" t="str">
            <v>OTHERS</v>
          </cell>
          <cell r="BE3310" t="str">
            <v>Sep</v>
          </cell>
        </row>
        <row r="3311">
          <cell r="C3311" t="str">
            <v>Shenhua</v>
          </cell>
          <cell r="R3311">
            <v>0</v>
          </cell>
          <cell r="AZ3311">
            <v>0</v>
          </cell>
          <cell r="BA3311">
            <v>0</v>
          </cell>
          <cell r="BC3311" t="str">
            <v>OTHERS</v>
          </cell>
          <cell r="BE3311" t="str">
            <v>Oct</v>
          </cell>
        </row>
        <row r="3312">
          <cell r="C3312" t="str">
            <v>Shenhua</v>
          </cell>
          <cell r="R3312">
            <v>0</v>
          </cell>
          <cell r="AZ3312">
            <v>0</v>
          </cell>
          <cell r="BA3312">
            <v>0</v>
          </cell>
          <cell r="BC3312" t="str">
            <v>OTHERS</v>
          </cell>
          <cell r="BE3312" t="str">
            <v>Nov</v>
          </cell>
        </row>
        <row r="3313">
          <cell r="C3313" t="str">
            <v>Shenhua</v>
          </cell>
          <cell r="R3313">
            <v>0</v>
          </cell>
          <cell r="AZ3313">
            <v>0</v>
          </cell>
          <cell r="BA3313">
            <v>0</v>
          </cell>
          <cell r="BC3313" t="str">
            <v>OTHERS</v>
          </cell>
          <cell r="BE3313" t="str">
            <v>Dec</v>
          </cell>
        </row>
        <row r="3314">
          <cell r="C3314" t="str">
            <v>Qinfa</v>
          </cell>
          <cell r="R3314">
            <v>36000</v>
          </cell>
          <cell r="AZ3314">
            <v>-18000</v>
          </cell>
          <cell r="BA3314">
            <v>-43266.80379731374</v>
          </cell>
          <cell r="BC3314" t="str">
            <v>OTHERS</v>
          </cell>
          <cell r="BE3314" t="str">
            <v>Jan</v>
          </cell>
        </row>
        <row r="3315">
          <cell r="C3315" t="str">
            <v>Qinfa</v>
          </cell>
          <cell r="R3315">
            <v>0</v>
          </cell>
          <cell r="AZ3315">
            <v>0</v>
          </cell>
          <cell r="BA3315">
            <v>0</v>
          </cell>
          <cell r="BC3315" t="str">
            <v>OTHERS</v>
          </cell>
          <cell r="BE3315" t="str">
            <v>Feb</v>
          </cell>
        </row>
        <row r="3316">
          <cell r="C3316" t="str">
            <v>Qinfa</v>
          </cell>
          <cell r="R3316">
            <v>0</v>
          </cell>
          <cell r="AZ3316">
            <v>0</v>
          </cell>
          <cell r="BA3316">
            <v>0</v>
          </cell>
          <cell r="BC3316" t="str">
            <v>OTHERS</v>
          </cell>
          <cell r="BE3316" t="str">
            <v>Mar</v>
          </cell>
        </row>
        <row r="3317">
          <cell r="C3317" t="str">
            <v>Qinfa</v>
          </cell>
          <cell r="R3317">
            <v>0</v>
          </cell>
          <cell r="AZ3317">
            <v>0</v>
          </cell>
          <cell r="BA3317">
            <v>0</v>
          </cell>
          <cell r="BC3317" t="str">
            <v>OTHERS</v>
          </cell>
          <cell r="BE3317" t="str">
            <v>Apr</v>
          </cell>
        </row>
        <row r="3318">
          <cell r="C3318" t="str">
            <v>Qinfa</v>
          </cell>
          <cell r="R3318">
            <v>0</v>
          </cell>
          <cell r="AZ3318">
            <v>0</v>
          </cell>
          <cell r="BA3318">
            <v>0</v>
          </cell>
          <cell r="BC3318" t="str">
            <v>OTHERS</v>
          </cell>
          <cell r="BE3318" t="str">
            <v>May</v>
          </cell>
        </row>
        <row r="3319">
          <cell r="C3319" t="str">
            <v>Qinfa</v>
          </cell>
          <cell r="R3319">
            <v>0</v>
          </cell>
          <cell r="AZ3319">
            <v>0</v>
          </cell>
          <cell r="BA3319">
            <v>0</v>
          </cell>
          <cell r="BC3319" t="str">
            <v>OTHERS</v>
          </cell>
          <cell r="BE3319" t="str">
            <v>Jun</v>
          </cell>
        </row>
        <row r="3320">
          <cell r="C3320" t="str">
            <v>Qinfa</v>
          </cell>
          <cell r="R3320">
            <v>0</v>
          </cell>
          <cell r="AZ3320">
            <v>0</v>
          </cell>
          <cell r="BA3320">
            <v>0</v>
          </cell>
          <cell r="BC3320" t="str">
            <v>OTHERS</v>
          </cell>
          <cell r="BE3320" t="str">
            <v>Jul</v>
          </cell>
        </row>
        <row r="3321">
          <cell r="C3321" t="str">
            <v>Qinfa</v>
          </cell>
          <cell r="R3321">
            <v>0</v>
          </cell>
          <cell r="AZ3321">
            <v>0</v>
          </cell>
          <cell r="BA3321">
            <v>0</v>
          </cell>
          <cell r="BC3321" t="str">
            <v>OTHERS</v>
          </cell>
          <cell r="BE3321" t="str">
            <v>Aug</v>
          </cell>
        </row>
        <row r="3322">
          <cell r="C3322" t="str">
            <v>Qinfa</v>
          </cell>
          <cell r="R3322">
            <v>0</v>
          </cell>
          <cell r="AZ3322">
            <v>0</v>
          </cell>
          <cell r="BA3322">
            <v>0</v>
          </cell>
          <cell r="BC3322" t="str">
            <v>OTHERS</v>
          </cell>
          <cell r="BE3322" t="str">
            <v>Sep</v>
          </cell>
        </row>
        <row r="3323">
          <cell r="C3323" t="str">
            <v>Qinfa</v>
          </cell>
          <cell r="R3323">
            <v>0</v>
          </cell>
          <cell r="AZ3323">
            <v>0</v>
          </cell>
          <cell r="BA3323">
            <v>0</v>
          </cell>
          <cell r="BC3323" t="str">
            <v>OTHERS</v>
          </cell>
          <cell r="BE3323" t="str">
            <v>Oct</v>
          </cell>
        </row>
        <row r="3324">
          <cell r="C3324" t="str">
            <v>Qinfa</v>
          </cell>
          <cell r="R3324">
            <v>0</v>
          </cell>
          <cell r="AZ3324">
            <v>0</v>
          </cell>
          <cell r="BA3324">
            <v>0</v>
          </cell>
          <cell r="BC3324" t="str">
            <v>OTHERS</v>
          </cell>
          <cell r="BE3324" t="str">
            <v>Nov</v>
          </cell>
        </row>
        <row r="3325">
          <cell r="C3325" t="str">
            <v>Qinfa</v>
          </cell>
          <cell r="R3325">
            <v>0</v>
          </cell>
          <cell r="AZ3325">
            <v>0</v>
          </cell>
          <cell r="BA3325">
            <v>0</v>
          </cell>
          <cell r="BC3325" t="str">
            <v>OTHERS</v>
          </cell>
          <cell r="BE3325" t="str">
            <v>Dec</v>
          </cell>
        </row>
        <row r="3326">
          <cell r="C3326" t="str">
            <v>Qinfa</v>
          </cell>
          <cell r="R3326">
            <v>24000</v>
          </cell>
          <cell r="AZ3326">
            <v>-12000</v>
          </cell>
          <cell r="BA3326">
            <v>-26902.687728109991</v>
          </cell>
          <cell r="BC3326" t="str">
            <v>OTHERS</v>
          </cell>
          <cell r="BE3326" t="str">
            <v>Jan</v>
          </cell>
        </row>
        <row r="3327">
          <cell r="C3327" t="str">
            <v>Qinfa</v>
          </cell>
          <cell r="R3327">
            <v>0</v>
          </cell>
          <cell r="AZ3327">
            <v>0</v>
          </cell>
          <cell r="BA3327">
            <v>0</v>
          </cell>
          <cell r="BC3327" t="str">
            <v>OTHERS</v>
          </cell>
          <cell r="BE3327" t="str">
            <v>Feb</v>
          </cell>
        </row>
        <row r="3328">
          <cell r="C3328" t="str">
            <v>Qinfa</v>
          </cell>
          <cell r="R3328">
            <v>0</v>
          </cell>
          <cell r="AZ3328">
            <v>0</v>
          </cell>
          <cell r="BA3328">
            <v>0</v>
          </cell>
          <cell r="BC3328" t="str">
            <v>OTHERS</v>
          </cell>
          <cell r="BE3328" t="str">
            <v>Mar</v>
          </cell>
        </row>
        <row r="3329">
          <cell r="C3329" t="str">
            <v>Qinfa</v>
          </cell>
          <cell r="R3329">
            <v>0</v>
          </cell>
          <cell r="AZ3329">
            <v>0</v>
          </cell>
          <cell r="BA3329">
            <v>0</v>
          </cell>
          <cell r="BC3329" t="str">
            <v>OTHERS</v>
          </cell>
          <cell r="BE3329" t="str">
            <v>Apr</v>
          </cell>
        </row>
        <row r="3330">
          <cell r="C3330" t="str">
            <v>Qinfa</v>
          </cell>
          <cell r="R3330">
            <v>0</v>
          </cell>
          <cell r="AZ3330">
            <v>0</v>
          </cell>
          <cell r="BA3330">
            <v>0</v>
          </cell>
          <cell r="BC3330" t="str">
            <v>OTHERS</v>
          </cell>
          <cell r="BE3330" t="str">
            <v>May</v>
          </cell>
        </row>
        <row r="3331">
          <cell r="C3331" t="str">
            <v>Qinfa</v>
          </cell>
          <cell r="R3331">
            <v>0</v>
          </cell>
          <cell r="AZ3331">
            <v>0</v>
          </cell>
          <cell r="BA3331">
            <v>0</v>
          </cell>
          <cell r="BC3331" t="str">
            <v>OTHERS</v>
          </cell>
          <cell r="BE3331" t="str">
            <v>Jun</v>
          </cell>
        </row>
        <row r="3332">
          <cell r="C3332" t="str">
            <v>Qinfa</v>
          </cell>
          <cell r="R3332">
            <v>0</v>
          </cell>
          <cell r="AZ3332">
            <v>0</v>
          </cell>
          <cell r="BA3332">
            <v>0</v>
          </cell>
          <cell r="BC3332" t="str">
            <v>OTHERS</v>
          </cell>
          <cell r="BE3332" t="str">
            <v>Jul</v>
          </cell>
        </row>
        <row r="3333">
          <cell r="C3333" t="str">
            <v>Qinfa</v>
          </cell>
          <cell r="R3333">
            <v>0</v>
          </cell>
          <cell r="AZ3333">
            <v>0</v>
          </cell>
          <cell r="BA3333">
            <v>0</v>
          </cell>
          <cell r="BC3333" t="str">
            <v>OTHERS</v>
          </cell>
          <cell r="BE3333" t="str">
            <v>Aug</v>
          </cell>
        </row>
        <row r="3334">
          <cell r="C3334" t="str">
            <v>Qinfa</v>
          </cell>
          <cell r="R3334">
            <v>0</v>
          </cell>
          <cell r="AZ3334">
            <v>0</v>
          </cell>
          <cell r="BA3334">
            <v>0</v>
          </cell>
          <cell r="BC3334" t="str">
            <v>OTHERS</v>
          </cell>
          <cell r="BE3334" t="str">
            <v>Sep</v>
          </cell>
        </row>
        <row r="3335">
          <cell r="C3335" t="str">
            <v>Qinfa</v>
          </cell>
          <cell r="R3335">
            <v>0</v>
          </cell>
          <cell r="AZ3335">
            <v>0</v>
          </cell>
          <cell r="BA3335">
            <v>0</v>
          </cell>
          <cell r="BC3335" t="str">
            <v>OTHERS</v>
          </cell>
          <cell r="BE3335" t="str">
            <v>Oct</v>
          </cell>
        </row>
        <row r="3336">
          <cell r="C3336" t="str">
            <v>Qinfa</v>
          </cell>
          <cell r="R3336">
            <v>0</v>
          </cell>
          <cell r="AZ3336">
            <v>0</v>
          </cell>
          <cell r="BA3336">
            <v>0</v>
          </cell>
          <cell r="BC3336" t="str">
            <v>OTHERS</v>
          </cell>
          <cell r="BE3336" t="str">
            <v>Nov</v>
          </cell>
        </row>
        <row r="3337">
          <cell r="C3337" t="str">
            <v>Qinfa</v>
          </cell>
          <cell r="R3337">
            <v>0</v>
          </cell>
          <cell r="AZ3337">
            <v>0</v>
          </cell>
          <cell r="BA3337">
            <v>0</v>
          </cell>
          <cell r="BC3337" t="str">
            <v>OTHERS</v>
          </cell>
          <cell r="BE3337" t="str">
            <v>Dec</v>
          </cell>
        </row>
        <row r="3338">
          <cell r="C3338" t="str">
            <v>Yudean</v>
          </cell>
          <cell r="R3338">
            <v>42000</v>
          </cell>
          <cell r="AZ3338">
            <v>-21000</v>
          </cell>
          <cell r="BA3338">
            <v>0</v>
          </cell>
          <cell r="BC3338" t="str">
            <v>OTHERS</v>
          </cell>
          <cell r="BE3338" t="str">
            <v>Jan</v>
          </cell>
        </row>
        <row r="3339">
          <cell r="C3339" t="str">
            <v>Yudean</v>
          </cell>
          <cell r="R3339">
            <v>0</v>
          </cell>
          <cell r="AZ3339">
            <v>0</v>
          </cell>
          <cell r="BA3339">
            <v>0</v>
          </cell>
          <cell r="BC3339" t="str">
            <v>OTHERS</v>
          </cell>
          <cell r="BE3339" t="str">
            <v>Feb</v>
          </cell>
        </row>
        <row r="3340">
          <cell r="C3340" t="str">
            <v>Yudean</v>
          </cell>
          <cell r="R3340">
            <v>0</v>
          </cell>
          <cell r="AZ3340">
            <v>0</v>
          </cell>
          <cell r="BA3340">
            <v>0</v>
          </cell>
          <cell r="BC3340" t="str">
            <v>OTHERS</v>
          </cell>
          <cell r="BE3340" t="str">
            <v>Mar</v>
          </cell>
        </row>
        <row r="3341">
          <cell r="C3341" t="str">
            <v>Yudean</v>
          </cell>
          <cell r="R3341">
            <v>0</v>
          </cell>
          <cell r="AZ3341">
            <v>0</v>
          </cell>
          <cell r="BA3341">
            <v>0</v>
          </cell>
          <cell r="BC3341" t="str">
            <v>OTHERS</v>
          </cell>
          <cell r="BE3341" t="str">
            <v>Apr</v>
          </cell>
        </row>
        <row r="3342">
          <cell r="C3342" t="str">
            <v>Yudean</v>
          </cell>
          <cell r="R3342">
            <v>0</v>
          </cell>
          <cell r="AZ3342">
            <v>0</v>
          </cell>
          <cell r="BA3342">
            <v>0</v>
          </cell>
          <cell r="BC3342" t="str">
            <v>OTHERS</v>
          </cell>
          <cell r="BE3342" t="str">
            <v>May</v>
          </cell>
        </row>
        <row r="3343">
          <cell r="C3343" t="str">
            <v>Yudean</v>
          </cell>
          <cell r="R3343">
            <v>0</v>
          </cell>
          <cell r="AZ3343">
            <v>0</v>
          </cell>
          <cell r="BA3343">
            <v>0</v>
          </cell>
          <cell r="BC3343" t="str">
            <v>OTHERS</v>
          </cell>
          <cell r="BE3343" t="str">
            <v>Jun</v>
          </cell>
        </row>
        <row r="3344">
          <cell r="C3344" t="str">
            <v>Yudean</v>
          </cell>
          <cell r="R3344">
            <v>0</v>
          </cell>
          <cell r="AZ3344">
            <v>0</v>
          </cell>
          <cell r="BA3344">
            <v>0</v>
          </cell>
          <cell r="BC3344" t="str">
            <v>OTHERS</v>
          </cell>
          <cell r="BE3344" t="str">
            <v>Jul</v>
          </cell>
        </row>
        <row r="3345">
          <cell r="C3345" t="str">
            <v>Yudean</v>
          </cell>
          <cell r="R3345">
            <v>0</v>
          </cell>
          <cell r="AZ3345">
            <v>0</v>
          </cell>
          <cell r="BA3345">
            <v>0</v>
          </cell>
          <cell r="BC3345" t="str">
            <v>OTHERS</v>
          </cell>
          <cell r="BE3345" t="str">
            <v>Aug</v>
          </cell>
        </row>
        <row r="3346">
          <cell r="C3346" t="str">
            <v>Yudean</v>
          </cell>
          <cell r="R3346">
            <v>0</v>
          </cell>
          <cell r="AZ3346">
            <v>0</v>
          </cell>
          <cell r="BA3346">
            <v>0</v>
          </cell>
          <cell r="BC3346" t="str">
            <v>OTHERS</v>
          </cell>
          <cell r="BE3346" t="str">
            <v>Sep</v>
          </cell>
        </row>
        <row r="3347">
          <cell r="C3347" t="str">
            <v>Yudean</v>
          </cell>
          <cell r="R3347">
            <v>0</v>
          </cell>
          <cell r="AZ3347">
            <v>0</v>
          </cell>
          <cell r="BA3347">
            <v>0</v>
          </cell>
          <cell r="BC3347" t="str">
            <v>OTHERS</v>
          </cell>
          <cell r="BE3347" t="str">
            <v>Oct</v>
          </cell>
        </row>
        <row r="3348">
          <cell r="C3348" t="str">
            <v>Yudean</v>
          </cell>
          <cell r="R3348">
            <v>0</v>
          </cell>
          <cell r="AZ3348">
            <v>0</v>
          </cell>
          <cell r="BA3348">
            <v>0</v>
          </cell>
          <cell r="BC3348" t="str">
            <v>OTHERS</v>
          </cell>
          <cell r="BE3348" t="str">
            <v>Nov</v>
          </cell>
        </row>
        <row r="3349">
          <cell r="C3349" t="str">
            <v>Yudean</v>
          </cell>
          <cell r="R3349">
            <v>0</v>
          </cell>
          <cell r="AZ3349">
            <v>0</v>
          </cell>
          <cell r="BA3349">
            <v>0</v>
          </cell>
          <cell r="BC3349" t="str">
            <v>OTHERS</v>
          </cell>
          <cell r="BE3349" t="str">
            <v>Dec</v>
          </cell>
        </row>
        <row r="3350">
          <cell r="C3350" t="str">
            <v>Yudean</v>
          </cell>
          <cell r="R3350">
            <v>28000</v>
          </cell>
          <cell r="AZ3350">
            <v>-14000</v>
          </cell>
          <cell r="BA3350">
            <v>0</v>
          </cell>
          <cell r="BC3350" t="str">
            <v>OTHERS</v>
          </cell>
          <cell r="BE3350" t="str">
            <v>Jan</v>
          </cell>
        </row>
        <row r="3351">
          <cell r="C3351" t="str">
            <v>Yudean</v>
          </cell>
          <cell r="R3351">
            <v>0</v>
          </cell>
          <cell r="AZ3351">
            <v>0</v>
          </cell>
          <cell r="BA3351">
            <v>0</v>
          </cell>
          <cell r="BC3351" t="str">
            <v>OTHERS</v>
          </cell>
          <cell r="BE3351" t="str">
            <v>Feb</v>
          </cell>
        </row>
        <row r="3352">
          <cell r="C3352" t="str">
            <v>Yudean</v>
          </cell>
          <cell r="R3352">
            <v>0</v>
          </cell>
          <cell r="AZ3352">
            <v>0</v>
          </cell>
          <cell r="BA3352">
            <v>0</v>
          </cell>
          <cell r="BC3352" t="str">
            <v>OTHERS</v>
          </cell>
          <cell r="BE3352" t="str">
            <v>Mar</v>
          </cell>
        </row>
        <row r="3353">
          <cell r="C3353" t="str">
            <v>Yudean</v>
          </cell>
          <cell r="R3353">
            <v>0</v>
          </cell>
          <cell r="AZ3353">
            <v>0</v>
          </cell>
          <cell r="BA3353">
            <v>0</v>
          </cell>
          <cell r="BC3353" t="str">
            <v>OTHERS</v>
          </cell>
          <cell r="BE3353" t="str">
            <v>Apr</v>
          </cell>
        </row>
        <row r="3354">
          <cell r="C3354" t="str">
            <v>Yudean</v>
          </cell>
          <cell r="R3354">
            <v>0</v>
          </cell>
          <cell r="AZ3354">
            <v>0</v>
          </cell>
          <cell r="BA3354">
            <v>0</v>
          </cell>
          <cell r="BC3354" t="str">
            <v>OTHERS</v>
          </cell>
          <cell r="BE3354" t="str">
            <v>May</v>
          </cell>
        </row>
        <row r="3355">
          <cell r="C3355" t="str">
            <v>Yudean</v>
          </cell>
          <cell r="R3355">
            <v>0</v>
          </cell>
          <cell r="AZ3355">
            <v>0</v>
          </cell>
          <cell r="BA3355">
            <v>0</v>
          </cell>
          <cell r="BC3355" t="str">
            <v>OTHERS</v>
          </cell>
          <cell r="BE3355" t="str">
            <v>Jun</v>
          </cell>
        </row>
        <row r="3356">
          <cell r="C3356" t="str">
            <v>Yudean</v>
          </cell>
          <cell r="R3356">
            <v>0</v>
          </cell>
          <cell r="AZ3356">
            <v>0</v>
          </cell>
          <cell r="BA3356">
            <v>0</v>
          </cell>
          <cell r="BC3356" t="str">
            <v>OTHERS</v>
          </cell>
          <cell r="BE3356" t="str">
            <v>Jul</v>
          </cell>
        </row>
        <row r="3357">
          <cell r="C3357" t="str">
            <v>Yudean</v>
          </cell>
          <cell r="R3357">
            <v>0</v>
          </cell>
          <cell r="AZ3357">
            <v>0</v>
          </cell>
          <cell r="BA3357">
            <v>0</v>
          </cell>
          <cell r="BC3357" t="str">
            <v>OTHERS</v>
          </cell>
          <cell r="BE3357" t="str">
            <v>Aug</v>
          </cell>
        </row>
        <row r="3358">
          <cell r="C3358" t="str">
            <v>Yudean</v>
          </cell>
          <cell r="R3358">
            <v>0</v>
          </cell>
          <cell r="AZ3358">
            <v>0</v>
          </cell>
          <cell r="BA3358">
            <v>0</v>
          </cell>
          <cell r="BC3358" t="str">
            <v>OTHERS</v>
          </cell>
          <cell r="BE3358" t="str">
            <v>Sep</v>
          </cell>
        </row>
        <row r="3359">
          <cell r="C3359" t="str">
            <v>Yudean</v>
          </cell>
          <cell r="R3359">
            <v>0</v>
          </cell>
          <cell r="AZ3359">
            <v>0</v>
          </cell>
          <cell r="BA3359">
            <v>0</v>
          </cell>
          <cell r="BC3359" t="str">
            <v>OTHERS</v>
          </cell>
          <cell r="BE3359" t="str">
            <v>Oct</v>
          </cell>
        </row>
        <row r="3360">
          <cell r="C3360" t="str">
            <v>Yudean</v>
          </cell>
          <cell r="R3360">
            <v>0</v>
          </cell>
          <cell r="AZ3360">
            <v>0</v>
          </cell>
          <cell r="BA3360">
            <v>0</v>
          </cell>
          <cell r="BC3360" t="str">
            <v>OTHERS</v>
          </cell>
          <cell r="BE3360" t="str">
            <v>Nov</v>
          </cell>
        </row>
        <row r="3361">
          <cell r="C3361" t="str">
            <v>Yudean</v>
          </cell>
          <cell r="R3361">
            <v>0</v>
          </cell>
          <cell r="AZ3361">
            <v>0</v>
          </cell>
          <cell r="BA3361">
            <v>0</v>
          </cell>
          <cell r="BC3361" t="str">
            <v>OTHERS</v>
          </cell>
          <cell r="BE3361" t="str">
            <v>Dec</v>
          </cell>
        </row>
        <row r="3362">
          <cell r="C3362" t="str">
            <v>Other</v>
          </cell>
          <cell r="R3362">
            <v>0</v>
          </cell>
          <cell r="AZ3362">
            <v>0</v>
          </cell>
          <cell r="BA3362">
            <v>0</v>
          </cell>
          <cell r="BC3362" t="str">
            <v>OTHERS</v>
          </cell>
          <cell r="BE3362" t="str">
            <v>Jan</v>
          </cell>
        </row>
        <row r="3363">
          <cell r="C3363" t="str">
            <v>Other</v>
          </cell>
          <cell r="R3363">
            <v>0</v>
          </cell>
          <cell r="AZ3363">
            <v>0</v>
          </cell>
          <cell r="BA3363">
            <v>0</v>
          </cell>
          <cell r="BC3363" t="str">
            <v>OTHERS</v>
          </cell>
          <cell r="BE3363" t="str">
            <v>Feb</v>
          </cell>
        </row>
        <row r="3364">
          <cell r="C3364" t="str">
            <v>Other</v>
          </cell>
          <cell r="R3364">
            <v>0</v>
          </cell>
          <cell r="AZ3364">
            <v>0</v>
          </cell>
          <cell r="BA3364">
            <v>0</v>
          </cell>
          <cell r="BC3364" t="str">
            <v>OTHERS</v>
          </cell>
          <cell r="BE3364" t="str">
            <v>Mar</v>
          </cell>
        </row>
        <row r="3365">
          <cell r="C3365" t="str">
            <v>Other</v>
          </cell>
          <cell r="R3365">
            <v>0</v>
          </cell>
          <cell r="AZ3365">
            <v>0</v>
          </cell>
          <cell r="BA3365">
            <v>0</v>
          </cell>
          <cell r="BC3365" t="str">
            <v>OTHERS</v>
          </cell>
          <cell r="BE3365" t="str">
            <v>Apr</v>
          </cell>
        </row>
        <row r="3366">
          <cell r="C3366" t="str">
            <v>Other</v>
          </cell>
          <cell r="R3366">
            <v>0</v>
          </cell>
          <cell r="AZ3366">
            <v>0</v>
          </cell>
          <cell r="BA3366">
            <v>0</v>
          </cell>
          <cell r="BC3366" t="str">
            <v>OTHERS</v>
          </cell>
          <cell r="BE3366" t="str">
            <v>May</v>
          </cell>
        </row>
        <row r="3367">
          <cell r="C3367" t="str">
            <v>Other</v>
          </cell>
          <cell r="R3367">
            <v>0</v>
          </cell>
          <cell r="AZ3367">
            <v>0</v>
          </cell>
          <cell r="BA3367">
            <v>0</v>
          </cell>
          <cell r="BC3367" t="str">
            <v>OTHERS</v>
          </cell>
          <cell r="BE3367" t="str">
            <v>Jun</v>
          </cell>
        </row>
        <row r="3368">
          <cell r="C3368" t="str">
            <v>Other</v>
          </cell>
          <cell r="R3368">
            <v>0</v>
          </cell>
          <cell r="AZ3368">
            <v>0</v>
          </cell>
          <cell r="BA3368">
            <v>0</v>
          </cell>
          <cell r="BC3368" t="str">
            <v>OTHERS</v>
          </cell>
          <cell r="BE3368" t="str">
            <v>Jul</v>
          </cell>
        </row>
        <row r="3369">
          <cell r="C3369" t="str">
            <v>Other</v>
          </cell>
          <cell r="R3369">
            <v>0</v>
          </cell>
          <cell r="AZ3369">
            <v>0</v>
          </cell>
          <cell r="BA3369">
            <v>0</v>
          </cell>
          <cell r="BC3369" t="str">
            <v>OTHERS</v>
          </cell>
          <cell r="BE3369" t="str">
            <v>Aug</v>
          </cell>
        </row>
        <row r="3370">
          <cell r="C3370" t="str">
            <v>Other</v>
          </cell>
          <cell r="R3370">
            <v>0</v>
          </cell>
          <cell r="AZ3370">
            <v>0</v>
          </cell>
          <cell r="BA3370">
            <v>0</v>
          </cell>
          <cell r="BC3370" t="str">
            <v>OTHERS</v>
          </cell>
          <cell r="BE3370" t="str">
            <v>Sep</v>
          </cell>
        </row>
        <row r="3371">
          <cell r="C3371" t="str">
            <v>Other</v>
          </cell>
          <cell r="R3371">
            <v>0</v>
          </cell>
          <cell r="AZ3371">
            <v>0</v>
          </cell>
          <cell r="BA3371">
            <v>0</v>
          </cell>
          <cell r="BC3371" t="str">
            <v>OTHERS</v>
          </cell>
          <cell r="BE3371" t="str">
            <v>Oct</v>
          </cell>
        </row>
        <row r="3372">
          <cell r="C3372" t="str">
            <v>Other</v>
          </cell>
          <cell r="R3372">
            <v>0</v>
          </cell>
          <cell r="AZ3372">
            <v>0</v>
          </cell>
          <cell r="BA3372">
            <v>0</v>
          </cell>
          <cell r="BC3372" t="str">
            <v>OTHERS</v>
          </cell>
          <cell r="BE3372" t="str">
            <v>Nov</v>
          </cell>
        </row>
        <row r="3373">
          <cell r="C3373" t="str">
            <v>Other</v>
          </cell>
          <cell r="R3373">
            <v>0</v>
          </cell>
          <cell r="AZ3373">
            <v>0</v>
          </cell>
          <cell r="BA3373">
            <v>0</v>
          </cell>
          <cell r="BC3373" t="str">
            <v>OTHERS</v>
          </cell>
          <cell r="BE3373" t="str">
            <v>Dec</v>
          </cell>
        </row>
        <row r="3374">
          <cell r="C3374" t="str">
            <v>Other</v>
          </cell>
          <cell r="R3374">
            <v>0</v>
          </cell>
          <cell r="AZ3374">
            <v>0</v>
          </cell>
          <cell r="BA3374">
            <v>0</v>
          </cell>
          <cell r="BC3374" t="str">
            <v>OTHERS</v>
          </cell>
          <cell r="BE3374" t="str">
            <v>Jan</v>
          </cell>
        </row>
        <row r="3375">
          <cell r="C3375" t="str">
            <v>Other</v>
          </cell>
          <cell r="R3375">
            <v>0</v>
          </cell>
          <cell r="AZ3375">
            <v>0</v>
          </cell>
          <cell r="BA3375">
            <v>0</v>
          </cell>
          <cell r="BC3375" t="str">
            <v>OTHERS</v>
          </cell>
          <cell r="BE3375" t="str">
            <v>Feb</v>
          </cell>
        </row>
        <row r="3376">
          <cell r="C3376" t="str">
            <v>Other</v>
          </cell>
          <cell r="R3376">
            <v>0</v>
          </cell>
          <cell r="AZ3376">
            <v>0</v>
          </cell>
          <cell r="BA3376">
            <v>0</v>
          </cell>
          <cell r="BC3376" t="str">
            <v>OTHERS</v>
          </cell>
          <cell r="BE3376" t="str">
            <v>Mar</v>
          </cell>
        </row>
        <row r="3377">
          <cell r="C3377" t="str">
            <v>Other</v>
          </cell>
          <cell r="R3377">
            <v>0</v>
          </cell>
          <cell r="AZ3377">
            <v>0</v>
          </cell>
          <cell r="BA3377">
            <v>0</v>
          </cell>
          <cell r="BC3377" t="str">
            <v>OTHERS</v>
          </cell>
          <cell r="BE3377" t="str">
            <v>Apr</v>
          </cell>
        </row>
        <row r="3378">
          <cell r="C3378" t="str">
            <v>Other</v>
          </cell>
          <cell r="R3378">
            <v>0</v>
          </cell>
          <cell r="AZ3378">
            <v>0</v>
          </cell>
          <cell r="BA3378">
            <v>0</v>
          </cell>
          <cell r="BC3378" t="str">
            <v>OTHERS</v>
          </cell>
          <cell r="BE3378" t="str">
            <v>May</v>
          </cell>
        </row>
        <row r="3379">
          <cell r="C3379" t="str">
            <v>Other</v>
          </cell>
          <cell r="R3379">
            <v>0</v>
          </cell>
          <cell r="AZ3379">
            <v>0</v>
          </cell>
          <cell r="BA3379">
            <v>0</v>
          </cell>
          <cell r="BC3379" t="str">
            <v>OTHERS</v>
          </cell>
          <cell r="BE3379" t="str">
            <v>Jun</v>
          </cell>
        </row>
        <row r="3380">
          <cell r="C3380" t="str">
            <v>Other</v>
          </cell>
          <cell r="R3380">
            <v>0</v>
          </cell>
          <cell r="AZ3380">
            <v>0</v>
          </cell>
          <cell r="BA3380">
            <v>0</v>
          </cell>
          <cell r="BC3380" t="str">
            <v>OTHERS</v>
          </cell>
          <cell r="BE3380" t="str">
            <v>Jul</v>
          </cell>
        </row>
        <row r="3381">
          <cell r="C3381" t="str">
            <v>Other</v>
          </cell>
          <cell r="R3381">
            <v>0</v>
          </cell>
          <cell r="AZ3381">
            <v>0</v>
          </cell>
          <cell r="BA3381">
            <v>0</v>
          </cell>
          <cell r="BC3381" t="str">
            <v>OTHERS</v>
          </cell>
          <cell r="BE3381" t="str">
            <v>Aug</v>
          </cell>
        </row>
        <row r="3382">
          <cell r="C3382" t="str">
            <v>Other</v>
          </cell>
          <cell r="R3382">
            <v>0</v>
          </cell>
          <cell r="AZ3382">
            <v>0</v>
          </cell>
          <cell r="BA3382">
            <v>0</v>
          </cell>
          <cell r="BC3382" t="str">
            <v>OTHERS</v>
          </cell>
          <cell r="BE3382" t="str">
            <v>Sep</v>
          </cell>
        </row>
        <row r="3383">
          <cell r="C3383" t="str">
            <v>Other</v>
          </cell>
          <cell r="R3383">
            <v>0</v>
          </cell>
          <cell r="AZ3383">
            <v>0</v>
          </cell>
          <cell r="BA3383">
            <v>0</v>
          </cell>
          <cell r="BC3383" t="str">
            <v>OTHERS</v>
          </cell>
          <cell r="BE3383" t="str">
            <v>Oct</v>
          </cell>
        </row>
        <row r="3384">
          <cell r="C3384" t="str">
            <v>Other</v>
          </cell>
          <cell r="R3384">
            <v>0</v>
          </cell>
          <cell r="AZ3384">
            <v>0</v>
          </cell>
          <cell r="BA3384">
            <v>0</v>
          </cell>
          <cell r="BC3384" t="str">
            <v>OTHERS</v>
          </cell>
          <cell r="BE3384" t="str">
            <v>Nov</v>
          </cell>
        </row>
        <row r="3385">
          <cell r="C3385" t="str">
            <v>Other</v>
          </cell>
          <cell r="R3385">
            <v>0</v>
          </cell>
          <cell r="AZ3385">
            <v>0</v>
          </cell>
          <cell r="BA3385">
            <v>0</v>
          </cell>
          <cell r="BC3385" t="str">
            <v>OTHERS</v>
          </cell>
          <cell r="BE3385" t="str">
            <v>Dec</v>
          </cell>
        </row>
        <row r="3386">
          <cell r="C3386" t="str">
            <v>Hongkong Electric</v>
          </cell>
          <cell r="R3386">
            <v>0</v>
          </cell>
          <cell r="AZ3386">
            <v>0</v>
          </cell>
          <cell r="BA3386">
            <v>0</v>
          </cell>
          <cell r="BC3386" t="str">
            <v>GOLD</v>
          </cell>
          <cell r="BE3386" t="str">
            <v>Jan</v>
          </cell>
        </row>
        <row r="3387">
          <cell r="C3387" t="str">
            <v>Hongkong Electric</v>
          </cell>
          <cell r="R3387">
            <v>0</v>
          </cell>
          <cell r="AZ3387">
            <v>0</v>
          </cell>
          <cell r="BA3387">
            <v>0</v>
          </cell>
          <cell r="BC3387" t="str">
            <v>GOLD</v>
          </cell>
          <cell r="BE3387" t="str">
            <v>Feb</v>
          </cell>
        </row>
        <row r="3388">
          <cell r="C3388" t="str">
            <v>Hongkong Electric</v>
          </cell>
          <cell r="R3388">
            <v>0</v>
          </cell>
          <cell r="AZ3388">
            <v>0</v>
          </cell>
          <cell r="BA3388">
            <v>0</v>
          </cell>
          <cell r="BC3388" t="str">
            <v>GOLD</v>
          </cell>
          <cell r="BE3388" t="str">
            <v>Mar</v>
          </cell>
        </row>
        <row r="3389">
          <cell r="C3389" t="str">
            <v>Hongkong Electric</v>
          </cell>
          <cell r="R3389">
            <v>0</v>
          </cell>
          <cell r="AZ3389">
            <v>0</v>
          </cell>
          <cell r="BA3389">
            <v>0</v>
          </cell>
          <cell r="BC3389" t="str">
            <v>GOLD</v>
          </cell>
          <cell r="BE3389" t="str">
            <v>Apr</v>
          </cell>
        </row>
        <row r="3390">
          <cell r="C3390" t="str">
            <v>Hongkong Electric</v>
          </cell>
          <cell r="R3390">
            <v>0</v>
          </cell>
          <cell r="AZ3390">
            <v>0</v>
          </cell>
          <cell r="BA3390">
            <v>0</v>
          </cell>
          <cell r="BC3390" t="str">
            <v>GOLD</v>
          </cell>
          <cell r="BE3390" t="str">
            <v>May</v>
          </cell>
        </row>
        <row r="3391">
          <cell r="C3391" t="str">
            <v>Hongkong Electric</v>
          </cell>
          <cell r="R3391">
            <v>0</v>
          </cell>
          <cell r="AZ3391">
            <v>0</v>
          </cell>
          <cell r="BA3391">
            <v>0</v>
          </cell>
          <cell r="BC3391" t="str">
            <v>GOLD</v>
          </cell>
          <cell r="BE3391" t="str">
            <v>Jun</v>
          </cell>
        </row>
        <row r="3392">
          <cell r="C3392" t="str">
            <v>Hongkong Electric</v>
          </cell>
          <cell r="R3392">
            <v>0</v>
          </cell>
          <cell r="AZ3392">
            <v>0</v>
          </cell>
          <cell r="BA3392">
            <v>0</v>
          </cell>
          <cell r="BC3392" t="str">
            <v>GOLD</v>
          </cell>
          <cell r="BE3392" t="str">
            <v>Jul</v>
          </cell>
        </row>
        <row r="3393">
          <cell r="C3393" t="str">
            <v>Hongkong Electric</v>
          </cell>
          <cell r="R3393">
            <v>0</v>
          </cell>
          <cell r="AZ3393">
            <v>0</v>
          </cell>
          <cell r="BA3393">
            <v>0</v>
          </cell>
          <cell r="BC3393" t="str">
            <v>GOLD</v>
          </cell>
          <cell r="BE3393" t="str">
            <v>Aug</v>
          </cell>
        </row>
        <row r="3394">
          <cell r="C3394" t="str">
            <v>Hongkong Electric</v>
          </cell>
          <cell r="R3394">
            <v>0</v>
          </cell>
          <cell r="AZ3394">
            <v>0</v>
          </cell>
          <cell r="BA3394">
            <v>0</v>
          </cell>
          <cell r="BC3394" t="str">
            <v>GOLD</v>
          </cell>
          <cell r="BE3394" t="str">
            <v>Sep</v>
          </cell>
        </row>
        <row r="3395">
          <cell r="C3395" t="str">
            <v>Hongkong Electric</v>
          </cell>
          <cell r="R3395">
            <v>0</v>
          </cell>
          <cell r="AZ3395">
            <v>0</v>
          </cell>
          <cell r="BA3395">
            <v>0</v>
          </cell>
          <cell r="BC3395" t="str">
            <v>GOLD</v>
          </cell>
          <cell r="BE3395" t="str">
            <v>Oct</v>
          </cell>
        </row>
        <row r="3396">
          <cell r="C3396" t="str">
            <v>Hongkong Electric</v>
          </cell>
          <cell r="R3396">
            <v>0</v>
          </cell>
          <cell r="AZ3396">
            <v>0</v>
          </cell>
          <cell r="BA3396">
            <v>0</v>
          </cell>
          <cell r="BC3396" t="str">
            <v>GOLD</v>
          </cell>
          <cell r="BE3396" t="str">
            <v>Nov</v>
          </cell>
        </row>
        <row r="3397">
          <cell r="C3397" t="str">
            <v>Hongkong Electric</v>
          </cell>
          <cell r="R3397">
            <v>0</v>
          </cell>
          <cell r="AZ3397">
            <v>0</v>
          </cell>
          <cell r="BA3397">
            <v>0</v>
          </cell>
          <cell r="BC3397" t="str">
            <v>GOLD</v>
          </cell>
          <cell r="BE3397" t="str">
            <v>Dec</v>
          </cell>
        </row>
        <row r="3398">
          <cell r="C3398" t="str">
            <v>Hongkong Electric</v>
          </cell>
          <cell r="R3398">
            <v>0</v>
          </cell>
          <cell r="AZ3398">
            <v>0</v>
          </cell>
          <cell r="BA3398">
            <v>0</v>
          </cell>
          <cell r="BC3398" t="str">
            <v>GOLD</v>
          </cell>
          <cell r="BE3398" t="str">
            <v>Jan</v>
          </cell>
        </row>
        <row r="3399">
          <cell r="C3399" t="str">
            <v>Hongkong Electric</v>
          </cell>
          <cell r="R3399">
            <v>0</v>
          </cell>
          <cell r="AZ3399">
            <v>0</v>
          </cell>
          <cell r="BA3399">
            <v>0</v>
          </cell>
          <cell r="BC3399" t="str">
            <v>GOLD</v>
          </cell>
          <cell r="BE3399" t="str">
            <v>Feb</v>
          </cell>
        </row>
        <row r="3400">
          <cell r="C3400" t="str">
            <v>Hongkong Electric</v>
          </cell>
          <cell r="R3400">
            <v>0</v>
          </cell>
          <cell r="AZ3400">
            <v>0</v>
          </cell>
          <cell r="BA3400">
            <v>0</v>
          </cell>
          <cell r="BC3400" t="str">
            <v>GOLD</v>
          </cell>
          <cell r="BE3400" t="str">
            <v>Mar</v>
          </cell>
        </row>
        <row r="3401">
          <cell r="C3401" t="str">
            <v>Hongkong Electric</v>
          </cell>
          <cell r="R3401">
            <v>0</v>
          </cell>
          <cell r="AZ3401">
            <v>0</v>
          </cell>
          <cell r="BA3401">
            <v>0</v>
          </cell>
          <cell r="BC3401" t="str">
            <v>GOLD</v>
          </cell>
          <cell r="BE3401" t="str">
            <v>Apr</v>
          </cell>
        </row>
        <row r="3402">
          <cell r="C3402" t="str">
            <v>Hongkong Electric</v>
          </cell>
          <cell r="R3402">
            <v>0</v>
          </cell>
          <cell r="AZ3402">
            <v>0</v>
          </cell>
          <cell r="BA3402">
            <v>0</v>
          </cell>
          <cell r="BC3402" t="str">
            <v>GOLD</v>
          </cell>
          <cell r="BE3402" t="str">
            <v>May</v>
          </cell>
        </row>
        <row r="3403">
          <cell r="C3403" t="str">
            <v>Hongkong Electric</v>
          </cell>
          <cell r="R3403">
            <v>0</v>
          </cell>
          <cell r="AZ3403">
            <v>0</v>
          </cell>
          <cell r="BA3403">
            <v>0</v>
          </cell>
          <cell r="BC3403" t="str">
            <v>GOLD</v>
          </cell>
          <cell r="BE3403" t="str">
            <v>Jun</v>
          </cell>
        </row>
        <row r="3404">
          <cell r="C3404" t="str">
            <v>Hongkong Electric</v>
          </cell>
          <cell r="R3404">
            <v>0</v>
          </cell>
          <cell r="AZ3404">
            <v>0</v>
          </cell>
          <cell r="BA3404">
            <v>0</v>
          </cell>
          <cell r="BC3404" t="str">
            <v>GOLD</v>
          </cell>
          <cell r="BE3404" t="str">
            <v>Jul</v>
          </cell>
        </row>
        <row r="3405">
          <cell r="C3405" t="str">
            <v>Hongkong Electric</v>
          </cell>
          <cell r="R3405">
            <v>0</v>
          </cell>
          <cell r="AZ3405">
            <v>0</v>
          </cell>
          <cell r="BA3405">
            <v>0</v>
          </cell>
          <cell r="BC3405" t="str">
            <v>GOLD</v>
          </cell>
          <cell r="BE3405" t="str">
            <v>Aug</v>
          </cell>
        </row>
        <row r="3406">
          <cell r="C3406" t="str">
            <v>Hongkong Electric</v>
          </cell>
          <cell r="R3406">
            <v>0</v>
          </cell>
          <cell r="AZ3406">
            <v>0</v>
          </cell>
          <cell r="BA3406">
            <v>0</v>
          </cell>
          <cell r="BC3406" t="str">
            <v>GOLD</v>
          </cell>
          <cell r="BE3406" t="str">
            <v>Sep</v>
          </cell>
        </row>
        <row r="3407">
          <cell r="C3407" t="str">
            <v>Hongkong Electric</v>
          </cell>
          <cell r="R3407">
            <v>0</v>
          </cell>
          <cell r="AZ3407">
            <v>0</v>
          </cell>
          <cell r="BA3407">
            <v>0</v>
          </cell>
          <cell r="BC3407" t="str">
            <v>GOLD</v>
          </cell>
          <cell r="BE3407" t="str">
            <v>Oct</v>
          </cell>
        </row>
        <row r="3408">
          <cell r="C3408" t="str">
            <v>Hongkong Electric</v>
          </cell>
          <cell r="R3408">
            <v>0</v>
          </cell>
          <cell r="AZ3408">
            <v>0</v>
          </cell>
          <cell r="BA3408">
            <v>0</v>
          </cell>
          <cell r="BC3408" t="str">
            <v>GOLD</v>
          </cell>
          <cell r="BE3408" t="str">
            <v>Nov</v>
          </cell>
        </row>
        <row r="3409">
          <cell r="C3409" t="str">
            <v>Hongkong Electric</v>
          </cell>
          <cell r="R3409">
            <v>0</v>
          </cell>
          <cell r="AZ3409">
            <v>0</v>
          </cell>
          <cell r="BA3409">
            <v>0</v>
          </cell>
          <cell r="BC3409" t="str">
            <v>GOLD</v>
          </cell>
          <cell r="BE3409" t="str">
            <v>Dec</v>
          </cell>
        </row>
        <row r="3410">
          <cell r="C3410" t="str">
            <v>Hongkong Electric</v>
          </cell>
          <cell r="R3410">
            <v>0</v>
          </cell>
          <cell r="AZ3410">
            <v>0</v>
          </cell>
          <cell r="BA3410">
            <v>0</v>
          </cell>
          <cell r="BC3410" t="str">
            <v>GOLD</v>
          </cell>
          <cell r="BE3410" t="str">
            <v>Jan</v>
          </cell>
        </row>
        <row r="3411">
          <cell r="C3411" t="str">
            <v>Hongkong Electric</v>
          </cell>
          <cell r="R3411">
            <v>0</v>
          </cell>
          <cell r="AZ3411">
            <v>0</v>
          </cell>
          <cell r="BA3411">
            <v>0</v>
          </cell>
          <cell r="BC3411" t="str">
            <v>GOLD</v>
          </cell>
          <cell r="BE3411" t="str">
            <v>Feb</v>
          </cell>
        </row>
        <row r="3412">
          <cell r="C3412" t="str">
            <v>Hongkong Electric</v>
          </cell>
          <cell r="R3412">
            <v>0</v>
          </cell>
          <cell r="AZ3412">
            <v>0</v>
          </cell>
          <cell r="BA3412">
            <v>0</v>
          </cell>
          <cell r="BC3412" t="str">
            <v>GOLD</v>
          </cell>
          <cell r="BE3412" t="str">
            <v>Mar</v>
          </cell>
        </row>
        <row r="3413">
          <cell r="C3413" t="str">
            <v>Hongkong Electric</v>
          </cell>
          <cell r="R3413">
            <v>0</v>
          </cell>
          <cell r="AZ3413">
            <v>0</v>
          </cell>
          <cell r="BA3413">
            <v>0</v>
          </cell>
          <cell r="BC3413" t="str">
            <v>GOLD</v>
          </cell>
          <cell r="BE3413" t="str">
            <v>Apr</v>
          </cell>
        </row>
        <row r="3414">
          <cell r="C3414" t="str">
            <v>Hongkong Electric</v>
          </cell>
          <cell r="R3414">
            <v>0</v>
          </cell>
          <cell r="AZ3414">
            <v>0</v>
          </cell>
          <cell r="BA3414">
            <v>0</v>
          </cell>
          <cell r="BC3414" t="str">
            <v>GOLD</v>
          </cell>
          <cell r="BE3414" t="str">
            <v>May</v>
          </cell>
        </row>
        <row r="3415">
          <cell r="C3415" t="str">
            <v>Hongkong Electric</v>
          </cell>
          <cell r="R3415">
            <v>0</v>
          </cell>
          <cell r="AZ3415">
            <v>0</v>
          </cell>
          <cell r="BA3415">
            <v>0</v>
          </cell>
          <cell r="BC3415" t="str">
            <v>GOLD</v>
          </cell>
          <cell r="BE3415" t="str">
            <v>Jun</v>
          </cell>
        </row>
        <row r="3416">
          <cell r="C3416" t="str">
            <v>Hongkong Electric</v>
          </cell>
          <cell r="R3416">
            <v>0</v>
          </cell>
          <cell r="AZ3416">
            <v>0</v>
          </cell>
          <cell r="BA3416">
            <v>0</v>
          </cell>
          <cell r="BC3416" t="str">
            <v>GOLD</v>
          </cell>
          <cell r="BE3416" t="str">
            <v>Jul</v>
          </cell>
        </row>
        <row r="3417">
          <cell r="C3417" t="str">
            <v>Hongkong Electric</v>
          </cell>
          <cell r="R3417">
            <v>0</v>
          </cell>
          <cell r="AZ3417">
            <v>0</v>
          </cell>
          <cell r="BA3417">
            <v>0</v>
          </cell>
          <cell r="BC3417" t="str">
            <v>GOLD</v>
          </cell>
          <cell r="BE3417" t="str">
            <v>Aug</v>
          </cell>
        </row>
        <row r="3418">
          <cell r="C3418" t="str">
            <v>Hongkong Electric</v>
          </cell>
          <cell r="R3418">
            <v>0</v>
          </cell>
          <cell r="AZ3418">
            <v>0</v>
          </cell>
          <cell r="BA3418">
            <v>0</v>
          </cell>
          <cell r="BC3418" t="str">
            <v>GOLD</v>
          </cell>
          <cell r="BE3418" t="str">
            <v>Sep</v>
          </cell>
        </row>
        <row r="3419">
          <cell r="C3419" t="str">
            <v>Hongkong Electric</v>
          </cell>
          <cell r="R3419">
            <v>0</v>
          </cell>
          <cell r="AZ3419">
            <v>0</v>
          </cell>
          <cell r="BA3419">
            <v>0</v>
          </cell>
          <cell r="BC3419" t="str">
            <v>GOLD</v>
          </cell>
          <cell r="BE3419" t="str">
            <v>Oct</v>
          </cell>
        </row>
        <row r="3420">
          <cell r="C3420" t="str">
            <v>Hongkong Electric</v>
          </cell>
          <cell r="R3420">
            <v>0</v>
          </cell>
          <cell r="AZ3420">
            <v>0</v>
          </cell>
          <cell r="BA3420">
            <v>0</v>
          </cell>
          <cell r="BC3420" t="str">
            <v>GOLD</v>
          </cell>
          <cell r="BE3420" t="str">
            <v>Nov</v>
          </cell>
        </row>
        <row r="3421">
          <cell r="C3421" t="str">
            <v>Hongkong Electric</v>
          </cell>
          <cell r="R3421">
            <v>0</v>
          </cell>
          <cell r="AZ3421">
            <v>0</v>
          </cell>
          <cell r="BA3421">
            <v>0</v>
          </cell>
          <cell r="BC3421" t="str">
            <v>GOLD</v>
          </cell>
          <cell r="BE3421" t="str">
            <v>Dec</v>
          </cell>
        </row>
        <row r="3422">
          <cell r="C3422" t="str">
            <v>Hongkong Electric</v>
          </cell>
          <cell r="R3422">
            <v>60000</v>
          </cell>
          <cell r="AZ3422">
            <v>-279000</v>
          </cell>
          <cell r="BA3422">
            <v>-54497.083201518515</v>
          </cell>
          <cell r="BC3422" t="str">
            <v>GOLD</v>
          </cell>
          <cell r="BE3422" t="str">
            <v>Jan</v>
          </cell>
        </row>
        <row r="3423">
          <cell r="C3423" t="str">
            <v>Hongkong Electric</v>
          </cell>
          <cell r="R3423">
            <v>0</v>
          </cell>
          <cell r="AZ3423">
            <v>0</v>
          </cell>
          <cell r="BA3423">
            <v>0</v>
          </cell>
          <cell r="BC3423" t="str">
            <v>GOLD</v>
          </cell>
          <cell r="BE3423" t="str">
            <v>Feb</v>
          </cell>
        </row>
        <row r="3424">
          <cell r="C3424" t="str">
            <v>Hongkong Electric</v>
          </cell>
          <cell r="R3424">
            <v>0</v>
          </cell>
          <cell r="AZ3424">
            <v>0</v>
          </cell>
          <cell r="BA3424">
            <v>0</v>
          </cell>
          <cell r="BC3424" t="str">
            <v>GOLD</v>
          </cell>
          <cell r="BE3424" t="str">
            <v>Mar</v>
          </cell>
        </row>
        <row r="3425">
          <cell r="C3425" t="str">
            <v>Hongkong Electric</v>
          </cell>
          <cell r="R3425">
            <v>0</v>
          </cell>
          <cell r="AZ3425">
            <v>0</v>
          </cell>
          <cell r="BA3425">
            <v>0</v>
          </cell>
          <cell r="BC3425" t="str">
            <v>GOLD</v>
          </cell>
          <cell r="BE3425" t="str">
            <v>Apr</v>
          </cell>
        </row>
        <row r="3426">
          <cell r="C3426" t="str">
            <v>Hongkong Electric</v>
          </cell>
          <cell r="R3426">
            <v>0</v>
          </cell>
          <cell r="AZ3426">
            <v>0</v>
          </cell>
          <cell r="BA3426">
            <v>0</v>
          </cell>
          <cell r="BC3426" t="str">
            <v>GOLD</v>
          </cell>
          <cell r="BE3426" t="str">
            <v>May</v>
          </cell>
        </row>
        <row r="3427">
          <cell r="C3427" t="str">
            <v>Hongkong Electric</v>
          </cell>
          <cell r="R3427">
            <v>0</v>
          </cell>
          <cell r="AZ3427">
            <v>0</v>
          </cell>
          <cell r="BA3427">
            <v>0</v>
          </cell>
          <cell r="BC3427" t="str">
            <v>GOLD</v>
          </cell>
          <cell r="BE3427" t="str">
            <v>Jun</v>
          </cell>
        </row>
        <row r="3428">
          <cell r="C3428" t="str">
            <v>Hongkong Electric</v>
          </cell>
          <cell r="R3428">
            <v>0</v>
          </cell>
          <cell r="AZ3428">
            <v>0</v>
          </cell>
          <cell r="BA3428">
            <v>0</v>
          </cell>
          <cell r="BC3428" t="str">
            <v>GOLD</v>
          </cell>
          <cell r="BE3428" t="str">
            <v>Jul</v>
          </cell>
        </row>
        <row r="3429">
          <cell r="C3429" t="str">
            <v>Hongkong Electric</v>
          </cell>
          <cell r="R3429">
            <v>0</v>
          </cell>
          <cell r="AZ3429">
            <v>0</v>
          </cell>
          <cell r="BA3429">
            <v>0</v>
          </cell>
          <cell r="BC3429" t="str">
            <v>GOLD</v>
          </cell>
          <cell r="BE3429" t="str">
            <v>Aug</v>
          </cell>
        </row>
        <row r="3430">
          <cell r="C3430" t="str">
            <v>Hongkong Electric</v>
          </cell>
          <cell r="R3430">
            <v>0</v>
          </cell>
          <cell r="AZ3430">
            <v>0</v>
          </cell>
          <cell r="BA3430">
            <v>0</v>
          </cell>
          <cell r="BC3430" t="str">
            <v>GOLD</v>
          </cell>
          <cell r="BE3430" t="str">
            <v>Sep</v>
          </cell>
        </row>
        <row r="3431">
          <cell r="C3431" t="str">
            <v>Hongkong Electric</v>
          </cell>
          <cell r="R3431">
            <v>0</v>
          </cell>
          <cell r="AZ3431">
            <v>0</v>
          </cell>
          <cell r="BA3431">
            <v>0</v>
          </cell>
          <cell r="BC3431" t="str">
            <v>GOLD</v>
          </cell>
          <cell r="BE3431" t="str">
            <v>Oct</v>
          </cell>
        </row>
        <row r="3432">
          <cell r="C3432" t="str">
            <v>Hongkong Electric</v>
          </cell>
          <cell r="R3432">
            <v>0</v>
          </cell>
          <cell r="AZ3432">
            <v>0</v>
          </cell>
          <cell r="BA3432">
            <v>0</v>
          </cell>
          <cell r="BC3432" t="str">
            <v>GOLD</v>
          </cell>
          <cell r="BE3432" t="str">
            <v>Nov</v>
          </cell>
        </row>
        <row r="3433">
          <cell r="C3433" t="str">
            <v>Hongkong Electric</v>
          </cell>
          <cell r="R3433">
            <v>0</v>
          </cell>
          <cell r="AZ3433">
            <v>0</v>
          </cell>
          <cell r="BA3433">
            <v>0</v>
          </cell>
          <cell r="BC3433" t="str">
            <v>GOLD</v>
          </cell>
          <cell r="BE3433" t="str">
            <v>Dec</v>
          </cell>
        </row>
        <row r="3434">
          <cell r="C3434" t="str">
            <v>Hongkong Electric</v>
          </cell>
          <cell r="R3434">
            <v>0</v>
          </cell>
          <cell r="AZ3434">
            <v>0</v>
          </cell>
          <cell r="BA3434">
            <v>0</v>
          </cell>
          <cell r="BC3434" t="str">
            <v>GOLD</v>
          </cell>
          <cell r="BE3434" t="str">
            <v>Jan</v>
          </cell>
        </row>
        <row r="3435">
          <cell r="C3435" t="str">
            <v>Hongkong Electric</v>
          </cell>
          <cell r="R3435">
            <v>0</v>
          </cell>
          <cell r="AZ3435">
            <v>0</v>
          </cell>
          <cell r="BA3435">
            <v>0</v>
          </cell>
          <cell r="BC3435" t="str">
            <v>GOLD</v>
          </cell>
          <cell r="BE3435" t="str">
            <v>Feb</v>
          </cell>
        </row>
        <row r="3436">
          <cell r="C3436" t="str">
            <v>Hongkong Electric</v>
          </cell>
          <cell r="R3436">
            <v>0</v>
          </cell>
          <cell r="AZ3436">
            <v>0</v>
          </cell>
          <cell r="BA3436">
            <v>0</v>
          </cell>
          <cell r="BC3436" t="str">
            <v>GOLD</v>
          </cell>
          <cell r="BE3436" t="str">
            <v>Mar</v>
          </cell>
        </row>
        <row r="3437">
          <cell r="C3437" t="str">
            <v>Hongkong Electric</v>
          </cell>
          <cell r="R3437">
            <v>56000</v>
          </cell>
          <cell r="AZ3437">
            <v>-260400.00000000003</v>
          </cell>
          <cell r="BA3437">
            <v>-59645.118551173589</v>
          </cell>
          <cell r="BC3437" t="str">
            <v>GOLD</v>
          </cell>
          <cell r="BE3437" t="str">
            <v>Apr</v>
          </cell>
        </row>
        <row r="3438">
          <cell r="C3438" t="str">
            <v>Hongkong Electric</v>
          </cell>
          <cell r="R3438">
            <v>0</v>
          </cell>
          <cell r="AZ3438">
            <v>0</v>
          </cell>
          <cell r="BA3438">
            <v>0</v>
          </cell>
          <cell r="BC3438" t="str">
            <v>GOLD</v>
          </cell>
          <cell r="BE3438" t="str">
            <v>May</v>
          </cell>
        </row>
        <row r="3439">
          <cell r="C3439" t="str">
            <v>Hongkong Electric</v>
          </cell>
          <cell r="R3439">
            <v>0</v>
          </cell>
          <cell r="AZ3439">
            <v>0</v>
          </cell>
          <cell r="BA3439">
            <v>0</v>
          </cell>
          <cell r="BC3439" t="str">
            <v>GOLD</v>
          </cell>
          <cell r="BE3439" t="str">
            <v>Jun</v>
          </cell>
        </row>
        <row r="3440">
          <cell r="C3440" t="str">
            <v>Hongkong Electric</v>
          </cell>
          <cell r="R3440">
            <v>0</v>
          </cell>
          <cell r="AZ3440">
            <v>0</v>
          </cell>
          <cell r="BA3440">
            <v>0</v>
          </cell>
          <cell r="BC3440" t="str">
            <v>GOLD</v>
          </cell>
          <cell r="BE3440" t="str">
            <v>Jul</v>
          </cell>
        </row>
        <row r="3441">
          <cell r="C3441" t="str">
            <v>Hongkong Electric</v>
          </cell>
          <cell r="R3441">
            <v>0</v>
          </cell>
          <cell r="AZ3441">
            <v>0</v>
          </cell>
          <cell r="BA3441">
            <v>0</v>
          </cell>
          <cell r="BC3441" t="str">
            <v>GOLD</v>
          </cell>
          <cell r="BE3441" t="str">
            <v>Aug</v>
          </cell>
        </row>
        <row r="3442">
          <cell r="C3442" t="str">
            <v>Hongkong Electric</v>
          </cell>
          <cell r="R3442">
            <v>0</v>
          </cell>
          <cell r="AZ3442">
            <v>0</v>
          </cell>
          <cell r="BA3442">
            <v>0</v>
          </cell>
          <cell r="BC3442" t="str">
            <v>GOLD</v>
          </cell>
          <cell r="BE3442" t="str">
            <v>Sep</v>
          </cell>
        </row>
        <row r="3443">
          <cell r="C3443" t="str">
            <v>Hongkong Electric</v>
          </cell>
          <cell r="R3443">
            <v>0</v>
          </cell>
          <cell r="AZ3443">
            <v>0</v>
          </cell>
          <cell r="BA3443">
            <v>0</v>
          </cell>
          <cell r="BC3443" t="str">
            <v>GOLD</v>
          </cell>
          <cell r="BE3443" t="str">
            <v>Oct</v>
          </cell>
        </row>
        <row r="3444">
          <cell r="C3444" t="str">
            <v>Hongkong Electric</v>
          </cell>
          <cell r="R3444">
            <v>0</v>
          </cell>
          <cell r="AZ3444">
            <v>0</v>
          </cell>
          <cell r="BA3444">
            <v>0</v>
          </cell>
          <cell r="BC3444" t="str">
            <v>GOLD</v>
          </cell>
          <cell r="BE3444" t="str">
            <v>Nov</v>
          </cell>
        </row>
        <row r="3445">
          <cell r="C3445" t="str">
            <v>Hongkong Electric</v>
          </cell>
          <cell r="R3445">
            <v>0</v>
          </cell>
          <cell r="AZ3445">
            <v>0</v>
          </cell>
          <cell r="BA3445">
            <v>0</v>
          </cell>
          <cell r="BC3445" t="str">
            <v>GOLD</v>
          </cell>
          <cell r="BE3445" t="str">
            <v>Dec</v>
          </cell>
        </row>
        <row r="3446">
          <cell r="C3446" t="str">
            <v>Hongkong Electric</v>
          </cell>
          <cell r="R3446">
            <v>0</v>
          </cell>
          <cell r="AZ3446">
            <v>0</v>
          </cell>
          <cell r="BA3446">
            <v>0</v>
          </cell>
          <cell r="BC3446" t="str">
            <v>GOLD</v>
          </cell>
          <cell r="BE3446" t="str">
            <v>Jan</v>
          </cell>
        </row>
        <row r="3447">
          <cell r="C3447" t="str">
            <v>Hongkong Electric</v>
          </cell>
          <cell r="R3447">
            <v>0</v>
          </cell>
          <cell r="AZ3447">
            <v>0</v>
          </cell>
          <cell r="BA3447">
            <v>0</v>
          </cell>
          <cell r="BC3447" t="str">
            <v>GOLD</v>
          </cell>
          <cell r="BE3447" t="str">
            <v>Feb</v>
          </cell>
        </row>
        <row r="3448">
          <cell r="C3448" t="str">
            <v>Hongkong Electric</v>
          </cell>
          <cell r="R3448">
            <v>0</v>
          </cell>
          <cell r="AZ3448">
            <v>0</v>
          </cell>
          <cell r="BA3448">
            <v>0</v>
          </cell>
          <cell r="BC3448" t="str">
            <v>GOLD</v>
          </cell>
          <cell r="BE3448" t="str">
            <v>Mar</v>
          </cell>
        </row>
        <row r="3449">
          <cell r="C3449" t="str">
            <v>Hongkong Electric</v>
          </cell>
          <cell r="R3449">
            <v>13999.999999999996</v>
          </cell>
          <cell r="AZ3449">
            <v>-65099.999999999985</v>
          </cell>
          <cell r="BA3449">
            <v>-16808.434122031082</v>
          </cell>
          <cell r="BC3449" t="str">
            <v>GOLD</v>
          </cell>
          <cell r="BE3449" t="str">
            <v>Apr</v>
          </cell>
        </row>
        <row r="3450">
          <cell r="C3450" t="str">
            <v>Hongkong Electric</v>
          </cell>
          <cell r="R3450">
            <v>0</v>
          </cell>
          <cell r="AZ3450">
            <v>0</v>
          </cell>
          <cell r="BA3450">
            <v>0</v>
          </cell>
          <cell r="BC3450" t="str">
            <v>GOLD</v>
          </cell>
          <cell r="BE3450" t="str">
            <v>May</v>
          </cell>
        </row>
        <row r="3451">
          <cell r="C3451" t="str">
            <v>Hongkong Electric</v>
          </cell>
          <cell r="R3451">
            <v>0</v>
          </cell>
          <cell r="AZ3451">
            <v>0</v>
          </cell>
          <cell r="BA3451">
            <v>0</v>
          </cell>
          <cell r="BC3451" t="str">
            <v>GOLD</v>
          </cell>
          <cell r="BE3451" t="str">
            <v>Jun</v>
          </cell>
        </row>
        <row r="3452">
          <cell r="C3452" t="str">
            <v>Hongkong Electric</v>
          </cell>
          <cell r="R3452">
            <v>0</v>
          </cell>
          <cell r="AZ3452">
            <v>0</v>
          </cell>
          <cell r="BA3452">
            <v>0</v>
          </cell>
          <cell r="BC3452" t="str">
            <v>GOLD</v>
          </cell>
          <cell r="BE3452" t="str">
            <v>Jul</v>
          </cell>
        </row>
        <row r="3453">
          <cell r="C3453" t="str">
            <v>Hongkong Electric</v>
          </cell>
          <cell r="R3453">
            <v>0</v>
          </cell>
          <cell r="AZ3453">
            <v>0</v>
          </cell>
          <cell r="BA3453">
            <v>0</v>
          </cell>
          <cell r="BC3453" t="str">
            <v>GOLD</v>
          </cell>
          <cell r="BE3453" t="str">
            <v>Aug</v>
          </cell>
        </row>
        <row r="3454">
          <cell r="C3454" t="str">
            <v>Hongkong Electric</v>
          </cell>
          <cell r="R3454">
            <v>0</v>
          </cell>
          <cell r="AZ3454">
            <v>0</v>
          </cell>
          <cell r="BA3454">
            <v>0</v>
          </cell>
          <cell r="BC3454" t="str">
            <v>GOLD</v>
          </cell>
          <cell r="BE3454" t="str">
            <v>Sep</v>
          </cell>
        </row>
        <row r="3455">
          <cell r="C3455" t="str">
            <v>Hongkong Electric</v>
          </cell>
          <cell r="R3455">
            <v>0</v>
          </cell>
          <cell r="AZ3455">
            <v>0</v>
          </cell>
          <cell r="BA3455">
            <v>0</v>
          </cell>
          <cell r="BC3455" t="str">
            <v>GOLD</v>
          </cell>
          <cell r="BE3455" t="str">
            <v>Oct</v>
          </cell>
        </row>
        <row r="3456">
          <cell r="C3456" t="str">
            <v>Hongkong Electric</v>
          </cell>
          <cell r="R3456">
            <v>0</v>
          </cell>
          <cell r="AZ3456">
            <v>0</v>
          </cell>
          <cell r="BA3456">
            <v>0</v>
          </cell>
          <cell r="BC3456" t="str">
            <v>GOLD</v>
          </cell>
          <cell r="BE3456" t="str">
            <v>Nov</v>
          </cell>
        </row>
        <row r="3457">
          <cell r="C3457" t="str">
            <v>Hongkong Electric</v>
          </cell>
          <cell r="R3457">
            <v>0</v>
          </cell>
          <cell r="AZ3457">
            <v>0</v>
          </cell>
          <cell r="BA3457">
            <v>0</v>
          </cell>
          <cell r="BC3457" t="str">
            <v>GOLD</v>
          </cell>
          <cell r="BE3457" t="str">
            <v>Dec</v>
          </cell>
        </row>
        <row r="3458">
          <cell r="C3458" t="str">
            <v>Hongkong Electric</v>
          </cell>
          <cell r="R3458">
            <v>0</v>
          </cell>
          <cell r="AZ3458">
            <v>0</v>
          </cell>
          <cell r="BA3458">
            <v>0</v>
          </cell>
          <cell r="BC3458" t="str">
            <v>GOLD</v>
          </cell>
          <cell r="BE3458" t="str">
            <v>Jan</v>
          </cell>
        </row>
        <row r="3459">
          <cell r="C3459" t="str">
            <v>Hongkong Electric</v>
          </cell>
          <cell r="R3459">
            <v>70000</v>
          </cell>
          <cell r="AZ3459">
            <v>-325500</v>
          </cell>
          <cell r="BA3459">
            <v>-50969.035115469786</v>
          </cell>
          <cell r="BC3459" t="str">
            <v>GOLD</v>
          </cell>
          <cell r="BE3459" t="str">
            <v>Feb</v>
          </cell>
        </row>
        <row r="3460">
          <cell r="C3460" t="str">
            <v>Hongkong Electric</v>
          </cell>
          <cell r="R3460">
            <v>0</v>
          </cell>
          <cell r="AZ3460">
            <v>0</v>
          </cell>
          <cell r="BA3460">
            <v>0</v>
          </cell>
          <cell r="BC3460" t="str">
            <v>GOLD</v>
          </cell>
          <cell r="BE3460" t="str">
            <v>Mar</v>
          </cell>
        </row>
        <row r="3461">
          <cell r="C3461" t="str">
            <v>Hongkong Electric</v>
          </cell>
          <cell r="R3461">
            <v>0</v>
          </cell>
          <cell r="AZ3461">
            <v>0</v>
          </cell>
          <cell r="BA3461">
            <v>0</v>
          </cell>
          <cell r="BC3461" t="str">
            <v>GOLD</v>
          </cell>
          <cell r="BE3461" t="str">
            <v>Apr</v>
          </cell>
        </row>
        <row r="3462">
          <cell r="C3462" t="str">
            <v>Hongkong Electric</v>
          </cell>
          <cell r="R3462">
            <v>0</v>
          </cell>
          <cell r="AZ3462">
            <v>0</v>
          </cell>
          <cell r="BA3462">
            <v>0</v>
          </cell>
          <cell r="BC3462" t="str">
            <v>GOLD</v>
          </cell>
          <cell r="BE3462" t="str">
            <v>May</v>
          </cell>
        </row>
        <row r="3463">
          <cell r="C3463" t="str">
            <v>Hongkong Electric</v>
          </cell>
          <cell r="R3463">
            <v>0</v>
          </cell>
          <cell r="AZ3463">
            <v>0</v>
          </cell>
          <cell r="BA3463">
            <v>0</v>
          </cell>
          <cell r="BC3463" t="str">
            <v>GOLD</v>
          </cell>
          <cell r="BE3463" t="str">
            <v>Jun</v>
          </cell>
        </row>
        <row r="3464">
          <cell r="C3464" t="str">
            <v>Hongkong Electric</v>
          </cell>
          <cell r="R3464">
            <v>0</v>
          </cell>
          <cell r="AZ3464">
            <v>0</v>
          </cell>
          <cell r="BA3464">
            <v>0</v>
          </cell>
          <cell r="BC3464" t="str">
            <v>GOLD</v>
          </cell>
          <cell r="BE3464" t="str">
            <v>Jul</v>
          </cell>
        </row>
        <row r="3465">
          <cell r="C3465" t="str">
            <v>Hongkong Electric</v>
          </cell>
          <cell r="R3465">
            <v>0</v>
          </cell>
          <cell r="AZ3465">
            <v>0</v>
          </cell>
          <cell r="BA3465">
            <v>0</v>
          </cell>
          <cell r="BC3465" t="str">
            <v>GOLD</v>
          </cell>
          <cell r="BE3465" t="str">
            <v>Aug</v>
          </cell>
        </row>
        <row r="3466">
          <cell r="C3466" t="str">
            <v>Hongkong Electric</v>
          </cell>
          <cell r="R3466">
            <v>0</v>
          </cell>
          <cell r="AZ3466">
            <v>0</v>
          </cell>
          <cell r="BA3466">
            <v>0</v>
          </cell>
          <cell r="BC3466" t="str">
            <v>GOLD</v>
          </cell>
          <cell r="BE3466" t="str">
            <v>Sep</v>
          </cell>
        </row>
        <row r="3467">
          <cell r="C3467" t="str">
            <v>Hongkong Electric</v>
          </cell>
          <cell r="R3467">
            <v>0</v>
          </cell>
          <cell r="AZ3467">
            <v>0</v>
          </cell>
          <cell r="BA3467">
            <v>0</v>
          </cell>
          <cell r="BC3467" t="str">
            <v>GOLD</v>
          </cell>
          <cell r="BE3467" t="str">
            <v>Oct</v>
          </cell>
        </row>
        <row r="3468">
          <cell r="C3468" t="str">
            <v>Hongkong Electric</v>
          </cell>
          <cell r="R3468">
            <v>0</v>
          </cell>
          <cell r="AZ3468">
            <v>0</v>
          </cell>
          <cell r="BA3468">
            <v>0</v>
          </cell>
          <cell r="BC3468" t="str">
            <v>GOLD</v>
          </cell>
          <cell r="BE3468" t="str">
            <v>Nov</v>
          </cell>
        </row>
        <row r="3469">
          <cell r="C3469" t="str">
            <v>Hongkong Electric</v>
          </cell>
          <cell r="R3469">
            <v>0</v>
          </cell>
          <cell r="AZ3469">
            <v>0</v>
          </cell>
          <cell r="BA3469">
            <v>0</v>
          </cell>
          <cell r="BC3469" t="str">
            <v>GOLD</v>
          </cell>
          <cell r="BE3469" t="str">
            <v>Dec</v>
          </cell>
        </row>
        <row r="3470">
          <cell r="C3470" t="str">
            <v>Hongkong Electric</v>
          </cell>
          <cell r="R3470">
            <v>0</v>
          </cell>
          <cell r="AZ3470">
            <v>0</v>
          </cell>
          <cell r="BA3470">
            <v>0</v>
          </cell>
          <cell r="BC3470" t="str">
            <v>GOLD</v>
          </cell>
          <cell r="BE3470" t="str">
            <v>Jan</v>
          </cell>
        </row>
        <row r="3471">
          <cell r="C3471" t="str">
            <v>Hongkong Electric</v>
          </cell>
          <cell r="R3471">
            <v>0</v>
          </cell>
          <cell r="AZ3471">
            <v>0</v>
          </cell>
          <cell r="BA3471">
            <v>0</v>
          </cell>
          <cell r="BC3471" t="str">
            <v>GOLD</v>
          </cell>
          <cell r="BE3471" t="str">
            <v>Feb</v>
          </cell>
        </row>
        <row r="3472">
          <cell r="C3472" t="str">
            <v>Hongkong Electric</v>
          </cell>
          <cell r="R3472">
            <v>0</v>
          </cell>
          <cell r="AZ3472">
            <v>0</v>
          </cell>
          <cell r="BA3472">
            <v>0</v>
          </cell>
          <cell r="BC3472" t="str">
            <v>GOLD</v>
          </cell>
          <cell r="BE3472" t="str">
            <v>Mar</v>
          </cell>
        </row>
        <row r="3473">
          <cell r="C3473" t="str">
            <v>Hongkong Electric</v>
          </cell>
          <cell r="R3473">
            <v>0</v>
          </cell>
          <cell r="AZ3473">
            <v>0</v>
          </cell>
          <cell r="BA3473">
            <v>0</v>
          </cell>
          <cell r="BC3473" t="str">
            <v>GOLD</v>
          </cell>
          <cell r="BE3473" t="str">
            <v>Apr</v>
          </cell>
        </row>
        <row r="3474">
          <cell r="C3474" t="str">
            <v>Hongkong Electric</v>
          </cell>
          <cell r="R3474">
            <v>0</v>
          </cell>
          <cell r="AZ3474">
            <v>0</v>
          </cell>
          <cell r="BA3474">
            <v>0</v>
          </cell>
          <cell r="BC3474" t="str">
            <v>GOLD</v>
          </cell>
          <cell r="BE3474" t="str">
            <v>May</v>
          </cell>
        </row>
        <row r="3475">
          <cell r="C3475" t="str">
            <v>Hongkong Electric</v>
          </cell>
          <cell r="R3475">
            <v>0</v>
          </cell>
          <cell r="AZ3475">
            <v>0</v>
          </cell>
          <cell r="BA3475">
            <v>0</v>
          </cell>
          <cell r="BC3475" t="str">
            <v>GOLD</v>
          </cell>
          <cell r="BE3475" t="str">
            <v>Jun</v>
          </cell>
        </row>
        <row r="3476">
          <cell r="C3476" t="str">
            <v>Hongkong Electric</v>
          </cell>
          <cell r="R3476">
            <v>0</v>
          </cell>
          <cell r="AZ3476">
            <v>0</v>
          </cell>
          <cell r="BA3476">
            <v>0</v>
          </cell>
          <cell r="BC3476" t="str">
            <v>GOLD</v>
          </cell>
          <cell r="BE3476" t="str">
            <v>Jul</v>
          </cell>
        </row>
        <row r="3477">
          <cell r="C3477" t="str">
            <v>Hongkong Electric</v>
          </cell>
          <cell r="R3477">
            <v>0</v>
          </cell>
          <cell r="AZ3477">
            <v>0</v>
          </cell>
          <cell r="BA3477">
            <v>0</v>
          </cell>
          <cell r="BC3477" t="str">
            <v>GOLD</v>
          </cell>
          <cell r="BE3477" t="str">
            <v>Aug</v>
          </cell>
        </row>
        <row r="3478">
          <cell r="C3478" t="str">
            <v>Hongkong Electric</v>
          </cell>
          <cell r="R3478">
            <v>0</v>
          </cell>
          <cell r="AZ3478">
            <v>0</v>
          </cell>
          <cell r="BA3478">
            <v>0</v>
          </cell>
          <cell r="BC3478" t="str">
            <v>GOLD</v>
          </cell>
          <cell r="BE3478" t="str">
            <v>Sep</v>
          </cell>
        </row>
        <row r="3479">
          <cell r="C3479" t="str">
            <v>Hongkong Electric</v>
          </cell>
          <cell r="R3479">
            <v>0</v>
          </cell>
          <cell r="AZ3479">
            <v>0</v>
          </cell>
          <cell r="BA3479">
            <v>0</v>
          </cell>
          <cell r="BC3479" t="str">
            <v>GOLD</v>
          </cell>
          <cell r="BE3479" t="str">
            <v>Oct</v>
          </cell>
        </row>
        <row r="3480">
          <cell r="C3480" t="str">
            <v>Hongkong Electric</v>
          </cell>
          <cell r="R3480">
            <v>0</v>
          </cell>
          <cell r="AZ3480">
            <v>0</v>
          </cell>
          <cell r="BA3480">
            <v>0</v>
          </cell>
          <cell r="BC3480" t="str">
            <v>GOLD</v>
          </cell>
          <cell r="BE3480" t="str">
            <v>Nov</v>
          </cell>
        </row>
        <row r="3481">
          <cell r="C3481" t="str">
            <v>Hongkong Electric</v>
          </cell>
          <cell r="R3481">
            <v>0</v>
          </cell>
          <cell r="AZ3481">
            <v>0</v>
          </cell>
          <cell r="BA3481">
            <v>0</v>
          </cell>
          <cell r="BC3481" t="str">
            <v>GOLD</v>
          </cell>
          <cell r="BE3481" t="str">
            <v>Dec</v>
          </cell>
        </row>
        <row r="3482">
          <cell r="C3482" t="str">
            <v>Other</v>
          </cell>
          <cell r="R3482">
            <v>0</v>
          </cell>
          <cell r="AZ3482">
            <v>0</v>
          </cell>
          <cell r="BA3482">
            <v>0</v>
          </cell>
          <cell r="BC3482" t="str">
            <v>OTHERS</v>
          </cell>
          <cell r="BE3482" t="str">
            <v>Jan</v>
          </cell>
        </row>
        <row r="3483">
          <cell r="C3483" t="str">
            <v>Other</v>
          </cell>
          <cell r="R3483">
            <v>0</v>
          </cell>
          <cell r="AZ3483">
            <v>0</v>
          </cell>
          <cell r="BA3483">
            <v>0</v>
          </cell>
          <cell r="BC3483" t="str">
            <v>OTHERS</v>
          </cell>
          <cell r="BE3483" t="str">
            <v>Feb</v>
          </cell>
        </row>
        <row r="3484">
          <cell r="C3484" t="str">
            <v>Other</v>
          </cell>
          <cell r="R3484">
            <v>0</v>
          </cell>
          <cell r="AZ3484">
            <v>0</v>
          </cell>
          <cell r="BA3484">
            <v>0</v>
          </cell>
          <cell r="BC3484" t="str">
            <v>OTHERS</v>
          </cell>
          <cell r="BE3484" t="str">
            <v>Mar</v>
          </cell>
        </row>
        <row r="3485">
          <cell r="C3485" t="str">
            <v>Other</v>
          </cell>
          <cell r="R3485">
            <v>0</v>
          </cell>
          <cell r="AZ3485">
            <v>0</v>
          </cell>
          <cell r="BA3485">
            <v>0</v>
          </cell>
          <cell r="BC3485" t="str">
            <v>OTHERS</v>
          </cell>
          <cell r="BE3485" t="str">
            <v>Apr</v>
          </cell>
        </row>
        <row r="3486">
          <cell r="C3486" t="str">
            <v>Other</v>
          </cell>
          <cell r="R3486">
            <v>0</v>
          </cell>
          <cell r="AZ3486">
            <v>0</v>
          </cell>
          <cell r="BA3486">
            <v>0</v>
          </cell>
          <cell r="BC3486" t="str">
            <v>OTHERS</v>
          </cell>
          <cell r="BE3486" t="str">
            <v>May</v>
          </cell>
        </row>
        <row r="3487">
          <cell r="C3487" t="str">
            <v>Other</v>
          </cell>
          <cell r="R3487">
            <v>0</v>
          </cell>
          <cell r="AZ3487">
            <v>0</v>
          </cell>
          <cell r="BA3487">
            <v>0</v>
          </cell>
          <cell r="BC3487" t="str">
            <v>OTHERS</v>
          </cell>
          <cell r="BE3487" t="str">
            <v>Jun</v>
          </cell>
        </row>
        <row r="3488">
          <cell r="C3488" t="str">
            <v>Other</v>
          </cell>
          <cell r="R3488">
            <v>0</v>
          </cell>
          <cell r="AZ3488">
            <v>0</v>
          </cell>
          <cell r="BA3488">
            <v>0</v>
          </cell>
          <cell r="BC3488" t="str">
            <v>OTHERS</v>
          </cell>
          <cell r="BE3488" t="str">
            <v>Jul</v>
          </cell>
        </row>
        <row r="3489">
          <cell r="C3489" t="str">
            <v>Other</v>
          </cell>
          <cell r="R3489">
            <v>0</v>
          </cell>
          <cell r="AZ3489">
            <v>0</v>
          </cell>
          <cell r="BA3489">
            <v>0</v>
          </cell>
          <cell r="BC3489" t="str">
            <v>OTHERS</v>
          </cell>
          <cell r="BE3489" t="str">
            <v>Aug</v>
          </cell>
        </row>
        <row r="3490">
          <cell r="C3490" t="str">
            <v>Other</v>
          </cell>
          <cell r="R3490">
            <v>0</v>
          </cell>
          <cell r="AZ3490">
            <v>0</v>
          </cell>
          <cell r="BA3490">
            <v>0</v>
          </cell>
          <cell r="BC3490" t="str">
            <v>OTHERS</v>
          </cell>
          <cell r="BE3490" t="str">
            <v>Sep</v>
          </cell>
        </row>
        <row r="3491">
          <cell r="C3491" t="str">
            <v>Other</v>
          </cell>
          <cell r="R3491">
            <v>0</v>
          </cell>
          <cell r="AZ3491">
            <v>0</v>
          </cell>
          <cell r="BA3491">
            <v>0</v>
          </cell>
          <cell r="BC3491" t="str">
            <v>OTHERS</v>
          </cell>
          <cell r="BE3491" t="str">
            <v>Oct</v>
          </cell>
        </row>
        <row r="3492">
          <cell r="C3492" t="str">
            <v>Other</v>
          </cell>
          <cell r="R3492">
            <v>0</v>
          </cell>
          <cell r="AZ3492">
            <v>0</v>
          </cell>
          <cell r="BA3492">
            <v>0</v>
          </cell>
          <cell r="BC3492" t="str">
            <v>OTHERS</v>
          </cell>
          <cell r="BE3492" t="str">
            <v>Nov</v>
          </cell>
        </row>
        <row r="3493">
          <cell r="C3493" t="str">
            <v>Other</v>
          </cell>
          <cell r="R3493">
            <v>0</v>
          </cell>
          <cell r="AZ3493">
            <v>0</v>
          </cell>
          <cell r="BA3493">
            <v>0</v>
          </cell>
          <cell r="BC3493" t="str">
            <v>OTHERS</v>
          </cell>
          <cell r="BE3493" t="str">
            <v>Dec</v>
          </cell>
        </row>
        <row r="3494">
          <cell r="C3494" t="str">
            <v>Other</v>
          </cell>
          <cell r="R3494">
            <v>0</v>
          </cell>
          <cell r="AZ3494">
            <v>0</v>
          </cell>
          <cell r="BA3494">
            <v>0</v>
          </cell>
          <cell r="BC3494" t="str">
            <v>OTHERS</v>
          </cell>
          <cell r="BE3494" t="str">
            <v>Jan</v>
          </cell>
        </row>
        <row r="3495">
          <cell r="C3495" t="str">
            <v>Other</v>
          </cell>
          <cell r="R3495">
            <v>0</v>
          </cell>
          <cell r="AZ3495">
            <v>0</v>
          </cell>
          <cell r="BA3495">
            <v>0</v>
          </cell>
          <cell r="BC3495" t="str">
            <v>OTHERS</v>
          </cell>
          <cell r="BE3495" t="str">
            <v>Feb</v>
          </cell>
        </row>
        <row r="3496">
          <cell r="C3496" t="str">
            <v>Other</v>
          </cell>
          <cell r="R3496">
            <v>0</v>
          </cell>
          <cell r="AZ3496">
            <v>0</v>
          </cell>
          <cell r="BA3496">
            <v>0</v>
          </cell>
          <cell r="BC3496" t="str">
            <v>OTHERS</v>
          </cell>
          <cell r="BE3496" t="str">
            <v>Mar</v>
          </cell>
        </row>
        <row r="3497">
          <cell r="C3497" t="str">
            <v>Other</v>
          </cell>
          <cell r="R3497">
            <v>0</v>
          </cell>
          <cell r="AZ3497">
            <v>0</v>
          </cell>
          <cell r="BA3497">
            <v>0</v>
          </cell>
          <cell r="BC3497" t="str">
            <v>OTHERS</v>
          </cell>
          <cell r="BE3497" t="str">
            <v>Apr</v>
          </cell>
        </row>
        <row r="3498">
          <cell r="C3498" t="str">
            <v>Other</v>
          </cell>
          <cell r="R3498">
            <v>0</v>
          </cell>
          <cell r="AZ3498">
            <v>0</v>
          </cell>
          <cell r="BA3498">
            <v>0</v>
          </cell>
          <cell r="BC3498" t="str">
            <v>OTHERS</v>
          </cell>
          <cell r="BE3498" t="str">
            <v>May</v>
          </cell>
        </row>
        <row r="3499">
          <cell r="C3499" t="str">
            <v>Other</v>
          </cell>
          <cell r="R3499">
            <v>0</v>
          </cell>
          <cell r="AZ3499">
            <v>0</v>
          </cell>
          <cell r="BA3499">
            <v>0</v>
          </cell>
          <cell r="BC3499" t="str">
            <v>OTHERS</v>
          </cell>
          <cell r="BE3499" t="str">
            <v>Jun</v>
          </cell>
        </row>
        <row r="3500">
          <cell r="C3500" t="str">
            <v>Other</v>
          </cell>
          <cell r="R3500">
            <v>0</v>
          </cell>
          <cell r="AZ3500">
            <v>0</v>
          </cell>
          <cell r="BA3500">
            <v>0</v>
          </cell>
          <cell r="BC3500" t="str">
            <v>OTHERS</v>
          </cell>
          <cell r="BE3500" t="str">
            <v>Jul</v>
          </cell>
        </row>
        <row r="3501">
          <cell r="C3501" t="str">
            <v>Other</v>
          </cell>
          <cell r="R3501">
            <v>0</v>
          </cell>
          <cell r="AZ3501">
            <v>0</v>
          </cell>
          <cell r="BA3501">
            <v>0</v>
          </cell>
          <cell r="BC3501" t="str">
            <v>OTHERS</v>
          </cell>
          <cell r="BE3501" t="str">
            <v>Aug</v>
          </cell>
        </row>
        <row r="3502">
          <cell r="C3502" t="str">
            <v>Other</v>
          </cell>
          <cell r="R3502">
            <v>0</v>
          </cell>
          <cell r="AZ3502">
            <v>0</v>
          </cell>
          <cell r="BA3502">
            <v>0</v>
          </cell>
          <cell r="BC3502" t="str">
            <v>OTHERS</v>
          </cell>
          <cell r="BE3502" t="str">
            <v>Sep</v>
          </cell>
        </row>
        <row r="3503">
          <cell r="C3503" t="str">
            <v>Other</v>
          </cell>
          <cell r="R3503">
            <v>0</v>
          </cell>
          <cell r="AZ3503">
            <v>0</v>
          </cell>
          <cell r="BA3503">
            <v>0</v>
          </cell>
          <cell r="BC3503" t="str">
            <v>OTHERS</v>
          </cell>
          <cell r="BE3503" t="str">
            <v>Oct</v>
          </cell>
        </row>
        <row r="3504">
          <cell r="C3504" t="str">
            <v>Other</v>
          </cell>
          <cell r="R3504">
            <v>0</v>
          </cell>
          <cell r="AZ3504">
            <v>0</v>
          </cell>
          <cell r="BA3504">
            <v>0</v>
          </cell>
          <cell r="BC3504" t="str">
            <v>OTHERS</v>
          </cell>
          <cell r="BE3504" t="str">
            <v>Nov</v>
          </cell>
        </row>
        <row r="3505">
          <cell r="C3505" t="str">
            <v>Other</v>
          </cell>
          <cell r="R3505">
            <v>0</v>
          </cell>
          <cell r="AZ3505">
            <v>0</v>
          </cell>
          <cell r="BA3505">
            <v>0</v>
          </cell>
          <cell r="BC3505" t="str">
            <v>OTHERS</v>
          </cell>
          <cell r="BE3505" t="str">
            <v>Dec</v>
          </cell>
        </row>
        <row r="3506">
          <cell r="C3506" t="str">
            <v>Other</v>
          </cell>
          <cell r="R3506">
            <v>0</v>
          </cell>
          <cell r="AZ3506">
            <v>0</v>
          </cell>
          <cell r="BA3506">
            <v>0</v>
          </cell>
          <cell r="BC3506" t="str">
            <v>OTHERS</v>
          </cell>
          <cell r="BE3506" t="str">
            <v>Jan</v>
          </cell>
        </row>
        <row r="3507">
          <cell r="C3507" t="str">
            <v>Other</v>
          </cell>
          <cell r="R3507">
            <v>0</v>
          </cell>
          <cell r="AZ3507">
            <v>0</v>
          </cell>
          <cell r="BA3507">
            <v>0</v>
          </cell>
          <cell r="BC3507" t="str">
            <v>OTHERS</v>
          </cell>
          <cell r="BE3507" t="str">
            <v>Feb</v>
          </cell>
        </row>
        <row r="3508">
          <cell r="C3508" t="str">
            <v>Other</v>
          </cell>
          <cell r="R3508">
            <v>80000</v>
          </cell>
          <cell r="AZ3508">
            <v>-24000</v>
          </cell>
          <cell r="BA3508">
            <v>-90169.491525423728</v>
          </cell>
          <cell r="BC3508" t="str">
            <v>OTHERS</v>
          </cell>
          <cell r="BE3508" t="str">
            <v>Mar</v>
          </cell>
        </row>
        <row r="3509">
          <cell r="C3509" t="str">
            <v>Other</v>
          </cell>
          <cell r="R3509">
            <v>50000</v>
          </cell>
          <cell r="AZ3509">
            <v>-15000</v>
          </cell>
          <cell r="BA3509">
            <v>-56355.932203389828</v>
          </cell>
          <cell r="BC3509" t="str">
            <v>OTHERS</v>
          </cell>
          <cell r="BE3509" t="str">
            <v>Apr</v>
          </cell>
        </row>
        <row r="3510">
          <cell r="C3510" t="str">
            <v>Other</v>
          </cell>
          <cell r="R3510">
            <v>60000</v>
          </cell>
          <cell r="AZ3510">
            <v>-18000</v>
          </cell>
          <cell r="BA3510">
            <v>-67627.118644067799</v>
          </cell>
          <cell r="BC3510" t="str">
            <v>OTHERS</v>
          </cell>
          <cell r="BE3510" t="str">
            <v>May</v>
          </cell>
        </row>
        <row r="3511">
          <cell r="C3511" t="str">
            <v>Other</v>
          </cell>
          <cell r="R3511">
            <v>60000</v>
          </cell>
          <cell r="AZ3511">
            <v>-18000</v>
          </cell>
          <cell r="BA3511">
            <v>-67627.118644067799</v>
          </cell>
          <cell r="BC3511" t="str">
            <v>OTHERS</v>
          </cell>
          <cell r="BE3511" t="str">
            <v>Jun</v>
          </cell>
        </row>
        <row r="3512">
          <cell r="C3512" t="str">
            <v>Other</v>
          </cell>
          <cell r="R3512">
            <v>70000</v>
          </cell>
          <cell r="AZ3512">
            <v>-21000</v>
          </cell>
          <cell r="BA3512">
            <v>-78898.305084745763</v>
          </cell>
          <cell r="BC3512" t="str">
            <v>OTHERS</v>
          </cell>
          <cell r="BE3512" t="str">
            <v>Jul</v>
          </cell>
        </row>
        <row r="3513">
          <cell r="C3513" t="str">
            <v>Other</v>
          </cell>
          <cell r="R3513">
            <v>20000</v>
          </cell>
          <cell r="AZ3513">
            <v>-6000</v>
          </cell>
          <cell r="BA3513">
            <v>-22542.372881355932</v>
          </cell>
          <cell r="BC3513" t="str">
            <v>OTHERS</v>
          </cell>
          <cell r="BE3513" t="str">
            <v>Aug</v>
          </cell>
        </row>
        <row r="3514">
          <cell r="C3514" t="str">
            <v>Other</v>
          </cell>
          <cell r="R3514">
            <v>60000</v>
          </cell>
          <cell r="AZ3514">
            <v>-18000</v>
          </cell>
          <cell r="BA3514">
            <v>-67627.118644067799</v>
          </cell>
          <cell r="BC3514" t="str">
            <v>OTHERS</v>
          </cell>
          <cell r="BE3514" t="str">
            <v>Sep</v>
          </cell>
        </row>
        <row r="3515">
          <cell r="C3515" t="str">
            <v>Other</v>
          </cell>
          <cell r="R3515">
            <v>80000</v>
          </cell>
          <cell r="AZ3515">
            <v>-24000</v>
          </cell>
          <cell r="BA3515">
            <v>-90169.491525423728</v>
          </cell>
          <cell r="BC3515" t="str">
            <v>OTHERS</v>
          </cell>
          <cell r="BE3515" t="str">
            <v>Oct</v>
          </cell>
        </row>
        <row r="3516">
          <cell r="C3516" t="str">
            <v>Other</v>
          </cell>
          <cell r="R3516">
            <v>25000</v>
          </cell>
          <cell r="AZ3516">
            <v>-7500</v>
          </cell>
          <cell r="BA3516">
            <v>-28177.966101694914</v>
          </cell>
          <cell r="BC3516" t="str">
            <v>OTHERS</v>
          </cell>
          <cell r="BE3516" t="str">
            <v>Nov</v>
          </cell>
        </row>
        <row r="3517">
          <cell r="C3517" t="str">
            <v>Other</v>
          </cell>
          <cell r="R3517">
            <v>80000</v>
          </cell>
          <cell r="AZ3517">
            <v>-24000</v>
          </cell>
          <cell r="BA3517">
            <v>-90169.491525423728</v>
          </cell>
          <cell r="BC3517" t="str">
            <v>OTHERS</v>
          </cell>
          <cell r="BE3517" t="str">
            <v>Dec</v>
          </cell>
        </row>
        <row r="3518">
          <cell r="C3518" t="str">
            <v>Other</v>
          </cell>
          <cell r="R3518">
            <v>0</v>
          </cell>
          <cell r="AZ3518">
            <v>0</v>
          </cell>
          <cell r="BA3518">
            <v>0</v>
          </cell>
          <cell r="BC3518" t="str">
            <v>OTHERS</v>
          </cell>
          <cell r="BE3518" t="str">
            <v>Jan</v>
          </cell>
        </row>
        <row r="3519">
          <cell r="C3519" t="str">
            <v>Other</v>
          </cell>
          <cell r="R3519">
            <v>0</v>
          </cell>
          <cell r="AZ3519">
            <v>0</v>
          </cell>
          <cell r="BA3519">
            <v>0</v>
          </cell>
          <cell r="BC3519" t="str">
            <v>OTHERS</v>
          </cell>
          <cell r="BE3519" t="str">
            <v>Feb</v>
          </cell>
        </row>
        <row r="3520">
          <cell r="C3520" t="str">
            <v>Other</v>
          </cell>
          <cell r="R3520">
            <v>0</v>
          </cell>
          <cell r="AZ3520">
            <v>0</v>
          </cell>
          <cell r="BA3520">
            <v>0</v>
          </cell>
          <cell r="BC3520" t="str">
            <v>OTHERS</v>
          </cell>
          <cell r="BE3520" t="str">
            <v>Mar</v>
          </cell>
        </row>
        <row r="3521">
          <cell r="C3521" t="str">
            <v>Other</v>
          </cell>
          <cell r="R3521">
            <v>50000</v>
          </cell>
          <cell r="AZ3521">
            <v>-15000</v>
          </cell>
          <cell r="BA3521">
            <v>-56355.932203389828</v>
          </cell>
          <cell r="BC3521" t="str">
            <v>OTHERS</v>
          </cell>
          <cell r="BE3521" t="str">
            <v>Apr</v>
          </cell>
        </row>
        <row r="3522">
          <cell r="C3522" t="str">
            <v>Other</v>
          </cell>
          <cell r="R3522">
            <v>60000</v>
          </cell>
          <cell r="AZ3522">
            <v>-18000</v>
          </cell>
          <cell r="BA3522">
            <v>-67627.118644067799</v>
          </cell>
          <cell r="BC3522" t="str">
            <v>OTHERS</v>
          </cell>
          <cell r="BE3522" t="str">
            <v>May</v>
          </cell>
        </row>
        <row r="3523">
          <cell r="C3523" t="str">
            <v>Other</v>
          </cell>
          <cell r="R3523">
            <v>90000</v>
          </cell>
          <cell r="AZ3523">
            <v>-27000</v>
          </cell>
          <cell r="BA3523">
            <v>-101440.67796610169</v>
          </cell>
          <cell r="BC3523" t="str">
            <v>OTHERS</v>
          </cell>
          <cell r="BE3523" t="str">
            <v>Jun</v>
          </cell>
        </row>
        <row r="3524">
          <cell r="C3524" t="str">
            <v>Other</v>
          </cell>
          <cell r="R3524">
            <v>80000</v>
          </cell>
          <cell r="AZ3524">
            <v>-24000</v>
          </cell>
          <cell r="BA3524">
            <v>-90169.491525423728</v>
          </cell>
          <cell r="BC3524" t="str">
            <v>OTHERS</v>
          </cell>
          <cell r="BE3524" t="str">
            <v>Jul</v>
          </cell>
        </row>
        <row r="3525">
          <cell r="C3525" t="str">
            <v>Other</v>
          </cell>
          <cell r="R3525">
            <v>80000</v>
          </cell>
          <cell r="AZ3525">
            <v>-24000</v>
          </cell>
          <cell r="BA3525">
            <v>-90169.491525423728</v>
          </cell>
          <cell r="BC3525" t="str">
            <v>OTHERS</v>
          </cell>
          <cell r="BE3525" t="str">
            <v>Aug</v>
          </cell>
        </row>
        <row r="3526">
          <cell r="C3526" t="str">
            <v>Other</v>
          </cell>
          <cell r="R3526">
            <v>60000</v>
          </cell>
          <cell r="AZ3526">
            <v>-18000</v>
          </cell>
          <cell r="BA3526">
            <v>-67627.118644067799</v>
          </cell>
          <cell r="BC3526" t="str">
            <v>OTHERS</v>
          </cell>
          <cell r="BE3526" t="str">
            <v>Sep</v>
          </cell>
        </row>
        <row r="3527">
          <cell r="C3527" t="str">
            <v>Other</v>
          </cell>
          <cell r="R3527">
            <v>80000</v>
          </cell>
          <cell r="AZ3527">
            <v>-24000</v>
          </cell>
          <cell r="BA3527">
            <v>-90169.491525423728</v>
          </cell>
          <cell r="BC3527" t="str">
            <v>OTHERS</v>
          </cell>
          <cell r="BE3527" t="str">
            <v>Oct</v>
          </cell>
        </row>
        <row r="3528">
          <cell r="C3528" t="str">
            <v>Other</v>
          </cell>
          <cell r="R3528">
            <v>80000</v>
          </cell>
          <cell r="AZ3528">
            <v>-24000</v>
          </cell>
          <cell r="BA3528">
            <v>-90169.491525423728</v>
          </cell>
          <cell r="BC3528" t="str">
            <v>OTHERS</v>
          </cell>
          <cell r="BE3528" t="str">
            <v>Nov</v>
          </cell>
        </row>
        <row r="3529">
          <cell r="C3529" t="str">
            <v>Other</v>
          </cell>
          <cell r="R3529">
            <v>80000</v>
          </cell>
          <cell r="AZ3529">
            <v>-24000</v>
          </cell>
          <cell r="BA3529">
            <v>-90169.491525423728</v>
          </cell>
          <cell r="BC3529" t="str">
            <v>OTHERS</v>
          </cell>
          <cell r="BE3529" t="str">
            <v>Dec</v>
          </cell>
        </row>
        <row r="3530">
          <cell r="C3530" t="str">
            <v>Other</v>
          </cell>
          <cell r="R3530">
            <v>0</v>
          </cell>
          <cell r="AZ3530">
            <v>0</v>
          </cell>
          <cell r="BA3530">
            <v>0</v>
          </cell>
          <cell r="BC3530" t="str">
            <v>OTHERS</v>
          </cell>
          <cell r="BE3530" t="str">
            <v>Jan</v>
          </cell>
        </row>
        <row r="3531">
          <cell r="C3531" t="str">
            <v>Other</v>
          </cell>
          <cell r="R3531">
            <v>0</v>
          </cell>
          <cell r="AZ3531">
            <v>0</v>
          </cell>
          <cell r="BA3531">
            <v>0</v>
          </cell>
          <cell r="BC3531" t="str">
            <v>OTHERS</v>
          </cell>
          <cell r="BE3531" t="str">
            <v>Feb</v>
          </cell>
        </row>
        <row r="3532">
          <cell r="C3532" t="str">
            <v>Other</v>
          </cell>
          <cell r="R3532">
            <v>0</v>
          </cell>
          <cell r="AZ3532">
            <v>0</v>
          </cell>
          <cell r="BA3532">
            <v>0</v>
          </cell>
          <cell r="BC3532" t="str">
            <v>OTHERS</v>
          </cell>
          <cell r="BE3532" t="str">
            <v>Mar</v>
          </cell>
        </row>
        <row r="3533">
          <cell r="C3533" t="str">
            <v>Other</v>
          </cell>
          <cell r="R3533">
            <v>0</v>
          </cell>
          <cell r="AZ3533">
            <v>0</v>
          </cell>
          <cell r="BA3533">
            <v>0</v>
          </cell>
          <cell r="BC3533" t="str">
            <v>OTHERS</v>
          </cell>
          <cell r="BE3533" t="str">
            <v>Apr</v>
          </cell>
        </row>
        <row r="3534">
          <cell r="C3534" t="str">
            <v>Other</v>
          </cell>
          <cell r="R3534">
            <v>0</v>
          </cell>
          <cell r="AZ3534">
            <v>0</v>
          </cell>
          <cell r="BA3534">
            <v>0</v>
          </cell>
          <cell r="BC3534" t="str">
            <v>OTHERS</v>
          </cell>
          <cell r="BE3534" t="str">
            <v>May</v>
          </cell>
        </row>
        <row r="3535">
          <cell r="C3535" t="str">
            <v>Other</v>
          </cell>
          <cell r="R3535">
            <v>0</v>
          </cell>
          <cell r="AZ3535">
            <v>0</v>
          </cell>
          <cell r="BA3535">
            <v>0</v>
          </cell>
          <cell r="BC3535" t="str">
            <v>OTHERS</v>
          </cell>
          <cell r="BE3535" t="str">
            <v>Jun</v>
          </cell>
        </row>
        <row r="3536">
          <cell r="C3536" t="str">
            <v>Other</v>
          </cell>
          <cell r="R3536">
            <v>80000</v>
          </cell>
          <cell r="AZ3536">
            <v>-24000</v>
          </cell>
          <cell r="BA3536">
            <v>-90169.491525423728</v>
          </cell>
          <cell r="BC3536" t="str">
            <v>OTHERS</v>
          </cell>
          <cell r="BE3536" t="str">
            <v>Jul</v>
          </cell>
        </row>
        <row r="3537">
          <cell r="C3537" t="str">
            <v>Other</v>
          </cell>
          <cell r="R3537">
            <v>80000</v>
          </cell>
          <cell r="AZ3537">
            <v>-24000</v>
          </cell>
          <cell r="BA3537">
            <v>-90169.491525423728</v>
          </cell>
          <cell r="BC3537" t="str">
            <v>OTHERS</v>
          </cell>
          <cell r="BE3537" t="str">
            <v>Aug</v>
          </cell>
        </row>
        <row r="3538">
          <cell r="C3538" t="str">
            <v>Other</v>
          </cell>
          <cell r="R3538">
            <v>80000</v>
          </cell>
          <cell r="AZ3538">
            <v>-24000</v>
          </cell>
          <cell r="BA3538">
            <v>-90169.491525423728</v>
          </cell>
          <cell r="BC3538" t="str">
            <v>OTHERS</v>
          </cell>
          <cell r="BE3538" t="str">
            <v>Sep</v>
          </cell>
        </row>
        <row r="3539">
          <cell r="C3539" t="str">
            <v>Other</v>
          </cell>
          <cell r="R3539">
            <v>30000</v>
          </cell>
          <cell r="AZ3539">
            <v>-9000</v>
          </cell>
          <cell r="BA3539">
            <v>-33813.5593220339</v>
          </cell>
          <cell r="BC3539" t="str">
            <v>OTHERS</v>
          </cell>
          <cell r="BE3539" t="str">
            <v>Oct</v>
          </cell>
        </row>
        <row r="3540">
          <cell r="C3540" t="str">
            <v>Other</v>
          </cell>
          <cell r="R3540">
            <v>70000</v>
          </cell>
          <cell r="AZ3540">
            <v>-21000</v>
          </cell>
          <cell r="BA3540">
            <v>-78898.305084745763</v>
          </cell>
          <cell r="BC3540" t="str">
            <v>OTHERS</v>
          </cell>
          <cell r="BE3540" t="str">
            <v>Nov</v>
          </cell>
        </row>
        <row r="3541">
          <cell r="C3541" t="str">
            <v>Other</v>
          </cell>
          <cell r="R3541">
            <v>69000</v>
          </cell>
          <cell r="AZ3541">
            <v>-20700</v>
          </cell>
          <cell r="BA3541">
            <v>-77771.186440677964</v>
          </cell>
          <cell r="BC3541" t="str">
            <v>OTHERS</v>
          </cell>
          <cell r="BE3541" t="str">
            <v>Dec</v>
          </cell>
        </row>
        <row r="3542">
          <cell r="C3542" t="str">
            <v>Other</v>
          </cell>
          <cell r="R3542">
            <v>0</v>
          </cell>
          <cell r="AZ3542">
            <v>0</v>
          </cell>
          <cell r="BA3542">
            <v>0</v>
          </cell>
          <cell r="BC3542" t="str">
            <v>OTHERS</v>
          </cell>
          <cell r="BE3542" t="str">
            <v>Jan</v>
          </cell>
        </row>
        <row r="3543">
          <cell r="C3543" t="str">
            <v>Other</v>
          </cell>
          <cell r="R3543">
            <v>0</v>
          </cell>
          <cell r="AZ3543">
            <v>0</v>
          </cell>
          <cell r="BA3543">
            <v>0</v>
          </cell>
          <cell r="BC3543" t="str">
            <v>OTHERS</v>
          </cell>
          <cell r="BE3543" t="str">
            <v>Feb</v>
          </cell>
        </row>
        <row r="3544">
          <cell r="C3544" t="str">
            <v>Other</v>
          </cell>
          <cell r="R3544">
            <v>0</v>
          </cell>
          <cell r="AZ3544">
            <v>0</v>
          </cell>
          <cell r="BA3544">
            <v>0</v>
          </cell>
          <cell r="BC3544" t="str">
            <v>OTHERS</v>
          </cell>
          <cell r="BE3544" t="str">
            <v>Mar</v>
          </cell>
        </row>
        <row r="3545">
          <cell r="C3545" t="str">
            <v>Other</v>
          </cell>
          <cell r="R3545">
            <v>0</v>
          </cell>
          <cell r="AZ3545">
            <v>0</v>
          </cell>
          <cell r="BA3545">
            <v>0</v>
          </cell>
          <cell r="BC3545" t="str">
            <v>OTHERS</v>
          </cell>
          <cell r="BE3545" t="str">
            <v>Apr</v>
          </cell>
        </row>
        <row r="3546">
          <cell r="C3546" t="str">
            <v>Other</v>
          </cell>
          <cell r="R3546">
            <v>0</v>
          </cell>
          <cell r="AZ3546">
            <v>0</v>
          </cell>
          <cell r="BA3546">
            <v>0</v>
          </cell>
          <cell r="BC3546" t="str">
            <v>OTHERS</v>
          </cell>
          <cell r="BE3546" t="str">
            <v>May</v>
          </cell>
        </row>
        <row r="3547">
          <cell r="C3547" t="str">
            <v>Other</v>
          </cell>
          <cell r="R3547">
            <v>0</v>
          </cell>
          <cell r="AZ3547">
            <v>0</v>
          </cell>
          <cell r="BA3547">
            <v>0</v>
          </cell>
          <cell r="BC3547" t="str">
            <v>OTHERS</v>
          </cell>
          <cell r="BE3547" t="str">
            <v>Jun</v>
          </cell>
        </row>
        <row r="3548">
          <cell r="C3548" t="str">
            <v>Other</v>
          </cell>
          <cell r="R3548">
            <v>0</v>
          </cell>
          <cell r="AZ3548">
            <v>0</v>
          </cell>
          <cell r="BA3548">
            <v>0</v>
          </cell>
          <cell r="BC3548" t="str">
            <v>OTHERS</v>
          </cell>
          <cell r="BE3548" t="str">
            <v>Jul</v>
          </cell>
        </row>
        <row r="3549">
          <cell r="C3549" t="str">
            <v>Other</v>
          </cell>
          <cell r="R3549">
            <v>0</v>
          </cell>
          <cell r="AZ3549">
            <v>0</v>
          </cell>
          <cell r="BA3549">
            <v>0</v>
          </cell>
          <cell r="BC3549" t="str">
            <v>OTHERS</v>
          </cell>
          <cell r="BE3549" t="str">
            <v>Aug</v>
          </cell>
        </row>
        <row r="3550">
          <cell r="C3550" t="str">
            <v>Other</v>
          </cell>
          <cell r="R3550">
            <v>0</v>
          </cell>
          <cell r="AZ3550">
            <v>0</v>
          </cell>
          <cell r="BA3550">
            <v>0</v>
          </cell>
          <cell r="BC3550" t="str">
            <v>OTHERS</v>
          </cell>
          <cell r="BE3550" t="str">
            <v>Sep</v>
          </cell>
        </row>
        <row r="3551">
          <cell r="C3551" t="str">
            <v>Other</v>
          </cell>
          <cell r="R3551">
            <v>60000</v>
          </cell>
          <cell r="AZ3551">
            <v>-18000</v>
          </cell>
          <cell r="BA3551">
            <v>-67627.118644067799</v>
          </cell>
          <cell r="BC3551" t="str">
            <v>OTHERS</v>
          </cell>
          <cell r="BE3551" t="str">
            <v>Oct</v>
          </cell>
        </row>
        <row r="3552">
          <cell r="C3552" t="str">
            <v>Other</v>
          </cell>
          <cell r="R3552">
            <v>60000</v>
          </cell>
          <cell r="AZ3552">
            <v>-18000</v>
          </cell>
          <cell r="BA3552">
            <v>-67627.118644067799</v>
          </cell>
          <cell r="BC3552" t="str">
            <v>OTHERS</v>
          </cell>
          <cell r="BE3552" t="str">
            <v>Nov</v>
          </cell>
        </row>
        <row r="3553">
          <cell r="C3553" t="str">
            <v>Other</v>
          </cell>
          <cell r="R3553">
            <v>0</v>
          </cell>
          <cell r="AZ3553">
            <v>0</v>
          </cell>
          <cell r="BA3553">
            <v>0</v>
          </cell>
          <cell r="BC3553" t="str">
            <v>OTHERS</v>
          </cell>
          <cell r="BE3553" t="str">
            <v>Dec</v>
          </cell>
        </row>
        <row r="3554">
          <cell r="C3554" t="str">
            <v>Other</v>
          </cell>
          <cell r="R3554">
            <v>0</v>
          </cell>
          <cell r="AZ3554">
            <v>0</v>
          </cell>
          <cell r="BA3554">
            <v>0</v>
          </cell>
          <cell r="BC3554" t="str">
            <v>OTHERS</v>
          </cell>
          <cell r="BE3554" t="str">
            <v>Jan</v>
          </cell>
        </row>
        <row r="3555">
          <cell r="C3555" t="str">
            <v>Other</v>
          </cell>
          <cell r="R3555">
            <v>0</v>
          </cell>
          <cell r="AZ3555">
            <v>0</v>
          </cell>
          <cell r="BA3555">
            <v>0</v>
          </cell>
          <cell r="BC3555" t="str">
            <v>OTHERS</v>
          </cell>
          <cell r="BE3555" t="str">
            <v>Feb</v>
          </cell>
        </row>
        <row r="3556">
          <cell r="C3556" t="str">
            <v>Other</v>
          </cell>
          <cell r="R3556">
            <v>0</v>
          </cell>
          <cell r="AZ3556">
            <v>0</v>
          </cell>
          <cell r="BA3556">
            <v>0</v>
          </cell>
          <cell r="BC3556" t="str">
            <v>OTHERS</v>
          </cell>
          <cell r="BE3556" t="str">
            <v>Mar</v>
          </cell>
        </row>
        <row r="3557">
          <cell r="C3557" t="str">
            <v>Other</v>
          </cell>
          <cell r="R3557">
            <v>0</v>
          </cell>
          <cell r="AZ3557">
            <v>0</v>
          </cell>
          <cell r="BA3557">
            <v>0</v>
          </cell>
          <cell r="BC3557" t="str">
            <v>OTHERS</v>
          </cell>
          <cell r="BE3557" t="str">
            <v>Apr</v>
          </cell>
        </row>
        <row r="3558">
          <cell r="C3558" t="str">
            <v>Other</v>
          </cell>
          <cell r="R3558">
            <v>0</v>
          </cell>
          <cell r="AZ3558">
            <v>0</v>
          </cell>
          <cell r="BA3558">
            <v>0</v>
          </cell>
          <cell r="BC3558" t="str">
            <v>OTHERS</v>
          </cell>
          <cell r="BE3558" t="str">
            <v>May</v>
          </cell>
        </row>
        <row r="3559">
          <cell r="C3559" t="str">
            <v>Other</v>
          </cell>
          <cell r="R3559">
            <v>0</v>
          </cell>
          <cell r="AZ3559">
            <v>0</v>
          </cell>
          <cell r="BA3559">
            <v>0</v>
          </cell>
          <cell r="BC3559" t="str">
            <v>OTHERS</v>
          </cell>
          <cell r="BE3559" t="str">
            <v>Jun</v>
          </cell>
        </row>
        <row r="3560">
          <cell r="C3560" t="str">
            <v>Other</v>
          </cell>
          <cell r="R3560">
            <v>0</v>
          </cell>
          <cell r="AZ3560">
            <v>0</v>
          </cell>
          <cell r="BA3560">
            <v>0</v>
          </cell>
          <cell r="BC3560" t="str">
            <v>OTHERS</v>
          </cell>
          <cell r="BE3560" t="str">
            <v>Jul</v>
          </cell>
        </row>
        <row r="3561">
          <cell r="C3561" t="str">
            <v>Other</v>
          </cell>
          <cell r="R3561">
            <v>0</v>
          </cell>
          <cell r="AZ3561">
            <v>0</v>
          </cell>
          <cell r="BA3561">
            <v>0</v>
          </cell>
          <cell r="BC3561" t="str">
            <v>OTHERS</v>
          </cell>
          <cell r="BE3561" t="str">
            <v>Aug</v>
          </cell>
        </row>
        <row r="3562">
          <cell r="C3562" t="str">
            <v>Other</v>
          </cell>
          <cell r="R3562">
            <v>0</v>
          </cell>
          <cell r="AZ3562">
            <v>0</v>
          </cell>
          <cell r="BA3562">
            <v>0</v>
          </cell>
          <cell r="BC3562" t="str">
            <v>OTHERS</v>
          </cell>
          <cell r="BE3562" t="str">
            <v>Sep</v>
          </cell>
        </row>
        <row r="3563">
          <cell r="C3563" t="str">
            <v>Other</v>
          </cell>
          <cell r="R3563">
            <v>60000</v>
          </cell>
          <cell r="AZ3563">
            <v>-18000</v>
          </cell>
          <cell r="BA3563">
            <v>-67627.118644067799</v>
          </cell>
          <cell r="BC3563" t="str">
            <v>OTHERS</v>
          </cell>
          <cell r="BE3563" t="str">
            <v>Oct</v>
          </cell>
        </row>
        <row r="3564">
          <cell r="C3564" t="str">
            <v>Other</v>
          </cell>
          <cell r="R3564">
            <v>0</v>
          </cell>
          <cell r="AZ3564">
            <v>0</v>
          </cell>
          <cell r="BA3564">
            <v>0</v>
          </cell>
          <cell r="BC3564" t="str">
            <v>OTHERS</v>
          </cell>
          <cell r="BE3564" t="str">
            <v>Nov</v>
          </cell>
        </row>
        <row r="3565">
          <cell r="C3565" t="str">
            <v>Other</v>
          </cell>
          <cell r="R3565">
            <v>0</v>
          </cell>
          <cell r="AZ3565">
            <v>0</v>
          </cell>
          <cell r="BA3565">
            <v>0</v>
          </cell>
          <cell r="BC3565" t="str">
            <v>OTHERS</v>
          </cell>
          <cell r="BE3565" t="str">
            <v>Dec</v>
          </cell>
        </row>
        <row r="3566">
          <cell r="C3566" t="str">
            <v>Other</v>
          </cell>
          <cell r="R3566">
            <v>0</v>
          </cell>
          <cell r="AZ3566">
            <v>0</v>
          </cell>
          <cell r="BA3566">
            <v>0</v>
          </cell>
          <cell r="BC3566" t="str">
            <v>OTHERS</v>
          </cell>
          <cell r="BE3566" t="str">
            <v>Jan</v>
          </cell>
        </row>
        <row r="3567">
          <cell r="C3567" t="str">
            <v>Other</v>
          </cell>
          <cell r="R3567">
            <v>0</v>
          </cell>
          <cell r="AZ3567">
            <v>0</v>
          </cell>
          <cell r="BA3567">
            <v>0</v>
          </cell>
          <cell r="BC3567" t="str">
            <v>OTHERS</v>
          </cell>
          <cell r="BE3567" t="str">
            <v>Feb</v>
          </cell>
        </row>
        <row r="3568">
          <cell r="C3568" t="str">
            <v>Other</v>
          </cell>
          <cell r="R3568">
            <v>0</v>
          </cell>
          <cell r="AZ3568">
            <v>0</v>
          </cell>
          <cell r="BA3568">
            <v>0</v>
          </cell>
          <cell r="BC3568" t="str">
            <v>OTHERS</v>
          </cell>
          <cell r="BE3568" t="str">
            <v>Mar</v>
          </cell>
        </row>
        <row r="3569">
          <cell r="C3569" t="str">
            <v>Other</v>
          </cell>
          <cell r="R3569">
            <v>0</v>
          </cell>
          <cell r="AZ3569">
            <v>0</v>
          </cell>
          <cell r="BA3569">
            <v>0</v>
          </cell>
          <cell r="BC3569" t="str">
            <v>OTHERS</v>
          </cell>
          <cell r="BE3569" t="str">
            <v>Apr</v>
          </cell>
        </row>
        <row r="3570">
          <cell r="C3570" t="str">
            <v>Other</v>
          </cell>
          <cell r="R3570">
            <v>0</v>
          </cell>
          <cell r="AZ3570">
            <v>0</v>
          </cell>
          <cell r="BA3570">
            <v>0</v>
          </cell>
          <cell r="BC3570" t="str">
            <v>OTHERS</v>
          </cell>
          <cell r="BE3570" t="str">
            <v>May</v>
          </cell>
        </row>
        <row r="3571">
          <cell r="C3571" t="str">
            <v>Other</v>
          </cell>
          <cell r="R3571">
            <v>100000</v>
          </cell>
          <cell r="AZ3571">
            <v>-30000</v>
          </cell>
          <cell r="BA3571">
            <v>-120847.45762711864</v>
          </cell>
          <cell r="BC3571" t="str">
            <v>OTHERS</v>
          </cell>
          <cell r="BE3571" t="str">
            <v>Jun</v>
          </cell>
        </row>
        <row r="3572">
          <cell r="C3572" t="str">
            <v>Other</v>
          </cell>
          <cell r="R3572">
            <v>80000</v>
          </cell>
          <cell r="AZ3572">
            <v>-24000</v>
          </cell>
          <cell r="BA3572">
            <v>-96677.96610169491</v>
          </cell>
          <cell r="BC3572" t="str">
            <v>OTHERS</v>
          </cell>
          <cell r="BE3572" t="str">
            <v>Jul</v>
          </cell>
        </row>
        <row r="3573">
          <cell r="C3573" t="str">
            <v>Other</v>
          </cell>
          <cell r="R3573">
            <v>80000</v>
          </cell>
          <cell r="AZ3573">
            <v>-24000</v>
          </cell>
          <cell r="BA3573">
            <v>-96677.96610169491</v>
          </cell>
          <cell r="BC3573" t="str">
            <v>OTHERS</v>
          </cell>
          <cell r="BE3573" t="str">
            <v>Aug</v>
          </cell>
        </row>
        <row r="3574">
          <cell r="C3574" t="str">
            <v>Other</v>
          </cell>
          <cell r="R3574">
            <v>80000</v>
          </cell>
          <cell r="AZ3574">
            <v>-24000</v>
          </cell>
          <cell r="BA3574">
            <v>-96677.96610169491</v>
          </cell>
          <cell r="BC3574" t="str">
            <v>OTHERS</v>
          </cell>
          <cell r="BE3574" t="str">
            <v>Sep</v>
          </cell>
        </row>
        <row r="3575">
          <cell r="C3575" t="str">
            <v>Other</v>
          </cell>
          <cell r="R3575">
            <v>80000</v>
          </cell>
          <cell r="AZ3575">
            <v>-24000</v>
          </cell>
          <cell r="BA3575">
            <v>-96677.96610169491</v>
          </cell>
          <cell r="BC3575" t="str">
            <v>OTHERS</v>
          </cell>
          <cell r="BE3575" t="str">
            <v>Oct</v>
          </cell>
        </row>
        <row r="3576">
          <cell r="C3576" t="str">
            <v>Other</v>
          </cell>
          <cell r="R3576">
            <v>100000</v>
          </cell>
          <cell r="AZ3576">
            <v>-30000</v>
          </cell>
          <cell r="BA3576">
            <v>-120847.45762711864</v>
          </cell>
          <cell r="BC3576" t="str">
            <v>OTHERS</v>
          </cell>
          <cell r="BE3576" t="str">
            <v>Nov</v>
          </cell>
        </row>
        <row r="3577">
          <cell r="C3577" t="str">
            <v>Other</v>
          </cell>
          <cell r="R3577">
            <v>80000</v>
          </cell>
          <cell r="AZ3577">
            <v>-24000</v>
          </cell>
          <cell r="BA3577">
            <v>-96677.96610169491</v>
          </cell>
          <cell r="BC3577" t="str">
            <v>OTHERS</v>
          </cell>
          <cell r="BE3577" t="str">
            <v>Dec</v>
          </cell>
        </row>
        <row r="3578">
          <cell r="C3578" t="str">
            <v>Other</v>
          </cell>
          <cell r="R3578">
            <v>0</v>
          </cell>
          <cell r="AZ3578">
            <v>0</v>
          </cell>
          <cell r="BA3578">
            <v>0</v>
          </cell>
          <cell r="BC3578" t="str">
            <v>OTHERS</v>
          </cell>
          <cell r="BE3578" t="str">
            <v>Jan</v>
          </cell>
        </row>
        <row r="3579">
          <cell r="C3579" t="str">
            <v>Other</v>
          </cell>
          <cell r="R3579">
            <v>0</v>
          </cell>
          <cell r="AZ3579">
            <v>0</v>
          </cell>
          <cell r="BA3579">
            <v>0</v>
          </cell>
          <cell r="BC3579" t="str">
            <v>OTHERS</v>
          </cell>
          <cell r="BE3579" t="str">
            <v>Feb</v>
          </cell>
        </row>
        <row r="3580">
          <cell r="C3580" t="str">
            <v>Other</v>
          </cell>
          <cell r="R3580">
            <v>0</v>
          </cell>
          <cell r="AZ3580">
            <v>0</v>
          </cell>
          <cell r="BA3580">
            <v>0</v>
          </cell>
          <cell r="BC3580" t="str">
            <v>OTHERS</v>
          </cell>
          <cell r="BE3580" t="str">
            <v>Mar</v>
          </cell>
        </row>
        <row r="3581">
          <cell r="C3581" t="str">
            <v>Other</v>
          </cell>
          <cell r="R3581">
            <v>0</v>
          </cell>
          <cell r="AZ3581">
            <v>0</v>
          </cell>
          <cell r="BA3581">
            <v>0</v>
          </cell>
          <cell r="BC3581" t="str">
            <v>OTHERS</v>
          </cell>
          <cell r="BE3581" t="str">
            <v>Apr</v>
          </cell>
        </row>
        <row r="3582">
          <cell r="C3582" t="str">
            <v>Other</v>
          </cell>
          <cell r="R3582">
            <v>0</v>
          </cell>
          <cell r="AZ3582">
            <v>0</v>
          </cell>
          <cell r="BA3582">
            <v>0</v>
          </cell>
          <cell r="BC3582" t="str">
            <v>OTHERS</v>
          </cell>
          <cell r="BE3582" t="str">
            <v>May</v>
          </cell>
        </row>
        <row r="3583">
          <cell r="C3583" t="str">
            <v>Other</v>
          </cell>
          <cell r="R3583">
            <v>0</v>
          </cell>
          <cell r="AZ3583">
            <v>0</v>
          </cell>
          <cell r="BA3583">
            <v>0</v>
          </cell>
          <cell r="BC3583" t="str">
            <v>OTHERS</v>
          </cell>
          <cell r="BE3583" t="str">
            <v>Jun</v>
          </cell>
        </row>
        <row r="3584">
          <cell r="C3584" t="str">
            <v>Other</v>
          </cell>
          <cell r="R3584">
            <v>80000</v>
          </cell>
          <cell r="AZ3584">
            <v>-24000</v>
          </cell>
          <cell r="BA3584">
            <v>-96677.96610169491</v>
          </cell>
          <cell r="BC3584" t="str">
            <v>OTHERS</v>
          </cell>
          <cell r="BE3584" t="str">
            <v>Jul</v>
          </cell>
        </row>
        <row r="3585">
          <cell r="C3585" t="str">
            <v>Other</v>
          </cell>
          <cell r="R3585">
            <v>80000</v>
          </cell>
          <cell r="AZ3585">
            <v>-24000</v>
          </cell>
          <cell r="BA3585">
            <v>-96677.96610169491</v>
          </cell>
          <cell r="BC3585" t="str">
            <v>OTHERS</v>
          </cell>
          <cell r="BE3585" t="str">
            <v>Aug</v>
          </cell>
        </row>
        <row r="3586">
          <cell r="C3586" t="str">
            <v>Other</v>
          </cell>
          <cell r="R3586">
            <v>80000</v>
          </cell>
          <cell r="AZ3586">
            <v>-24000</v>
          </cell>
          <cell r="BA3586">
            <v>-96677.96610169491</v>
          </cell>
          <cell r="BC3586" t="str">
            <v>OTHERS</v>
          </cell>
          <cell r="BE3586" t="str">
            <v>Sep</v>
          </cell>
        </row>
        <row r="3587">
          <cell r="C3587" t="str">
            <v>Other</v>
          </cell>
          <cell r="R3587">
            <v>0</v>
          </cell>
          <cell r="AZ3587">
            <v>0</v>
          </cell>
          <cell r="BA3587">
            <v>0</v>
          </cell>
          <cell r="BC3587" t="str">
            <v>OTHERS</v>
          </cell>
          <cell r="BE3587" t="str">
            <v>Oct</v>
          </cell>
        </row>
        <row r="3588">
          <cell r="C3588" t="str">
            <v>Other</v>
          </cell>
          <cell r="R3588">
            <v>0</v>
          </cell>
          <cell r="AZ3588">
            <v>0</v>
          </cell>
          <cell r="BA3588">
            <v>0</v>
          </cell>
          <cell r="BC3588" t="str">
            <v>OTHERS</v>
          </cell>
          <cell r="BE3588" t="str">
            <v>Nov</v>
          </cell>
        </row>
        <row r="3589">
          <cell r="C3589" t="str">
            <v>Other</v>
          </cell>
          <cell r="R3589">
            <v>90000</v>
          </cell>
          <cell r="AZ3589">
            <v>-27000</v>
          </cell>
          <cell r="BA3589">
            <v>-108762.71186440678</v>
          </cell>
          <cell r="BC3589" t="str">
            <v>OTHERS</v>
          </cell>
          <cell r="BE3589" t="str">
            <v>Dec</v>
          </cell>
        </row>
        <row r="3590">
          <cell r="C3590" t="str">
            <v>Other</v>
          </cell>
          <cell r="R3590">
            <v>0</v>
          </cell>
          <cell r="AZ3590">
            <v>0</v>
          </cell>
          <cell r="BA3590">
            <v>0</v>
          </cell>
          <cell r="BC3590" t="str">
            <v>OTHERS</v>
          </cell>
          <cell r="BE3590" t="str">
            <v>Jan</v>
          </cell>
        </row>
        <row r="3591">
          <cell r="C3591" t="str">
            <v>Other</v>
          </cell>
          <cell r="R3591">
            <v>0</v>
          </cell>
          <cell r="AZ3591">
            <v>0</v>
          </cell>
          <cell r="BA3591">
            <v>0</v>
          </cell>
          <cell r="BC3591" t="str">
            <v>OTHERS</v>
          </cell>
          <cell r="BE3591" t="str">
            <v>Feb</v>
          </cell>
        </row>
        <row r="3592">
          <cell r="C3592" t="str">
            <v>Other</v>
          </cell>
          <cell r="R3592">
            <v>0</v>
          </cell>
          <cell r="AZ3592">
            <v>0</v>
          </cell>
          <cell r="BA3592">
            <v>0</v>
          </cell>
          <cell r="BC3592" t="str">
            <v>OTHERS</v>
          </cell>
          <cell r="BE3592" t="str">
            <v>Mar</v>
          </cell>
        </row>
        <row r="3593">
          <cell r="C3593" t="str">
            <v>Other</v>
          </cell>
          <cell r="R3593">
            <v>0</v>
          </cell>
          <cell r="AZ3593">
            <v>0</v>
          </cell>
          <cell r="BA3593">
            <v>0</v>
          </cell>
          <cell r="BC3593" t="str">
            <v>OTHERS</v>
          </cell>
          <cell r="BE3593" t="str">
            <v>Apr</v>
          </cell>
        </row>
        <row r="3594">
          <cell r="C3594" t="str">
            <v>Other</v>
          </cell>
          <cell r="R3594">
            <v>0</v>
          </cell>
          <cell r="AZ3594">
            <v>0</v>
          </cell>
          <cell r="BA3594">
            <v>0</v>
          </cell>
          <cell r="BC3594" t="str">
            <v>OTHERS</v>
          </cell>
          <cell r="BE3594" t="str">
            <v>May</v>
          </cell>
        </row>
        <row r="3595">
          <cell r="C3595" t="str">
            <v>Other</v>
          </cell>
          <cell r="R3595">
            <v>0</v>
          </cell>
          <cell r="AZ3595">
            <v>0</v>
          </cell>
          <cell r="BA3595">
            <v>0</v>
          </cell>
          <cell r="BC3595" t="str">
            <v>OTHERS</v>
          </cell>
          <cell r="BE3595" t="str">
            <v>Jun</v>
          </cell>
        </row>
        <row r="3596">
          <cell r="C3596" t="str">
            <v>Other</v>
          </cell>
          <cell r="R3596">
            <v>60000</v>
          </cell>
          <cell r="AZ3596">
            <v>-18000</v>
          </cell>
          <cell r="BA3596">
            <v>-72508.474576271183</v>
          </cell>
          <cell r="BC3596" t="str">
            <v>OTHERS</v>
          </cell>
          <cell r="BE3596" t="str">
            <v>Jul</v>
          </cell>
        </row>
        <row r="3597">
          <cell r="C3597" t="str">
            <v>Other</v>
          </cell>
          <cell r="R3597">
            <v>70000</v>
          </cell>
          <cell r="AZ3597">
            <v>-21000</v>
          </cell>
          <cell r="BA3597">
            <v>-84593.220338983054</v>
          </cell>
          <cell r="BC3597" t="str">
            <v>OTHERS</v>
          </cell>
          <cell r="BE3597" t="str">
            <v>Aug</v>
          </cell>
        </row>
        <row r="3598">
          <cell r="C3598" t="str">
            <v>Other</v>
          </cell>
          <cell r="R3598">
            <v>80000</v>
          </cell>
          <cell r="AZ3598">
            <v>-24000</v>
          </cell>
          <cell r="BA3598">
            <v>-96677.96610169491</v>
          </cell>
          <cell r="BC3598" t="str">
            <v>OTHERS</v>
          </cell>
          <cell r="BE3598" t="str">
            <v>Sep</v>
          </cell>
        </row>
        <row r="3599">
          <cell r="C3599" t="str">
            <v>Other</v>
          </cell>
          <cell r="R3599">
            <v>0</v>
          </cell>
          <cell r="AZ3599">
            <v>0</v>
          </cell>
          <cell r="BA3599">
            <v>0</v>
          </cell>
          <cell r="BC3599" t="str">
            <v>OTHERS</v>
          </cell>
          <cell r="BE3599" t="str">
            <v>Oct</v>
          </cell>
        </row>
        <row r="3600">
          <cell r="C3600" t="str">
            <v>Other</v>
          </cell>
          <cell r="R3600">
            <v>0</v>
          </cell>
          <cell r="AZ3600">
            <v>0</v>
          </cell>
          <cell r="BA3600">
            <v>0</v>
          </cell>
          <cell r="BC3600" t="str">
            <v>OTHERS</v>
          </cell>
          <cell r="BE3600" t="str">
            <v>Nov</v>
          </cell>
        </row>
        <row r="3601">
          <cell r="C3601" t="str">
            <v>Other</v>
          </cell>
          <cell r="R3601">
            <v>0</v>
          </cell>
          <cell r="AZ3601">
            <v>0</v>
          </cell>
          <cell r="BA3601">
            <v>0</v>
          </cell>
          <cell r="BC3601" t="str">
            <v>OTHERS</v>
          </cell>
          <cell r="BE3601" t="str">
            <v>Dec</v>
          </cell>
        </row>
        <row r="3602">
          <cell r="C3602" t="str">
            <v>Other</v>
          </cell>
          <cell r="R3602">
            <v>0</v>
          </cell>
          <cell r="AZ3602">
            <v>0</v>
          </cell>
          <cell r="BA3602">
            <v>0</v>
          </cell>
          <cell r="BC3602" t="str">
            <v>OTHERS</v>
          </cell>
          <cell r="BE3602" t="str">
            <v>Jan</v>
          </cell>
        </row>
        <row r="3603">
          <cell r="C3603" t="str">
            <v>Other</v>
          </cell>
          <cell r="R3603">
            <v>0</v>
          </cell>
          <cell r="AZ3603">
            <v>0</v>
          </cell>
          <cell r="BA3603">
            <v>0</v>
          </cell>
          <cell r="BC3603" t="str">
            <v>OTHERS</v>
          </cell>
          <cell r="BE3603" t="str">
            <v>Feb</v>
          </cell>
        </row>
        <row r="3604">
          <cell r="C3604" t="str">
            <v>Other</v>
          </cell>
          <cell r="R3604">
            <v>0</v>
          </cell>
          <cell r="AZ3604">
            <v>0</v>
          </cell>
          <cell r="BA3604">
            <v>0</v>
          </cell>
          <cell r="BC3604" t="str">
            <v>OTHERS</v>
          </cell>
          <cell r="BE3604" t="str">
            <v>Mar</v>
          </cell>
        </row>
        <row r="3605">
          <cell r="C3605" t="str">
            <v>Other</v>
          </cell>
          <cell r="R3605">
            <v>0</v>
          </cell>
          <cell r="AZ3605">
            <v>0</v>
          </cell>
          <cell r="BA3605">
            <v>0</v>
          </cell>
          <cell r="BC3605" t="str">
            <v>OTHERS</v>
          </cell>
          <cell r="BE3605" t="str">
            <v>Apr</v>
          </cell>
        </row>
        <row r="3606">
          <cell r="C3606" t="str">
            <v>Other</v>
          </cell>
          <cell r="R3606">
            <v>0</v>
          </cell>
          <cell r="AZ3606">
            <v>0</v>
          </cell>
          <cell r="BA3606">
            <v>0</v>
          </cell>
          <cell r="BC3606" t="str">
            <v>OTHERS</v>
          </cell>
          <cell r="BE3606" t="str">
            <v>May</v>
          </cell>
        </row>
        <row r="3607">
          <cell r="C3607" t="str">
            <v>Other</v>
          </cell>
          <cell r="R3607">
            <v>0</v>
          </cell>
          <cell r="AZ3607">
            <v>0</v>
          </cell>
          <cell r="BA3607">
            <v>0</v>
          </cell>
          <cell r="BC3607" t="str">
            <v>OTHERS</v>
          </cell>
          <cell r="BE3607" t="str">
            <v>Jun</v>
          </cell>
        </row>
        <row r="3608">
          <cell r="C3608" t="str">
            <v>Other</v>
          </cell>
          <cell r="R3608">
            <v>60000</v>
          </cell>
          <cell r="AZ3608">
            <v>-18000</v>
          </cell>
          <cell r="BA3608">
            <v>-72508.474576271183</v>
          </cell>
          <cell r="BC3608" t="str">
            <v>OTHERS</v>
          </cell>
          <cell r="BE3608" t="str">
            <v>Jul</v>
          </cell>
        </row>
        <row r="3609">
          <cell r="C3609" t="str">
            <v>Other</v>
          </cell>
          <cell r="R3609">
            <v>0</v>
          </cell>
          <cell r="AZ3609">
            <v>0</v>
          </cell>
          <cell r="BA3609">
            <v>0</v>
          </cell>
          <cell r="BC3609" t="str">
            <v>OTHERS</v>
          </cell>
          <cell r="BE3609" t="str">
            <v>Aug</v>
          </cell>
        </row>
        <row r="3610">
          <cell r="C3610" t="str">
            <v>Other</v>
          </cell>
          <cell r="R3610">
            <v>0</v>
          </cell>
          <cell r="AZ3610">
            <v>0</v>
          </cell>
          <cell r="BA3610">
            <v>0</v>
          </cell>
          <cell r="BC3610" t="str">
            <v>OTHERS</v>
          </cell>
          <cell r="BE3610" t="str">
            <v>Sep</v>
          </cell>
        </row>
        <row r="3611">
          <cell r="C3611" t="str">
            <v>Other</v>
          </cell>
          <cell r="R3611">
            <v>0</v>
          </cell>
          <cell r="AZ3611">
            <v>0</v>
          </cell>
          <cell r="BA3611">
            <v>0</v>
          </cell>
          <cell r="BC3611" t="str">
            <v>OTHERS</v>
          </cell>
          <cell r="BE3611" t="str">
            <v>Oct</v>
          </cell>
        </row>
        <row r="3612">
          <cell r="C3612" t="str">
            <v>Other</v>
          </cell>
          <cell r="R3612">
            <v>0</v>
          </cell>
          <cell r="AZ3612">
            <v>0</v>
          </cell>
          <cell r="BA3612">
            <v>0</v>
          </cell>
          <cell r="BC3612" t="str">
            <v>OTHERS</v>
          </cell>
          <cell r="BE3612" t="str">
            <v>Nov</v>
          </cell>
        </row>
        <row r="3613">
          <cell r="C3613" t="str">
            <v>Other</v>
          </cell>
          <cell r="R3613">
            <v>0</v>
          </cell>
          <cell r="AZ3613">
            <v>0</v>
          </cell>
          <cell r="BA3613">
            <v>0</v>
          </cell>
          <cell r="BC3613" t="str">
            <v>OTHERS</v>
          </cell>
          <cell r="BE3613" t="str">
            <v>Dec</v>
          </cell>
        </row>
        <row r="3614">
          <cell r="C3614" t="str">
            <v>Other</v>
          </cell>
          <cell r="R3614">
            <v>0</v>
          </cell>
          <cell r="AZ3614">
            <v>0</v>
          </cell>
          <cell r="BA3614">
            <v>0</v>
          </cell>
          <cell r="BC3614" t="str">
            <v>OTHERS</v>
          </cell>
          <cell r="BE3614" t="str">
            <v>Jan</v>
          </cell>
        </row>
        <row r="3615">
          <cell r="C3615" t="str">
            <v>Other</v>
          </cell>
          <cell r="R3615">
            <v>0</v>
          </cell>
          <cell r="AZ3615">
            <v>0</v>
          </cell>
          <cell r="BA3615">
            <v>0</v>
          </cell>
          <cell r="BC3615" t="str">
            <v>OTHERS</v>
          </cell>
          <cell r="BE3615" t="str">
            <v>Feb</v>
          </cell>
        </row>
        <row r="3616">
          <cell r="C3616" t="str">
            <v>Other</v>
          </cell>
          <cell r="R3616">
            <v>0</v>
          </cell>
          <cell r="AZ3616">
            <v>0</v>
          </cell>
          <cell r="BA3616">
            <v>0</v>
          </cell>
          <cell r="BC3616" t="str">
            <v>OTHERS</v>
          </cell>
          <cell r="BE3616" t="str">
            <v>Mar</v>
          </cell>
        </row>
        <row r="3617">
          <cell r="C3617" t="str">
            <v>Other</v>
          </cell>
          <cell r="R3617">
            <v>0</v>
          </cell>
          <cell r="AZ3617">
            <v>0</v>
          </cell>
          <cell r="BA3617">
            <v>0</v>
          </cell>
          <cell r="BC3617" t="str">
            <v>OTHERS</v>
          </cell>
          <cell r="BE3617" t="str">
            <v>Apr</v>
          </cell>
        </row>
        <row r="3618">
          <cell r="C3618" t="str">
            <v>Other</v>
          </cell>
          <cell r="R3618">
            <v>0</v>
          </cell>
          <cell r="AZ3618">
            <v>0</v>
          </cell>
          <cell r="BA3618">
            <v>0</v>
          </cell>
          <cell r="BC3618" t="str">
            <v>OTHERS</v>
          </cell>
          <cell r="BE3618" t="str">
            <v>May</v>
          </cell>
        </row>
        <row r="3619">
          <cell r="C3619" t="str">
            <v>Other</v>
          </cell>
          <cell r="R3619">
            <v>0</v>
          </cell>
          <cell r="AZ3619">
            <v>0</v>
          </cell>
          <cell r="BA3619">
            <v>0</v>
          </cell>
          <cell r="BC3619" t="str">
            <v>OTHERS</v>
          </cell>
          <cell r="BE3619" t="str">
            <v>Jun</v>
          </cell>
        </row>
        <row r="3620">
          <cell r="C3620" t="str">
            <v>Other</v>
          </cell>
          <cell r="R3620">
            <v>0</v>
          </cell>
          <cell r="AZ3620">
            <v>0</v>
          </cell>
          <cell r="BA3620">
            <v>0</v>
          </cell>
          <cell r="BC3620" t="str">
            <v>OTHERS</v>
          </cell>
          <cell r="BE3620" t="str">
            <v>Jul</v>
          </cell>
        </row>
        <row r="3621">
          <cell r="C3621" t="str">
            <v>Other</v>
          </cell>
          <cell r="R3621">
            <v>0</v>
          </cell>
          <cell r="AZ3621">
            <v>0</v>
          </cell>
          <cell r="BA3621">
            <v>0</v>
          </cell>
          <cell r="BC3621" t="str">
            <v>OTHERS</v>
          </cell>
          <cell r="BE3621" t="str">
            <v>Aug</v>
          </cell>
        </row>
        <row r="3622">
          <cell r="C3622" t="str">
            <v>Other</v>
          </cell>
          <cell r="R3622">
            <v>0</v>
          </cell>
          <cell r="AZ3622">
            <v>0</v>
          </cell>
          <cell r="BA3622">
            <v>0</v>
          </cell>
          <cell r="BC3622" t="str">
            <v>OTHERS</v>
          </cell>
          <cell r="BE3622" t="str">
            <v>Sep</v>
          </cell>
        </row>
        <row r="3623">
          <cell r="C3623" t="str">
            <v>Other</v>
          </cell>
          <cell r="R3623">
            <v>0</v>
          </cell>
          <cell r="AZ3623">
            <v>0</v>
          </cell>
          <cell r="BA3623">
            <v>0</v>
          </cell>
          <cell r="BC3623" t="str">
            <v>OTHERS</v>
          </cell>
          <cell r="BE3623" t="str">
            <v>Oct</v>
          </cell>
        </row>
        <row r="3624">
          <cell r="C3624" t="str">
            <v>Other</v>
          </cell>
          <cell r="R3624">
            <v>0</v>
          </cell>
          <cell r="AZ3624">
            <v>0</v>
          </cell>
          <cell r="BA3624">
            <v>0</v>
          </cell>
          <cell r="BC3624" t="str">
            <v>OTHERS</v>
          </cell>
          <cell r="BE3624" t="str">
            <v>Nov</v>
          </cell>
        </row>
        <row r="3625">
          <cell r="C3625" t="str">
            <v>Other</v>
          </cell>
          <cell r="R3625">
            <v>0</v>
          </cell>
          <cell r="AZ3625">
            <v>0</v>
          </cell>
          <cell r="BA3625">
            <v>0</v>
          </cell>
          <cell r="BC3625" t="str">
            <v>OTHERS</v>
          </cell>
          <cell r="BE3625" t="str">
            <v>Dec</v>
          </cell>
        </row>
        <row r="3626">
          <cell r="C3626" t="str">
            <v>Other</v>
          </cell>
          <cell r="R3626">
            <v>0</v>
          </cell>
          <cell r="AZ3626">
            <v>0</v>
          </cell>
          <cell r="BA3626">
            <v>0</v>
          </cell>
          <cell r="BC3626" t="str">
            <v>OTHERS</v>
          </cell>
          <cell r="BE3626" t="str">
            <v>Jan</v>
          </cell>
        </row>
        <row r="3627">
          <cell r="C3627" t="str">
            <v>Other</v>
          </cell>
          <cell r="R3627">
            <v>0</v>
          </cell>
          <cell r="AZ3627">
            <v>0</v>
          </cell>
          <cell r="BA3627">
            <v>0</v>
          </cell>
          <cell r="BC3627" t="str">
            <v>OTHERS</v>
          </cell>
          <cell r="BE3627" t="str">
            <v>Feb</v>
          </cell>
        </row>
        <row r="3628">
          <cell r="C3628" t="str">
            <v>Other</v>
          </cell>
          <cell r="R3628">
            <v>0</v>
          </cell>
          <cell r="AZ3628">
            <v>0</v>
          </cell>
          <cell r="BA3628">
            <v>0</v>
          </cell>
          <cell r="BC3628" t="str">
            <v>OTHERS</v>
          </cell>
          <cell r="BE3628" t="str">
            <v>Mar</v>
          </cell>
        </row>
        <row r="3629">
          <cell r="C3629" t="str">
            <v>Other</v>
          </cell>
          <cell r="R3629">
            <v>0</v>
          </cell>
          <cell r="AZ3629">
            <v>0</v>
          </cell>
          <cell r="BA3629">
            <v>0</v>
          </cell>
          <cell r="BC3629" t="str">
            <v>OTHERS</v>
          </cell>
          <cell r="BE3629" t="str">
            <v>Apr</v>
          </cell>
        </row>
        <row r="3630">
          <cell r="C3630" t="str">
            <v>Other</v>
          </cell>
          <cell r="R3630">
            <v>0</v>
          </cell>
          <cell r="AZ3630">
            <v>0</v>
          </cell>
          <cell r="BA3630">
            <v>0</v>
          </cell>
          <cell r="BC3630" t="str">
            <v>OTHERS</v>
          </cell>
          <cell r="BE3630" t="str">
            <v>May</v>
          </cell>
        </row>
        <row r="3631">
          <cell r="C3631" t="str">
            <v>Other</v>
          </cell>
          <cell r="R3631">
            <v>0</v>
          </cell>
          <cell r="AZ3631">
            <v>0</v>
          </cell>
          <cell r="BA3631">
            <v>0</v>
          </cell>
          <cell r="BC3631" t="str">
            <v>OTHERS</v>
          </cell>
          <cell r="BE3631" t="str">
            <v>Jun</v>
          </cell>
        </row>
        <row r="3632">
          <cell r="C3632" t="str">
            <v>Other</v>
          </cell>
          <cell r="R3632">
            <v>0</v>
          </cell>
          <cell r="AZ3632">
            <v>0</v>
          </cell>
          <cell r="BA3632">
            <v>0</v>
          </cell>
          <cell r="BC3632" t="str">
            <v>OTHERS</v>
          </cell>
          <cell r="BE3632" t="str">
            <v>Jul</v>
          </cell>
        </row>
        <row r="3633">
          <cell r="C3633" t="str">
            <v>Other</v>
          </cell>
          <cell r="R3633">
            <v>0</v>
          </cell>
          <cell r="AZ3633">
            <v>0</v>
          </cell>
          <cell r="BA3633">
            <v>0</v>
          </cell>
          <cell r="BC3633" t="str">
            <v>OTHERS</v>
          </cell>
          <cell r="BE3633" t="str">
            <v>Aug</v>
          </cell>
        </row>
        <row r="3634">
          <cell r="C3634" t="str">
            <v>Other</v>
          </cell>
          <cell r="R3634">
            <v>0</v>
          </cell>
          <cell r="AZ3634">
            <v>0</v>
          </cell>
          <cell r="BA3634">
            <v>0</v>
          </cell>
          <cell r="BC3634" t="str">
            <v>OTHERS</v>
          </cell>
          <cell r="BE3634" t="str">
            <v>Sep</v>
          </cell>
        </row>
        <row r="3635">
          <cell r="C3635" t="str">
            <v>Other</v>
          </cell>
          <cell r="R3635">
            <v>0</v>
          </cell>
          <cell r="AZ3635">
            <v>0</v>
          </cell>
          <cell r="BA3635">
            <v>0</v>
          </cell>
          <cell r="BC3635" t="str">
            <v>OTHERS</v>
          </cell>
          <cell r="BE3635" t="str">
            <v>Oct</v>
          </cell>
        </row>
        <row r="3636">
          <cell r="C3636" t="str">
            <v>Other</v>
          </cell>
          <cell r="R3636">
            <v>0</v>
          </cell>
          <cell r="AZ3636">
            <v>0</v>
          </cell>
          <cell r="BA3636">
            <v>0</v>
          </cell>
          <cell r="BC3636" t="str">
            <v>OTHERS</v>
          </cell>
          <cell r="BE3636" t="str">
            <v>Nov</v>
          </cell>
        </row>
        <row r="3637">
          <cell r="C3637" t="str">
            <v>Other</v>
          </cell>
          <cell r="R3637">
            <v>0</v>
          </cell>
          <cell r="AZ3637">
            <v>0</v>
          </cell>
          <cell r="BA3637">
            <v>0</v>
          </cell>
          <cell r="BC3637" t="str">
            <v>OTHERS</v>
          </cell>
          <cell r="BE3637" t="str">
            <v>Dec</v>
          </cell>
        </row>
        <row r="3638">
          <cell r="C3638" t="str">
            <v>Other</v>
          </cell>
          <cell r="R3638">
            <v>0</v>
          </cell>
          <cell r="AZ3638">
            <v>0</v>
          </cell>
          <cell r="BA3638">
            <v>0</v>
          </cell>
          <cell r="BC3638" t="str">
            <v>OTHERS</v>
          </cell>
          <cell r="BE3638" t="str">
            <v>Jan</v>
          </cell>
        </row>
        <row r="3639">
          <cell r="C3639" t="str">
            <v>Other</v>
          </cell>
          <cell r="R3639">
            <v>0</v>
          </cell>
          <cell r="AZ3639">
            <v>0</v>
          </cell>
          <cell r="BA3639">
            <v>0</v>
          </cell>
          <cell r="BC3639" t="str">
            <v>OTHERS</v>
          </cell>
          <cell r="BE3639" t="str">
            <v>Feb</v>
          </cell>
        </row>
        <row r="3640">
          <cell r="C3640" t="str">
            <v>Other</v>
          </cell>
          <cell r="R3640">
            <v>0</v>
          </cell>
          <cell r="AZ3640">
            <v>0</v>
          </cell>
          <cell r="BA3640">
            <v>0</v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     </cell>
          <cell r="R3641">
            <v>0</v>
          </cell>
          <cell r="AZ3641">
            <v>0</v>
          </cell>
          <cell r="BA3641">
            <v>0</v>
          </cell>
          <cell r="BC3641" t="str">
            <v>OTHERS</v>
          </cell>
          <cell r="BE3641" t="str">
            <v>Apr</v>
          </cell>
        </row>
        <row r="3642">
          <cell r="C3642" t="str">
            <v>Other</v>
          </cell>
          <cell r="R3642">
            <v>0</v>
          </cell>
          <cell r="AZ3642">
            <v>0</v>
          </cell>
          <cell r="BA3642">
            <v>0</v>
          </cell>
          <cell r="BC3642" t="str">
            <v>OTHERS</v>
          </cell>
          <cell r="BE3642" t="str">
            <v>May</v>
          </cell>
        </row>
        <row r="3643">
          <cell r="C3643" t="str">
            <v>Other</v>
          </cell>
          <cell r="R3643">
            <v>0</v>
          </cell>
          <cell r="AZ3643">
            <v>0</v>
          </cell>
          <cell r="BA3643">
            <v>0</v>
          </cell>
          <cell r="BC3643" t="str">
            <v>OTHERS</v>
          </cell>
          <cell r="BE3643" t="str">
            <v>Jun</v>
          </cell>
        </row>
        <row r="3644">
          <cell r="C3644" t="str">
            <v>Other</v>
          </cell>
          <cell r="R3644">
            <v>0</v>
          </cell>
          <cell r="AZ3644">
            <v>0</v>
          </cell>
          <cell r="BA3644">
            <v>0</v>
          </cell>
          <cell r="BC3644" t="str">
            <v>OTHERS</v>
          </cell>
          <cell r="BE3644" t="str">
            <v>Jul</v>
          </cell>
        </row>
        <row r="3645">
          <cell r="C3645" t="str">
            <v>Other</v>
          </cell>
          <cell r="R3645">
            <v>0</v>
          </cell>
          <cell r="AZ3645">
            <v>0</v>
          </cell>
          <cell r="BA3645">
            <v>0</v>
          </cell>
          <cell r="BC3645" t="str">
            <v>OTHERS</v>
          </cell>
          <cell r="BE3645" t="str">
            <v>Aug</v>
          </cell>
        </row>
        <row r="3646">
          <cell r="C3646" t="str">
            <v>Other</v>
          </cell>
          <cell r="R3646">
            <v>0</v>
          </cell>
          <cell r="AZ3646">
            <v>0</v>
          </cell>
          <cell r="BA3646">
            <v>0</v>
          </cell>
          <cell r="BC3646" t="str">
            <v>OTHERS</v>
          </cell>
          <cell r="BE3646" t="str">
            <v>Sep</v>
          </cell>
        </row>
        <row r="3647">
          <cell r="C3647" t="str">
            <v>Other</v>
          </cell>
          <cell r="R3647">
            <v>0</v>
          </cell>
          <cell r="AZ3647">
            <v>0</v>
          </cell>
          <cell r="BA3647">
            <v>0</v>
          </cell>
          <cell r="BC3647" t="str">
            <v>OTHERS</v>
          </cell>
          <cell r="BE3647" t="str">
            <v>Oct</v>
          </cell>
        </row>
        <row r="3648">
          <cell r="C3648" t="str">
            <v>Other</v>
          </cell>
          <cell r="R3648">
            <v>0</v>
          </cell>
          <cell r="AZ3648">
            <v>0</v>
          </cell>
          <cell r="BA3648">
            <v>0</v>
          </cell>
          <cell r="BC3648" t="str">
            <v>OTHERS</v>
          </cell>
          <cell r="BE3648" t="str">
            <v>Nov</v>
          </cell>
        </row>
        <row r="3649">
          <cell r="C3649" t="str">
            <v>Other</v>
          </cell>
          <cell r="R3649">
            <v>0</v>
          </cell>
          <cell r="AZ3649">
            <v>0</v>
          </cell>
          <cell r="BA3649">
            <v>0</v>
          </cell>
          <cell r="BC3649" t="str">
            <v>OTHERS</v>
          </cell>
          <cell r="BE3649" t="str">
            <v>Dec</v>
          </cell>
        </row>
        <row r="3650">
          <cell r="C3650" t="str">
            <v>Other</v>
          </cell>
          <cell r="R3650">
            <v>0</v>
          </cell>
          <cell r="AZ3650">
            <v>0</v>
          </cell>
          <cell r="BA3650">
            <v>0</v>
          </cell>
          <cell r="BC3650" t="str">
            <v>OTHERS</v>
          </cell>
          <cell r="BE3650" t="str">
            <v>Jan</v>
          </cell>
        </row>
        <row r="3651">
          <cell r="C3651" t="str">
            <v>Other</v>
          </cell>
          <cell r="R3651">
            <v>0</v>
          </cell>
          <cell r="AZ3651">
            <v>0</v>
          </cell>
          <cell r="BA3651">
            <v>0</v>
          </cell>
          <cell r="BC3651" t="str">
            <v>OTHERS</v>
          </cell>
          <cell r="BE3651" t="str">
            <v>Feb</v>
          </cell>
        </row>
        <row r="3652">
          <cell r="C3652" t="str">
            <v>Other</v>
          </cell>
          <cell r="R3652">
            <v>0</v>
          </cell>
          <cell r="AZ3652">
            <v>0</v>
          </cell>
          <cell r="BA3652">
            <v>0</v>
          </cell>
          <cell r="BC3652" t="str">
            <v>OTHERS</v>
          </cell>
          <cell r="BE3652" t="str">
            <v>Mar</v>
          </cell>
        </row>
        <row r="3653">
          <cell r="C3653" t="str">
            <v>Other</v>
          </cell>
          <cell r="R3653">
            <v>0</v>
          </cell>
          <cell r="AZ3653">
            <v>0</v>
          </cell>
          <cell r="BA3653">
            <v>0</v>
          </cell>
          <cell r="BC3653" t="str">
            <v>OTHERS</v>
          </cell>
          <cell r="BE3653" t="str">
            <v>Apr</v>
          </cell>
        </row>
        <row r="3654">
          <cell r="C3654" t="str">
            <v>Other</v>
          </cell>
          <cell r="R3654">
            <v>0</v>
          </cell>
          <cell r="AZ3654">
            <v>0</v>
          </cell>
          <cell r="BA3654">
            <v>0</v>
          </cell>
          <cell r="BC3654" t="str">
            <v>OTHERS</v>
          </cell>
          <cell r="BE3654" t="str">
            <v>May</v>
          </cell>
        </row>
        <row r="3655">
          <cell r="C3655" t="str">
            <v>Other</v>
          </cell>
          <cell r="R3655">
            <v>0</v>
          </cell>
          <cell r="AZ3655">
            <v>0</v>
          </cell>
          <cell r="BA3655">
            <v>0</v>
          </cell>
          <cell r="BC3655" t="str">
            <v>OTHERS</v>
          </cell>
          <cell r="BE3655" t="str">
            <v>Jun</v>
          </cell>
        </row>
        <row r="3656">
          <cell r="C3656" t="str">
            <v>Other</v>
          </cell>
          <cell r="R3656">
            <v>0</v>
          </cell>
          <cell r="AZ3656">
            <v>0</v>
          </cell>
          <cell r="BA3656">
            <v>0</v>
          </cell>
          <cell r="BC3656" t="str">
            <v>OTHERS</v>
          </cell>
          <cell r="BE3656" t="str">
            <v>Jul</v>
          </cell>
        </row>
        <row r="3657">
          <cell r="C3657" t="str">
            <v>Other</v>
          </cell>
          <cell r="R3657">
            <v>0</v>
          </cell>
          <cell r="AZ3657">
            <v>0</v>
          </cell>
          <cell r="BA3657">
            <v>0</v>
          </cell>
          <cell r="BC3657" t="str">
            <v>OTHERS</v>
          </cell>
          <cell r="BE3657" t="str">
            <v>Aug</v>
          </cell>
        </row>
        <row r="3658">
          <cell r="C3658" t="str">
            <v>Other</v>
          </cell>
          <cell r="R3658">
            <v>0</v>
          </cell>
          <cell r="AZ3658">
            <v>0</v>
          </cell>
          <cell r="BA3658">
            <v>0</v>
          </cell>
          <cell r="BC3658" t="str">
            <v>OTHERS</v>
          </cell>
          <cell r="BE3658" t="str">
            <v>Sep</v>
          </cell>
        </row>
        <row r="3659">
          <cell r="C3659" t="str">
            <v>Other</v>
          </cell>
          <cell r="R3659">
            <v>0</v>
          </cell>
          <cell r="AZ3659">
            <v>0</v>
          </cell>
          <cell r="BA3659">
            <v>0</v>
          </cell>
          <cell r="BC3659" t="str">
            <v>OTHERS</v>
          </cell>
          <cell r="BE3659" t="str">
            <v>Oct</v>
          </cell>
        </row>
        <row r="3660">
          <cell r="C3660" t="str">
            <v>Other</v>
          </cell>
          <cell r="R3660">
            <v>0</v>
          </cell>
          <cell r="AZ3660">
            <v>0</v>
          </cell>
          <cell r="BA3660">
            <v>0</v>
          </cell>
          <cell r="BC3660" t="str">
            <v>OTHERS</v>
          </cell>
          <cell r="BE3660" t="str">
            <v>Nov</v>
          </cell>
        </row>
        <row r="3661">
          <cell r="C3661" t="str">
            <v>Other</v>
          </cell>
          <cell r="R3661">
            <v>0</v>
          </cell>
          <cell r="AZ3661">
            <v>0</v>
          </cell>
          <cell r="BA3661">
            <v>0</v>
          </cell>
          <cell r="BC3661" t="str">
            <v>OTHERS</v>
          </cell>
          <cell r="BE3661" t="str">
            <v>Dec</v>
          </cell>
        </row>
        <row r="3662">
          <cell r="C3662" t="str">
            <v>Other</v>
          </cell>
          <cell r="R3662">
            <v>0</v>
          </cell>
          <cell r="AZ3662">
            <v>0</v>
          </cell>
          <cell r="BA3662">
            <v>0</v>
          </cell>
          <cell r="BC3662" t="str">
            <v>OTHERS</v>
          </cell>
          <cell r="BE3662" t="str">
            <v>Jan</v>
          </cell>
        </row>
        <row r="3663">
          <cell r="C3663" t="str">
            <v>Other</v>
          </cell>
          <cell r="R3663">
            <v>0</v>
          </cell>
          <cell r="AZ3663">
            <v>0</v>
          </cell>
          <cell r="BA3663">
            <v>0</v>
          </cell>
          <cell r="BC3663" t="str">
            <v>OTHERS</v>
          </cell>
          <cell r="BE3663" t="str">
            <v>Feb</v>
          </cell>
        </row>
        <row r="3664">
          <cell r="C3664" t="str">
            <v>Other</v>
          </cell>
          <cell r="R3664">
            <v>0</v>
          </cell>
          <cell r="AZ3664">
            <v>0</v>
          </cell>
          <cell r="BA3664">
            <v>0</v>
          </cell>
          <cell r="BC3664" t="str">
            <v>OTHERS</v>
          </cell>
          <cell r="BE3664" t="str">
            <v>Mar</v>
          </cell>
        </row>
        <row r="3665">
          <cell r="C3665" t="str">
            <v>Other</v>
          </cell>
          <cell r="R3665">
            <v>0</v>
          </cell>
          <cell r="AZ3665">
            <v>0</v>
          </cell>
          <cell r="BA3665">
            <v>0</v>
          </cell>
          <cell r="BC3665" t="str">
            <v>OTHERS</v>
          </cell>
          <cell r="BE3665" t="str">
            <v>Apr</v>
          </cell>
        </row>
        <row r="3666">
          <cell r="C3666" t="str">
            <v>Other</v>
          </cell>
          <cell r="R3666">
            <v>0</v>
          </cell>
          <cell r="AZ3666">
            <v>0</v>
          </cell>
          <cell r="BA3666">
            <v>0</v>
          </cell>
          <cell r="BC3666" t="str">
            <v>OTHERS</v>
          </cell>
          <cell r="BE3666" t="str">
            <v>May</v>
          </cell>
        </row>
        <row r="3667">
          <cell r="C3667" t="str">
            <v>Other</v>
          </cell>
          <cell r="R3667">
            <v>0</v>
          </cell>
          <cell r="AZ3667">
            <v>0</v>
          </cell>
          <cell r="BA3667">
            <v>0</v>
          </cell>
          <cell r="BC3667" t="str">
            <v>OTHERS</v>
          </cell>
          <cell r="BE3667" t="str">
            <v>Jun</v>
          </cell>
        </row>
        <row r="3668">
          <cell r="C3668" t="str">
            <v>Other</v>
          </cell>
          <cell r="R3668">
            <v>0</v>
          </cell>
          <cell r="AZ3668">
            <v>0</v>
          </cell>
          <cell r="BA3668">
            <v>0</v>
          </cell>
          <cell r="BC3668" t="str">
            <v>OTHERS</v>
          </cell>
          <cell r="BE3668" t="str">
            <v>Jul</v>
          </cell>
        </row>
        <row r="3669">
          <cell r="C3669" t="str">
            <v>Other</v>
          </cell>
          <cell r="R3669">
            <v>0</v>
          </cell>
          <cell r="AZ3669">
            <v>0</v>
          </cell>
          <cell r="BA3669">
            <v>0</v>
          </cell>
          <cell r="BC3669" t="str">
            <v>OTHERS</v>
          </cell>
          <cell r="BE3669" t="str">
            <v>Aug</v>
          </cell>
        </row>
        <row r="3670">
          <cell r="C3670" t="str">
            <v>Other</v>
          </cell>
          <cell r="R3670">
            <v>0</v>
          </cell>
          <cell r="AZ3670">
            <v>0</v>
          </cell>
          <cell r="BA3670">
            <v>0</v>
          </cell>
          <cell r="BC3670" t="str">
            <v>OTHERS</v>
          </cell>
          <cell r="BE3670" t="str">
            <v>Sep</v>
          </cell>
        </row>
        <row r="3671">
          <cell r="C3671" t="str">
            <v>Other</v>
          </cell>
          <cell r="R3671">
            <v>0</v>
          </cell>
          <cell r="AZ3671">
            <v>0</v>
          </cell>
          <cell r="BA3671">
            <v>0</v>
          </cell>
          <cell r="BC3671" t="str">
            <v>OTHERS</v>
          </cell>
          <cell r="BE3671" t="str">
            <v>Oct</v>
          </cell>
        </row>
        <row r="3672">
          <cell r="C3672" t="str">
            <v>Other</v>
          </cell>
          <cell r="R3672">
            <v>0</v>
          </cell>
          <cell r="AZ3672">
            <v>0</v>
          </cell>
          <cell r="BA3672">
            <v>0</v>
          </cell>
          <cell r="BC3672" t="str">
            <v>OTHERS</v>
          </cell>
          <cell r="BE3672" t="str">
            <v>Nov</v>
          </cell>
        </row>
        <row r="3673">
          <cell r="C3673" t="str">
            <v>Other</v>
          </cell>
          <cell r="R3673">
            <v>0</v>
          </cell>
          <cell r="AZ3673">
            <v>0</v>
          </cell>
          <cell r="BA3673">
            <v>0</v>
          </cell>
          <cell r="BC3673" t="str">
            <v>OTHERS</v>
          </cell>
          <cell r="BE3673" t="str">
            <v>Dec</v>
          </cell>
        </row>
        <row r="3674">
          <cell r="C3674" t="str">
            <v>Other</v>
          </cell>
          <cell r="R3674">
            <v>0</v>
          </cell>
          <cell r="AZ3674">
            <v>0</v>
          </cell>
          <cell r="BA3674">
            <v>0</v>
          </cell>
          <cell r="BC3674" t="str">
            <v>OTHERS</v>
          </cell>
          <cell r="BE3674" t="str">
            <v>Jan</v>
          </cell>
        </row>
        <row r="3675">
          <cell r="C3675" t="str">
            <v>Other</v>
          </cell>
          <cell r="R3675">
            <v>0</v>
          </cell>
          <cell r="AZ3675">
            <v>0</v>
          </cell>
          <cell r="BA3675">
            <v>0</v>
          </cell>
          <cell r="BC3675" t="str">
            <v>OTHERS</v>
          </cell>
          <cell r="BE3675" t="str">
            <v>Feb</v>
          </cell>
        </row>
        <row r="3676">
          <cell r="C3676" t="str">
            <v>Other</v>
          </cell>
          <cell r="R3676">
            <v>0</v>
          </cell>
          <cell r="AZ3676">
            <v>0</v>
          </cell>
          <cell r="BA3676">
            <v>0</v>
          </cell>
          <cell r="BC3676" t="str">
            <v>OTHERS</v>
          </cell>
          <cell r="BE3676" t="str">
            <v>Mar</v>
          </cell>
        </row>
        <row r="3677">
          <cell r="C3677" t="str">
            <v>Other</v>
          </cell>
          <cell r="R3677">
            <v>0</v>
          </cell>
          <cell r="AZ3677">
            <v>0</v>
          </cell>
          <cell r="BA3677">
            <v>0</v>
          </cell>
          <cell r="BC3677" t="str">
            <v>OTHERS</v>
          </cell>
          <cell r="BE3677" t="str">
            <v>Apr</v>
          </cell>
        </row>
        <row r="3678">
          <cell r="C3678" t="str">
            <v>Other</v>
          </cell>
          <cell r="R3678">
            <v>0</v>
          </cell>
          <cell r="AZ3678">
            <v>0</v>
          </cell>
          <cell r="BA3678">
            <v>0</v>
          </cell>
          <cell r="BC3678" t="str">
            <v>OTHERS</v>
          </cell>
          <cell r="BE3678" t="str">
            <v>May</v>
          </cell>
        </row>
        <row r="3679">
          <cell r="C3679" t="str">
            <v>Other</v>
          </cell>
          <cell r="R3679">
            <v>0</v>
          </cell>
          <cell r="AZ3679">
            <v>0</v>
          </cell>
          <cell r="BA3679">
            <v>0</v>
          </cell>
          <cell r="BC3679" t="str">
            <v>OTHERS</v>
          </cell>
          <cell r="BE3679" t="str">
            <v>Jun</v>
          </cell>
        </row>
        <row r="3680">
          <cell r="C3680" t="str">
            <v>Other</v>
          </cell>
          <cell r="R3680">
            <v>0</v>
          </cell>
          <cell r="AZ3680">
            <v>0</v>
          </cell>
          <cell r="BA3680">
            <v>0</v>
          </cell>
          <cell r="BC3680" t="str">
            <v>OTHERS</v>
          </cell>
          <cell r="BE3680" t="str">
            <v>Jul</v>
          </cell>
        </row>
        <row r="3681">
          <cell r="C3681" t="str">
            <v>Other</v>
          </cell>
          <cell r="R3681">
            <v>0</v>
          </cell>
          <cell r="AZ3681">
            <v>0</v>
          </cell>
          <cell r="BA3681">
            <v>0</v>
          </cell>
          <cell r="BC3681" t="str">
            <v>OTHERS</v>
          </cell>
          <cell r="BE3681" t="str">
            <v>Aug</v>
          </cell>
        </row>
        <row r="3682">
          <cell r="C3682" t="str">
            <v>Other</v>
          </cell>
          <cell r="R3682">
            <v>0</v>
          </cell>
          <cell r="AZ3682">
            <v>0</v>
          </cell>
          <cell r="BA3682">
            <v>0</v>
          </cell>
          <cell r="BC3682" t="str">
            <v>OTHERS</v>
          </cell>
          <cell r="BE3682" t="str">
            <v>Sep</v>
          </cell>
        </row>
        <row r="3683">
          <cell r="C3683" t="str">
            <v>Other</v>
          </cell>
          <cell r="R3683">
            <v>0</v>
          </cell>
          <cell r="AZ3683">
            <v>0</v>
          </cell>
          <cell r="BA3683">
            <v>0</v>
          </cell>
          <cell r="BC3683" t="str">
            <v>OTHERS</v>
          </cell>
          <cell r="BE3683" t="str">
            <v>Oct</v>
          </cell>
        </row>
        <row r="3684">
          <cell r="C3684" t="str">
            <v>Other</v>
          </cell>
          <cell r="R3684">
            <v>0</v>
          </cell>
          <cell r="AZ3684">
            <v>0</v>
          </cell>
          <cell r="BA3684">
            <v>0</v>
          </cell>
          <cell r="BC3684" t="str">
            <v>OTHERS</v>
          </cell>
          <cell r="BE3684" t="str">
            <v>Nov</v>
          </cell>
        </row>
        <row r="3685">
          <cell r="C3685" t="str">
            <v>Other</v>
          </cell>
          <cell r="R3685">
            <v>0</v>
          </cell>
          <cell r="AZ3685">
            <v>0</v>
          </cell>
          <cell r="BA3685">
            <v>0</v>
          </cell>
          <cell r="BC3685" t="str">
            <v>OTHERS</v>
          </cell>
          <cell r="BE3685" t="str">
            <v>Dec</v>
          </cell>
        </row>
        <row r="3686">
          <cell r="C3686" t="str">
            <v>Other</v>
          </cell>
          <cell r="R3686">
            <v>0</v>
          </cell>
          <cell r="AZ3686">
            <v>0</v>
          </cell>
          <cell r="BA3686">
            <v>0</v>
          </cell>
          <cell r="BC3686" t="str">
            <v>OTHERS</v>
          </cell>
          <cell r="BE3686" t="str">
            <v>Jan</v>
          </cell>
        </row>
        <row r="3687">
          <cell r="C3687" t="str">
            <v>Other</v>
          </cell>
          <cell r="R3687">
            <v>0</v>
          </cell>
          <cell r="AZ3687">
            <v>0</v>
          </cell>
          <cell r="BA3687">
            <v>0</v>
          </cell>
          <cell r="BC3687" t="str">
            <v>OTHERS</v>
          </cell>
          <cell r="BE3687" t="str">
            <v>Feb</v>
          </cell>
        </row>
        <row r="3688">
          <cell r="C3688" t="str">
            <v>Other</v>
          </cell>
          <cell r="R3688">
            <v>0</v>
          </cell>
          <cell r="AZ3688">
            <v>0</v>
          </cell>
          <cell r="BA3688">
            <v>0</v>
          </cell>
          <cell r="BC3688" t="str">
            <v>OTHERS</v>
          </cell>
          <cell r="BE3688" t="str">
            <v>Mar</v>
          </cell>
        </row>
        <row r="3689">
          <cell r="C3689" t="str">
            <v>Other</v>
          </cell>
          <cell r="R3689">
            <v>0</v>
          </cell>
          <cell r="AZ3689">
            <v>0</v>
          </cell>
          <cell r="BA3689">
            <v>0</v>
          </cell>
          <cell r="BC3689" t="str">
            <v>OTHERS</v>
          </cell>
          <cell r="BE3689" t="str">
            <v>Apr</v>
          </cell>
        </row>
        <row r="3690">
          <cell r="C3690" t="str">
            <v>Other</v>
          </cell>
          <cell r="R3690">
            <v>0</v>
          </cell>
          <cell r="AZ3690">
            <v>0</v>
          </cell>
          <cell r="BA3690">
            <v>0</v>
          </cell>
          <cell r="BC3690" t="str">
            <v>OTHERS</v>
          </cell>
          <cell r="BE3690" t="str">
            <v>May</v>
          </cell>
        </row>
        <row r="3691">
          <cell r="C3691" t="str">
            <v>Other</v>
          </cell>
          <cell r="R3691">
            <v>0</v>
          </cell>
          <cell r="AZ3691">
            <v>0</v>
          </cell>
          <cell r="BA3691">
            <v>0</v>
          </cell>
          <cell r="BC3691" t="str">
            <v>OTHERS</v>
          </cell>
          <cell r="BE3691" t="str">
            <v>Jun</v>
          </cell>
        </row>
        <row r="3692">
          <cell r="C3692" t="str">
            <v>Other</v>
          </cell>
          <cell r="R3692">
            <v>0</v>
          </cell>
          <cell r="AZ3692">
            <v>0</v>
          </cell>
          <cell r="BA3692">
            <v>0</v>
          </cell>
          <cell r="BC3692" t="str">
            <v>OTHERS</v>
          </cell>
          <cell r="BE3692" t="str">
            <v>Jul</v>
          </cell>
        </row>
        <row r="3693">
          <cell r="C3693" t="str">
            <v>Other</v>
          </cell>
          <cell r="R3693">
            <v>0</v>
          </cell>
          <cell r="AZ3693">
            <v>0</v>
          </cell>
          <cell r="BA3693">
            <v>0</v>
          </cell>
          <cell r="BC3693" t="str">
            <v>OTHERS</v>
          </cell>
          <cell r="BE3693" t="str">
            <v>Aug</v>
          </cell>
        </row>
        <row r="3694">
          <cell r="C3694" t="str">
            <v>Other</v>
          </cell>
          <cell r="R3694">
            <v>0</v>
          </cell>
          <cell r="AZ3694">
            <v>0</v>
          </cell>
          <cell r="BA3694">
            <v>0</v>
          </cell>
          <cell r="BC3694" t="str">
            <v>OTHERS</v>
          </cell>
          <cell r="BE3694" t="str">
            <v>Sep</v>
          </cell>
        </row>
        <row r="3695">
          <cell r="C3695" t="str">
            <v>Other</v>
          </cell>
          <cell r="R3695">
            <v>0</v>
          </cell>
          <cell r="AZ3695">
            <v>0</v>
          </cell>
          <cell r="BA3695">
            <v>0</v>
          </cell>
          <cell r="BC3695" t="str">
            <v>OTHERS</v>
          </cell>
          <cell r="BE3695" t="str">
            <v>Oct</v>
          </cell>
        </row>
        <row r="3696">
          <cell r="C3696" t="str">
            <v>Other</v>
          </cell>
          <cell r="R3696">
            <v>0</v>
          </cell>
          <cell r="AZ3696">
            <v>0</v>
          </cell>
          <cell r="BA3696">
            <v>0</v>
          </cell>
          <cell r="BC3696" t="str">
            <v>OTHERS</v>
          </cell>
          <cell r="BE3696" t="str">
            <v>Nov</v>
          </cell>
        </row>
        <row r="3697">
          <cell r="C3697" t="str">
            <v>Other</v>
          </cell>
          <cell r="R3697">
            <v>0</v>
          </cell>
          <cell r="AZ3697">
            <v>0</v>
          </cell>
          <cell r="BA3697">
            <v>0</v>
          </cell>
          <cell r="BC3697" t="str">
            <v>OTHERS</v>
          </cell>
          <cell r="BE3697" t="str">
            <v>Dec</v>
          </cell>
        </row>
        <row r="3698">
          <cell r="C3698" t="str">
            <v>Other</v>
          </cell>
          <cell r="R3698">
            <v>0</v>
          </cell>
          <cell r="AZ3698">
            <v>0</v>
          </cell>
          <cell r="BA3698">
            <v>0</v>
          </cell>
          <cell r="BC3698" t="str">
            <v>OTHERS</v>
          </cell>
          <cell r="BE3698" t="str">
            <v>Jan</v>
          </cell>
        </row>
        <row r="3699">
          <cell r="C3699" t="str">
            <v>Other</v>
          </cell>
          <cell r="R3699">
            <v>0</v>
          </cell>
          <cell r="AZ3699">
            <v>0</v>
          </cell>
          <cell r="BA3699">
            <v>0</v>
          </cell>
          <cell r="BC3699" t="str">
            <v>OTHERS</v>
          </cell>
          <cell r="BE3699" t="str">
            <v>Feb</v>
          </cell>
        </row>
        <row r="3700">
          <cell r="C3700" t="str">
            <v>Other</v>
          </cell>
          <cell r="R3700">
            <v>0</v>
          </cell>
          <cell r="AZ3700">
            <v>0</v>
          </cell>
          <cell r="BA3700">
            <v>0</v>
          </cell>
          <cell r="BC3700" t="str">
            <v>OTHERS</v>
          </cell>
          <cell r="BE3700" t="str">
            <v>Mar</v>
          </cell>
        </row>
        <row r="3701">
          <cell r="C3701" t="str">
            <v>Other</v>
          </cell>
          <cell r="R3701">
            <v>0</v>
          </cell>
          <cell r="AZ3701">
            <v>0</v>
          </cell>
          <cell r="BA3701">
            <v>0</v>
          </cell>
          <cell r="BC3701" t="str">
            <v>OTHERS</v>
          </cell>
          <cell r="BE3701" t="str">
            <v>Apr</v>
          </cell>
        </row>
        <row r="3702">
          <cell r="C3702" t="str">
            <v>Other</v>
          </cell>
          <cell r="R3702">
            <v>0</v>
          </cell>
          <cell r="AZ3702">
            <v>0</v>
          </cell>
          <cell r="BA3702">
            <v>0</v>
          </cell>
          <cell r="BC3702" t="str">
            <v>OTHERS</v>
          </cell>
          <cell r="BE3702" t="str">
            <v>May</v>
          </cell>
        </row>
        <row r="3703">
          <cell r="C3703" t="str">
            <v>Other</v>
          </cell>
          <cell r="R3703">
            <v>0</v>
          </cell>
          <cell r="AZ3703">
            <v>0</v>
          </cell>
          <cell r="BA3703">
            <v>0</v>
          </cell>
          <cell r="BC3703" t="str">
            <v>OTHERS</v>
          </cell>
          <cell r="BE3703" t="str">
            <v>Jun</v>
          </cell>
        </row>
        <row r="3704">
          <cell r="C3704" t="str">
            <v>Other</v>
          </cell>
          <cell r="R3704">
            <v>0</v>
          </cell>
          <cell r="AZ3704">
            <v>0</v>
          </cell>
          <cell r="BA3704">
            <v>0</v>
          </cell>
          <cell r="BC3704" t="str">
            <v>OTHERS</v>
          </cell>
          <cell r="BE3704" t="str">
            <v>Jul</v>
          </cell>
        </row>
        <row r="3705">
          <cell r="C3705" t="str">
            <v>Other</v>
          </cell>
          <cell r="R3705">
            <v>0</v>
          </cell>
          <cell r="AZ3705">
            <v>0</v>
          </cell>
          <cell r="BA3705">
            <v>0</v>
          </cell>
          <cell r="BC3705" t="str">
            <v>OTHERS</v>
          </cell>
          <cell r="BE3705" t="str">
            <v>Aug</v>
          </cell>
        </row>
        <row r="3706">
          <cell r="C3706" t="str">
            <v>Other</v>
          </cell>
          <cell r="R3706">
            <v>0</v>
          </cell>
          <cell r="AZ3706">
            <v>0</v>
          </cell>
          <cell r="BA3706">
            <v>0</v>
          </cell>
          <cell r="BC3706" t="str">
            <v>OTHERS</v>
          </cell>
          <cell r="BE3706" t="str">
            <v>Sep</v>
          </cell>
        </row>
        <row r="3707">
          <cell r="C3707" t="str">
            <v>Other</v>
          </cell>
          <cell r="R3707">
            <v>0</v>
          </cell>
          <cell r="AZ3707">
            <v>0</v>
          </cell>
          <cell r="BA3707">
            <v>0</v>
          </cell>
          <cell r="BC3707" t="str">
            <v>OTHERS</v>
          </cell>
          <cell r="BE3707" t="str">
            <v>Oct</v>
          </cell>
        </row>
        <row r="3708">
          <cell r="C3708" t="str">
            <v>Other</v>
          </cell>
          <cell r="R3708">
            <v>0</v>
          </cell>
          <cell r="AZ3708">
            <v>0</v>
          </cell>
          <cell r="BA3708">
            <v>0</v>
          </cell>
          <cell r="BC3708" t="str">
            <v>OTHERS</v>
          </cell>
          <cell r="BE3708" t="str">
            <v>Nov</v>
          </cell>
        </row>
        <row r="3709">
          <cell r="C3709" t="str">
            <v>Other</v>
          </cell>
          <cell r="R3709">
            <v>0</v>
          </cell>
          <cell r="AZ3709">
            <v>0</v>
          </cell>
          <cell r="BA3709">
            <v>0</v>
          </cell>
          <cell r="BC3709" t="str">
            <v>OTHERS</v>
          </cell>
          <cell r="BE3709" t="str">
            <v>Dec</v>
          </cell>
        </row>
        <row r="3710">
          <cell r="C3710" t="str">
            <v>Other</v>
          </cell>
          <cell r="R3710">
            <v>0</v>
          </cell>
          <cell r="AZ3710">
            <v>0</v>
          </cell>
          <cell r="BA3710">
            <v>0</v>
          </cell>
          <cell r="BC3710" t="str">
            <v>OTHERS</v>
          </cell>
          <cell r="BE3710" t="str">
            <v>Jan</v>
          </cell>
        </row>
        <row r="3711">
          <cell r="C3711" t="str">
            <v>Other</v>
          </cell>
          <cell r="R3711">
            <v>0</v>
          </cell>
          <cell r="AZ3711">
            <v>0</v>
          </cell>
          <cell r="BA3711">
            <v>0</v>
          </cell>
          <cell r="BC3711" t="str">
            <v>OTHERS</v>
          </cell>
          <cell r="BE3711" t="str">
            <v>Feb</v>
          </cell>
        </row>
        <row r="3712">
          <cell r="C3712" t="str">
            <v>Other</v>
          </cell>
          <cell r="R3712">
            <v>0</v>
          </cell>
          <cell r="AZ3712">
            <v>0</v>
          </cell>
          <cell r="BA3712">
            <v>0</v>
          </cell>
          <cell r="BC3712" t="str">
            <v>OTHERS</v>
          </cell>
          <cell r="BE3712" t="str">
            <v>Mar</v>
          </cell>
        </row>
        <row r="3713">
          <cell r="C3713" t="str">
            <v>Other</v>
          </cell>
          <cell r="R3713">
            <v>0</v>
          </cell>
          <cell r="AZ3713">
            <v>0</v>
          </cell>
          <cell r="BA3713">
            <v>0</v>
          </cell>
          <cell r="BC3713" t="str">
            <v>OTHERS</v>
          </cell>
          <cell r="BE3713" t="str">
            <v>Apr</v>
          </cell>
        </row>
        <row r="3714">
          <cell r="C3714" t="str">
            <v>Other</v>
          </cell>
          <cell r="R3714">
            <v>0</v>
          </cell>
          <cell r="AZ3714">
            <v>0</v>
          </cell>
          <cell r="BA3714">
            <v>0</v>
          </cell>
          <cell r="BC3714" t="str">
            <v>OTHERS</v>
          </cell>
          <cell r="BE3714" t="str">
            <v>May</v>
          </cell>
        </row>
        <row r="3715">
          <cell r="C3715" t="str">
            <v>Other</v>
          </cell>
          <cell r="R3715">
            <v>0</v>
          </cell>
          <cell r="AZ3715">
            <v>0</v>
          </cell>
          <cell r="BA3715">
            <v>0</v>
          </cell>
          <cell r="BC3715" t="str">
            <v>OTHERS</v>
          </cell>
          <cell r="BE3715" t="str">
            <v>Jun</v>
          </cell>
        </row>
        <row r="3716">
          <cell r="C3716" t="str">
            <v>Other</v>
          </cell>
          <cell r="R3716">
            <v>0</v>
          </cell>
          <cell r="AZ3716">
            <v>0</v>
          </cell>
          <cell r="BA3716">
            <v>0</v>
          </cell>
          <cell r="BC3716" t="str">
            <v>OTHERS</v>
          </cell>
          <cell r="BE3716" t="str">
            <v>Jul</v>
          </cell>
        </row>
        <row r="3717">
          <cell r="C3717" t="str">
            <v>Other</v>
          </cell>
          <cell r="R3717">
            <v>0</v>
          </cell>
          <cell r="AZ3717">
            <v>0</v>
          </cell>
          <cell r="BA3717">
            <v>0</v>
          </cell>
          <cell r="BC3717" t="str">
            <v>OTHERS</v>
          </cell>
          <cell r="BE3717" t="str">
            <v>Aug</v>
          </cell>
        </row>
        <row r="3718">
          <cell r="C3718" t="str">
            <v>Other</v>
          </cell>
          <cell r="R3718">
            <v>0</v>
          </cell>
          <cell r="AZ3718">
            <v>0</v>
          </cell>
          <cell r="BA3718">
            <v>0</v>
          </cell>
          <cell r="BC3718" t="str">
            <v>OTHERS</v>
          </cell>
          <cell r="BE3718" t="str">
            <v>Sep</v>
          </cell>
        </row>
        <row r="3719">
          <cell r="C3719" t="str">
            <v>Other</v>
          </cell>
          <cell r="R3719">
            <v>60000</v>
          </cell>
          <cell r="AZ3719">
            <v>-18000</v>
          </cell>
          <cell r="BA3719">
            <v>-60552</v>
          </cell>
          <cell r="BC3719" t="str">
            <v>OTHERS</v>
          </cell>
          <cell r="BE3719" t="str">
            <v>Oct</v>
          </cell>
        </row>
        <row r="3720">
          <cell r="C3720" t="str">
            <v>Other</v>
          </cell>
          <cell r="R3720">
            <v>60000</v>
          </cell>
          <cell r="AZ3720">
            <v>-18000</v>
          </cell>
          <cell r="BA3720">
            <v>-60552</v>
          </cell>
          <cell r="BC3720" t="str">
            <v>OTHERS</v>
          </cell>
          <cell r="BE3720" t="str">
            <v>Nov</v>
          </cell>
        </row>
        <row r="3721">
          <cell r="C3721" t="str">
            <v>Other</v>
          </cell>
          <cell r="R3721">
            <v>60000</v>
          </cell>
          <cell r="AZ3721">
            <v>-18000</v>
          </cell>
          <cell r="BA3721">
            <v>-60552</v>
          </cell>
          <cell r="BC3721" t="str">
            <v>OTHERS</v>
          </cell>
          <cell r="BE3721" t="str">
            <v>Dec</v>
          </cell>
        </row>
        <row r="3722">
          <cell r="C3722" t="str">
            <v>Other</v>
          </cell>
          <cell r="R3722">
            <v>0</v>
          </cell>
          <cell r="AZ3722">
            <v>0</v>
          </cell>
          <cell r="BA3722">
            <v>0</v>
          </cell>
          <cell r="BC3722" t="str">
            <v>OTHERS</v>
          </cell>
          <cell r="BE3722" t="str">
            <v>Jan</v>
          </cell>
        </row>
        <row r="3723">
          <cell r="C3723" t="str">
            <v>Other</v>
          </cell>
          <cell r="R3723">
            <v>0</v>
          </cell>
          <cell r="AZ3723">
            <v>0</v>
          </cell>
          <cell r="BA3723">
            <v>0</v>
          </cell>
          <cell r="BC3723" t="str">
            <v>OTHERS</v>
          </cell>
          <cell r="BE3723" t="str">
            <v>Feb</v>
          </cell>
        </row>
        <row r="3724">
          <cell r="C3724" t="str">
            <v>Other</v>
          </cell>
          <cell r="R3724">
            <v>0</v>
          </cell>
          <cell r="AZ3724">
            <v>0</v>
          </cell>
          <cell r="BA3724">
            <v>0</v>
          </cell>
          <cell r="BC3724" t="str">
            <v>OTHERS</v>
          </cell>
          <cell r="BE3724" t="str">
            <v>Mar</v>
          </cell>
        </row>
        <row r="3725">
          <cell r="C3725" t="str">
            <v>Other</v>
          </cell>
          <cell r="R3725">
            <v>0</v>
          </cell>
          <cell r="AZ3725">
            <v>0</v>
          </cell>
          <cell r="BA3725">
            <v>0</v>
          </cell>
          <cell r="BC3725" t="str">
            <v>OTHERS</v>
          </cell>
          <cell r="BE3725" t="str">
            <v>Apr</v>
          </cell>
        </row>
        <row r="3726">
          <cell r="C3726" t="str">
            <v>Other</v>
          </cell>
          <cell r="R3726">
            <v>0</v>
          </cell>
          <cell r="AZ3726">
            <v>0</v>
          </cell>
          <cell r="BA3726">
            <v>0</v>
          </cell>
          <cell r="BC3726" t="str">
            <v>OTHERS</v>
          </cell>
          <cell r="BE3726" t="str">
            <v>May</v>
          </cell>
        </row>
        <row r="3727">
          <cell r="C3727" t="str">
            <v>Other</v>
          </cell>
          <cell r="R3727">
            <v>0</v>
          </cell>
          <cell r="AZ3727">
            <v>0</v>
          </cell>
          <cell r="BA3727">
            <v>0</v>
          </cell>
          <cell r="BC3727" t="str">
            <v>OTHERS</v>
          </cell>
          <cell r="BE3727" t="str">
            <v>Jun</v>
          </cell>
        </row>
        <row r="3728">
          <cell r="C3728" t="str">
            <v>Other</v>
          </cell>
          <cell r="R3728">
            <v>0</v>
          </cell>
          <cell r="AZ3728">
            <v>0</v>
          </cell>
          <cell r="BA3728">
            <v>0</v>
          </cell>
          <cell r="BC3728" t="str">
            <v>OTHERS</v>
          </cell>
          <cell r="BE3728" t="str">
            <v>Jul</v>
          </cell>
        </row>
        <row r="3729">
          <cell r="C3729" t="str">
            <v>Other</v>
          </cell>
          <cell r="R3729">
            <v>0</v>
          </cell>
          <cell r="AZ3729">
            <v>0</v>
          </cell>
          <cell r="BA3729">
            <v>0</v>
          </cell>
          <cell r="BC3729" t="str">
            <v>OTHERS</v>
          </cell>
          <cell r="BE3729" t="str">
            <v>Aug</v>
          </cell>
        </row>
        <row r="3730">
          <cell r="C3730" t="str">
            <v>Other</v>
          </cell>
          <cell r="R3730">
            <v>0</v>
          </cell>
          <cell r="AZ3730">
            <v>0</v>
          </cell>
          <cell r="BA3730">
            <v>0</v>
          </cell>
          <cell r="BC3730" t="str">
            <v>OTHERS</v>
          </cell>
          <cell r="BE3730" t="str">
            <v>Sep</v>
          </cell>
        </row>
        <row r="3731">
          <cell r="C3731" t="str">
            <v>Other</v>
          </cell>
          <cell r="R3731">
            <v>0</v>
          </cell>
          <cell r="AZ3731">
            <v>0</v>
          </cell>
          <cell r="BA3731">
            <v>0</v>
          </cell>
          <cell r="BC3731" t="str">
            <v>OTHERS</v>
          </cell>
          <cell r="BE3731" t="str">
            <v>Oct</v>
          </cell>
        </row>
        <row r="3732">
          <cell r="C3732" t="str">
            <v>Other</v>
          </cell>
          <cell r="R3732">
            <v>0</v>
          </cell>
          <cell r="AZ3732">
            <v>0</v>
          </cell>
          <cell r="BA3732">
            <v>0</v>
          </cell>
          <cell r="BC3732" t="str">
            <v>OTHERS</v>
          </cell>
          <cell r="BE3732" t="str">
            <v>Nov</v>
          </cell>
        </row>
        <row r="3733">
          <cell r="C3733" t="str">
            <v>Other</v>
          </cell>
          <cell r="R3733">
            <v>80000</v>
          </cell>
          <cell r="AZ3733">
            <v>-24000</v>
          </cell>
          <cell r="BA3733">
            <v>-80736</v>
          </cell>
          <cell r="BC3733" t="str">
            <v>OTHERS</v>
          </cell>
          <cell r="BE3733" t="str">
            <v>Dec</v>
          </cell>
        </row>
        <row r="3734">
          <cell r="C3734" t="str">
            <v>Other</v>
          </cell>
          <cell r="R3734">
            <v>0</v>
          </cell>
          <cell r="AZ3734">
            <v>0</v>
          </cell>
          <cell r="BA3734">
            <v>0</v>
          </cell>
          <cell r="BC3734" t="str">
            <v>OTHERS</v>
          </cell>
          <cell r="BE3734" t="str">
            <v>Jan</v>
          </cell>
        </row>
        <row r="3735">
          <cell r="C3735" t="str">
            <v>Other</v>
          </cell>
          <cell r="R3735">
            <v>0</v>
          </cell>
          <cell r="AZ3735">
            <v>0</v>
          </cell>
          <cell r="BA3735">
            <v>0</v>
          </cell>
          <cell r="BC3735" t="str">
            <v>OTHERS</v>
          </cell>
          <cell r="BE3735" t="str">
            <v>Feb</v>
          </cell>
        </row>
        <row r="3736">
          <cell r="C3736" t="str">
            <v>Other</v>
          </cell>
          <cell r="R3736">
            <v>0</v>
          </cell>
          <cell r="AZ3736">
            <v>0</v>
          </cell>
          <cell r="BA3736">
            <v>0</v>
          </cell>
          <cell r="BC3736" t="str">
            <v>OTHERS</v>
          </cell>
          <cell r="BE3736" t="str">
            <v>Mar</v>
          </cell>
        </row>
        <row r="3737">
          <cell r="C3737" t="str">
            <v>Other</v>
          </cell>
          <cell r="R3737">
            <v>0</v>
          </cell>
          <cell r="AZ3737">
            <v>0</v>
          </cell>
          <cell r="BA3737">
            <v>0</v>
          </cell>
          <cell r="BC3737" t="str">
            <v>OTHERS</v>
          </cell>
          <cell r="BE3737" t="str">
            <v>Apr</v>
          </cell>
        </row>
        <row r="3738">
          <cell r="C3738" t="str">
            <v>Other</v>
          </cell>
          <cell r="R3738">
            <v>0</v>
          </cell>
          <cell r="AZ3738">
            <v>0</v>
          </cell>
          <cell r="BA3738">
            <v>0</v>
          </cell>
          <cell r="BC3738" t="str">
            <v>OTHERS</v>
          </cell>
          <cell r="BE3738" t="str">
            <v>May</v>
          </cell>
        </row>
        <row r="3739">
          <cell r="C3739" t="str">
            <v>Other</v>
          </cell>
          <cell r="R3739">
            <v>0</v>
          </cell>
          <cell r="AZ3739">
            <v>0</v>
          </cell>
          <cell r="BA3739">
            <v>0</v>
          </cell>
          <cell r="BC3739" t="str">
            <v>OTHERS</v>
          </cell>
          <cell r="BE3739" t="str">
            <v>Jun</v>
          </cell>
        </row>
        <row r="3740">
          <cell r="C3740" t="str">
            <v>Other</v>
          </cell>
          <cell r="R3740">
            <v>0</v>
          </cell>
          <cell r="AZ3740">
            <v>0</v>
          </cell>
          <cell r="BA3740">
            <v>0</v>
          </cell>
          <cell r="BC3740" t="str">
            <v>OTHERS</v>
          </cell>
          <cell r="BE3740" t="str">
            <v>Jul</v>
          </cell>
        </row>
        <row r="3741">
          <cell r="C3741" t="str">
            <v>Other</v>
          </cell>
          <cell r="R3741">
            <v>0</v>
          </cell>
          <cell r="AZ3741">
            <v>0</v>
          </cell>
          <cell r="BA3741">
            <v>0</v>
          </cell>
          <cell r="BC3741" t="str">
            <v>OTHERS</v>
          </cell>
          <cell r="BE3741" t="str">
            <v>Aug</v>
          </cell>
        </row>
        <row r="3742">
          <cell r="C3742" t="str">
            <v>Other</v>
          </cell>
          <cell r="R3742">
            <v>0</v>
          </cell>
          <cell r="AZ3742">
            <v>0</v>
          </cell>
          <cell r="BA3742">
            <v>0</v>
          </cell>
          <cell r="BC3742" t="str">
            <v>OTHERS</v>
          </cell>
          <cell r="BE3742" t="str">
            <v>Sep</v>
          </cell>
        </row>
        <row r="3743">
          <cell r="C3743" t="str">
            <v>Other</v>
          </cell>
          <cell r="R3743">
            <v>0</v>
          </cell>
          <cell r="AZ3743">
            <v>0</v>
          </cell>
          <cell r="BA3743">
            <v>0</v>
          </cell>
          <cell r="BC3743" t="str">
            <v>OTHERS</v>
          </cell>
          <cell r="BE3743" t="str">
            <v>Oct</v>
          </cell>
        </row>
        <row r="3744">
          <cell r="C3744" t="str">
            <v>Other</v>
          </cell>
          <cell r="R3744">
            <v>0</v>
          </cell>
          <cell r="AZ3744">
            <v>0</v>
          </cell>
          <cell r="BA3744">
            <v>0</v>
          </cell>
          <cell r="BC3744" t="str">
            <v>OTHERS</v>
          </cell>
          <cell r="BE3744" t="str">
            <v>Nov</v>
          </cell>
        </row>
        <row r="3745">
          <cell r="C3745" t="str">
            <v>Other</v>
          </cell>
          <cell r="R3745">
            <v>0</v>
          </cell>
          <cell r="AZ3745">
            <v>0</v>
          </cell>
          <cell r="BA3745">
            <v>0</v>
          </cell>
          <cell r="BC3745" t="str">
            <v>OTHERS</v>
          </cell>
          <cell r="BE3745" t="str">
            <v>Dec</v>
          </cell>
        </row>
        <row r="3746">
          <cell r="C3746" t="str">
            <v>Other</v>
          </cell>
          <cell r="R3746">
            <v>0</v>
          </cell>
          <cell r="AZ3746">
            <v>0</v>
          </cell>
          <cell r="BA3746">
            <v>0</v>
          </cell>
          <cell r="BC3746" t="str">
            <v>OTHERS</v>
          </cell>
          <cell r="BE3746" t="str">
            <v>Jan</v>
          </cell>
        </row>
        <row r="3747">
          <cell r="C3747" t="str">
            <v>Other</v>
          </cell>
          <cell r="R3747">
            <v>0</v>
          </cell>
          <cell r="AZ3747">
            <v>0</v>
          </cell>
          <cell r="BA3747">
            <v>0</v>
          </cell>
          <cell r="BC3747" t="str">
            <v>OTHERS</v>
          </cell>
          <cell r="BE3747" t="str">
            <v>Feb</v>
          </cell>
        </row>
        <row r="3748">
          <cell r="C3748" t="str">
            <v>Other</v>
          </cell>
          <cell r="R3748">
            <v>0</v>
          </cell>
          <cell r="AZ3748">
            <v>0</v>
          </cell>
          <cell r="BA3748">
            <v>0</v>
          </cell>
          <cell r="BC3748" t="str">
            <v>OTHERS</v>
          </cell>
          <cell r="BE3748" t="str">
            <v>Mar</v>
          </cell>
        </row>
        <row r="3749">
          <cell r="C3749" t="str">
            <v>Other</v>
          </cell>
          <cell r="R3749">
            <v>0</v>
          </cell>
          <cell r="AZ3749">
            <v>0</v>
          </cell>
          <cell r="BA3749">
            <v>0</v>
          </cell>
          <cell r="BC3749" t="str">
            <v>OTHERS</v>
          </cell>
          <cell r="BE3749" t="str">
            <v>Apr</v>
          </cell>
        </row>
        <row r="3750">
          <cell r="C3750" t="str">
            <v>Other</v>
          </cell>
          <cell r="R3750">
            <v>0</v>
          </cell>
          <cell r="AZ3750">
            <v>0</v>
          </cell>
          <cell r="BA3750">
            <v>0</v>
          </cell>
          <cell r="BC3750" t="str">
            <v>OTHERS</v>
          </cell>
          <cell r="BE3750" t="str">
            <v>May</v>
          </cell>
        </row>
        <row r="3751">
          <cell r="C3751" t="str">
            <v>Other</v>
          </cell>
          <cell r="R3751">
            <v>80000</v>
          </cell>
          <cell r="AZ3751">
            <v>-24000</v>
          </cell>
          <cell r="BA3751">
            <v>-47353.846153846156</v>
          </cell>
          <cell r="BC3751" t="str">
            <v>OTHERS</v>
          </cell>
          <cell r="BE3751" t="str">
            <v>Jun</v>
          </cell>
        </row>
        <row r="3752">
          <cell r="C3752" t="str">
            <v>Other</v>
          </cell>
          <cell r="R3752">
            <v>60000</v>
          </cell>
          <cell r="AZ3752">
            <v>-18000</v>
          </cell>
          <cell r="BA3752">
            <v>-35515.384615384617</v>
          </cell>
          <cell r="BC3752" t="str">
            <v>OTHERS</v>
          </cell>
          <cell r="BE3752" t="str">
            <v>Jul</v>
          </cell>
        </row>
        <row r="3753">
          <cell r="C3753" t="str">
            <v>Other</v>
          </cell>
          <cell r="R3753">
            <v>60000</v>
          </cell>
          <cell r="AZ3753">
            <v>-18000</v>
          </cell>
          <cell r="BA3753">
            <v>-35515.384615384617</v>
          </cell>
          <cell r="BC3753" t="str">
            <v>OTHERS</v>
          </cell>
          <cell r="BE3753" t="str">
            <v>Aug</v>
          </cell>
        </row>
        <row r="3754">
          <cell r="C3754" t="str">
            <v>Other</v>
          </cell>
          <cell r="R3754">
            <v>60000</v>
          </cell>
          <cell r="AZ3754">
            <v>-18000</v>
          </cell>
          <cell r="BA3754">
            <v>-35515.384615384617</v>
          </cell>
          <cell r="BC3754" t="str">
            <v>OTHERS</v>
          </cell>
          <cell r="BE3754" t="str">
            <v>Sep</v>
          </cell>
        </row>
        <row r="3755">
          <cell r="C3755" t="str">
            <v>Other</v>
          </cell>
          <cell r="R3755">
            <v>60000</v>
          </cell>
          <cell r="AZ3755">
            <v>-18000</v>
          </cell>
          <cell r="BA3755">
            <v>-35515.384615384617</v>
          </cell>
          <cell r="BC3755" t="str">
            <v>OTHERS</v>
          </cell>
          <cell r="BE3755" t="str">
            <v>Oct</v>
          </cell>
        </row>
        <row r="3756">
          <cell r="C3756" t="str">
            <v>Other</v>
          </cell>
          <cell r="R3756">
            <v>60000</v>
          </cell>
          <cell r="AZ3756">
            <v>-18000</v>
          </cell>
          <cell r="BA3756">
            <v>-35515.384615384617</v>
          </cell>
          <cell r="BC3756" t="str">
            <v>OTHERS</v>
          </cell>
          <cell r="BE3756" t="str">
            <v>Nov</v>
          </cell>
        </row>
        <row r="3757">
          <cell r="C3757" t="str">
            <v>Other</v>
          </cell>
          <cell r="R3757">
            <v>0</v>
          </cell>
          <cell r="AZ3757">
            <v>0</v>
          </cell>
          <cell r="BA3757">
            <v>0</v>
          </cell>
          <cell r="BC3757" t="str">
            <v>OTHERS</v>
          </cell>
          <cell r="BE3757" t="str">
            <v>Dec</v>
          </cell>
        </row>
        <row r="3758">
          <cell r="C3758" t="str">
            <v>Other</v>
          </cell>
          <cell r="R3758">
            <v>0</v>
          </cell>
          <cell r="AZ3758">
            <v>0</v>
          </cell>
          <cell r="BA3758">
            <v>0</v>
          </cell>
          <cell r="BC3758" t="str">
            <v>OTHERS</v>
          </cell>
          <cell r="BE3758" t="str">
            <v>Jan</v>
          </cell>
        </row>
        <row r="3759">
          <cell r="C3759" t="str">
            <v>Other</v>
          </cell>
          <cell r="R3759">
            <v>0</v>
          </cell>
          <cell r="AZ3759">
            <v>0</v>
          </cell>
          <cell r="BA3759">
            <v>0</v>
          </cell>
          <cell r="BC3759" t="str">
            <v>OTHERS</v>
          </cell>
          <cell r="BE3759" t="str">
            <v>Feb</v>
          </cell>
        </row>
        <row r="3760">
          <cell r="C3760" t="str">
            <v>Other</v>
          </cell>
          <cell r="R3760">
            <v>0</v>
          </cell>
          <cell r="AZ3760">
            <v>0</v>
          </cell>
          <cell r="BA3760">
            <v>0</v>
          </cell>
          <cell r="BC3760" t="str">
            <v>OTHERS</v>
          </cell>
          <cell r="BE3760" t="str">
            <v>Mar</v>
          </cell>
        </row>
        <row r="3761">
          <cell r="C3761" t="str">
            <v>Other</v>
          </cell>
          <cell r="R3761">
            <v>0</v>
          </cell>
          <cell r="AZ3761">
            <v>0</v>
          </cell>
          <cell r="BA3761">
            <v>0</v>
          </cell>
          <cell r="BC3761" t="str">
            <v>OTHERS</v>
          </cell>
          <cell r="BE3761" t="str">
            <v>Apr</v>
          </cell>
        </row>
        <row r="3762">
          <cell r="C3762" t="str">
            <v>Other</v>
          </cell>
          <cell r="R3762">
            <v>0</v>
          </cell>
          <cell r="AZ3762">
            <v>0</v>
          </cell>
          <cell r="BA3762">
            <v>0</v>
          </cell>
          <cell r="BC3762" t="str">
            <v>OTHERS</v>
          </cell>
          <cell r="BE3762" t="str">
            <v>May</v>
          </cell>
        </row>
        <row r="3763">
          <cell r="C3763" t="str">
            <v>Other</v>
          </cell>
          <cell r="R3763">
            <v>0</v>
          </cell>
          <cell r="AZ3763">
            <v>0</v>
          </cell>
          <cell r="BA3763">
            <v>0</v>
          </cell>
          <cell r="BC3763" t="str">
            <v>OTHERS</v>
          </cell>
          <cell r="BE3763" t="str">
            <v>Jun</v>
          </cell>
        </row>
        <row r="3764">
          <cell r="C3764" t="str">
            <v>Other</v>
          </cell>
          <cell r="R3764">
            <v>0</v>
          </cell>
          <cell r="AZ3764">
            <v>0</v>
          </cell>
          <cell r="BA3764">
            <v>0</v>
          </cell>
          <cell r="BC3764" t="str">
            <v>OTHERS</v>
          </cell>
          <cell r="BE3764" t="str">
            <v>Jul</v>
          </cell>
        </row>
        <row r="3765">
          <cell r="C3765" t="str">
            <v>Other</v>
          </cell>
          <cell r="R3765">
            <v>0</v>
          </cell>
          <cell r="AZ3765">
            <v>0</v>
          </cell>
          <cell r="BA3765">
            <v>0</v>
          </cell>
          <cell r="BC3765" t="str">
            <v>OTHERS</v>
          </cell>
          <cell r="BE3765" t="str">
            <v>Aug</v>
          </cell>
        </row>
        <row r="3766">
          <cell r="C3766" t="str">
            <v>Other</v>
          </cell>
          <cell r="R3766">
            <v>0</v>
          </cell>
          <cell r="AZ3766">
            <v>0</v>
          </cell>
          <cell r="BA3766">
            <v>0</v>
          </cell>
          <cell r="BC3766" t="str">
            <v>OTHERS</v>
          </cell>
          <cell r="BE3766" t="str">
            <v>Sep</v>
          </cell>
        </row>
        <row r="3767">
          <cell r="C3767" t="str">
            <v>Other</v>
          </cell>
          <cell r="R3767">
            <v>0</v>
          </cell>
          <cell r="AZ3767">
            <v>0</v>
          </cell>
          <cell r="BA3767">
            <v>0</v>
          </cell>
          <cell r="BC3767" t="str">
            <v>OTHERS</v>
          </cell>
          <cell r="BE3767" t="str">
            <v>Oct</v>
          </cell>
        </row>
        <row r="3768">
          <cell r="C3768" t="str">
            <v>Other</v>
          </cell>
          <cell r="R3768">
            <v>0</v>
          </cell>
          <cell r="AZ3768">
            <v>0</v>
          </cell>
          <cell r="BA3768">
            <v>0</v>
          </cell>
          <cell r="BC3768" t="str">
            <v>OTHERS</v>
          </cell>
          <cell r="BE3768" t="str">
            <v>Nov</v>
          </cell>
        </row>
        <row r="3769">
          <cell r="C3769" t="str">
            <v>Other</v>
          </cell>
          <cell r="R3769">
            <v>0</v>
          </cell>
          <cell r="AZ3769">
            <v>0</v>
          </cell>
          <cell r="BA3769">
            <v>0</v>
          </cell>
          <cell r="BC3769" t="str">
            <v>OTHERS</v>
          </cell>
          <cell r="BE3769" t="str">
            <v>Dec</v>
          </cell>
        </row>
        <row r="3770">
          <cell r="C3770" t="str">
            <v>Other</v>
          </cell>
          <cell r="R3770">
            <v>0</v>
          </cell>
          <cell r="AZ3770">
            <v>0</v>
          </cell>
          <cell r="BA3770">
            <v>0</v>
          </cell>
          <cell r="BC3770" t="str">
            <v>OTHERS</v>
          </cell>
          <cell r="BE3770" t="str">
            <v>Jan</v>
          </cell>
        </row>
        <row r="3771">
          <cell r="C3771" t="str">
            <v>Other</v>
          </cell>
          <cell r="R3771">
            <v>0</v>
          </cell>
          <cell r="AZ3771">
            <v>0</v>
          </cell>
          <cell r="BA3771">
            <v>0</v>
          </cell>
          <cell r="BC3771" t="str">
            <v>OTHERS</v>
          </cell>
          <cell r="BE3771" t="str">
            <v>Feb</v>
          </cell>
        </row>
        <row r="3772">
          <cell r="C3772" t="str">
            <v>Other</v>
          </cell>
          <cell r="R3772">
            <v>0</v>
          </cell>
          <cell r="AZ3772">
            <v>0</v>
          </cell>
          <cell r="BA3772">
            <v>0</v>
          </cell>
          <cell r="BC3772" t="str">
            <v>OTHERS</v>
          </cell>
          <cell r="BE3772" t="str">
            <v>Mar</v>
          </cell>
        </row>
        <row r="3773">
          <cell r="C3773" t="str">
            <v>Other</v>
          </cell>
          <cell r="R3773">
            <v>0</v>
          </cell>
          <cell r="AZ3773">
            <v>0</v>
          </cell>
          <cell r="BA3773">
            <v>0</v>
          </cell>
          <cell r="BC3773" t="str">
            <v>OTHERS</v>
          </cell>
          <cell r="BE3773" t="str">
            <v>Apr</v>
          </cell>
        </row>
        <row r="3774">
          <cell r="C3774" t="str">
            <v>Other</v>
          </cell>
          <cell r="R3774">
            <v>0</v>
          </cell>
          <cell r="AZ3774">
            <v>0</v>
          </cell>
          <cell r="BA3774">
            <v>0</v>
          </cell>
          <cell r="BC3774" t="str">
            <v>OTHERS</v>
          </cell>
          <cell r="BE3774" t="str">
            <v>May</v>
          </cell>
        </row>
        <row r="3775">
          <cell r="C3775" t="str">
            <v>Other</v>
          </cell>
          <cell r="R3775">
            <v>0</v>
          </cell>
          <cell r="AZ3775">
            <v>0</v>
          </cell>
          <cell r="BA3775">
            <v>0</v>
          </cell>
          <cell r="BC3775" t="str">
            <v>OTHERS</v>
          </cell>
          <cell r="BE3775" t="str">
            <v>Jun</v>
          </cell>
        </row>
        <row r="3776">
          <cell r="C3776" t="str">
            <v>Other</v>
          </cell>
          <cell r="R3776">
            <v>0</v>
          </cell>
          <cell r="AZ3776">
            <v>0</v>
          </cell>
          <cell r="BA3776">
            <v>0</v>
          </cell>
          <cell r="BC3776" t="str">
            <v>OTHERS</v>
          </cell>
          <cell r="BE3776" t="str">
            <v>Jul</v>
          </cell>
        </row>
        <row r="3777">
          <cell r="C3777" t="str">
            <v>Other</v>
          </cell>
          <cell r="R3777">
            <v>0</v>
          </cell>
          <cell r="AZ3777">
            <v>0</v>
          </cell>
          <cell r="BA3777">
            <v>0</v>
          </cell>
          <cell r="BC3777" t="str">
            <v>OTHERS</v>
          </cell>
          <cell r="BE3777" t="str">
            <v>Aug</v>
          </cell>
        </row>
        <row r="3778">
          <cell r="C3778" t="str">
            <v>Other</v>
          </cell>
          <cell r="R3778">
            <v>0</v>
          </cell>
          <cell r="AZ3778">
            <v>0</v>
          </cell>
          <cell r="BA3778">
            <v>0</v>
          </cell>
          <cell r="BC3778" t="str">
            <v>OTHERS</v>
          </cell>
          <cell r="BE3778" t="str">
            <v>Sep</v>
          </cell>
        </row>
        <row r="3779">
          <cell r="C3779" t="str">
            <v>Other</v>
          </cell>
          <cell r="R3779">
            <v>0</v>
          </cell>
          <cell r="AZ3779">
            <v>0</v>
          </cell>
          <cell r="BA3779">
            <v>0</v>
          </cell>
          <cell r="BC3779" t="str">
            <v>OTHERS</v>
          </cell>
          <cell r="BE3779" t="str">
            <v>Oct</v>
          </cell>
        </row>
        <row r="3780">
          <cell r="C3780" t="str">
            <v>Other</v>
          </cell>
          <cell r="R3780">
            <v>0</v>
          </cell>
          <cell r="AZ3780">
            <v>0</v>
          </cell>
          <cell r="BA3780">
            <v>0</v>
          </cell>
          <cell r="BC3780" t="str">
            <v>OTHERS</v>
          </cell>
          <cell r="BE3780" t="str">
            <v>Nov</v>
          </cell>
        </row>
        <row r="3781">
          <cell r="C3781" t="str">
            <v>Other</v>
          </cell>
          <cell r="R3781">
            <v>0</v>
          </cell>
          <cell r="AZ3781">
            <v>0</v>
          </cell>
          <cell r="BA3781">
            <v>0</v>
          </cell>
          <cell r="BC3781" t="str">
            <v>OTHERS</v>
          </cell>
          <cell r="BE3781" t="str">
            <v>Dec</v>
          </cell>
        </row>
        <row r="3782">
          <cell r="C3782" t="str">
            <v>Other</v>
          </cell>
          <cell r="R3782">
            <v>0</v>
          </cell>
          <cell r="AZ3782">
            <v>0</v>
          </cell>
          <cell r="BA3782">
            <v>0</v>
          </cell>
          <cell r="BC3782" t="str">
            <v>OTHERS</v>
          </cell>
          <cell r="BE3782" t="str">
            <v>Jan</v>
          </cell>
        </row>
        <row r="3783">
          <cell r="C3783" t="str">
            <v>Other</v>
          </cell>
          <cell r="R3783">
            <v>0</v>
          </cell>
          <cell r="AZ3783">
            <v>0</v>
          </cell>
          <cell r="BA3783">
            <v>0</v>
          </cell>
          <cell r="BC3783" t="str">
            <v>OTHERS</v>
          </cell>
          <cell r="BE3783" t="str">
            <v>Feb</v>
          </cell>
        </row>
        <row r="3784">
          <cell r="C3784" t="str">
            <v>Other</v>
          </cell>
          <cell r="R3784">
            <v>0</v>
          </cell>
          <cell r="AZ3784">
            <v>0</v>
          </cell>
          <cell r="BA3784">
            <v>0</v>
          </cell>
          <cell r="BC3784" t="str">
            <v>OTHERS</v>
          </cell>
          <cell r="BE3784" t="str">
            <v>Mar</v>
          </cell>
        </row>
        <row r="3785">
          <cell r="C3785" t="str">
            <v>Other</v>
          </cell>
          <cell r="R3785">
            <v>0</v>
          </cell>
          <cell r="AZ3785">
            <v>0</v>
          </cell>
          <cell r="BA3785">
            <v>0</v>
          </cell>
          <cell r="BC3785" t="str">
            <v>OTHERS</v>
          </cell>
          <cell r="BE3785" t="str">
            <v>Apr</v>
          </cell>
        </row>
        <row r="3786">
          <cell r="C3786" t="str">
            <v>Other</v>
          </cell>
          <cell r="R3786">
            <v>0</v>
          </cell>
          <cell r="AZ3786">
            <v>0</v>
          </cell>
          <cell r="BA3786">
            <v>0</v>
          </cell>
          <cell r="BC3786" t="str">
            <v>OTHERS</v>
          </cell>
          <cell r="BE3786" t="str">
            <v>May</v>
          </cell>
        </row>
        <row r="3787">
          <cell r="C3787" t="str">
            <v>Other</v>
          </cell>
          <cell r="R3787">
            <v>0</v>
          </cell>
          <cell r="AZ3787">
            <v>0</v>
          </cell>
          <cell r="BA3787">
            <v>0</v>
          </cell>
          <cell r="BC3787" t="str">
            <v>OTHERS</v>
          </cell>
          <cell r="BE3787" t="str">
            <v>Jun</v>
          </cell>
        </row>
        <row r="3788">
          <cell r="C3788" t="str">
            <v>Other</v>
          </cell>
          <cell r="R3788">
            <v>0</v>
          </cell>
          <cell r="AZ3788">
            <v>0</v>
          </cell>
          <cell r="BA3788">
            <v>0</v>
          </cell>
          <cell r="BC3788" t="str">
            <v>OTHERS</v>
          </cell>
          <cell r="BE3788" t="str">
            <v>Jul</v>
          </cell>
        </row>
        <row r="3789">
          <cell r="C3789" t="str">
            <v>Other</v>
          </cell>
          <cell r="R3789">
            <v>0</v>
          </cell>
          <cell r="AZ3789">
            <v>0</v>
          </cell>
          <cell r="BA3789">
            <v>0</v>
          </cell>
          <cell r="BC3789" t="str">
            <v>OTHERS</v>
          </cell>
          <cell r="BE3789" t="str">
            <v>Aug</v>
          </cell>
        </row>
        <row r="3790">
          <cell r="C3790" t="str">
            <v>Other</v>
          </cell>
          <cell r="R3790">
            <v>0</v>
          </cell>
          <cell r="AZ3790">
            <v>0</v>
          </cell>
          <cell r="BA3790">
            <v>0</v>
          </cell>
          <cell r="BC3790" t="str">
            <v>OTHERS</v>
          </cell>
          <cell r="BE3790" t="str">
            <v>Sep</v>
          </cell>
        </row>
        <row r="3791">
          <cell r="C3791" t="str">
            <v>Other</v>
          </cell>
          <cell r="R3791">
            <v>0</v>
          </cell>
          <cell r="AZ3791">
            <v>0</v>
          </cell>
          <cell r="BA3791">
            <v>0</v>
          </cell>
          <cell r="BC3791" t="str">
            <v>OTHERS</v>
          </cell>
          <cell r="BE3791" t="str">
            <v>Oct</v>
          </cell>
        </row>
        <row r="3792">
          <cell r="C3792" t="str">
            <v>Other</v>
          </cell>
          <cell r="R3792">
            <v>0</v>
          </cell>
          <cell r="AZ3792">
            <v>0</v>
          </cell>
          <cell r="BA3792">
            <v>0</v>
          </cell>
          <cell r="BC3792" t="str">
            <v>OTHERS</v>
          </cell>
          <cell r="BE3792" t="str">
            <v>Nov</v>
          </cell>
        </row>
        <row r="3793">
          <cell r="C3793" t="str">
            <v>Other</v>
          </cell>
          <cell r="R3793">
            <v>0</v>
          </cell>
          <cell r="AZ3793">
            <v>0</v>
          </cell>
          <cell r="BA3793">
            <v>0</v>
          </cell>
          <cell r="BC3793" t="str">
            <v>OTHERS</v>
          </cell>
          <cell r="BE3793" t="str">
            <v>Dec</v>
          </cell>
        </row>
        <row r="3794">
          <cell r="C3794" t="str">
            <v>Other</v>
          </cell>
          <cell r="R3794">
            <v>0</v>
          </cell>
          <cell r="AZ3794">
            <v>0</v>
          </cell>
          <cell r="BA3794">
            <v>0</v>
          </cell>
          <cell r="BC3794" t="str">
            <v>OTHERS</v>
          </cell>
          <cell r="BE3794" t="str">
            <v>Jan</v>
          </cell>
        </row>
        <row r="3795">
          <cell r="C3795" t="str">
            <v>Other</v>
          </cell>
          <cell r="R3795">
            <v>0</v>
          </cell>
          <cell r="AZ3795">
            <v>0</v>
          </cell>
          <cell r="BA3795">
            <v>0</v>
          </cell>
          <cell r="BC3795" t="str">
            <v>OTHERS</v>
          </cell>
          <cell r="BE3795" t="str">
            <v>Feb</v>
          </cell>
        </row>
        <row r="3796">
          <cell r="C3796" t="str">
            <v>Other</v>
          </cell>
          <cell r="R3796">
            <v>0</v>
          </cell>
          <cell r="AZ3796">
            <v>0</v>
          </cell>
          <cell r="BA3796">
            <v>0</v>
          </cell>
          <cell r="BC3796" t="str">
            <v>OTHERS</v>
          </cell>
          <cell r="BE3796" t="str">
            <v>Mar</v>
          </cell>
        </row>
        <row r="3797">
          <cell r="C3797" t="str">
            <v>Other</v>
          </cell>
          <cell r="R3797">
            <v>0</v>
          </cell>
          <cell r="AZ3797">
            <v>0</v>
          </cell>
          <cell r="BA3797">
            <v>0</v>
          </cell>
          <cell r="BC3797" t="str">
            <v>OTHERS</v>
          </cell>
          <cell r="BE3797" t="str">
            <v>Apr</v>
          </cell>
        </row>
        <row r="3798">
          <cell r="C3798" t="str">
            <v>Other</v>
          </cell>
          <cell r="R3798">
            <v>0</v>
          </cell>
          <cell r="AZ3798">
            <v>0</v>
          </cell>
          <cell r="BA3798">
            <v>0</v>
          </cell>
          <cell r="BC3798" t="str">
            <v>OTHERS</v>
          </cell>
          <cell r="BE3798" t="str">
            <v>May</v>
          </cell>
        </row>
        <row r="3799">
          <cell r="C3799" t="str">
            <v>Other</v>
          </cell>
          <cell r="R3799">
            <v>0</v>
          </cell>
          <cell r="AZ3799">
            <v>0</v>
          </cell>
          <cell r="BA3799">
            <v>0</v>
          </cell>
          <cell r="BC3799" t="str">
            <v>OTHERS</v>
          </cell>
          <cell r="BE3799" t="str">
            <v>Jun</v>
          </cell>
        </row>
        <row r="3800">
          <cell r="C3800" t="str">
            <v>Other</v>
          </cell>
          <cell r="R3800">
            <v>0</v>
          </cell>
          <cell r="AZ3800">
            <v>0</v>
          </cell>
          <cell r="BA3800">
            <v>0</v>
          </cell>
          <cell r="BC3800" t="str">
            <v>OTHERS</v>
          </cell>
          <cell r="BE3800" t="str">
            <v>Jul</v>
          </cell>
        </row>
        <row r="3801">
          <cell r="C3801" t="str">
            <v>Other</v>
          </cell>
          <cell r="R3801">
            <v>0</v>
          </cell>
          <cell r="AZ3801">
            <v>0</v>
          </cell>
          <cell r="BA3801">
            <v>0</v>
          </cell>
          <cell r="BC3801" t="str">
            <v>OTHERS</v>
          </cell>
          <cell r="BE3801" t="str">
            <v>Aug</v>
          </cell>
        </row>
        <row r="3802">
          <cell r="C3802" t="str">
            <v>Other</v>
          </cell>
          <cell r="R3802">
            <v>0</v>
          </cell>
          <cell r="AZ3802">
            <v>0</v>
          </cell>
          <cell r="BA3802">
            <v>0</v>
          </cell>
          <cell r="BC3802" t="str">
            <v>OTHERS</v>
          </cell>
          <cell r="BE3802" t="str">
            <v>Sep</v>
          </cell>
        </row>
        <row r="3803">
          <cell r="C3803" t="str">
            <v>Other</v>
          </cell>
          <cell r="R3803">
            <v>0</v>
          </cell>
          <cell r="AZ3803">
            <v>0</v>
          </cell>
          <cell r="BA3803">
            <v>0</v>
          </cell>
          <cell r="BC3803" t="str">
            <v>OTHERS</v>
          </cell>
          <cell r="BE3803" t="str">
            <v>Oct</v>
          </cell>
        </row>
        <row r="3804">
          <cell r="C3804" t="str">
            <v>Other</v>
          </cell>
          <cell r="R3804">
            <v>0</v>
          </cell>
          <cell r="AZ3804">
            <v>0</v>
          </cell>
          <cell r="BA3804">
            <v>0</v>
          </cell>
          <cell r="BC3804" t="str">
            <v>OTHERS</v>
          </cell>
          <cell r="BE3804" t="str">
            <v>Nov</v>
          </cell>
        </row>
        <row r="3805">
          <cell r="C3805" t="str">
            <v>Other</v>
          </cell>
          <cell r="R3805">
            <v>0</v>
          </cell>
          <cell r="AZ3805">
            <v>0</v>
          </cell>
          <cell r="BA3805">
            <v>0</v>
          </cell>
          <cell r="BC3805" t="str">
            <v>OTHERS</v>
          </cell>
          <cell r="BE3805" t="str">
            <v>Dec</v>
          </cell>
        </row>
        <row r="3806">
          <cell r="C3806" t="str">
            <v>Other</v>
          </cell>
          <cell r="R3806">
            <v>0</v>
          </cell>
          <cell r="AZ3806">
            <v>0</v>
          </cell>
          <cell r="BA3806">
            <v>0</v>
          </cell>
          <cell r="BC3806" t="str">
            <v>OTHERS</v>
          </cell>
          <cell r="BE3806" t="str">
            <v>Jan</v>
          </cell>
        </row>
        <row r="3807">
          <cell r="C3807" t="str">
            <v>Other</v>
          </cell>
          <cell r="R3807">
            <v>0</v>
          </cell>
          <cell r="AZ3807">
            <v>0</v>
          </cell>
          <cell r="BA3807">
            <v>0</v>
          </cell>
          <cell r="BC3807" t="str">
            <v>OTHERS</v>
          </cell>
          <cell r="BE3807" t="str">
            <v>Feb</v>
          </cell>
        </row>
        <row r="3808">
          <cell r="C3808" t="str">
            <v>Other</v>
          </cell>
          <cell r="R3808">
            <v>0</v>
          </cell>
          <cell r="AZ3808">
            <v>0</v>
          </cell>
          <cell r="BA3808">
            <v>0</v>
          </cell>
          <cell r="BC3808" t="str">
            <v>OTHERS</v>
          </cell>
          <cell r="BE3808" t="str">
            <v>Mar</v>
          </cell>
        </row>
        <row r="3809">
          <cell r="C3809" t="str">
            <v>Other</v>
          </cell>
          <cell r="R3809">
            <v>0</v>
          </cell>
          <cell r="AZ3809">
            <v>0</v>
          </cell>
          <cell r="BA3809">
            <v>0</v>
          </cell>
          <cell r="BC3809" t="str">
            <v>OTHERS</v>
          </cell>
          <cell r="BE3809" t="str">
            <v>Apr</v>
          </cell>
        </row>
        <row r="3810">
          <cell r="C3810" t="str">
            <v>Other</v>
          </cell>
          <cell r="R3810">
            <v>0</v>
          </cell>
          <cell r="AZ3810">
            <v>0</v>
          </cell>
          <cell r="BA3810">
            <v>0</v>
          </cell>
          <cell r="BC3810" t="str">
            <v>OTHERS</v>
          </cell>
          <cell r="BE3810" t="str">
            <v>May</v>
          </cell>
        </row>
        <row r="3811">
          <cell r="C3811" t="str">
            <v>Other</v>
          </cell>
          <cell r="R3811">
            <v>0</v>
          </cell>
          <cell r="AZ3811">
            <v>0</v>
          </cell>
          <cell r="BA3811">
            <v>0</v>
          </cell>
          <cell r="BC3811" t="str">
            <v>OTHERS</v>
          </cell>
          <cell r="BE3811" t="str">
            <v>Jun</v>
          </cell>
        </row>
        <row r="3812">
          <cell r="C3812" t="str">
            <v>Other</v>
          </cell>
          <cell r="R3812">
            <v>0</v>
          </cell>
          <cell r="AZ3812">
            <v>0</v>
          </cell>
          <cell r="BA3812">
            <v>0</v>
          </cell>
          <cell r="BC3812" t="str">
            <v>OTHERS</v>
          </cell>
          <cell r="BE3812" t="str">
            <v>Jul</v>
          </cell>
        </row>
        <row r="3813">
          <cell r="C3813" t="str">
            <v>Other</v>
          </cell>
          <cell r="R3813">
            <v>0</v>
          </cell>
          <cell r="AZ3813">
            <v>0</v>
          </cell>
          <cell r="BA3813">
            <v>0</v>
          </cell>
          <cell r="BC3813" t="str">
            <v>OTHERS</v>
          </cell>
          <cell r="BE3813" t="str">
            <v>Aug</v>
          </cell>
        </row>
        <row r="3814">
          <cell r="C3814" t="str">
            <v>Other</v>
          </cell>
          <cell r="R3814">
            <v>0</v>
          </cell>
          <cell r="AZ3814">
            <v>0</v>
          </cell>
          <cell r="BA3814">
            <v>0</v>
          </cell>
          <cell r="BC3814" t="str">
            <v>OTHERS</v>
          </cell>
          <cell r="BE3814" t="str">
            <v>Sep</v>
          </cell>
        </row>
        <row r="3815">
          <cell r="C3815" t="str">
            <v>Other</v>
          </cell>
          <cell r="R3815">
            <v>0</v>
          </cell>
          <cell r="AZ3815">
            <v>0</v>
          </cell>
          <cell r="BA3815">
            <v>0</v>
          </cell>
          <cell r="BC3815" t="str">
            <v>OTHERS</v>
          </cell>
          <cell r="BE3815" t="str">
            <v>Oct</v>
          </cell>
        </row>
        <row r="3816">
          <cell r="C3816" t="str">
            <v>Other</v>
          </cell>
          <cell r="R3816">
            <v>0</v>
          </cell>
          <cell r="AZ3816">
            <v>0</v>
          </cell>
          <cell r="BA3816">
            <v>0</v>
          </cell>
          <cell r="BC3816" t="str">
            <v>OTHERS</v>
          </cell>
          <cell r="BE3816" t="str">
            <v>Nov</v>
          </cell>
        </row>
        <row r="3817">
          <cell r="C3817" t="str">
            <v>Other</v>
          </cell>
          <cell r="R3817">
            <v>0</v>
          </cell>
          <cell r="AZ3817">
            <v>0</v>
          </cell>
          <cell r="BA3817">
            <v>0</v>
          </cell>
          <cell r="BC3817" t="str">
            <v>OTHERS</v>
          </cell>
          <cell r="BE3817" t="str">
            <v>Dec</v>
          </cell>
        </row>
        <row r="3818">
          <cell r="C3818" t="str">
            <v>Other</v>
          </cell>
          <cell r="R3818">
            <v>0</v>
          </cell>
          <cell r="AZ3818">
            <v>0</v>
          </cell>
          <cell r="BA3818">
            <v>0</v>
          </cell>
          <cell r="BC3818" t="str">
            <v>OTHERS</v>
          </cell>
          <cell r="BE3818" t="str">
            <v>Jan</v>
          </cell>
        </row>
        <row r="3819">
          <cell r="C3819" t="str">
            <v>Other</v>
          </cell>
          <cell r="R3819">
            <v>0</v>
          </cell>
          <cell r="AZ3819">
            <v>0</v>
          </cell>
          <cell r="BA3819">
            <v>0</v>
          </cell>
          <cell r="BC3819" t="str">
            <v>OTHERS</v>
          </cell>
          <cell r="BE3819" t="str">
            <v>Feb</v>
          </cell>
        </row>
        <row r="3820">
          <cell r="C3820" t="str">
            <v>Other</v>
          </cell>
          <cell r="R3820">
            <v>0</v>
          </cell>
          <cell r="AZ3820">
            <v>0</v>
          </cell>
          <cell r="BA3820">
            <v>0</v>
          </cell>
          <cell r="BC3820" t="str">
            <v>OTHERS</v>
          </cell>
          <cell r="BE3820" t="str">
            <v>Mar</v>
          </cell>
        </row>
        <row r="3821">
          <cell r="C3821" t="str">
            <v>Other</v>
          </cell>
          <cell r="R3821">
            <v>0</v>
          </cell>
          <cell r="AZ3821">
            <v>0</v>
          </cell>
          <cell r="BA3821">
            <v>0</v>
          </cell>
          <cell r="BC3821" t="str">
            <v>OTHERS</v>
          </cell>
          <cell r="BE3821" t="str">
            <v>Apr</v>
          </cell>
        </row>
        <row r="3822">
          <cell r="C3822" t="str">
            <v>Other</v>
          </cell>
          <cell r="R3822">
            <v>0</v>
          </cell>
          <cell r="AZ3822">
            <v>0</v>
          </cell>
          <cell r="BA3822">
            <v>0</v>
          </cell>
          <cell r="BC3822" t="str">
            <v>OTHERS</v>
          </cell>
          <cell r="BE3822" t="str">
            <v>May</v>
          </cell>
        </row>
        <row r="3823">
          <cell r="C3823" t="str">
            <v>Other</v>
          </cell>
          <cell r="R3823">
            <v>0</v>
          </cell>
          <cell r="AZ3823">
            <v>0</v>
          </cell>
          <cell r="BA3823">
            <v>0</v>
          </cell>
          <cell r="BC3823" t="str">
            <v>OTHERS</v>
          </cell>
          <cell r="BE3823" t="str">
            <v>Jun</v>
          </cell>
        </row>
        <row r="3824">
          <cell r="C3824" t="str">
            <v>Other</v>
          </cell>
          <cell r="R3824">
            <v>0</v>
          </cell>
          <cell r="AZ3824">
            <v>0</v>
          </cell>
          <cell r="BA3824">
            <v>0</v>
          </cell>
          <cell r="BC3824" t="str">
            <v>OTHERS</v>
          </cell>
          <cell r="BE3824" t="str">
            <v>Jul</v>
          </cell>
        </row>
        <row r="3825">
          <cell r="C3825" t="str">
            <v>Other</v>
          </cell>
          <cell r="R3825">
            <v>0</v>
          </cell>
          <cell r="AZ3825">
            <v>0</v>
          </cell>
          <cell r="BA3825">
            <v>0</v>
          </cell>
          <cell r="BC3825" t="str">
            <v>OTHERS</v>
          </cell>
          <cell r="BE3825" t="str">
            <v>Aug</v>
          </cell>
        </row>
        <row r="3826">
          <cell r="C3826" t="str">
            <v>Other</v>
          </cell>
          <cell r="R3826">
            <v>0</v>
          </cell>
          <cell r="AZ3826">
            <v>0</v>
          </cell>
          <cell r="BA3826">
            <v>0</v>
          </cell>
          <cell r="BC3826" t="str">
            <v>OTHERS</v>
          </cell>
          <cell r="BE3826" t="str">
            <v>Sep</v>
          </cell>
        </row>
        <row r="3827">
          <cell r="C3827" t="str">
            <v>Other</v>
          </cell>
          <cell r="R3827">
            <v>0</v>
          </cell>
          <cell r="AZ3827">
            <v>0</v>
          </cell>
          <cell r="BA3827">
            <v>0</v>
          </cell>
          <cell r="BC3827" t="str">
            <v>OTHERS</v>
          </cell>
          <cell r="BE3827" t="str">
            <v>Oct</v>
          </cell>
        </row>
        <row r="3828">
          <cell r="C3828" t="str">
            <v>Other</v>
          </cell>
          <cell r="R3828">
            <v>0</v>
          </cell>
          <cell r="AZ3828">
            <v>0</v>
          </cell>
          <cell r="BA3828">
            <v>0</v>
          </cell>
          <cell r="BC3828" t="str">
            <v>OTHERS</v>
          </cell>
          <cell r="BE3828" t="str">
            <v>Nov</v>
          </cell>
        </row>
        <row r="3829">
          <cell r="C3829" t="str">
            <v>Other</v>
          </cell>
          <cell r="R3829">
            <v>0</v>
          </cell>
          <cell r="AZ3829">
            <v>0</v>
          </cell>
          <cell r="BA3829">
            <v>0</v>
          </cell>
          <cell r="BC3829" t="str">
            <v>OTHERS</v>
          </cell>
          <cell r="BE3829" t="str">
            <v>Dec</v>
          </cell>
        </row>
        <row r="3830">
          <cell r="C3830" t="str">
            <v>Other</v>
          </cell>
          <cell r="R3830">
            <v>0</v>
          </cell>
          <cell r="AZ3830">
            <v>0</v>
          </cell>
          <cell r="BA3830">
            <v>0</v>
          </cell>
          <cell r="BC3830" t="str">
            <v>OTHERS</v>
          </cell>
          <cell r="BE3830" t="str">
            <v>Jan</v>
          </cell>
        </row>
        <row r="3831">
          <cell r="C3831" t="str">
            <v>Other</v>
          </cell>
          <cell r="R3831">
            <v>30000</v>
          </cell>
          <cell r="AZ3831">
            <v>-9000</v>
          </cell>
          <cell r="BA3831">
            <v>0</v>
          </cell>
          <cell r="BC3831" t="str">
            <v>OTHERS</v>
          </cell>
          <cell r="BE3831" t="str">
            <v>Feb</v>
          </cell>
        </row>
        <row r="3832">
          <cell r="C3832" t="str">
            <v>Other</v>
          </cell>
          <cell r="R3832">
            <v>40000</v>
          </cell>
          <cell r="AZ3832">
            <v>-12000</v>
          </cell>
          <cell r="BA3832">
            <v>0</v>
          </cell>
          <cell r="BC3832" t="str">
            <v>OTHERS</v>
          </cell>
          <cell r="BE3832" t="str">
            <v>Mar</v>
          </cell>
        </row>
        <row r="3833">
          <cell r="C3833" t="str">
            <v>Other</v>
          </cell>
          <cell r="R3833">
            <v>30000</v>
          </cell>
          <cell r="AZ3833">
            <v>-9000</v>
          </cell>
          <cell r="BA3833">
            <v>0</v>
          </cell>
          <cell r="BC3833" t="str">
            <v>OTHERS</v>
          </cell>
          <cell r="BE3833" t="str">
            <v>Apr</v>
          </cell>
        </row>
        <row r="3834">
          <cell r="C3834" t="str">
            <v>Other</v>
          </cell>
          <cell r="R3834">
            <v>30000</v>
          </cell>
          <cell r="AZ3834">
            <v>-9000</v>
          </cell>
          <cell r="BA3834">
            <v>0</v>
          </cell>
          <cell r="BC3834" t="str">
            <v>OTHERS</v>
          </cell>
          <cell r="BE3834" t="str">
            <v>May</v>
          </cell>
        </row>
        <row r="3835">
          <cell r="C3835" t="str">
            <v>Other</v>
          </cell>
          <cell r="R3835">
            <v>30000</v>
          </cell>
          <cell r="AZ3835">
            <v>-9000</v>
          </cell>
          <cell r="BA3835">
            <v>0</v>
          </cell>
          <cell r="BC3835" t="str">
            <v>OTHERS</v>
          </cell>
          <cell r="BE3835" t="str">
            <v>Jun</v>
          </cell>
        </row>
        <row r="3836">
          <cell r="C3836" t="str">
            <v>Other</v>
          </cell>
          <cell r="R3836">
            <v>30000</v>
          </cell>
          <cell r="AZ3836">
            <v>-9000</v>
          </cell>
          <cell r="BA3836">
            <v>0</v>
          </cell>
          <cell r="BC3836" t="str">
            <v>OTHERS</v>
          </cell>
          <cell r="BE3836" t="str">
            <v>Jul</v>
          </cell>
        </row>
        <row r="3837">
          <cell r="C3837" t="str">
            <v>Other</v>
          </cell>
          <cell r="R3837">
            <v>30000</v>
          </cell>
          <cell r="AZ3837">
            <v>-9000</v>
          </cell>
          <cell r="BA3837">
            <v>0</v>
          </cell>
          <cell r="BC3837" t="str">
            <v>OTHERS</v>
          </cell>
          <cell r="BE3837" t="str">
            <v>Aug</v>
          </cell>
        </row>
        <row r="3838">
          <cell r="C3838" t="str">
            <v>Other</v>
          </cell>
          <cell r="R3838">
            <v>60000</v>
          </cell>
          <cell r="AZ3838">
            <v>-18000</v>
          </cell>
          <cell r="BA3838">
            <v>0</v>
          </cell>
          <cell r="BC3838" t="str">
            <v>OTHERS</v>
          </cell>
          <cell r="BE3838" t="str">
            <v>Sep</v>
          </cell>
        </row>
        <row r="3839">
          <cell r="C3839" t="str">
            <v>Other</v>
          </cell>
          <cell r="R3839">
            <v>60000</v>
          </cell>
          <cell r="AZ3839">
            <v>-18000</v>
          </cell>
          <cell r="BA3839">
            <v>0</v>
          </cell>
          <cell r="BC3839" t="str">
            <v>OTHERS</v>
          </cell>
          <cell r="BE3839" t="str">
            <v>Oct</v>
          </cell>
        </row>
        <row r="3840">
          <cell r="C3840" t="str">
            <v>Other</v>
          </cell>
          <cell r="R3840">
            <v>56000</v>
          </cell>
          <cell r="AZ3840">
            <v>-16800</v>
          </cell>
          <cell r="BA3840">
            <v>0</v>
          </cell>
          <cell r="BC3840" t="str">
            <v>OTHERS</v>
          </cell>
          <cell r="BE3840" t="str">
            <v>Nov</v>
          </cell>
        </row>
        <row r="3841">
          <cell r="C3841" t="str">
            <v>Other</v>
          </cell>
          <cell r="R3841">
            <v>60000</v>
          </cell>
          <cell r="AZ3841">
            <v>-18000</v>
          </cell>
          <cell r="BA3841">
            <v>0</v>
          </cell>
          <cell r="BC3841" t="str">
            <v>OTHERS</v>
          </cell>
          <cell r="BE3841" t="str">
            <v>Dec</v>
          </cell>
        </row>
        <row r="3842">
          <cell r="C3842" t="str">
            <v>Other</v>
          </cell>
          <cell r="R3842">
            <v>0</v>
          </cell>
          <cell r="AZ3842">
            <v>0</v>
          </cell>
          <cell r="BA3842">
            <v>0</v>
          </cell>
          <cell r="BC3842" t="str">
            <v>OTHERS</v>
          </cell>
          <cell r="BE3842" t="str">
            <v>Jan</v>
          </cell>
        </row>
        <row r="3843">
          <cell r="C3843" t="str">
            <v>Other</v>
          </cell>
          <cell r="R3843">
            <v>30000</v>
          </cell>
          <cell r="AZ3843">
            <v>-9000</v>
          </cell>
          <cell r="BA3843">
            <v>0</v>
          </cell>
          <cell r="BC3843" t="str">
            <v>OTHERS</v>
          </cell>
          <cell r="BE3843" t="str">
            <v>Feb</v>
          </cell>
        </row>
        <row r="3844">
          <cell r="C3844" t="str">
            <v>Other</v>
          </cell>
          <cell r="R3844">
            <v>40000</v>
          </cell>
          <cell r="AZ3844">
            <v>-12000</v>
          </cell>
          <cell r="BA3844">
            <v>0</v>
          </cell>
          <cell r="BC3844" t="str">
            <v>OTHERS</v>
          </cell>
          <cell r="BE3844" t="str">
            <v>Mar</v>
          </cell>
        </row>
        <row r="3845">
          <cell r="C3845" t="str">
            <v>Other</v>
          </cell>
          <cell r="R3845">
            <v>30000</v>
          </cell>
          <cell r="AZ3845">
            <v>-9000</v>
          </cell>
          <cell r="BA3845">
            <v>0</v>
          </cell>
          <cell r="BC3845" t="str">
            <v>OTHERS</v>
          </cell>
          <cell r="BE3845" t="str">
            <v>Apr</v>
          </cell>
        </row>
        <row r="3846">
          <cell r="C3846" t="str">
            <v>Other</v>
          </cell>
          <cell r="R3846">
            <v>30000</v>
          </cell>
          <cell r="AZ3846">
            <v>-9000</v>
          </cell>
          <cell r="BA3846">
            <v>0</v>
          </cell>
          <cell r="BC3846" t="str">
            <v>OTHERS</v>
          </cell>
          <cell r="BE3846" t="str">
            <v>May</v>
          </cell>
        </row>
        <row r="3847">
          <cell r="C3847" t="str">
            <v>Other</v>
          </cell>
          <cell r="R3847">
            <v>30000</v>
          </cell>
          <cell r="AZ3847">
            <v>-9000</v>
          </cell>
          <cell r="BA3847">
            <v>0</v>
          </cell>
          <cell r="BC3847" t="str">
            <v>OTHERS</v>
          </cell>
          <cell r="BE3847" t="str">
            <v>Jun</v>
          </cell>
        </row>
        <row r="3848">
          <cell r="C3848" t="str">
            <v>Other</v>
          </cell>
          <cell r="R3848">
            <v>30000</v>
          </cell>
          <cell r="AZ3848">
            <v>-9000</v>
          </cell>
          <cell r="BA3848">
            <v>0</v>
          </cell>
          <cell r="BC3848" t="str">
            <v>OTHERS</v>
          </cell>
          <cell r="BE3848" t="str">
            <v>Jul</v>
          </cell>
        </row>
        <row r="3849">
          <cell r="C3849" t="str">
            <v>Other</v>
          </cell>
          <cell r="R3849">
            <v>30000</v>
          </cell>
          <cell r="AZ3849">
            <v>-9000</v>
          </cell>
          <cell r="BA3849">
            <v>0</v>
          </cell>
          <cell r="BC3849" t="str">
            <v>OTHERS</v>
          </cell>
          <cell r="BE3849" t="str">
            <v>Aug</v>
          </cell>
        </row>
        <row r="3850">
          <cell r="C3850" t="str">
            <v>Other</v>
          </cell>
          <cell r="R3850">
            <v>30000</v>
          </cell>
          <cell r="AZ3850">
            <v>-9000</v>
          </cell>
          <cell r="BA3850">
            <v>0</v>
          </cell>
          <cell r="BC3850" t="str">
            <v>OTHERS</v>
          </cell>
          <cell r="BE3850" t="str">
            <v>Sep</v>
          </cell>
        </row>
        <row r="3851">
          <cell r="C3851" t="str">
            <v>Other</v>
          </cell>
          <cell r="R3851">
            <v>30000</v>
          </cell>
          <cell r="AZ3851">
            <v>-9000</v>
          </cell>
          <cell r="BA3851">
            <v>0</v>
          </cell>
          <cell r="BC3851" t="str">
            <v>OTHERS</v>
          </cell>
          <cell r="BE3851" t="str">
            <v>Oct</v>
          </cell>
        </row>
        <row r="3852">
          <cell r="C3852" t="str">
            <v>Other</v>
          </cell>
          <cell r="R3852">
            <v>30000</v>
          </cell>
          <cell r="AZ3852">
            <v>-9000</v>
          </cell>
          <cell r="BA3852">
            <v>0</v>
          </cell>
          <cell r="BC3852" t="str">
            <v>OTHERS</v>
          </cell>
          <cell r="BE3852" t="str">
            <v>Nov</v>
          </cell>
        </row>
        <row r="3853">
          <cell r="C3853" t="str">
            <v>Other</v>
          </cell>
          <cell r="R3853">
            <v>30000</v>
          </cell>
          <cell r="AZ3853">
            <v>-9000</v>
          </cell>
          <cell r="BA3853">
            <v>0</v>
          </cell>
          <cell r="BC3853" t="str">
            <v>OTHERS</v>
          </cell>
          <cell r="BE3853" t="str">
            <v>Dec</v>
          </cell>
        </row>
        <row r="3854">
          <cell r="C3854" t="str">
            <v>Other</v>
          </cell>
          <cell r="R3854">
            <v>0</v>
          </cell>
          <cell r="AZ3854">
            <v>0</v>
          </cell>
          <cell r="BA3854">
            <v>0</v>
          </cell>
          <cell r="BC3854" t="str">
            <v>OTHERS</v>
          </cell>
          <cell r="BE3854" t="str">
            <v>Jan</v>
          </cell>
        </row>
        <row r="3855">
          <cell r="C3855" t="str">
            <v>Other</v>
          </cell>
          <cell r="R3855">
            <v>30000</v>
          </cell>
          <cell r="AZ3855">
            <v>-9000</v>
          </cell>
          <cell r="BA3855">
            <v>0</v>
          </cell>
          <cell r="BC3855" t="str">
            <v>OTHERS</v>
          </cell>
          <cell r="BE3855" t="str">
            <v>Feb</v>
          </cell>
        </row>
        <row r="3856">
          <cell r="C3856" t="str">
            <v>Other</v>
          </cell>
          <cell r="R3856">
            <v>0</v>
          </cell>
          <cell r="AZ3856">
            <v>0</v>
          </cell>
          <cell r="BA3856">
            <v>0</v>
          </cell>
          <cell r="BC3856" t="str">
            <v>OTHERS</v>
          </cell>
          <cell r="BE3856" t="str">
            <v>Mar</v>
          </cell>
        </row>
        <row r="3857">
          <cell r="C3857" t="str">
            <v>Other</v>
          </cell>
          <cell r="R3857">
            <v>30000</v>
          </cell>
          <cell r="AZ3857">
            <v>-9000</v>
          </cell>
          <cell r="BA3857">
            <v>0</v>
          </cell>
          <cell r="BC3857" t="str">
            <v>OTHERS</v>
          </cell>
          <cell r="BE3857" t="str">
            <v>Apr</v>
          </cell>
        </row>
        <row r="3858">
          <cell r="C3858" t="str">
            <v>Other</v>
          </cell>
          <cell r="R3858">
            <v>30000</v>
          </cell>
          <cell r="AZ3858">
            <v>-9000</v>
          </cell>
          <cell r="BA3858">
            <v>0</v>
          </cell>
          <cell r="BC3858" t="str">
            <v>OTHERS</v>
          </cell>
          <cell r="BE3858" t="str">
            <v>May</v>
          </cell>
        </row>
        <row r="3859">
          <cell r="C3859" t="str">
            <v>Other</v>
          </cell>
          <cell r="R3859">
            <v>30000</v>
          </cell>
          <cell r="AZ3859">
            <v>-9000</v>
          </cell>
          <cell r="BA3859">
            <v>0</v>
          </cell>
          <cell r="BC3859" t="str">
            <v>OTHERS</v>
          </cell>
          <cell r="BE3859" t="str">
            <v>Jun</v>
          </cell>
        </row>
        <row r="3860">
          <cell r="C3860" t="str">
            <v>Other</v>
          </cell>
          <cell r="R3860">
            <v>30000</v>
          </cell>
          <cell r="AZ3860">
            <v>-9000</v>
          </cell>
          <cell r="BA3860">
            <v>0</v>
          </cell>
          <cell r="BC3860" t="str">
            <v>OTHERS</v>
          </cell>
          <cell r="BE3860" t="str">
            <v>Jul</v>
          </cell>
        </row>
        <row r="3861">
          <cell r="C3861" t="str">
            <v>Other</v>
          </cell>
          <cell r="R3861">
            <v>30000</v>
          </cell>
          <cell r="AZ3861">
            <v>-9000</v>
          </cell>
          <cell r="BA3861">
            <v>0</v>
          </cell>
          <cell r="BC3861" t="str">
            <v>OTHERS</v>
          </cell>
          <cell r="BE3861" t="str">
            <v>Aug</v>
          </cell>
        </row>
        <row r="3862">
          <cell r="C3862" t="str">
            <v>Other</v>
          </cell>
          <cell r="R3862">
            <v>30000</v>
          </cell>
          <cell r="AZ3862">
            <v>-9000</v>
          </cell>
          <cell r="BA3862">
            <v>0</v>
          </cell>
          <cell r="BC3862" t="str">
            <v>OTHERS</v>
          </cell>
          <cell r="BE3862" t="str">
            <v>Sep</v>
          </cell>
        </row>
        <row r="3863">
          <cell r="C3863" t="str">
            <v>Other</v>
          </cell>
          <cell r="R3863">
            <v>30000</v>
          </cell>
          <cell r="AZ3863">
            <v>-9000</v>
          </cell>
          <cell r="BA3863">
            <v>0</v>
          </cell>
          <cell r="BC3863" t="str">
            <v>OTHERS</v>
          </cell>
          <cell r="BE3863" t="str">
            <v>Oct</v>
          </cell>
        </row>
        <row r="3864">
          <cell r="C3864" t="str">
            <v>Other</v>
          </cell>
          <cell r="R3864">
            <v>30000</v>
          </cell>
          <cell r="AZ3864">
            <v>-9000</v>
          </cell>
          <cell r="BA3864">
            <v>0</v>
          </cell>
          <cell r="BC3864" t="str">
            <v>OTHERS</v>
          </cell>
          <cell r="BE3864" t="str">
            <v>Nov</v>
          </cell>
        </row>
        <row r="3865">
          <cell r="C3865" t="str">
            <v>Other</v>
          </cell>
          <cell r="R3865">
            <v>30000</v>
          </cell>
          <cell r="AZ3865">
            <v>-9000</v>
          </cell>
          <cell r="BA3865">
            <v>0</v>
          </cell>
          <cell r="BC3865" t="str">
            <v>OTHERS</v>
          </cell>
          <cell r="BE3865" t="str">
            <v>Dec</v>
          </cell>
        </row>
        <row r="3866">
          <cell r="C3866" t="str">
            <v>Other</v>
          </cell>
          <cell r="R3866">
            <v>0</v>
          </cell>
          <cell r="AZ3866">
            <v>0</v>
          </cell>
          <cell r="BA3866">
            <v>0</v>
          </cell>
          <cell r="BC3866" t="str">
            <v>OTHERS</v>
          </cell>
          <cell r="BE3866" t="str">
            <v>Jan</v>
          </cell>
        </row>
        <row r="3867">
          <cell r="C3867" t="str">
            <v>Other</v>
          </cell>
          <cell r="R3867">
            <v>30000</v>
          </cell>
          <cell r="AZ3867">
            <v>-9000</v>
          </cell>
          <cell r="BA3867">
            <v>0</v>
          </cell>
          <cell r="BC3867" t="str">
            <v>OTHERS</v>
          </cell>
          <cell r="BE3867" t="str">
            <v>Feb</v>
          </cell>
        </row>
        <row r="3868">
          <cell r="C3868" t="str">
            <v>Other</v>
          </cell>
          <cell r="R3868">
            <v>0</v>
          </cell>
          <cell r="AZ3868">
            <v>0</v>
          </cell>
          <cell r="BA3868">
            <v>0</v>
          </cell>
          <cell r="BC3868" t="str">
            <v>OTHERS</v>
          </cell>
          <cell r="BE3868" t="str">
            <v>Mar</v>
          </cell>
        </row>
        <row r="3869">
          <cell r="C3869" t="str">
            <v>Other</v>
          </cell>
          <cell r="R3869">
            <v>30000</v>
          </cell>
          <cell r="AZ3869">
            <v>-9000</v>
          </cell>
          <cell r="BA3869">
            <v>0</v>
          </cell>
          <cell r="BC3869" t="str">
            <v>OTHERS</v>
          </cell>
          <cell r="BE3869" t="str">
            <v>Apr</v>
          </cell>
        </row>
        <row r="3870">
          <cell r="C3870" t="str">
            <v>Other</v>
          </cell>
          <cell r="R3870">
            <v>30000</v>
          </cell>
          <cell r="AZ3870">
            <v>-9000</v>
          </cell>
          <cell r="BA3870">
            <v>0</v>
          </cell>
          <cell r="BC3870" t="str">
            <v>OTHERS</v>
          </cell>
          <cell r="BE3870" t="str">
            <v>May</v>
          </cell>
        </row>
        <row r="3871">
          <cell r="C3871" t="str">
            <v>Other</v>
          </cell>
          <cell r="R3871">
            <v>30000</v>
          </cell>
          <cell r="AZ3871">
            <v>-9000</v>
          </cell>
          <cell r="BA3871">
            <v>0</v>
          </cell>
          <cell r="BC3871" t="str">
            <v>OTHERS</v>
          </cell>
          <cell r="BE3871" t="str">
            <v>Jun</v>
          </cell>
        </row>
        <row r="3872">
          <cell r="C3872" t="str">
            <v>Other</v>
          </cell>
          <cell r="R3872">
            <v>30000</v>
          </cell>
          <cell r="AZ3872">
            <v>-9000</v>
          </cell>
          <cell r="BA3872">
            <v>0</v>
          </cell>
          <cell r="BC3872" t="str">
            <v>OTHERS</v>
          </cell>
          <cell r="BE3872" t="str">
            <v>Jul</v>
          </cell>
        </row>
        <row r="3873">
          <cell r="C3873" t="str">
            <v>Other</v>
          </cell>
          <cell r="R3873">
            <v>30000</v>
          </cell>
          <cell r="AZ3873">
            <v>-9000</v>
          </cell>
          <cell r="BA3873">
            <v>0</v>
          </cell>
          <cell r="BC3873" t="str">
            <v>OTHERS</v>
          </cell>
          <cell r="BE3873" t="str">
            <v>Aug</v>
          </cell>
        </row>
        <row r="3874">
          <cell r="C3874" t="str">
            <v>Other</v>
          </cell>
          <cell r="R3874">
            <v>30000</v>
          </cell>
          <cell r="AZ3874">
            <v>-9000</v>
          </cell>
          <cell r="BA3874">
            <v>0</v>
          </cell>
          <cell r="BC3874" t="str">
            <v>OTHERS</v>
          </cell>
          <cell r="BE3874" t="str">
            <v>Sep</v>
          </cell>
        </row>
        <row r="3875">
          <cell r="C3875" t="str">
            <v>Other</v>
          </cell>
          <cell r="R3875">
            <v>30000</v>
          </cell>
          <cell r="AZ3875">
            <v>-9000</v>
          </cell>
          <cell r="BA3875">
            <v>0</v>
          </cell>
          <cell r="BC3875" t="str">
            <v>OTHERS</v>
          </cell>
          <cell r="BE3875" t="str">
            <v>Oct</v>
          </cell>
        </row>
        <row r="3876">
          <cell r="C3876" t="str">
            <v>Other</v>
          </cell>
          <cell r="R3876">
            <v>30000</v>
          </cell>
          <cell r="AZ3876">
            <v>-9000</v>
          </cell>
          <cell r="BA3876">
            <v>0</v>
          </cell>
          <cell r="BC3876" t="str">
            <v>OTHERS</v>
          </cell>
          <cell r="BE3876" t="str">
            <v>Nov</v>
          </cell>
        </row>
        <row r="3877">
          <cell r="C3877" t="str">
            <v>Other</v>
          </cell>
          <cell r="R3877">
            <v>30000</v>
          </cell>
          <cell r="AZ3877">
            <v>-9000</v>
          </cell>
          <cell r="BA3877">
            <v>0</v>
          </cell>
          <cell r="BC3877" t="str">
            <v>OTHERS</v>
          </cell>
          <cell r="BE3877" t="str">
            <v>Dec</v>
          </cell>
        </row>
        <row r="3878">
          <cell r="C3878" t="str">
            <v>Other</v>
          </cell>
          <cell r="R3878">
            <v>0</v>
          </cell>
          <cell r="AZ3878">
            <v>0</v>
          </cell>
          <cell r="BA3878">
            <v>0</v>
          </cell>
          <cell r="BC3878" t="str">
            <v>OTHERS</v>
          </cell>
          <cell r="BE3878" t="str">
            <v>Jan</v>
          </cell>
        </row>
        <row r="3879">
          <cell r="C3879" t="str">
            <v>Other</v>
          </cell>
          <cell r="R3879">
            <v>0</v>
          </cell>
          <cell r="AZ3879">
            <v>0</v>
          </cell>
          <cell r="BA3879">
            <v>0</v>
          </cell>
          <cell r="BC3879" t="str">
            <v>OTHERS</v>
          </cell>
          <cell r="BE3879" t="str">
            <v>Feb</v>
          </cell>
        </row>
        <row r="3880">
          <cell r="C3880" t="str">
            <v>Other</v>
          </cell>
          <cell r="R3880">
            <v>0</v>
          </cell>
          <cell r="AZ3880">
            <v>0</v>
          </cell>
          <cell r="BA3880">
            <v>0</v>
          </cell>
          <cell r="BC3880" t="str">
            <v>OTHERS</v>
          </cell>
          <cell r="BE3880" t="str">
            <v>Mar</v>
          </cell>
        </row>
        <row r="3881">
          <cell r="C3881" t="str">
            <v>Other</v>
          </cell>
          <cell r="R3881">
            <v>0</v>
          </cell>
          <cell r="AZ3881">
            <v>0</v>
          </cell>
          <cell r="BA3881">
            <v>0</v>
          </cell>
          <cell r="BC3881" t="str">
            <v>OTHERS</v>
          </cell>
          <cell r="BE3881" t="str">
            <v>Apr</v>
          </cell>
        </row>
        <row r="3882">
          <cell r="C3882" t="str">
            <v>Other</v>
          </cell>
          <cell r="R3882">
            <v>0</v>
          </cell>
          <cell r="AZ3882">
            <v>0</v>
          </cell>
          <cell r="BA3882">
            <v>0</v>
          </cell>
          <cell r="BC3882" t="str">
            <v>OTHERS</v>
          </cell>
          <cell r="BE3882" t="str">
            <v>May</v>
          </cell>
        </row>
        <row r="3883">
          <cell r="C3883" t="str">
            <v>Other</v>
          </cell>
          <cell r="R3883">
            <v>0</v>
          </cell>
          <cell r="AZ3883">
            <v>0</v>
          </cell>
          <cell r="BA3883">
            <v>0</v>
          </cell>
          <cell r="BC3883" t="str">
            <v>OTHERS</v>
          </cell>
          <cell r="BE3883" t="str">
            <v>Jun</v>
          </cell>
        </row>
        <row r="3884">
          <cell r="C3884" t="str">
            <v>Other</v>
          </cell>
          <cell r="R3884">
            <v>30000</v>
          </cell>
          <cell r="AZ3884">
            <v>-9000</v>
          </cell>
          <cell r="BA3884">
            <v>0</v>
          </cell>
          <cell r="BC3884" t="str">
            <v>OTHERS</v>
          </cell>
          <cell r="BE3884" t="str">
            <v>Jul</v>
          </cell>
        </row>
        <row r="3885">
          <cell r="C3885" t="str">
            <v>Other</v>
          </cell>
          <cell r="R3885">
            <v>30000</v>
          </cell>
          <cell r="AZ3885">
            <v>-9000</v>
          </cell>
          <cell r="BA3885">
            <v>0</v>
          </cell>
          <cell r="BC3885" t="str">
            <v>OTHERS</v>
          </cell>
          <cell r="BE3885" t="str">
            <v>Aug</v>
          </cell>
        </row>
        <row r="3886">
          <cell r="C3886" t="str">
            <v>Other</v>
          </cell>
          <cell r="R3886">
            <v>30000</v>
          </cell>
          <cell r="AZ3886">
            <v>-9000</v>
          </cell>
          <cell r="BA3886">
            <v>0</v>
          </cell>
          <cell r="BC3886" t="str">
            <v>OTHERS</v>
          </cell>
          <cell r="BE3886" t="str">
            <v>Sep</v>
          </cell>
        </row>
        <row r="3887">
          <cell r="C3887" t="str">
            <v>Other</v>
          </cell>
          <cell r="R3887">
            <v>30000</v>
          </cell>
          <cell r="AZ3887">
            <v>-9000</v>
          </cell>
          <cell r="BA3887">
            <v>0</v>
          </cell>
          <cell r="BC3887" t="str">
            <v>OTHERS</v>
          </cell>
          <cell r="BE3887" t="str">
            <v>Oct</v>
          </cell>
        </row>
        <row r="3888">
          <cell r="C3888" t="str">
            <v>Other</v>
          </cell>
          <cell r="R3888">
            <v>30000</v>
          </cell>
          <cell r="AZ3888">
            <v>-9000</v>
          </cell>
          <cell r="BA3888">
            <v>0</v>
          </cell>
          <cell r="BC3888" t="str">
            <v>OTHERS</v>
          </cell>
          <cell r="BE3888" t="str">
            <v>Nov</v>
          </cell>
        </row>
        <row r="3889">
          <cell r="C3889" t="str">
            <v>Other</v>
          </cell>
          <cell r="R3889">
            <v>30000</v>
          </cell>
          <cell r="AZ3889">
            <v>-9000</v>
          </cell>
          <cell r="BA3889">
            <v>0</v>
          </cell>
          <cell r="BC3889" t="str">
            <v>OTHERS</v>
          </cell>
          <cell r="BE3889" t="str">
            <v>Dec</v>
          </cell>
        </row>
        <row r="3890">
          <cell r="C3890" t="str">
            <v>Other</v>
          </cell>
          <cell r="R3890">
            <v>0</v>
          </cell>
          <cell r="AZ3890">
            <v>0</v>
          </cell>
          <cell r="BA3890">
            <v>0</v>
          </cell>
          <cell r="BC3890" t="str">
            <v>OTHERS</v>
          </cell>
          <cell r="BE3890" t="str">
            <v>Jan</v>
          </cell>
        </row>
        <row r="3891">
          <cell r="C3891" t="str">
            <v>Other</v>
          </cell>
          <cell r="R3891">
            <v>0</v>
          </cell>
          <cell r="AZ3891">
            <v>0</v>
          </cell>
          <cell r="BA3891">
            <v>0</v>
          </cell>
          <cell r="BC3891" t="str">
            <v>OTHERS</v>
          </cell>
          <cell r="BE3891" t="str">
            <v>Feb</v>
          </cell>
        </row>
        <row r="3892">
          <cell r="C3892" t="str">
            <v>Other</v>
          </cell>
          <cell r="R3892">
            <v>0</v>
          </cell>
          <cell r="AZ3892">
            <v>0</v>
          </cell>
          <cell r="BA3892">
            <v>0</v>
          </cell>
          <cell r="BC3892" t="str">
            <v>OTHERS</v>
          </cell>
          <cell r="BE3892" t="str">
            <v>Mar</v>
          </cell>
        </row>
        <row r="3893">
          <cell r="C3893" t="str">
            <v>Other</v>
          </cell>
          <cell r="R3893">
            <v>0</v>
          </cell>
          <cell r="AZ3893">
            <v>0</v>
          </cell>
          <cell r="BA3893">
            <v>0</v>
          </cell>
          <cell r="BC3893" t="str">
            <v>OTHERS</v>
          </cell>
          <cell r="BE3893" t="str">
            <v>Apr</v>
          </cell>
        </row>
        <row r="3894">
          <cell r="C3894" t="str">
            <v>Other</v>
          </cell>
          <cell r="R3894">
            <v>0</v>
          </cell>
          <cell r="AZ3894">
            <v>0</v>
          </cell>
          <cell r="BA3894">
            <v>0</v>
          </cell>
          <cell r="BC3894" t="str">
            <v>OTHERS</v>
          </cell>
          <cell r="BE3894" t="str">
            <v>May</v>
          </cell>
        </row>
        <row r="3895">
          <cell r="C3895" t="str">
            <v>Other</v>
          </cell>
          <cell r="R3895">
            <v>0</v>
          </cell>
          <cell r="AZ3895">
            <v>0</v>
          </cell>
          <cell r="BA3895">
            <v>0</v>
          </cell>
          <cell r="BC3895" t="str">
            <v>OTHERS</v>
          </cell>
          <cell r="BE3895" t="str">
            <v>Jun</v>
          </cell>
        </row>
        <row r="3896">
          <cell r="C3896" t="str">
            <v>Other</v>
          </cell>
          <cell r="R3896">
            <v>30000</v>
          </cell>
          <cell r="AZ3896">
            <v>-9000</v>
          </cell>
          <cell r="BA3896">
            <v>0</v>
          </cell>
          <cell r="BC3896" t="str">
            <v>OTHERS</v>
          </cell>
          <cell r="BE3896" t="str">
            <v>Jul</v>
          </cell>
        </row>
        <row r="3897">
          <cell r="C3897" t="str">
            <v>Other</v>
          </cell>
          <cell r="R3897">
            <v>30000</v>
          </cell>
          <cell r="AZ3897">
            <v>-9000</v>
          </cell>
          <cell r="BA3897">
            <v>0</v>
          </cell>
          <cell r="BC3897" t="str">
            <v>OTHERS</v>
          </cell>
          <cell r="BE3897" t="str">
            <v>Aug</v>
          </cell>
        </row>
        <row r="3898">
          <cell r="C3898" t="str">
            <v>Other</v>
          </cell>
          <cell r="R3898">
            <v>30000</v>
          </cell>
          <cell r="AZ3898">
            <v>-9000</v>
          </cell>
          <cell r="BA3898">
            <v>0</v>
          </cell>
          <cell r="BC3898" t="str">
            <v>OTHERS</v>
          </cell>
          <cell r="BE3898" t="str">
            <v>Sep</v>
          </cell>
        </row>
        <row r="3899">
          <cell r="C3899" t="str">
            <v>Other</v>
          </cell>
          <cell r="R3899">
            <v>30000</v>
          </cell>
          <cell r="AZ3899">
            <v>-9000</v>
          </cell>
          <cell r="BA3899">
            <v>0</v>
          </cell>
          <cell r="BC3899" t="str">
            <v>OTHERS</v>
          </cell>
          <cell r="BE3899" t="str">
            <v>Oct</v>
          </cell>
        </row>
        <row r="3900">
          <cell r="C3900" t="str">
            <v>Other</v>
          </cell>
          <cell r="R3900">
            <v>30000</v>
          </cell>
          <cell r="AZ3900">
            <v>-9000</v>
          </cell>
          <cell r="BA3900">
            <v>0</v>
          </cell>
          <cell r="BC3900" t="str">
            <v>OTHERS</v>
          </cell>
          <cell r="BE3900" t="str">
            <v>Nov</v>
          </cell>
        </row>
        <row r="3901">
          <cell r="C3901" t="str">
            <v>Other</v>
          </cell>
          <cell r="R3901">
            <v>30000</v>
          </cell>
          <cell r="AZ3901">
            <v>-9000</v>
          </cell>
          <cell r="BA3901">
            <v>0</v>
          </cell>
          <cell r="BC3901" t="str">
            <v>OTHERS</v>
          </cell>
          <cell r="BE3901" t="str">
            <v>Dec</v>
          </cell>
        </row>
        <row r="3902">
          <cell r="C3902" t="str">
            <v>Other</v>
          </cell>
          <cell r="R3902">
            <v>0</v>
          </cell>
          <cell r="AZ3902">
            <v>0</v>
          </cell>
          <cell r="BA3902">
            <v>0</v>
          </cell>
          <cell r="BC3902" t="str">
            <v>OTHERS</v>
          </cell>
          <cell r="BE3902" t="str">
            <v>Jan</v>
          </cell>
        </row>
        <row r="3903">
          <cell r="C3903" t="str">
            <v>Other</v>
          </cell>
          <cell r="R3903">
            <v>0</v>
          </cell>
          <cell r="AZ3903">
            <v>0</v>
          </cell>
          <cell r="BA3903">
            <v>0</v>
          </cell>
          <cell r="BC3903" t="str">
            <v>OTHERS</v>
          </cell>
          <cell r="BE3903" t="str">
            <v>Feb</v>
          </cell>
        </row>
        <row r="3904">
          <cell r="C3904" t="str">
            <v>Other</v>
          </cell>
          <cell r="R3904">
            <v>0</v>
          </cell>
          <cell r="AZ3904">
            <v>0</v>
          </cell>
          <cell r="BA3904">
            <v>0</v>
          </cell>
          <cell r="BC3904" t="str">
            <v>OTHERS</v>
          </cell>
          <cell r="BE3904" t="str">
            <v>Mar</v>
          </cell>
        </row>
        <row r="3905">
          <cell r="C3905" t="str">
            <v>Other</v>
          </cell>
          <cell r="R3905">
            <v>0</v>
          </cell>
          <cell r="AZ3905">
            <v>0</v>
          </cell>
          <cell r="BA3905">
            <v>0</v>
          </cell>
          <cell r="BC3905" t="str">
            <v>OTHERS</v>
          </cell>
          <cell r="BE3905" t="str">
            <v>Apr</v>
          </cell>
        </row>
        <row r="3906">
          <cell r="C3906" t="str">
            <v>Other</v>
          </cell>
          <cell r="R3906">
            <v>0</v>
          </cell>
          <cell r="AZ3906">
            <v>0</v>
          </cell>
          <cell r="BA3906">
            <v>0</v>
          </cell>
          <cell r="BC3906" t="str">
            <v>OTHERS</v>
          </cell>
          <cell r="BE3906" t="str">
            <v>May</v>
          </cell>
        </row>
        <row r="3907">
          <cell r="C3907" t="str">
            <v>Other</v>
          </cell>
          <cell r="R3907">
            <v>0</v>
          </cell>
          <cell r="AZ3907">
            <v>0</v>
          </cell>
          <cell r="BA3907">
            <v>0</v>
          </cell>
          <cell r="BC3907" t="str">
            <v>OTHERS</v>
          </cell>
          <cell r="BE3907" t="str">
            <v>Jun</v>
          </cell>
        </row>
        <row r="3908">
          <cell r="C3908" t="str">
            <v>Other</v>
          </cell>
          <cell r="R3908">
            <v>30000</v>
          </cell>
          <cell r="AZ3908">
            <v>-9000</v>
          </cell>
          <cell r="BA3908">
            <v>0</v>
          </cell>
          <cell r="BC3908" t="str">
            <v>OTHERS</v>
          </cell>
          <cell r="BE3908" t="str">
            <v>Jul</v>
          </cell>
        </row>
        <row r="3909">
          <cell r="C3909" t="str">
            <v>Other</v>
          </cell>
          <cell r="R3909">
            <v>30000</v>
          </cell>
          <cell r="AZ3909">
            <v>-9000</v>
          </cell>
          <cell r="BA3909">
            <v>0</v>
          </cell>
          <cell r="BC3909" t="str">
            <v>OTHERS</v>
          </cell>
          <cell r="BE3909" t="str">
            <v>Aug</v>
          </cell>
        </row>
        <row r="3910">
          <cell r="C3910" t="str">
            <v>Other</v>
          </cell>
          <cell r="R3910">
            <v>30000</v>
          </cell>
          <cell r="AZ3910">
            <v>-9000</v>
          </cell>
          <cell r="BA3910">
            <v>0</v>
          </cell>
          <cell r="BC3910" t="str">
            <v>OTHERS</v>
          </cell>
          <cell r="BE3910" t="str">
            <v>Sep</v>
          </cell>
        </row>
        <row r="3911">
          <cell r="C3911" t="str">
            <v>Other</v>
          </cell>
          <cell r="R3911">
            <v>30000</v>
          </cell>
          <cell r="AZ3911">
            <v>-9000</v>
          </cell>
          <cell r="BA3911">
            <v>0</v>
          </cell>
          <cell r="BC3911" t="str">
            <v>OTHERS</v>
          </cell>
          <cell r="BE3911" t="str">
            <v>Oct</v>
          </cell>
        </row>
        <row r="3912">
          <cell r="C3912" t="str">
            <v>Other</v>
          </cell>
          <cell r="R3912">
            <v>30000</v>
          </cell>
          <cell r="AZ3912">
            <v>-9000</v>
          </cell>
          <cell r="BA3912">
            <v>0</v>
          </cell>
          <cell r="BC3912" t="str">
            <v>OTHERS</v>
          </cell>
          <cell r="BE3912" t="str">
            <v>Nov</v>
          </cell>
        </row>
        <row r="3913">
          <cell r="C3913" t="str">
            <v>Other</v>
          </cell>
          <cell r="R3913">
            <v>30000</v>
          </cell>
          <cell r="AZ3913">
            <v>-9000</v>
          </cell>
          <cell r="BA3913">
            <v>0</v>
          </cell>
          <cell r="BC3913" t="str">
            <v>OTHERS</v>
          </cell>
          <cell r="BE3913" t="str">
            <v>Dec</v>
          </cell>
        </row>
        <row r="3914">
          <cell r="C3914" t="str">
            <v>Other</v>
          </cell>
          <cell r="R3914">
            <v>0</v>
          </cell>
          <cell r="AZ3914">
            <v>0</v>
          </cell>
          <cell r="BA3914">
            <v>0</v>
          </cell>
          <cell r="BC3914" t="str">
            <v>OTHERS</v>
          </cell>
          <cell r="BE3914" t="str">
            <v>Jan</v>
          </cell>
        </row>
        <row r="3915">
          <cell r="C3915" t="str">
            <v>Other</v>
          </cell>
          <cell r="R3915">
            <v>0</v>
          </cell>
          <cell r="AZ3915">
            <v>0</v>
          </cell>
          <cell r="BA3915">
            <v>0</v>
          </cell>
          <cell r="BC3915" t="str">
            <v>OTHERS</v>
          </cell>
          <cell r="BE3915" t="str">
            <v>Feb</v>
          </cell>
        </row>
        <row r="3916">
          <cell r="C3916" t="str">
            <v>Other</v>
          </cell>
          <cell r="R3916">
            <v>0</v>
          </cell>
          <cell r="AZ3916">
            <v>0</v>
          </cell>
          <cell r="BA3916">
            <v>0</v>
          </cell>
          <cell r="BC3916" t="str">
            <v>OTHERS</v>
          </cell>
          <cell r="BE3916" t="str">
            <v>Mar</v>
          </cell>
        </row>
        <row r="3917">
          <cell r="C3917" t="str">
            <v>Other</v>
          </cell>
          <cell r="R3917">
            <v>0</v>
          </cell>
          <cell r="AZ3917">
            <v>0</v>
          </cell>
          <cell r="BA3917">
            <v>0</v>
          </cell>
          <cell r="BC3917" t="str">
            <v>OTHERS</v>
          </cell>
          <cell r="BE3917" t="str">
            <v>Apr</v>
          </cell>
        </row>
        <row r="3918">
          <cell r="C3918" t="str">
            <v>Other</v>
          </cell>
          <cell r="R3918">
            <v>0</v>
          </cell>
          <cell r="AZ3918">
            <v>0</v>
          </cell>
          <cell r="BA3918">
            <v>0</v>
          </cell>
          <cell r="BC3918" t="str">
            <v>OTHERS</v>
          </cell>
          <cell r="BE3918" t="str">
            <v>May</v>
          </cell>
        </row>
        <row r="3919">
          <cell r="C3919" t="str">
            <v>Other</v>
          </cell>
          <cell r="R3919">
            <v>0</v>
          </cell>
          <cell r="AZ3919">
            <v>0</v>
          </cell>
          <cell r="BA3919">
            <v>0</v>
          </cell>
          <cell r="BC3919" t="str">
            <v>OTHERS</v>
          </cell>
          <cell r="BE3919" t="str">
            <v>Jun</v>
          </cell>
        </row>
        <row r="3920">
          <cell r="C3920" t="str">
            <v>Other</v>
          </cell>
          <cell r="R3920">
            <v>30000</v>
          </cell>
          <cell r="AZ3920">
            <v>-9000</v>
          </cell>
          <cell r="BA3920">
            <v>0</v>
          </cell>
          <cell r="BC3920" t="str">
            <v>OTHERS</v>
          </cell>
          <cell r="BE3920" t="str">
            <v>Jul</v>
          </cell>
        </row>
        <row r="3921">
          <cell r="C3921" t="str">
            <v>Other</v>
          </cell>
          <cell r="R3921">
            <v>30000</v>
          </cell>
          <cell r="AZ3921">
            <v>-9000</v>
          </cell>
          <cell r="BA3921">
            <v>0</v>
          </cell>
          <cell r="BC3921" t="str">
            <v>OTHERS</v>
          </cell>
          <cell r="BE3921" t="str">
            <v>Aug</v>
          </cell>
        </row>
        <row r="3922">
          <cell r="C3922" t="str">
            <v>Other</v>
          </cell>
          <cell r="R3922">
            <v>30000</v>
          </cell>
          <cell r="AZ3922">
            <v>-9000</v>
          </cell>
          <cell r="BA3922">
            <v>0</v>
          </cell>
          <cell r="BC3922" t="str">
            <v>OTHERS</v>
          </cell>
          <cell r="BE3922" t="str">
            <v>Sep</v>
          </cell>
        </row>
        <row r="3923">
          <cell r="C3923" t="str">
            <v>Other</v>
          </cell>
          <cell r="R3923">
            <v>30000</v>
          </cell>
          <cell r="AZ3923">
            <v>-9000</v>
          </cell>
          <cell r="BA3923">
            <v>0</v>
          </cell>
          <cell r="BC3923" t="str">
            <v>OTHERS</v>
          </cell>
          <cell r="BE3923" t="str">
            <v>Oct</v>
          </cell>
        </row>
        <row r="3924">
          <cell r="C3924" t="str">
            <v>Other</v>
          </cell>
          <cell r="R3924">
            <v>30000</v>
          </cell>
          <cell r="AZ3924">
            <v>-9000</v>
          </cell>
          <cell r="BA3924">
            <v>0</v>
          </cell>
          <cell r="BC3924" t="str">
            <v>OTHERS</v>
          </cell>
          <cell r="BE3924" t="str">
            <v>Nov</v>
          </cell>
        </row>
        <row r="3925">
          <cell r="C3925" t="str">
            <v>Other</v>
          </cell>
          <cell r="R3925">
            <v>30000</v>
          </cell>
          <cell r="AZ3925">
            <v>-9000</v>
          </cell>
          <cell r="BA3925">
            <v>0</v>
          </cell>
          <cell r="BC3925" t="str">
            <v>OTHERS</v>
          </cell>
          <cell r="BE3925" t="str">
            <v>Dec</v>
          </cell>
        </row>
        <row r="3926">
          <cell r="C3926" t="str">
            <v>Other</v>
          </cell>
          <cell r="R3926">
            <v>0</v>
          </cell>
          <cell r="AZ3926">
            <v>0</v>
          </cell>
          <cell r="BA3926">
            <v>0</v>
          </cell>
          <cell r="BC3926" t="str">
            <v>OTHERS</v>
          </cell>
          <cell r="BE3926" t="str">
            <v>Jan</v>
          </cell>
        </row>
        <row r="3927">
          <cell r="C3927" t="str">
            <v>Other</v>
          </cell>
          <cell r="R3927">
            <v>0</v>
          </cell>
          <cell r="AZ3927">
            <v>0</v>
          </cell>
          <cell r="BA3927">
            <v>0</v>
          </cell>
          <cell r="BC3927" t="str">
            <v>OTHERS</v>
          </cell>
          <cell r="BE3927" t="str">
            <v>Feb</v>
          </cell>
        </row>
        <row r="3928">
          <cell r="C3928" t="str">
            <v>Other</v>
          </cell>
          <cell r="R3928">
            <v>0</v>
          </cell>
          <cell r="AZ3928">
            <v>0</v>
          </cell>
          <cell r="BA3928">
            <v>0</v>
          </cell>
          <cell r="BC3928" t="str">
            <v>OTHERS</v>
          </cell>
          <cell r="BE3928" t="str">
            <v>Mar</v>
          </cell>
        </row>
        <row r="3929">
          <cell r="C3929" t="str">
            <v>Other</v>
          </cell>
          <cell r="R3929">
            <v>0</v>
          </cell>
          <cell r="AZ3929">
            <v>0</v>
          </cell>
          <cell r="BA3929">
            <v>0</v>
          </cell>
          <cell r="BC3929" t="str">
            <v>OTHERS</v>
          </cell>
          <cell r="BE3929" t="str">
            <v>Apr</v>
          </cell>
        </row>
        <row r="3930">
          <cell r="C3930" t="str">
            <v>Other</v>
          </cell>
          <cell r="R3930">
            <v>0</v>
          </cell>
          <cell r="AZ3930">
            <v>0</v>
          </cell>
          <cell r="BA3930">
            <v>0</v>
          </cell>
          <cell r="BC3930" t="str">
            <v>OTHERS</v>
          </cell>
          <cell r="BE3930" t="str">
            <v>May</v>
          </cell>
        </row>
        <row r="3931">
          <cell r="C3931" t="str">
            <v>Other</v>
          </cell>
          <cell r="R3931">
            <v>0</v>
          </cell>
          <cell r="AZ3931">
            <v>0</v>
          </cell>
          <cell r="BA3931">
            <v>0</v>
          </cell>
          <cell r="BC3931" t="str">
            <v>OTHERS</v>
          </cell>
          <cell r="BE3931" t="str">
            <v>Jun</v>
          </cell>
        </row>
        <row r="3932">
          <cell r="C3932" t="str">
            <v>Other</v>
          </cell>
          <cell r="R3932">
            <v>0</v>
          </cell>
          <cell r="AZ3932">
            <v>0</v>
          </cell>
          <cell r="BA3932">
            <v>0</v>
          </cell>
          <cell r="BC3932" t="str">
            <v>OTHERS</v>
          </cell>
          <cell r="BE3932" t="str">
            <v>Jul</v>
          </cell>
        </row>
        <row r="3933">
          <cell r="C3933" t="str">
            <v>Other</v>
          </cell>
          <cell r="R3933">
            <v>0</v>
          </cell>
          <cell r="AZ3933">
            <v>0</v>
          </cell>
          <cell r="BA3933">
            <v>0</v>
          </cell>
          <cell r="BC3933" t="str">
            <v>OTHERS</v>
          </cell>
          <cell r="BE3933" t="str">
            <v>Aug</v>
          </cell>
        </row>
        <row r="3934">
          <cell r="C3934" t="str">
            <v>Other</v>
          </cell>
          <cell r="R3934">
            <v>0</v>
          </cell>
          <cell r="AZ3934">
            <v>0</v>
          </cell>
          <cell r="BA3934">
            <v>0</v>
          </cell>
          <cell r="BC3934" t="str">
            <v>OTHERS</v>
          </cell>
          <cell r="BE3934" t="str">
            <v>Sep</v>
          </cell>
        </row>
        <row r="3935">
          <cell r="C3935" t="str">
            <v>Other</v>
          </cell>
          <cell r="R3935">
            <v>0</v>
          </cell>
          <cell r="AZ3935">
            <v>0</v>
          </cell>
          <cell r="BA3935">
            <v>0</v>
          </cell>
          <cell r="BC3935" t="str">
            <v>OTHERS</v>
          </cell>
          <cell r="BE3935" t="str">
            <v>Oct</v>
          </cell>
        </row>
        <row r="3936">
          <cell r="C3936" t="str">
            <v>Other</v>
          </cell>
          <cell r="R3936">
            <v>0</v>
          </cell>
          <cell r="AZ3936">
            <v>0</v>
          </cell>
          <cell r="BA3936">
            <v>0</v>
          </cell>
          <cell r="BC3936" t="str">
            <v>OTHERS</v>
          </cell>
          <cell r="BE3936" t="str">
            <v>Nov</v>
          </cell>
        </row>
        <row r="3937">
          <cell r="C3937" t="str">
            <v>Other</v>
          </cell>
          <cell r="R3937">
            <v>0</v>
          </cell>
          <cell r="AZ3937">
            <v>0</v>
          </cell>
          <cell r="BA3937">
            <v>0</v>
          </cell>
          <cell r="BC3937" t="str">
            <v>OTHERS</v>
          </cell>
          <cell r="BE3937" t="str">
            <v>Dec</v>
          </cell>
        </row>
        <row r="3938">
          <cell r="C3938" t="str">
            <v>Other</v>
          </cell>
          <cell r="R3938">
            <v>0</v>
          </cell>
          <cell r="AZ3938">
            <v>0</v>
          </cell>
          <cell r="BA3938">
            <v>0</v>
          </cell>
          <cell r="BC3938" t="str">
            <v>OTHERS</v>
          </cell>
          <cell r="BE3938" t="str">
            <v>Jan</v>
          </cell>
        </row>
        <row r="3939">
          <cell r="C3939" t="str">
            <v>Other</v>
          </cell>
          <cell r="R3939">
            <v>0</v>
          </cell>
          <cell r="AZ3939">
            <v>0</v>
          </cell>
          <cell r="BA3939">
            <v>0</v>
          </cell>
          <cell r="BC3939" t="str">
            <v>OTHERS</v>
          </cell>
          <cell r="BE3939" t="str">
            <v>Feb</v>
          </cell>
        </row>
        <row r="3940">
          <cell r="C3940" t="str">
            <v>Other</v>
          </cell>
          <cell r="R3940">
            <v>0</v>
          </cell>
          <cell r="AZ3940">
            <v>0</v>
          </cell>
          <cell r="BA3940">
            <v>0</v>
          </cell>
          <cell r="BC3940" t="str">
            <v>OTHERS</v>
          </cell>
          <cell r="BE3940" t="str">
            <v>Mar</v>
          </cell>
        </row>
        <row r="3941">
          <cell r="C3941" t="str">
            <v>Other</v>
          </cell>
          <cell r="R3941">
            <v>0</v>
          </cell>
          <cell r="AZ3941">
            <v>0</v>
          </cell>
          <cell r="BA3941">
            <v>0</v>
          </cell>
          <cell r="BC3941" t="str">
            <v>OTHERS</v>
          </cell>
          <cell r="BE3941" t="str">
            <v>Apr</v>
          </cell>
        </row>
        <row r="3942">
          <cell r="C3942" t="str">
            <v>Other</v>
          </cell>
          <cell r="R3942">
            <v>0</v>
          </cell>
          <cell r="AZ3942">
            <v>0</v>
          </cell>
          <cell r="BA3942">
            <v>0</v>
          </cell>
          <cell r="BC3942" t="str">
            <v>OTHERS</v>
          </cell>
          <cell r="BE3942" t="str">
            <v>May</v>
          </cell>
        </row>
        <row r="3943">
          <cell r="C3943" t="str">
            <v>Other</v>
          </cell>
          <cell r="R3943">
            <v>0</v>
          </cell>
          <cell r="AZ3943">
            <v>0</v>
          </cell>
          <cell r="BA3943">
            <v>0</v>
          </cell>
          <cell r="BC3943" t="str">
            <v>OTHERS</v>
          </cell>
          <cell r="BE3943" t="str">
            <v>Jun</v>
          </cell>
        </row>
        <row r="3944">
          <cell r="C3944" t="str">
            <v>Other</v>
          </cell>
          <cell r="R3944">
            <v>0</v>
          </cell>
          <cell r="AZ3944">
            <v>0</v>
          </cell>
          <cell r="BA3944">
            <v>0</v>
          </cell>
          <cell r="BC3944" t="str">
            <v>OTHERS</v>
          </cell>
          <cell r="BE3944" t="str">
            <v>Jul</v>
          </cell>
        </row>
        <row r="3945">
          <cell r="C3945" t="str">
            <v>Other</v>
          </cell>
          <cell r="R3945">
            <v>0</v>
          </cell>
          <cell r="AZ3945">
            <v>0</v>
          </cell>
          <cell r="BA3945">
            <v>0</v>
          </cell>
          <cell r="BC3945" t="str">
            <v>OTHERS</v>
          </cell>
          <cell r="BE3945" t="str">
            <v>Aug</v>
          </cell>
        </row>
        <row r="3946">
          <cell r="C3946" t="str">
            <v>Other</v>
          </cell>
          <cell r="R3946">
            <v>0</v>
          </cell>
          <cell r="AZ3946">
            <v>0</v>
          </cell>
          <cell r="BA3946">
            <v>0</v>
          </cell>
          <cell r="BC3946" t="str">
            <v>OTHERS</v>
          </cell>
          <cell r="BE3946" t="str">
            <v>Sep</v>
          </cell>
        </row>
        <row r="3947">
          <cell r="C3947" t="str">
            <v>Other</v>
          </cell>
          <cell r="R3947">
            <v>0</v>
          </cell>
          <cell r="AZ3947">
            <v>0</v>
          </cell>
          <cell r="BA3947">
            <v>0</v>
          </cell>
          <cell r="BC3947" t="str">
            <v>OTHERS</v>
          </cell>
          <cell r="BE3947" t="str">
            <v>Oct</v>
          </cell>
        </row>
        <row r="3948">
          <cell r="C3948" t="str">
            <v>Other</v>
          </cell>
          <cell r="R3948">
            <v>0</v>
          </cell>
          <cell r="AZ3948">
            <v>0</v>
          </cell>
          <cell r="BA3948">
            <v>0</v>
          </cell>
          <cell r="BC3948" t="str">
            <v>OTHERS</v>
          </cell>
          <cell r="BE3948" t="str">
            <v>Nov</v>
          </cell>
        </row>
        <row r="3949">
          <cell r="C3949" t="str">
            <v>Other</v>
          </cell>
          <cell r="R3949">
            <v>0</v>
          </cell>
          <cell r="AZ3949">
            <v>0</v>
          </cell>
          <cell r="BA3949">
            <v>0</v>
          </cell>
          <cell r="BC3949" t="str">
            <v>OTHERS</v>
          </cell>
          <cell r="BE3949" t="str">
            <v>Dec</v>
          </cell>
        </row>
        <row r="3950">
          <cell r="C3950" t="str">
            <v>Other</v>
          </cell>
          <cell r="R3950">
            <v>0</v>
          </cell>
          <cell r="AZ3950">
            <v>0</v>
          </cell>
          <cell r="BA3950">
            <v>0</v>
          </cell>
          <cell r="BC3950" t="str">
            <v>OTHERS</v>
          </cell>
          <cell r="BE3950" t="str">
            <v>Jan</v>
          </cell>
        </row>
        <row r="3951">
          <cell r="C3951" t="str">
            <v>Other</v>
          </cell>
          <cell r="R3951">
            <v>0</v>
          </cell>
          <cell r="AZ3951">
            <v>0</v>
          </cell>
          <cell r="BA3951">
            <v>0</v>
          </cell>
          <cell r="BC3951" t="str">
            <v>OTHERS</v>
          </cell>
          <cell r="BE3951" t="str">
            <v>Feb</v>
          </cell>
        </row>
        <row r="3952">
          <cell r="C3952" t="str">
            <v>Other</v>
          </cell>
          <cell r="R3952">
            <v>0</v>
          </cell>
          <cell r="AZ3952">
            <v>0</v>
          </cell>
          <cell r="BA3952">
            <v>0</v>
          </cell>
          <cell r="BC3952" t="str">
            <v>OTHERS</v>
          </cell>
          <cell r="BE3952" t="str">
            <v>Mar</v>
          </cell>
        </row>
        <row r="3953">
          <cell r="C3953" t="str">
            <v>Other</v>
          </cell>
          <cell r="R3953">
            <v>0</v>
          </cell>
          <cell r="AZ3953">
            <v>0</v>
          </cell>
          <cell r="BA3953">
            <v>0</v>
          </cell>
          <cell r="BC3953" t="str">
            <v>OTHERS</v>
          </cell>
          <cell r="BE3953" t="str">
            <v>Apr</v>
          </cell>
        </row>
        <row r="3954">
          <cell r="C3954" t="str">
            <v>Other</v>
          </cell>
          <cell r="R3954">
            <v>0</v>
          </cell>
          <cell r="AZ3954">
            <v>0</v>
          </cell>
          <cell r="BA3954">
            <v>0</v>
          </cell>
          <cell r="BC3954" t="str">
            <v>OTHERS</v>
          </cell>
          <cell r="BE3954" t="str">
            <v>May</v>
          </cell>
        </row>
        <row r="3955">
          <cell r="C3955" t="str">
            <v>Other</v>
          </cell>
          <cell r="R3955">
            <v>0</v>
          </cell>
          <cell r="AZ3955">
            <v>0</v>
          </cell>
          <cell r="BA3955">
            <v>0</v>
          </cell>
          <cell r="BC3955" t="str">
            <v>OTHERS</v>
          </cell>
          <cell r="BE3955" t="str">
            <v>Jun</v>
          </cell>
        </row>
        <row r="3956">
          <cell r="C3956" t="str">
            <v>Other</v>
          </cell>
          <cell r="R3956">
            <v>0</v>
          </cell>
          <cell r="AZ3956">
            <v>0</v>
          </cell>
          <cell r="BA3956">
            <v>0</v>
          </cell>
          <cell r="BC3956" t="str">
            <v>OTHERS</v>
          </cell>
          <cell r="BE3956" t="str">
            <v>Jul</v>
          </cell>
        </row>
        <row r="3957">
          <cell r="C3957" t="str">
            <v>Other</v>
          </cell>
          <cell r="R3957">
            <v>0</v>
          </cell>
          <cell r="AZ3957">
            <v>0</v>
          </cell>
          <cell r="BA3957">
            <v>0</v>
          </cell>
          <cell r="BC3957" t="str">
            <v>OTHERS</v>
          </cell>
          <cell r="BE3957" t="str">
            <v>Aug</v>
          </cell>
        </row>
        <row r="3958">
          <cell r="C3958" t="str">
            <v>Other</v>
          </cell>
          <cell r="R3958">
            <v>0</v>
          </cell>
          <cell r="AZ3958">
            <v>0</v>
          </cell>
          <cell r="BA3958">
            <v>0</v>
          </cell>
          <cell r="BC3958" t="str">
            <v>OTHERS</v>
          </cell>
          <cell r="BE3958" t="str">
            <v>Sep</v>
          </cell>
        </row>
        <row r="3959">
          <cell r="C3959" t="str">
            <v>Other</v>
          </cell>
          <cell r="R3959">
            <v>0</v>
          </cell>
          <cell r="AZ3959">
            <v>0</v>
          </cell>
          <cell r="BA3959">
            <v>0</v>
          </cell>
          <cell r="BC3959" t="str">
            <v>OTHERS</v>
          </cell>
          <cell r="BE3959" t="str">
            <v>Oct</v>
          </cell>
        </row>
        <row r="3960">
          <cell r="C3960" t="str">
            <v>Other</v>
          </cell>
          <cell r="R3960">
            <v>0</v>
          </cell>
          <cell r="AZ3960">
            <v>0</v>
          </cell>
          <cell r="BA3960">
            <v>0</v>
          </cell>
          <cell r="BC3960" t="str">
            <v>OTHERS</v>
          </cell>
          <cell r="BE3960" t="str">
            <v>Nov</v>
          </cell>
        </row>
        <row r="3961">
          <cell r="C3961" t="str">
            <v>Other</v>
          </cell>
          <cell r="R3961">
            <v>0</v>
          </cell>
          <cell r="AZ3961">
            <v>0</v>
          </cell>
          <cell r="BA3961">
            <v>0</v>
          </cell>
          <cell r="BC3961" t="str">
            <v>OTHERS</v>
          </cell>
          <cell r="BE3961" t="str">
            <v>Dec</v>
          </cell>
        </row>
        <row r="3962">
          <cell r="C3962" t="str">
            <v>Other</v>
          </cell>
          <cell r="R3962">
            <v>0</v>
          </cell>
          <cell r="AZ3962">
            <v>0</v>
          </cell>
          <cell r="BA3962">
            <v>0</v>
          </cell>
          <cell r="BC3962" t="str">
            <v>OTHERS</v>
          </cell>
          <cell r="BE3962" t="str">
            <v>Jan</v>
          </cell>
        </row>
        <row r="3963">
          <cell r="C3963" t="str">
            <v>Other</v>
          </cell>
          <cell r="R3963">
            <v>0</v>
          </cell>
          <cell r="AZ3963">
            <v>0</v>
          </cell>
          <cell r="BA3963">
            <v>0</v>
          </cell>
          <cell r="BC3963" t="str">
            <v>OTHERS</v>
          </cell>
          <cell r="BE3963" t="str">
            <v>Feb</v>
          </cell>
        </row>
        <row r="3964">
          <cell r="C3964" t="str">
            <v>Other</v>
          </cell>
          <cell r="R3964">
            <v>0</v>
          </cell>
          <cell r="AZ3964">
            <v>0</v>
          </cell>
          <cell r="BA3964">
            <v>0</v>
          </cell>
          <cell r="BC3964" t="str">
            <v>OTHERS</v>
          </cell>
          <cell r="BE3964" t="str">
            <v>Mar</v>
          </cell>
        </row>
        <row r="3965">
          <cell r="C3965" t="str">
            <v>Other</v>
          </cell>
          <cell r="R3965">
            <v>0</v>
          </cell>
          <cell r="AZ3965">
            <v>0</v>
          </cell>
          <cell r="BA3965">
            <v>0</v>
          </cell>
          <cell r="BC3965" t="str">
            <v>OTHERS</v>
          </cell>
          <cell r="BE3965" t="str">
            <v>Apr</v>
          </cell>
        </row>
        <row r="3966">
          <cell r="C3966" t="str">
            <v>Other</v>
          </cell>
          <cell r="R3966">
            <v>0</v>
          </cell>
          <cell r="AZ3966">
            <v>0</v>
          </cell>
          <cell r="BA3966">
            <v>0</v>
          </cell>
          <cell r="BC3966" t="str">
            <v>OTHERS</v>
          </cell>
          <cell r="BE3966" t="str">
            <v>May</v>
          </cell>
        </row>
        <row r="3967">
          <cell r="C3967" t="str">
            <v>Other</v>
          </cell>
          <cell r="R3967">
            <v>0</v>
          </cell>
          <cell r="AZ3967">
            <v>0</v>
          </cell>
          <cell r="BA3967">
            <v>0</v>
          </cell>
          <cell r="BC3967" t="str">
            <v>OTHERS</v>
          </cell>
          <cell r="BE3967" t="str">
            <v>Jun</v>
          </cell>
        </row>
        <row r="3968">
          <cell r="C3968" t="str">
            <v>Other</v>
          </cell>
          <cell r="R3968">
            <v>0</v>
          </cell>
          <cell r="AZ3968">
            <v>0</v>
          </cell>
          <cell r="BA3968">
            <v>0</v>
          </cell>
          <cell r="BC3968" t="str">
            <v>OTHERS</v>
          </cell>
          <cell r="BE3968" t="str">
            <v>Jul</v>
          </cell>
        </row>
        <row r="3969">
          <cell r="C3969" t="str">
            <v>Other</v>
          </cell>
          <cell r="R3969">
            <v>0</v>
          </cell>
          <cell r="AZ3969">
            <v>0</v>
          </cell>
          <cell r="BA3969">
            <v>0</v>
          </cell>
          <cell r="BC3969" t="str">
            <v>OTHERS</v>
          </cell>
          <cell r="BE3969" t="str">
            <v>Aug</v>
          </cell>
        </row>
        <row r="3970">
          <cell r="C3970" t="str">
            <v>Other</v>
          </cell>
          <cell r="R3970">
            <v>0</v>
          </cell>
          <cell r="AZ3970">
            <v>0</v>
          </cell>
          <cell r="BA3970">
            <v>0</v>
          </cell>
          <cell r="BC3970" t="str">
            <v>OTHERS</v>
          </cell>
          <cell r="BE3970" t="str">
            <v>Sep</v>
          </cell>
        </row>
        <row r="3971">
          <cell r="C3971" t="str">
            <v>Other</v>
          </cell>
          <cell r="R3971">
            <v>0</v>
          </cell>
          <cell r="AZ3971">
            <v>0</v>
          </cell>
          <cell r="BA3971">
            <v>0</v>
          </cell>
          <cell r="BC3971" t="str">
            <v>OTHERS</v>
          </cell>
          <cell r="BE3971" t="str">
            <v>Oct</v>
          </cell>
        </row>
        <row r="3972">
          <cell r="C3972" t="str">
            <v>Other</v>
          </cell>
          <cell r="R3972">
            <v>0</v>
          </cell>
          <cell r="AZ3972">
            <v>0</v>
          </cell>
          <cell r="BA3972">
            <v>0</v>
          </cell>
          <cell r="BC3972" t="str">
            <v>OTHERS</v>
          </cell>
          <cell r="BE3972" t="str">
            <v>Nov</v>
          </cell>
        </row>
        <row r="3973">
          <cell r="C3973" t="str">
            <v>Other</v>
          </cell>
          <cell r="R3973">
            <v>0</v>
          </cell>
          <cell r="AZ3973">
            <v>0</v>
          </cell>
          <cell r="BA3973">
            <v>0</v>
          </cell>
          <cell r="BC3973" t="str">
            <v>OTHERS</v>
          </cell>
          <cell r="BE3973" t="str">
            <v>Dec</v>
          </cell>
        </row>
        <row r="3974">
          <cell r="C3974" t="str">
            <v>Other</v>
          </cell>
          <cell r="R3974">
            <v>0</v>
          </cell>
          <cell r="AZ3974">
            <v>0</v>
          </cell>
          <cell r="BA3974">
            <v>0</v>
          </cell>
          <cell r="BC3974" t="str">
            <v>OTHERS</v>
          </cell>
          <cell r="BE3974" t="str">
            <v>Jan</v>
          </cell>
        </row>
        <row r="3975">
          <cell r="C3975" t="str">
            <v>Other</v>
          </cell>
          <cell r="R3975">
            <v>0</v>
          </cell>
          <cell r="AZ3975">
            <v>0</v>
          </cell>
          <cell r="BA3975">
            <v>0</v>
          </cell>
          <cell r="BC3975" t="str">
            <v>OTHERS</v>
          </cell>
          <cell r="BE3975" t="str">
            <v>Feb</v>
          </cell>
        </row>
        <row r="3976">
          <cell r="C3976" t="str">
            <v>Other</v>
          </cell>
          <cell r="R3976">
            <v>0</v>
          </cell>
          <cell r="AZ3976">
            <v>0</v>
          </cell>
          <cell r="BA3976">
            <v>0</v>
          </cell>
          <cell r="BC3976" t="str">
            <v>OTHERS</v>
          </cell>
          <cell r="BE3976" t="str">
            <v>Mar</v>
          </cell>
        </row>
        <row r="3977">
          <cell r="C3977" t="str">
            <v>Other</v>
          </cell>
          <cell r="R3977">
            <v>0</v>
          </cell>
          <cell r="AZ3977">
            <v>0</v>
          </cell>
          <cell r="BA3977">
            <v>0</v>
          </cell>
          <cell r="BC3977" t="str">
            <v>OTHERS</v>
          </cell>
          <cell r="BE3977" t="str">
            <v>Apr</v>
          </cell>
        </row>
        <row r="3978">
          <cell r="C3978" t="str">
            <v>Other</v>
          </cell>
          <cell r="R3978">
            <v>70000</v>
          </cell>
          <cell r="AZ3978">
            <v>-21000</v>
          </cell>
          <cell r="BA3978">
            <v>-47096</v>
          </cell>
          <cell r="BC3978" t="str">
            <v>OTHERS</v>
          </cell>
          <cell r="BE3978" t="str">
            <v>May</v>
          </cell>
        </row>
        <row r="3979">
          <cell r="C3979" t="str">
            <v>Other</v>
          </cell>
          <cell r="R3979">
            <v>0</v>
          </cell>
          <cell r="AZ3979">
            <v>0</v>
          </cell>
          <cell r="BA3979">
            <v>0</v>
          </cell>
          <cell r="BC3979" t="str">
            <v>OTHERS</v>
          </cell>
          <cell r="BE3979" t="str">
            <v>Jun</v>
          </cell>
        </row>
        <row r="3980">
          <cell r="C3980" t="str">
            <v>Other</v>
          </cell>
          <cell r="R3980">
            <v>0</v>
          </cell>
          <cell r="AZ3980">
            <v>0</v>
          </cell>
          <cell r="BA3980">
            <v>0</v>
          </cell>
          <cell r="BC3980" t="str">
            <v>OTHERS</v>
          </cell>
          <cell r="BE3980" t="str">
            <v>Jul</v>
          </cell>
        </row>
        <row r="3981">
          <cell r="C3981" t="str">
            <v>Other</v>
          </cell>
          <cell r="R3981">
            <v>0</v>
          </cell>
          <cell r="AZ3981">
            <v>0</v>
          </cell>
          <cell r="BA3981">
            <v>0</v>
          </cell>
          <cell r="BC3981" t="str">
            <v>OTHERS</v>
          </cell>
          <cell r="BE3981" t="str">
            <v>Aug</v>
          </cell>
        </row>
        <row r="3982">
          <cell r="C3982" t="str">
            <v>Other</v>
          </cell>
          <cell r="R3982">
            <v>0</v>
          </cell>
          <cell r="AZ3982">
            <v>0</v>
          </cell>
          <cell r="BA3982">
            <v>0</v>
          </cell>
          <cell r="BC3982" t="str">
            <v>OTHERS</v>
          </cell>
          <cell r="BE3982" t="str">
            <v>Sep</v>
          </cell>
        </row>
        <row r="3983">
          <cell r="C3983" t="str">
            <v>Other</v>
          </cell>
          <cell r="R3983">
            <v>0</v>
          </cell>
          <cell r="AZ3983">
            <v>0</v>
          </cell>
          <cell r="BA3983">
            <v>0</v>
          </cell>
          <cell r="BC3983" t="str">
            <v>OTHERS</v>
          </cell>
          <cell r="BE3983" t="str">
            <v>Oct</v>
          </cell>
        </row>
        <row r="3984">
          <cell r="C3984" t="str">
            <v>Other</v>
          </cell>
          <cell r="R3984">
            <v>80000</v>
          </cell>
          <cell r="AZ3984">
            <v>-24000</v>
          </cell>
          <cell r="BA3984">
            <v>-53824</v>
          </cell>
          <cell r="BC3984" t="str">
            <v>OTHERS</v>
          </cell>
          <cell r="BE3984" t="str">
            <v>Nov</v>
          </cell>
        </row>
        <row r="3985">
          <cell r="C3985" t="str">
            <v>Other</v>
          </cell>
          <cell r="R3985">
            <v>30000</v>
          </cell>
          <cell r="AZ3985">
            <v>-9000</v>
          </cell>
          <cell r="BA3985">
            <v>-20184</v>
          </cell>
          <cell r="BC3985" t="str">
            <v>OTHERS</v>
          </cell>
          <cell r="BE3985" t="str">
            <v>Dec</v>
          </cell>
        </row>
        <row r="3986">
          <cell r="C3986" t="str">
            <v>Other</v>
          </cell>
          <cell r="R3986">
            <v>0</v>
          </cell>
          <cell r="AZ3986">
            <v>0</v>
          </cell>
          <cell r="BA3986">
            <v>0</v>
          </cell>
          <cell r="BC3986" t="str">
            <v>OTHERS</v>
          </cell>
          <cell r="BE3986" t="str">
            <v>Jan</v>
          </cell>
        </row>
        <row r="3987">
          <cell r="C3987" t="str">
            <v>Other</v>
          </cell>
          <cell r="R3987">
            <v>0</v>
          </cell>
          <cell r="AZ3987">
            <v>0</v>
          </cell>
          <cell r="BA3987">
            <v>0</v>
          </cell>
          <cell r="BC3987" t="str">
            <v>OTHERS</v>
          </cell>
          <cell r="BE3987" t="str">
            <v>Feb</v>
          </cell>
        </row>
        <row r="3988">
          <cell r="C3988" t="str">
            <v>Other</v>
          </cell>
          <cell r="R3988">
            <v>0</v>
          </cell>
          <cell r="AZ3988">
            <v>0</v>
          </cell>
          <cell r="BA3988">
            <v>0</v>
          </cell>
          <cell r="BC3988" t="str">
            <v>OTHERS</v>
          </cell>
          <cell r="BE3988" t="str">
            <v>Mar</v>
          </cell>
        </row>
        <row r="3989">
          <cell r="C3989" t="str">
            <v>Other</v>
          </cell>
          <cell r="R3989">
            <v>0</v>
          </cell>
          <cell r="AZ3989">
            <v>0</v>
          </cell>
          <cell r="BA3989">
            <v>0</v>
          </cell>
          <cell r="BC3989" t="str">
            <v>OTHERS</v>
          </cell>
          <cell r="BE3989" t="str">
            <v>Apr</v>
          </cell>
        </row>
        <row r="3990">
          <cell r="C3990" t="str">
            <v>Other</v>
          </cell>
          <cell r="R3990">
            <v>0</v>
          </cell>
          <cell r="AZ3990">
            <v>0</v>
          </cell>
          <cell r="BA3990">
            <v>0</v>
          </cell>
          <cell r="BC3990" t="str">
            <v>OTHERS</v>
          </cell>
          <cell r="BE3990" t="str">
            <v>May</v>
          </cell>
        </row>
        <row r="3991">
          <cell r="C3991" t="str">
            <v>Other</v>
          </cell>
          <cell r="R3991">
            <v>0</v>
          </cell>
          <cell r="AZ3991">
            <v>0</v>
          </cell>
          <cell r="BA3991">
            <v>0</v>
          </cell>
          <cell r="BC3991" t="str">
            <v>OTHERS</v>
          </cell>
          <cell r="BE3991" t="str">
            <v>Jun</v>
          </cell>
        </row>
        <row r="3992">
          <cell r="C3992" t="str">
            <v>Other</v>
          </cell>
          <cell r="R3992">
            <v>0</v>
          </cell>
          <cell r="AZ3992">
            <v>0</v>
          </cell>
          <cell r="BA3992">
            <v>0</v>
          </cell>
          <cell r="BC3992" t="str">
            <v>OTHERS</v>
          </cell>
          <cell r="BE3992" t="str">
            <v>Jul</v>
          </cell>
        </row>
        <row r="3993">
          <cell r="C3993" t="str">
            <v>Other</v>
          </cell>
          <cell r="R3993">
            <v>0</v>
          </cell>
          <cell r="AZ3993">
            <v>0</v>
          </cell>
          <cell r="BA3993">
            <v>0</v>
          </cell>
          <cell r="BC3993" t="str">
            <v>OTHERS</v>
          </cell>
          <cell r="BE3993" t="str">
            <v>Aug</v>
          </cell>
        </row>
        <row r="3994">
          <cell r="C3994" t="str">
            <v>Other</v>
          </cell>
          <cell r="R3994">
            <v>0</v>
          </cell>
          <cell r="AZ3994">
            <v>0</v>
          </cell>
          <cell r="BA3994">
            <v>0</v>
          </cell>
          <cell r="BC3994" t="str">
            <v>OTHERS</v>
          </cell>
          <cell r="BE3994" t="str">
            <v>Sep</v>
          </cell>
        </row>
        <row r="3995">
          <cell r="C3995" t="str">
            <v>Other</v>
          </cell>
          <cell r="R3995">
            <v>0</v>
          </cell>
          <cell r="AZ3995">
            <v>0</v>
          </cell>
          <cell r="BA3995">
            <v>0</v>
          </cell>
          <cell r="BC3995" t="str">
            <v>OTHERS</v>
          </cell>
          <cell r="BE3995" t="str">
            <v>Oct</v>
          </cell>
        </row>
        <row r="3996">
          <cell r="C3996" t="str">
            <v>Other</v>
          </cell>
          <cell r="R3996">
            <v>0</v>
          </cell>
          <cell r="AZ3996">
            <v>0</v>
          </cell>
          <cell r="BA3996">
            <v>0</v>
          </cell>
          <cell r="BC3996" t="str">
            <v>OTHERS</v>
          </cell>
          <cell r="BE3996" t="str">
            <v>Nov</v>
          </cell>
        </row>
        <row r="3997">
          <cell r="C3997" t="str">
            <v>Other</v>
          </cell>
          <cell r="R3997">
            <v>0</v>
          </cell>
          <cell r="AZ3997">
            <v>0</v>
          </cell>
          <cell r="BA3997">
            <v>0</v>
          </cell>
          <cell r="BC3997" t="str">
            <v>OTHERS</v>
          </cell>
          <cell r="BE3997" t="str">
            <v>Dec</v>
          </cell>
        </row>
        <row r="3998">
          <cell r="C3998" t="str">
            <v>Other</v>
          </cell>
          <cell r="R3998">
            <v>0</v>
          </cell>
          <cell r="AZ3998">
            <v>0</v>
          </cell>
          <cell r="BA3998">
            <v>0</v>
          </cell>
          <cell r="BC3998" t="str">
            <v>OTHERS</v>
          </cell>
          <cell r="BE3998" t="str">
            <v>Jan</v>
          </cell>
        </row>
        <row r="3999">
          <cell r="C3999" t="str">
            <v>Other</v>
          </cell>
          <cell r="R3999">
            <v>0</v>
          </cell>
          <cell r="AZ3999">
            <v>0</v>
          </cell>
          <cell r="BA3999">
            <v>0</v>
          </cell>
          <cell r="BC3999" t="str">
            <v>OTHERS</v>
          </cell>
          <cell r="BE3999" t="str">
            <v>Feb</v>
          </cell>
        </row>
        <row r="4000">
          <cell r="C4000" t="str">
            <v>Other</v>
          </cell>
          <cell r="R4000">
            <v>0</v>
          </cell>
          <cell r="AZ4000">
            <v>0</v>
          </cell>
          <cell r="BA4000">
            <v>0</v>
          </cell>
          <cell r="BC4000" t="str">
            <v>OTHERS</v>
          </cell>
          <cell r="BE4000" t="str">
            <v>Mar</v>
          </cell>
        </row>
        <row r="4001">
          <cell r="C4001" t="str">
            <v>Other</v>
          </cell>
          <cell r="R4001">
            <v>0</v>
          </cell>
          <cell r="AZ4001">
            <v>0</v>
          </cell>
          <cell r="BA4001">
            <v>0</v>
          </cell>
          <cell r="BC4001" t="str">
            <v>OTHERS</v>
          </cell>
          <cell r="BE4001" t="str">
            <v>Apr</v>
          </cell>
        </row>
        <row r="4002">
          <cell r="C4002" t="str">
            <v>Other</v>
          </cell>
          <cell r="R4002">
            <v>0</v>
          </cell>
          <cell r="AZ4002">
            <v>0</v>
          </cell>
          <cell r="BA4002">
            <v>0</v>
          </cell>
          <cell r="BC4002" t="str">
            <v>OTHERS</v>
          </cell>
          <cell r="BE4002" t="str">
            <v>May</v>
          </cell>
        </row>
        <row r="4003">
          <cell r="C4003" t="str">
            <v>Other</v>
          </cell>
          <cell r="R4003">
            <v>0</v>
          </cell>
          <cell r="AZ4003">
            <v>0</v>
          </cell>
          <cell r="BA4003">
            <v>0</v>
          </cell>
          <cell r="BC4003" t="str">
            <v>OTHERS</v>
          </cell>
          <cell r="BE4003" t="str">
            <v>Jun</v>
          </cell>
        </row>
        <row r="4004">
          <cell r="C4004" t="str">
            <v>Other</v>
          </cell>
          <cell r="R4004">
            <v>0</v>
          </cell>
          <cell r="AZ4004">
            <v>0</v>
          </cell>
          <cell r="BA4004">
            <v>0</v>
          </cell>
          <cell r="BC4004" t="str">
            <v>OTHERS</v>
          </cell>
          <cell r="BE4004" t="str">
            <v>Jul</v>
          </cell>
        </row>
        <row r="4005">
          <cell r="C4005" t="str">
            <v>Other</v>
          </cell>
          <cell r="R4005">
            <v>0</v>
          </cell>
          <cell r="AZ4005">
            <v>0</v>
          </cell>
          <cell r="BA4005">
            <v>0</v>
          </cell>
          <cell r="BC4005" t="str">
            <v>OTHERS</v>
          </cell>
          <cell r="BE4005" t="str">
            <v>Aug</v>
          </cell>
        </row>
        <row r="4006">
          <cell r="C4006" t="str">
            <v>Other</v>
          </cell>
          <cell r="R4006">
            <v>0</v>
          </cell>
          <cell r="AZ4006">
            <v>0</v>
          </cell>
          <cell r="BA4006">
            <v>0</v>
          </cell>
          <cell r="BC4006" t="str">
            <v>OTHERS</v>
          </cell>
          <cell r="BE4006" t="str">
            <v>Sep</v>
          </cell>
        </row>
        <row r="4007">
          <cell r="C4007" t="str">
            <v>Other</v>
          </cell>
          <cell r="R4007">
            <v>0</v>
          </cell>
          <cell r="AZ4007">
            <v>0</v>
          </cell>
          <cell r="BA4007">
            <v>0</v>
          </cell>
          <cell r="BC4007" t="str">
            <v>OTHERS</v>
          </cell>
          <cell r="BE4007" t="str">
            <v>Oct</v>
          </cell>
        </row>
        <row r="4008">
          <cell r="C4008" t="str">
            <v>Other</v>
          </cell>
          <cell r="R4008">
            <v>0</v>
          </cell>
          <cell r="AZ4008">
            <v>0</v>
          </cell>
          <cell r="BA4008">
            <v>0</v>
          </cell>
          <cell r="BC4008" t="str">
            <v>OTHERS</v>
          </cell>
          <cell r="BE4008" t="str">
            <v>Nov</v>
          </cell>
        </row>
        <row r="4009">
          <cell r="C4009" t="str">
            <v>Other</v>
          </cell>
          <cell r="R4009">
            <v>0</v>
          </cell>
          <cell r="AZ4009">
            <v>0</v>
          </cell>
          <cell r="BA4009">
            <v>0</v>
          </cell>
          <cell r="BC4009" t="str">
            <v>OTHERS</v>
          </cell>
          <cell r="BE4009" t="str">
            <v>Dec</v>
          </cell>
        </row>
        <row r="4010">
          <cell r="C4010" t="str">
            <v>Other</v>
          </cell>
          <cell r="R4010">
            <v>0</v>
          </cell>
          <cell r="AZ4010">
            <v>0</v>
          </cell>
          <cell r="BA4010">
            <v>0</v>
          </cell>
          <cell r="BC4010" t="str">
            <v>OTHERS</v>
          </cell>
          <cell r="BE4010" t="str">
            <v>Jan</v>
          </cell>
        </row>
        <row r="4011">
          <cell r="C4011" t="str">
            <v>Other</v>
          </cell>
          <cell r="R4011">
            <v>0</v>
          </cell>
          <cell r="AZ4011">
            <v>0</v>
          </cell>
          <cell r="BA4011">
            <v>0</v>
          </cell>
          <cell r="BC4011" t="str">
            <v>OTHERS</v>
          </cell>
          <cell r="BE4011" t="str">
            <v>Feb</v>
          </cell>
        </row>
        <row r="4012">
          <cell r="C4012" t="str">
            <v>Other</v>
          </cell>
          <cell r="R4012">
            <v>0</v>
          </cell>
          <cell r="AZ4012">
            <v>0</v>
          </cell>
          <cell r="BA4012">
            <v>0</v>
          </cell>
          <cell r="BC4012" t="str">
            <v>OTHERS</v>
          </cell>
          <cell r="BE4012" t="str">
            <v>Mar</v>
          </cell>
        </row>
        <row r="4013">
          <cell r="C4013" t="str">
            <v>Other</v>
          </cell>
          <cell r="R4013">
            <v>0</v>
          </cell>
          <cell r="AZ4013">
            <v>0</v>
          </cell>
          <cell r="BA4013">
            <v>0</v>
          </cell>
          <cell r="BC4013" t="str">
            <v>OTHERS</v>
          </cell>
          <cell r="BE4013" t="str">
            <v>Apr</v>
          </cell>
        </row>
        <row r="4014">
          <cell r="C4014" t="str">
            <v>Other</v>
          </cell>
          <cell r="R4014">
            <v>16000</v>
          </cell>
          <cell r="AZ4014">
            <v>-4800</v>
          </cell>
          <cell r="BA4014">
            <v>-10764.800000000001</v>
          </cell>
          <cell r="BC4014" t="str">
            <v>OTHERS</v>
          </cell>
          <cell r="BE4014" t="str">
            <v>May</v>
          </cell>
        </row>
        <row r="4015">
          <cell r="C4015" t="str">
            <v>Other</v>
          </cell>
          <cell r="R4015">
            <v>45000</v>
          </cell>
          <cell r="AZ4015">
            <v>-13500</v>
          </cell>
          <cell r="BA4015">
            <v>-30275.999999999996</v>
          </cell>
          <cell r="BC4015" t="str">
            <v>OTHERS</v>
          </cell>
          <cell r="BE4015" t="str">
            <v>Jun</v>
          </cell>
        </row>
        <row r="4016">
          <cell r="C4016" t="str">
            <v>Other</v>
          </cell>
          <cell r="R4016">
            <v>40000</v>
          </cell>
          <cell r="AZ4016">
            <v>-12000</v>
          </cell>
          <cell r="BA4016">
            <v>-26912</v>
          </cell>
          <cell r="BC4016" t="str">
            <v>OTHERS</v>
          </cell>
          <cell r="BE4016" t="str">
            <v>Jul</v>
          </cell>
        </row>
        <row r="4017">
          <cell r="C4017" t="str">
            <v>Other</v>
          </cell>
          <cell r="R4017">
            <v>60000</v>
          </cell>
          <cell r="AZ4017">
            <v>-18000</v>
          </cell>
          <cell r="BA4017">
            <v>-40368</v>
          </cell>
          <cell r="BC4017" t="str">
            <v>OTHERS</v>
          </cell>
          <cell r="BE4017" t="str">
            <v>Aug</v>
          </cell>
        </row>
        <row r="4018">
          <cell r="C4018" t="str">
            <v>Other</v>
          </cell>
          <cell r="R4018">
            <v>70000</v>
          </cell>
          <cell r="AZ4018">
            <v>-21000</v>
          </cell>
          <cell r="BA4018">
            <v>-47096</v>
          </cell>
          <cell r="BC4018" t="str">
            <v>OTHERS</v>
          </cell>
          <cell r="BE4018" t="str">
            <v>Sep</v>
          </cell>
        </row>
        <row r="4019">
          <cell r="C4019" t="str">
            <v>Other</v>
          </cell>
          <cell r="R4019">
            <v>0</v>
          </cell>
          <cell r="AZ4019">
            <v>0</v>
          </cell>
          <cell r="BA4019">
            <v>0</v>
          </cell>
          <cell r="BC4019" t="str">
            <v>OTHERS</v>
          </cell>
          <cell r="BE4019" t="str">
            <v>Oct</v>
          </cell>
        </row>
        <row r="4020">
          <cell r="C4020" t="str">
            <v>Other</v>
          </cell>
          <cell r="R4020">
            <v>0</v>
          </cell>
          <cell r="AZ4020">
            <v>0</v>
          </cell>
          <cell r="BA4020">
            <v>0</v>
          </cell>
          <cell r="BC4020" t="str">
            <v>OTHERS</v>
          </cell>
          <cell r="BE4020" t="str">
            <v>Nov</v>
          </cell>
        </row>
        <row r="4021">
          <cell r="C4021" t="str">
            <v>Other</v>
          </cell>
          <cell r="R4021">
            <v>60000</v>
          </cell>
          <cell r="AZ4021">
            <v>-18000</v>
          </cell>
          <cell r="BA4021">
            <v>-40368</v>
          </cell>
          <cell r="BC4021" t="str">
            <v>OTHERS</v>
          </cell>
          <cell r="BE4021" t="str">
            <v>Dec</v>
          </cell>
        </row>
        <row r="4022">
          <cell r="C4022" t="str">
            <v>Other</v>
          </cell>
          <cell r="R4022">
            <v>0</v>
          </cell>
          <cell r="AZ4022">
            <v>0</v>
          </cell>
          <cell r="BA4022">
            <v>0</v>
          </cell>
          <cell r="BC4022" t="str">
            <v>OTHERS</v>
          </cell>
          <cell r="BE4022" t="str">
            <v>Jan</v>
          </cell>
        </row>
        <row r="4023">
          <cell r="C4023" t="str">
            <v>Other</v>
          </cell>
          <cell r="R4023">
            <v>0</v>
          </cell>
          <cell r="AZ4023">
            <v>0</v>
          </cell>
          <cell r="BA4023">
            <v>0</v>
          </cell>
          <cell r="BC4023" t="str">
            <v>OTHERS</v>
          </cell>
          <cell r="BE4023" t="str">
            <v>Feb</v>
          </cell>
        </row>
        <row r="4024">
          <cell r="C4024" t="str">
            <v>Other</v>
          </cell>
          <cell r="R4024">
            <v>0</v>
          </cell>
          <cell r="AZ4024">
            <v>0</v>
          </cell>
          <cell r="BA4024">
            <v>0</v>
          </cell>
          <cell r="BC4024" t="str">
            <v>OTHERS</v>
          </cell>
          <cell r="BE4024" t="str">
            <v>Mar</v>
          </cell>
        </row>
        <row r="4025">
          <cell r="C4025" t="str">
            <v>Other</v>
          </cell>
          <cell r="R4025">
            <v>0</v>
          </cell>
          <cell r="AZ4025">
            <v>0</v>
          </cell>
          <cell r="BA4025">
            <v>0</v>
          </cell>
          <cell r="BC4025" t="str">
            <v>OTHERS</v>
          </cell>
          <cell r="BE4025" t="str">
            <v>Apr</v>
          </cell>
        </row>
        <row r="4026">
          <cell r="C4026" t="str">
            <v>Other</v>
          </cell>
          <cell r="R4026">
            <v>0</v>
          </cell>
          <cell r="AZ4026">
            <v>0</v>
          </cell>
          <cell r="BA4026">
            <v>0</v>
          </cell>
          <cell r="BC4026" t="str">
            <v>OTHERS</v>
          </cell>
          <cell r="BE4026" t="str">
            <v>May</v>
          </cell>
        </row>
        <row r="4027">
          <cell r="C4027" t="str">
            <v>Other</v>
          </cell>
          <cell r="R4027">
            <v>0</v>
          </cell>
          <cell r="AZ4027">
            <v>0</v>
          </cell>
          <cell r="BA4027">
            <v>0</v>
          </cell>
          <cell r="BC4027" t="str">
            <v>OTHERS</v>
          </cell>
          <cell r="BE4027" t="str">
            <v>Jun</v>
          </cell>
        </row>
        <row r="4028">
          <cell r="C4028" t="str">
            <v>Other</v>
          </cell>
          <cell r="R4028">
            <v>70000</v>
          </cell>
          <cell r="AZ4028">
            <v>-21000</v>
          </cell>
          <cell r="BA4028">
            <v>-47096</v>
          </cell>
          <cell r="BC4028" t="str">
            <v>OTHERS</v>
          </cell>
          <cell r="BE4028" t="str">
            <v>Jul</v>
          </cell>
        </row>
        <row r="4029">
          <cell r="C4029" t="str">
            <v>Other</v>
          </cell>
          <cell r="R4029">
            <v>0</v>
          </cell>
          <cell r="AZ4029">
            <v>0</v>
          </cell>
          <cell r="BA4029">
            <v>0</v>
          </cell>
          <cell r="BC4029" t="str">
            <v>OTHERS</v>
          </cell>
          <cell r="BE4029" t="str">
            <v>Aug</v>
          </cell>
        </row>
        <row r="4030">
          <cell r="C4030" t="str">
            <v>Other</v>
          </cell>
          <cell r="R4030">
            <v>0</v>
          </cell>
          <cell r="AZ4030">
            <v>0</v>
          </cell>
          <cell r="BA4030">
            <v>0</v>
          </cell>
          <cell r="BC4030" t="str">
            <v>OTHERS</v>
          </cell>
          <cell r="BE4030" t="str">
            <v>Sep</v>
          </cell>
        </row>
        <row r="4031">
          <cell r="C4031" t="str">
            <v>Other</v>
          </cell>
          <cell r="R4031">
            <v>0</v>
          </cell>
          <cell r="AZ4031">
            <v>0</v>
          </cell>
          <cell r="BA4031">
            <v>0</v>
          </cell>
          <cell r="BC4031" t="str">
            <v>OTHERS</v>
          </cell>
          <cell r="BE4031" t="str">
            <v>Oct</v>
          </cell>
        </row>
        <row r="4032">
          <cell r="C4032" t="str">
            <v>Other</v>
          </cell>
          <cell r="R4032">
            <v>0</v>
          </cell>
          <cell r="AZ4032">
            <v>0</v>
          </cell>
          <cell r="BA4032">
            <v>0</v>
          </cell>
          <cell r="BC4032" t="str">
            <v>OTHERS</v>
          </cell>
          <cell r="BE4032" t="str">
            <v>Nov</v>
          </cell>
        </row>
        <row r="4033">
          <cell r="C4033" t="str">
            <v>Other</v>
          </cell>
          <cell r="R4033">
            <v>0</v>
          </cell>
          <cell r="AZ4033">
            <v>0</v>
          </cell>
          <cell r="BA4033">
            <v>0</v>
          </cell>
          <cell r="BC4033" t="str">
            <v>OTHERS</v>
          </cell>
          <cell r="BE4033" t="str">
            <v>Dec</v>
          </cell>
        </row>
        <row r="4034">
          <cell r="C4034" t="str">
            <v>Other</v>
          </cell>
          <cell r="R4034">
            <v>0</v>
          </cell>
          <cell r="AZ4034">
            <v>0</v>
          </cell>
          <cell r="BA4034">
            <v>0</v>
          </cell>
          <cell r="BC4034" t="str">
            <v>OTHERS</v>
          </cell>
          <cell r="BE4034" t="str">
            <v>Jan</v>
          </cell>
        </row>
        <row r="4035">
          <cell r="C4035" t="str">
            <v>Other</v>
          </cell>
          <cell r="R4035">
            <v>0</v>
          </cell>
          <cell r="AZ4035">
            <v>0</v>
          </cell>
          <cell r="BA4035">
            <v>0</v>
          </cell>
          <cell r="BC4035" t="str">
            <v>OTHERS</v>
          </cell>
          <cell r="BE4035" t="str">
            <v>Feb</v>
          </cell>
        </row>
        <row r="4036">
          <cell r="C4036" t="str">
            <v>Other</v>
          </cell>
          <cell r="R4036">
            <v>0</v>
          </cell>
          <cell r="AZ4036">
            <v>0</v>
          </cell>
          <cell r="BA4036">
            <v>0</v>
          </cell>
          <cell r="BC4036" t="str">
            <v>OTHERS</v>
          </cell>
          <cell r="BE4036" t="str">
            <v>Mar</v>
          </cell>
        </row>
        <row r="4037">
          <cell r="C4037" t="str">
            <v>Other</v>
          </cell>
          <cell r="R4037">
            <v>0</v>
          </cell>
          <cell r="AZ4037">
            <v>0</v>
          </cell>
          <cell r="BA4037">
            <v>0</v>
          </cell>
          <cell r="BC4037" t="str">
            <v>OTHERS</v>
          </cell>
          <cell r="BE4037" t="str">
            <v>Apr</v>
          </cell>
        </row>
        <row r="4038">
          <cell r="C4038" t="str">
            <v>Other</v>
          </cell>
          <cell r="R4038">
            <v>0</v>
          </cell>
          <cell r="AZ4038">
            <v>0</v>
          </cell>
          <cell r="BA4038">
            <v>0</v>
          </cell>
          <cell r="BC4038" t="str">
            <v>OTHERS</v>
          </cell>
          <cell r="BE4038" t="str">
            <v>May</v>
          </cell>
        </row>
        <row r="4039">
          <cell r="C4039" t="str">
            <v>Other</v>
          </cell>
          <cell r="R4039">
            <v>0</v>
          </cell>
          <cell r="AZ4039">
            <v>0</v>
          </cell>
          <cell r="BA4039">
            <v>0</v>
          </cell>
          <cell r="BC4039" t="str">
            <v>OTHERS</v>
          </cell>
          <cell r="BE4039" t="str">
            <v>Jun</v>
          </cell>
        </row>
        <row r="4040">
          <cell r="C4040" t="str">
            <v>Other</v>
          </cell>
          <cell r="R4040">
            <v>0</v>
          </cell>
          <cell r="AZ4040">
            <v>0</v>
          </cell>
          <cell r="BA4040">
            <v>0</v>
          </cell>
          <cell r="BC4040" t="str">
            <v>OTHERS</v>
          </cell>
          <cell r="BE4040" t="str">
            <v>Jul</v>
          </cell>
        </row>
        <row r="4041">
          <cell r="C4041" t="str">
            <v>Other</v>
          </cell>
          <cell r="R4041">
            <v>0</v>
          </cell>
          <cell r="AZ4041">
            <v>0</v>
          </cell>
          <cell r="BA4041">
            <v>0</v>
          </cell>
          <cell r="BC4041" t="str">
            <v>OTHERS</v>
          </cell>
          <cell r="BE4041" t="str">
            <v>Aug</v>
          </cell>
        </row>
        <row r="4042">
          <cell r="C4042" t="str">
            <v>Other</v>
          </cell>
          <cell r="R4042">
            <v>0</v>
          </cell>
          <cell r="AZ4042">
            <v>0</v>
          </cell>
          <cell r="BA4042">
            <v>0</v>
          </cell>
          <cell r="BC4042" t="str">
            <v>OTHERS</v>
          </cell>
          <cell r="BE4042" t="str">
            <v>Sep</v>
          </cell>
        </row>
        <row r="4043">
          <cell r="C4043" t="str">
            <v>Other</v>
          </cell>
          <cell r="R4043">
            <v>0</v>
          </cell>
          <cell r="AZ4043">
            <v>0</v>
          </cell>
          <cell r="BA4043">
            <v>0</v>
          </cell>
          <cell r="BC4043" t="str">
            <v>OTHERS</v>
          </cell>
          <cell r="BE4043" t="str">
            <v>Oct</v>
          </cell>
        </row>
        <row r="4044">
          <cell r="C4044" t="str">
            <v>Other</v>
          </cell>
          <cell r="R4044">
            <v>0</v>
          </cell>
          <cell r="AZ4044">
            <v>0</v>
          </cell>
          <cell r="BA4044">
            <v>0</v>
          </cell>
          <cell r="BC4044" t="str">
            <v>OTHERS</v>
          </cell>
          <cell r="BE4044" t="str">
            <v>Nov</v>
          </cell>
        </row>
        <row r="4045">
          <cell r="C4045" t="str">
            <v>Other</v>
          </cell>
          <cell r="R4045">
            <v>0</v>
          </cell>
          <cell r="AZ4045">
            <v>0</v>
          </cell>
          <cell r="BA4045">
            <v>0</v>
          </cell>
          <cell r="BC4045" t="str">
            <v>OTHERS</v>
          </cell>
          <cell r="BE4045" t="str">
            <v>Dec</v>
          </cell>
        </row>
        <row r="4046">
          <cell r="C4046" t="str">
            <v>Other</v>
          </cell>
          <cell r="R4046">
            <v>0</v>
          </cell>
          <cell r="AZ4046">
            <v>0</v>
          </cell>
          <cell r="BA4046">
            <v>0</v>
          </cell>
          <cell r="BC4046" t="str">
            <v>OTHERS</v>
          </cell>
          <cell r="BE4046" t="str">
            <v>Jan</v>
          </cell>
        </row>
        <row r="4047">
          <cell r="C4047" t="str">
            <v>Other</v>
          </cell>
          <cell r="R4047">
            <v>0</v>
          </cell>
          <cell r="AZ4047">
            <v>0</v>
          </cell>
          <cell r="BA4047">
            <v>0</v>
          </cell>
          <cell r="BC4047" t="str">
            <v>OTHERS</v>
          </cell>
          <cell r="BE4047" t="str">
            <v>Feb</v>
          </cell>
        </row>
        <row r="4048">
          <cell r="C4048" t="str">
            <v>Other</v>
          </cell>
          <cell r="R4048">
            <v>0</v>
          </cell>
          <cell r="AZ4048">
            <v>0</v>
          </cell>
          <cell r="BA4048">
            <v>0</v>
          </cell>
          <cell r="BC4048" t="str">
            <v>OTHERS</v>
          </cell>
          <cell r="BE4048" t="str">
            <v>Mar</v>
          </cell>
        </row>
        <row r="4049">
          <cell r="C4049" t="str">
            <v>Other</v>
          </cell>
          <cell r="R4049">
            <v>0</v>
          </cell>
          <cell r="AZ4049">
            <v>0</v>
          </cell>
          <cell r="BA4049">
            <v>0</v>
          </cell>
          <cell r="BC4049" t="str">
            <v>OTHERS</v>
          </cell>
          <cell r="BE4049" t="str">
            <v>Apr</v>
          </cell>
        </row>
        <row r="4050">
          <cell r="C4050" t="str">
            <v>Other</v>
          </cell>
          <cell r="R4050">
            <v>0</v>
          </cell>
          <cell r="AZ4050">
            <v>0</v>
          </cell>
          <cell r="BA4050">
            <v>0</v>
          </cell>
          <cell r="BC4050" t="str">
            <v>OTHERS</v>
          </cell>
          <cell r="BE4050" t="str">
            <v>May</v>
          </cell>
        </row>
        <row r="4051">
          <cell r="C4051" t="str">
            <v>Other</v>
          </cell>
          <cell r="R4051">
            <v>0</v>
          </cell>
          <cell r="AZ4051">
            <v>0</v>
          </cell>
          <cell r="BA4051">
            <v>0</v>
          </cell>
          <cell r="BC4051" t="str">
            <v>OTHERS</v>
          </cell>
          <cell r="BE4051" t="str">
            <v>Jun</v>
          </cell>
        </row>
        <row r="4052">
          <cell r="C4052" t="str">
            <v>Other</v>
          </cell>
          <cell r="R4052">
            <v>0</v>
          </cell>
          <cell r="AZ4052">
            <v>0</v>
          </cell>
          <cell r="BA4052">
            <v>0</v>
          </cell>
          <cell r="BC4052" t="str">
            <v>OTHERS</v>
          </cell>
          <cell r="BE4052" t="str">
            <v>Jul</v>
          </cell>
        </row>
        <row r="4053">
          <cell r="C4053" t="str">
            <v>Other</v>
          </cell>
          <cell r="R4053">
            <v>0</v>
          </cell>
          <cell r="AZ4053">
            <v>0</v>
          </cell>
          <cell r="BA4053">
            <v>0</v>
          </cell>
          <cell r="BC4053" t="str">
            <v>OTHERS</v>
          </cell>
          <cell r="BE4053" t="str">
            <v>Aug</v>
          </cell>
        </row>
        <row r="4054">
          <cell r="C4054" t="str">
            <v>Other</v>
          </cell>
          <cell r="R4054">
            <v>0</v>
          </cell>
          <cell r="AZ4054">
            <v>0</v>
          </cell>
          <cell r="BA4054">
            <v>0</v>
          </cell>
          <cell r="BC4054" t="str">
            <v>OTHERS</v>
          </cell>
          <cell r="BE4054" t="str">
            <v>Sep</v>
          </cell>
        </row>
        <row r="4055">
          <cell r="C4055" t="str">
            <v>Other</v>
          </cell>
          <cell r="R4055">
            <v>0</v>
          </cell>
          <cell r="AZ4055">
            <v>0</v>
          </cell>
          <cell r="BA4055">
            <v>0</v>
          </cell>
          <cell r="BC4055" t="str">
            <v>OTHERS</v>
          </cell>
          <cell r="BE4055" t="str">
            <v>Oct</v>
          </cell>
        </row>
        <row r="4056">
          <cell r="C4056" t="str">
            <v>Other</v>
          </cell>
          <cell r="R4056">
            <v>0</v>
          </cell>
          <cell r="AZ4056">
            <v>0</v>
          </cell>
          <cell r="BA4056">
            <v>0</v>
          </cell>
          <cell r="BC4056" t="str">
            <v>OTHERS</v>
          </cell>
          <cell r="BE4056" t="str">
            <v>Nov</v>
          </cell>
        </row>
        <row r="4057">
          <cell r="C4057" t="str">
            <v>Other</v>
          </cell>
          <cell r="R4057">
            <v>0</v>
          </cell>
          <cell r="AZ4057">
            <v>0</v>
          </cell>
          <cell r="BA4057">
            <v>0</v>
          </cell>
          <cell r="BC4057" t="str">
            <v>OTHERS</v>
          </cell>
          <cell r="BE4057" t="str">
            <v>Dec</v>
          </cell>
        </row>
        <row r="4058">
          <cell r="C4058" t="str">
            <v>Other</v>
          </cell>
          <cell r="R4058">
            <v>0</v>
          </cell>
          <cell r="AZ4058">
            <v>0</v>
          </cell>
          <cell r="BA4058">
            <v>0</v>
          </cell>
          <cell r="BC4058" t="str">
            <v>OTHERS</v>
          </cell>
          <cell r="BE4058" t="str">
            <v>Jan</v>
          </cell>
        </row>
        <row r="4059">
          <cell r="C4059" t="str">
            <v>Other</v>
          </cell>
          <cell r="R4059">
            <v>0</v>
          </cell>
          <cell r="AZ4059">
            <v>0</v>
          </cell>
          <cell r="BA4059">
            <v>0</v>
          </cell>
          <cell r="BC4059" t="str">
            <v>OTHERS</v>
          </cell>
          <cell r="BE4059" t="str">
            <v>Feb</v>
          </cell>
        </row>
        <row r="4060">
          <cell r="C4060" t="str">
            <v>Other</v>
          </cell>
          <cell r="R4060">
            <v>0</v>
          </cell>
          <cell r="AZ4060">
            <v>0</v>
          </cell>
          <cell r="BA4060">
            <v>0</v>
          </cell>
          <cell r="BC4060" t="str">
            <v>OTHERS</v>
          </cell>
          <cell r="BE4060" t="str">
            <v>Mar</v>
          </cell>
        </row>
        <row r="4061">
          <cell r="C4061" t="str">
            <v>Other</v>
          </cell>
          <cell r="R4061">
            <v>0</v>
          </cell>
          <cell r="AZ4061">
            <v>0</v>
          </cell>
          <cell r="BA4061">
            <v>0</v>
          </cell>
          <cell r="BC4061" t="str">
            <v>OTHERS</v>
          </cell>
          <cell r="BE4061" t="str">
            <v>Apr</v>
          </cell>
        </row>
        <row r="4062">
          <cell r="C4062" t="str">
            <v>Other</v>
          </cell>
          <cell r="R4062">
            <v>0</v>
          </cell>
          <cell r="AZ4062">
            <v>0</v>
          </cell>
          <cell r="BA4062">
            <v>0</v>
          </cell>
          <cell r="BC4062" t="str">
            <v>OTHERS</v>
          </cell>
          <cell r="BE4062" t="str">
            <v>May</v>
          </cell>
        </row>
        <row r="4063">
          <cell r="C4063" t="str">
            <v>Other</v>
          </cell>
          <cell r="R4063">
            <v>0</v>
          </cell>
          <cell r="AZ4063">
            <v>0</v>
          </cell>
          <cell r="BA4063">
            <v>0</v>
          </cell>
          <cell r="BC4063" t="str">
            <v>OTHERS</v>
          </cell>
          <cell r="BE4063" t="str">
            <v>Jun</v>
          </cell>
        </row>
        <row r="4064">
          <cell r="C4064" t="str">
            <v>Other</v>
          </cell>
          <cell r="R4064">
            <v>0</v>
          </cell>
          <cell r="AZ4064">
            <v>0</v>
          </cell>
          <cell r="BA4064">
            <v>0</v>
          </cell>
          <cell r="BC4064" t="str">
            <v>OTHERS</v>
          </cell>
          <cell r="BE4064" t="str">
            <v>Jul</v>
          </cell>
        </row>
        <row r="4065">
          <cell r="C4065" t="str">
            <v>Other</v>
          </cell>
          <cell r="R4065">
            <v>0</v>
          </cell>
          <cell r="AZ4065">
            <v>0</v>
          </cell>
          <cell r="BA4065">
            <v>0</v>
          </cell>
          <cell r="BC4065" t="str">
            <v>OTHERS</v>
          </cell>
          <cell r="BE4065" t="str">
            <v>Aug</v>
          </cell>
        </row>
        <row r="4066">
          <cell r="C4066" t="str">
            <v>Other</v>
          </cell>
          <cell r="R4066">
            <v>0</v>
          </cell>
          <cell r="AZ4066">
            <v>0</v>
          </cell>
          <cell r="BA4066">
            <v>0</v>
          </cell>
          <cell r="BC4066" t="str">
            <v>OTHERS</v>
          </cell>
          <cell r="BE4066" t="str">
            <v>Sep</v>
          </cell>
        </row>
        <row r="4067">
          <cell r="C4067" t="str">
            <v>Other</v>
          </cell>
          <cell r="R4067">
            <v>0</v>
          </cell>
          <cell r="AZ4067">
            <v>0</v>
          </cell>
          <cell r="BA4067">
            <v>0</v>
          </cell>
          <cell r="BC4067" t="str">
            <v>OTHERS</v>
          </cell>
          <cell r="BE4067" t="str">
            <v>Oct</v>
          </cell>
        </row>
        <row r="4068">
          <cell r="C4068" t="str">
            <v>Other</v>
          </cell>
          <cell r="R4068">
            <v>0</v>
          </cell>
          <cell r="AZ4068">
            <v>0</v>
          </cell>
          <cell r="BA4068">
            <v>0</v>
          </cell>
          <cell r="BC4068" t="str">
            <v>OTHERS</v>
          </cell>
          <cell r="BE4068" t="str">
            <v>Nov</v>
          </cell>
        </row>
        <row r="4069">
          <cell r="C4069" t="str">
            <v>Other</v>
          </cell>
          <cell r="R4069">
            <v>0</v>
          </cell>
          <cell r="AZ4069">
            <v>0</v>
          </cell>
          <cell r="BA4069">
            <v>0</v>
          </cell>
          <cell r="BC4069" t="str">
            <v>OTHERS</v>
          </cell>
          <cell r="BE4069" t="str">
            <v>Dec</v>
          </cell>
        </row>
        <row r="4070">
          <cell r="C4070" t="str">
            <v>Other</v>
          </cell>
          <cell r="R4070">
            <v>0</v>
          </cell>
          <cell r="AZ4070">
            <v>0</v>
          </cell>
          <cell r="BA4070">
            <v>0</v>
          </cell>
          <cell r="BC4070" t="str">
            <v>OTHERS</v>
          </cell>
          <cell r="BE4070" t="str">
            <v>Jan</v>
          </cell>
        </row>
        <row r="4071">
          <cell r="C4071" t="str">
            <v>Other</v>
          </cell>
          <cell r="R4071">
            <v>0</v>
          </cell>
          <cell r="AZ4071">
            <v>0</v>
          </cell>
          <cell r="BA4071">
            <v>0</v>
          </cell>
          <cell r="BC4071" t="str">
            <v>OTHERS</v>
          </cell>
          <cell r="BE4071" t="str">
            <v>Feb</v>
          </cell>
        </row>
        <row r="4072">
          <cell r="C4072" t="str">
            <v>Other</v>
          </cell>
          <cell r="R4072">
            <v>0</v>
          </cell>
          <cell r="AZ4072">
            <v>0</v>
          </cell>
          <cell r="BA4072">
            <v>0</v>
          </cell>
          <cell r="BC4072" t="str">
            <v>OTHERS</v>
          </cell>
          <cell r="BE4072" t="str">
            <v>Mar</v>
          </cell>
        </row>
        <row r="4073">
          <cell r="C4073" t="str">
            <v>Other</v>
          </cell>
          <cell r="R4073">
            <v>0</v>
          </cell>
          <cell r="AZ4073">
            <v>0</v>
          </cell>
          <cell r="BA4073">
            <v>0</v>
          </cell>
          <cell r="BC4073" t="str">
            <v>OTHERS</v>
          </cell>
          <cell r="BE4073" t="str">
            <v>Apr</v>
          </cell>
        </row>
        <row r="4074">
          <cell r="C4074" t="str">
            <v>Other</v>
          </cell>
          <cell r="R4074">
            <v>0</v>
          </cell>
          <cell r="AZ4074">
            <v>0</v>
          </cell>
          <cell r="BA4074">
            <v>0</v>
          </cell>
          <cell r="BC4074" t="str">
            <v>OTHERS</v>
          </cell>
          <cell r="BE4074" t="str">
            <v>May</v>
          </cell>
        </row>
        <row r="4075">
          <cell r="C4075" t="str">
            <v>Other</v>
          </cell>
          <cell r="R4075">
            <v>0</v>
          </cell>
          <cell r="AZ4075">
            <v>0</v>
          </cell>
          <cell r="BA4075">
            <v>0</v>
          </cell>
          <cell r="BC4075" t="str">
            <v>OTHERS</v>
          </cell>
          <cell r="BE4075" t="str">
            <v>Jun</v>
          </cell>
        </row>
        <row r="4076">
          <cell r="C4076" t="str">
            <v>Other</v>
          </cell>
          <cell r="R4076">
            <v>0</v>
          </cell>
          <cell r="AZ4076">
            <v>0</v>
          </cell>
          <cell r="BA4076">
            <v>0</v>
          </cell>
          <cell r="BC4076" t="str">
            <v>OTHERS</v>
          </cell>
          <cell r="BE4076" t="str">
            <v>Jul</v>
          </cell>
        </row>
        <row r="4077">
          <cell r="C4077" t="str">
            <v>Other</v>
          </cell>
          <cell r="R4077">
            <v>0</v>
          </cell>
          <cell r="AZ4077">
            <v>0</v>
          </cell>
          <cell r="BA4077">
            <v>0</v>
          </cell>
          <cell r="BC4077" t="str">
            <v>OTHERS</v>
          </cell>
          <cell r="BE4077" t="str">
            <v>Aug</v>
          </cell>
        </row>
        <row r="4078">
          <cell r="C4078" t="str">
            <v>Other</v>
          </cell>
          <cell r="R4078">
            <v>0</v>
          </cell>
          <cell r="AZ4078">
            <v>0</v>
          </cell>
          <cell r="BA4078">
            <v>0</v>
          </cell>
          <cell r="BC4078" t="str">
            <v>OTHERS</v>
          </cell>
          <cell r="BE4078" t="str">
            <v>Sep</v>
          </cell>
        </row>
        <row r="4079">
          <cell r="C4079" t="str">
            <v>Other</v>
          </cell>
          <cell r="R4079">
            <v>0</v>
          </cell>
          <cell r="AZ4079">
            <v>0</v>
          </cell>
          <cell r="BA4079">
            <v>0</v>
          </cell>
          <cell r="BC4079" t="str">
            <v>OTHERS</v>
          </cell>
          <cell r="BE4079" t="str">
            <v>Oct</v>
          </cell>
        </row>
        <row r="4080">
          <cell r="C4080" t="str">
            <v>Other</v>
          </cell>
          <cell r="R4080">
            <v>0</v>
          </cell>
          <cell r="AZ4080">
            <v>0</v>
          </cell>
          <cell r="BA4080">
            <v>0</v>
          </cell>
          <cell r="BC4080" t="str">
            <v>OTHERS</v>
          </cell>
          <cell r="BE4080" t="str">
            <v>Nov</v>
          </cell>
        </row>
        <row r="4081">
          <cell r="C4081" t="str">
            <v>Other</v>
          </cell>
          <cell r="R4081">
            <v>0</v>
          </cell>
          <cell r="AZ4081">
            <v>0</v>
          </cell>
          <cell r="BA4081">
            <v>0</v>
          </cell>
          <cell r="BC4081" t="str">
            <v>OTHERS</v>
          </cell>
          <cell r="BE4081" t="str">
            <v>Dec</v>
          </cell>
        </row>
        <row r="4082">
          <cell r="C4082" t="str">
            <v>Other</v>
          </cell>
          <cell r="R4082">
            <v>0</v>
          </cell>
          <cell r="AZ4082">
            <v>0</v>
          </cell>
          <cell r="BA4082">
            <v>0</v>
          </cell>
          <cell r="BC4082" t="str">
            <v>OTHERS</v>
          </cell>
          <cell r="BE4082" t="str">
            <v>Jan</v>
          </cell>
        </row>
        <row r="4083">
          <cell r="C4083" t="str">
            <v>Other</v>
          </cell>
          <cell r="R4083">
            <v>0</v>
          </cell>
          <cell r="AZ4083">
            <v>0</v>
          </cell>
          <cell r="BA4083">
            <v>0</v>
          </cell>
          <cell r="BC4083" t="str">
            <v>OTHERS</v>
          </cell>
          <cell r="BE4083" t="str">
            <v>Feb</v>
          </cell>
        </row>
        <row r="4084">
          <cell r="C4084" t="str">
            <v>Other</v>
          </cell>
          <cell r="R4084">
            <v>0</v>
          </cell>
          <cell r="AZ4084">
            <v>0</v>
          </cell>
          <cell r="BA4084">
            <v>0</v>
          </cell>
          <cell r="BC4084" t="str">
            <v>OTHERS</v>
          </cell>
          <cell r="BE4084" t="str">
            <v>Mar</v>
          </cell>
        </row>
        <row r="4085">
          <cell r="C4085" t="str">
            <v>Other</v>
          </cell>
          <cell r="R4085">
            <v>0</v>
          </cell>
          <cell r="AZ4085">
            <v>0</v>
          </cell>
          <cell r="BA4085">
            <v>0</v>
          </cell>
          <cell r="BC4085" t="str">
            <v>OTHERS</v>
          </cell>
          <cell r="BE4085" t="str">
            <v>Apr</v>
          </cell>
        </row>
        <row r="4086">
          <cell r="C4086" t="str">
            <v>Other</v>
          </cell>
          <cell r="R4086">
            <v>0</v>
          </cell>
          <cell r="AZ4086">
            <v>0</v>
          </cell>
          <cell r="BA4086">
            <v>0</v>
          </cell>
          <cell r="BC4086" t="str">
            <v>OTHERS</v>
          </cell>
          <cell r="BE4086" t="str">
            <v>May</v>
          </cell>
        </row>
        <row r="4087">
          <cell r="C4087" t="str">
            <v>Other</v>
          </cell>
          <cell r="R4087">
            <v>0</v>
          </cell>
          <cell r="AZ4087">
            <v>0</v>
          </cell>
          <cell r="BA4087">
            <v>0</v>
          </cell>
          <cell r="BC4087" t="str">
            <v>OTHERS</v>
          </cell>
          <cell r="BE4087" t="str">
            <v>Jun</v>
          </cell>
        </row>
        <row r="4088">
          <cell r="C4088" t="str">
            <v>Other</v>
          </cell>
          <cell r="R4088">
            <v>0</v>
          </cell>
          <cell r="AZ4088">
            <v>0</v>
          </cell>
          <cell r="BA4088">
            <v>0</v>
          </cell>
          <cell r="BC4088" t="str">
            <v>OTHERS</v>
          </cell>
          <cell r="BE4088" t="str">
            <v>Jul</v>
          </cell>
        </row>
        <row r="4089">
          <cell r="C4089" t="str">
            <v>Other</v>
          </cell>
          <cell r="R4089">
            <v>0</v>
          </cell>
          <cell r="AZ4089">
            <v>0</v>
          </cell>
          <cell r="BA4089">
            <v>0</v>
          </cell>
          <cell r="BC4089" t="str">
            <v>OTHERS</v>
          </cell>
          <cell r="BE4089" t="str">
            <v>Aug</v>
          </cell>
        </row>
        <row r="4090">
          <cell r="C4090" t="str">
            <v>Other</v>
          </cell>
          <cell r="R4090">
            <v>0</v>
          </cell>
          <cell r="AZ4090">
            <v>0</v>
          </cell>
          <cell r="BA4090">
            <v>0</v>
          </cell>
          <cell r="BC4090" t="str">
            <v>OTHERS</v>
          </cell>
          <cell r="BE4090" t="str">
            <v>Sep</v>
          </cell>
        </row>
        <row r="4091">
          <cell r="C4091" t="str">
            <v>Other</v>
          </cell>
          <cell r="R4091">
            <v>0</v>
          </cell>
          <cell r="AZ4091">
            <v>0</v>
          </cell>
          <cell r="BA4091">
            <v>0</v>
          </cell>
          <cell r="BC4091" t="str">
            <v>OTHERS</v>
          </cell>
          <cell r="BE4091" t="str">
            <v>Oct</v>
          </cell>
        </row>
        <row r="4092">
          <cell r="C4092" t="str">
            <v>Other</v>
          </cell>
          <cell r="R4092">
            <v>0</v>
          </cell>
          <cell r="AZ4092">
            <v>0</v>
          </cell>
          <cell r="BA4092">
            <v>0</v>
          </cell>
          <cell r="BC4092" t="str">
            <v>OTHERS</v>
          </cell>
          <cell r="BE4092" t="str">
            <v>Nov</v>
          </cell>
        </row>
        <row r="4093">
          <cell r="C4093" t="str">
            <v>Other</v>
          </cell>
          <cell r="R4093">
            <v>0</v>
          </cell>
          <cell r="AZ4093">
            <v>0</v>
          </cell>
          <cell r="BA4093">
            <v>0</v>
          </cell>
          <cell r="BC4093" t="str">
            <v>OTHERS</v>
          </cell>
          <cell r="BE4093" t="str">
            <v>Dec</v>
          </cell>
        </row>
        <row r="4094">
          <cell r="C4094" t="str">
            <v>Other</v>
          </cell>
          <cell r="R4094">
            <v>0</v>
          </cell>
          <cell r="AZ4094">
            <v>0</v>
          </cell>
          <cell r="BA4094">
            <v>0</v>
          </cell>
          <cell r="BC4094" t="str">
            <v>OTHERS</v>
          </cell>
          <cell r="BE4094" t="str">
            <v>Jan</v>
          </cell>
        </row>
        <row r="4095">
          <cell r="C4095" t="str">
            <v>Other</v>
          </cell>
          <cell r="R4095">
            <v>0</v>
          </cell>
          <cell r="AZ4095">
            <v>0</v>
          </cell>
          <cell r="BA4095">
            <v>0</v>
          </cell>
          <cell r="BC4095" t="str">
            <v>OTHERS</v>
          </cell>
          <cell r="BE4095" t="str">
            <v>Feb</v>
          </cell>
        </row>
        <row r="4096">
          <cell r="C4096" t="str">
            <v>Other</v>
          </cell>
          <cell r="R4096">
            <v>0</v>
          </cell>
          <cell r="AZ4096">
            <v>0</v>
          </cell>
          <cell r="BA4096">
            <v>0</v>
          </cell>
          <cell r="BC4096" t="str">
            <v>OTHERS</v>
          </cell>
          <cell r="BE4096" t="str">
            <v>Mar</v>
          </cell>
        </row>
        <row r="4097">
          <cell r="C4097" t="str">
            <v>Other</v>
          </cell>
          <cell r="R4097">
            <v>0</v>
          </cell>
          <cell r="AZ4097">
            <v>0</v>
          </cell>
          <cell r="BA4097">
            <v>0</v>
          </cell>
          <cell r="BC4097" t="str">
            <v>OTHERS</v>
          </cell>
          <cell r="BE4097" t="str">
            <v>Apr</v>
          </cell>
        </row>
        <row r="4098">
          <cell r="C4098" t="str">
            <v>Other</v>
          </cell>
          <cell r="R4098">
            <v>0</v>
          </cell>
          <cell r="AZ4098">
            <v>0</v>
          </cell>
          <cell r="BA4098">
            <v>0</v>
          </cell>
          <cell r="BC4098" t="str">
            <v>OTHERS</v>
          </cell>
          <cell r="BE4098" t="str">
            <v>May</v>
          </cell>
        </row>
        <row r="4099">
          <cell r="C4099" t="str">
            <v>Other</v>
          </cell>
          <cell r="R4099">
            <v>0</v>
          </cell>
          <cell r="AZ4099">
            <v>0</v>
          </cell>
          <cell r="BA4099">
            <v>0</v>
          </cell>
          <cell r="BC4099" t="str">
            <v>OTHERS</v>
          </cell>
          <cell r="BE4099" t="str">
            <v>Jun</v>
          </cell>
        </row>
        <row r="4100">
          <cell r="C4100" t="str">
            <v>Other</v>
          </cell>
          <cell r="R4100">
            <v>0</v>
          </cell>
          <cell r="AZ4100">
            <v>0</v>
          </cell>
          <cell r="BA4100">
            <v>0</v>
          </cell>
          <cell r="BC4100" t="str">
            <v>OTHERS</v>
          </cell>
          <cell r="BE4100" t="str">
            <v>Jul</v>
          </cell>
        </row>
        <row r="4101">
          <cell r="C4101" t="str">
            <v>Other</v>
          </cell>
          <cell r="R4101">
            <v>0</v>
          </cell>
          <cell r="AZ4101">
            <v>0</v>
          </cell>
          <cell r="BA4101">
            <v>0</v>
          </cell>
          <cell r="BC4101" t="str">
            <v>OTHERS</v>
          </cell>
          <cell r="BE4101" t="str">
            <v>Aug</v>
          </cell>
        </row>
        <row r="4102">
          <cell r="C4102" t="str">
            <v>Other</v>
          </cell>
          <cell r="R4102">
            <v>0</v>
          </cell>
          <cell r="AZ4102">
            <v>0</v>
          </cell>
          <cell r="BA4102">
            <v>0</v>
          </cell>
          <cell r="BC4102" t="str">
            <v>OTHERS</v>
          </cell>
          <cell r="BE4102" t="str">
            <v>Sep</v>
          </cell>
        </row>
        <row r="4103">
          <cell r="C4103" t="str">
            <v>Other</v>
          </cell>
          <cell r="R4103">
            <v>0</v>
          </cell>
          <cell r="AZ4103">
            <v>0</v>
          </cell>
          <cell r="BA4103">
            <v>0</v>
          </cell>
          <cell r="BC4103" t="str">
            <v>OTHERS</v>
          </cell>
          <cell r="BE4103" t="str">
            <v>Oct</v>
          </cell>
        </row>
        <row r="4104">
          <cell r="C4104" t="str">
            <v>Other</v>
          </cell>
          <cell r="R4104">
            <v>0</v>
          </cell>
          <cell r="AZ4104">
            <v>0</v>
          </cell>
          <cell r="BA4104">
            <v>0</v>
          </cell>
          <cell r="BC4104" t="str">
            <v>OTHERS</v>
          </cell>
          <cell r="BE4104" t="str">
            <v>Nov</v>
          </cell>
        </row>
        <row r="4105">
          <cell r="C4105" t="str">
            <v>Other</v>
          </cell>
          <cell r="R4105">
            <v>0</v>
          </cell>
          <cell r="AZ4105">
            <v>0</v>
          </cell>
          <cell r="BA4105">
            <v>0</v>
          </cell>
          <cell r="BC4105" t="str">
            <v>OTHERS</v>
          </cell>
          <cell r="BE4105" t="str">
            <v>Dec</v>
          </cell>
        </row>
        <row r="4106">
          <cell r="C4106" t="str">
            <v>Other</v>
          </cell>
          <cell r="R4106">
            <v>0</v>
          </cell>
          <cell r="AZ4106">
            <v>0</v>
          </cell>
          <cell r="BA4106">
            <v>0</v>
          </cell>
          <cell r="BC4106" t="str">
            <v>OTHERS</v>
          </cell>
          <cell r="BE4106" t="str">
            <v>Jan</v>
          </cell>
        </row>
        <row r="4107">
          <cell r="C4107" t="str">
            <v>Other</v>
          </cell>
          <cell r="R4107">
            <v>0</v>
          </cell>
          <cell r="AZ4107">
            <v>0</v>
          </cell>
          <cell r="BA4107">
            <v>0</v>
          </cell>
          <cell r="BC4107" t="str">
            <v>OTHERS</v>
          </cell>
          <cell r="BE4107" t="str">
            <v>Feb</v>
          </cell>
        </row>
        <row r="4108">
          <cell r="C4108" t="str">
            <v>Other</v>
          </cell>
          <cell r="R4108">
            <v>0</v>
          </cell>
          <cell r="AZ4108">
            <v>0</v>
          </cell>
          <cell r="BA4108">
            <v>0</v>
          </cell>
          <cell r="BC4108" t="str">
            <v>OTHERS</v>
          </cell>
          <cell r="BE4108" t="str">
            <v>Mar</v>
          </cell>
        </row>
        <row r="4109">
          <cell r="C4109" t="str">
            <v>Other</v>
          </cell>
          <cell r="R4109">
            <v>0</v>
          </cell>
          <cell r="AZ4109">
            <v>0</v>
          </cell>
          <cell r="BA4109">
            <v>0</v>
          </cell>
          <cell r="BC4109" t="str">
            <v>OTHERS</v>
          </cell>
          <cell r="BE4109" t="str">
            <v>Apr</v>
          </cell>
        </row>
        <row r="4110">
          <cell r="C4110" t="str">
            <v>Other</v>
          </cell>
          <cell r="R4110">
            <v>0</v>
          </cell>
          <cell r="AZ4110">
            <v>0</v>
          </cell>
          <cell r="BA4110">
            <v>0</v>
          </cell>
          <cell r="BC4110" t="str">
            <v>OTHERS</v>
          </cell>
          <cell r="BE4110" t="str">
            <v>May</v>
          </cell>
        </row>
        <row r="4111">
          <cell r="C4111" t="str">
            <v>Other</v>
          </cell>
          <cell r="R4111">
            <v>0</v>
          </cell>
          <cell r="AZ4111">
            <v>0</v>
          </cell>
          <cell r="BA4111">
            <v>0</v>
          </cell>
          <cell r="BC4111" t="str">
            <v>OTHERS</v>
          </cell>
          <cell r="BE4111" t="str">
            <v>Jun</v>
          </cell>
        </row>
        <row r="4112">
          <cell r="C4112" t="str">
            <v>Other</v>
          </cell>
          <cell r="R4112">
            <v>0</v>
          </cell>
          <cell r="AZ4112">
            <v>0</v>
          </cell>
          <cell r="BA4112">
            <v>0</v>
          </cell>
          <cell r="BC4112" t="str">
            <v>OTHERS</v>
          </cell>
          <cell r="BE4112" t="str">
            <v>Jul</v>
          </cell>
        </row>
        <row r="4113">
          <cell r="C4113" t="str">
            <v>Other</v>
          </cell>
          <cell r="R4113">
            <v>0</v>
          </cell>
          <cell r="AZ4113">
            <v>0</v>
          </cell>
          <cell r="BA4113">
            <v>0</v>
          </cell>
          <cell r="BC4113" t="str">
            <v>OTHERS</v>
          </cell>
          <cell r="BE4113" t="str">
            <v>Aug</v>
          </cell>
        </row>
        <row r="4114">
          <cell r="C4114" t="str">
            <v>Other</v>
          </cell>
          <cell r="R4114">
            <v>0</v>
          </cell>
          <cell r="AZ4114">
            <v>0</v>
          </cell>
          <cell r="BA4114">
            <v>0</v>
          </cell>
          <cell r="BC4114" t="str">
            <v>OTHERS</v>
          </cell>
          <cell r="BE4114" t="str">
            <v>Sep</v>
          </cell>
        </row>
        <row r="4115">
          <cell r="C4115" t="str">
            <v>Other</v>
          </cell>
          <cell r="R4115">
            <v>0</v>
          </cell>
          <cell r="AZ4115">
            <v>0</v>
          </cell>
          <cell r="BA4115">
            <v>0</v>
          </cell>
          <cell r="BC4115" t="str">
            <v>OTHERS</v>
          </cell>
          <cell r="BE4115" t="str">
            <v>Oct</v>
          </cell>
        </row>
        <row r="4116">
          <cell r="C4116" t="str">
            <v>Other</v>
          </cell>
          <cell r="R4116">
            <v>0</v>
          </cell>
          <cell r="AZ4116">
            <v>0</v>
          </cell>
          <cell r="BA4116">
            <v>0</v>
          </cell>
          <cell r="BC4116" t="str">
            <v>OTHERS</v>
          </cell>
          <cell r="BE4116" t="str">
            <v>Nov</v>
          </cell>
        </row>
        <row r="4117">
          <cell r="C4117" t="str">
            <v>Other</v>
          </cell>
          <cell r="R4117">
            <v>0</v>
          </cell>
          <cell r="AZ4117">
            <v>0</v>
          </cell>
          <cell r="BA4117">
            <v>0</v>
          </cell>
          <cell r="BC4117" t="str">
            <v>OTHERS</v>
          </cell>
          <cell r="BE4117" t="str">
            <v>Dec</v>
          </cell>
        </row>
        <row r="4118">
          <cell r="C4118" t="str">
            <v>Other</v>
          </cell>
          <cell r="R4118">
            <v>0</v>
          </cell>
          <cell r="AZ4118">
            <v>0</v>
          </cell>
          <cell r="BA4118">
            <v>0</v>
          </cell>
          <cell r="BC4118" t="str">
            <v>OTHERS</v>
          </cell>
          <cell r="BE4118" t="str">
            <v>Jan</v>
          </cell>
        </row>
        <row r="4119">
          <cell r="C4119" t="str">
            <v>Other</v>
          </cell>
          <cell r="R4119">
            <v>0</v>
          </cell>
          <cell r="AZ4119">
            <v>0</v>
          </cell>
          <cell r="BA4119">
            <v>0</v>
          </cell>
          <cell r="BC4119" t="str">
            <v>OTHERS</v>
          </cell>
          <cell r="BE4119" t="str">
            <v>Feb</v>
          </cell>
        </row>
        <row r="4120">
          <cell r="C4120" t="str">
            <v>Other</v>
          </cell>
          <cell r="R4120">
            <v>0</v>
          </cell>
          <cell r="AZ4120">
            <v>0</v>
          </cell>
          <cell r="BA4120">
            <v>0</v>
          </cell>
          <cell r="BC4120" t="str">
            <v>OTHERS</v>
          </cell>
          <cell r="BE4120" t="str">
            <v>Mar</v>
          </cell>
        </row>
        <row r="4121">
          <cell r="C4121" t="str">
            <v>Other</v>
          </cell>
          <cell r="R4121">
            <v>0</v>
          </cell>
          <cell r="AZ4121">
            <v>0</v>
          </cell>
          <cell r="BA4121">
            <v>0</v>
          </cell>
          <cell r="BC4121" t="str">
            <v>OTHERS</v>
          </cell>
          <cell r="BE4121" t="str">
            <v>Apr</v>
          </cell>
        </row>
        <row r="4122">
          <cell r="C4122" t="str">
            <v>Other</v>
          </cell>
          <cell r="R4122">
            <v>0</v>
          </cell>
          <cell r="AZ4122">
            <v>0</v>
          </cell>
          <cell r="BA4122">
            <v>0</v>
          </cell>
          <cell r="BC4122" t="str">
            <v>OTHERS</v>
          </cell>
          <cell r="BE4122" t="str">
            <v>May</v>
          </cell>
        </row>
        <row r="4123">
          <cell r="C4123" t="str">
            <v>Other</v>
          </cell>
          <cell r="R4123">
            <v>0</v>
          </cell>
          <cell r="AZ4123">
            <v>0</v>
          </cell>
          <cell r="BA4123">
            <v>0</v>
          </cell>
          <cell r="BC4123" t="str">
            <v>OTHERS</v>
          </cell>
          <cell r="BE4123" t="str">
            <v>Jun</v>
          </cell>
        </row>
        <row r="4124">
          <cell r="C4124" t="str">
            <v>Other</v>
          </cell>
          <cell r="R4124">
            <v>0</v>
          </cell>
          <cell r="AZ4124">
            <v>0</v>
          </cell>
          <cell r="BA4124">
            <v>0</v>
          </cell>
          <cell r="BC4124" t="str">
            <v>OTHERS</v>
          </cell>
          <cell r="BE4124" t="str">
            <v>Jul</v>
          </cell>
        </row>
        <row r="4125">
          <cell r="C4125" t="str">
            <v>Other</v>
          </cell>
          <cell r="R4125">
            <v>0</v>
          </cell>
          <cell r="AZ4125">
            <v>0</v>
          </cell>
          <cell r="BA4125">
            <v>0</v>
          </cell>
          <cell r="BC4125" t="str">
            <v>OTHERS</v>
          </cell>
          <cell r="BE4125" t="str">
            <v>Aug</v>
          </cell>
        </row>
        <row r="4126">
          <cell r="C4126" t="str">
            <v>Other</v>
          </cell>
          <cell r="R4126">
            <v>0</v>
          </cell>
          <cell r="AZ4126">
            <v>0</v>
          </cell>
          <cell r="BA4126">
            <v>0</v>
          </cell>
          <cell r="BC4126" t="str">
            <v>OTHERS</v>
          </cell>
          <cell r="BE4126" t="str">
            <v>Sep</v>
          </cell>
        </row>
        <row r="4127">
          <cell r="C4127" t="str">
            <v>Other</v>
          </cell>
          <cell r="R4127">
            <v>0</v>
          </cell>
          <cell r="AZ4127">
            <v>0</v>
          </cell>
          <cell r="BA4127">
            <v>0</v>
          </cell>
          <cell r="BC4127" t="str">
            <v>OTHERS</v>
          </cell>
          <cell r="BE4127" t="str">
            <v>Oct</v>
          </cell>
        </row>
        <row r="4128">
          <cell r="C4128" t="str">
            <v>Other</v>
          </cell>
          <cell r="R4128">
            <v>0</v>
          </cell>
          <cell r="AZ4128">
            <v>0</v>
          </cell>
          <cell r="BA4128">
            <v>0</v>
          </cell>
          <cell r="BC4128" t="str">
            <v>OTHERS</v>
          </cell>
          <cell r="BE4128" t="str">
            <v>Nov</v>
          </cell>
        </row>
        <row r="4129">
          <cell r="C4129" t="str">
            <v>Other</v>
          </cell>
          <cell r="R4129">
            <v>0</v>
          </cell>
          <cell r="AZ4129">
            <v>0</v>
          </cell>
          <cell r="BA4129">
            <v>0</v>
          </cell>
          <cell r="BC4129" t="str">
            <v>OTHERS</v>
          </cell>
          <cell r="BE4129" t="str">
            <v>Dec</v>
          </cell>
        </row>
        <row r="4130">
          <cell r="C4130" t="str">
            <v>Other</v>
          </cell>
          <cell r="R4130">
            <v>0</v>
          </cell>
          <cell r="AZ4130">
            <v>0</v>
          </cell>
          <cell r="BA4130">
            <v>0</v>
          </cell>
          <cell r="BC4130" t="str">
            <v>OTHERS</v>
          </cell>
          <cell r="BE4130" t="str">
            <v>Jan</v>
          </cell>
        </row>
        <row r="4131">
          <cell r="C4131" t="str">
            <v>Other</v>
          </cell>
          <cell r="R4131">
            <v>0</v>
          </cell>
          <cell r="AZ4131">
            <v>0</v>
          </cell>
          <cell r="BA4131">
            <v>0</v>
          </cell>
          <cell r="BC4131" t="str">
            <v>OTHERS</v>
          </cell>
          <cell r="BE4131" t="str">
            <v>Feb</v>
          </cell>
        </row>
        <row r="4132">
          <cell r="C4132" t="str">
            <v>Other</v>
          </cell>
          <cell r="R4132">
            <v>0</v>
          </cell>
          <cell r="AZ4132">
            <v>0</v>
          </cell>
          <cell r="BA4132">
            <v>0</v>
          </cell>
          <cell r="BC4132" t="str">
            <v>OTHERS</v>
          </cell>
          <cell r="BE4132" t="str">
            <v>Mar</v>
          </cell>
        </row>
        <row r="4133">
          <cell r="C4133" t="str">
            <v>Other</v>
          </cell>
          <cell r="R4133">
            <v>0</v>
          </cell>
          <cell r="AZ4133">
            <v>0</v>
          </cell>
          <cell r="BA4133">
            <v>0</v>
          </cell>
          <cell r="BC4133" t="str">
            <v>OTHERS</v>
          </cell>
          <cell r="BE4133" t="str">
            <v>Apr</v>
          </cell>
        </row>
        <row r="4134">
          <cell r="C4134" t="str">
            <v>Other</v>
          </cell>
          <cell r="R4134">
            <v>0</v>
          </cell>
          <cell r="AZ4134">
            <v>0</v>
          </cell>
          <cell r="BA4134">
            <v>0</v>
          </cell>
          <cell r="BC4134" t="str">
            <v>OTHERS</v>
          </cell>
          <cell r="BE4134" t="str">
            <v>May</v>
          </cell>
        </row>
        <row r="4135">
          <cell r="C4135" t="str">
            <v>Other</v>
          </cell>
          <cell r="R4135">
            <v>0</v>
          </cell>
          <cell r="AZ4135">
            <v>0</v>
          </cell>
          <cell r="BA4135">
            <v>0</v>
          </cell>
          <cell r="BC4135" t="str">
            <v>OTHERS</v>
          </cell>
          <cell r="BE4135" t="str">
            <v>Jun</v>
          </cell>
        </row>
        <row r="4136">
          <cell r="C4136" t="str">
            <v>Other</v>
          </cell>
          <cell r="R4136">
            <v>0</v>
          </cell>
          <cell r="AZ4136">
            <v>0</v>
          </cell>
          <cell r="BA4136">
            <v>0</v>
          </cell>
          <cell r="BC4136" t="str">
            <v>OTHERS</v>
          </cell>
          <cell r="BE4136" t="str">
            <v>Jul</v>
          </cell>
        </row>
        <row r="4137">
          <cell r="C4137" t="str">
            <v>Other</v>
          </cell>
          <cell r="R4137">
            <v>0</v>
          </cell>
          <cell r="AZ4137">
            <v>0</v>
          </cell>
          <cell r="BA4137">
            <v>0</v>
          </cell>
          <cell r="BC4137" t="str">
            <v>OTHERS</v>
          </cell>
          <cell r="BE4137" t="str">
            <v>Aug</v>
          </cell>
        </row>
        <row r="4138">
          <cell r="C4138" t="str">
            <v>Other</v>
          </cell>
          <cell r="R4138">
            <v>0</v>
          </cell>
          <cell r="AZ4138">
            <v>0</v>
          </cell>
          <cell r="BA4138">
            <v>0</v>
          </cell>
          <cell r="BC4138" t="str">
            <v>OTHERS</v>
          </cell>
          <cell r="BE4138" t="str">
            <v>Sep</v>
          </cell>
        </row>
        <row r="4139">
          <cell r="C4139" t="str">
            <v>Other</v>
          </cell>
          <cell r="R4139">
            <v>0</v>
          </cell>
          <cell r="AZ4139">
            <v>0</v>
          </cell>
          <cell r="BA4139">
            <v>0</v>
          </cell>
          <cell r="BC4139" t="str">
            <v>OTHERS</v>
          </cell>
          <cell r="BE4139" t="str">
            <v>Oct</v>
          </cell>
        </row>
        <row r="4140">
          <cell r="C4140" t="str">
            <v>Other</v>
          </cell>
          <cell r="R4140">
            <v>0</v>
          </cell>
          <cell r="AZ4140">
            <v>0</v>
          </cell>
          <cell r="BA4140">
            <v>0</v>
          </cell>
          <cell r="BC4140" t="str">
            <v>OTHERS</v>
          </cell>
          <cell r="BE4140" t="str">
            <v>Nov</v>
          </cell>
        </row>
        <row r="4141">
          <cell r="C4141" t="str">
            <v>Other</v>
          </cell>
          <cell r="R4141">
            <v>0</v>
          </cell>
          <cell r="AZ4141">
            <v>0</v>
          </cell>
          <cell r="BA4141">
            <v>0</v>
          </cell>
          <cell r="BC4141" t="str">
            <v>OTHERS</v>
          </cell>
          <cell r="BE4141" t="str">
            <v>Dec</v>
          </cell>
        </row>
        <row r="4142">
          <cell r="C4142" t="str">
            <v>Other</v>
          </cell>
          <cell r="R4142">
            <v>0</v>
          </cell>
          <cell r="AZ4142">
            <v>0</v>
          </cell>
          <cell r="BA4142">
            <v>0</v>
          </cell>
          <cell r="BC4142" t="str">
            <v>OTHERS</v>
          </cell>
          <cell r="BE4142" t="str">
            <v>Jan</v>
          </cell>
        </row>
        <row r="4143">
          <cell r="C4143" t="str">
            <v>Other</v>
          </cell>
          <cell r="R4143">
            <v>0</v>
          </cell>
          <cell r="AZ4143">
            <v>0</v>
          </cell>
          <cell r="BA4143">
            <v>0</v>
          </cell>
          <cell r="BC4143" t="str">
            <v>OTHERS</v>
          </cell>
          <cell r="BE4143" t="str">
            <v>Feb</v>
          </cell>
        </row>
        <row r="4144">
          <cell r="C4144" t="str">
            <v>Other</v>
          </cell>
          <cell r="R4144">
            <v>0</v>
          </cell>
          <cell r="AZ4144">
            <v>0</v>
          </cell>
          <cell r="BA4144">
            <v>0</v>
          </cell>
          <cell r="BC4144" t="str">
            <v>OTHERS</v>
          </cell>
          <cell r="BE4144" t="str">
            <v>Mar</v>
          </cell>
        </row>
        <row r="4145">
          <cell r="C4145" t="str">
            <v>Other</v>
          </cell>
          <cell r="R4145">
            <v>0</v>
          </cell>
          <cell r="AZ4145">
            <v>0</v>
          </cell>
          <cell r="BA4145">
            <v>0</v>
          </cell>
          <cell r="BC4145" t="str">
            <v>OTHERS</v>
          </cell>
          <cell r="BE4145" t="str">
            <v>Apr</v>
          </cell>
        </row>
        <row r="4146">
          <cell r="C4146" t="str">
            <v>Other</v>
          </cell>
          <cell r="R4146">
            <v>0</v>
          </cell>
          <cell r="AZ4146">
            <v>0</v>
          </cell>
          <cell r="BA4146">
            <v>0</v>
          </cell>
          <cell r="BC4146" t="str">
            <v>OTHERS</v>
          </cell>
          <cell r="BE4146" t="str">
            <v>May</v>
          </cell>
        </row>
        <row r="4147">
          <cell r="C4147" t="str">
            <v>Other</v>
          </cell>
          <cell r="R4147">
            <v>0</v>
          </cell>
          <cell r="AZ4147">
            <v>0</v>
          </cell>
          <cell r="BA4147">
            <v>0</v>
          </cell>
          <cell r="BC4147" t="str">
            <v>OTHERS</v>
          </cell>
          <cell r="BE4147" t="str">
            <v>Jun</v>
          </cell>
        </row>
        <row r="4148">
          <cell r="C4148" t="str">
            <v>Other</v>
          </cell>
          <cell r="R4148">
            <v>0</v>
          </cell>
          <cell r="AZ4148">
            <v>0</v>
          </cell>
          <cell r="BA4148">
            <v>0</v>
          </cell>
          <cell r="BC4148" t="str">
            <v>OTHERS</v>
          </cell>
          <cell r="BE4148" t="str">
            <v>Jul</v>
          </cell>
        </row>
        <row r="4149">
          <cell r="C4149" t="str">
            <v>Other</v>
          </cell>
          <cell r="R4149">
            <v>0</v>
          </cell>
          <cell r="AZ4149">
            <v>0</v>
          </cell>
          <cell r="BA4149">
            <v>0</v>
          </cell>
          <cell r="BC4149" t="str">
            <v>OTHERS</v>
          </cell>
          <cell r="BE4149" t="str">
            <v>Aug</v>
          </cell>
        </row>
        <row r="4150">
          <cell r="C4150" t="str">
            <v>Other</v>
          </cell>
          <cell r="R4150">
            <v>0</v>
          </cell>
          <cell r="AZ4150">
            <v>0</v>
          </cell>
          <cell r="BA4150">
            <v>0</v>
          </cell>
          <cell r="BC4150" t="str">
            <v>OTHERS</v>
          </cell>
          <cell r="BE4150" t="str">
            <v>Sep</v>
          </cell>
        </row>
        <row r="4151">
          <cell r="C4151" t="str">
            <v>Other</v>
          </cell>
          <cell r="R4151">
            <v>0</v>
          </cell>
          <cell r="AZ4151">
            <v>0</v>
          </cell>
          <cell r="BA4151">
            <v>0</v>
          </cell>
          <cell r="BC4151" t="str">
            <v>OTHERS</v>
          </cell>
          <cell r="BE4151" t="str">
            <v>Oct</v>
          </cell>
        </row>
        <row r="4152">
          <cell r="C4152" t="str">
            <v>Other</v>
          </cell>
          <cell r="R4152">
            <v>0</v>
          </cell>
          <cell r="AZ4152">
            <v>0</v>
          </cell>
          <cell r="BA4152">
            <v>0</v>
          </cell>
          <cell r="BC4152" t="str">
            <v>OTHERS</v>
          </cell>
          <cell r="BE4152" t="str">
            <v>Nov</v>
          </cell>
        </row>
        <row r="4153">
          <cell r="C4153" t="str">
            <v>Other</v>
          </cell>
          <cell r="R4153">
            <v>0</v>
          </cell>
          <cell r="AZ4153">
            <v>0</v>
          </cell>
          <cell r="BA4153">
            <v>0</v>
          </cell>
          <cell r="BC4153" t="str">
            <v>OTHERS</v>
          </cell>
          <cell r="BE4153" t="str">
            <v>Dec</v>
          </cell>
        </row>
        <row r="4154">
          <cell r="C4154" t="str">
            <v>Other</v>
          </cell>
          <cell r="R4154">
            <v>0</v>
          </cell>
          <cell r="AZ4154">
            <v>0</v>
          </cell>
          <cell r="BA4154">
            <v>0</v>
          </cell>
          <cell r="BC4154" t="str">
            <v>OTHERS</v>
          </cell>
          <cell r="BE4154" t="str">
            <v>Jan</v>
          </cell>
        </row>
        <row r="4155">
          <cell r="C4155" t="str">
            <v>Other</v>
          </cell>
          <cell r="R4155">
            <v>0</v>
          </cell>
          <cell r="AZ4155">
            <v>0</v>
          </cell>
          <cell r="BA4155">
            <v>0</v>
          </cell>
          <cell r="BC4155" t="str">
            <v>OTHERS</v>
          </cell>
          <cell r="BE4155" t="str">
            <v>Feb</v>
          </cell>
        </row>
        <row r="4156">
          <cell r="C4156" t="str">
            <v>Other</v>
          </cell>
          <cell r="R4156">
            <v>0</v>
          </cell>
          <cell r="AZ4156">
            <v>0</v>
          </cell>
          <cell r="BA4156">
            <v>0</v>
          </cell>
          <cell r="BC4156" t="str">
            <v>OTHERS</v>
          </cell>
          <cell r="BE4156" t="str">
            <v>Mar</v>
          </cell>
        </row>
        <row r="4157">
          <cell r="C4157" t="str">
            <v>Other</v>
          </cell>
          <cell r="R4157">
            <v>0</v>
          </cell>
          <cell r="AZ4157">
            <v>0</v>
          </cell>
          <cell r="BA4157">
            <v>0</v>
          </cell>
          <cell r="BC4157" t="str">
            <v>OTHERS</v>
          </cell>
          <cell r="BE4157" t="str">
            <v>Apr</v>
          </cell>
        </row>
        <row r="4158">
          <cell r="C4158" t="str">
            <v>Other</v>
          </cell>
          <cell r="R4158">
            <v>0</v>
          </cell>
          <cell r="AZ4158">
            <v>0</v>
          </cell>
          <cell r="BA4158">
            <v>0</v>
          </cell>
          <cell r="BC4158" t="str">
            <v>OTHERS</v>
          </cell>
          <cell r="BE4158" t="str">
            <v>May</v>
          </cell>
        </row>
        <row r="4159">
          <cell r="C4159" t="str">
            <v>Other</v>
          </cell>
          <cell r="R4159">
            <v>0</v>
          </cell>
          <cell r="AZ4159">
            <v>0</v>
          </cell>
          <cell r="BA4159">
            <v>0</v>
          </cell>
          <cell r="BC4159" t="str">
            <v>OTHERS</v>
          </cell>
          <cell r="BE4159" t="str">
            <v>Jun</v>
          </cell>
        </row>
        <row r="4160">
          <cell r="C4160" t="str">
            <v>Other</v>
          </cell>
          <cell r="R4160">
            <v>0</v>
          </cell>
          <cell r="AZ4160">
            <v>0</v>
          </cell>
          <cell r="BA4160">
            <v>0</v>
          </cell>
          <cell r="BC4160" t="str">
            <v>OTHERS</v>
          </cell>
          <cell r="BE4160" t="str">
            <v>Jul</v>
          </cell>
        </row>
        <row r="4161">
          <cell r="C4161" t="str">
            <v>Other</v>
          </cell>
          <cell r="R4161">
            <v>0</v>
          </cell>
          <cell r="AZ4161">
            <v>0</v>
          </cell>
          <cell r="BA4161">
            <v>0</v>
          </cell>
          <cell r="BC4161" t="str">
            <v>OTHERS</v>
          </cell>
          <cell r="BE4161" t="str">
            <v>Aug</v>
          </cell>
        </row>
        <row r="4162">
          <cell r="C4162" t="str">
            <v>Other</v>
          </cell>
          <cell r="R4162">
            <v>0</v>
          </cell>
          <cell r="AZ4162">
            <v>0</v>
          </cell>
          <cell r="BA4162">
            <v>0</v>
          </cell>
          <cell r="BC4162" t="str">
            <v>OTHERS</v>
          </cell>
          <cell r="BE4162" t="str">
            <v>Sep</v>
          </cell>
        </row>
        <row r="4163">
          <cell r="C4163" t="str">
            <v>Other</v>
          </cell>
          <cell r="R4163">
            <v>0</v>
          </cell>
          <cell r="AZ4163">
            <v>0</v>
          </cell>
          <cell r="BA4163">
            <v>0</v>
          </cell>
          <cell r="BC4163" t="str">
            <v>OTHERS</v>
          </cell>
          <cell r="BE4163" t="str">
            <v>Oct</v>
          </cell>
        </row>
        <row r="4164">
          <cell r="C4164" t="str">
            <v>Other</v>
          </cell>
          <cell r="R4164">
            <v>0</v>
          </cell>
          <cell r="AZ4164">
            <v>0</v>
          </cell>
          <cell r="BA4164">
            <v>0</v>
          </cell>
          <cell r="BC4164" t="str">
            <v>OTHERS</v>
          </cell>
          <cell r="BE4164" t="str">
            <v>Nov</v>
          </cell>
        </row>
        <row r="4165">
          <cell r="C4165" t="str">
            <v>Other</v>
          </cell>
          <cell r="R4165">
            <v>0</v>
          </cell>
          <cell r="AZ4165">
            <v>0</v>
          </cell>
          <cell r="BA4165">
            <v>0</v>
          </cell>
          <cell r="BC4165" t="str">
            <v>OTHERS</v>
          </cell>
          <cell r="BE4165" t="str">
            <v>Dec</v>
          </cell>
        </row>
        <row r="4166">
          <cell r="C4166" t="str">
            <v>Other</v>
          </cell>
          <cell r="R4166">
            <v>0</v>
          </cell>
          <cell r="AZ4166">
            <v>0</v>
          </cell>
          <cell r="BA4166">
            <v>0</v>
          </cell>
          <cell r="BC4166" t="str">
            <v>OTHERS</v>
          </cell>
          <cell r="BE4166" t="str">
            <v>Jan</v>
          </cell>
        </row>
        <row r="4167">
          <cell r="C4167" t="str">
            <v>Other</v>
          </cell>
          <cell r="R4167">
            <v>0</v>
          </cell>
          <cell r="AZ4167">
            <v>0</v>
          </cell>
          <cell r="BA4167">
            <v>0</v>
          </cell>
          <cell r="BC4167" t="str">
            <v>OTHERS</v>
          </cell>
          <cell r="BE4167" t="str">
            <v>Feb</v>
          </cell>
        </row>
        <row r="4168">
          <cell r="C4168" t="str">
            <v>Other</v>
          </cell>
          <cell r="R4168">
            <v>0</v>
          </cell>
          <cell r="AZ4168">
            <v>0</v>
          </cell>
          <cell r="BA4168">
            <v>0</v>
          </cell>
          <cell r="BC4168" t="str">
            <v>OTHERS</v>
          </cell>
          <cell r="BE4168" t="str">
            <v>Mar</v>
          </cell>
        </row>
        <row r="4169">
          <cell r="C4169" t="str">
            <v>Other</v>
          </cell>
          <cell r="R4169">
            <v>0</v>
          </cell>
          <cell r="AZ4169">
            <v>0</v>
          </cell>
          <cell r="BA4169">
            <v>0</v>
          </cell>
          <cell r="BC4169" t="str">
            <v>OTHERS</v>
          </cell>
          <cell r="BE4169" t="str">
            <v>Apr</v>
          </cell>
        </row>
        <row r="4170">
          <cell r="C4170" t="str">
            <v>Other</v>
          </cell>
          <cell r="R4170">
            <v>0</v>
          </cell>
          <cell r="AZ4170">
            <v>0</v>
          </cell>
          <cell r="BA4170">
            <v>0</v>
          </cell>
          <cell r="BC4170" t="str">
            <v>OTHERS</v>
          </cell>
          <cell r="BE4170" t="str">
            <v>May</v>
          </cell>
        </row>
        <row r="4171">
          <cell r="C4171" t="str">
            <v>Other</v>
          </cell>
          <cell r="R4171">
            <v>0</v>
          </cell>
          <cell r="AZ4171">
            <v>0</v>
          </cell>
          <cell r="BA4171">
            <v>0</v>
          </cell>
          <cell r="BC4171" t="str">
            <v>OTHERS</v>
          </cell>
          <cell r="BE4171" t="str">
            <v>Jun</v>
          </cell>
        </row>
        <row r="4172">
          <cell r="C4172" t="str">
            <v>Other</v>
          </cell>
          <cell r="R4172">
            <v>0</v>
          </cell>
          <cell r="AZ4172">
            <v>0</v>
          </cell>
          <cell r="BA4172">
            <v>0</v>
          </cell>
          <cell r="BC4172" t="str">
            <v>OTHERS</v>
          </cell>
          <cell r="BE4172" t="str">
            <v>Jul</v>
          </cell>
        </row>
        <row r="4173">
          <cell r="C4173" t="str">
            <v>Other</v>
          </cell>
          <cell r="R4173">
            <v>0</v>
          </cell>
          <cell r="AZ4173">
            <v>0</v>
          </cell>
          <cell r="BA4173">
            <v>0</v>
          </cell>
          <cell r="BC4173" t="str">
            <v>OTHERS</v>
          </cell>
          <cell r="BE4173" t="str">
            <v>Aug</v>
          </cell>
        </row>
        <row r="4174">
          <cell r="C4174" t="str">
            <v>Other</v>
          </cell>
          <cell r="R4174">
            <v>0</v>
          </cell>
          <cell r="AZ4174">
            <v>0</v>
          </cell>
          <cell r="BA4174">
            <v>0</v>
          </cell>
          <cell r="BC4174" t="str">
            <v>OTHERS</v>
          </cell>
          <cell r="BE4174" t="str">
            <v>Sep</v>
          </cell>
        </row>
        <row r="4175">
          <cell r="C4175" t="str">
            <v>Other</v>
          </cell>
          <cell r="R4175">
            <v>0</v>
          </cell>
          <cell r="AZ4175">
            <v>0</v>
          </cell>
          <cell r="BA4175">
            <v>0</v>
          </cell>
          <cell r="BC4175" t="str">
            <v>OTHERS</v>
          </cell>
          <cell r="BE4175" t="str">
            <v>Oct</v>
          </cell>
        </row>
        <row r="4176">
          <cell r="C4176" t="str">
            <v>Other</v>
          </cell>
          <cell r="R4176">
            <v>0</v>
          </cell>
          <cell r="AZ4176">
            <v>0</v>
          </cell>
          <cell r="BA4176">
            <v>0</v>
          </cell>
          <cell r="BC4176" t="str">
            <v>OTHERS</v>
          </cell>
          <cell r="BE4176" t="str">
            <v>Nov</v>
          </cell>
        </row>
        <row r="4177">
          <cell r="C4177" t="str">
            <v>Other</v>
          </cell>
          <cell r="R4177">
            <v>0</v>
          </cell>
          <cell r="AZ4177">
            <v>0</v>
          </cell>
          <cell r="BA4177">
            <v>0</v>
          </cell>
          <cell r="BC4177" t="str">
            <v>OTHERS</v>
          </cell>
          <cell r="BE4177" t="str">
            <v>Dec</v>
          </cell>
        </row>
        <row r="4178">
          <cell r="C4178" t="str">
            <v>Other</v>
          </cell>
          <cell r="R4178">
            <v>0</v>
          </cell>
          <cell r="AZ4178">
            <v>0</v>
          </cell>
          <cell r="BA4178">
            <v>0</v>
          </cell>
          <cell r="BC4178" t="str">
            <v>OTHERS</v>
          </cell>
          <cell r="BE4178" t="str">
            <v>Jan</v>
          </cell>
        </row>
        <row r="4179">
          <cell r="C4179" t="str">
            <v>Other</v>
          </cell>
          <cell r="R4179">
            <v>0</v>
          </cell>
          <cell r="AZ4179">
            <v>0</v>
          </cell>
          <cell r="BA4179">
            <v>0</v>
          </cell>
          <cell r="BC4179" t="str">
            <v>OTHERS</v>
          </cell>
          <cell r="BE4179" t="str">
            <v>Feb</v>
          </cell>
        </row>
        <row r="4180">
          <cell r="C4180" t="str">
            <v>Other</v>
          </cell>
          <cell r="R4180">
            <v>0</v>
          </cell>
          <cell r="AZ4180">
            <v>0</v>
          </cell>
          <cell r="BA4180">
            <v>0</v>
          </cell>
          <cell r="BC4180" t="str">
            <v>OTHERS</v>
          </cell>
          <cell r="BE4180" t="str">
            <v>Mar</v>
          </cell>
        </row>
        <row r="4181">
          <cell r="C4181" t="str">
            <v>Other</v>
          </cell>
          <cell r="R4181">
            <v>0</v>
          </cell>
          <cell r="AZ4181">
            <v>0</v>
          </cell>
          <cell r="BA4181">
            <v>0</v>
          </cell>
          <cell r="BC4181" t="str">
            <v>OTHERS</v>
          </cell>
          <cell r="BE4181" t="str">
            <v>Apr</v>
          </cell>
        </row>
        <row r="4182">
          <cell r="C4182" t="str">
            <v>Other</v>
          </cell>
          <cell r="R4182">
            <v>0</v>
          </cell>
          <cell r="AZ4182">
            <v>0</v>
          </cell>
          <cell r="BA4182">
            <v>0</v>
          </cell>
          <cell r="BC4182" t="str">
            <v>OTHERS</v>
          </cell>
          <cell r="BE4182" t="str">
            <v>May</v>
          </cell>
        </row>
        <row r="4183">
          <cell r="C4183" t="str">
            <v>Other</v>
          </cell>
          <cell r="R4183">
            <v>0</v>
          </cell>
          <cell r="AZ4183">
            <v>0</v>
          </cell>
          <cell r="BA4183">
            <v>0</v>
          </cell>
          <cell r="BC4183" t="str">
            <v>OTHERS</v>
          </cell>
          <cell r="BE4183" t="str">
            <v>Jun</v>
          </cell>
        </row>
        <row r="4184">
          <cell r="C4184" t="str">
            <v>Other</v>
          </cell>
          <cell r="R4184">
            <v>0</v>
          </cell>
          <cell r="AZ4184">
            <v>0</v>
          </cell>
          <cell r="BA4184">
            <v>0</v>
          </cell>
          <cell r="BC4184" t="str">
            <v>OTHERS</v>
          </cell>
          <cell r="BE4184" t="str">
            <v>Jul</v>
          </cell>
        </row>
        <row r="4185">
          <cell r="C4185" t="str">
            <v>Other</v>
          </cell>
          <cell r="R4185">
            <v>0</v>
          </cell>
          <cell r="AZ4185">
            <v>0</v>
          </cell>
          <cell r="BA4185">
            <v>0</v>
          </cell>
          <cell r="BC4185" t="str">
            <v>OTHERS</v>
          </cell>
          <cell r="BE4185" t="str">
            <v>Aug</v>
          </cell>
        </row>
        <row r="4186">
          <cell r="C4186" t="str">
            <v>Other</v>
          </cell>
          <cell r="R4186">
            <v>0</v>
          </cell>
          <cell r="AZ4186">
            <v>0</v>
          </cell>
          <cell r="BA4186">
            <v>0</v>
          </cell>
          <cell r="BC4186" t="str">
            <v>OTHERS</v>
          </cell>
          <cell r="BE4186" t="str">
            <v>Sep</v>
          </cell>
        </row>
        <row r="4187">
          <cell r="C4187" t="str">
            <v>Other</v>
          </cell>
          <cell r="R4187">
            <v>0</v>
          </cell>
          <cell r="AZ4187">
            <v>0</v>
          </cell>
          <cell r="BA4187">
            <v>0</v>
          </cell>
          <cell r="BC4187" t="str">
            <v>OTHERS</v>
          </cell>
          <cell r="BE4187" t="str">
            <v>Oct</v>
          </cell>
        </row>
        <row r="4188">
          <cell r="C4188" t="str">
            <v>Other</v>
          </cell>
          <cell r="R4188">
            <v>0</v>
          </cell>
          <cell r="AZ4188">
            <v>0</v>
          </cell>
          <cell r="BA4188">
            <v>0</v>
          </cell>
          <cell r="BC4188" t="str">
            <v>OTHERS</v>
          </cell>
          <cell r="BE4188" t="str">
            <v>Nov</v>
          </cell>
        </row>
        <row r="4189">
          <cell r="C4189" t="str">
            <v>Other</v>
          </cell>
          <cell r="R4189">
            <v>0</v>
          </cell>
          <cell r="AZ4189">
            <v>0</v>
          </cell>
          <cell r="BA4189">
            <v>0</v>
          </cell>
          <cell r="BC4189" t="str">
            <v>OTHERS</v>
          </cell>
          <cell r="BE4189" t="str">
            <v>Dec</v>
          </cell>
        </row>
        <row r="4190">
          <cell r="C4190" t="str">
            <v>Other</v>
          </cell>
          <cell r="R4190">
            <v>0</v>
          </cell>
          <cell r="AZ4190">
            <v>0</v>
          </cell>
          <cell r="BA4190">
            <v>0</v>
          </cell>
          <cell r="BC4190" t="str">
            <v>OTHERS</v>
          </cell>
          <cell r="BE4190" t="str">
            <v>Jan</v>
          </cell>
        </row>
        <row r="4191">
          <cell r="C4191" t="str">
            <v>Other</v>
          </cell>
          <cell r="R4191">
            <v>0</v>
          </cell>
          <cell r="AZ4191">
            <v>0</v>
          </cell>
          <cell r="BA4191">
            <v>0</v>
          </cell>
          <cell r="BC4191" t="str">
            <v>OTHERS</v>
          </cell>
          <cell r="BE4191" t="str">
            <v>Feb</v>
          </cell>
        </row>
        <row r="4192">
          <cell r="C4192" t="str">
            <v>Other</v>
          </cell>
          <cell r="R4192">
            <v>0</v>
          </cell>
          <cell r="AZ4192">
            <v>0</v>
          </cell>
          <cell r="BA4192">
            <v>0</v>
          </cell>
          <cell r="BC4192" t="str">
            <v>OTHERS</v>
          </cell>
          <cell r="BE4192" t="str">
            <v>Mar</v>
          </cell>
        </row>
        <row r="4193">
          <cell r="C4193" t="str">
            <v>Other</v>
          </cell>
          <cell r="R4193">
            <v>0</v>
          </cell>
          <cell r="AZ4193">
            <v>0</v>
          </cell>
          <cell r="BA4193">
            <v>0</v>
          </cell>
          <cell r="BC4193" t="str">
            <v>OTHERS</v>
          </cell>
          <cell r="BE4193" t="str">
            <v>Apr</v>
          </cell>
        </row>
        <row r="4194">
          <cell r="C4194" t="str">
            <v>Other</v>
          </cell>
          <cell r="R4194">
            <v>60000</v>
          </cell>
          <cell r="AZ4194">
            <v>-18000</v>
          </cell>
          <cell r="BA4194">
            <v>-99310.344827586203</v>
          </cell>
          <cell r="BC4194" t="str">
            <v>OTHERS</v>
          </cell>
          <cell r="BE4194" t="str">
            <v>May</v>
          </cell>
        </row>
        <row r="4195">
          <cell r="C4195" t="str">
            <v>Other</v>
          </cell>
          <cell r="R4195">
            <v>60000</v>
          </cell>
          <cell r="AZ4195">
            <v>-18000</v>
          </cell>
          <cell r="BA4195">
            <v>-99310.344827586203</v>
          </cell>
          <cell r="BC4195" t="str">
            <v>OTHERS</v>
          </cell>
          <cell r="BE4195" t="str">
            <v>Jun</v>
          </cell>
        </row>
        <row r="4196">
          <cell r="C4196" t="str">
            <v>Other</v>
          </cell>
          <cell r="R4196">
            <v>60000</v>
          </cell>
          <cell r="AZ4196">
            <v>-18000</v>
          </cell>
          <cell r="BA4196">
            <v>-99310.344827586203</v>
          </cell>
          <cell r="BC4196" t="str">
            <v>OTHERS</v>
          </cell>
          <cell r="BE4196" t="str">
            <v>Jul</v>
          </cell>
        </row>
        <row r="4197">
          <cell r="C4197" t="str">
            <v>Other</v>
          </cell>
          <cell r="R4197">
            <v>0</v>
          </cell>
          <cell r="AZ4197">
            <v>0</v>
          </cell>
          <cell r="BA4197">
            <v>0</v>
          </cell>
          <cell r="BC4197" t="str">
            <v>OTHERS</v>
          </cell>
          <cell r="BE4197" t="str">
            <v>Aug</v>
          </cell>
        </row>
        <row r="4198">
          <cell r="C4198" t="str">
            <v>Other</v>
          </cell>
          <cell r="R4198">
            <v>60000</v>
          </cell>
          <cell r="AZ4198">
            <v>-18000</v>
          </cell>
          <cell r="BA4198">
            <v>-99310.344827586203</v>
          </cell>
          <cell r="BC4198" t="str">
            <v>OTHERS</v>
          </cell>
          <cell r="BE4198" t="str">
            <v>Sep</v>
          </cell>
        </row>
        <row r="4199">
          <cell r="C4199" t="str">
            <v>Other</v>
          </cell>
          <cell r="R4199">
            <v>60000</v>
          </cell>
          <cell r="AZ4199">
            <v>-18000</v>
          </cell>
          <cell r="BA4199">
            <v>-99310.344827586203</v>
          </cell>
          <cell r="BC4199" t="str">
            <v>OTHERS</v>
          </cell>
          <cell r="BE4199" t="str">
            <v>Oct</v>
          </cell>
        </row>
        <row r="4200">
          <cell r="C4200" t="str">
            <v>Other</v>
          </cell>
          <cell r="R4200">
            <v>60000</v>
          </cell>
          <cell r="AZ4200">
            <v>-18000</v>
          </cell>
          <cell r="BA4200">
            <v>-99310.344827586203</v>
          </cell>
          <cell r="BC4200" t="str">
            <v>OTHERS</v>
          </cell>
          <cell r="BE4200" t="str">
            <v>Nov</v>
          </cell>
        </row>
        <row r="4201">
          <cell r="C4201" t="str">
            <v>Other</v>
          </cell>
          <cell r="R4201">
            <v>0</v>
          </cell>
          <cell r="AZ4201">
            <v>0</v>
          </cell>
          <cell r="BA4201">
            <v>0</v>
          </cell>
          <cell r="BC4201" t="str">
            <v>OTHERS</v>
          </cell>
          <cell r="BE4201" t="str">
            <v>Dec</v>
          </cell>
        </row>
        <row r="4202">
          <cell r="C4202" t="str">
            <v>Other</v>
          </cell>
          <cell r="R4202">
            <v>0</v>
          </cell>
          <cell r="AZ4202">
            <v>0</v>
          </cell>
          <cell r="BA4202">
            <v>0</v>
          </cell>
          <cell r="BC4202" t="str">
            <v>OTHERS</v>
          </cell>
          <cell r="BE4202" t="str">
            <v>Jan</v>
          </cell>
        </row>
        <row r="4203">
          <cell r="C4203" t="str">
            <v>Other</v>
          </cell>
          <cell r="R4203">
            <v>0</v>
          </cell>
          <cell r="AZ4203">
            <v>0</v>
          </cell>
          <cell r="BA4203">
            <v>0</v>
          </cell>
          <cell r="BC4203" t="str">
            <v>OTHERS</v>
          </cell>
          <cell r="BE4203" t="str">
            <v>Feb</v>
          </cell>
        </row>
        <row r="4204">
          <cell r="C4204" t="str">
            <v>Other</v>
          </cell>
          <cell r="R4204">
            <v>0</v>
          </cell>
          <cell r="AZ4204">
            <v>0</v>
          </cell>
          <cell r="BA4204">
            <v>0</v>
          </cell>
          <cell r="BC4204" t="str">
            <v>OTHERS</v>
          </cell>
          <cell r="BE4204" t="str">
            <v>Mar</v>
          </cell>
        </row>
        <row r="4205">
          <cell r="C4205" t="str">
            <v>Other</v>
          </cell>
          <cell r="R4205">
            <v>0</v>
          </cell>
          <cell r="AZ4205">
            <v>0</v>
          </cell>
          <cell r="BA4205">
            <v>0</v>
          </cell>
          <cell r="BC4205" t="str">
            <v>OTHERS</v>
          </cell>
          <cell r="BE4205" t="str">
            <v>Apr</v>
          </cell>
        </row>
        <row r="4206">
          <cell r="C4206" t="str">
            <v>Other</v>
          </cell>
          <cell r="R4206">
            <v>0</v>
          </cell>
          <cell r="AZ4206">
            <v>0</v>
          </cell>
          <cell r="BA4206">
            <v>0</v>
          </cell>
          <cell r="BC4206" t="str">
            <v>OTHERS</v>
          </cell>
          <cell r="BE4206" t="str">
            <v>May</v>
          </cell>
        </row>
        <row r="4207">
          <cell r="C4207" t="str">
            <v>Other</v>
          </cell>
          <cell r="R4207">
            <v>16000</v>
          </cell>
          <cell r="AZ4207">
            <v>-4800</v>
          </cell>
          <cell r="BA4207">
            <v>-26482.758620689656</v>
          </cell>
          <cell r="BC4207" t="str">
            <v>OTHERS</v>
          </cell>
          <cell r="BE4207" t="str">
            <v>Jun</v>
          </cell>
        </row>
        <row r="4208">
          <cell r="C4208" t="str">
            <v>Other</v>
          </cell>
          <cell r="R4208">
            <v>80000</v>
          </cell>
          <cell r="AZ4208">
            <v>-24000</v>
          </cell>
          <cell r="BA4208">
            <v>-132413.79310344826</v>
          </cell>
          <cell r="BC4208" t="str">
            <v>OTHERS</v>
          </cell>
          <cell r="BE4208" t="str">
            <v>Jul</v>
          </cell>
        </row>
        <row r="4209">
          <cell r="C4209" t="str">
            <v>Other</v>
          </cell>
          <cell r="R4209">
            <v>0</v>
          </cell>
          <cell r="AZ4209">
            <v>0</v>
          </cell>
          <cell r="BA4209">
            <v>0</v>
          </cell>
          <cell r="BC4209" t="str">
            <v>OTHERS</v>
          </cell>
          <cell r="BE4209" t="str">
            <v>Aug</v>
          </cell>
        </row>
        <row r="4210">
          <cell r="C4210" t="str">
            <v>Other</v>
          </cell>
          <cell r="R4210">
            <v>100000</v>
          </cell>
          <cell r="AZ4210">
            <v>-30000</v>
          </cell>
          <cell r="BA4210">
            <v>-165517.24137931035</v>
          </cell>
          <cell r="BC4210" t="str">
            <v>OTHERS</v>
          </cell>
          <cell r="BE4210" t="str">
            <v>Sep</v>
          </cell>
        </row>
        <row r="4211">
          <cell r="C4211" t="str">
            <v>Other</v>
          </cell>
          <cell r="R4211">
            <v>0</v>
          </cell>
          <cell r="AZ4211">
            <v>0</v>
          </cell>
          <cell r="BA4211">
            <v>0</v>
          </cell>
          <cell r="BC4211" t="str">
            <v>OTHERS</v>
          </cell>
          <cell r="BE4211" t="str">
            <v>Oct</v>
          </cell>
        </row>
        <row r="4212">
          <cell r="C4212" t="str">
            <v>Other</v>
          </cell>
          <cell r="R4212">
            <v>60000</v>
          </cell>
          <cell r="AZ4212">
            <v>-18000</v>
          </cell>
          <cell r="BA4212">
            <v>-99310.344827586203</v>
          </cell>
          <cell r="BC4212" t="str">
            <v>OTHERS</v>
          </cell>
          <cell r="BE4212" t="str">
            <v>Nov</v>
          </cell>
        </row>
        <row r="4213">
          <cell r="C4213" t="str">
            <v>Other</v>
          </cell>
          <cell r="R4213">
            <v>0</v>
          </cell>
          <cell r="AZ4213">
            <v>0</v>
          </cell>
          <cell r="BA4213">
            <v>0</v>
          </cell>
          <cell r="BC4213" t="str">
            <v>OTHERS</v>
          </cell>
          <cell r="BE4213" t="str">
            <v>Dec</v>
          </cell>
        </row>
        <row r="4214">
          <cell r="C4214" t="str">
            <v>Other</v>
          </cell>
          <cell r="R4214">
            <v>0</v>
          </cell>
          <cell r="AZ4214">
            <v>0</v>
          </cell>
          <cell r="BA4214">
            <v>0</v>
          </cell>
          <cell r="BC4214" t="str">
            <v>OTHERS</v>
          </cell>
          <cell r="BE4214" t="str">
            <v>Jan</v>
          </cell>
        </row>
        <row r="4215">
          <cell r="C4215" t="str">
            <v>Other</v>
          </cell>
          <cell r="R4215">
            <v>25000</v>
          </cell>
          <cell r="AZ4215">
            <v>-7500</v>
          </cell>
          <cell r="BA4215">
            <v>-41379.310344827587</v>
          </cell>
          <cell r="BC4215" t="str">
            <v>OTHERS</v>
          </cell>
          <cell r="BE4215" t="str">
            <v>Feb</v>
          </cell>
        </row>
        <row r="4216">
          <cell r="C4216" t="str">
            <v>Other</v>
          </cell>
          <cell r="R4216">
            <v>25000</v>
          </cell>
          <cell r="AZ4216">
            <v>-7500</v>
          </cell>
          <cell r="BA4216">
            <v>-41379.310344827587</v>
          </cell>
          <cell r="BC4216" t="str">
            <v>OTHERS</v>
          </cell>
          <cell r="BE4216" t="str">
            <v>Mar</v>
          </cell>
        </row>
        <row r="4217">
          <cell r="C4217" t="str">
            <v>Other</v>
          </cell>
          <cell r="R4217">
            <v>0</v>
          </cell>
          <cell r="AZ4217">
            <v>0</v>
          </cell>
          <cell r="BA4217">
            <v>0</v>
          </cell>
          <cell r="BC4217" t="str">
            <v>OTHERS</v>
          </cell>
          <cell r="BE4217" t="str">
            <v>Apr</v>
          </cell>
        </row>
        <row r="4218">
          <cell r="C4218" t="str">
            <v>Other</v>
          </cell>
          <cell r="R4218">
            <v>21000</v>
          </cell>
          <cell r="AZ4218">
            <v>-6300</v>
          </cell>
          <cell r="BA4218">
            <v>-34758.620689655174</v>
          </cell>
          <cell r="BC4218" t="str">
            <v>OTHERS</v>
          </cell>
          <cell r="BE4218" t="str">
            <v>May</v>
          </cell>
        </row>
        <row r="4219">
          <cell r="C4219" t="str">
            <v>Other</v>
          </cell>
          <cell r="R4219">
            <v>0</v>
          </cell>
          <cell r="AZ4219">
            <v>0</v>
          </cell>
          <cell r="BA4219">
            <v>0</v>
          </cell>
          <cell r="BC4219" t="str">
            <v>OTHERS</v>
          </cell>
          <cell r="BE4219" t="str">
            <v>Jun</v>
          </cell>
        </row>
        <row r="4220">
          <cell r="C4220" t="str">
            <v>Other</v>
          </cell>
          <cell r="R4220">
            <v>0</v>
          </cell>
          <cell r="AZ4220">
            <v>0</v>
          </cell>
          <cell r="BA4220">
            <v>0</v>
          </cell>
          <cell r="BC4220" t="str">
            <v>OTHERS</v>
          </cell>
          <cell r="BE4220" t="str">
            <v>Jul</v>
          </cell>
        </row>
        <row r="4221">
          <cell r="C4221" t="str">
            <v>Other</v>
          </cell>
          <cell r="R4221">
            <v>60000</v>
          </cell>
          <cell r="AZ4221">
            <v>-18000</v>
          </cell>
          <cell r="BA4221">
            <v>-99310.344827586203</v>
          </cell>
          <cell r="BC4221" t="str">
            <v>OTHERS</v>
          </cell>
          <cell r="BE4221" t="str">
            <v>Aug</v>
          </cell>
        </row>
        <row r="4222">
          <cell r="C4222" t="str">
            <v>Other</v>
          </cell>
          <cell r="R4222">
            <v>0</v>
          </cell>
          <cell r="AZ4222">
            <v>0</v>
          </cell>
          <cell r="BA4222">
            <v>0</v>
          </cell>
          <cell r="BC4222" t="str">
            <v>OTHERS</v>
          </cell>
          <cell r="BE4222" t="str">
            <v>Sep</v>
          </cell>
        </row>
        <row r="4223">
          <cell r="C4223" t="str">
            <v>Other</v>
          </cell>
          <cell r="R4223">
            <v>40000</v>
          </cell>
          <cell r="AZ4223">
            <v>-12000</v>
          </cell>
          <cell r="BA4223">
            <v>-66206.89655172413</v>
          </cell>
          <cell r="BC4223" t="str">
            <v>OTHERS</v>
          </cell>
          <cell r="BE4223" t="str">
            <v>Oct</v>
          </cell>
        </row>
        <row r="4224">
          <cell r="C4224" t="str">
            <v>Other</v>
          </cell>
          <cell r="R4224">
            <v>0</v>
          </cell>
          <cell r="AZ4224">
            <v>0</v>
          </cell>
          <cell r="BA4224">
            <v>0</v>
          </cell>
          <cell r="BC4224" t="str">
            <v>OTHERS</v>
          </cell>
          <cell r="BE4224" t="str">
            <v>Nov</v>
          </cell>
        </row>
        <row r="4225">
          <cell r="C4225" t="str">
            <v>Other</v>
          </cell>
          <cell r="R4225">
            <v>0</v>
          </cell>
          <cell r="AZ4225">
            <v>0</v>
          </cell>
          <cell r="BA4225">
            <v>0</v>
          </cell>
          <cell r="BC4225" t="str">
            <v>OTHERS</v>
          </cell>
          <cell r="BE4225" t="str">
            <v>Dec</v>
          </cell>
        </row>
        <row r="4226">
          <cell r="C4226" t="str">
            <v>Other</v>
          </cell>
          <cell r="R4226">
            <v>0</v>
          </cell>
          <cell r="AZ4226">
            <v>0</v>
          </cell>
          <cell r="BA4226">
            <v>0</v>
          </cell>
          <cell r="BC4226" t="str">
            <v>OTHERS</v>
          </cell>
          <cell r="BE4226" t="str">
            <v>Jan</v>
          </cell>
        </row>
        <row r="4227">
          <cell r="C4227" t="str">
            <v>Other</v>
          </cell>
          <cell r="R4227">
            <v>0</v>
          </cell>
          <cell r="AZ4227">
            <v>0</v>
          </cell>
          <cell r="BA4227">
            <v>0</v>
          </cell>
          <cell r="BC4227" t="str">
            <v>OTHERS</v>
          </cell>
          <cell r="BE4227" t="str">
            <v>Feb</v>
          </cell>
        </row>
        <row r="4228">
          <cell r="C4228" t="str">
            <v>Other</v>
          </cell>
          <cell r="R4228">
            <v>0</v>
          </cell>
          <cell r="AZ4228">
            <v>0</v>
          </cell>
          <cell r="BA4228">
            <v>0</v>
          </cell>
          <cell r="BC4228" t="str">
            <v>OTHERS</v>
          </cell>
          <cell r="BE4228" t="str">
            <v>Mar</v>
          </cell>
        </row>
        <row r="4229">
          <cell r="C4229" t="str">
            <v>Other</v>
          </cell>
          <cell r="R4229">
            <v>0</v>
          </cell>
          <cell r="AZ4229">
            <v>0</v>
          </cell>
          <cell r="BA4229">
            <v>0</v>
          </cell>
          <cell r="BC4229" t="str">
            <v>OTHERS</v>
          </cell>
          <cell r="BE4229" t="str">
            <v>Apr</v>
          </cell>
        </row>
        <row r="4230">
          <cell r="C4230" t="str">
            <v>Other</v>
          </cell>
          <cell r="R4230">
            <v>24000</v>
          </cell>
          <cell r="AZ4230">
            <v>-7200</v>
          </cell>
          <cell r="BA4230">
            <v>-39724.137931034486</v>
          </cell>
          <cell r="BC4230" t="str">
            <v>OTHERS</v>
          </cell>
          <cell r="BE4230" t="str">
            <v>May</v>
          </cell>
        </row>
        <row r="4231">
          <cell r="C4231" t="str">
            <v>Other</v>
          </cell>
          <cell r="R4231">
            <v>0</v>
          </cell>
          <cell r="AZ4231">
            <v>0</v>
          </cell>
          <cell r="BA4231">
            <v>0</v>
          </cell>
          <cell r="BC4231" t="str">
            <v>OTHERS</v>
          </cell>
          <cell r="BE4231" t="str">
            <v>Jun</v>
          </cell>
        </row>
        <row r="4232">
          <cell r="C4232" t="str">
            <v>Other</v>
          </cell>
          <cell r="R4232">
            <v>0</v>
          </cell>
          <cell r="AZ4232">
            <v>0</v>
          </cell>
          <cell r="BA4232">
            <v>0</v>
          </cell>
          <cell r="BC4232" t="str">
            <v>OTHERS</v>
          </cell>
          <cell r="BE4232" t="str">
            <v>Jul</v>
          </cell>
        </row>
        <row r="4233">
          <cell r="C4233" t="str">
            <v>Other</v>
          </cell>
          <cell r="R4233">
            <v>0</v>
          </cell>
          <cell r="AZ4233">
            <v>0</v>
          </cell>
          <cell r="BA4233">
            <v>0</v>
          </cell>
          <cell r="BC4233" t="str">
            <v>OTHERS</v>
          </cell>
          <cell r="BE4233" t="str">
            <v>Aug</v>
          </cell>
        </row>
        <row r="4234">
          <cell r="C4234" t="str">
            <v>Other</v>
          </cell>
          <cell r="R4234">
            <v>0</v>
          </cell>
          <cell r="AZ4234">
            <v>0</v>
          </cell>
          <cell r="BA4234">
            <v>0</v>
          </cell>
          <cell r="BC4234" t="str">
            <v>OTHERS</v>
          </cell>
          <cell r="BE4234" t="str">
            <v>Sep</v>
          </cell>
        </row>
        <row r="4235">
          <cell r="C4235" t="str">
            <v>Other</v>
          </cell>
          <cell r="R4235">
            <v>0</v>
          </cell>
          <cell r="AZ4235">
            <v>0</v>
          </cell>
          <cell r="BA4235">
            <v>0</v>
          </cell>
          <cell r="BC4235" t="str">
            <v>OTHERS</v>
          </cell>
          <cell r="BE4235" t="str">
            <v>Oct</v>
          </cell>
        </row>
        <row r="4236">
          <cell r="C4236" t="str">
            <v>Other</v>
          </cell>
          <cell r="R4236">
            <v>0</v>
          </cell>
          <cell r="AZ4236">
            <v>0</v>
          </cell>
          <cell r="BA4236">
            <v>0</v>
          </cell>
          <cell r="BC4236" t="str">
            <v>OTHERS</v>
          </cell>
          <cell r="BE4236" t="str">
            <v>Nov</v>
          </cell>
        </row>
        <row r="4237">
          <cell r="C4237" t="str">
            <v>Other</v>
          </cell>
          <cell r="R4237">
            <v>100000</v>
          </cell>
          <cell r="AZ4237">
            <v>-30000</v>
          </cell>
          <cell r="BA4237">
            <v>-165517.24137931035</v>
          </cell>
          <cell r="BC4237" t="str">
            <v>OTHERS</v>
          </cell>
          <cell r="BE4237" t="str">
            <v>Dec</v>
          </cell>
        </row>
        <row r="4238">
          <cell r="C4238" t="str">
            <v>Other</v>
          </cell>
          <cell r="R4238">
            <v>0</v>
          </cell>
          <cell r="AZ4238">
            <v>0</v>
          </cell>
          <cell r="BA4238">
            <v>0</v>
          </cell>
          <cell r="BC4238" t="str">
            <v>OTHERS</v>
          </cell>
          <cell r="BE4238" t="str">
            <v>Jan</v>
          </cell>
        </row>
        <row r="4239">
          <cell r="C4239" t="str">
            <v>Other</v>
          </cell>
          <cell r="R4239">
            <v>40000</v>
          </cell>
          <cell r="AZ4239">
            <v>-12000</v>
          </cell>
          <cell r="BA4239">
            <v>-28061.538461538465</v>
          </cell>
          <cell r="BC4239" t="str">
            <v>OTHERS</v>
          </cell>
          <cell r="BE4239" t="str">
            <v>Feb</v>
          </cell>
        </row>
        <row r="4240">
          <cell r="C4240" t="str">
            <v>Other</v>
          </cell>
          <cell r="R4240">
            <v>75000</v>
          </cell>
          <cell r="AZ4240">
            <v>-22500</v>
          </cell>
          <cell r="BA4240">
            <v>-52615.384615384617</v>
          </cell>
          <cell r="BC4240" t="str">
            <v>OTHERS</v>
          </cell>
          <cell r="BE4240" t="str">
            <v>Mar</v>
          </cell>
        </row>
        <row r="4241">
          <cell r="C4241" t="str">
            <v>Other</v>
          </cell>
          <cell r="R4241">
            <v>40000</v>
          </cell>
          <cell r="AZ4241">
            <v>-12000</v>
          </cell>
          <cell r="BA4241">
            <v>-28061.538461538465</v>
          </cell>
          <cell r="BC4241" t="str">
            <v>OTHERS</v>
          </cell>
          <cell r="BE4241" t="str">
            <v>Apr</v>
          </cell>
        </row>
        <row r="4242">
          <cell r="C4242" t="str">
            <v>Other</v>
          </cell>
          <cell r="R4242">
            <v>100000</v>
          </cell>
          <cell r="AZ4242">
            <v>-30000</v>
          </cell>
          <cell r="BA4242">
            <v>-70153.846153846156</v>
          </cell>
          <cell r="BC4242" t="str">
            <v>OTHERS</v>
          </cell>
          <cell r="BE4242" t="str">
            <v>May</v>
          </cell>
        </row>
        <row r="4243">
          <cell r="C4243" t="str">
            <v>Other</v>
          </cell>
          <cell r="R4243">
            <v>0</v>
          </cell>
          <cell r="AZ4243">
            <v>0</v>
          </cell>
          <cell r="BA4243">
            <v>0</v>
          </cell>
          <cell r="BC4243" t="str">
            <v>OTHERS</v>
          </cell>
          <cell r="BE4243" t="str">
            <v>Jun</v>
          </cell>
        </row>
        <row r="4244">
          <cell r="C4244" t="str">
            <v>Other</v>
          </cell>
          <cell r="R4244">
            <v>0</v>
          </cell>
          <cell r="AZ4244">
            <v>0</v>
          </cell>
          <cell r="BA4244">
            <v>0</v>
          </cell>
          <cell r="BC4244" t="str">
            <v>OTHERS</v>
          </cell>
          <cell r="BE4244" t="str">
            <v>Jul</v>
          </cell>
        </row>
        <row r="4245">
          <cell r="C4245" t="str">
            <v>Other</v>
          </cell>
          <cell r="R4245">
            <v>90000</v>
          </cell>
          <cell r="AZ4245">
            <v>-27000</v>
          </cell>
          <cell r="BA4245">
            <v>-63138.461538461539</v>
          </cell>
          <cell r="BC4245" t="str">
            <v>OTHERS</v>
          </cell>
          <cell r="BE4245" t="str">
            <v>Aug</v>
          </cell>
        </row>
        <row r="4246">
          <cell r="C4246" t="str">
            <v>Other</v>
          </cell>
          <cell r="R4246">
            <v>0</v>
          </cell>
          <cell r="AZ4246">
            <v>0</v>
          </cell>
          <cell r="BA4246">
            <v>0</v>
          </cell>
          <cell r="BC4246" t="str">
            <v>OTHERS</v>
          </cell>
          <cell r="BE4246" t="str">
            <v>Sep</v>
          </cell>
        </row>
        <row r="4247">
          <cell r="C4247" t="str">
            <v>Other</v>
          </cell>
          <cell r="R4247">
            <v>0</v>
          </cell>
          <cell r="AZ4247">
            <v>0</v>
          </cell>
          <cell r="BA4247">
            <v>0</v>
          </cell>
          <cell r="BC4247" t="str">
            <v>OTHERS</v>
          </cell>
          <cell r="BE4247" t="str">
            <v>Oct</v>
          </cell>
        </row>
        <row r="4248">
          <cell r="C4248" t="str">
            <v>Other</v>
          </cell>
          <cell r="R4248">
            <v>0</v>
          </cell>
          <cell r="AZ4248">
            <v>0</v>
          </cell>
          <cell r="BA4248">
            <v>0</v>
          </cell>
          <cell r="BC4248" t="str">
            <v>OTHERS</v>
          </cell>
          <cell r="BE4248" t="str">
            <v>Nov</v>
          </cell>
        </row>
        <row r="4249">
          <cell r="C4249" t="str">
            <v>Other</v>
          </cell>
          <cell r="R4249">
            <v>60000</v>
          </cell>
          <cell r="AZ4249">
            <v>-18000</v>
          </cell>
          <cell r="BA4249">
            <v>-42092.307692307695</v>
          </cell>
          <cell r="BC4249" t="str">
            <v>OTHERS</v>
          </cell>
          <cell r="BE4249" t="str">
            <v>Dec</v>
          </cell>
        </row>
        <row r="4250">
          <cell r="C4250" t="str">
            <v>Other</v>
          </cell>
          <cell r="R4250">
            <v>0</v>
          </cell>
          <cell r="AZ4250">
            <v>0</v>
          </cell>
          <cell r="BA4250">
            <v>0</v>
          </cell>
          <cell r="BC4250" t="str">
            <v>OTHERS</v>
          </cell>
          <cell r="BE4250" t="str">
            <v>Jan</v>
          </cell>
        </row>
        <row r="4251">
          <cell r="C4251" t="str">
            <v>Other</v>
          </cell>
          <cell r="R4251">
            <v>0</v>
          </cell>
          <cell r="AZ4251">
            <v>0</v>
          </cell>
          <cell r="BA4251">
            <v>0</v>
          </cell>
          <cell r="BC4251" t="str">
            <v>OTHERS</v>
          </cell>
          <cell r="BE4251" t="str">
            <v>Feb</v>
          </cell>
        </row>
        <row r="4252">
          <cell r="C4252" t="str">
            <v>Other</v>
          </cell>
          <cell r="R4252">
            <v>0</v>
          </cell>
          <cell r="AZ4252">
            <v>0</v>
          </cell>
          <cell r="BA4252">
            <v>0</v>
          </cell>
          <cell r="BC4252" t="str">
            <v>OTHERS</v>
          </cell>
          <cell r="BE4252" t="str">
            <v>Mar</v>
          </cell>
        </row>
        <row r="4253">
          <cell r="C4253" t="str">
            <v>Other</v>
          </cell>
          <cell r="R4253">
            <v>0</v>
          </cell>
          <cell r="AZ4253">
            <v>0</v>
          </cell>
          <cell r="BA4253">
            <v>0</v>
          </cell>
          <cell r="BC4253" t="str">
            <v>OTHERS</v>
          </cell>
          <cell r="BE4253" t="str">
            <v>Apr</v>
          </cell>
        </row>
        <row r="4254">
          <cell r="C4254" t="str">
            <v>Other</v>
          </cell>
          <cell r="R4254">
            <v>60000</v>
          </cell>
          <cell r="AZ4254">
            <v>-18000</v>
          </cell>
          <cell r="BA4254">
            <v>-42092.307692307695</v>
          </cell>
          <cell r="BC4254" t="str">
            <v>OTHERS</v>
          </cell>
          <cell r="BE4254" t="str">
            <v>May</v>
          </cell>
        </row>
        <row r="4255">
          <cell r="C4255" t="str">
            <v>Other</v>
          </cell>
          <cell r="R4255">
            <v>0</v>
          </cell>
          <cell r="AZ4255">
            <v>0</v>
          </cell>
          <cell r="BA4255">
            <v>0</v>
          </cell>
          <cell r="BC4255" t="str">
            <v>OTHERS</v>
          </cell>
          <cell r="BE4255" t="str">
            <v>Jun</v>
          </cell>
        </row>
        <row r="4256">
          <cell r="C4256" t="str">
            <v>Other</v>
          </cell>
          <cell r="R4256">
            <v>55500</v>
          </cell>
          <cell r="AZ4256">
            <v>-16650</v>
          </cell>
          <cell r="BA4256">
            <v>-38935.384615384617</v>
          </cell>
          <cell r="BC4256" t="str">
            <v>OTHERS</v>
          </cell>
          <cell r="BE4256" t="str">
            <v>Jul</v>
          </cell>
        </row>
        <row r="4257">
          <cell r="C4257" t="str">
            <v>Other</v>
          </cell>
          <cell r="R4257">
            <v>0</v>
          </cell>
          <cell r="AZ4257">
            <v>0</v>
          </cell>
          <cell r="BA4257">
            <v>0</v>
          </cell>
          <cell r="BC4257" t="str">
            <v>OTHERS</v>
          </cell>
          <cell r="BE4257" t="str">
            <v>Aug</v>
          </cell>
        </row>
        <row r="4258">
          <cell r="C4258" t="str">
            <v>Other</v>
          </cell>
          <cell r="R4258">
            <v>60000</v>
          </cell>
          <cell r="AZ4258">
            <v>-18000</v>
          </cell>
          <cell r="BA4258">
            <v>-42092.307692307695</v>
          </cell>
          <cell r="BC4258" t="str">
            <v>OTHERS</v>
          </cell>
          <cell r="BE4258" t="str">
            <v>Sep</v>
          </cell>
        </row>
        <row r="4259">
          <cell r="C4259" t="str">
            <v>Other</v>
          </cell>
          <cell r="R4259">
            <v>0</v>
          </cell>
          <cell r="AZ4259">
            <v>0</v>
          </cell>
          <cell r="BA4259">
            <v>0</v>
          </cell>
          <cell r="BC4259" t="str">
            <v>OTHERS</v>
          </cell>
          <cell r="BE4259" t="str">
            <v>Oct</v>
          </cell>
        </row>
        <row r="4260">
          <cell r="C4260" t="str">
            <v>Other</v>
          </cell>
          <cell r="R4260">
            <v>60000</v>
          </cell>
          <cell r="AZ4260">
            <v>-18000</v>
          </cell>
          <cell r="BA4260">
            <v>-42092.307692307695</v>
          </cell>
          <cell r="BC4260" t="str">
            <v>OTHERS</v>
          </cell>
          <cell r="BE4260" t="str">
            <v>Nov</v>
          </cell>
        </row>
        <row r="4261">
          <cell r="C4261" t="str">
            <v>Other</v>
          </cell>
          <cell r="R4261">
            <v>0</v>
          </cell>
          <cell r="AZ4261">
            <v>0</v>
          </cell>
          <cell r="BA4261">
            <v>0</v>
          </cell>
          <cell r="BC4261" t="str">
            <v>OTHERS</v>
          </cell>
          <cell r="BE4261" t="str">
            <v>Dec</v>
          </cell>
        </row>
        <row r="4262">
          <cell r="C4262" t="str">
            <v>Other</v>
          </cell>
          <cell r="R4262">
            <v>0</v>
          </cell>
          <cell r="AZ4262">
            <v>0</v>
          </cell>
          <cell r="BA4262">
            <v>0</v>
          </cell>
          <cell r="BC4262" t="str">
            <v>OTHERS</v>
          </cell>
          <cell r="BE4262" t="str">
            <v>Jan</v>
          </cell>
        </row>
        <row r="4263">
          <cell r="C4263" t="str">
            <v>Other</v>
          </cell>
          <cell r="R4263">
            <v>0</v>
          </cell>
          <cell r="AZ4263">
            <v>0</v>
          </cell>
          <cell r="BA4263">
            <v>0</v>
          </cell>
          <cell r="BC4263" t="str">
            <v>OTHERS</v>
          </cell>
          <cell r="BE4263" t="str">
            <v>Feb</v>
          </cell>
        </row>
        <row r="4264">
          <cell r="C4264" t="str">
            <v>Other</v>
          </cell>
          <cell r="R4264">
            <v>0</v>
          </cell>
          <cell r="AZ4264">
            <v>0</v>
          </cell>
          <cell r="BA4264">
            <v>0</v>
          </cell>
          <cell r="BC4264" t="str">
            <v>OTHERS</v>
          </cell>
          <cell r="BE4264" t="str">
            <v>Mar</v>
          </cell>
        </row>
        <row r="4265">
          <cell r="C4265" t="str">
            <v>Other</v>
          </cell>
          <cell r="R4265">
            <v>0</v>
          </cell>
          <cell r="AZ4265">
            <v>0</v>
          </cell>
          <cell r="BA4265">
            <v>0</v>
          </cell>
          <cell r="BC4265" t="str">
            <v>OTHERS</v>
          </cell>
          <cell r="BE4265" t="str">
            <v>Apr</v>
          </cell>
        </row>
        <row r="4266">
          <cell r="C4266" t="str">
            <v>Other</v>
          </cell>
          <cell r="R4266">
            <v>0</v>
          </cell>
          <cell r="AZ4266">
            <v>0</v>
          </cell>
          <cell r="BA4266">
            <v>0</v>
          </cell>
          <cell r="BC4266" t="str">
            <v>OTHERS</v>
          </cell>
          <cell r="BE4266" t="str">
            <v>May</v>
          </cell>
        </row>
        <row r="4267">
          <cell r="C4267" t="str">
            <v>Other</v>
          </cell>
          <cell r="R4267">
            <v>0</v>
          </cell>
          <cell r="AZ4267">
            <v>0</v>
          </cell>
          <cell r="BA4267">
            <v>0</v>
          </cell>
          <cell r="BC4267" t="str">
            <v>OTHERS</v>
          </cell>
          <cell r="BE4267" t="str">
            <v>Jun</v>
          </cell>
        </row>
        <row r="4268">
          <cell r="C4268" t="str">
            <v>Other</v>
          </cell>
          <cell r="R4268">
            <v>60000</v>
          </cell>
          <cell r="AZ4268">
            <v>-18000</v>
          </cell>
          <cell r="BA4268">
            <v>-42092.307692307695</v>
          </cell>
          <cell r="BC4268" t="str">
            <v>OTHERS</v>
          </cell>
          <cell r="BE4268" t="str">
            <v>Jul</v>
          </cell>
        </row>
        <row r="4269">
          <cell r="C4269" t="str">
            <v>Other</v>
          </cell>
          <cell r="R4269">
            <v>57000</v>
          </cell>
          <cell r="AZ4269">
            <v>-17100</v>
          </cell>
          <cell r="BA4269">
            <v>-39987.692307692312</v>
          </cell>
          <cell r="BC4269" t="str">
            <v>OTHERS</v>
          </cell>
          <cell r="BE4269" t="str">
            <v>Aug</v>
          </cell>
        </row>
        <row r="4270">
          <cell r="C4270" t="str">
            <v>Other</v>
          </cell>
          <cell r="R4270">
            <v>60000</v>
          </cell>
          <cell r="AZ4270">
            <v>-18000</v>
          </cell>
          <cell r="BA4270">
            <v>-42092.307692307695</v>
          </cell>
          <cell r="BC4270" t="str">
            <v>OTHERS</v>
          </cell>
          <cell r="BE4270" t="str">
            <v>Sep</v>
          </cell>
        </row>
        <row r="4271">
          <cell r="C4271" t="str">
            <v>Other</v>
          </cell>
          <cell r="R4271">
            <v>0</v>
          </cell>
          <cell r="AZ4271">
            <v>0</v>
          </cell>
          <cell r="BA4271">
            <v>0</v>
          </cell>
          <cell r="BC4271" t="str">
            <v>OTHERS</v>
          </cell>
          <cell r="BE4271" t="str">
            <v>Oct</v>
          </cell>
        </row>
        <row r="4272">
          <cell r="C4272" t="str">
            <v>Other</v>
          </cell>
          <cell r="R4272">
            <v>60000</v>
          </cell>
          <cell r="AZ4272">
            <v>-18000</v>
          </cell>
          <cell r="BA4272">
            <v>-42092.307692307695</v>
          </cell>
          <cell r="BC4272" t="str">
            <v>OTHERS</v>
          </cell>
          <cell r="BE4272" t="str">
            <v>Nov</v>
          </cell>
        </row>
        <row r="4273">
          <cell r="C4273" t="str">
            <v>Other</v>
          </cell>
          <cell r="R4273">
            <v>0</v>
          </cell>
          <cell r="AZ4273">
            <v>0</v>
          </cell>
          <cell r="BA4273">
            <v>0</v>
          </cell>
          <cell r="BC4273" t="str">
            <v>OTHERS</v>
          </cell>
          <cell r="BE4273" t="str">
            <v>Dec</v>
          </cell>
        </row>
        <row r="4274">
          <cell r="C4274" t="str">
            <v>Other</v>
          </cell>
          <cell r="R4274">
            <v>60000</v>
          </cell>
          <cell r="AZ4274">
            <v>-18000</v>
          </cell>
          <cell r="BA4274">
            <v>-42092.307692307695</v>
          </cell>
          <cell r="BC4274" t="str">
            <v>OTHERS</v>
          </cell>
          <cell r="BE4274" t="str">
            <v>Jan</v>
          </cell>
        </row>
        <row r="4275">
          <cell r="C4275" t="str">
            <v>Other</v>
          </cell>
          <cell r="R4275">
            <v>0</v>
          </cell>
          <cell r="AZ4275">
            <v>0</v>
          </cell>
          <cell r="BA4275">
            <v>0</v>
          </cell>
          <cell r="BC4275" t="str">
            <v>OTHERS</v>
          </cell>
          <cell r="BE4275" t="str">
            <v>Feb</v>
          </cell>
        </row>
        <row r="4276">
          <cell r="C4276" t="str">
            <v>Other</v>
          </cell>
          <cell r="R4276">
            <v>0</v>
          </cell>
          <cell r="AZ4276">
            <v>0</v>
          </cell>
          <cell r="BA4276">
            <v>0</v>
          </cell>
          <cell r="BC4276" t="str">
            <v>OTHERS</v>
          </cell>
          <cell r="BE4276" t="str">
            <v>Mar</v>
          </cell>
        </row>
        <row r="4277">
          <cell r="C4277" t="str">
            <v>Other</v>
          </cell>
          <cell r="R4277">
            <v>21000</v>
          </cell>
          <cell r="AZ4277">
            <v>-6300</v>
          </cell>
          <cell r="BA4277">
            <v>-14732.307692307693</v>
          </cell>
          <cell r="BC4277" t="str">
            <v>OTHERS</v>
          </cell>
          <cell r="BE4277" t="str">
            <v>Apr</v>
          </cell>
        </row>
        <row r="4278">
          <cell r="C4278" t="str">
            <v>Other</v>
          </cell>
          <cell r="R4278">
            <v>0</v>
          </cell>
          <cell r="AZ4278">
            <v>0</v>
          </cell>
          <cell r="BA4278">
            <v>0</v>
          </cell>
          <cell r="BC4278" t="str">
            <v>OTHERS</v>
          </cell>
          <cell r="BE4278" t="str">
            <v>May</v>
          </cell>
        </row>
        <row r="4279">
          <cell r="C4279" t="str">
            <v>Other</v>
          </cell>
          <cell r="R4279">
            <v>60000</v>
          </cell>
          <cell r="AZ4279">
            <v>-18000</v>
          </cell>
          <cell r="BA4279">
            <v>-42092.307692307695</v>
          </cell>
          <cell r="BC4279" t="str">
            <v>OTHERS</v>
          </cell>
          <cell r="BE4279" t="str">
            <v>Jun</v>
          </cell>
        </row>
        <row r="4280">
          <cell r="C4280" t="str">
            <v>Other</v>
          </cell>
          <cell r="R4280">
            <v>0</v>
          </cell>
          <cell r="AZ4280">
            <v>0</v>
          </cell>
          <cell r="BA4280">
            <v>0</v>
          </cell>
          <cell r="BC4280" t="str">
            <v>OTHERS</v>
          </cell>
          <cell r="BE4280" t="str">
            <v>Jul</v>
          </cell>
        </row>
        <row r="4281">
          <cell r="C4281" t="str">
            <v>Other</v>
          </cell>
          <cell r="R4281">
            <v>0</v>
          </cell>
          <cell r="AZ4281">
            <v>0</v>
          </cell>
          <cell r="BA4281">
            <v>0</v>
          </cell>
          <cell r="BC4281" t="str">
            <v>OTHERS</v>
          </cell>
          <cell r="BE4281" t="str">
            <v>Aug</v>
          </cell>
        </row>
        <row r="4282">
          <cell r="C4282" t="str">
            <v>Other</v>
          </cell>
          <cell r="R4282">
            <v>30000</v>
          </cell>
          <cell r="AZ4282">
            <v>-9000</v>
          </cell>
          <cell r="BA4282">
            <v>-21046.153846153848</v>
          </cell>
          <cell r="BC4282" t="str">
            <v>OTHERS</v>
          </cell>
          <cell r="BE4282" t="str">
            <v>Sep</v>
          </cell>
        </row>
        <row r="4283">
          <cell r="C4283" t="str">
            <v>Other</v>
          </cell>
          <cell r="R4283">
            <v>60000</v>
          </cell>
          <cell r="AZ4283">
            <v>-18000</v>
          </cell>
          <cell r="BA4283">
            <v>-42092.307692307695</v>
          </cell>
          <cell r="BC4283" t="str">
            <v>OTHERS</v>
          </cell>
          <cell r="BE4283" t="str">
            <v>Oct</v>
          </cell>
        </row>
        <row r="4284">
          <cell r="C4284" t="str">
            <v>Other</v>
          </cell>
          <cell r="R4284">
            <v>0</v>
          </cell>
          <cell r="AZ4284">
            <v>0</v>
          </cell>
          <cell r="BA4284">
            <v>0</v>
          </cell>
          <cell r="BC4284" t="str">
            <v>OTHERS</v>
          </cell>
          <cell r="BE4284" t="str">
            <v>Nov</v>
          </cell>
        </row>
        <row r="4285">
          <cell r="C4285" t="str">
            <v>Other</v>
          </cell>
          <cell r="R4285">
            <v>50000</v>
          </cell>
          <cell r="AZ4285">
            <v>-15000</v>
          </cell>
          <cell r="BA4285">
            <v>-35076.923076923078</v>
          </cell>
          <cell r="BC4285" t="str">
            <v>OTHERS</v>
          </cell>
          <cell r="BE4285" t="str">
            <v>Dec</v>
          </cell>
        </row>
        <row r="4286">
          <cell r="C4286" t="str">
            <v>Other</v>
          </cell>
          <cell r="R4286">
            <v>0</v>
          </cell>
          <cell r="AZ4286">
            <v>0</v>
          </cell>
          <cell r="BA4286">
            <v>0</v>
          </cell>
          <cell r="BC4286" t="str">
            <v>OTHERS</v>
          </cell>
          <cell r="BE4286" t="str">
            <v>Jan</v>
          </cell>
        </row>
        <row r="4287">
          <cell r="C4287" t="str">
            <v>Other</v>
          </cell>
          <cell r="R4287">
            <v>0</v>
          </cell>
          <cell r="AZ4287">
            <v>0</v>
          </cell>
          <cell r="BA4287">
            <v>0</v>
          </cell>
          <cell r="BC4287" t="str">
            <v>OTHERS</v>
          </cell>
          <cell r="BE4287" t="str">
            <v>Feb</v>
          </cell>
        </row>
        <row r="4288">
          <cell r="C4288" t="str">
            <v>Other</v>
          </cell>
          <cell r="R4288">
            <v>0</v>
          </cell>
          <cell r="AZ4288">
            <v>0</v>
          </cell>
          <cell r="BA4288">
            <v>0</v>
          </cell>
          <cell r="BC4288" t="str">
            <v>OTHERS</v>
          </cell>
          <cell r="BE4288" t="str">
            <v>Mar</v>
          </cell>
        </row>
        <row r="4289">
          <cell r="C4289" t="str">
            <v>Other</v>
          </cell>
          <cell r="R4289">
            <v>0</v>
          </cell>
          <cell r="AZ4289">
            <v>0</v>
          </cell>
          <cell r="BA4289">
            <v>0</v>
          </cell>
          <cell r="BC4289" t="str">
            <v>OTHERS</v>
          </cell>
          <cell r="BE4289" t="str">
            <v>Apr</v>
          </cell>
        </row>
        <row r="4290">
          <cell r="C4290" t="str">
            <v>Other</v>
          </cell>
          <cell r="R4290">
            <v>0</v>
          </cell>
          <cell r="AZ4290">
            <v>0</v>
          </cell>
          <cell r="BA4290">
            <v>0</v>
          </cell>
          <cell r="BC4290" t="str">
            <v>OTHERS</v>
          </cell>
          <cell r="BE4290" t="str">
            <v>May</v>
          </cell>
        </row>
        <row r="4291">
          <cell r="C4291" t="str">
            <v>Other</v>
          </cell>
          <cell r="R4291">
            <v>0</v>
          </cell>
          <cell r="AZ4291">
            <v>0</v>
          </cell>
          <cell r="BA4291">
            <v>0</v>
          </cell>
          <cell r="BC4291" t="str">
            <v>OTHERS</v>
          </cell>
          <cell r="BE4291" t="str">
            <v>Jun</v>
          </cell>
        </row>
        <row r="4292">
          <cell r="C4292" t="str">
            <v>Other</v>
          </cell>
          <cell r="R4292">
            <v>0</v>
          </cell>
          <cell r="AZ4292">
            <v>0</v>
          </cell>
          <cell r="BA4292">
            <v>0</v>
          </cell>
          <cell r="BC4292" t="str">
            <v>OTHERS</v>
          </cell>
          <cell r="BE4292" t="str">
            <v>Jul</v>
          </cell>
        </row>
        <row r="4293">
          <cell r="C4293" t="str">
            <v>Other</v>
          </cell>
          <cell r="R4293">
            <v>0</v>
          </cell>
          <cell r="AZ4293">
            <v>0</v>
          </cell>
          <cell r="BA4293">
            <v>0</v>
          </cell>
          <cell r="BC4293" t="str">
            <v>OTHERS</v>
          </cell>
          <cell r="BE4293" t="str">
            <v>Aug</v>
          </cell>
        </row>
        <row r="4294">
          <cell r="C4294" t="str">
            <v>Other</v>
          </cell>
          <cell r="R4294">
            <v>0</v>
          </cell>
          <cell r="AZ4294">
            <v>0</v>
          </cell>
          <cell r="BA4294">
            <v>0</v>
          </cell>
          <cell r="BC4294" t="str">
            <v>OTHERS</v>
          </cell>
          <cell r="BE4294" t="str">
            <v>Sep</v>
          </cell>
        </row>
        <row r="4295">
          <cell r="C4295" t="str">
            <v>Other</v>
          </cell>
          <cell r="R4295">
            <v>0</v>
          </cell>
          <cell r="AZ4295">
            <v>0</v>
          </cell>
          <cell r="BA4295">
            <v>0</v>
          </cell>
          <cell r="BC4295" t="str">
            <v>OTHERS</v>
          </cell>
          <cell r="BE4295" t="str">
            <v>Oct</v>
          </cell>
        </row>
        <row r="4296">
          <cell r="C4296" t="str">
            <v>Other</v>
          </cell>
          <cell r="R4296">
            <v>0</v>
          </cell>
          <cell r="AZ4296">
            <v>0</v>
          </cell>
          <cell r="BA4296">
            <v>0</v>
          </cell>
          <cell r="BC4296" t="str">
            <v>OTHERS</v>
          </cell>
          <cell r="BE4296" t="str">
            <v>Nov</v>
          </cell>
        </row>
        <row r="4297">
          <cell r="C4297" t="str">
            <v>Other</v>
          </cell>
          <cell r="R4297">
            <v>0</v>
          </cell>
          <cell r="AZ4297">
            <v>0</v>
          </cell>
          <cell r="BA4297">
            <v>0</v>
          </cell>
          <cell r="BC4297" t="str">
            <v>OTHERS</v>
          </cell>
          <cell r="BE4297" t="str">
            <v>Dec</v>
          </cell>
        </row>
        <row r="4298">
          <cell r="C4298" t="str">
            <v>Other</v>
          </cell>
          <cell r="R4298">
            <v>0</v>
          </cell>
          <cell r="AZ4298">
            <v>0</v>
          </cell>
          <cell r="BA4298">
            <v>0</v>
          </cell>
          <cell r="BC4298" t="str">
            <v>OTHERS</v>
          </cell>
          <cell r="BE4298" t="str">
            <v>Jan</v>
          </cell>
        </row>
        <row r="4299">
          <cell r="C4299" t="str">
            <v>Other</v>
          </cell>
          <cell r="R4299">
            <v>0</v>
          </cell>
          <cell r="AZ4299">
            <v>0</v>
          </cell>
          <cell r="BA4299">
            <v>0</v>
          </cell>
          <cell r="BC4299" t="str">
            <v>OTHERS</v>
          </cell>
          <cell r="BE4299" t="str">
            <v>Feb</v>
          </cell>
        </row>
        <row r="4300">
          <cell r="C4300" t="str">
            <v>Other</v>
          </cell>
          <cell r="R4300">
            <v>0</v>
          </cell>
          <cell r="AZ4300">
            <v>0</v>
          </cell>
          <cell r="BA4300">
            <v>0</v>
          </cell>
          <cell r="BC4300" t="str">
            <v>OTHERS</v>
          </cell>
          <cell r="BE4300" t="str">
            <v>Mar</v>
          </cell>
        </row>
        <row r="4301">
          <cell r="C4301" t="str">
            <v>Other</v>
          </cell>
          <cell r="R4301">
            <v>60000</v>
          </cell>
          <cell r="AZ4301">
            <v>-18000</v>
          </cell>
          <cell r="BA4301">
            <v>-99310.344827586203</v>
          </cell>
          <cell r="BC4301" t="str">
            <v>OTHERS</v>
          </cell>
          <cell r="BE4301" t="str">
            <v>Apr</v>
          </cell>
        </row>
        <row r="4302">
          <cell r="C4302" t="str">
            <v>Other</v>
          </cell>
          <cell r="R4302">
            <v>0</v>
          </cell>
          <cell r="AZ4302">
            <v>0</v>
          </cell>
          <cell r="BA4302">
            <v>0</v>
          </cell>
          <cell r="BC4302" t="str">
            <v>OTHERS</v>
          </cell>
          <cell r="BE4302" t="str">
            <v>May</v>
          </cell>
        </row>
        <row r="4303">
          <cell r="C4303" t="str">
            <v>Other</v>
          </cell>
          <cell r="R4303">
            <v>60000</v>
          </cell>
          <cell r="AZ4303">
            <v>-18000</v>
          </cell>
          <cell r="BA4303">
            <v>-99310.344827586203</v>
          </cell>
          <cell r="BC4303" t="str">
            <v>OTHERS</v>
          </cell>
          <cell r="BE4303" t="str">
            <v>Jun</v>
          </cell>
        </row>
        <row r="4304">
          <cell r="C4304" t="str">
            <v>Other</v>
          </cell>
          <cell r="R4304">
            <v>0</v>
          </cell>
          <cell r="AZ4304">
            <v>0</v>
          </cell>
          <cell r="BA4304">
            <v>0</v>
          </cell>
          <cell r="BC4304" t="str">
            <v>OTHERS</v>
          </cell>
          <cell r="BE4304" t="str">
            <v>Jul</v>
          </cell>
        </row>
        <row r="4305">
          <cell r="C4305" t="str">
            <v>Other</v>
          </cell>
          <cell r="R4305">
            <v>0</v>
          </cell>
          <cell r="AZ4305">
            <v>0</v>
          </cell>
          <cell r="BA4305">
            <v>0</v>
          </cell>
          <cell r="BC4305" t="str">
            <v>OTHERS</v>
          </cell>
          <cell r="BE4305" t="str">
            <v>Aug</v>
          </cell>
        </row>
        <row r="4306">
          <cell r="C4306" t="str">
            <v>Other</v>
          </cell>
          <cell r="R4306">
            <v>0</v>
          </cell>
          <cell r="AZ4306">
            <v>0</v>
          </cell>
          <cell r="BA4306">
            <v>0</v>
          </cell>
          <cell r="BC4306" t="str">
            <v>OTHERS</v>
          </cell>
          <cell r="BE4306" t="str">
            <v>Sep</v>
          </cell>
        </row>
        <row r="4307">
          <cell r="C4307" t="str">
            <v>Other</v>
          </cell>
          <cell r="R4307">
            <v>60000</v>
          </cell>
          <cell r="AZ4307">
            <v>-18000</v>
          </cell>
          <cell r="BA4307">
            <v>-99310.344827586203</v>
          </cell>
          <cell r="BC4307" t="str">
            <v>OTHERS</v>
          </cell>
          <cell r="BE4307" t="str">
            <v>Oct</v>
          </cell>
        </row>
        <row r="4308">
          <cell r="C4308" t="str">
            <v>Other</v>
          </cell>
          <cell r="R4308">
            <v>0</v>
          </cell>
          <cell r="AZ4308">
            <v>0</v>
          </cell>
          <cell r="BA4308">
            <v>0</v>
          </cell>
          <cell r="BC4308" t="str">
            <v>OTHERS</v>
          </cell>
          <cell r="BE4308" t="str">
            <v>Nov</v>
          </cell>
        </row>
        <row r="4309">
          <cell r="C4309" t="str">
            <v>Other</v>
          </cell>
          <cell r="R4309">
            <v>0</v>
          </cell>
          <cell r="AZ4309">
            <v>0</v>
          </cell>
          <cell r="BA4309">
            <v>0</v>
          </cell>
          <cell r="BC4309" t="str">
            <v>OTHERS</v>
          </cell>
          <cell r="BE4309" t="str">
            <v>Dec</v>
          </cell>
        </row>
        <row r="4310">
          <cell r="C4310" t="str">
            <v>Other</v>
          </cell>
          <cell r="R4310">
            <v>0</v>
          </cell>
          <cell r="AZ4310">
            <v>0</v>
          </cell>
          <cell r="BA4310">
            <v>0</v>
          </cell>
          <cell r="BC4310" t="str">
            <v>OTHERS</v>
          </cell>
          <cell r="BE4310" t="str">
            <v>Jan</v>
          </cell>
        </row>
        <row r="4311">
          <cell r="C4311" t="str">
            <v>Other</v>
          </cell>
          <cell r="R4311">
            <v>0</v>
          </cell>
          <cell r="AZ4311">
            <v>0</v>
          </cell>
          <cell r="BA4311">
            <v>0</v>
          </cell>
          <cell r="BC4311" t="str">
            <v>OTHERS</v>
          </cell>
          <cell r="BE4311" t="str">
            <v>Feb</v>
          </cell>
        </row>
        <row r="4312">
          <cell r="C4312" t="str">
            <v>Other</v>
          </cell>
          <cell r="R4312">
            <v>30000</v>
          </cell>
          <cell r="AZ4312">
            <v>-9000</v>
          </cell>
          <cell r="BA4312">
            <v>-17896.551724137931</v>
          </cell>
          <cell r="BC4312" t="str">
            <v>OTHERS</v>
          </cell>
          <cell r="BE4312" t="str">
            <v>Mar</v>
          </cell>
        </row>
        <row r="4313">
          <cell r="C4313" t="str">
            <v>Other</v>
          </cell>
          <cell r="R4313">
            <v>21000</v>
          </cell>
          <cell r="AZ4313">
            <v>-6300</v>
          </cell>
          <cell r="BA4313">
            <v>-12527.586206896551</v>
          </cell>
          <cell r="BC4313" t="str">
            <v>OTHERS</v>
          </cell>
          <cell r="BE4313" t="str">
            <v>Apr</v>
          </cell>
        </row>
        <row r="4314">
          <cell r="C4314" t="str">
            <v>Other</v>
          </cell>
          <cell r="R4314">
            <v>0</v>
          </cell>
          <cell r="AZ4314">
            <v>0</v>
          </cell>
          <cell r="BA4314">
            <v>0</v>
          </cell>
          <cell r="BC4314" t="str">
            <v>OTHERS</v>
          </cell>
          <cell r="BE4314" t="str">
            <v>May</v>
          </cell>
        </row>
        <row r="4315">
          <cell r="C4315" t="str">
            <v>Other</v>
          </cell>
          <cell r="R4315">
            <v>0</v>
          </cell>
          <cell r="AZ4315">
            <v>0</v>
          </cell>
          <cell r="BA4315">
            <v>0</v>
          </cell>
          <cell r="BC4315" t="str">
            <v>OTHERS</v>
          </cell>
          <cell r="BE4315" t="str">
            <v>Jun</v>
          </cell>
        </row>
        <row r="4316">
          <cell r="C4316" t="str">
            <v>Other</v>
          </cell>
          <cell r="R4316">
            <v>0</v>
          </cell>
          <cell r="AZ4316">
            <v>0</v>
          </cell>
          <cell r="BA4316">
            <v>0</v>
          </cell>
          <cell r="BC4316" t="str">
            <v>OTHERS</v>
          </cell>
          <cell r="BE4316" t="str">
            <v>Jul</v>
          </cell>
        </row>
        <row r="4317">
          <cell r="C4317" t="str">
            <v>Other</v>
          </cell>
          <cell r="R4317">
            <v>16000</v>
          </cell>
          <cell r="AZ4317">
            <v>-4800</v>
          </cell>
          <cell r="BA4317">
            <v>-9544.8275862068967</v>
          </cell>
          <cell r="BC4317" t="str">
            <v>OTHERS</v>
          </cell>
          <cell r="BE4317" t="str">
            <v>Aug</v>
          </cell>
        </row>
        <row r="4318">
          <cell r="C4318" t="str">
            <v>Other</v>
          </cell>
          <cell r="R4318">
            <v>21000</v>
          </cell>
          <cell r="AZ4318">
            <v>-6300</v>
          </cell>
          <cell r="BA4318">
            <v>-12527.586206896551</v>
          </cell>
          <cell r="BC4318" t="str">
            <v>OTHERS</v>
          </cell>
          <cell r="BE4318" t="str">
            <v>Sep</v>
          </cell>
        </row>
        <row r="4319">
          <cell r="C4319" t="str">
            <v>Other</v>
          </cell>
          <cell r="R4319">
            <v>0</v>
          </cell>
          <cell r="AZ4319">
            <v>0</v>
          </cell>
          <cell r="BA4319">
            <v>0</v>
          </cell>
          <cell r="BC4319" t="str">
            <v>OTHERS</v>
          </cell>
          <cell r="BE4319" t="str">
            <v>Oct</v>
          </cell>
        </row>
        <row r="4320">
          <cell r="C4320" t="str">
            <v>Other</v>
          </cell>
          <cell r="R4320">
            <v>16000</v>
          </cell>
          <cell r="AZ4320">
            <v>-4800</v>
          </cell>
          <cell r="BA4320">
            <v>-9544.8275862068967</v>
          </cell>
          <cell r="BC4320" t="str">
            <v>OTHERS</v>
          </cell>
          <cell r="BE4320" t="str">
            <v>Nov</v>
          </cell>
        </row>
        <row r="4321">
          <cell r="C4321" t="str">
            <v>Other</v>
          </cell>
          <cell r="R4321">
            <v>40000</v>
          </cell>
          <cell r="AZ4321">
            <v>-12000</v>
          </cell>
          <cell r="BA4321">
            <v>-23862.068965517243</v>
          </cell>
          <cell r="BC4321" t="str">
            <v>OTHERS</v>
          </cell>
          <cell r="BE4321" t="str">
            <v>Dec</v>
          </cell>
        </row>
        <row r="4322">
          <cell r="C4322" t="str">
            <v>Other</v>
          </cell>
          <cell r="R4322">
            <v>0</v>
          </cell>
          <cell r="AZ4322">
            <v>0</v>
          </cell>
          <cell r="BA4322">
            <v>0</v>
          </cell>
          <cell r="BC4322" t="str">
            <v>OTHERS</v>
          </cell>
          <cell r="BE4322" t="str">
            <v>Jan</v>
          </cell>
        </row>
        <row r="4323">
          <cell r="C4323" t="str">
            <v>Other</v>
          </cell>
          <cell r="R4323">
            <v>0</v>
          </cell>
          <cell r="AZ4323">
            <v>0</v>
          </cell>
          <cell r="BA4323">
            <v>0</v>
          </cell>
          <cell r="BC4323" t="str">
            <v>OTHERS</v>
          </cell>
          <cell r="BE4323" t="str">
            <v>Feb</v>
          </cell>
        </row>
        <row r="4324">
          <cell r="C4324" t="str">
            <v>Other</v>
          </cell>
          <cell r="R4324">
            <v>0</v>
          </cell>
          <cell r="AZ4324">
            <v>0</v>
          </cell>
          <cell r="BA4324">
            <v>0</v>
          </cell>
          <cell r="BC4324" t="str">
            <v>OTHERS</v>
          </cell>
          <cell r="BE4324" t="str">
            <v>Mar</v>
          </cell>
        </row>
        <row r="4325">
          <cell r="C4325" t="str">
            <v>Other</v>
          </cell>
          <cell r="R4325">
            <v>0</v>
          </cell>
          <cell r="AZ4325">
            <v>0</v>
          </cell>
          <cell r="BA4325">
            <v>0</v>
          </cell>
          <cell r="BC4325" t="str">
            <v>OTHERS</v>
          </cell>
          <cell r="BE4325" t="str">
            <v>Apr</v>
          </cell>
        </row>
        <row r="4326">
          <cell r="C4326" t="str">
            <v>Other</v>
          </cell>
          <cell r="R4326">
            <v>30000</v>
          </cell>
          <cell r="AZ4326">
            <v>-9000</v>
          </cell>
          <cell r="BA4326">
            <v>-17896.551724137931</v>
          </cell>
          <cell r="BC4326" t="str">
            <v>OTHERS</v>
          </cell>
          <cell r="BE4326" t="str">
            <v>May</v>
          </cell>
        </row>
        <row r="4327">
          <cell r="C4327" t="str">
            <v>Other</v>
          </cell>
          <cell r="R4327">
            <v>30000</v>
          </cell>
          <cell r="AZ4327">
            <v>-9000</v>
          </cell>
          <cell r="BA4327">
            <v>-17896.551724137931</v>
          </cell>
          <cell r="BC4327" t="str">
            <v>OTHERS</v>
          </cell>
          <cell r="BE4327" t="str">
            <v>Jun</v>
          </cell>
        </row>
        <row r="4328">
          <cell r="C4328" t="str">
            <v>Other</v>
          </cell>
          <cell r="R4328">
            <v>0</v>
          </cell>
          <cell r="AZ4328">
            <v>0</v>
          </cell>
          <cell r="BA4328">
            <v>0</v>
          </cell>
          <cell r="BC4328" t="str">
            <v>OTHERS</v>
          </cell>
          <cell r="BE4328" t="str">
            <v>Jul</v>
          </cell>
        </row>
        <row r="4329">
          <cell r="C4329" t="str">
            <v>Other</v>
          </cell>
          <cell r="R4329">
            <v>20000</v>
          </cell>
          <cell r="AZ4329">
            <v>-6000</v>
          </cell>
          <cell r="BA4329">
            <v>-11931.034482758621</v>
          </cell>
          <cell r="BC4329" t="str">
            <v>OTHERS</v>
          </cell>
          <cell r="BE4329" t="str">
            <v>Aug</v>
          </cell>
        </row>
        <row r="4330">
          <cell r="C4330" t="str">
            <v>Other</v>
          </cell>
          <cell r="R4330">
            <v>0</v>
          </cell>
          <cell r="AZ4330">
            <v>0</v>
          </cell>
          <cell r="BA4330">
            <v>0</v>
          </cell>
          <cell r="BC4330" t="str">
            <v>OTHERS</v>
          </cell>
          <cell r="BE4330" t="str">
            <v>Sep</v>
          </cell>
        </row>
        <row r="4331">
          <cell r="C4331" t="str">
            <v>Other</v>
          </cell>
          <cell r="R4331">
            <v>0</v>
          </cell>
          <cell r="AZ4331">
            <v>0</v>
          </cell>
          <cell r="BA4331">
            <v>0</v>
          </cell>
          <cell r="BC4331" t="str">
            <v>OTHERS</v>
          </cell>
          <cell r="BE4331" t="str">
            <v>Oct</v>
          </cell>
        </row>
        <row r="4332">
          <cell r="C4332" t="str">
            <v>Other</v>
          </cell>
          <cell r="R4332">
            <v>0</v>
          </cell>
          <cell r="AZ4332">
            <v>0</v>
          </cell>
          <cell r="BA4332">
            <v>0</v>
          </cell>
          <cell r="BC4332" t="str">
            <v>OTHERS</v>
          </cell>
          <cell r="BE4332" t="str">
            <v>Nov</v>
          </cell>
        </row>
        <row r="4333">
          <cell r="C4333" t="str">
            <v>Other</v>
          </cell>
          <cell r="R4333">
            <v>0</v>
          </cell>
          <cell r="AZ4333">
            <v>0</v>
          </cell>
          <cell r="BA4333">
            <v>0</v>
          </cell>
          <cell r="BC4333" t="str">
            <v>OTHERS</v>
          </cell>
          <cell r="BE4333" t="str">
            <v>Dec</v>
          </cell>
        </row>
        <row r="4334">
          <cell r="C4334" t="str">
            <v>Other</v>
          </cell>
          <cell r="R4334">
            <v>30000</v>
          </cell>
          <cell r="AZ4334">
            <v>-9000</v>
          </cell>
          <cell r="BA4334">
            <v>-17896.551724137931</v>
          </cell>
          <cell r="BC4334" t="str">
            <v>OTHERS</v>
          </cell>
          <cell r="BE4334" t="str">
            <v>Jan</v>
          </cell>
        </row>
        <row r="4335">
          <cell r="C4335" t="str">
            <v>Other</v>
          </cell>
          <cell r="R4335">
            <v>30000</v>
          </cell>
          <cell r="AZ4335">
            <v>-9000</v>
          </cell>
          <cell r="BA4335">
            <v>-17896.551724137931</v>
          </cell>
          <cell r="BC4335" t="str">
            <v>OTHERS</v>
          </cell>
          <cell r="BE4335" t="str">
            <v>Feb</v>
          </cell>
        </row>
        <row r="4336">
          <cell r="C4336" t="str">
            <v>Other</v>
          </cell>
          <cell r="R4336">
            <v>0</v>
          </cell>
          <cell r="AZ4336">
            <v>0</v>
          </cell>
          <cell r="BA4336">
            <v>0</v>
          </cell>
          <cell r="BC4336" t="str">
            <v>OTHERS</v>
          </cell>
          <cell r="BE4336" t="str">
            <v>Mar</v>
          </cell>
        </row>
        <row r="4337">
          <cell r="C4337" t="str">
            <v>Other</v>
          </cell>
          <cell r="R4337">
            <v>0</v>
          </cell>
          <cell r="AZ4337">
            <v>0</v>
          </cell>
          <cell r="BA4337">
            <v>0</v>
          </cell>
          <cell r="BC4337" t="str">
            <v>OTHERS</v>
          </cell>
          <cell r="BE4337" t="str">
            <v>Apr</v>
          </cell>
        </row>
        <row r="4338">
          <cell r="C4338" t="str">
            <v>Other</v>
          </cell>
          <cell r="R4338">
            <v>0</v>
          </cell>
          <cell r="AZ4338">
            <v>0</v>
          </cell>
          <cell r="BA4338">
            <v>0</v>
          </cell>
          <cell r="BC4338" t="str">
            <v>OTHERS</v>
          </cell>
          <cell r="BE4338" t="str">
            <v>May</v>
          </cell>
        </row>
        <row r="4339">
          <cell r="C4339" t="str">
            <v>Other</v>
          </cell>
          <cell r="R4339">
            <v>55000</v>
          </cell>
          <cell r="AZ4339">
            <v>-16500</v>
          </cell>
          <cell r="BA4339">
            <v>-32810.344827586203</v>
          </cell>
          <cell r="BC4339" t="str">
            <v>OTHERS</v>
          </cell>
          <cell r="BE4339" t="str">
            <v>Jun</v>
          </cell>
        </row>
        <row r="4340">
          <cell r="C4340" t="str">
            <v>Other</v>
          </cell>
          <cell r="R4340">
            <v>30000</v>
          </cell>
          <cell r="AZ4340">
            <v>-9000</v>
          </cell>
          <cell r="BA4340">
            <v>-17896.551724137931</v>
          </cell>
          <cell r="BC4340" t="str">
            <v>OTHERS</v>
          </cell>
          <cell r="BE4340" t="str">
            <v>Jul</v>
          </cell>
        </row>
        <row r="4341">
          <cell r="C4341" t="str">
            <v>Other</v>
          </cell>
          <cell r="R4341">
            <v>40000</v>
          </cell>
          <cell r="AZ4341">
            <v>-12000</v>
          </cell>
          <cell r="BA4341">
            <v>-23862.068965517243</v>
          </cell>
          <cell r="BC4341" t="str">
            <v>OTHERS</v>
          </cell>
          <cell r="BE4341" t="str">
            <v>Aug</v>
          </cell>
        </row>
        <row r="4342">
          <cell r="C4342" t="str">
            <v>Other</v>
          </cell>
          <cell r="R4342">
            <v>28000</v>
          </cell>
          <cell r="AZ4342">
            <v>-8400</v>
          </cell>
          <cell r="BA4342">
            <v>-16703.448275862069</v>
          </cell>
          <cell r="BC4342" t="str">
            <v>OTHERS</v>
          </cell>
          <cell r="BE4342" t="str">
            <v>Sep</v>
          </cell>
        </row>
        <row r="4343">
          <cell r="C4343" t="str">
            <v>Other</v>
          </cell>
          <cell r="R4343">
            <v>0</v>
          </cell>
          <cell r="AZ4343">
            <v>0</v>
          </cell>
          <cell r="BA4343">
            <v>0</v>
          </cell>
          <cell r="BC4343" t="str">
            <v>OTHERS</v>
          </cell>
          <cell r="BE4343" t="str">
            <v>Oct</v>
          </cell>
        </row>
        <row r="4344">
          <cell r="C4344" t="str">
            <v>Other</v>
          </cell>
          <cell r="R4344">
            <v>60000</v>
          </cell>
          <cell r="AZ4344">
            <v>-18000</v>
          </cell>
          <cell r="BA4344">
            <v>-35793.103448275862</v>
          </cell>
          <cell r="BC4344" t="str">
            <v>OTHERS</v>
          </cell>
          <cell r="BE4344" t="str">
            <v>Nov</v>
          </cell>
        </row>
        <row r="4345">
          <cell r="C4345" t="str">
            <v>Other</v>
          </cell>
          <cell r="R4345">
            <v>0</v>
          </cell>
          <cell r="AZ4345">
            <v>0</v>
          </cell>
          <cell r="BA4345">
            <v>0</v>
          </cell>
          <cell r="BC4345" t="str">
            <v>OTHERS</v>
          </cell>
          <cell r="BE4345" t="str">
            <v>Dec</v>
          </cell>
        </row>
        <row r="4346">
          <cell r="C4346" t="str">
            <v>Other</v>
          </cell>
          <cell r="R4346">
            <v>0</v>
          </cell>
          <cell r="AZ4346">
            <v>0</v>
          </cell>
          <cell r="BA4346">
            <v>0</v>
          </cell>
          <cell r="BC4346" t="str">
            <v>OTHERS</v>
          </cell>
          <cell r="BE4346" t="str">
            <v>Jan</v>
          </cell>
        </row>
        <row r="4347">
          <cell r="C4347" t="str">
            <v>Other</v>
          </cell>
          <cell r="R4347">
            <v>0</v>
          </cell>
          <cell r="AZ4347">
            <v>0</v>
          </cell>
          <cell r="BA4347">
            <v>0</v>
          </cell>
          <cell r="BC4347" t="str">
            <v>OTHERS</v>
          </cell>
          <cell r="BE4347" t="str">
            <v>Feb</v>
          </cell>
        </row>
        <row r="4348">
          <cell r="C4348" t="str">
            <v>Other</v>
          </cell>
          <cell r="R4348">
            <v>0</v>
          </cell>
          <cell r="AZ4348">
            <v>0</v>
          </cell>
          <cell r="BA4348">
            <v>0</v>
          </cell>
          <cell r="BC4348" t="str">
            <v>OTHERS</v>
          </cell>
          <cell r="BE4348" t="str">
            <v>Mar</v>
          </cell>
        </row>
        <row r="4349">
          <cell r="C4349" t="str">
            <v>Other</v>
          </cell>
          <cell r="R4349">
            <v>0</v>
          </cell>
          <cell r="AZ4349">
            <v>0</v>
          </cell>
          <cell r="BA4349">
            <v>0</v>
          </cell>
          <cell r="BC4349" t="str">
            <v>OTHERS</v>
          </cell>
          <cell r="BE4349" t="str">
            <v>Apr</v>
          </cell>
        </row>
        <row r="4350">
          <cell r="C4350" t="str">
            <v>Other</v>
          </cell>
          <cell r="R4350">
            <v>0</v>
          </cell>
          <cell r="AZ4350">
            <v>0</v>
          </cell>
          <cell r="BA4350">
            <v>0</v>
          </cell>
          <cell r="BC4350" t="str">
            <v>OTHERS</v>
          </cell>
          <cell r="BE4350" t="str">
            <v>May</v>
          </cell>
        </row>
        <row r="4351">
          <cell r="C4351" t="str">
            <v>Other</v>
          </cell>
          <cell r="R4351">
            <v>0</v>
          </cell>
          <cell r="AZ4351">
            <v>0</v>
          </cell>
          <cell r="BA4351">
            <v>0</v>
          </cell>
          <cell r="BC4351" t="str">
            <v>OTHERS</v>
          </cell>
          <cell r="BE4351" t="str">
            <v>Jun</v>
          </cell>
        </row>
        <row r="4352">
          <cell r="C4352" t="str">
            <v>Other</v>
          </cell>
          <cell r="R4352">
            <v>60000</v>
          </cell>
          <cell r="AZ4352">
            <v>-18000</v>
          </cell>
          <cell r="BA4352">
            <v>-35793.103448275862</v>
          </cell>
          <cell r="BC4352" t="str">
            <v>OTHERS</v>
          </cell>
          <cell r="BE4352" t="str">
            <v>Jul</v>
          </cell>
        </row>
        <row r="4353">
          <cell r="C4353" t="str">
            <v>Other</v>
          </cell>
          <cell r="R4353">
            <v>0</v>
          </cell>
          <cell r="AZ4353">
            <v>0</v>
          </cell>
          <cell r="BA4353">
            <v>0</v>
          </cell>
          <cell r="BC4353" t="str">
            <v>OTHERS</v>
          </cell>
          <cell r="BE4353" t="str">
            <v>Aug</v>
          </cell>
        </row>
        <row r="4354">
          <cell r="C4354" t="str">
            <v>Other</v>
          </cell>
          <cell r="R4354">
            <v>60000</v>
          </cell>
          <cell r="AZ4354">
            <v>-18000</v>
          </cell>
          <cell r="BA4354">
            <v>-35793.103448275862</v>
          </cell>
          <cell r="BC4354" t="str">
            <v>OTHERS</v>
          </cell>
          <cell r="BE4354" t="str">
            <v>Sep</v>
          </cell>
        </row>
        <row r="4355">
          <cell r="C4355" t="str">
            <v>Other</v>
          </cell>
          <cell r="R4355">
            <v>60000</v>
          </cell>
          <cell r="AZ4355">
            <v>-18000</v>
          </cell>
          <cell r="BA4355">
            <v>-35793.103448275862</v>
          </cell>
          <cell r="BC4355" t="str">
            <v>OTHERS</v>
          </cell>
          <cell r="BE4355" t="str">
            <v>Oct</v>
          </cell>
        </row>
        <row r="4356">
          <cell r="C4356" t="str">
            <v>Other</v>
          </cell>
          <cell r="R4356">
            <v>0</v>
          </cell>
          <cell r="AZ4356">
            <v>0</v>
          </cell>
          <cell r="BA4356">
            <v>0</v>
          </cell>
          <cell r="BC4356" t="str">
            <v>OTHERS</v>
          </cell>
          <cell r="BE4356" t="str">
            <v>Nov</v>
          </cell>
        </row>
        <row r="4357">
          <cell r="C4357" t="str">
            <v>Other</v>
          </cell>
          <cell r="R4357">
            <v>30000</v>
          </cell>
          <cell r="AZ4357">
            <v>-9000</v>
          </cell>
          <cell r="BA4357">
            <v>-17896.551724137931</v>
          </cell>
          <cell r="BC4357" t="str">
            <v>OTHERS</v>
          </cell>
          <cell r="BE4357" t="str">
            <v>Dec</v>
          </cell>
        </row>
        <row r="4358">
          <cell r="C4358" t="str">
            <v>Other</v>
          </cell>
          <cell r="R4358">
            <v>0</v>
          </cell>
          <cell r="AZ4358">
            <v>0</v>
          </cell>
          <cell r="BA4358">
            <v>0</v>
          </cell>
          <cell r="BC4358" t="str">
            <v>OTHERS</v>
          </cell>
          <cell r="BE4358" t="str">
            <v>Jan</v>
          </cell>
        </row>
        <row r="4359">
          <cell r="C4359" t="str">
            <v>Other</v>
          </cell>
          <cell r="R4359">
            <v>0</v>
          </cell>
          <cell r="AZ4359">
            <v>0</v>
          </cell>
          <cell r="BA4359">
            <v>0</v>
          </cell>
          <cell r="BC4359" t="str">
            <v>OTHERS</v>
          </cell>
          <cell r="BE4359" t="str">
            <v>Feb</v>
          </cell>
        </row>
        <row r="4360">
          <cell r="C4360" t="str">
            <v>Other</v>
          </cell>
          <cell r="R4360">
            <v>0</v>
          </cell>
          <cell r="AZ4360">
            <v>0</v>
          </cell>
          <cell r="BA4360">
            <v>0</v>
          </cell>
          <cell r="BC4360" t="str">
            <v>OTHERS</v>
          </cell>
          <cell r="BE4360" t="str">
            <v>Mar</v>
          </cell>
        </row>
        <row r="4361">
          <cell r="C4361" t="str">
            <v>Other</v>
          </cell>
          <cell r="R4361">
            <v>0</v>
          </cell>
          <cell r="AZ4361">
            <v>0</v>
          </cell>
          <cell r="BA4361">
            <v>0</v>
          </cell>
          <cell r="BC4361" t="str">
            <v>OTHERS</v>
          </cell>
          <cell r="BE4361" t="str">
            <v>Apr</v>
          </cell>
        </row>
        <row r="4362">
          <cell r="C4362" t="str">
            <v>Other</v>
          </cell>
          <cell r="R4362">
            <v>0</v>
          </cell>
          <cell r="AZ4362">
            <v>0</v>
          </cell>
          <cell r="BA4362">
            <v>0</v>
          </cell>
          <cell r="BC4362" t="str">
            <v>OTHERS</v>
          </cell>
          <cell r="BE4362" t="str">
            <v>May</v>
          </cell>
        </row>
        <row r="4363">
          <cell r="C4363" t="str">
            <v>Other</v>
          </cell>
          <cell r="R4363">
            <v>24000</v>
          </cell>
          <cell r="AZ4363">
            <v>-7200</v>
          </cell>
          <cell r="BA4363">
            <v>-33600</v>
          </cell>
          <cell r="BC4363" t="str">
            <v>OTHERS</v>
          </cell>
          <cell r="BE4363" t="str">
            <v>Jun</v>
          </cell>
        </row>
        <row r="4364">
          <cell r="C4364" t="str">
            <v>Other</v>
          </cell>
          <cell r="R4364">
            <v>0</v>
          </cell>
          <cell r="AZ4364">
            <v>0</v>
          </cell>
          <cell r="BA4364">
            <v>0</v>
          </cell>
          <cell r="BC4364" t="str">
            <v>OTHERS</v>
          </cell>
          <cell r="BE4364" t="str">
            <v>Jul</v>
          </cell>
        </row>
        <row r="4365">
          <cell r="C4365" t="str">
            <v>Other</v>
          </cell>
          <cell r="R4365">
            <v>0</v>
          </cell>
          <cell r="AZ4365">
            <v>0</v>
          </cell>
          <cell r="BA4365">
            <v>0</v>
          </cell>
          <cell r="BC4365" t="str">
            <v>OTHERS</v>
          </cell>
          <cell r="BE4365" t="str">
            <v>Aug</v>
          </cell>
        </row>
        <row r="4366">
          <cell r="C4366" t="str">
            <v>Other</v>
          </cell>
          <cell r="R4366">
            <v>0</v>
          </cell>
          <cell r="AZ4366">
            <v>0</v>
          </cell>
          <cell r="BA4366">
            <v>0</v>
          </cell>
          <cell r="BC4366" t="str">
            <v>OTHERS</v>
          </cell>
          <cell r="BE4366" t="str">
            <v>Sep</v>
          </cell>
        </row>
        <row r="4367">
          <cell r="C4367" t="str">
            <v>Other</v>
          </cell>
          <cell r="R4367">
            <v>16000</v>
          </cell>
          <cell r="AZ4367">
            <v>-4800</v>
          </cell>
          <cell r="BA4367">
            <v>-22400</v>
          </cell>
          <cell r="BC4367" t="str">
            <v>OTHERS</v>
          </cell>
          <cell r="BE4367" t="str">
            <v>Oct</v>
          </cell>
        </row>
        <row r="4368">
          <cell r="C4368" t="str">
            <v>Other</v>
          </cell>
          <cell r="R4368">
            <v>0</v>
          </cell>
          <cell r="AZ4368">
            <v>0</v>
          </cell>
          <cell r="BA4368">
            <v>0</v>
          </cell>
          <cell r="BC4368" t="str">
            <v>OTHERS</v>
          </cell>
          <cell r="BE4368" t="str">
            <v>Nov</v>
          </cell>
        </row>
        <row r="4369">
          <cell r="C4369" t="str">
            <v>Other</v>
          </cell>
          <cell r="R4369">
            <v>32000</v>
          </cell>
          <cell r="AZ4369">
            <v>-9600</v>
          </cell>
          <cell r="BA4369">
            <v>-44800</v>
          </cell>
          <cell r="BC4369" t="str">
            <v>OTHERS</v>
          </cell>
          <cell r="BE4369" t="str">
            <v>Dec</v>
          </cell>
        </row>
        <row r="4370">
          <cell r="C4370" t="str">
            <v>Other</v>
          </cell>
          <cell r="R4370">
            <v>0</v>
          </cell>
          <cell r="AZ4370">
            <v>0</v>
          </cell>
          <cell r="BA4370">
            <v>0</v>
          </cell>
          <cell r="BC4370" t="str">
            <v>OTHERS</v>
          </cell>
          <cell r="BE4370" t="str">
            <v>Jan</v>
          </cell>
        </row>
        <row r="4371">
          <cell r="C4371" t="str">
            <v>Other</v>
          </cell>
          <cell r="R4371">
            <v>0</v>
          </cell>
          <cell r="AZ4371">
            <v>0</v>
          </cell>
          <cell r="BA4371">
            <v>0</v>
          </cell>
          <cell r="BC4371" t="str">
            <v>OTHERS</v>
          </cell>
          <cell r="BE4371" t="str">
            <v>Feb</v>
          </cell>
        </row>
        <row r="4372">
          <cell r="C4372" t="str">
            <v>Other</v>
          </cell>
          <cell r="R4372">
            <v>0</v>
          </cell>
          <cell r="AZ4372">
            <v>0</v>
          </cell>
          <cell r="BA4372">
            <v>0</v>
          </cell>
          <cell r="BC4372" t="str">
            <v>OTHERS</v>
          </cell>
          <cell r="BE4372" t="str">
            <v>Mar</v>
          </cell>
        </row>
        <row r="4373">
          <cell r="C4373" t="str">
            <v>Other</v>
          </cell>
          <cell r="R4373">
            <v>0</v>
          </cell>
          <cell r="AZ4373">
            <v>0</v>
          </cell>
          <cell r="BA4373">
            <v>0</v>
          </cell>
          <cell r="BC4373" t="str">
            <v>OTHERS</v>
          </cell>
          <cell r="BE4373" t="str">
            <v>Apr</v>
          </cell>
        </row>
        <row r="4374">
          <cell r="C4374" t="str">
            <v>Other</v>
          </cell>
          <cell r="R4374">
            <v>0</v>
          </cell>
          <cell r="AZ4374">
            <v>0</v>
          </cell>
          <cell r="BA4374">
            <v>0</v>
          </cell>
          <cell r="BC4374" t="str">
            <v>OTHERS</v>
          </cell>
          <cell r="BE4374" t="str">
            <v>May</v>
          </cell>
        </row>
        <row r="4375">
          <cell r="C4375" t="str">
            <v>Other</v>
          </cell>
          <cell r="R4375">
            <v>0</v>
          </cell>
          <cell r="AZ4375">
            <v>0</v>
          </cell>
          <cell r="BA4375">
            <v>0</v>
          </cell>
          <cell r="BC4375" t="str">
            <v>OTHERS</v>
          </cell>
          <cell r="BE4375" t="str">
            <v>Jun</v>
          </cell>
        </row>
        <row r="4376">
          <cell r="C4376" t="str">
            <v>Other</v>
          </cell>
          <cell r="R4376">
            <v>0</v>
          </cell>
          <cell r="AZ4376">
            <v>0</v>
          </cell>
          <cell r="BA4376">
            <v>0</v>
          </cell>
          <cell r="BC4376" t="str">
            <v>OTHERS</v>
          </cell>
          <cell r="BE4376" t="str">
            <v>Jul</v>
          </cell>
        </row>
        <row r="4377">
          <cell r="C4377" t="str">
            <v>Other</v>
          </cell>
          <cell r="R4377">
            <v>0</v>
          </cell>
          <cell r="AZ4377">
            <v>0</v>
          </cell>
          <cell r="BA4377">
            <v>0</v>
          </cell>
          <cell r="BC4377" t="str">
            <v>OTHERS</v>
          </cell>
          <cell r="BE4377" t="str">
            <v>Aug</v>
          </cell>
        </row>
        <row r="4378">
          <cell r="C4378" t="str">
            <v>Other</v>
          </cell>
          <cell r="R4378">
            <v>0</v>
          </cell>
          <cell r="AZ4378">
            <v>0</v>
          </cell>
          <cell r="BA4378">
            <v>0</v>
          </cell>
          <cell r="BC4378" t="str">
            <v>OTHERS</v>
          </cell>
          <cell r="BE4378" t="str">
            <v>Sep</v>
          </cell>
        </row>
        <row r="4379">
          <cell r="C4379" t="str">
            <v>Other</v>
          </cell>
          <cell r="R4379">
            <v>0</v>
          </cell>
          <cell r="AZ4379">
            <v>0</v>
          </cell>
          <cell r="BA4379">
            <v>0</v>
          </cell>
          <cell r="BC4379" t="str">
            <v>OTHERS</v>
          </cell>
          <cell r="BE4379" t="str">
            <v>Oct</v>
          </cell>
        </row>
        <row r="4380">
          <cell r="C4380" t="str">
            <v>Other</v>
          </cell>
          <cell r="R4380">
            <v>0</v>
          </cell>
          <cell r="AZ4380">
            <v>0</v>
          </cell>
          <cell r="BA4380">
            <v>0</v>
          </cell>
          <cell r="BC4380" t="str">
            <v>OTHERS</v>
          </cell>
          <cell r="BE4380" t="str">
            <v>Nov</v>
          </cell>
        </row>
        <row r="4381">
          <cell r="C4381" t="str">
            <v>Other</v>
          </cell>
          <cell r="R4381">
            <v>0</v>
          </cell>
          <cell r="AZ4381">
            <v>0</v>
          </cell>
          <cell r="BA4381">
            <v>0</v>
          </cell>
          <cell r="BC4381" t="str">
            <v>OTHERS</v>
          </cell>
          <cell r="BE4381" t="str">
            <v>Dec</v>
          </cell>
        </row>
      </sheetData>
      <sheetData sheetId="13">
        <row r="7">
          <cell r="C7" t="str">
            <v>ENEL</v>
          </cell>
          <cell r="F7">
            <v>590409</v>
          </cell>
          <cell r="G7">
            <v>-3.1971953848942003</v>
          </cell>
          <cell r="H7">
            <v>910000</v>
          </cell>
          <cell r="I7">
            <v>-0.82477810650887606</v>
          </cell>
          <cell r="J7">
            <v>-3.1</v>
          </cell>
        </row>
        <row r="8">
          <cell r="C8" t="str">
            <v>Chubu</v>
          </cell>
          <cell r="F8">
            <v>353998</v>
          </cell>
          <cell r="G8">
            <v>-1.49</v>
          </cell>
          <cell r="H8">
            <v>320000</v>
          </cell>
          <cell r="I8">
            <v>-1.6160740022966913</v>
          </cell>
          <cell r="J8">
            <v>-3.3</v>
          </cell>
        </row>
        <row r="9">
          <cell r="C9" t="str">
            <v>CET</v>
          </cell>
          <cell r="F9">
            <v>451982</v>
          </cell>
          <cell r="G9">
            <v>-7.1219464491948798</v>
          </cell>
          <cell r="H9">
            <v>700000</v>
          </cell>
          <cell r="I9">
            <v>-1.4067457985662246</v>
          </cell>
          <cell r="J9">
            <v>-3.3</v>
          </cell>
        </row>
        <row r="10">
          <cell r="C10" t="str">
            <v>Formosa</v>
          </cell>
          <cell r="F10">
            <v>962380</v>
          </cell>
          <cell r="G10">
            <v>-3.4986902159230242</v>
          </cell>
          <cell r="H10">
            <v>150000</v>
          </cell>
          <cell r="I10">
            <v>-0.79390699145839916</v>
          </cell>
          <cell r="J10">
            <v>-4</v>
          </cell>
        </row>
        <row r="11">
          <cell r="C11" t="str">
            <v>EPDC</v>
          </cell>
          <cell r="F11">
            <v>207573</v>
          </cell>
          <cell r="G11">
            <v>-4.4111914362657956</v>
          </cell>
          <cell r="H11">
            <v>700000</v>
          </cell>
          <cell r="I11">
            <v>-1.5041597847879604</v>
          </cell>
          <cell r="J11">
            <v>-3</v>
          </cell>
        </row>
        <row r="12">
          <cell r="C12" t="str">
            <v>Hoping</v>
          </cell>
          <cell r="F12">
            <v>365003</v>
          </cell>
          <cell r="G12">
            <v>-5.8628404972013932</v>
          </cell>
          <cell r="H12">
            <v>630000</v>
          </cell>
          <cell r="I12">
            <v>-0.6998512685914261</v>
          </cell>
          <cell r="J12">
            <v>-3.5</v>
          </cell>
        </row>
        <row r="13">
          <cell r="C13" t="str">
            <v>Huaneng</v>
          </cell>
          <cell r="F13">
            <v>2435633</v>
          </cell>
          <cell r="G13">
            <v>1.7354279318764367</v>
          </cell>
          <cell r="H13">
            <v>1335000</v>
          </cell>
          <cell r="I13">
            <v>0</v>
          </cell>
          <cell r="J13">
            <v>-0.3</v>
          </cell>
        </row>
        <row r="14">
          <cell r="C14" t="str">
            <v>Tj Jati B</v>
          </cell>
          <cell r="F14">
            <v>1468417</v>
          </cell>
          <cell r="G14">
            <v>-5.7720649175268335</v>
          </cell>
          <cell r="H14">
            <v>1910000</v>
          </cell>
          <cell r="I14">
            <v>-0.89130647120418871</v>
          </cell>
          <cell r="J14">
            <v>-4.5</v>
          </cell>
        </row>
        <row r="15">
          <cell r="C15" t="str">
            <v>Sub Total</v>
          </cell>
          <cell r="F15">
            <v>6835395</v>
          </cell>
          <cell r="G15">
            <v>-2.3854806284055274</v>
          </cell>
          <cell r="H15">
            <v>6655000</v>
          </cell>
          <cell r="I15">
            <v>-0.83662109300335186</v>
          </cell>
          <cell r="J15">
            <v>-3.0184072126220887</v>
          </cell>
        </row>
        <row r="16">
          <cell r="C16" t="str">
            <v>CLP</v>
          </cell>
          <cell r="F16">
            <v>894769</v>
          </cell>
          <cell r="G16">
            <v>-0.66713655703315589</v>
          </cell>
          <cell r="H16">
            <v>1040000</v>
          </cell>
          <cell r="I16">
            <v>-1.2559322033898308</v>
          </cell>
          <cell r="J16">
            <v>-0.8</v>
          </cell>
        </row>
        <row r="17">
          <cell r="C17" t="str">
            <v>Hongkong Electric</v>
          </cell>
          <cell r="F17">
            <v>442789</v>
          </cell>
          <cell r="G17">
            <v>-4.6451751285601048</v>
          </cell>
          <cell r="H17">
            <v>200000</v>
          </cell>
          <cell r="I17">
            <v>-0.90959835495096486</v>
          </cell>
          <cell r="J17">
            <v>-4.6500000000000004</v>
          </cell>
        </row>
        <row r="18">
          <cell r="C18" t="str">
            <v>Kobe Steel</v>
          </cell>
          <cell r="F18">
            <v>177321</v>
          </cell>
          <cell r="G18">
            <v>-0.23036199886082312</v>
          </cell>
          <cell r="H18">
            <v>420000</v>
          </cell>
          <cell r="I18">
            <v>-1.655890804597701</v>
          </cell>
          <cell r="J18">
            <v>-1</v>
          </cell>
        </row>
        <row r="19">
          <cell r="C19" t="str">
            <v>Kospo</v>
          </cell>
          <cell r="F19">
            <v>269386</v>
          </cell>
          <cell r="G19">
            <v>-0.82838562508816338</v>
          </cell>
          <cell r="H19">
            <v>420000</v>
          </cell>
          <cell r="I19">
            <v>-1.2176845258236177</v>
          </cell>
          <cell r="J19">
            <v>-1.5</v>
          </cell>
        </row>
        <row r="20">
          <cell r="C20" t="str">
            <v>Kowepo</v>
          </cell>
          <cell r="F20">
            <v>80417</v>
          </cell>
          <cell r="G20">
            <v>-0.13</v>
          </cell>
          <cell r="H20">
            <v>200000</v>
          </cell>
          <cell r="I20">
            <v>-1.1923827343966287</v>
          </cell>
          <cell r="J20">
            <v>-1.5</v>
          </cell>
        </row>
        <row r="21">
          <cell r="C21" t="str">
            <v>Shikoku</v>
          </cell>
          <cell r="F21">
            <v>147203</v>
          </cell>
          <cell r="G21">
            <v>-4.4648285700699031</v>
          </cell>
          <cell r="H21">
            <v>210000</v>
          </cell>
          <cell r="I21">
            <v>-1.6499482758620689</v>
          </cell>
          <cell r="J21">
            <v>-4.5</v>
          </cell>
        </row>
        <row r="22">
          <cell r="C22" t="str">
            <v>Tirreno</v>
          </cell>
          <cell r="F22">
            <v>129916</v>
          </cell>
          <cell r="G22">
            <v>-1.2942719141599188</v>
          </cell>
          <cell r="H22">
            <v>120000</v>
          </cell>
          <cell r="I22">
            <v>-1.6366379310344825</v>
          </cell>
          <cell r="J22">
            <v>-2</v>
          </cell>
        </row>
        <row r="23">
          <cell r="C23" t="str">
            <v>TCC (BPI)_JBG</v>
          </cell>
          <cell r="F23">
            <v>485574</v>
          </cell>
          <cell r="G23">
            <v>-4.3564018283516015</v>
          </cell>
          <cell r="H23">
            <v>364000</v>
          </cell>
          <cell r="I23">
            <v>-0.58047619047619037</v>
          </cell>
          <cell r="J23">
            <v>-3</v>
          </cell>
        </row>
        <row r="24">
          <cell r="C24" t="str">
            <v>TCC (BPI)_KTD</v>
          </cell>
          <cell r="H24">
            <v>52000</v>
          </cell>
          <cell r="I24">
            <v>-0.54933333333333334</v>
          </cell>
          <cell r="J24">
            <v>-3</v>
          </cell>
        </row>
        <row r="25">
          <cell r="C25" t="str">
            <v>TCC (CMMC)_KTD</v>
          </cell>
          <cell r="H25">
            <v>208000</v>
          </cell>
          <cell r="I25">
            <v>-0.7417352483391334</v>
          </cell>
          <cell r="J25">
            <v>-3</v>
          </cell>
        </row>
        <row r="26">
          <cell r="C26" t="str">
            <v>Sub Total</v>
          </cell>
          <cell r="F26">
            <v>2627375</v>
          </cell>
          <cell r="G26">
            <v>-2.2337738356344263</v>
          </cell>
          <cell r="H26">
            <v>3234000</v>
          </cell>
          <cell r="I26">
            <v>-1.1968128126618043</v>
          </cell>
          <cell r="J26">
            <v>-1.9075448361162648</v>
          </cell>
        </row>
        <row r="27">
          <cell r="C27" t="str">
            <v>Asahi Chemical</v>
          </cell>
          <cell r="H27">
            <v>0</v>
          </cell>
          <cell r="I27">
            <v>0</v>
          </cell>
          <cell r="J27">
            <v>-0.5</v>
          </cell>
        </row>
        <row r="28">
          <cell r="C28" t="str">
            <v>Hokuriku</v>
          </cell>
          <cell r="H28">
            <v>210000</v>
          </cell>
          <cell r="I28">
            <v>-1.6436574341744032</v>
          </cell>
          <cell r="J28">
            <v>-3.5</v>
          </cell>
        </row>
        <row r="29">
          <cell r="C29" t="str">
            <v>Joban JP</v>
          </cell>
          <cell r="H29">
            <v>300000</v>
          </cell>
          <cell r="I29">
            <v>-1.3246027495534902</v>
          </cell>
          <cell r="J29">
            <v>-0.5</v>
          </cell>
        </row>
        <row r="30">
          <cell r="C30" t="str">
            <v>Kaneka</v>
          </cell>
          <cell r="H30">
            <v>65000</v>
          </cell>
          <cell r="I30">
            <v>-1.9486618630983021</v>
          </cell>
          <cell r="J30">
            <v>-0.4</v>
          </cell>
        </row>
        <row r="31">
          <cell r="C31" t="str">
            <v>Kansai</v>
          </cell>
          <cell r="H31">
            <v>140000</v>
          </cell>
          <cell r="I31">
            <v>-1.6521119462413687</v>
          </cell>
          <cell r="J31">
            <v>-3</v>
          </cell>
        </row>
        <row r="32">
          <cell r="C32" t="str">
            <v>Nihon Yakin</v>
          </cell>
          <cell r="H32">
            <v>12000</v>
          </cell>
          <cell r="I32">
            <v>-0.82086206896551717</v>
          </cell>
          <cell r="J32">
            <v>-1</v>
          </cell>
        </row>
        <row r="33">
          <cell r="C33" t="str">
            <v>Tepco</v>
          </cell>
          <cell r="H33">
            <v>210000</v>
          </cell>
          <cell r="I33">
            <v>-1.4328358208955221</v>
          </cell>
          <cell r="J33">
            <v>-0.5</v>
          </cell>
        </row>
        <row r="34">
          <cell r="C34" t="str">
            <v>Tohoku</v>
          </cell>
          <cell r="H34">
            <v>225000</v>
          </cell>
          <cell r="I34">
            <v>-1.5724137931034485</v>
          </cell>
          <cell r="J34">
            <v>-2</v>
          </cell>
        </row>
        <row r="35">
          <cell r="C35" t="str">
            <v>Tokuyama</v>
          </cell>
          <cell r="H35">
            <v>150000</v>
          </cell>
          <cell r="I35">
            <v>-1.670689655172414</v>
          </cell>
          <cell r="J35">
            <v>-0.5</v>
          </cell>
        </row>
        <row r="36">
          <cell r="C36" t="str">
            <v>Tosoh (Itochu)</v>
          </cell>
          <cell r="H36">
            <v>322000</v>
          </cell>
          <cell r="I36">
            <v>-1.4414298181399703</v>
          </cell>
          <cell r="J36">
            <v>-4.5</v>
          </cell>
        </row>
        <row r="37">
          <cell r="C37" t="str">
            <v>Tosoh (Marubeni)</v>
          </cell>
          <cell r="H37">
            <v>40000</v>
          </cell>
          <cell r="I37">
            <v>-1.5086614173228348</v>
          </cell>
          <cell r="J37">
            <v>-4.5</v>
          </cell>
        </row>
        <row r="38">
          <cell r="C38" t="str">
            <v>UBE</v>
          </cell>
          <cell r="H38">
            <v>63000</v>
          </cell>
          <cell r="I38">
            <v>-1.9486618630983017</v>
          </cell>
          <cell r="J38">
            <v>-3</v>
          </cell>
        </row>
        <row r="39">
          <cell r="C39" t="str">
            <v>Glencore</v>
          </cell>
          <cell r="H39">
            <v>0</v>
          </cell>
          <cell r="I39">
            <v>0</v>
          </cell>
          <cell r="J39">
            <v>-1</v>
          </cell>
        </row>
        <row r="40">
          <cell r="C40" t="str">
            <v>NZ Steel</v>
          </cell>
          <cell r="H40">
            <v>30000</v>
          </cell>
          <cell r="I40">
            <v>-0.78460411916787565</v>
          </cell>
          <cell r="J40">
            <v>-1</v>
          </cell>
        </row>
        <row r="41">
          <cell r="C41" t="str">
            <v>PLN Cilacap</v>
          </cell>
          <cell r="H41">
            <v>495000</v>
          </cell>
          <cell r="I41">
            <v>-1.8078571428571404</v>
          </cell>
          <cell r="J41">
            <v>-3.5</v>
          </cell>
        </row>
        <row r="42">
          <cell r="C42" t="str">
            <v>AES</v>
          </cell>
          <cell r="H42">
            <v>810000</v>
          </cell>
          <cell r="I42">
            <v>-1.3274199368037087</v>
          </cell>
          <cell r="J42">
            <v>-1.5</v>
          </cell>
        </row>
        <row r="43">
          <cell r="C43" t="str">
            <v>San Miguel</v>
          </cell>
          <cell r="H43">
            <v>845000</v>
          </cell>
          <cell r="I43">
            <v>-1.6832171894365762</v>
          </cell>
          <cell r="J43">
            <v>-1.5</v>
          </cell>
        </row>
        <row r="44">
          <cell r="C44" t="str">
            <v>SPDC</v>
          </cell>
          <cell r="H44">
            <v>337500</v>
          </cell>
          <cell r="I44">
            <v>-1.7132142857142858</v>
          </cell>
          <cell r="J44">
            <v>-1</v>
          </cell>
        </row>
        <row r="45">
          <cell r="C45" t="str">
            <v>Therma Luzon</v>
          </cell>
          <cell r="H45">
            <v>272000</v>
          </cell>
          <cell r="I45">
            <v>-1.6394207692895089</v>
          </cell>
          <cell r="J45">
            <v>-1.5</v>
          </cell>
        </row>
        <row r="46">
          <cell r="C46" t="str">
            <v>Kosep</v>
          </cell>
          <cell r="H46">
            <v>120000</v>
          </cell>
          <cell r="I46">
            <v>-1.1059437386569873</v>
          </cell>
          <cell r="J46">
            <v>-1</v>
          </cell>
        </row>
        <row r="47">
          <cell r="C47" t="str">
            <v>Kewespo</v>
          </cell>
          <cell r="H47">
            <v>470000</v>
          </cell>
          <cell r="I47">
            <v>-0.83391646044990486</v>
          </cell>
          <cell r="J47">
            <v>-0.5</v>
          </cell>
        </row>
        <row r="48">
          <cell r="C48" t="str">
            <v>Adani</v>
          </cell>
          <cell r="H48">
            <v>1260000</v>
          </cell>
          <cell r="I48">
            <v>-1.1675290484131287</v>
          </cell>
          <cell r="J48">
            <v>-1</v>
          </cell>
        </row>
        <row r="49">
          <cell r="C49" t="str">
            <v>Udupi</v>
          </cell>
          <cell r="H49">
            <v>465000</v>
          </cell>
          <cell r="I49">
            <v>-1.4208949545078575</v>
          </cell>
          <cell r="J49">
            <v>-2.5</v>
          </cell>
        </row>
        <row r="50">
          <cell r="C50" t="str">
            <v>TNB (Tj Bin)</v>
          </cell>
          <cell r="H50">
            <v>0</v>
          </cell>
          <cell r="I50">
            <v>0</v>
          </cell>
          <cell r="J50">
            <v>-1.75</v>
          </cell>
        </row>
        <row r="51">
          <cell r="C51" t="str">
            <v>TNB</v>
          </cell>
          <cell r="H51">
            <v>845000</v>
          </cell>
          <cell r="I51">
            <v>-1.3526069443787101</v>
          </cell>
          <cell r="J51">
            <v>-1.75</v>
          </cell>
        </row>
        <row r="52">
          <cell r="C52" t="str">
            <v>Tamaka (Banpu)</v>
          </cell>
          <cell r="H52">
            <v>165000</v>
          </cell>
          <cell r="I52">
            <v>-1.1516874576271185</v>
          </cell>
          <cell r="J52">
            <v>-0.5</v>
          </cell>
        </row>
        <row r="53">
          <cell r="C53" t="str">
            <v>Ayudthaya (Banpu)</v>
          </cell>
          <cell r="H53">
            <v>400000</v>
          </cell>
          <cell r="I53">
            <v>-1.1646130508474577</v>
          </cell>
          <cell r="J53">
            <v>-0.5</v>
          </cell>
        </row>
        <row r="54">
          <cell r="C54" t="str">
            <v>SCC (CMMC)</v>
          </cell>
          <cell r="H54">
            <v>550000</v>
          </cell>
          <cell r="I54">
            <v>-1.0936378736517716</v>
          </cell>
          <cell r="J54">
            <v>-0.5</v>
          </cell>
        </row>
        <row r="55">
          <cell r="C55" t="str">
            <v>Minmetals</v>
          </cell>
          <cell r="H55">
            <v>60000</v>
          </cell>
          <cell r="I55">
            <v>-1.1355932203389831</v>
          </cell>
          <cell r="J55">
            <v>-0.5</v>
          </cell>
        </row>
        <row r="56">
          <cell r="C56" t="str">
            <v>Shenhua</v>
          </cell>
          <cell r="H56">
            <v>260000</v>
          </cell>
          <cell r="I56">
            <v>-1.1579999999999997</v>
          </cell>
          <cell r="J56">
            <v>-0.5</v>
          </cell>
        </row>
        <row r="57">
          <cell r="C57" t="str">
            <v>Qinfa</v>
          </cell>
          <cell r="H57">
            <v>60000</v>
          </cell>
          <cell r="I57">
            <v>-1.1694915254237288</v>
          </cell>
          <cell r="J57">
            <v>-0.5</v>
          </cell>
        </row>
        <row r="58">
          <cell r="C58" t="str">
            <v>Yudean</v>
          </cell>
          <cell r="H58">
            <v>70000</v>
          </cell>
          <cell r="I58">
            <v>0</v>
          </cell>
          <cell r="J58">
            <v>-0.5</v>
          </cell>
        </row>
        <row r="59">
          <cell r="C59" t="str">
            <v>Other</v>
          </cell>
          <cell r="H59">
            <v>9359500</v>
          </cell>
          <cell r="I59">
            <v>-0.80236125157141136</v>
          </cell>
          <cell r="J59">
            <v>-0.3</v>
          </cell>
        </row>
        <row r="60">
          <cell r="C60" t="str">
            <v>Shanxi</v>
          </cell>
          <cell r="F60">
            <v>193836</v>
          </cell>
          <cell r="G60">
            <v>0.59955947295652001</v>
          </cell>
        </row>
        <row r="61">
          <cell r="C61" t="str">
            <v>Qinfa</v>
          </cell>
          <cell r="F61">
            <v>58543</v>
          </cell>
          <cell r="G61">
            <v>-0.39</v>
          </cell>
        </row>
        <row r="62">
          <cell r="C62" t="str">
            <v>MINMETALS</v>
          </cell>
          <cell r="F62">
            <v>398004</v>
          </cell>
          <cell r="G62">
            <v>-6.0434065989284878E-4</v>
          </cell>
        </row>
        <row r="63">
          <cell r="C63" t="str">
            <v>CHAOZHOU</v>
          </cell>
          <cell r="F63">
            <v>245975</v>
          </cell>
          <cell r="G63">
            <v>-0.58176082935257656</v>
          </cell>
        </row>
        <row r="64">
          <cell r="C64" t="str">
            <v>DONGGUAN</v>
          </cell>
          <cell r="F64">
            <v>67800</v>
          </cell>
          <cell r="G64">
            <v>0.21</v>
          </cell>
        </row>
        <row r="65">
          <cell r="C65" t="str">
            <v>INDOCEMENT</v>
          </cell>
          <cell r="F65">
            <v>31081.135999999999</v>
          </cell>
          <cell r="G65">
            <v>-0.10123480813802965</v>
          </cell>
        </row>
        <row r="66">
          <cell r="C66" t="str">
            <v>Tokuyama</v>
          </cell>
          <cell r="F66">
            <v>235335</v>
          </cell>
          <cell r="G66">
            <v>-0.19375082329445256</v>
          </cell>
        </row>
        <row r="67">
          <cell r="C67" t="str">
            <v>JOBAN</v>
          </cell>
          <cell r="F67">
            <v>259375</v>
          </cell>
          <cell r="G67">
            <v>-3.7908562120481926</v>
          </cell>
        </row>
        <row r="68">
          <cell r="C68" t="str">
            <v>JOBAN KOSAN</v>
          </cell>
          <cell r="F68">
            <v>16145</v>
          </cell>
          <cell r="G68">
            <v>-1.3223908330752554</v>
          </cell>
        </row>
        <row r="69">
          <cell r="C69" t="str">
            <v>TPT</v>
          </cell>
          <cell r="F69">
            <v>102567</v>
          </cell>
          <cell r="G69">
            <v>-0.46757573098559968</v>
          </cell>
        </row>
        <row r="70">
          <cell r="C70" t="str">
            <v>AYUDTHAYA (SCCC)</v>
          </cell>
          <cell r="F70">
            <v>337301</v>
          </cell>
          <cell r="G70">
            <v>-0.12543229934094474</v>
          </cell>
        </row>
        <row r="71">
          <cell r="C71" t="str">
            <v>SCG</v>
          </cell>
          <cell r="F71">
            <v>377577</v>
          </cell>
          <cell r="G71">
            <v>0</v>
          </cell>
        </row>
        <row r="72">
          <cell r="C72" t="str">
            <v>SDIC</v>
          </cell>
          <cell r="F72">
            <v>65034</v>
          </cell>
          <cell r="G72">
            <v>0.56999999999999995</v>
          </cell>
        </row>
        <row r="73">
          <cell r="C73" t="str">
            <v>COAL &amp; OIL</v>
          </cell>
          <cell r="F73">
            <v>205196</v>
          </cell>
          <cell r="G73">
            <v>-0.20061541160646412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C2" t="str">
            <v>Asahi Chemical</v>
          </cell>
          <cell r="R2">
            <v>0</v>
          </cell>
          <cell r="AZ2">
            <v>0</v>
          </cell>
          <cell r="BA2">
            <v>0</v>
          </cell>
          <cell r="BC2" t="str">
            <v>OTHERS</v>
          </cell>
          <cell r="BE2" t="str">
            <v>Jan</v>
          </cell>
        </row>
        <row r="3">
          <cell r="C3" t="str">
            <v>Asahi Chemical</v>
          </cell>
          <cell r="R3">
            <v>0</v>
          </cell>
          <cell r="AZ3">
            <v>0</v>
          </cell>
          <cell r="BA3">
            <v>0</v>
          </cell>
          <cell r="BC3" t="str">
            <v>OTHERS</v>
          </cell>
          <cell r="BE3" t="str">
            <v>Feb</v>
          </cell>
        </row>
        <row r="4">
          <cell r="C4" t="str">
            <v>Asahi Chemical</v>
          </cell>
          <cell r="R4">
            <v>0</v>
          </cell>
          <cell r="AZ4">
            <v>0</v>
          </cell>
          <cell r="BA4">
            <v>0</v>
          </cell>
          <cell r="BC4" t="str">
            <v>OTHERS</v>
          </cell>
          <cell r="BE4" t="str">
            <v>Mar</v>
          </cell>
        </row>
        <row r="5">
          <cell r="C5" t="str">
            <v>Asahi Chemical</v>
          </cell>
          <cell r="R5">
            <v>0</v>
          </cell>
          <cell r="AZ5">
            <v>0</v>
          </cell>
          <cell r="BA5">
            <v>0</v>
          </cell>
          <cell r="BC5" t="str">
            <v>OTHERS</v>
          </cell>
          <cell r="BE5" t="str">
            <v>Apr</v>
          </cell>
        </row>
        <row r="6">
          <cell r="C6" t="str">
            <v>Asahi Chemical</v>
          </cell>
          <cell r="R6">
            <v>0</v>
          </cell>
          <cell r="AZ6">
            <v>0</v>
          </cell>
          <cell r="BA6">
            <v>0</v>
          </cell>
          <cell r="BC6" t="str">
            <v>OTHERS</v>
          </cell>
          <cell r="BE6" t="str">
            <v>May</v>
          </cell>
        </row>
        <row r="7">
          <cell r="C7" t="str">
            <v>Asahi Chemical</v>
          </cell>
          <cell r="R7">
            <v>0</v>
          </cell>
          <cell r="AZ7">
            <v>0</v>
          </cell>
          <cell r="BA7">
            <v>0</v>
          </cell>
          <cell r="BC7" t="str">
            <v>OTHERS</v>
          </cell>
          <cell r="BE7" t="str">
            <v>Jun</v>
          </cell>
        </row>
        <row r="8">
          <cell r="C8" t="str">
            <v>Asahi Chemical</v>
          </cell>
          <cell r="R8">
            <v>0</v>
          </cell>
          <cell r="AZ8">
            <v>0</v>
          </cell>
          <cell r="BA8">
            <v>0</v>
          </cell>
          <cell r="BC8" t="str">
            <v>OTHERS</v>
          </cell>
          <cell r="BE8" t="str">
            <v>Jul</v>
          </cell>
        </row>
        <row r="9">
          <cell r="C9" t="str">
            <v>Asahi Chemical</v>
          </cell>
          <cell r="R9">
            <v>0</v>
          </cell>
          <cell r="AZ9">
            <v>0</v>
          </cell>
          <cell r="BA9">
            <v>0</v>
          </cell>
          <cell r="BC9" t="str">
            <v>OTHERS</v>
          </cell>
          <cell r="BE9" t="str">
            <v>Aug</v>
          </cell>
        </row>
        <row r="10">
          <cell r="C10" t="str">
            <v>Asahi Chemical</v>
          </cell>
          <cell r="R10">
            <v>0</v>
          </cell>
          <cell r="AZ10">
            <v>0</v>
          </cell>
          <cell r="BA10">
            <v>0</v>
          </cell>
          <cell r="BC10" t="str">
            <v>OTHERS</v>
          </cell>
          <cell r="BE10" t="str">
            <v>Sep</v>
          </cell>
        </row>
        <row r="11">
          <cell r="C11" t="str">
            <v>Asahi Chemical</v>
          </cell>
          <cell r="R11">
            <v>0</v>
          </cell>
          <cell r="AZ11">
            <v>0</v>
          </cell>
          <cell r="BA11">
            <v>0</v>
          </cell>
          <cell r="BC11" t="str">
            <v>OTHERS</v>
          </cell>
          <cell r="BE11" t="str">
            <v>Oct</v>
          </cell>
        </row>
        <row r="12">
          <cell r="C12" t="str">
            <v>Asahi Chemical</v>
          </cell>
          <cell r="R12">
            <v>0</v>
          </cell>
          <cell r="AZ12">
            <v>0</v>
          </cell>
          <cell r="BA12">
            <v>0</v>
          </cell>
          <cell r="BC12" t="str">
            <v>OTHERS</v>
          </cell>
          <cell r="BE12" t="str">
            <v>Nov</v>
          </cell>
        </row>
        <row r="13">
          <cell r="C13" t="str">
            <v>Asahi Chemical</v>
          </cell>
          <cell r="R13">
            <v>0</v>
          </cell>
          <cell r="AZ13">
            <v>0</v>
          </cell>
          <cell r="BA13">
            <v>0</v>
          </cell>
          <cell r="BC13" t="str">
            <v>OTHERS</v>
          </cell>
          <cell r="BE13" t="str">
            <v>Dec</v>
          </cell>
        </row>
        <row r="14">
          <cell r="C14" t="str">
            <v>Asahi Chemical</v>
          </cell>
          <cell r="R14">
            <v>0</v>
          </cell>
          <cell r="AZ14">
            <v>0</v>
          </cell>
          <cell r="BA14">
            <v>0</v>
          </cell>
          <cell r="BC14" t="str">
            <v>OTHERS</v>
          </cell>
          <cell r="BE14" t="str">
            <v>Jan</v>
          </cell>
        </row>
        <row r="15">
          <cell r="C15" t="str">
            <v>Asahi Chemical</v>
          </cell>
          <cell r="R15">
            <v>0</v>
          </cell>
          <cell r="AZ15">
            <v>0</v>
          </cell>
          <cell r="BA15">
            <v>0</v>
          </cell>
          <cell r="BC15" t="str">
            <v>OTHERS</v>
          </cell>
          <cell r="BE15" t="str">
            <v>Feb</v>
          </cell>
        </row>
        <row r="16">
          <cell r="C16" t="str">
            <v>Asahi Chemical</v>
          </cell>
          <cell r="R16">
            <v>0</v>
          </cell>
          <cell r="AZ16">
            <v>0</v>
          </cell>
          <cell r="BA16">
            <v>0</v>
          </cell>
          <cell r="BC16" t="str">
            <v>OTHERS</v>
          </cell>
          <cell r="BE16" t="str">
            <v>Mar</v>
          </cell>
        </row>
        <row r="17">
          <cell r="C17" t="str">
            <v>Asahi Chemical</v>
          </cell>
          <cell r="R17">
            <v>0</v>
          </cell>
          <cell r="AZ17">
            <v>0</v>
          </cell>
          <cell r="BA17">
            <v>0</v>
          </cell>
          <cell r="BC17" t="str">
            <v>OTHERS</v>
          </cell>
          <cell r="BE17" t="str">
            <v>Apr</v>
          </cell>
        </row>
        <row r="18">
          <cell r="C18" t="str">
            <v>Asahi Chemical</v>
          </cell>
          <cell r="R18">
            <v>0</v>
          </cell>
          <cell r="AZ18">
            <v>0</v>
          </cell>
          <cell r="BA18">
            <v>0</v>
          </cell>
          <cell r="BC18" t="str">
            <v>OTHERS</v>
          </cell>
          <cell r="BE18" t="str">
            <v>May</v>
          </cell>
        </row>
        <row r="19">
          <cell r="C19" t="str">
            <v>Asahi Chemical</v>
          </cell>
          <cell r="R19">
            <v>0</v>
          </cell>
          <cell r="AZ19">
            <v>0</v>
          </cell>
          <cell r="BA19">
            <v>0</v>
          </cell>
          <cell r="BC19" t="str">
            <v>OTHERS</v>
          </cell>
          <cell r="BE19" t="str">
            <v>Jun</v>
          </cell>
        </row>
        <row r="20">
          <cell r="C20" t="str">
            <v>Asahi Chemical</v>
          </cell>
          <cell r="R20">
            <v>0</v>
          </cell>
          <cell r="AZ20">
            <v>0</v>
          </cell>
          <cell r="BA20">
            <v>0</v>
          </cell>
          <cell r="BC20" t="str">
            <v>OTHERS</v>
          </cell>
          <cell r="BE20" t="str">
            <v>Jul</v>
          </cell>
        </row>
        <row r="21">
          <cell r="C21" t="str">
            <v>Asahi Chemical</v>
          </cell>
          <cell r="R21">
            <v>0</v>
          </cell>
          <cell r="AZ21">
            <v>0</v>
          </cell>
          <cell r="BA21">
            <v>0</v>
          </cell>
          <cell r="BC21" t="str">
            <v>OTHERS</v>
          </cell>
          <cell r="BE21" t="str">
            <v>Aug</v>
          </cell>
        </row>
        <row r="22">
          <cell r="C22" t="str">
            <v>Asahi Chemical</v>
          </cell>
          <cell r="R22">
            <v>0</v>
          </cell>
          <cell r="AZ22">
            <v>0</v>
          </cell>
          <cell r="BA22">
            <v>0</v>
          </cell>
          <cell r="BC22" t="str">
            <v>OTHERS</v>
          </cell>
          <cell r="BE22" t="str">
            <v>Sep</v>
          </cell>
        </row>
        <row r="23">
          <cell r="C23" t="str">
            <v>Asahi Chemical</v>
          </cell>
          <cell r="R23">
            <v>0</v>
          </cell>
          <cell r="AZ23">
            <v>0</v>
          </cell>
          <cell r="BA23">
            <v>0</v>
          </cell>
          <cell r="BC23" t="str">
            <v>OTHERS</v>
          </cell>
          <cell r="BE23" t="str">
            <v>Oct</v>
          </cell>
        </row>
        <row r="24">
          <cell r="C24" t="str">
            <v>Asahi Chemical</v>
          </cell>
          <cell r="R24">
            <v>0</v>
          </cell>
          <cell r="AZ24">
            <v>0</v>
          </cell>
          <cell r="BA24">
            <v>0</v>
          </cell>
          <cell r="BC24" t="str">
            <v>OTHERS</v>
          </cell>
          <cell r="BE24" t="str">
            <v>Nov</v>
          </cell>
        </row>
        <row r="25">
          <cell r="C25" t="str">
            <v>Asahi Chemical</v>
          </cell>
          <cell r="R25">
            <v>0</v>
          </cell>
          <cell r="AZ25">
            <v>0</v>
          </cell>
          <cell r="BA25">
            <v>0</v>
          </cell>
          <cell r="BC25" t="str">
            <v>OTHERS</v>
          </cell>
          <cell r="BE25" t="str">
            <v>Dec</v>
          </cell>
        </row>
        <row r="26">
          <cell r="C26" t="str">
            <v>CET</v>
          </cell>
          <cell r="R26">
            <v>0</v>
          </cell>
          <cell r="AZ26">
            <v>0</v>
          </cell>
          <cell r="BA26">
            <v>0</v>
          </cell>
          <cell r="BC26" t="str">
            <v>PLATINUM</v>
          </cell>
          <cell r="BE26" t="str">
            <v>Jan</v>
          </cell>
        </row>
        <row r="27">
          <cell r="C27" t="str">
            <v>CET</v>
          </cell>
          <cell r="R27">
            <v>42000</v>
          </cell>
          <cell r="AZ27">
            <v>-138600</v>
          </cell>
          <cell r="BA27">
            <v>-57380.997860102958</v>
          </cell>
          <cell r="BC27" t="str">
            <v>PLATINUM</v>
          </cell>
          <cell r="BE27" t="str">
            <v>Feb</v>
          </cell>
        </row>
        <row r="28">
          <cell r="C28" t="str">
            <v>CET</v>
          </cell>
          <cell r="R28">
            <v>0</v>
          </cell>
          <cell r="AZ28">
            <v>0</v>
          </cell>
          <cell r="BA28">
            <v>0</v>
          </cell>
          <cell r="BC28" t="str">
            <v>PLATINUM</v>
          </cell>
          <cell r="BE28" t="str">
            <v>Mar</v>
          </cell>
        </row>
        <row r="29">
          <cell r="C29" t="str">
            <v>CET</v>
          </cell>
          <cell r="R29">
            <v>42000</v>
          </cell>
          <cell r="AZ29">
            <v>-138600</v>
          </cell>
          <cell r="BA29">
            <v>-57380.997860102958</v>
          </cell>
          <cell r="BC29" t="str">
            <v>PLATINUM</v>
          </cell>
          <cell r="BE29" t="str">
            <v>Apr</v>
          </cell>
        </row>
        <row r="30">
          <cell r="C30" t="str">
            <v>CET</v>
          </cell>
          <cell r="R30">
            <v>42000</v>
          </cell>
          <cell r="AZ30">
            <v>-138600</v>
          </cell>
          <cell r="BA30">
            <v>-57380.997860102958</v>
          </cell>
          <cell r="BC30" t="str">
            <v>PLATINUM</v>
          </cell>
          <cell r="BE30" t="str">
            <v>May</v>
          </cell>
        </row>
        <row r="31">
          <cell r="C31" t="str">
            <v>CET</v>
          </cell>
          <cell r="R31">
            <v>42000</v>
          </cell>
          <cell r="AZ31">
            <v>-138600</v>
          </cell>
          <cell r="BA31">
            <v>-57380.997860102958</v>
          </cell>
          <cell r="BC31" t="str">
            <v>PLATINUM</v>
          </cell>
          <cell r="BE31" t="str">
            <v>Jun</v>
          </cell>
        </row>
        <row r="32">
          <cell r="C32" t="str">
            <v>CET</v>
          </cell>
          <cell r="R32">
            <v>42000</v>
          </cell>
          <cell r="AZ32">
            <v>-138600</v>
          </cell>
          <cell r="BA32">
            <v>-57380.997860102958</v>
          </cell>
          <cell r="BC32" t="str">
            <v>PLATINUM</v>
          </cell>
          <cell r="BE32" t="str">
            <v>Jul</v>
          </cell>
        </row>
        <row r="33">
          <cell r="C33" t="str">
            <v>CET</v>
          </cell>
          <cell r="R33">
            <v>42000</v>
          </cell>
          <cell r="AZ33">
            <v>-138600</v>
          </cell>
          <cell r="BA33">
            <v>-57380.997860102958</v>
          </cell>
          <cell r="BC33" t="str">
            <v>PLATINUM</v>
          </cell>
          <cell r="BE33" t="str">
            <v>Aug</v>
          </cell>
        </row>
        <row r="34">
          <cell r="C34" t="str">
            <v>CET</v>
          </cell>
          <cell r="R34">
            <v>42000</v>
          </cell>
          <cell r="AZ34">
            <v>-138600</v>
          </cell>
          <cell r="BA34">
            <v>-57380.997860102958</v>
          </cell>
          <cell r="BC34" t="str">
            <v>PLATINUM</v>
          </cell>
          <cell r="BE34" t="str">
            <v>Sep</v>
          </cell>
        </row>
        <row r="35">
          <cell r="C35" t="str">
            <v>CET</v>
          </cell>
          <cell r="R35">
            <v>42000</v>
          </cell>
          <cell r="AZ35">
            <v>-138600</v>
          </cell>
          <cell r="BA35">
            <v>-57380.997860102958</v>
          </cell>
          <cell r="BC35" t="str">
            <v>PLATINUM</v>
          </cell>
          <cell r="BE35" t="str">
            <v>Oct</v>
          </cell>
        </row>
        <row r="36">
          <cell r="C36" t="str">
            <v>CET</v>
          </cell>
          <cell r="R36">
            <v>42000</v>
          </cell>
          <cell r="AZ36">
            <v>-138600</v>
          </cell>
          <cell r="BA36">
            <v>-57380.997860102958</v>
          </cell>
          <cell r="BC36" t="str">
            <v>PLATINUM</v>
          </cell>
          <cell r="BE36" t="str">
            <v>Nov</v>
          </cell>
        </row>
        <row r="37">
          <cell r="C37" t="str">
            <v>CET</v>
          </cell>
          <cell r="R37">
            <v>42000</v>
          </cell>
          <cell r="AZ37">
            <v>-138600</v>
          </cell>
          <cell r="BA37">
            <v>-57380.997860102958</v>
          </cell>
          <cell r="BC37" t="str">
            <v>PLATINUM</v>
          </cell>
          <cell r="BE37" t="str">
            <v>Dec</v>
          </cell>
        </row>
        <row r="38">
          <cell r="C38" t="str">
            <v>CET</v>
          </cell>
          <cell r="R38">
            <v>0</v>
          </cell>
          <cell r="AZ38">
            <v>0</v>
          </cell>
          <cell r="BA38">
            <v>0</v>
          </cell>
          <cell r="BC38" t="str">
            <v>PLATINUM</v>
          </cell>
          <cell r="BE38" t="str">
            <v>Jan</v>
          </cell>
        </row>
        <row r="39">
          <cell r="C39" t="str">
            <v>CET</v>
          </cell>
          <cell r="R39">
            <v>7000</v>
          </cell>
          <cell r="AZ39">
            <v>-23100</v>
          </cell>
          <cell r="BA39">
            <v>-8750.4315999503033</v>
          </cell>
          <cell r="BC39" t="str">
            <v>PLATINUM</v>
          </cell>
          <cell r="BE39" t="str">
            <v>Feb</v>
          </cell>
        </row>
        <row r="40">
          <cell r="C40" t="str">
            <v>CET</v>
          </cell>
          <cell r="R40">
            <v>0</v>
          </cell>
          <cell r="AZ40">
            <v>0</v>
          </cell>
          <cell r="BA40">
            <v>0</v>
          </cell>
          <cell r="BC40" t="str">
            <v>PLATINUM</v>
          </cell>
          <cell r="BE40" t="str">
            <v>Mar</v>
          </cell>
        </row>
        <row r="41">
          <cell r="C41" t="str">
            <v>CET</v>
          </cell>
          <cell r="R41">
            <v>7000</v>
          </cell>
          <cell r="AZ41">
            <v>-23100</v>
          </cell>
          <cell r="BA41">
            <v>-8750.4315999503033</v>
          </cell>
          <cell r="BC41" t="str">
            <v>PLATINUM</v>
          </cell>
          <cell r="BE41" t="str">
            <v>Apr</v>
          </cell>
        </row>
        <row r="42">
          <cell r="C42" t="str">
            <v>CET</v>
          </cell>
          <cell r="R42">
            <v>7000</v>
          </cell>
          <cell r="AZ42">
            <v>-23100</v>
          </cell>
          <cell r="BA42">
            <v>-8750.4315999503033</v>
          </cell>
          <cell r="BC42" t="str">
            <v>PLATINUM</v>
          </cell>
          <cell r="BE42" t="str">
            <v>May</v>
          </cell>
        </row>
        <row r="43">
          <cell r="C43" t="str">
            <v>CET</v>
          </cell>
          <cell r="R43">
            <v>7000</v>
          </cell>
          <cell r="AZ43">
            <v>-23100</v>
          </cell>
          <cell r="BA43">
            <v>-8750.4315999503033</v>
          </cell>
          <cell r="BC43" t="str">
            <v>PLATINUM</v>
          </cell>
          <cell r="BE43" t="str">
            <v>Jun</v>
          </cell>
        </row>
        <row r="44">
          <cell r="C44" t="str">
            <v>CET</v>
          </cell>
          <cell r="R44">
            <v>7000</v>
          </cell>
          <cell r="AZ44">
            <v>-23100</v>
          </cell>
          <cell r="BA44">
            <v>-8750.4315999503033</v>
          </cell>
          <cell r="BC44" t="str">
            <v>PLATINUM</v>
          </cell>
          <cell r="BE44" t="str">
            <v>Jul</v>
          </cell>
        </row>
        <row r="45">
          <cell r="C45" t="str">
            <v>CET</v>
          </cell>
          <cell r="R45">
            <v>7000</v>
          </cell>
          <cell r="AZ45">
            <v>-23100</v>
          </cell>
          <cell r="BA45">
            <v>-8750.4315999503033</v>
          </cell>
          <cell r="BC45" t="str">
            <v>PLATINUM</v>
          </cell>
          <cell r="BE45" t="str">
            <v>Aug</v>
          </cell>
        </row>
        <row r="46">
          <cell r="C46" t="str">
            <v>CET</v>
          </cell>
          <cell r="R46">
            <v>7000</v>
          </cell>
          <cell r="AZ46">
            <v>-23100</v>
          </cell>
          <cell r="BA46">
            <v>-8750.4315999503033</v>
          </cell>
          <cell r="BC46" t="str">
            <v>PLATINUM</v>
          </cell>
          <cell r="BE46" t="str">
            <v>Sep</v>
          </cell>
        </row>
        <row r="47">
          <cell r="C47" t="str">
            <v>CET</v>
          </cell>
          <cell r="R47">
            <v>7000</v>
          </cell>
          <cell r="AZ47">
            <v>-23100</v>
          </cell>
          <cell r="BA47">
            <v>-8750.4315999503033</v>
          </cell>
          <cell r="BC47" t="str">
            <v>PLATINUM</v>
          </cell>
          <cell r="BE47" t="str">
            <v>Oct</v>
          </cell>
        </row>
        <row r="48">
          <cell r="C48" t="str">
            <v>CET</v>
          </cell>
          <cell r="R48">
            <v>7000</v>
          </cell>
          <cell r="AZ48">
            <v>-23100</v>
          </cell>
          <cell r="BA48">
            <v>-8750.4315999503033</v>
          </cell>
          <cell r="BC48" t="str">
            <v>PLATINUM</v>
          </cell>
          <cell r="BE48" t="str">
            <v>Nov</v>
          </cell>
        </row>
        <row r="49">
          <cell r="C49" t="str">
            <v>CET</v>
          </cell>
          <cell r="R49">
            <v>7000</v>
          </cell>
          <cell r="AZ49">
            <v>-23100</v>
          </cell>
          <cell r="BA49">
            <v>-8750.4315999503033</v>
          </cell>
          <cell r="BC49" t="str">
            <v>PLATINUM</v>
          </cell>
          <cell r="BE49" t="str">
            <v>Dec</v>
          </cell>
        </row>
        <row r="50">
          <cell r="C50" t="str">
            <v>CET</v>
          </cell>
          <cell r="R50">
            <v>0</v>
          </cell>
          <cell r="AZ50">
            <v>0</v>
          </cell>
          <cell r="BA50">
            <v>0</v>
          </cell>
          <cell r="BC50" t="str">
            <v>PLATINUM</v>
          </cell>
          <cell r="BE50" t="str">
            <v>Jan</v>
          </cell>
        </row>
        <row r="51">
          <cell r="C51" t="str">
            <v>CET</v>
          </cell>
          <cell r="R51">
            <v>21000.000000000004</v>
          </cell>
          <cell r="AZ51">
            <v>-69300.000000000015</v>
          </cell>
          <cell r="BA51">
            <v>-32340.776439582416</v>
          </cell>
          <cell r="BC51" t="str">
            <v>PLATINUM</v>
          </cell>
          <cell r="BE51" t="str">
            <v>Feb</v>
          </cell>
        </row>
        <row r="52">
          <cell r="C52" t="str">
            <v>CET</v>
          </cell>
          <cell r="R52">
            <v>0</v>
          </cell>
          <cell r="AZ52">
            <v>0</v>
          </cell>
          <cell r="BA52">
            <v>0</v>
          </cell>
          <cell r="BC52" t="str">
            <v>PLATINUM</v>
          </cell>
          <cell r="BE52" t="str">
            <v>Mar</v>
          </cell>
        </row>
        <row r="53">
          <cell r="C53" t="str">
            <v>CET</v>
          </cell>
          <cell r="R53">
            <v>21000.000000000004</v>
          </cell>
          <cell r="AZ53">
            <v>-69300.000000000015</v>
          </cell>
          <cell r="BA53">
            <v>-32340.776439582416</v>
          </cell>
          <cell r="BC53" t="str">
            <v>PLATINUM</v>
          </cell>
          <cell r="BE53" t="str">
            <v>Apr</v>
          </cell>
        </row>
        <row r="54">
          <cell r="C54" t="str">
            <v>CET</v>
          </cell>
          <cell r="R54">
            <v>21000.000000000004</v>
          </cell>
          <cell r="AZ54">
            <v>-69300.000000000015</v>
          </cell>
          <cell r="BA54">
            <v>-32340.776439582416</v>
          </cell>
          <cell r="BC54" t="str">
            <v>PLATINUM</v>
          </cell>
          <cell r="BE54" t="str">
            <v>May</v>
          </cell>
        </row>
        <row r="55">
          <cell r="C55" t="str">
            <v>CET</v>
          </cell>
          <cell r="R55">
            <v>21000.000000000004</v>
          </cell>
          <cell r="AZ55">
            <v>-69300.000000000015</v>
          </cell>
          <cell r="BA55">
            <v>-32340.776439582416</v>
          </cell>
          <cell r="BC55" t="str">
            <v>PLATINUM</v>
          </cell>
          <cell r="BE55" t="str">
            <v>Jun</v>
          </cell>
        </row>
        <row r="56">
          <cell r="C56" t="str">
            <v>CET</v>
          </cell>
          <cell r="R56">
            <v>21000.000000000004</v>
          </cell>
          <cell r="AZ56">
            <v>-69300.000000000015</v>
          </cell>
          <cell r="BA56">
            <v>-32340.776439582416</v>
          </cell>
          <cell r="BC56" t="str">
            <v>PLATINUM</v>
          </cell>
          <cell r="BE56" t="str">
            <v>Jul</v>
          </cell>
        </row>
        <row r="57">
          <cell r="C57" t="str">
            <v>CET</v>
          </cell>
          <cell r="R57">
            <v>21000.000000000004</v>
          </cell>
          <cell r="AZ57">
            <v>-69300.000000000015</v>
          </cell>
          <cell r="BA57">
            <v>-32340.776439582416</v>
          </cell>
          <cell r="BC57" t="str">
            <v>PLATINUM</v>
          </cell>
          <cell r="BE57" t="str">
            <v>Aug</v>
          </cell>
        </row>
        <row r="58">
          <cell r="C58" t="str">
            <v>CET</v>
          </cell>
          <cell r="R58">
            <v>21000.000000000004</v>
          </cell>
          <cell r="AZ58">
            <v>-69300.000000000015</v>
          </cell>
          <cell r="BA58">
            <v>-32340.776439582416</v>
          </cell>
          <cell r="BC58" t="str">
            <v>PLATINUM</v>
          </cell>
          <cell r="BE58" t="str">
            <v>Sep</v>
          </cell>
        </row>
        <row r="59">
          <cell r="C59" t="str">
            <v>CET</v>
          </cell>
          <cell r="R59">
            <v>21000.000000000004</v>
          </cell>
          <cell r="AZ59">
            <v>-69300.000000000015</v>
          </cell>
          <cell r="BA59">
            <v>-32340.776439582416</v>
          </cell>
          <cell r="BC59" t="str">
            <v>PLATINUM</v>
          </cell>
          <cell r="BE59" t="str">
            <v>Oct</v>
          </cell>
        </row>
        <row r="60">
          <cell r="C60" t="str">
            <v>CET</v>
          </cell>
          <cell r="R60">
            <v>21000.000000000004</v>
          </cell>
          <cell r="AZ60">
            <v>-69300.000000000015</v>
          </cell>
          <cell r="BA60">
            <v>-32340.776439582416</v>
          </cell>
          <cell r="BC60" t="str">
            <v>PLATINUM</v>
          </cell>
          <cell r="BE60" t="str">
            <v>Nov</v>
          </cell>
        </row>
        <row r="61">
          <cell r="C61" t="str">
            <v>CET</v>
          </cell>
          <cell r="R61">
            <v>21000.000000000004</v>
          </cell>
          <cell r="AZ61">
            <v>-69300.000000000015</v>
          </cell>
          <cell r="BA61">
            <v>-32340.776439582416</v>
          </cell>
          <cell r="BC61" t="str">
            <v>PLATINUM</v>
          </cell>
          <cell r="BE61" t="str">
            <v>Dec</v>
          </cell>
        </row>
        <row r="62">
          <cell r="C62" t="str">
            <v>Chubu</v>
          </cell>
          <cell r="R62">
            <v>48000</v>
          </cell>
          <cell r="AZ62">
            <v>-158400</v>
          </cell>
          <cell r="BA62">
            <v>-75336.538281324363</v>
          </cell>
          <cell r="BC62" t="str">
            <v>PLATINUM</v>
          </cell>
          <cell r="BE62" t="str">
            <v>Jan</v>
          </cell>
        </row>
        <row r="63">
          <cell r="C63" t="str">
            <v>Chubu</v>
          </cell>
          <cell r="R63">
            <v>48000</v>
          </cell>
          <cell r="AZ63">
            <v>-158400</v>
          </cell>
          <cell r="BA63">
            <v>-75336.538281324363</v>
          </cell>
          <cell r="BC63" t="str">
            <v>PLATINUM</v>
          </cell>
          <cell r="BE63" t="str">
            <v>Feb</v>
          </cell>
        </row>
        <row r="64">
          <cell r="C64" t="str">
            <v>Chubu</v>
          </cell>
          <cell r="R64">
            <v>48000</v>
          </cell>
          <cell r="AZ64">
            <v>-158400</v>
          </cell>
          <cell r="BA64">
            <v>-75336.538281324363</v>
          </cell>
          <cell r="BC64" t="str">
            <v>PLATINUM</v>
          </cell>
          <cell r="BE64" t="str">
            <v>Mar</v>
          </cell>
        </row>
        <row r="65">
          <cell r="C65" t="str">
            <v>Chubu</v>
          </cell>
          <cell r="R65">
            <v>48000</v>
          </cell>
          <cell r="AZ65">
            <v>-158400</v>
          </cell>
          <cell r="BA65">
            <v>-75336.538281324363</v>
          </cell>
          <cell r="BC65" t="str">
            <v>PLATINUM</v>
          </cell>
          <cell r="BE65" t="str">
            <v>Apr</v>
          </cell>
        </row>
        <row r="66">
          <cell r="C66" t="str">
            <v>Chubu</v>
          </cell>
          <cell r="R66">
            <v>0</v>
          </cell>
          <cell r="AZ66">
            <v>0</v>
          </cell>
          <cell r="BA66">
            <v>0</v>
          </cell>
          <cell r="BC66" t="str">
            <v>PLATINUM</v>
          </cell>
          <cell r="BE66" t="str">
            <v>May</v>
          </cell>
        </row>
        <row r="67">
          <cell r="C67" t="str">
            <v>Chubu</v>
          </cell>
          <cell r="R67">
            <v>0</v>
          </cell>
          <cell r="AZ67">
            <v>0</v>
          </cell>
          <cell r="BA67">
            <v>0</v>
          </cell>
          <cell r="BC67" t="str">
            <v>PLATINUM</v>
          </cell>
          <cell r="BE67" t="str">
            <v>Jun</v>
          </cell>
        </row>
        <row r="68">
          <cell r="C68" t="str">
            <v>Chubu</v>
          </cell>
          <cell r="R68">
            <v>0</v>
          </cell>
          <cell r="AZ68">
            <v>0</v>
          </cell>
          <cell r="BA68">
            <v>0</v>
          </cell>
          <cell r="BC68" t="str">
            <v>PLATINUM</v>
          </cell>
          <cell r="BE68" t="str">
            <v>Jul</v>
          </cell>
        </row>
        <row r="69">
          <cell r="C69" t="str">
            <v>Chubu</v>
          </cell>
          <cell r="R69">
            <v>0</v>
          </cell>
          <cell r="AZ69">
            <v>0</v>
          </cell>
          <cell r="BA69">
            <v>0</v>
          </cell>
          <cell r="BC69" t="str">
            <v>PLATINUM</v>
          </cell>
          <cell r="BE69" t="str">
            <v>Aug</v>
          </cell>
        </row>
        <row r="70">
          <cell r="C70" t="str">
            <v>Chubu</v>
          </cell>
          <cell r="R70">
            <v>0</v>
          </cell>
          <cell r="AZ70">
            <v>0</v>
          </cell>
          <cell r="BA70">
            <v>0</v>
          </cell>
          <cell r="BC70" t="str">
            <v>PLATINUM</v>
          </cell>
          <cell r="BE70" t="str">
            <v>Sep</v>
          </cell>
        </row>
        <row r="71">
          <cell r="C71" t="str">
            <v>Chubu</v>
          </cell>
          <cell r="R71">
            <v>0</v>
          </cell>
          <cell r="AZ71">
            <v>0</v>
          </cell>
          <cell r="BA71">
            <v>0</v>
          </cell>
          <cell r="BC71" t="str">
            <v>PLATINUM</v>
          </cell>
          <cell r="BE71" t="str">
            <v>Oct</v>
          </cell>
        </row>
        <row r="72">
          <cell r="C72" t="str">
            <v>Chubu</v>
          </cell>
          <cell r="R72">
            <v>0</v>
          </cell>
          <cell r="AZ72">
            <v>0</v>
          </cell>
          <cell r="BA72">
            <v>0</v>
          </cell>
          <cell r="BC72" t="str">
            <v>PLATINUM</v>
          </cell>
          <cell r="BE72" t="str">
            <v>Nov</v>
          </cell>
        </row>
        <row r="73">
          <cell r="C73" t="str">
            <v>Chubu</v>
          </cell>
          <cell r="R73">
            <v>0</v>
          </cell>
          <cell r="AZ73">
            <v>0</v>
          </cell>
          <cell r="BA73">
            <v>0</v>
          </cell>
          <cell r="BC73" t="str">
            <v>PLATINUM</v>
          </cell>
          <cell r="BE73" t="str">
            <v>Dec</v>
          </cell>
        </row>
        <row r="74">
          <cell r="C74" t="str">
            <v>Chubu</v>
          </cell>
          <cell r="R74">
            <v>8000</v>
          </cell>
          <cell r="AZ74">
            <v>-26400</v>
          </cell>
          <cell r="BA74">
            <v>-11488.598138620513</v>
          </cell>
          <cell r="BC74" t="str">
            <v>PLATINUM</v>
          </cell>
          <cell r="BE74" t="str">
            <v>Jan</v>
          </cell>
        </row>
        <row r="75">
          <cell r="C75" t="str">
            <v>Chubu</v>
          </cell>
          <cell r="R75">
            <v>8000</v>
          </cell>
          <cell r="AZ75">
            <v>-26400</v>
          </cell>
          <cell r="BA75">
            <v>-11488.598138620513</v>
          </cell>
          <cell r="BC75" t="str">
            <v>PLATINUM</v>
          </cell>
          <cell r="BE75" t="str">
            <v>Feb</v>
          </cell>
        </row>
        <row r="76">
          <cell r="C76" t="str">
            <v>Chubu</v>
          </cell>
          <cell r="R76">
            <v>8000</v>
          </cell>
          <cell r="AZ76">
            <v>-26400</v>
          </cell>
          <cell r="BA76">
            <v>-11488.598138620513</v>
          </cell>
          <cell r="BC76" t="str">
            <v>PLATINUM</v>
          </cell>
          <cell r="BE76" t="str">
            <v>Mar</v>
          </cell>
        </row>
        <row r="77">
          <cell r="C77" t="str">
            <v>Chubu</v>
          </cell>
          <cell r="R77">
            <v>8000</v>
          </cell>
          <cell r="AZ77">
            <v>-26400</v>
          </cell>
          <cell r="BA77">
            <v>-11488.598138620513</v>
          </cell>
          <cell r="BC77" t="str">
            <v>PLATINUM</v>
          </cell>
          <cell r="BE77" t="str">
            <v>Apr</v>
          </cell>
        </row>
        <row r="78">
          <cell r="C78" t="str">
            <v>Chubu</v>
          </cell>
          <cell r="R78">
            <v>0</v>
          </cell>
          <cell r="AZ78">
            <v>0</v>
          </cell>
          <cell r="BA78">
            <v>0</v>
          </cell>
          <cell r="BC78" t="str">
            <v>PLATINUM</v>
          </cell>
          <cell r="BE78" t="str">
            <v>May</v>
          </cell>
        </row>
        <row r="79">
          <cell r="C79" t="str">
            <v>Chubu</v>
          </cell>
          <cell r="R79">
            <v>0</v>
          </cell>
          <cell r="AZ79">
            <v>0</v>
          </cell>
          <cell r="BA79">
            <v>0</v>
          </cell>
          <cell r="BC79" t="str">
            <v>PLATINUM</v>
          </cell>
          <cell r="BE79" t="str">
            <v>Jun</v>
          </cell>
        </row>
        <row r="80">
          <cell r="C80" t="str">
            <v>Chubu</v>
          </cell>
          <cell r="R80">
            <v>0</v>
          </cell>
          <cell r="AZ80">
            <v>0</v>
          </cell>
          <cell r="BA80">
            <v>0</v>
          </cell>
          <cell r="BC80" t="str">
            <v>PLATINUM</v>
          </cell>
          <cell r="BE80" t="str">
            <v>Jul</v>
          </cell>
        </row>
        <row r="81">
          <cell r="C81" t="str">
            <v>Chubu</v>
          </cell>
          <cell r="R81">
            <v>0</v>
          </cell>
          <cell r="AZ81">
            <v>0</v>
          </cell>
          <cell r="BA81">
            <v>0</v>
          </cell>
          <cell r="BC81" t="str">
            <v>PLATINUM</v>
          </cell>
          <cell r="BE81" t="str">
            <v>Aug</v>
          </cell>
        </row>
        <row r="82">
          <cell r="C82" t="str">
            <v>Chubu</v>
          </cell>
          <cell r="R82">
            <v>0</v>
          </cell>
          <cell r="AZ82">
            <v>0</v>
          </cell>
          <cell r="BA82">
            <v>0</v>
          </cell>
          <cell r="BC82" t="str">
            <v>PLATINUM</v>
          </cell>
          <cell r="BE82" t="str">
            <v>Sep</v>
          </cell>
        </row>
        <row r="83">
          <cell r="C83" t="str">
            <v>Chubu</v>
          </cell>
          <cell r="R83">
            <v>0</v>
          </cell>
          <cell r="AZ83">
            <v>0</v>
          </cell>
          <cell r="BA83">
            <v>0</v>
          </cell>
          <cell r="BC83" t="str">
            <v>PLATINUM</v>
          </cell>
          <cell r="BE83" t="str">
            <v>Oct</v>
          </cell>
        </row>
        <row r="84">
          <cell r="C84" t="str">
            <v>Chubu</v>
          </cell>
          <cell r="R84">
            <v>0</v>
          </cell>
          <cell r="AZ84">
            <v>0</v>
          </cell>
          <cell r="BA84">
            <v>0</v>
          </cell>
          <cell r="BC84" t="str">
            <v>PLATINUM</v>
          </cell>
          <cell r="BE84" t="str">
            <v>Nov</v>
          </cell>
        </row>
        <row r="85">
          <cell r="C85" t="str">
            <v>Chubu</v>
          </cell>
          <cell r="R85">
            <v>0</v>
          </cell>
          <cell r="AZ85">
            <v>0</v>
          </cell>
          <cell r="BA85">
            <v>0</v>
          </cell>
          <cell r="BC85" t="str">
            <v>PLATINUM</v>
          </cell>
          <cell r="BE85" t="str">
            <v>Dec</v>
          </cell>
        </row>
        <row r="86">
          <cell r="C86" t="str">
            <v>Chubu</v>
          </cell>
          <cell r="R86">
            <v>24000.000000000004</v>
          </cell>
          <cell r="AZ86">
            <v>-79200.000000000015</v>
          </cell>
          <cell r="BA86">
            <v>-42460.783763790445</v>
          </cell>
          <cell r="BC86" t="str">
            <v>PLATINUM</v>
          </cell>
          <cell r="BE86" t="str">
            <v>Jan</v>
          </cell>
        </row>
        <row r="87">
          <cell r="C87" t="str">
            <v>Chubu</v>
          </cell>
          <cell r="R87">
            <v>24000.000000000004</v>
          </cell>
          <cell r="AZ87">
            <v>-79200.000000000015</v>
          </cell>
          <cell r="BA87">
            <v>-42460.783763790445</v>
          </cell>
          <cell r="BC87" t="str">
            <v>PLATINUM</v>
          </cell>
          <cell r="BE87" t="str">
            <v>Feb</v>
          </cell>
        </row>
        <row r="88">
          <cell r="C88" t="str">
            <v>Chubu</v>
          </cell>
          <cell r="R88">
            <v>24000.000000000004</v>
          </cell>
          <cell r="AZ88">
            <v>-79200.000000000015</v>
          </cell>
          <cell r="BA88">
            <v>-42460.783763790445</v>
          </cell>
          <cell r="BC88" t="str">
            <v>PLATINUM</v>
          </cell>
          <cell r="BE88" t="str">
            <v>Mar</v>
          </cell>
        </row>
        <row r="89">
          <cell r="C89" t="str">
            <v>Chubu</v>
          </cell>
          <cell r="R89">
            <v>24000.000000000004</v>
          </cell>
          <cell r="AZ89">
            <v>-79200.000000000015</v>
          </cell>
          <cell r="BA89">
            <v>-42460.783763790445</v>
          </cell>
          <cell r="BC89" t="str">
            <v>PLATINUM</v>
          </cell>
          <cell r="BE89" t="str">
            <v>Apr</v>
          </cell>
        </row>
        <row r="90">
          <cell r="C90" t="str">
            <v>Chubu</v>
          </cell>
          <cell r="R90">
            <v>0</v>
          </cell>
          <cell r="AZ90">
            <v>0</v>
          </cell>
          <cell r="BA90">
            <v>0</v>
          </cell>
          <cell r="BC90" t="str">
            <v>PLATINUM</v>
          </cell>
          <cell r="BE90" t="str">
            <v>May</v>
          </cell>
        </row>
        <row r="91">
          <cell r="C91" t="str">
            <v>Chubu</v>
          </cell>
          <cell r="R91">
            <v>0</v>
          </cell>
          <cell r="AZ91">
            <v>0</v>
          </cell>
          <cell r="BA91">
            <v>0</v>
          </cell>
          <cell r="BC91" t="str">
            <v>PLATINUM</v>
          </cell>
          <cell r="BE91" t="str">
            <v>Jun</v>
          </cell>
        </row>
        <row r="92">
          <cell r="C92" t="str">
            <v>Chubu</v>
          </cell>
          <cell r="R92">
            <v>0</v>
          </cell>
          <cell r="AZ92">
            <v>0</v>
          </cell>
          <cell r="BA92">
            <v>0</v>
          </cell>
          <cell r="BC92" t="str">
            <v>PLATINUM</v>
          </cell>
          <cell r="BE92" t="str">
            <v>Jul</v>
          </cell>
        </row>
        <row r="93">
          <cell r="C93" t="str">
            <v>Chubu</v>
          </cell>
          <cell r="R93">
            <v>0</v>
          </cell>
          <cell r="AZ93">
            <v>0</v>
          </cell>
          <cell r="BA93">
            <v>0</v>
          </cell>
          <cell r="BC93" t="str">
            <v>PLATINUM</v>
          </cell>
          <cell r="BE93" t="str">
            <v>Aug</v>
          </cell>
        </row>
        <row r="94">
          <cell r="C94" t="str">
            <v>Chubu</v>
          </cell>
          <cell r="R94">
            <v>0</v>
          </cell>
          <cell r="AZ94">
            <v>0</v>
          </cell>
          <cell r="BA94">
            <v>0</v>
          </cell>
          <cell r="BC94" t="str">
            <v>PLATINUM</v>
          </cell>
          <cell r="BE94" t="str">
            <v>Sep</v>
          </cell>
        </row>
        <row r="95">
          <cell r="C95" t="str">
            <v>Chubu</v>
          </cell>
          <cell r="R95">
            <v>0</v>
          </cell>
          <cell r="AZ95">
            <v>0</v>
          </cell>
          <cell r="BA95">
            <v>0</v>
          </cell>
          <cell r="BC95" t="str">
            <v>PLATINUM</v>
          </cell>
          <cell r="BE95" t="str">
            <v>Oct</v>
          </cell>
        </row>
        <row r="96">
          <cell r="C96" t="str">
            <v>Chubu</v>
          </cell>
          <cell r="R96">
            <v>0</v>
          </cell>
          <cell r="AZ96">
            <v>0</v>
          </cell>
          <cell r="BA96">
            <v>0</v>
          </cell>
          <cell r="BC96" t="str">
            <v>PLATINUM</v>
          </cell>
          <cell r="BE96" t="str">
            <v>Nov</v>
          </cell>
        </row>
        <row r="97">
          <cell r="C97" t="str">
            <v>Chubu</v>
          </cell>
          <cell r="R97">
            <v>0</v>
          </cell>
          <cell r="AZ97">
            <v>0</v>
          </cell>
          <cell r="BA97">
            <v>0</v>
          </cell>
          <cell r="BC97" t="str">
            <v>PLATINUM</v>
          </cell>
          <cell r="BE97" t="str">
            <v>Dec</v>
          </cell>
        </row>
        <row r="98">
          <cell r="C98" t="str">
            <v>EPDC</v>
          </cell>
          <cell r="R98">
            <v>42000</v>
          </cell>
          <cell r="AZ98">
            <v>-126000</v>
          </cell>
          <cell r="BA98">
            <v>-69541.728009482467</v>
          </cell>
          <cell r="BC98" t="str">
            <v>PLATINUM</v>
          </cell>
          <cell r="BE98" t="str">
            <v>Jan</v>
          </cell>
        </row>
        <row r="99">
          <cell r="C99" t="str">
            <v>EPDC</v>
          </cell>
          <cell r="R99">
            <v>0</v>
          </cell>
          <cell r="AZ99">
            <v>0</v>
          </cell>
          <cell r="BA99">
            <v>0</v>
          </cell>
          <cell r="BC99" t="str">
            <v>PLATINUM</v>
          </cell>
          <cell r="BE99" t="str">
            <v>Feb</v>
          </cell>
        </row>
        <row r="100">
          <cell r="C100" t="str">
            <v>EPDC</v>
          </cell>
          <cell r="R100">
            <v>42000</v>
          </cell>
          <cell r="AZ100">
            <v>-126000</v>
          </cell>
          <cell r="BA100">
            <v>-69541.728009482467</v>
          </cell>
          <cell r="BC100" t="str">
            <v>PLATINUM</v>
          </cell>
          <cell r="BE100" t="str">
            <v>Mar</v>
          </cell>
        </row>
        <row r="101">
          <cell r="C101" t="str">
            <v>EPDC</v>
          </cell>
          <cell r="R101">
            <v>42000</v>
          </cell>
          <cell r="AZ101">
            <v>-126000</v>
          </cell>
          <cell r="BA101">
            <v>-69541.728009482467</v>
          </cell>
          <cell r="BC101" t="str">
            <v>PLATINUM</v>
          </cell>
          <cell r="BE101" t="str">
            <v>Apr</v>
          </cell>
        </row>
        <row r="102">
          <cell r="C102" t="str">
            <v>EPDC</v>
          </cell>
          <cell r="R102">
            <v>0</v>
          </cell>
          <cell r="AZ102">
            <v>0</v>
          </cell>
          <cell r="BA102">
            <v>0</v>
          </cell>
          <cell r="BC102" t="str">
            <v>PLATINUM</v>
          </cell>
          <cell r="BE102" t="str">
            <v>May</v>
          </cell>
        </row>
        <row r="103">
          <cell r="C103" t="str">
            <v>EPDC</v>
          </cell>
          <cell r="R103">
            <v>0</v>
          </cell>
          <cell r="AZ103">
            <v>0</v>
          </cell>
          <cell r="BA103">
            <v>0</v>
          </cell>
          <cell r="BC103" t="str">
            <v>PLATINUM</v>
          </cell>
          <cell r="BE103" t="str">
            <v>Jun</v>
          </cell>
        </row>
        <row r="104">
          <cell r="C104" t="str">
            <v>EPDC</v>
          </cell>
          <cell r="R104">
            <v>0</v>
          </cell>
          <cell r="AZ104">
            <v>0</v>
          </cell>
          <cell r="BA104">
            <v>0</v>
          </cell>
          <cell r="BC104" t="str">
            <v>PLATINUM</v>
          </cell>
          <cell r="BE104" t="str">
            <v>Jul</v>
          </cell>
        </row>
        <row r="105">
          <cell r="C105" t="str">
            <v>EPDC</v>
          </cell>
          <cell r="R105">
            <v>0</v>
          </cell>
          <cell r="AZ105">
            <v>0</v>
          </cell>
          <cell r="BA105">
            <v>0</v>
          </cell>
          <cell r="BC105" t="str">
            <v>PLATINUM</v>
          </cell>
          <cell r="BE105" t="str">
            <v>Aug</v>
          </cell>
        </row>
        <row r="106">
          <cell r="C106" t="str">
            <v>EPDC</v>
          </cell>
          <cell r="R106">
            <v>0</v>
          </cell>
          <cell r="AZ106">
            <v>0</v>
          </cell>
          <cell r="BA106">
            <v>0</v>
          </cell>
          <cell r="BC106" t="str">
            <v>PLATINUM</v>
          </cell>
          <cell r="BE106" t="str">
            <v>Sep</v>
          </cell>
        </row>
        <row r="107">
          <cell r="C107" t="str">
            <v>EPDC</v>
          </cell>
          <cell r="R107">
            <v>0</v>
          </cell>
          <cell r="AZ107">
            <v>0</v>
          </cell>
          <cell r="BA107">
            <v>0</v>
          </cell>
          <cell r="BC107" t="str">
            <v>PLATINUM</v>
          </cell>
          <cell r="BE107" t="str">
            <v>Oct</v>
          </cell>
        </row>
        <row r="108">
          <cell r="C108" t="str">
            <v>EPDC</v>
          </cell>
          <cell r="R108">
            <v>0</v>
          </cell>
          <cell r="AZ108">
            <v>0</v>
          </cell>
          <cell r="BA108">
            <v>0</v>
          </cell>
          <cell r="BC108" t="str">
            <v>PLATINUM</v>
          </cell>
          <cell r="BE108" t="str">
            <v>Nov</v>
          </cell>
        </row>
        <row r="109">
          <cell r="C109" t="str">
            <v>EPDC</v>
          </cell>
          <cell r="R109">
            <v>0</v>
          </cell>
          <cell r="AZ109">
            <v>0</v>
          </cell>
          <cell r="BA109">
            <v>0</v>
          </cell>
          <cell r="BC109" t="str">
            <v>PLATINUM</v>
          </cell>
          <cell r="BE109" t="str">
            <v>Dec</v>
          </cell>
        </row>
        <row r="110">
          <cell r="C110" t="str">
            <v>EPDC</v>
          </cell>
          <cell r="R110">
            <v>28000</v>
          </cell>
          <cell r="AZ110">
            <v>-84000</v>
          </cell>
          <cell r="BA110">
            <v>-52259.657671810848</v>
          </cell>
          <cell r="BC110" t="str">
            <v>PLATINUM</v>
          </cell>
          <cell r="BE110" t="str">
            <v>Jan</v>
          </cell>
        </row>
        <row r="111">
          <cell r="C111" t="str">
            <v>EPDC</v>
          </cell>
          <cell r="R111">
            <v>0</v>
          </cell>
          <cell r="AZ111">
            <v>0</v>
          </cell>
          <cell r="BA111">
            <v>0</v>
          </cell>
          <cell r="BC111" t="str">
            <v>PLATINUM</v>
          </cell>
          <cell r="BE111" t="str">
            <v>Feb</v>
          </cell>
        </row>
        <row r="112">
          <cell r="C112" t="str">
            <v>EPDC</v>
          </cell>
          <cell r="R112">
            <v>28000</v>
          </cell>
          <cell r="AZ112">
            <v>-84000</v>
          </cell>
          <cell r="BA112">
            <v>-52259.657671810848</v>
          </cell>
          <cell r="BC112" t="str">
            <v>PLATINUM</v>
          </cell>
          <cell r="BE112" t="str">
            <v>Mar</v>
          </cell>
        </row>
        <row r="113">
          <cell r="C113" t="str">
            <v>EPDC</v>
          </cell>
          <cell r="R113">
            <v>28000</v>
          </cell>
          <cell r="AZ113">
            <v>-84000</v>
          </cell>
          <cell r="BA113">
            <v>-52259.657671810848</v>
          </cell>
          <cell r="BC113" t="str">
            <v>PLATINUM</v>
          </cell>
          <cell r="BE113" t="str">
            <v>Apr</v>
          </cell>
        </row>
        <row r="114">
          <cell r="C114" t="str">
            <v>EPDC</v>
          </cell>
          <cell r="R114">
            <v>0</v>
          </cell>
          <cell r="AZ114">
            <v>0</v>
          </cell>
          <cell r="BA114">
            <v>0</v>
          </cell>
          <cell r="BC114" t="str">
            <v>PLATINUM</v>
          </cell>
          <cell r="BE114" t="str">
            <v>May</v>
          </cell>
        </row>
        <row r="115">
          <cell r="C115" t="str">
            <v>EPDC</v>
          </cell>
          <cell r="R115">
            <v>0</v>
          </cell>
          <cell r="AZ115">
            <v>0</v>
          </cell>
          <cell r="BA115">
            <v>0</v>
          </cell>
          <cell r="BC115" t="str">
            <v>PLATINUM</v>
          </cell>
          <cell r="BE115" t="str">
            <v>Jun</v>
          </cell>
        </row>
        <row r="116">
          <cell r="C116" t="str">
            <v>EPDC</v>
          </cell>
          <cell r="R116">
            <v>0</v>
          </cell>
          <cell r="AZ116">
            <v>0</v>
          </cell>
          <cell r="BA116">
            <v>0</v>
          </cell>
          <cell r="BC116" t="str">
            <v>PLATINUM</v>
          </cell>
          <cell r="BE116" t="str">
            <v>Jul</v>
          </cell>
        </row>
        <row r="117">
          <cell r="C117" t="str">
            <v>EPDC</v>
          </cell>
          <cell r="R117">
            <v>0</v>
          </cell>
          <cell r="AZ117">
            <v>0</v>
          </cell>
          <cell r="BA117">
            <v>0</v>
          </cell>
          <cell r="BC117" t="str">
            <v>PLATINUM</v>
          </cell>
          <cell r="BE117" t="str">
            <v>Aug</v>
          </cell>
        </row>
        <row r="118">
          <cell r="C118" t="str">
            <v>EPDC</v>
          </cell>
          <cell r="R118">
            <v>0</v>
          </cell>
          <cell r="AZ118">
            <v>0</v>
          </cell>
          <cell r="BA118">
            <v>0</v>
          </cell>
          <cell r="BC118" t="str">
            <v>PLATINUM</v>
          </cell>
          <cell r="BE118" t="str">
            <v>Sep</v>
          </cell>
        </row>
        <row r="119">
          <cell r="C119" t="str">
            <v>EPDC</v>
          </cell>
          <cell r="R119">
            <v>0</v>
          </cell>
          <cell r="AZ119">
            <v>0</v>
          </cell>
          <cell r="BA119">
            <v>0</v>
          </cell>
          <cell r="BC119" t="str">
            <v>PLATINUM</v>
          </cell>
          <cell r="BE119" t="str">
            <v>Oct</v>
          </cell>
        </row>
        <row r="120">
          <cell r="C120" t="str">
            <v>EPDC</v>
          </cell>
          <cell r="R120">
            <v>0</v>
          </cell>
          <cell r="AZ120">
            <v>0</v>
          </cell>
          <cell r="BA120">
            <v>0</v>
          </cell>
          <cell r="BC120" t="str">
            <v>PLATINUM</v>
          </cell>
          <cell r="BE120" t="str">
            <v>Nov</v>
          </cell>
        </row>
        <row r="121">
          <cell r="C121" t="str">
            <v>EPDC</v>
          </cell>
          <cell r="R121">
            <v>0</v>
          </cell>
          <cell r="AZ121">
            <v>0</v>
          </cell>
          <cell r="BA121">
            <v>0</v>
          </cell>
          <cell r="BC121" t="str">
            <v>PLATINUM</v>
          </cell>
          <cell r="BE121" t="str">
            <v>Dec</v>
          </cell>
        </row>
        <row r="122">
          <cell r="C122" t="str">
            <v>EPDC</v>
          </cell>
          <cell r="R122">
            <v>0</v>
          </cell>
          <cell r="AZ122">
            <v>0</v>
          </cell>
          <cell r="BA122">
            <v>0</v>
          </cell>
          <cell r="BC122" t="str">
            <v>PLATINUM</v>
          </cell>
          <cell r="BE122" t="str">
            <v>Jan</v>
          </cell>
        </row>
        <row r="123">
          <cell r="C123" t="str">
            <v>EPDC</v>
          </cell>
          <cell r="R123">
            <v>0</v>
          </cell>
          <cell r="AZ123">
            <v>0</v>
          </cell>
          <cell r="BA123">
            <v>0</v>
          </cell>
          <cell r="BC123" t="str">
            <v>PLATINUM</v>
          </cell>
          <cell r="BE123" t="str">
            <v>Feb</v>
          </cell>
        </row>
        <row r="124">
          <cell r="C124" t="str">
            <v>EPDC</v>
          </cell>
          <cell r="R124">
            <v>0</v>
          </cell>
          <cell r="AZ124">
            <v>0</v>
          </cell>
          <cell r="BA124">
            <v>0</v>
          </cell>
          <cell r="BC124" t="str">
            <v>PLATINUM</v>
          </cell>
          <cell r="BE124" t="str">
            <v>Mar</v>
          </cell>
        </row>
        <row r="125">
          <cell r="C125" t="str">
            <v>EPDC</v>
          </cell>
          <cell r="R125">
            <v>0</v>
          </cell>
          <cell r="AZ125">
            <v>0</v>
          </cell>
          <cell r="BA125">
            <v>0</v>
          </cell>
          <cell r="BC125" t="str">
            <v>PLATINUM</v>
          </cell>
          <cell r="BE125" t="str">
            <v>Apr</v>
          </cell>
        </row>
        <row r="126">
          <cell r="C126" t="str">
            <v>EPDC</v>
          </cell>
          <cell r="R126">
            <v>0</v>
          </cell>
          <cell r="AZ126">
            <v>0</v>
          </cell>
          <cell r="BA126">
            <v>0</v>
          </cell>
          <cell r="BC126" t="str">
            <v>PLATINUM</v>
          </cell>
          <cell r="BE126" t="str">
            <v>May</v>
          </cell>
        </row>
        <row r="127">
          <cell r="C127" t="str">
            <v>EPDC</v>
          </cell>
          <cell r="R127">
            <v>42000</v>
          </cell>
          <cell r="AZ127">
            <v>-126000</v>
          </cell>
          <cell r="BA127">
            <v>-56075.450415165287</v>
          </cell>
          <cell r="BC127" t="str">
            <v>PLATINUM</v>
          </cell>
          <cell r="BE127" t="str">
            <v>Jun</v>
          </cell>
        </row>
        <row r="128">
          <cell r="C128" t="str">
            <v>EPDC</v>
          </cell>
          <cell r="R128">
            <v>42000</v>
          </cell>
          <cell r="AZ128">
            <v>-126000</v>
          </cell>
          <cell r="BA128">
            <v>-56075.450415165287</v>
          </cell>
          <cell r="BC128" t="str">
            <v>PLATINUM</v>
          </cell>
          <cell r="BE128" t="str">
            <v>Jul</v>
          </cell>
        </row>
        <row r="129">
          <cell r="C129" t="str">
            <v>EPDC</v>
          </cell>
          <cell r="R129">
            <v>42000</v>
          </cell>
          <cell r="AZ129">
            <v>-126000</v>
          </cell>
          <cell r="BA129">
            <v>-56075.450415165287</v>
          </cell>
          <cell r="BC129" t="str">
            <v>PLATINUM</v>
          </cell>
          <cell r="BE129" t="str">
            <v>Aug</v>
          </cell>
        </row>
        <row r="130">
          <cell r="C130" t="str">
            <v>EPDC</v>
          </cell>
          <cell r="R130">
            <v>42000</v>
          </cell>
          <cell r="AZ130">
            <v>-126000</v>
          </cell>
          <cell r="BA130">
            <v>-56075.450415165287</v>
          </cell>
          <cell r="BC130" t="str">
            <v>PLATINUM</v>
          </cell>
          <cell r="BE130" t="str">
            <v>Sep</v>
          </cell>
        </row>
        <row r="131">
          <cell r="C131" t="str">
            <v>EPDC</v>
          </cell>
          <cell r="R131">
            <v>42000</v>
          </cell>
          <cell r="AZ131">
            <v>-126000</v>
          </cell>
          <cell r="BA131">
            <v>-56075.450415165287</v>
          </cell>
          <cell r="BC131" t="str">
            <v>PLATINUM</v>
          </cell>
          <cell r="BE131" t="str">
            <v>Oct</v>
          </cell>
        </row>
        <row r="132">
          <cell r="C132" t="str">
            <v>EPDC</v>
          </cell>
          <cell r="R132">
            <v>42000</v>
          </cell>
          <cell r="AZ132">
            <v>-126000</v>
          </cell>
          <cell r="BA132">
            <v>-56075.450415165287</v>
          </cell>
          <cell r="BC132" t="str">
            <v>PLATINUM</v>
          </cell>
          <cell r="BE132" t="str">
            <v>Nov</v>
          </cell>
        </row>
        <row r="133">
          <cell r="C133" t="str">
            <v>EPDC</v>
          </cell>
          <cell r="R133">
            <v>42000</v>
          </cell>
          <cell r="AZ133">
            <v>-126000</v>
          </cell>
          <cell r="BA133">
            <v>-56075.450415165287</v>
          </cell>
          <cell r="BC133" t="str">
            <v>PLATINUM</v>
          </cell>
          <cell r="BE133" t="str">
            <v>Dec</v>
          </cell>
        </row>
        <row r="134">
          <cell r="C134" t="str">
            <v>EPDC</v>
          </cell>
          <cell r="R134">
            <v>0</v>
          </cell>
          <cell r="AZ134">
            <v>0</v>
          </cell>
          <cell r="BA134">
            <v>0</v>
          </cell>
          <cell r="BC134" t="str">
            <v>PLATINUM</v>
          </cell>
          <cell r="BE134" t="str">
            <v>Jan</v>
          </cell>
        </row>
        <row r="135">
          <cell r="C135" t="str">
            <v>EPDC</v>
          </cell>
          <cell r="R135">
            <v>0</v>
          </cell>
          <cell r="AZ135">
            <v>0</v>
          </cell>
          <cell r="BA135">
            <v>0</v>
          </cell>
          <cell r="BC135" t="str">
            <v>PLATINUM</v>
          </cell>
          <cell r="BE135" t="str">
            <v>Feb</v>
          </cell>
        </row>
        <row r="136">
          <cell r="C136" t="str">
            <v>EPDC</v>
          </cell>
          <cell r="R136">
            <v>0</v>
          </cell>
          <cell r="AZ136">
            <v>0</v>
          </cell>
          <cell r="BA136">
            <v>0</v>
          </cell>
          <cell r="BC136" t="str">
            <v>PLATINUM</v>
          </cell>
          <cell r="BE136" t="str">
            <v>Mar</v>
          </cell>
        </row>
        <row r="137">
          <cell r="C137" t="str">
            <v>EPDC</v>
          </cell>
          <cell r="R137">
            <v>0</v>
          </cell>
          <cell r="AZ137">
            <v>0</v>
          </cell>
          <cell r="BA137">
            <v>0</v>
          </cell>
          <cell r="BC137" t="str">
            <v>PLATINUM</v>
          </cell>
          <cell r="BE137" t="str">
            <v>Apr</v>
          </cell>
        </row>
        <row r="138">
          <cell r="C138" t="str">
            <v>EPDC</v>
          </cell>
          <cell r="R138">
            <v>0</v>
          </cell>
          <cell r="AZ138">
            <v>0</v>
          </cell>
          <cell r="BA138">
            <v>0</v>
          </cell>
          <cell r="BC138" t="str">
            <v>PLATINUM</v>
          </cell>
          <cell r="BE138" t="str">
            <v>May</v>
          </cell>
        </row>
        <row r="139">
          <cell r="C139" t="str">
            <v>EPDC</v>
          </cell>
          <cell r="R139">
            <v>28000</v>
          </cell>
          <cell r="AZ139">
            <v>-84000</v>
          </cell>
          <cell r="BA139">
            <v>-42139.93420021933</v>
          </cell>
          <cell r="BC139" t="str">
            <v>PLATINUM</v>
          </cell>
          <cell r="BE139" t="str">
            <v>Jun</v>
          </cell>
        </row>
        <row r="140">
          <cell r="C140" t="str">
            <v>EPDC</v>
          </cell>
          <cell r="R140">
            <v>28000</v>
          </cell>
          <cell r="AZ140">
            <v>-84000</v>
          </cell>
          <cell r="BA140">
            <v>-42139.93420021933</v>
          </cell>
          <cell r="BC140" t="str">
            <v>PLATINUM</v>
          </cell>
          <cell r="BE140" t="str">
            <v>Jul</v>
          </cell>
        </row>
        <row r="141">
          <cell r="C141" t="str">
            <v>EPDC</v>
          </cell>
          <cell r="R141">
            <v>28000</v>
          </cell>
          <cell r="AZ141">
            <v>-84000</v>
          </cell>
          <cell r="BA141">
            <v>-42139.93420021933</v>
          </cell>
          <cell r="BC141" t="str">
            <v>PLATINUM</v>
          </cell>
          <cell r="BE141" t="str">
            <v>Aug</v>
          </cell>
        </row>
        <row r="142">
          <cell r="C142" t="str">
            <v>EPDC</v>
          </cell>
          <cell r="R142">
            <v>28000</v>
          </cell>
          <cell r="AZ142">
            <v>-84000</v>
          </cell>
          <cell r="BA142">
            <v>-42139.93420021933</v>
          </cell>
          <cell r="BC142" t="str">
            <v>PLATINUM</v>
          </cell>
          <cell r="BE142" t="str">
            <v>Sep</v>
          </cell>
        </row>
        <row r="143">
          <cell r="C143" t="str">
            <v>EPDC</v>
          </cell>
          <cell r="R143">
            <v>28000</v>
          </cell>
          <cell r="AZ143">
            <v>-84000</v>
          </cell>
          <cell r="BA143">
            <v>-42139.93420021933</v>
          </cell>
          <cell r="BC143" t="str">
            <v>PLATINUM</v>
          </cell>
          <cell r="BE143" t="str">
            <v>Oct</v>
          </cell>
        </row>
        <row r="144">
          <cell r="C144" t="str">
            <v>EPDC</v>
          </cell>
          <cell r="R144">
            <v>28000</v>
          </cell>
          <cell r="AZ144">
            <v>-84000</v>
          </cell>
          <cell r="BA144">
            <v>-42139.93420021933</v>
          </cell>
          <cell r="BC144" t="str">
            <v>PLATINUM</v>
          </cell>
          <cell r="BE144" t="str">
            <v>Nov</v>
          </cell>
        </row>
        <row r="145">
          <cell r="C145" t="str">
            <v>EPDC</v>
          </cell>
          <cell r="R145">
            <v>28000</v>
          </cell>
          <cell r="AZ145">
            <v>-84000</v>
          </cell>
          <cell r="BA145">
            <v>-42139.93420021933</v>
          </cell>
          <cell r="BC145" t="str">
            <v>PLATINUM</v>
          </cell>
          <cell r="BE145" t="str">
            <v>Dec</v>
          </cell>
        </row>
        <row r="146">
          <cell r="C146" t="str">
            <v>Hokuriku</v>
          </cell>
          <cell r="R146">
            <v>0</v>
          </cell>
          <cell r="AZ146">
            <v>0</v>
          </cell>
          <cell r="BA146">
            <v>0</v>
          </cell>
          <cell r="BC146" t="str">
            <v>OTHERS</v>
          </cell>
          <cell r="BE146" t="str">
            <v>Jan</v>
          </cell>
        </row>
        <row r="147">
          <cell r="C147" t="str">
            <v>Hokuriku</v>
          </cell>
          <cell r="R147">
            <v>0</v>
          </cell>
          <cell r="AZ147">
            <v>0</v>
          </cell>
          <cell r="BA147">
            <v>0</v>
          </cell>
          <cell r="BC147" t="str">
            <v>OTHERS</v>
          </cell>
          <cell r="BE147" t="str">
            <v>Feb</v>
          </cell>
        </row>
        <row r="148">
          <cell r="C148" t="str">
            <v>Hokuriku</v>
          </cell>
          <cell r="R148">
            <v>0</v>
          </cell>
          <cell r="AZ148">
            <v>0</v>
          </cell>
          <cell r="BA148">
            <v>0</v>
          </cell>
          <cell r="BC148" t="str">
            <v>OTHERS</v>
          </cell>
          <cell r="BE148" t="str">
            <v>Mar</v>
          </cell>
        </row>
        <row r="149">
          <cell r="C149" t="str">
            <v>Hokuriku</v>
          </cell>
          <cell r="R149">
            <v>28000</v>
          </cell>
          <cell r="AZ149">
            <v>-98000</v>
          </cell>
          <cell r="BA149">
            <v>-43340.276073989764</v>
          </cell>
          <cell r="BC149" t="str">
            <v>OTHERS</v>
          </cell>
          <cell r="BE149" t="str">
            <v>Apr</v>
          </cell>
        </row>
        <row r="150">
          <cell r="C150" t="str">
            <v>Hokuriku</v>
          </cell>
          <cell r="R150">
            <v>0</v>
          </cell>
          <cell r="AZ150">
            <v>0</v>
          </cell>
          <cell r="BA150">
            <v>0</v>
          </cell>
          <cell r="BC150" t="str">
            <v>OTHERS</v>
          </cell>
          <cell r="BE150" t="str">
            <v>May</v>
          </cell>
        </row>
        <row r="151">
          <cell r="C151" t="str">
            <v>Hokuriku</v>
          </cell>
          <cell r="R151">
            <v>28000</v>
          </cell>
          <cell r="AZ151">
            <v>-98000</v>
          </cell>
          <cell r="BA151">
            <v>-43340.276073989764</v>
          </cell>
          <cell r="BC151" t="str">
            <v>OTHERS</v>
          </cell>
          <cell r="BE151" t="str">
            <v>Jun</v>
          </cell>
        </row>
        <row r="152">
          <cell r="C152" t="str">
            <v>Hokuriku</v>
          </cell>
          <cell r="R152">
            <v>0</v>
          </cell>
          <cell r="AZ152">
            <v>0</v>
          </cell>
          <cell r="BA152">
            <v>0</v>
          </cell>
          <cell r="BC152" t="str">
            <v>OTHERS</v>
          </cell>
          <cell r="BE152" t="str">
            <v>Jul</v>
          </cell>
        </row>
        <row r="153">
          <cell r="C153" t="str">
            <v>Hokuriku</v>
          </cell>
          <cell r="R153">
            <v>0</v>
          </cell>
          <cell r="AZ153">
            <v>0</v>
          </cell>
          <cell r="BA153">
            <v>0</v>
          </cell>
          <cell r="BC153" t="str">
            <v>OTHERS</v>
          </cell>
          <cell r="BE153" t="str">
            <v>Aug</v>
          </cell>
        </row>
        <row r="154">
          <cell r="C154" t="str">
            <v>Hokuriku</v>
          </cell>
          <cell r="R154">
            <v>0</v>
          </cell>
          <cell r="AZ154">
            <v>0</v>
          </cell>
          <cell r="BA154">
            <v>0</v>
          </cell>
          <cell r="BC154" t="str">
            <v>OTHERS</v>
          </cell>
          <cell r="BE154" t="str">
            <v>Sep</v>
          </cell>
        </row>
        <row r="155">
          <cell r="C155" t="str">
            <v>Hokuriku</v>
          </cell>
          <cell r="R155">
            <v>0</v>
          </cell>
          <cell r="AZ155">
            <v>0</v>
          </cell>
          <cell r="BA155">
            <v>0</v>
          </cell>
          <cell r="BC155" t="str">
            <v>OTHERS</v>
          </cell>
          <cell r="BE155" t="str">
            <v>Oct</v>
          </cell>
        </row>
        <row r="156">
          <cell r="C156" t="str">
            <v>Hokuriku</v>
          </cell>
          <cell r="R156">
            <v>0</v>
          </cell>
          <cell r="AZ156">
            <v>0</v>
          </cell>
          <cell r="BA156">
            <v>0</v>
          </cell>
          <cell r="BC156" t="str">
            <v>OTHERS</v>
          </cell>
          <cell r="BE156" t="str">
            <v>Nov</v>
          </cell>
        </row>
        <row r="157">
          <cell r="C157" t="str">
            <v>Hokuriku</v>
          </cell>
          <cell r="R157">
            <v>0</v>
          </cell>
          <cell r="AZ157">
            <v>0</v>
          </cell>
          <cell r="BA157">
            <v>0</v>
          </cell>
          <cell r="BC157" t="str">
            <v>OTHERS</v>
          </cell>
          <cell r="BE157" t="str">
            <v>Dec</v>
          </cell>
        </row>
        <row r="158">
          <cell r="C158" t="str">
            <v>Hokuriku</v>
          </cell>
          <cell r="R158">
            <v>0</v>
          </cell>
          <cell r="AZ158">
            <v>0</v>
          </cell>
          <cell r="BA158">
            <v>0</v>
          </cell>
          <cell r="BC158" t="str">
            <v>OTHERS</v>
          </cell>
          <cell r="BE158" t="str">
            <v>Jan</v>
          </cell>
        </row>
        <row r="159">
          <cell r="C159" t="str">
            <v>Hokuriku</v>
          </cell>
          <cell r="R159">
            <v>0</v>
          </cell>
          <cell r="AZ159">
            <v>0</v>
          </cell>
          <cell r="BA159">
            <v>0</v>
          </cell>
          <cell r="BC159" t="str">
            <v>OTHERS</v>
          </cell>
          <cell r="BE159" t="str">
            <v>Feb</v>
          </cell>
        </row>
        <row r="160">
          <cell r="C160" t="str">
            <v>Hokuriku</v>
          </cell>
          <cell r="R160">
            <v>0</v>
          </cell>
          <cell r="AZ160">
            <v>0</v>
          </cell>
          <cell r="BA160">
            <v>0</v>
          </cell>
          <cell r="BC160" t="str">
            <v>OTHERS</v>
          </cell>
          <cell r="BE160" t="str">
            <v>Mar</v>
          </cell>
        </row>
        <row r="161">
          <cell r="C161" t="str">
            <v>Hokuriku</v>
          </cell>
          <cell r="R161">
            <v>42000</v>
          </cell>
          <cell r="AZ161">
            <v>-147000</v>
          </cell>
          <cell r="BA161">
            <v>-74209.271755701862</v>
          </cell>
          <cell r="BC161" t="str">
            <v>OTHERS</v>
          </cell>
          <cell r="BE161" t="str">
            <v>Apr</v>
          </cell>
        </row>
        <row r="162">
          <cell r="C162" t="str">
            <v>Hokuriku</v>
          </cell>
          <cell r="R162">
            <v>0</v>
          </cell>
          <cell r="AZ162">
            <v>0</v>
          </cell>
          <cell r="BA162">
            <v>0</v>
          </cell>
          <cell r="BC162" t="str">
            <v>OTHERS</v>
          </cell>
          <cell r="BE162" t="str">
            <v>May</v>
          </cell>
        </row>
        <row r="163">
          <cell r="C163" t="str">
            <v>Hokuriku</v>
          </cell>
          <cell r="R163">
            <v>42000</v>
          </cell>
          <cell r="AZ163">
            <v>-147000</v>
          </cell>
          <cell r="BA163">
            <v>-74209.271755701862</v>
          </cell>
          <cell r="BC163" t="str">
            <v>OTHERS</v>
          </cell>
          <cell r="BE163" t="str">
            <v>Jun</v>
          </cell>
        </row>
        <row r="164">
          <cell r="C164" t="str">
            <v>Hokuriku</v>
          </cell>
          <cell r="R164">
            <v>0</v>
          </cell>
          <cell r="AZ164">
            <v>0</v>
          </cell>
          <cell r="BA164">
            <v>0</v>
          </cell>
          <cell r="BC164" t="str">
            <v>OTHERS</v>
          </cell>
          <cell r="BE164" t="str">
            <v>Jul</v>
          </cell>
        </row>
        <row r="165">
          <cell r="C165" t="str">
            <v>Hokuriku</v>
          </cell>
          <cell r="R165">
            <v>0</v>
          </cell>
          <cell r="AZ165">
            <v>0</v>
          </cell>
          <cell r="BA165">
            <v>0</v>
          </cell>
          <cell r="BC165" t="str">
            <v>OTHERS</v>
          </cell>
          <cell r="BE165" t="str">
            <v>Aug</v>
          </cell>
        </row>
        <row r="166">
          <cell r="C166" t="str">
            <v>Hokuriku</v>
          </cell>
          <cell r="R166">
            <v>0</v>
          </cell>
          <cell r="AZ166">
            <v>0</v>
          </cell>
          <cell r="BA166">
            <v>0</v>
          </cell>
          <cell r="BC166" t="str">
            <v>OTHERS</v>
          </cell>
          <cell r="BE166" t="str">
            <v>Sep</v>
          </cell>
        </row>
        <row r="167">
          <cell r="C167" t="str">
            <v>Hokuriku</v>
          </cell>
          <cell r="R167">
            <v>0</v>
          </cell>
          <cell r="AZ167">
            <v>0</v>
          </cell>
          <cell r="BA167">
            <v>0</v>
          </cell>
          <cell r="BC167" t="str">
            <v>OTHERS</v>
          </cell>
          <cell r="BE167" t="str">
            <v>Oct</v>
          </cell>
        </row>
        <row r="168">
          <cell r="C168" t="str">
            <v>Hokuriku</v>
          </cell>
          <cell r="R168">
            <v>0</v>
          </cell>
          <cell r="AZ168">
            <v>0</v>
          </cell>
          <cell r="BA168">
            <v>0</v>
          </cell>
          <cell r="BC168" t="str">
            <v>OTHERS</v>
          </cell>
          <cell r="BE168" t="str">
            <v>Nov</v>
          </cell>
        </row>
        <row r="169">
          <cell r="C169" t="str">
            <v>Hokuriku</v>
          </cell>
          <cell r="R169">
            <v>0</v>
          </cell>
          <cell r="AZ169">
            <v>0</v>
          </cell>
          <cell r="BA169">
            <v>0</v>
          </cell>
          <cell r="BC169" t="str">
            <v>OTHERS</v>
          </cell>
          <cell r="BE169" t="str">
            <v>Dec</v>
          </cell>
        </row>
        <row r="170">
          <cell r="C170" t="str">
            <v>Hokuriku</v>
          </cell>
          <cell r="R170">
            <v>0</v>
          </cell>
          <cell r="AZ170">
            <v>0</v>
          </cell>
          <cell r="BA170">
            <v>0</v>
          </cell>
          <cell r="BC170" t="str">
            <v>OTHERS</v>
          </cell>
          <cell r="BE170" t="str">
            <v>Jan</v>
          </cell>
        </row>
        <row r="171">
          <cell r="C171" t="str">
            <v>Hokuriku</v>
          </cell>
          <cell r="R171">
            <v>0</v>
          </cell>
          <cell r="AZ171">
            <v>0</v>
          </cell>
          <cell r="BA171">
            <v>0</v>
          </cell>
          <cell r="BC171" t="str">
            <v>OTHERS</v>
          </cell>
          <cell r="BE171" t="str">
            <v>Feb</v>
          </cell>
        </row>
        <row r="172">
          <cell r="C172" t="str">
            <v>Hokuriku</v>
          </cell>
          <cell r="R172">
            <v>0</v>
          </cell>
          <cell r="AZ172">
            <v>0</v>
          </cell>
          <cell r="BA172">
            <v>0</v>
          </cell>
          <cell r="BC172" t="str">
            <v>OTHERS</v>
          </cell>
          <cell r="BE172" t="str">
            <v>Mar</v>
          </cell>
        </row>
        <row r="173">
          <cell r="C173" t="str">
            <v>Hokuriku</v>
          </cell>
          <cell r="R173">
            <v>0</v>
          </cell>
          <cell r="AZ173">
            <v>0</v>
          </cell>
          <cell r="BA173">
            <v>0</v>
          </cell>
          <cell r="BC173" t="str">
            <v>OTHERS</v>
          </cell>
          <cell r="BE173" t="str">
            <v>Apr</v>
          </cell>
        </row>
        <row r="174">
          <cell r="C174" t="str">
            <v>Hokuriku</v>
          </cell>
          <cell r="R174">
            <v>0</v>
          </cell>
          <cell r="AZ174">
            <v>0</v>
          </cell>
          <cell r="BA174">
            <v>0</v>
          </cell>
          <cell r="BC174" t="str">
            <v>OTHERS</v>
          </cell>
          <cell r="BE174" t="str">
            <v>May</v>
          </cell>
        </row>
        <row r="175">
          <cell r="C175" t="str">
            <v>Hokuriku</v>
          </cell>
          <cell r="R175">
            <v>0</v>
          </cell>
          <cell r="AZ175">
            <v>0</v>
          </cell>
          <cell r="BA175">
            <v>0</v>
          </cell>
          <cell r="BC175" t="str">
            <v>OTHERS</v>
          </cell>
          <cell r="BE175" t="str">
            <v>Jun</v>
          </cell>
        </row>
        <row r="176">
          <cell r="C176" t="str">
            <v>Hokuriku</v>
          </cell>
          <cell r="R176">
            <v>0</v>
          </cell>
          <cell r="AZ176">
            <v>0</v>
          </cell>
          <cell r="BA176">
            <v>0</v>
          </cell>
          <cell r="BC176" t="str">
            <v>OTHERS</v>
          </cell>
          <cell r="BE176" t="str">
            <v>Jul</v>
          </cell>
        </row>
        <row r="177">
          <cell r="C177" t="str">
            <v>Hokuriku</v>
          </cell>
          <cell r="R177">
            <v>0</v>
          </cell>
          <cell r="AZ177">
            <v>0</v>
          </cell>
          <cell r="BA177">
            <v>0</v>
          </cell>
          <cell r="BC177" t="str">
            <v>OTHERS</v>
          </cell>
          <cell r="BE177" t="str">
            <v>Aug</v>
          </cell>
        </row>
        <row r="178">
          <cell r="C178" t="str">
            <v>Hokuriku</v>
          </cell>
          <cell r="R178">
            <v>0</v>
          </cell>
          <cell r="AZ178">
            <v>0</v>
          </cell>
          <cell r="BA178">
            <v>0</v>
          </cell>
          <cell r="BC178" t="str">
            <v>OTHERS</v>
          </cell>
          <cell r="BE178" t="str">
            <v>Sep</v>
          </cell>
        </row>
        <row r="179">
          <cell r="C179" t="str">
            <v>Hokuriku</v>
          </cell>
          <cell r="R179">
            <v>28000</v>
          </cell>
          <cell r="AZ179">
            <v>-98000</v>
          </cell>
          <cell r="BA179">
            <v>-40582.200789127572</v>
          </cell>
          <cell r="BC179" t="str">
            <v>OTHERS</v>
          </cell>
          <cell r="BE179" t="str">
            <v>Oct</v>
          </cell>
        </row>
        <row r="180">
          <cell r="C180" t="str">
            <v>Hokuriku</v>
          </cell>
          <cell r="R180">
            <v>0</v>
          </cell>
          <cell r="AZ180">
            <v>0</v>
          </cell>
          <cell r="BA180">
            <v>0</v>
          </cell>
          <cell r="BC180" t="str">
            <v>OTHERS</v>
          </cell>
          <cell r="BE180" t="str">
            <v>Nov</v>
          </cell>
        </row>
        <row r="181">
          <cell r="C181" t="str">
            <v>Hokuriku</v>
          </cell>
          <cell r="R181">
            <v>0</v>
          </cell>
          <cell r="AZ181">
            <v>0</v>
          </cell>
          <cell r="BA181">
            <v>0</v>
          </cell>
          <cell r="BC181" t="str">
            <v>OTHERS</v>
          </cell>
          <cell r="BE181" t="str">
            <v>Dec</v>
          </cell>
        </row>
        <row r="182">
          <cell r="C182" t="str">
            <v>Hokuriku</v>
          </cell>
          <cell r="R182">
            <v>0</v>
          </cell>
          <cell r="AZ182">
            <v>0</v>
          </cell>
          <cell r="BA182">
            <v>0</v>
          </cell>
          <cell r="BC182" t="str">
            <v>OTHERS</v>
          </cell>
          <cell r="BE182" t="str">
            <v>Jan</v>
          </cell>
        </row>
        <row r="183">
          <cell r="C183" t="str">
            <v>Hokuriku</v>
          </cell>
          <cell r="R183">
            <v>0</v>
          </cell>
          <cell r="AZ183">
            <v>0</v>
          </cell>
          <cell r="BA183">
            <v>0</v>
          </cell>
          <cell r="BC183" t="str">
            <v>OTHERS</v>
          </cell>
          <cell r="BE183" t="str">
            <v>Feb</v>
          </cell>
        </row>
        <row r="184">
          <cell r="C184" t="str">
            <v>Hokuriku</v>
          </cell>
          <cell r="R184">
            <v>0</v>
          </cell>
          <cell r="AZ184">
            <v>0</v>
          </cell>
          <cell r="BA184">
            <v>0</v>
          </cell>
          <cell r="BC184" t="str">
            <v>OTHERS</v>
          </cell>
          <cell r="BE184" t="str">
            <v>Mar</v>
          </cell>
        </row>
        <row r="185">
          <cell r="C185" t="str">
            <v>Hokuriku</v>
          </cell>
          <cell r="R185">
            <v>0</v>
          </cell>
          <cell r="AZ185">
            <v>0</v>
          </cell>
          <cell r="BA185">
            <v>0</v>
          </cell>
          <cell r="BC185" t="str">
            <v>OTHERS</v>
          </cell>
          <cell r="BE185" t="str">
            <v>Apr</v>
          </cell>
        </row>
        <row r="186">
          <cell r="C186" t="str">
            <v>Hokuriku</v>
          </cell>
          <cell r="R186">
            <v>0</v>
          </cell>
          <cell r="AZ186">
            <v>0</v>
          </cell>
          <cell r="BA186">
            <v>0</v>
          </cell>
          <cell r="BC186" t="str">
            <v>OTHERS</v>
          </cell>
          <cell r="BE186" t="str">
            <v>May</v>
          </cell>
        </row>
        <row r="187">
          <cell r="C187" t="str">
            <v>Hokuriku</v>
          </cell>
          <cell r="R187">
            <v>0</v>
          </cell>
          <cell r="AZ187">
            <v>0</v>
          </cell>
          <cell r="BA187">
            <v>0</v>
          </cell>
          <cell r="BC187" t="str">
            <v>OTHERS</v>
          </cell>
          <cell r="BE187" t="str">
            <v>Jun</v>
          </cell>
        </row>
        <row r="188">
          <cell r="C188" t="str">
            <v>Hokuriku</v>
          </cell>
          <cell r="R188">
            <v>0</v>
          </cell>
          <cell r="AZ188">
            <v>0</v>
          </cell>
          <cell r="BA188">
            <v>0</v>
          </cell>
          <cell r="BC188" t="str">
            <v>OTHERS</v>
          </cell>
          <cell r="BE188" t="str">
            <v>Jul</v>
          </cell>
        </row>
        <row r="189">
          <cell r="C189" t="str">
            <v>Hokuriku</v>
          </cell>
          <cell r="R189">
            <v>0</v>
          </cell>
          <cell r="AZ189">
            <v>0</v>
          </cell>
          <cell r="BA189">
            <v>0</v>
          </cell>
          <cell r="BC189" t="str">
            <v>OTHERS</v>
          </cell>
          <cell r="BE189" t="str">
            <v>Aug</v>
          </cell>
        </row>
        <row r="190">
          <cell r="C190" t="str">
            <v>Hokuriku</v>
          </cell>
          <cell r="R190">
            <v>0</v>
          </cell>
          <cell r="AZ190">
            <v>0</v>
          </cell>
          <cell r="BA190">
            <v>0</v>
          </cell>
          <cell r="BC190" t="str">
            <v>OTHERS</v>
          </cell>
          <cell r="BE190" t="str">
            <v>Sep</v>
          </cell>
        </row>
        <row r="191">
          <cell r="C191" t="str">
            <v>Hokuriku</v>
          </cell>
          <cell r="R191">
            <v>42000</v>
          </cell>
          <cell r="AZ191">
            <v>-147000</v>
          </cell>
          <cell r="BA191">
            <v>-69486.76472811382</v>
          </cell>
          <cell r="BC191" t="str">
            <v>OTHERS</v>
          </cell>
          <cell r="BE191" t="str">
            <v>Oct</v>
          </cell>
        </row>
        <row r="192">
          <cell r="C192" t="str">
            <v>Hokuriku</v>
          </cell>
          <cell r="R192">
            <v>0</v>
          </cell>
          <cell r="AZ192">
            <v>0</v>
          </cell>
          <cell r="BA192">
            <v>0</v>
          </cell>
          <cell r="BC192" t="str">
            <v>OTHERS</v>
          </cell>
          <cell r="BE192" t="str">
            <v>Nov</v>
          </cell>
        </row>
        <row r="193">
          <cell r="C193" t="str">
            <v>Hokuriku</v>
          </cell>
          <cell r="R193">
            <v>0</v>
          </cell>
          <cell r="AZ193">
            <v>0</v>
          </cell>
          <cell r="BA193">
            <v>0</v>
          </cell>
          <cell r="BC193" t="str">
            <v>OTHERS</v>
          </cell>
          <cell r="BE193" t="str">
            <v>Dec</v>
          </cell>
        </row>
        <row r="194">
          <cell r="C194" t="str">
            <v>Joban JP</v>
          </cell>
          <cell r="R194">
            <v>36000</v>
          </cell>
          <cell r="AZ194">
            <v>-18000</v>
          </cell>
          <cell r="BA194">
            <v>-50418.235454830741</v>
          </cell>
          <cell r="BC194" t="str">
            <v>OTHERS</v>
          </cell>
          <cell r="BE194" t="str">
            <v>Jan</v>
          </cell>
        </row>
        <row r="195">
          <cell r="C195" t="str">
            <v>Joban JP</v>
          </cell>
          <cell r="R195">
            <v>0</v>
          </cell>
          <cell r="AZ195">
            <v>0</v>
          </cell>
          <cell r="BA195">
            <v>0</v>
          </cell>
          <cell r="BC195" t="str">
            <v>OTHERS</v>
          </cell>
          <cell r="BE195" t="str">
            <v>Feb</v>
          </cell>
        </row>
        <row r="196">
          <cell r="C196" t="str">
            <v>Joban JP</v>
          </cell>
          <cell r="R196">
            <v>0</v>
          </cell>
          <cell r="AZ196">
            <v>0</v>
          </cell>
          <cell r="BA196">
            <v>0</v>
          </cell>
          <cell r="BC196" t="str">
            <v>OTHERS</v>
          </cell>
          <cell r="BE196" t="str">
            <v>Mar</v>
          </cell>
        </row>
        <row r="197">
          <cell r="C197" t="str">
            <v>Joban JP</v>
          </cell>
          <cell r="R197">
            <v>36000</v>
          </cell>
          <cell r="AZ197">
            <v>-18000</v>
          </cell>
          <cell r="BA197">
            <v>-50418.235454830741</v>
          </cell>
          <cell r="BC197" t="str">
            <v>OTHERS</v>
          </cell>
          <cell r="BE197" t="str">
            <v>Apr</v>
          </cell>
        </row>
        <row r="198">
          <cell r="C198" t="str">
            <v>Joban JP</v>
          </cell>
          <cell r="R198">
            <v>0</v>
          </cell>
          <cell r="AZ198">
            <v>0</v>
          </cell>
          <cell r="BA198">
            <v>0</v>
          </cell>
          <cell r="BC198" t="str">
            <v>OTHERS</v>
          </cell>
          <cell r="BE198" t="str">
            <v>May</v>
          </cell>
        </row>
        <row r="199">
          <cell r="C199" t="str">
            <v>Joban JP</v>
          </cell>
          <cell r="R199">
            <v>0</v>
          </cell>
          <cell r="AZ199">
            <v>0</v>
          </cell>
          <cell r="BA199">
            <v>0</v>
          </cell>
          <cell r="BC199" t="str">
            <v>OTHERS</v>
          </cell>
          <cell r="BE199" t="str">
            <v>Jun</v>
          </cell>
        </row>
        <row r="200">
          <cell r="C200" t="str">
            <v>Joban JP</v>
          </cell>
          <cell r="R200">
            <v>36000</v>
          </cell>
          <cell r="AZ200">
            <v>-18000</v>
          </cell>
          <cell r="BA200">
            <v>-50418.235454830741</v>
          </cell>
          <cell r="BC200" t="str">
            <v>OTHERS</v>
          </cell>
          <cell r="BE200" t="str">
            <v>Jul</v>
          </cell>
        </row>
        <row r="201">
          <cell r="C201" t="str">
            <v>Joban JP</v>
          </cell>
          <cell r="R201">
            <v>0</v>
          </cell>
          <cell r="AZ201">
            <v>0</v>
          </cell>
          <cell r="BA201">
            <v>0</v>
          </cell>
          <cell r="BC201" t="str">
            <v>OTHERS</v>
          </cell>
          <cell r="BE201" t="str">
            <v>Aug</v>
          </cell>
        </row>
        <row r="202">
          <cell r="C202" t="str">
            <v>Joban JP</v>
          </cell>
          <cell r="R202">
            <v>36000</v>
          </cell>
          <cell r="AZ202">
            <v>-18000</v>
          </cell>
          <cell r="BA202">
            <v>-50418.235454830741</v>
          </cell>
          <cell r="BC202" t="str">
            <v>OTHERS</v>
          </cell>
          <cell r="BE202" t="str">
            <v>Sep</v>
          </cell>
        </row>
        <row r="203">
          <cell r="C203" t="str">
            <v>Joban JP</v>
          </cell>
          <cell r="R203">
            <v>0</v>
          </cell>
          <cell r="AZ203">
            <v>0</v>
          </cell>
          <cell r="BA203">
            <v>0</v>
          </cell>
          <cell r="BC203" t="str">
            <v>OTHERS</v>
          </cell>
          <cell r="BE203" t="str">
            <v>Oct</v>
          </cell>
        </row>
        <row r="204">
          <cell r="C204" t="str">
            <v>Joban JP</v>
          </cell>
          <cell r="R204">
            <v>0</v>
          </cell>
          <cell r="AZ204">
            <v>0</v>
          </cell>
          <cell r="BA204">
            <v>0</v>
          </cell>
          <cell r="BC204" t="str">
            <v>OTHERS</v>
          </cell>
          <cell r="BE204" t="str">
            <v>Nov</v>
          </cell>
        </row>
        <row r="205">
          <cell r="C205" t="str">
            <v>Joban JP</v>
          </cell>
          <cell r="R205">
            <v>0</v>
          </cell>
          <cell r="AZ205">
            <v>0</v>
          </cell>
          <cell r="BA205">
            <v>0</v>
          </cell>
          <cell r="BC205" t="str">
            <v>OTHERS</v>
          </cell>
          <cell r="BE205" t="str">
            <v>Dec</v>
          </cell>
        </row>
        <row r="206">
          <cell r="C206" t="str">
            <v>Joban JP</v>
          </cell>
          <cell r="R206">
            <v>24000</v>
          </cell>
          <cell r="AZ206">
            <v>-12000</v>
          </cell>
          <cell r="BA206">
            <v>-37888.614515401932</v>
          </cell>
          <cell r="BC206" t="str">
            <v>OTHERS</v>
          </cell>
          <cell r="BE206" t="str">
            <v>Jan</v>
          </cell>
        </row>
        <row r="207">
          <cell r="C207" t="str">
            <v>Joban JP</v>
          </cell>
          <cell r="R207">
            <v>0</v>
          </cell>
          <cell r="AZ207">
            <v>0</v>
          </cell>
          <cell r="BA207">
            <v>0</v>
          </cell>
          <cell r="BC207" t="str">
            <v>OTHERS</v>
          </cell>
          <cell r="BE207" t="str">
            <v>Feb</v>
          </cell>
        </row>
        <row r="208">
          <cell r="C208" t="str">
            <v>Joban JP</v>
          </cell>
          <cell r="R208">
            <v>0</v>
          </cell>
          <cell r="AZ208">
            <v>0</v>
          </cell>
          <cell r="BA208">
            <v>0</v>
          </cell>
          <cell r="BC208" t="str">
            <v>OTHERS</v>
          </cell>
          <cell r="BE208" t="str">
            <v>Mar</v>
          </cell>
        </row>
        <row r="209">
          <cell r="C209" t="str">
            <v>Joban JP</v>
          </cell>
          <cell r="R209">
            <v>24000</v>
          </cell>
          <cell r="AZ209">
            <v>-12000</v>
          </cell>
          <cell r="BA209">
            <v>-37888.614515401932</v>
          </cell>
          <cell r="BC209" t="str">
            <v>OTHERS</v>
          </cell>
          <cell r="BE209" t="str">
            <v>Apr</v>
          </cell>
        </row>
        <row r="210">
          <cell r="C210" t="str">
            <v>Joban JP</v>
          </cell>
          <cell r="R210">
            <v>0</v>
          </cell>
          <cell r="AZ210">
            <v>0</v>
          </cell>
          <cell r="BA210">
            <v>0</v>
          </cell>
          <cell r="BC210" t="str">
            <v>OTHERS</v>
          </cell>
          <cell r="BE210" t="str">
            <v>May</v>
          </cell>
        </row>
        <row r="211">
          <cell r="C211" t="str">
            <v>Joban JP</v>
          </cell>
          <cell r="R211">
            <v>0</v>
          </cell>
          <cell r="AZ211">
            <v>0</v>
          </cell>
          <cell r="BA211">
            <v>0</v>
          </cell>
          <cell r="BC211" t="str">
            <v>OTHERS</v>
          </cell>
          <cell r="BE211" t="str">
            <v>Jun</v>
          </cell>
        </row>
        <row r="212">
          <cell r="C212" t="str">
            <v>Joban JP</v>
          </cell>
          <cell r="R212">
            <v>24000</v>
          </cell>
          <cell r="AZ212">
            <v>-12000</v>
          </cell>
          <cell r="BA212">
            <v>-37888.614515401932</v>
          </cell>
          <cell r="BC212" t="str">
            <v>OTHERS</v>
          </cell>
          <cell r="BE212" t="str">
            <v>Jul</v>
          </cell>
        </row>
        <row r="213">
          <cell r="C213" t="str">
            <v>Joban JP</v>
          </cell>
          <cell r="R213">
            <v>0</v>
          </cell>
          <cell r="AZ213">
            <v>0</v>
          </cell>
          <cell r="BA213">
            <v>0</v>
          </cell>
          <cell r="BC213" t="str">
            <v>OTHERS</v>
          </cell>
          <cell r="BE213" t="str">
            <v>Aug</v>
          </cell>
        </row>
        <row r="214">
          <cell r="C214" t="str">
            <v>Joban JP</v>
          </cell>
          <cell r="R214">
            <v>24000</v>
          </cell>
          <cell r="AZ214">
            <v>-12000</v>
          </cell>
          <cell r="BA214">
            <v>-37888.614515401932</v>
          </cell>
          <cell r="BC214" t="str">
            <v>OTHERS</v>
          </cell>
          <cell r="BE214" t="str">
            <v>Sep</v>
          </cell>
        </row>
        <row r="215">
          <cell r="C215" t="str">
            <v>Joban JP</v>
          </cell>
          <cell r="R215">
            <v>0</v>
          </cell>
          <cell r="AZ215">
            <v>0</v>
          </cell>
          <cell r="BA215">
            <v>0</v>
          </cell>
          <cell r="BC215" t="str">
            <v>OTHERS</v>
          </cell>
          <cell r="BE215" t="str">
            <v>Oct</v>
          </cell>
        </row>
        <row r="216">
          <cell r="C216" t="str">
            <v>Joban JP</v>
          </cell>
          <cell r="R216">
            <v>0</v>
          </cell>
          <cell r="AZ216">
            <v>0</v>
          </cell>
          <cell r="BA216">
            <v>0</v>
          </cell>
          <cell r="BC216" t="str">
            <v>OTHERS</v>
          </cell>
          <cell r="BE216" t="str">
            <v>Nov</v>
          </cell>
        </row>
        <row r="217">
          <cell r="C217" t="str">
            <v>Joban JP</v>
          </cell>
          <cell r="R217">
            <v>0</v>
          </cell>
          <cell r="AZ217">
            <v>0</v>
          </cell>
          <cell r="BA217">
            <v>0</v>
          </cell>
          <cell r="BC217" t="str">
            <v>OTHERS</v>
          </cell>
          <cell r="BE217" t="str">
            <v>Dec</v>
          </cell>
        </row>
        <row r="218">
          <cell r="C218" t="str">
            <v>Joban JP</v>
          </cell>
          <cell r="R218">
            <v>0</v>
          </cell>
          <cell r="AZ218">
            <v>0</v>
          </cell>
          <cell r="BA218">
            <v>0</v>
          </cell>
          <cell r="BC218" t="str">
            <v>OTHERS</v>
          </cell>
          <cell r="BE218" t="str">
            <v>Jan</v>
          </cell>
        </row>
        <row r="219">
          <cell r="C219" t="str">
            <v>Joban JP</v>
          </cell>
          <cell r="R219">
            <v>0</v>
          </cell>
          <cell r="AZ219">
            <v>0</v>
          </cell>
          <cell r="BA219">
            <v>0</v>
          </cell>
          <cell r="BC219" t="str">
            <v>OTHERS</v>
          </cell>
          <cell r="BE219" t="str">
            <v>Feb</v>
          </cell>
        </row>
        <row r="220">
          <cell r="C220" t="str">
            <v>Joban JP</v>
          </cell>
          <cell r="R220">
            <v>0</v>
          </cell>
          <cell r="AZ220">
            <v>0</v>
          </cell>
          <cell r="BA220">
            <v>0</v>
          </cell>
          <cell r="BC220" t="str">
            <v>OTHERS</v>
          </cell>
          <cell r="BE220" t="str">
            <v>Mar</v>
          </cell>
        </row>
        <row r="221">
          <cell r="C221" t="str">
            <v>Joban JP</v>
          </cell>
          <cell r="R221">
            <v>0</v>
          </cell>
          <cell r="AZ221">
            <v>0</v>
          </cell>
          <cell r="BA221">
            <v>0</v>
          </cell>
          <cell r="BC221" t="str">
            <v>OTHERS</v>
          </cell>
          <cell r="BE221" t="str">
            <v>Apr</v>
          </cell>
        </row>
        <row r="222">
          <cell r="C222" t="str">
            <v>Joban JP</v>
          </cell>
          <cell r="R222">
            <v>0</v>
          </cell>
          <cell r="AZ222">
            <v>0</v>
          </cell>
          <cell r="BA222">
            <v>0</v>
          </cell>
          <cell r="BC222" t="str">
            <v>OTHERS</v>
          </cell>
          <cell r="BE222" t="str">
            <v>May</v>
          </cell>
        </row>
        <row r="223">
          <cell r="C223" t="str">
            <v>Joban JP</v>
          </cell>
          <cell r="R223">
            <v>0</v>
          </cell>
          <cell r="AZ223">
            <v>0</v>
          </cell>
          <cell r="BA223">
            <v>0</v>
          </cell>
          <cell r="BC223" t="str">
            <v>OTHERS</v>
          </cell>
          <cell r="BE223" t="str">
            <v>Jun</v>
          </cell>
        </row>
        <row r="224">
          <cell r="C224" t="str">
            <v>Joban JP</v>
          </cell>
          <cell r="R224">
            <v>0</v>
          </cell>
          <cell r="AZ224">
            <v>0</v>
          </cell>
          <cell r="BA224">
            <v>0</v>
          </cell>
          <cell r="BC224" t="str">
            <v>OTHERS</v>
          </cell>
          <cell r="BE224" t="str">
            <v>Jul</v>
          </cell>
        </row>
        <row r="225">
          <cell r="C225" t="str">
            <v>Joban JP</v>
          </cell>
          <cell r="R225">
            <v>0</v>
          </cell>
          <cell r="AZ225">
            <v>0</v>
          </cell>
          <cell r="BA225">
            <v>0</v>
          </cell>
          <cell r="BC225" t="str">
            <v>OTHERS</v>
          </cell>
          <cell r="BE225" t="str">
            <v>Aug</v>
          </cell>
        </row>
        <row r="226">
          <cell r="C226" t="str">
            <v>Joban JP</v>
          </cell>
          <cell r="R226">
            <v>0</v>
          </cell>
          <cell r="AZ226">
            <v>0</v>
          </cell>
          <cell r="BA226">
            <v>0</v>
          </cell>
          <cell r="BC226" t="str">
            <v>OTHERS</v>
          </cell>
          <cell r="BE226" t="str">
            <v>Sep</v>
          </cell>
        </row>
        <row r="227">
          <cell r="C227" t="str">
            <v>Joban JP</v>
          </cell>
          <cell r="R227">
            <v>0</v>
          </cell>
          <cell r="AZ227">
            <v>0</v>
          </cell>
          <cell r="BA227">
            <v>0</v>
          </cell>
          <cell r="BC227" t="str">
            <v>OTHERS</v>
          </cell>
          <cell r="BE227" t="str">
            <v>Oct</v>
          </cell>
        </row>
        <row r="228">
          <cell r="C228" t="str">
            <v>Joban JP</v>
          </cell>
          <cell r="R228">
            <v>0</v>
          </cell>
          <cell r="AZ228">
            <v>0</v>
          </cell>
          <cell r="BA228">
            <v>0</v>
          </cell>
          <cell r="BC228" t="str">
            <v>OTHERS</v>
          </cell>
          <cell r="BE228" t="str">
            <v>Nov</v>
          </cell>
        </row>
        <row r="229">
          <cell r="C229" t="str">
            <v>Joban JP</v>
          </cell>
          <cell r="R229">
            <v>0</v>
          </cell>
          <cell r="AZ229">
            <v>0</v>
          </cell>
          <cell r="BA229">
            <v>0</v>
          </cell>
          <cell r="BC229" t="str">
            <v>OTHERS</v>
          </cell>
          <cell r="BE229" t="str">
            <v>Dec</v>
          </cell>
        </row>
        <row r="230">
          <cell r="C230" t="str">
            <v>Joban JP</v>
          </cell>
          <cell r="R230">
            <v>0</v>
          </cell>
          <cell r="AZ230">
            <v>0</v>
          </cell>
          <cell r="BA230">
            <v>0</v>
          </cell>
          <cell r="BC230" t="str">
            <v>OTHERS</v>
          </cell>
          <cell r="BE230" t="str">
            <v>Jan</v>
          </cell>
        </row>
        <row r="231">
          <cell r="C231" t="str">
            <v>Joban JP</v>
          </cell>
          <cell r="R231">
            <v>60000</v>
          </cell>
          <cell r="AZ231">
            <v>-30000</v>
          </cell>
          <cell r="BA231">
            <v>-44153.42498511634</v>
          </cell>
          <cell r="BC231" t="str">
            <v>OTHERS</v>
          </cell>
          <cell r="BE231" t="str">
            <v>Feb</v>
          </cell>
        </row>
        <row r="232">
          <cell r="C232" t="str">
            <v>Joban JP</v>
          </cell>
          <cell r="R232">
            <v>0</v>
          </cell>
          <cell r="AZ232">
            <v>0</v>
          </cell>
          <cell r="BA232">
            <v>0</v>
          </cell>
          <cell r="BC232" t="str">
            <v>OTHERS</v>
          </cell>
          <cell r="BE232" t="str">
            <v>Mar</v>
          </cell>
        </row>
        <row r="233">
          <cell r="C233" t="str">
            <v>Joban JP</v>
          </cell>
          <cell r="R233">
            <v>0</v>
          </cell>
          <cell r="AZ233">
            <v>0</v>
          </cell>
          <cell r="BA233">
            <v>0</v>
          </cell>
          <cell r="BC233" t="str">
            <v>OTHERS</v>
          </cell>
          <cell r="BE233" t="str">
            <v>Apr</v>
          </cell>
        </row>
        <row r="234">
          <cell r="C234" t="str">
            <v>Joban JP</v>
          </cell>
          <cell r="R234">
            <v>0</v>
          </cell>
          <cell r="AZ234">
            <v>0</v>
          </cell>
          <cell r="BA234">
            <v>0</v>
          </cell>
          <cell r="BC234" t="str">
            <v>OTHERS</v>
          </cell>
          <cell r="BE234" t="str">
            <v>May</v>
          </cell>
        </row>
        <row r="235">
          <cell r="C235" t="str">
            <v>Joban JP</v>
          </cell>
          <cell r="R235">
            <v>0</v>
          </cell>
          <cell r="AZ235">
            <v>0</v>
          </cell>
          <cell r="BA235">
            <v>0</v>
          </cell>
          <cell r="BC235" t="str">
            <v>OTHERS</v>
          </cell>
          <cell r="BE235" t="str">
            <v>Jun</v>
          </cell>
        </row>
        <row r="236">
          <cell r="C236" t="str">
            <v>Joban JP</v>
          </cell>
          <cell r="R236">
            <v>0</v>
          </cell>
          <cell r="AZ236">
            <v>0</v>
          </cell>
          <cell r="BA236">
            <v>0</v>
          </cell>
          <cell r="BC236" t="str">
            <v>OTHERS</v>
          </cell>
          <cell r="BE236" t="str">
            <v>Jul</v>
          </cell>
        </row>
        <row r="237">
          <cell r="C237" t="str">
            <v>Joban JP</v>
          </cell>
          <cell r="R237">
            <v>0</v>
          </cell>
          <cell r="AZ237">
            <v>0</v>
          </cell>
          <cell r="BA237">
            <v>0</v>
          </cell>
          <cell r="BC237" t="str">
            <v>OTHERS</v>
          </cell>
          <cell r="BE237" t="str">
            <v>Aug</v>
          </cell>
        </row>
        <row r="238">
          <cell r="C238" t="str">
            <v>Joban JP</v>
          </cell>
          <cell r="R238">
            <v>0</v>
          </cell>
          <cell r="AZ238">
            <v>0</v>
          </cell>
          <cell r="BA238">
            <v>0</v>
          </cell>
          <cell r="BC238" t="str">
            <v>OTHERS</v>
          </cell>
          <cell r="BE238" t="str">
            <v>Sep</v>
          </cell>
        </row>
        <row r="239">
          <cell r="C239" t="str">
            <v>Joban JP</v>
          </cell>
          <cell r="R239">
            <v>0</v>
          </cell>
          <cell r="AZ239">
            <v>0</v>
          </cell>
          <cell r="BA239">
            <v>0</v>
          </cell>
          <cell r="BC239" t="str">
            <v>OTHERS</v>
          </cell>
          <cell r="BE239" t="str">
            <v>Oct</v>
          </cell>
        </row>
        <row r="240">
          <cell r="C240" t="str">
            <v>Joban JP</v>
          </cell>
          <cell r="R240">
            <v>0</v>
          </cell>
          <cell r="AZ240">
            <v>0</v>
          </cell>
          <cell r="BA240">
            <v>0</v>
          </cell>
          <cell r="BC240" t="str">
            <v>OTHERS</v>
          </cell>
          <cell r="BE240" t="str">
            <v>Nov</v>
          </cell>
        </row>
        <row r="241">
          <cell r="C241" t="str">
            <v>Joban JP</v>
          </cell>
          <cell r="R241">
            <v>0</v>
          </cell>
          <cell r="AZ241">
            <v>0</v>
          </cell>
          <cell r="BA241">
            <v>0</v>
          </cell>
          <cell r="BC241" t="str">
            <v>OTHERS</v>
          </cell>
          <cell r="BE241" t="str">
            <v>Dec</v>
          </cell>
        </row>
        <row r="242">
          <cell r="C242" t="str">
            <v>Kaneka</v>
          </cell>
          <cell r="R242">
            <v>0</v>
          </cell>
          <cell r="AZ242">
            <v>0</v>
          </cell>
          <cell r="BA242">
            <v>0</v>
          </cell>
          <cell r="BC242" t="str">
            <v>OTHERS</v>
          </cell>
          <cell r="BE242" t="str">
            <v>Jan</v>
          </cell>
        </row>
        <row r="243">
          <cell r="C243" t="str">
            <v>Kaneka</v>
          </cell>
          <cell r="R243">
            <v>0</v>
          </cell>
          <cell r="AZ243">
            <v>0</v>
          </cell>
          <cell r="BA243">
            <v>0</v>
          </cell>
          <cell r="BC243" t="str">
            <v>OTHERS</v>
          </cell>
          <cell r="BE243" t="str">
            <v>Feb</v>
          </cell>
        </row>
        <row r="244">
          <cell r="C244" t="str">
            <v>Kaneka</v>
          </cell>
          <cell r="R244">
            <v>39000</v>
          </cell>
          <cell r="AZ244">
            <v>-15600</v>
          </cell>
          <cell r="BA244">
            <v>-71739.931443018693</v>
          </cell>
          <cell r="BC244" t="str">
            <v>OTHERS</v>
          </cell>
          <cell r="BE244" t="str">
            <v>Mar</v>
          </cell>
        </row>
        <row r="245">
          <cell r="C245" t="str">
            <v>Kaneka</v>
          </cell>
          <cell r="R245">
            <v>0</v>
          </cell>
          <cell r="AZ245">
            <v>0</v>
          </cell>
          <cell r="BA245">
            <v>0</v>
          </cell>
          <cell r="BC245" t="str">
            <v>OTHERS</v>
          </cell>
          <cell r="BE245" t="str">
            <v>Apr</v>
          </cell>
        </row>
        <row r="246">
          <cell r="C246" t="str">
            <v>Kaneka</v>
          </cell>
          <cell r="R246">
            <v>0</v>
          </cell>
          <cell r="AZ246">
            <v>0</v>
          </cell>
          <cell r="BA246">
            <v>0</v>
          </cell>
          <cell r="BC246" t="str">
            <v>OTHERS</v>
          </cell>
          <cell r="BE246" t="str">
            <v>May</v>
          </cell>
        </row>
        <row r="247">
          <cell r="C247" t="str">
            <v>Kaneka</v>
          </cell>
          <cell r="R247">
            <v>0</v>
          </cell>
          <cell r="AZ247">
            <v>0</v>
          </cell>
          <cell r="BA247">
            <v>0</v>
          </cell>
          <cell r="BC247" t="str">
            <v>OTHERS</v>
          </cell>
          <cell r="BE247" t="str">
            <v>Jun</v>
          </cell>
        </row>
        <row r="248">
          <cell r="C248" t="str">
            <v>Kaneka</v>
          </cell>
          <cell r="R248">
            <v>0</v>
          </cell>
          <cell r="AZ248">
            <v>0</v>
          </cell>
          <cell r="BA248">
            <v>0</v>
          </cell>
          <cell r="BC248" t="str">
            <v>OTHERS</v>
          </cell>
          <cell r="BE248" t="str">
            <v>Jul</v>
          </cell>
        </row>
        <row r="249">
          <cell r="C249" t="str">
            <v>Kaneka</v>
          </cell>
          <cell r="R249">
            <v>0</v>
          </cell>
          <cell r="AZ249">
            <v>0</v>
          </cell>
          <cell r="BA249">
            <v>0</v>
          </cell>
          <cell r="BC249" t="str">
            <v>OTHERS</v>
          </cell>
          <cell r="BE249" t="str">
            <v>Aug</v>
          </cell>
        </row>
        <row r="250">
          <cell r="C250" t="str">
            <v>Kaneka</v>
          </cell>
          <cell r="R250">
            <v>0</v>
          </cell>
          <cell r="AZ250">
            <v>0</v>
          </cell>
          <cell r="BA250">
            <v>0</v>
          </cell>
          <cell r="BC250" t="str">
            <v>OTHERS</v>
          </cell>
          <cell r="BE250" t="str">
            <v>Sep</v>
          </cell>
        </row>
        <row r="251">
          <cell r="C251" t="str">
            <v>Kaneka</v>
          </cell>
          <cell r="R251">
            <v>0</v>
          </cell>
          <cell r="AZ251">
            <v>0</v>
          </cell>
          <cell r="BA251">
            <v>0</v>
          </cell>
          <cell r="BC251" t="str">
            <v>OTHERS</v>
          </cell>
          <cell r="BE251" t="str">
            <v>Oct</v>
          </cell>
        </row>
        <row r="252">
          <cell r="C252" t="str">
            <v>Kaneka</v>
          </cell>
          <cell r="R252">
            <v>0</v>
          </cell>
          <cell r="AZ252">
            <v>0</v>
          </cell>
          <cell r="BA252">
            <v>0</v>
          </cell>
          <cell r="BC252" t="str">
            <v>OTHERS</v>
          </cell>
          <cell r="BE252" t="str">
            <v>Nov</v>
          </cell>
        </row>
        <row r="253">
          <cell r="C253" t="str">
            <v>Kaneka</v>
          </cell>
          <cell r="R253">
            <v>0</v>
          </cell>
          <cell r="AZ253">
            <v>0</v>
          </cell>
          <cell r="BA253">
            <v>0</v>
          </cell>
          <cell r="BC253" t="str">
            <v>OTHERS</v>
          </cell>
          <cell r="BE253" t="str">
            <v>Dec</v>
          </cell>
        </row>
        <row r="254">
          <cell r="C254" t="str">
            <v>Kaneka</v>
          </cell>
          <cell r="R254">
            <v>0</v>
          </cell>
          <cell r="AZ254">
            <v>0</v>
          </cell>
          <cell r="BA254">
            <v>0</v>
          </cell>
          <cell r="BC254" t="str">
            <v>OTHERS</v>
          </cell>
          <cell r="BE254" t="str">
            <v>Jan</v>
          </cell>
        </row>
        <row r="255">
          <cell r="C255" t="str">
            <v>Kaneka</v>
          </cell>
          <cell r="R255">
            <v>0</v>
          </cell>
          <cell r="AZ255">
            <v>0</v>
          </cell>
          <cell r="BA255">
            <v>0</v>
          </cell>
          <cell r="BC255" t="str">
            <v>OTHERS</v>
          </cell>
          <cell r="BE255" t="str">
            <v>Feb</v>
          </cell>
        </row>
        <row r="256">
          <cell r="C256" t="str">
            <v>Kaneka</v>
          </cell>
          <cell r="R256">
            <v>26000</v>
          </cell>
          <cell r="AZ256">
            <v>-10400</v>
          </cell>
          <cell r="BA256">
            <v>-54923.089658370933</v>
          </cell>
          <cell r="BC256" t="str">
            <v>OTHERS</v>
          </cell>
          <cell r="BE256" t="str">
            <v>Mar</v>
          </cell>
        </row>
        <row r="257">
          <cell r="C257" t="str">
            <v>Kaneka</v>
          </cell>
          <cell r="R257">
            <v>0</v>
          </cell>
          <cell r="AZ257">
            <v>0</v>
          </cell>
          <cell r="BA257">
            <v>0</v>
          </cell>
          <cell r="BC257" t="str">
            <v>OTHERS</v>
          </cell>
          <cell r="BE257" t="str">
            <v>Apr</v>
          </cell>
        </row>
        <row r="258">
          <cell r="C258" t="str">
            <v>Kaneka</v>
          </cell>
          <cell r="R258">
            <v>0</v>
          </cell>
          <cell r="AZ258">
            <v>0</v>
          </cell>
          <cell r="BA258">
            <v>0</v>
          </cell>
          <cell r="BC258" t="str">
            <v>OTHERS</v>
          </cell>
          <cell r="BE258" t="str">
            <v>May</v>
          </cell>
        </row>
        <row r="259">
          <cell r="C259" t="str">
            <v>Kaneka</v>
          </cell>
          <cell r="R259">
            <v>0</v>
          </cell>
          <cell r="AZ259">
            <v>0</v>
          </cell>
          <cell r="BA259">
            <v>0</v>
          </cell>
          <cell r="BC259" t="str">
            <v>OTHERS</v>
          </cell>
          <cell r="BE259" t="str">
            <v>Jun</v>
          </cell>
        </row>
        <row r="260">
          <cell r="C260" t="str">
            <v>Kaneka</v>
          </cell>
          <cell r="R260">
            <v>0</v>
          </cell>
          <cell r="AZ260">
            <v>0</v>
          </cell>
          <cell r="BA260">
            <v>0</v>
          </cell>
          <cell r="BC260" t="str">
            <v>OTHERS</v>
          </cell>
          <cell r="BE260" t="str">
            <v>Jul</v>
          </cell>
        </row>
        <row r="261">
          <cell r="C261" t="str">
            <v>Kaneka</v>
          </cell>
          <cell r="R261">
            <v>0</v>
          </cell>
          <cell r="AZ261">
            <v>0</v>
          </cell>
          <cell r="BA261">
            <v>0</v>
          </cell>
          <cell r="BC261" t="str">
            <v>OTHERS</v>
          </cell>
          <cell r="BE261" t="str">
            <v>Aug</v>
          </cell>
        </row>
        <row r="262">
          <cell r="C262" t="str">
            <v>Kaneka</v>
          </cell>
          <cell r="R262">
            <v>0</v>
          </cell>
          <cell r="AZ262">
            <v>0</v>
          </cell>
          <cell r="BA262">
            <v>0</v>
          </cell>
          <cell r="BC262" t="str">
            <v>OTHERS</v>
          </cell>
          <cell r="BE262" t="str">
            <v>Sep</v>
          </cell>
        </row>
        <row r="263">
          <cell r="C263" t="str">
            <v>Kaneka</v>
          </cell>
          <cell r="R263">
            <v>0</v>
          </cell>
          <cell r="AZ263">
            <v>0</v>
          </cell>
          <cell r="BA263">
            <v>0</v>
          </cell>
          <cell r="BC263" t="str">
            <v>OTHERS</v>
          </cell>
          <cell r="BE263" t="str">
            <v>Oct</v>
          </cell>
        </row>
        <row r="264">
          <cell r="C264" t="str">
            <v>Kaneka</v>
          </cell>
          <cell r="R264">
            <v>0</v>
          </cell>
          <cell r="AZ264">
            <v>0</v>
          </cell>
          <cell r="BA264">
            <v>0</v>
          </cell>
          <cell r="BC264" t="str">
            <v>OTHERS</v>
          </cell>
          <cell r="BE264" t="str">
            <v>Nov</v>
          </cell>
        </row>
        <row r="265">
          <cell r="C265" t="str">
            <v>Kaneka</v>
          </cell>
          <cell r="R265">
            <v>0</v>
          </cell>
          <cell r="AZ265">
            <v>0</v>
          </cell>
          <cell r="BA265">
            <v>0</v>
          </cell>
          <cell r="BC265" t="str">
            <v>OTHERS</v>
          </cell>
          <cell r="BE265" t="str">
            <v>Dec</v>
          </cell>
        </row>
        <row r="266">
          <cell r="C266" t="str">
            <v>Kansai</v>
          </cell>
          <cell r="R266">
            <v>28000</v>
          </cell>
          <cell r="AZ266">
            <v>-84000</v>
          </cell>
          <cell r="BA266">
            <v>-42639.118928202261</v>
          </cell>
          <cell r="BC266" t="str">
            <v>OTHERS</v>
          </cell>
          <cell r="BE266" t="str">
            <v>Jan</v>
          </cell>
        </row>
        <row r="267">
          <cell r="C267" t="str">
            <v>Kansai</v>
          </cell>
          <cell r="R267">
            <v>0</v>
          </cell>
          <cell r="AZ267">
            <v>0</v>
          </cell>
          <cell r="BA267">
            <v>0</v>
          </cell>
          <cell r="BC267" t="str">
            <v>OTHERS</v>
          </cell>
          <cell r="BE267" t="str">
            <v>Feb</v>
          </cell>
        </row>
        <row r="268">
          <cell r="C268" t="str">
            <v>Kansai</v>
          </cell>
          <cell r="R268">
            <v>0</v>
          </cell>
          <cell r="AZ268">
            <v>0</v>
          </cell>
          <cell r="BA268">
            <v>0</v>
          </cell>
          <cell r="BC268" t="str">
            <v>OTHERS</v>
          </cell>
          <cell r="BE268" t="str">
            <v>Mar</v>
          </cell>
        </row>
        <row r="269">
          <cell r="C269" t="str">
            <v>Kansai</v>
          </cell>
          <cell r="R269">
            <v>28000</v>
          </cell>
          <cell r="AZ269">
            <v>-84000</v>
          </cell>
          <cell r="BA269">
            <v>-42639.118928202261</v>
          </cell>
          <cell r="BC269" t="str">
            <v>OTHERS</v>
          </cell>
          <cell r="BE269" t="str">
            <v>Apr</v>
          </cell>
        </row>
        <row r="270">
          <cell r="C270" t="str">
            <v>Kansai</v>
          </cell>
          <cell r="R270">
            <v>0</v>
          </cell>
          <cell r="AZ270">
            <v>0</v>
          </cell>
          <cell r="BA270">
            <v>0</v>
          </cell>
          <cell r="BC270" t="str">
            <v>OTHERS</v>
          </cell>
          <cell r="BE270" t="str">
            <v>May</v>
          </cell>
        </row>
        <row r="271">
          <cell r="C271" t="str">
            <v>Kansai</v>
          </cell>
          <cell r="R271">
            <v>0</v>
          </cell>
          <cell r="AZ271">
            <v>0</v>
          </cell>
          <cell r="BA271">
            <v>0</v>
          </cell>
          <cell r="BC271" t="str">
            <v>OTHERS</v>
          </cell>
          <cell r="BE271" t="str">
            <v>Jun</v>
          </cell>
        </row>
        <row r="272">
          <cell r="C272" t="str">
            <v>Kansai</v>
          </cell>
          <cell r="R272">
            <v>0</v>
          </cell>
          <cell r="AZ272">
            <v>0</v>
          </cell>
          <cell r="BA272">
            <v>0</v>
          </cell>
          <cell r="BC272" t="str">
            <v>OTHERS</v>
          </cell>
          <cell r="BE272" t="str">
            <v>Jul</v>
          </cell>
        </row>
        <row r="273">
          <cell r="C273" t="str">
            <v>Kansai</v>
          </cell>
          <cell r="R273">
            <v>0</v>
          </cell>
          <cell r="AZ273">
            <v>0</v>
          </cell>
          <cell r="BA273">
            <v>0</v>
          </cell>
          <cell r="BC273" t="str">
            <v>OTHERS</v>
          </cell>
          <cell r="BE273" t="str">
            <v>Aug</v>
          </cell>
        </row>
        <row r="274">
          <cell r="C274" t="str">
            <v>Kansai</v>
          </cell>
          <cell r="R274">
            <v>0</v>
          </cell>
          <cell r="AZ274">
            <v>0</v>
          </cell>
          <cell r="BA274">
            <v>0</v>
          </cell>
          <cell r="BC274" t="str">
            <v>OTHERS</v>
          </cell>
          <cell r="BE274" t="str">
            <v>Sep</v>
          </cell>
        </row>
        <row r="275">
          <cell r="C275" t="str">
            <v>Kansai</v>
          </cell>
          <cell r="R275">
            <v>0</v>
          </cell>
          <cell r="AZ275">
            <v>0</v>
          </cell>
          <cell r="BA275">
            <v>0</v>
          </cell>
          <cell r="BC275" t="str">
            <v>OTHERS</v>
          </cell>
          <cell r="BE275" t="str">
            <v>Oct</v>
          </cell>
        </row>
        <row r="276">
          <cell r="C276" t="str">
            <v>Kansai</v>
          </cell>
          <cell r="R276">
            <v>0</v>
          </cell>
          <cell r="AZ276">
            <v>0</v>
          </cell>
          <cell r="BA276">
            <v>0</v>
          </cell>
          <cell r="BC276" t="str">
            <v>OTHERS</v>
          </cell>
          <cell r="BE276" t="str">
            <v>Nov</v>
          </cell>
        </row>
        <row r="277">
          <cell r="C277" t="str">
            <v>Kansai</v>
          </cell>
          <cell r="R277">
            <v>0</v>
          </cell>
          <cell r="AZ277">
            <v>0</v>
          </cell>
          <cell r="BA277">
            <v>0</v>
          </cell>
          <cell r="BC277" t="str">
            <v>OTHERS</v>
          </cell>
          <cell r="BE277" t="str">
            <v>Dec</v>
          </cell>
        </row>
        <row r="278">
          <cell r="C278" t="str">
            <v>Kansai</v>
          </cell>
          <cell r="R278">
            <v>42000</v>
          </cell>
          <cell r="AZ278">
            <v>-126000</v>
          </cell>
          <cell r="BA278">
            <v>-73008.717308693536</v>
          </cell>
          <cell r="BC278" t="str">
            <v>OTHERS</v>
          </cell>
          <cell r="BE278" t="str">
            <v>Jan</v>
          </cell>
        </row>
        <row r="279">
          <cell r="C279" t="str">
            <v>Kansai</v>
          </cell>
          <cell r="R279">
            <v>0</v>
          </cell>
          <cell r="AZ279">
            <v>0</v>
          </cell>
          <cell r="BA279">
            <v>0</v>
          </cell>
          <cell r="BC279" t="str">
            <v>OTHERS</v>
          </cell>
          <cell r="BE279" t="str">
            <v>Feb</v>
          </cell>
        </row>
        <row r="280">
          <cell r="C280" t="str">
            <v>Kansai</v>
          </cell>
          <cell r="R280">
            <v>0</v>
          </cell>
          <cell r="AZ280">
            <v>0</v>
          </cell>
          <cell r="BA280">
            <v>0</v>
          </cell>
          <cell r="BC280" t="str">
            <v>OTHERS</v>
          </cell>
          <cell r="BE280" t="str">
            <v>Mar</v>
          </cell>
        </row>
        <row r="281">
          <cell r="C281" t="str">
            <v>Kansai</v>
          </cell>
          <cell r="R281">
            <v>42000</v>
          </cell>
          <cell r="AZ281">
            <v>-126000</v>
          </cell>
          <cell r="BA281">
            <v>-73008.717308693536</v>
          </cell>
          <cell r="BC281" t="str">
            <v>OTHERS</v>
          </cell>
          <cell r="BE281" t="str">
            <v>Apr</v>
          </cell>
        </row>
        <row r="282">
          <cell r="C282" t="str">
            <v>Kansai</v>
          </cell>
          <cell r="R282">
            <v>0</v>
          </cell>
          <cell r="AZ282">
            <v>0</v>
          </cell>
          <cell r="BA282">
            <v>0</v>
          </cell>
          <cell r="BC282" t="str">
            <v>OTHERS</v>
          </cell>
          <cell r="BE282" t="str">
            <v>May</v>
          </cell>
        </row>
        <row r="283">
          <cell r="C283" t="str">
            <v>Kansai</v>
          </cell>
          <cell r="R283">
            <v>0</v>
          </cell>
          <cell r="AZ283">
            <v>0</v>
          </cell>
          <cell r="BA283">
            <v>0</v>
          </cell>
          <cell r="BC283" t="str">
            <v>OTHERS</v>
          </cell>
          <cell r="BE283" t="str">
            <v>Jun</v>
          </cell>
        </row>
        <row r="284">
          <cell r="C284" t="str">
            <v>Kansai</v>
          </cell>
          <cell r="R284">
            <v>0</v>
          </cell>
          <cell r="AZ284">
            <v>0</v>
          </cell>
          <cell r="BA284">
            <v>0</v>
          </cell>
          <cell r="BC284" t="str">
            <v>OTHERS</v>
          </cell>
          <cell r="BE284" t="str">
            <v>Jul</v>
          </cell>
        </row>
        <row r="285">
          <cell r="C285" t="str">
            <v>Kansai</v>
          </cell>
          <cell r="R285">
            <v>0</v>
          </cell>
          <cell r="AZ285">
            <v>0</v>
          </cell>
          <cell r="BA285">
            <v>0</v>
          </cell>
          <cell r="BC285" t="str">
            <v>OTHERS</v>
          </cell>
          <cell r="BE285" t="str">
            <v>Aug</v>
          </cell>
        </row>
        <row r="286">
          <cell r="C286" t="str">
            <v>Kansai</v>
          </cell>
          <cell r="R286">
            <v>0</v>
          </cell>
          <cell r="AZ286">
            <v>0</v>
          </cell>
          <cell r="BA286">
            <v>0</v>
          </cell>
          <cell r="BC286" t="str">
            <v>OTHERS</v>
          </cell>
          <cell r="BE286" t="str">
            <v>Sep</v>
          </cell>
        </row>
        <row r="287">
          <cell r="C287" t="str">
            <v>Kansai</v>
          </cell>
          <cell r="R287">
            <v>0</v>
          </cell>
          <cell r="AZ287">
            <v>0</v>
          </cell>
          <cell r="BA287">
            <v>0</v>
          </cell>
          <cell r="BC287" t="str">
            <v>OTHERS</v>
          </cell>
          <cell r="BE287" t="str">
            <v>Oct</v>
          </cell>
        </row>
        <row r="288">
          <cell r="C288" t="str">
            <v>Kansai</v>
          </cell>
          <cell r="R288">
            <v>0</v>
          </cell>
          <cell r="AZ288">
            <v>0</v>
          </cell>
          <cell r="BA288">
            <v>0</v>
          </cell>
          <cell r="BC288" t="str">
            <v>OTHERS</v>
          </cell>
          <cell r="BE288" t="str">
            <v>Nov</v>
          </cell>
        </row>
        <row r="289">
          <cell r="C289" t="str">
            <v>Kansai</v>
          </cell>
          <cell r="R289">
            <v>0</v>
          </cell>
          <cell r="AZ289">
            <v>0</v>
          </cell>
          <cell r="BA289">
            <v>0</v>
          </cell>
          <cell r="BC289" t="str">
            <v>OTHERS</v>
          </cell>
          <cell r="BE289" t="str">
            <v>Dec</v>
          </cell>
        </row>
        <row r="290">
          <cell r="C290" t="str">
            <v>Kobe Steel</v>
          </cell>
          <cell r="R290">
            <v>0</v>
          </cell>
          <cell r="AZ290">
            <v>0</v>
          </cell>
          <cell r="BA290">
            <v>0</v>
          </cell>
          <cell r="BC290" t="str">
            <v>GOLD</v>
          </cell>
          <cell r="BE290" t="str">
            <v>Jan</v>
          </cell>
        </row>
        <row r="291">
          <cell r="C291" t="str">
            <v>Kobe Steel</v>
          </cell>
          <cell r="R291">
            <v>0</v>
          </cell>
          <cell r="AZ291">
            <v>0</v>
          </cell>
          <cell r="BA291">
            <v>0</v>
          </cell>
          <cell r="BC291" t="str">
            <v>GOLD</v>
          </cell>
          <cell r="BE291" t="str">
            <v>Feb</v>
          </cell>
        </row>
        <row r="292">
          <cell r="C292" t="str">
            <v>Kobe Steel</v>
          </cell>
          <cell r="R292">
            <v>28000</v>
          </cell>
          <cell r="AZ292">
            <v>-28000</v>
          </cell>
          <cell r="BA292">
            <v>-53508.87768522578</v>
          </cell>
          <cell r="BC292" t="str">
            <v>GOLD</v>
          </cell>
          <cell r="BE292" t="str">
            <v>Mar</v>
          </cell>
        </row>
        <row r="293">
          <cell r="C293" t="str">
            <v>Kobe Steel</v>
          </cell>
          <cell r="R293">
            <v>0</v>
          </cell>
          <cell r="AZ293">
            <v>0</v>
          </cell>
          <cell r="BA293">
            <v>0</v>
          </cell>
          <cell r="BC293" t="str">
            <v>GOLD</v>
          </cell>
          <cell r="BE293" t="str">
            <v>Apr</v>
          </cell>
        </row>
        <row r="294">
          <cell r="C294" t="str">
            <v>Kobe Steel</v>
          </cell>
          <cell r="R294">
            <v>0</v>
          </cell>
          <cell r="AZ294">
            <v>0</v>
          </cell>
          <cell r="BA294">
            <v>0</v>
          </cell>
          <cell r="BC294" t="str">
            <v>GOLD</v>
          </cell>
          <cell r="BE294" t="str">
            <v>May</v>
          </cell>
        </row>
        <row r="295">
          <cell r="C295" t="str">
            <v>Kobe Steel</v>
          </cell>
          <cell r="R295">
            <v>0</v>
          </cell>
          <cell r="AZ295">
            <v>0</v>
          </cell>
          <cell r="BA295">
            <v>0</v>
          </cell>
          <cell r="BC295" t="str">
            <v>GOLD</v>
          </cell>
          <cell r="BE295" t="str">
            <v>Jun</v>
          </cell>
        </row>
        <row r="296">
          <cell r="C296" t="str">
            <v>Kobe Steel</v>
          </cell>
          <cell r="R296">
            <v>0</v>
          </cell>
          <cell r="AZ296">
            <v>0</v>
          </cell>
          <cell r="BA296">
            <v>0</v>
          </cell>
          <cell r="BC296" t="str">
            <v>GOLD</v>
          </cell>
          <cell r="BE296" t="str">
            <v>Jul</v>
          </cell>
        </row>
        <row r="297">
          <cell r="C297" t="str">
            <v>Kobe Steel</v>
          </cell>
          <cell r="R297">
            <v>0</v>
          </cell>
          <cell r="AZ297">
            <v>0</v>
          </cell>
          <cell r="BA297">
            <v>0</v>
          </cell>
          <cell r="BC297" t="str">
            <v>GOLD</v>
          </cell>
          <cell r="BE297" t="str">
            <v>Aug</v>
          </cell>
        </row>
        <row r="298">
          <cell r="C298" t="str">
            <v>Kobe Steel</v>
          </cell>
          <cell r="R298">
            <v>0</v>
          </cell>
          <cell r="AZ298">
            <v>0</v>
          </cell>
          <cell r="BA298">
            <v>0</v>
          </cell>
          <cell r="BC298" t="str">
            <v>GOLD</v>
          </cell>
          <cell r="BE298" t="str">
            <v>Sep</v>
          </cell>
        </row>
        <row r="299">
          <cell r="C299" t="str">
            <v>Kobe Steel</v>
          </cell>
          <cell r="R299">
            <v>0</v>
          </cell>
          <cell r="AZ299">
            <v>0</v>
          </cell>
          <cell r="BA299">
            <v>0</v>
          </cell>
          <cell r="BC299" t="str">
            <v>GOLD</v>
          </cell>
          <cell r="BE299" t="str">
            <v>Oct</v>
          </cell>
        </row>
        <row r="300">
          <cell r="C300" t="str">
            <v>Kobe Steel</v>
          </cell>
          <cell r="R300">
            <v>0</v>
          </cell>
          <cell r="AZ300">
            <v>0</v>
          </cell>
          <cell r="BA300">
            <v>0</v>
          </cell>
          <cell r="BC300" t="str">
            <v>GOLD</v>
          </cell>
          <cell r="BE300" t="str">
            <v>Nov</v>
          </cell>
        </row>
        <row r="301">
          <cell r="C301" t="str">
            <v>Kobe Steel</v>
          </cell>
          <cell r="R301">
            <v>0</v>
          </cell>
          <cell r="AZ301">
            <v>0</v>
          </cell>
          <cell r="BA301">
            <v>0</v>
          </cell>
          <cell r="BC301" t="str">
            <v>GOLD</v>
          </cell>
          <cell r="BE301" t="str">
            <v>Dec</v>
          </cell>
        </row>
        <row r="302">
          <cell r="C302" t="str">
            <v>Kobe Steel</v>
          </cell>
          <cell r="R302">
            <v>0</v>
          </cell>
          <cell r="AZ302">
            <v>0</v>
          </cell>
          <cell r="BA302">
            <v>0</v>
          </cell>
          <cell r="BC302" t="str">
            <v>GOLD</v>
          </cell>
          <cell r="BE302" t="str">
            <v>Jan</v>
          </cell>
        </row>
        <row r="303">
          <cell r="C303" t="str">
            <v>Kobe Steel</v>
          </cell>
          <cell r="R303">
            <v>0</v>
          </cell>
          <cell r="AZ303">
            <v>0</v>
          </cell>
          <cell r="BA303">
            <v>0</v>
          </cell>
          <cell r="BC303" t="str">
            <v>GOLD</v>
          </cell>
          <cell r="BE303" t="str">
            <v>Feb</v>
          </cell>
        </row>
        <row r="304">
          <cell r="C304" t="str">
            <v>Kobe Steel</v>
          </cell>
          <cell r="R304">
            <v>42000</v>
          </cell>
          <cell r="AZ304">
            <v>-42000</v>
          </cell>
          <cell r="BA304">
            <v>-91620.432659601822</v>
          </cell>
          <cell r="BC304" t="str">
            <v>GOLD</v>
          </cell>
          <cell r="BE304" t="str">
            <v>Mar</v>
          </cell>
        </row>
        <row r="305">
          <cell r="C305" t="str">
            <v>Kobe Steel</v>
          </cell>
          <cell r="R305">
            <v>0</v>
          </cell>
          <cell r="AZ305">
            <v>0</v>
          </cell>
          <cell r="BA305">
            <v>0</v>
          </cell>
          <cell r="BC305" t="str">
            <v>GOLD</v>
          </cell>
          <cell r="BE305" t="str">
            <v>Apr</v>
          </cell>
        </row>
        <row r="306">
          <cell r="C306" t="str">
            <v>Kobe Steel</v>
          </cell>
          <cell r="R306">
            <v>0</v>
          </cell>
          <cell r="AZ306">
            <v>0</v>
          </cell>
          <cell r="BA306">
            <v>0</v>
          </cell>
          <cell r="BC306" t="str">
            <v>GOLD</v>
          </cell>
          <cell r="BE306" t="str">
            <v>May</v>
          </cell>
        </row>
        <row r="307">
          <cell r="C307" t="str">
            <v>Kobe Steel</v>
          </cell>
          <cell r="R307">
            <v>0</v>
          </cell>
          <cell r="AZ307">
            <v>0</v>
          </cell>
          <cell r="BA307">
            <v>0</v>
          </cell>
          <cell r="BC307" t="str">
            <v>GOLD</v>
          </cell>
          <cell r="BE307" t="str">
            <v>Jun</v>
          </cell>
        </row>
        <row r="308">
          <cell r="C308" t="str">
            <v>Kobe Steel</v>
          </cell>
          <cell r="R308">
            <v>0</v>
          </cell>
          <cell r="AZ308">
            <v>0</v>
          </cell>
          <cell r="BA308">
            <v>0</v>
          </cell>
          <cell r="BC308" t="str">
            <v>GOLD</v>
          </cell>
          <cell r="BE308" t="str">
            <v>Jul</v>
          </cell>
        </row>
        <row r="309">
          <cell r="C309" t="str">
            <v>Kobe Steel</v>
          </cell>
          <cell r="R309">
            <v>0</v>
          </cell>
          <cell r="AZ309">
            <v>0</v>
          </cell>
          <cell r="BA309">
            <v>0</v>
          </cell>
          <cell r="BC309" t="str">
            <v>GOLD</v>
          </cell>
          <cell r="BE309" t="str">
            <v>Aug</v>
          </cell>
        </row>
        <row r="310">
          <cell r="C310" t="str">
            <v>Kobe Steel</v>
          </cell>
          <cell r="R310">
            <v>0</v>
          </cell>
          <cell r="AZ310">
            <v>0</v>
          </cell>
          <cell r="BA310">
            <v>0</v>
          </cell>
          <cell r="BC310" t="str">
            <v>GOLD</v>
          </cell>
          <cell r="BE310" t="str">
            <v>Sep</v>
          </cell>
        </row>
        <row r="311">
          <cell r="C311" t="str">
            <v>Kobe Steel</v>
          </cell>
          <cell r="R311">
            <v>0</v>
          </cell>
          <cell r="AZ311">
            <v>0</v>
          </cell>
          <cell r="BA311">
            <v>0</v>
          </cell>
          <cell r="BC311" t="str">
            <v>GOLD</v>
          </cell>
          <cell r="BE311" t="str">
            <v>Oct</v>
          </cell>
        </row>
        <row r="312">
          <cell r="C312" t="str">
            <v>Kobe Steel</v>
          </cell>
          <cell r="R312">
            <v>0</v>
          </cell>
          <cell r="AZ312">
            <v>0</v>
          </cell>
          <cell r="BA312">
            <v>0</v>
          </cell>
          <cell r="BC312" t="str">
            <v>GOLD</v>
          </cell>
          <cell r="BE312" t="str">
            <v>Nov</v>
          </cell>
        </row>
        <row r="313">
          <cell r="C313" t="str">
            <v>Kobe Steel</v>
          </cell>
          <cell r="R313">
            <v>0</v>
          </cell>
          <cell r="AZ313">
            <v>0</v>
          </cell>
          <cell r="BA313">
            <v>0</v>
          </cell>
          <cell r="BC313" t="str">
            <v>GOLD</v>
          </cell>
          <cell r="BE313" t="str">
            <v>Dec</v>
          </cell>
        </row>
        <row r="314">
          <cell r="C314" t="str">
            <v>Kobe Steel</v>
          </cell>
          <cell r="R314">
            <v>0</v>
          </cell>
          <cell r="AZ314">
            <v>0</v>
          </cell>
          <cell r="BA314">
            <v>0</v>
          </cell>
          <cell r="BC314" t="str">
            <v>GOLD</v>
          </cell>
          <cell r="BE314" t="str">
            <v>Jan</v>
          </cell>
        </row>
        <row r="315">
          <cell r="C315" t="str">
            <v>Kobe Steel</v>
          </cell>
          <cell r="R315">
            <v>0</v>
          </cell>
          <cell r="AZ315">
            <v>0</v>
          </cell>
          <cell r="BA315">
            <v>0</v>
          </cell>
          <cell r="BC315" t="str">
            <v>GOLD</v>
          </cell>
          <cell r="BE315" t="str">
            <v>Feb</v>
          </cell>
        </row>
        <row r="316">
          <cell r="C316" t="str">
            <v>Kobe Steel</v>
          </cell>
          <cell r="R316">
            <v>0</v>
          </cell>
          <cell r="AZ316">
            <v>0</v>
          </cell>
          <cell r="BA316">
            <v>0</v>
          </cell>
          <cell r="BC316" t="str">
            <v>GOLD</v>
          </cell>
          <cell r="BE316" t="str">
            <v>Mar</v>
          </cell>
        </row>
        <row r="317">
          <cell r="C317" t="str">
            <v>Kobe Steel</v>
          </cell>
          <cell r="R317">
            <v>28000</v>
          </cell>
          <cell r="AZ317">
            <v>-28000</v>
          </cell>
          <cell r="BA317">
            <v>-40582.200789127572</v>
          </cell>
          <cell r="BC317" t="str">
            <v>GOLD</v>
          </cell>
          <cell r="BE317" t="str">
            <v>Apr</v>
          </cell>
        </row>
        <row r="318">
          <cell r="C318" t="str">
            <v>Kobe Steel</v>
          </cell>
          <cell r="R318">
            <v>0</v>
          </cell>
          <cell r="AZ318">
            <v>0</v>
          </cell>
          <cell r="BA318">
            <v>0</v>
          </cell>
          <cell r="BC318" t="str">
            <v>GOLD</v>
          </cell>
          <cell r="BE318" t="str">
            <v>May</v>
          </cell>
        </row>
        <row r="319">
          <cell r="C319" t="str">
            <v>Kobe Steel</v>
          </cell>
          <cell r="R319">
            <v>28000</v>
          </cell>
          <cell r="AZ319">
            <v>-28000</v>
          </cell>
          <cell r="BA319">
            <v>-40582.200789127572</v>
          </cell>
          <cell r="BC319" t="str">
            <v>GOLD</v>
          </cell>
          <cell r="BE319" t="str">
            <v>Jun</v>
          </cell>
        </row>
        <row r="320">
          <cell r="C320" t="str">
            <v>Kobe Steel</v>
          </cell>
          <cell r="R320">
            <v>0</v>
          </cell>
          <cell r="AZ320">
            <v>0</v>
          </cell>
          <cell r="BA320">
            <v>0</v>
          </cell>
          <cell r="BC320" t="str">
            <v>GOLD</v>
          </cell>
          <cell r="BE320" t="str">
            <v>Jul</v>
          </cell>
        </row>
        <row r="321">
          <cell r="C321" t="str">
            <v>Kobe Steel</v>
          </cell>
          <cell r="R321">
            <v>28000</v>
          </cell>
          <cell r="AZ321">
            <v>-28000</v>
          </cell>
          <cell r="BA321">
            <v>-40582.200789127572</v>
          </cell>
          <cell r="BC321" t="str">
            <v>GOLD</v>
          </cell>
          <cell r="BE321" t="str">
            <v>Aug</v>
          </cell>
        </row>
        <row r="322">
          <cell r="C322" t="str">
            <v>Kobe Steel</v>
          </cell>
          <cell r="R322">
            <v>0</v>
          </cell>
          <cell r="AZ322">
            <v>0</v>
          </cell>
          <cell r="BA322">
            <v>0</v>
          </cell>
          <cell r="BC322" t="str">
            <v>GOLD</v>
          </cell>
          <cell r="BE322" t="str">
            <v>Sep</v>
          </cell>
        </row>
        <row r="323">
          <cell r="C323" t="str">
            <v>Kobe Steel</v>
          </cell>
          <cell r="R323">
            <v>28000</v>
          </cell>
          <cell r="AZ323">
            <v>-28000</v>
          </cell>
          <cell r="BA323">
            <v>-40582.200789127572</v>
          </cell>
          <cell r="BC323" t="str">
            <v>GOLD</v>
          </cell>
          <cell r="BE323" t="str">
            <v>Oct</v>
          </cell>
        </row>
        <row r="324">
          <cell r="C324" t="str">
            <v>Kobe Steel</v>
          </cell>
          <cell r="R324">
            <v>0</v>
          </cell>
          <cell r="AZ324">
            <v>0</v>
          </cell>
          <cell r="BA324">
            <v>0</v>
          </cell>
          <cell r="BC324" t="str">
            <v>GOLD</v>
          </cell>
          <cell r="BE324" t="str">
            <v>Nov</v>
          </cell>
        </row>
        <row r="325">
          <cell r="C325" t="str">
            <v>Kobe Steel</v>
          </cell>
          <cell r="R325">
            <v>28000</v>
          </cell>
          <cell r="AZ325">
            <v>-28000</v>
          </cell>
          <cell r="BA325">
            <v>-40582.200789127572</v>
          </cell>
          <cell r="BC325" t="str">
            <v>GOLD</v>
          </cell>
          <cell r="BE325" t="str">
            <v>Dec</v>
          </cell>
        </row>
        <row r="326">
          <cell r="C326" t="str">
            <v>Kobe Steel</v>
          </cell>
          <cell r="R326">
            <v>0</v>
          </cell>
          <cell r="AZ326">
            <v>0</v>
          </cell>
          <cell r="BA326">
            <v>0</v>
          </cell>
          <cell r="BC326" t="str">
            <v>GOLD</v>
          </cell>
          <cell r="BE326" t="str">
            <v>Jan</v>
          </cell>
        </row>
        <row r="327">
          <cell r="C327" t="str">
            <v>Kobe Steel</v>
          </cell>
          <cell r="R327">
            <v>0</v>
          </cell>
          <cell r="AZ327">
            <v>0</v>
          </cell>
          <cell r="BA327">
            <v>0</v>
          </cell>
          <cell r="BC327" t="str">
            <v>GOLD</v>
          </cell>
          <cell r="BE327" t="str">
            <v>Feb</v>
          </cell>
        </row>
        <row r="328">
          <cell r="C328" t="str">
            <v>Kobe Steel</v>
          </cell>
          <cell r="R328">
            <v>0</v>
          </cell>
          <cell r="AZ328">
            <v>0</v>
          </cell>
          <cell r="BA328">
            <v>0</v>
          </cell>
          <cell r="BC328" t="str">
            <v>GOLD</v>
          </cell>
          <cell r="BE328" t="str">
            <v>Mar</v>
          </cell>
        </row>
        <row r="329">
          <cell r="C329" t="str">
            <v>Kobe Steel</v>
          </cell>
          <cell r="R329">
            <v>42000</v>
          </cell>
          <cell r="AZ329">
            <v>-42000</v>
          </cell>
          <cell r="BA329">
            <v>-69486.76472811382</v>
          </cell>
          <cell r="BC329" t="str">
            <v>GOLD</v>
          </cell>
          <cell r="BE329" t="str">
            <v>Apr</v>
          </cell>
        </row>
        <row r="330">
          <cell r="C330" t="str">
            <v>Kobe Steel</v>
          </cell>
          <cell r="R330">
            <v>0</v>
          </cell>
          <cell r="AZ330">
            <v>0</v>
          </cell>
          <cell r="BA330">
            <v>0</v>
          </cell>
          <cell r="BC330" t="str">
            <v>GOLD</v>
          </cell>
          <cell r="BE330" t="str">
            <v>May</v>
          </cell>
        </row>
        <row r="331">
          <cell r="C331" t="str">
            <v>Kobe Steel</v>
          </cell>
          <cell r="R331">
            <v>42000</v>
          </cell>
          <cell r="AZ331">
            <v>-42000</v>
          </cell>
          <cell r="BA331">
            <v>-69486.76472811382</v>
          </cell>
          <cell r="BC331" t="str">
            <v>GOLD</v>
          </cell>
          <cell r="BE331" t="str">
            <v>Jun</v>
          </cell>
        </row>
        <row r="332">
          <cell r="C332" t="str">
            <v>Kobe Steel</v>
          </cell>
          <cell r="R332">
            <v>0</v>
          </cell>
          <cell r="AZ332">
            <v>0</v>
          </cell>
          <cell r="BA332">
            <v>0</v>
          </cell>
          <cell r="BC332" t="str">
            <v>GOLD</v>
          </cell>
          <cell r="BE332" t="str">
            <v>Jul</v>
          </cell>
        </row>
        <row r="333">
          <cell r="C333" t="str">
            <v>Kobe Steel</v>
          </cell>
          <cell r="R333">
            <v>42000</v>
          </cell>
          <cell r="AZ333">
            <v>-42000</v>
          </cell>
          <cell r="BA333">
            <v>-69486.76472811382</v>
          </cell>
          <cell r="BC333" t="str">
            <v>GOLD</v>
          </cell>
          <cell r="BE333" t="str">
            <v>Aug</v>
          </cell>
        </row>
        <row r="334">
          <cell r="C334" t="str">
            <v>Kobe Steel</v>
          </cell>
          <cell r="R334">
            <v>0</v>
          </cell>
          <cell r="AZ334">
            <v>0</v>
          </cell>
          <cell r="BA334">
            <v>0</v>
          </cell>
          <cell r="BC334" t="str">
            <v>GOLD</v>
          </cell>
          <cell r="BE334" t="str">
            <v>Sep</v>
          </cell>
        </row>
        <row r="335">
          <cell r="C335" t="str">
            <v>Kobe Steel</v>
          </cell>
          <cell r="R335">
            <v>42000</v>
          </cell>
          <cell r="AZ335">
            <v>-42000</v>
          </cell>
          <cell r="BA335">
            <v>-69486.76472811382</v>
          </cell>
          <cell r="BC335" t="str">
            <v>GOLD</v>
          </cell>
          <cell r="BE335" t="str">
            <v>Oct</v>
          </cell>
        </row>
        <row r="336">
          <cell r="C336" t="str">
            <v>Kobe Steel</v>
          </cell>
          <cell r="R336">
            <v>0</v>
          </cell>
          <cell r="AZ336">
            <v>0</v>
          </cell>
          <cell r="BA336">
            <v>0</v>
          </cell>
          <cell r="BC336" t="str">
            <v>GOLD</v>
          </cell>
          <cell r="BE336" t="str">
            <v>Nov</v>
          </cell>
        </row>
        <row r="337">
          <cell r="C337" t="str">
            <v>Kobe Steel</v>
          </cell>
          <cell r="R337">
            <v>42000</v>
          </cell>
          <cell r="AZ337">
            <v>-42000</v>
          </cell>
          <cell r="BA337">
            <v>-69486.76472811382</v>
          </cell>
          <cell r="BC337" t="str">
            <v>GOLD</v>
          </cell>
          <cell r="BE337" t="str">
            <v>Dec</v>
          </cell>
        </row>
        <row r="338">
          <cell r="C338" t="str">
            <v>Nihon Yakin</v>
          </cell>
          <cell r="R338">
            <v>0</v>
          </cell>
          <cell r="AZ338">
            <v>0</v>
          </cell>
          <cell r="BA338">
            <v>0</v>
          </cell>
          <cell r="BC338" t="str">
            <v>OTHERS</v>
          </cell>
          <cell r="BE338" t="str">
            <v>Jan</v>
          </cell>
        </row>
        <row r="339">
          <cell r="C339" t="str">
            <v>Nihon Yakin</v>
          </cell>
          <cell r="R339">
            <v>0</v>
          </cell>
          <cell r="AZ339">
            <v>0</v>
          </cell>
          <cell r="BA339">
            <v>0</v>
          </cell>
          <cell r="BC339" t="str">
            <v>OTHERS</v>
          </cell>
          <cell r="BE339" t="str">
            <v>Feb</v>
          </cell>
        </row>
        <row r="340">
          <cell r="C340" t="str">
            <v>Nihon Yakin</v>
          </cell>
          <cell r="R340">
            <v>12000</v>
          </cell>
          <cell r="AZ340">
            <v>-12000</v>
          </cell>
          <cell r="BA340">
            <v>-9850.3448275862065</v>
          </cell>
          <cell r="BC340" t="str">
            <v>OTHERS</v>
          </cell>
          <cell r="BE340" t="str">
            <v>Mar</v>
          </cell>
        </row>
        <row r="341">
          <cell r="C341" t="str">
            <v>Nihon Yakin</v>
          </cell>
          <cell r="R341">
            <v>0</v>
          </cell>
          <cell r="AZ341">
            <v>0</v>
          </cell>
          <cell r="BA341">
            <v>0</v>
          </cell>
          <cell r="BC341" t="str">
            <v>OTHERS</v>
          </cell>
          <cell r="BE341" t="str">
            <v>Apr</v>
          </cell>
        </row>
        <row r="342">
          <cell r="C342" t="str">
            <v>Nihon Yakin</v>
          </cell>
          <cell r="R342">
            <v>0</v>
          </cell>
          <cell r="AZ342">
            <v>0</v>
          </cell>
          <cell r="BA342">
            <v>0</v>
          </cell>
          <cell r="BC342" t="str">
            <v>OTHERS</v>
          </cell>
          <cell r="BE342" t="str">
            <v>May</v>
          </cell>
        </row>
        <row r="343">
          <cell r="C343" t="str">
            <v>Nihon Yakin</v>
          </cell>
          <cell r="R343">
            <v>0</v>
          </cell>
          <cell r="AZ343">
            <v>0</v>
          </cell>
          <cell r="BA343">
            <v>0</v>
          </cell>
          <cell r="BC343" t="str">
            <v>OTHERS</v>
          </cell>
          <cell r="BE343" t="str">
            <v>Jun</v>
          </cell>
        </row>
        <row r="344">
          <cell r="C344" t="str">
            <v>Nihon Yakin</v>
          </cell>
          <cell r="R344">
            <v>0</v>
          </cell>
          <cell r="AZ344">
            <v>0</v>
          </cell>
          <cell r="BA344">
            <v>0</v>
          </cell>
          <cell r="BC344" t="str">
            <v>OTHERS</v>
          </cell>
          <cell r="BE344" t="str">
            <v>Jul</v>
          </cell>
        </row>
        <row r="345">
          <cell r="C345" t="str">
            <v>Nihon Yakin</v>
          </cell>
          <cell r="R345">
            <v>0</v>
          </cell>
          <cell r="AZ345">
            <v>0</v>
          </cell>
          <cell r="BA345">
            <v>0</v>
          </cell>
          <cell r="BC345" t="str">
            <v>OTHERS</v>
          </cell>
          <cell r="BE345" t="str">
            <v>Aug</v>
          </cell>
        </row>
        <row r="346">
          <cell r="C346" t="str">
            <v>Nihon Yakin</v>
          </cell>
          <cell r="R346">
            <v>0</v>
          </cell>
          <cell r="AZ346">
            <v>0</v>
          </cell>
          <cell r="BA346">
            <v>0</v>
          </cell>
          <cell r="BC346" t="str">
            <v>OTHERS</v>
          </cell>
          <cell r="BE346" t="str">
            <v>Sep</v>
          </cell>
        </row>
        <row r="347">
          <cell r="C347" t="str">
            <v>Nihon Yakin</v>
          </cell>
          <cell r="R347">
            <v>0</v>
          </cell>
          <cell r="AZ347">
            <v>0</v>
          </cell>
          <cell r="BA347">
            <v>0</v>
          </cell>
          <cell r="BC347" t="str">
            <v>OTHERS</v>
          </cell>
          <cell r="BE347" t="str">
            <v>Oct</v>
          </cell>
        </row>
        <row r="348">
          <cell r="C348" t="str">
            <v>Nihon Yakin</v>
          </cell>
          <cell r="R348">
            <v>0</v>
          </cell>
          <cell r="AZ348">
            <v>0</v>
          </cell>
          <cell r="BA348">
            <v>0</v>
          </cell>
          <cell r="BC348" t="str">
            <v>OTHERS</v>
          </cell>
          <cell r="BE348" t="str">
            <v>Nov</v>
          </cell>
        </row>
        <row r="349">
          <cell r="C349" t="str">
            <v>Nihon Yakin</v>
          </cell>
          <cell r="R349">
            <v>0</v>
          </cell>
          <cell r="AZ349">
            <v>0</v>
          </cell>
          <cell r="BA349">
            <v>0</v>
          </cell>
          <cell r="BC349" t="str">
            <v>OTHERS</v>
          </cell>
          <cell r="BE349" t="str">
            <v>Dec</v>
          </cell>
        </row>
        <row r="350">
          <cell r="C350" t="str">
            <v>Shikoku</v>
          </cell>
          <cell r="R350">
            <v>0</v>
          </cell>
          <cell r="AZ350">
            <v>0</v>
          </cell>
          <cell r="BA350">
            <v>0</v>
          </cell>
          <cell r="BC350" t="str">
            <v>GOLD</v>
          </cell>
          <cell r="BE350" t="str">
            <v>Jan</v>
          </cell>
        </row>
        <row r="351">
          <cell r="C351" t="str">
            <v>Shikoku</v>
          </cell>
          <cell r="R351">
            <v>0</v>
          </cell>
          <cell r="AZ351">
            <v>0</v>
          </cell>
          <cell r="BA351">
            <v>0</v>
          </cell>
          <cell r="BC351" t="str">
            <v>GOLD</v>
          </cell>
          <cell r="BE351" t="str">
            <v>Feb</v>
          </cell>
        </row>
        <row r="352">
          <cell r="C352" t="str">
            <v>Shikoku</v>
          </cell>
          <cell r="R352">
            <v>0</v>
          </cell>
          <cell r="AZ352">
            <v>0</v>
          </cell>
          <cell r="BA352">
            <v>0</v>
          </cell>
          <cell r="BC352" t="str">
            <v>GOLD</v>
          </cell>
          <cell r="BE352" t="str">
            <v>Mar</v>
          </cell>
        </row>
        <row r="353">
          <cell r="C353" t="str">
            <v>Shikoku</v>
          </cell>
          <cell r="R353">
            <v>35000</v>
          </cell>
          <cell r="AZ353">
            <v>-157500</v>
          </cell>
          <cell r="BA353">
            <v>-53859.092558983662</v>
          </cell>
          <cell r="BC353" t="str">
            <v>GOLD</v>
          </cell>
          <cell r="BE353" t="str">
            <v>Apr</v>
          </cell>
        </row>
        <row r="354">
          <cell r="C354" t="str">
            <v>Shikoku</v>
          </cell>
          <cell r="R354">
            <v>0</v>
          </cell>
          <cell r="AZ354">
            <v>0</v>
          </cell>
          <cell r="BA354">
            <v>0</v>
          </cell>
          <cell r="BC354" t="str">
            <v>GOLD</v>
          </cell>
          <cell r="BE354" t="str">
            <v>May</v>
          </cell>
        </row>
        <row r="355">
          <cell r="C355" t="str">
            <v>Shikoku</v>
          </cell>
          <cell r="R355">
            <v>0</v>
          </cell>
          <cell r="AZ355">
            <v>0</v>
          </cell>
          <cell r="BA355">
            <v>0</v>
          </cell>
          <cell r="BC355" t="str">
            <v>GOLD</v>
          </cell>
          <cell r="BE355" t="str">
            <v>Jun</v>
          </cell>
        </row>
        <row r="356">
          <cell r="C356" t="str">
            <v>Shikoku</v>
          </cell>
          <cell r="R356">
            <v>0</v>
          </cell>
          <cell r="AZ356">
            <v>0</v>
          </cell>
          <cell r="BA356">
            <v>0</v>
          </cell>
          <cell r="BC356" t="str">
            <v>GOLD</v>
          </cell>
          <cell r="BE356" t="str">
            <v>Jul</v>
          </cell>
        </row>
        <row r="357">
          <cell r="C357" t="str">
            <v>Shikoku</v>
          </cell>
          <cell r="R357">
            <v>35000</v>
          </cell>
          <cell r="AZ357">
            <v>-157500</v>
          </cell>
          <cell r="BA357">
            <v>-53859.092558983662</v>
          </cell>
          <cell r="BC357" t="str">
            <v>GOLD</v>
          </cell>
          <cell r="BE357" t="str">
            <v>Aug</v>
          </cell>
        </row>
        <row r="358">
          <cell r="C358" t="str">
            <v>Shikoku</v>
          </cell>
          <cell r="R358">
            <v>0</v>
          </cell>
          <cell r="AZ358">
            <v>0</v>
          </cell>
          <cell r="BA358">
            <v>0</v>
          </cell>
          <cell r="BC358" t="str">
            <v>GOLD</v>
          </cell>
          <cell r="BE358" t="str">
            <v>Sep</v>
          </cell>
        </row>
        <row r="359">
          <cell r="C359" t="str">
            <v>Shikoku</v>
          </cell>
          <cell r="R359">
            <v>0</v>
          </cell>
          <cell r="AZ359">
            <v>0</v>
          </cell>
          <cell r="BA359">
            <v>0</v>
          </cell>
          <cell r="BC359" t="str">
            <v>GOLD</v>
          </cell>
          <cell r="BE359" t="str">
            <v>Oct</v>
          </cell>
        </row>
        <row r="360">
          <cell r="C360" t="str">
            <v>Shikoku</v>
          </cell>
          <cell r="R360">
            <v>35000</v>
          </cell>
          <cell r="AZ360">
            <v>-157500</v>
          </cell>
          <cell r="BA360">
            <v>-53859.092558983662</v>
          </cell>
          <cell r="BC360" t="str">
            <v>GOLD</v>
          </cell>
          <cell r="BE360" t="str">
            <v>Nov</v>
          </cell>
        </row>
        <row r="361">
          <cell r="C361" t="str">
            <v>Shikoku</v>
          </cell>
          <cell r="R361">
            <v>0</v>
          </cell>
          <cell r="AZ361">
            <v>0</v>
          </cell>
          <cell r="BA361">
            <v>0</v>
          </cell>
          <cell r="BC361" t="str">
            <v>GOLD</v>
          </cell>
          <cell r="BE361" t="str">
            <v>Dec</v>
          </cell>
        </row>
        <row r="362">
          <cell r="C362" t="str">
            <v>Shikoku</v>
          </cell>
          <cell r="R362">
            <v>0</v>
          </cell>
          <cell r="AZ362">
            <v>0</v>
          </cell>
          <cell r="BA362">
            <v>0</v>
          </cell>
          <cell r="BC362" t="str">
            <v>GOLD</v>
          </cell>
          <cell r="BE362" t="str">
            <v>Jan</v>
          </cell>
        </row>
        <row r="363">
          <cell r="C363" t="str">
            <v>Shikoku</v>
          </cell>
          <cell r="R363">
            <v>0</v>
          </cell>
          <cell r="AZ363">
            <v>0</v>
          </cell>
          <cell r="BA363">
            <v>0</v>
          </cell>
          <cell r="BC363" t="str">
            <v>GOLD</v>
          </cell>
          <cell r="BE363" t="str">
            <v>Feb</v>
          </cell>
        </row>
        <row r="364">
          <cell r="C364" t="str">
            <v>Shikoku</v>
          </cell>
          <cell r="R364">
            <v>0</v>
          </cell>
          <cell r="AZ364">
            <v>0</v>
          </cell>
          <cell r="BA364">
            <v>0</v>
          </cell>
          <cell r="BC364" t="str">
            <v>GOLD</v>
          </cell>
          <cell r="BE364" t="str">
            <v>Mar</v>
          </cell>
        </row>
        <row r="365">
          <cell r="C365" t="str">
            <v>Shikoku</v>
          </cell>
          <cell r="R365">
            <v>35000</v>
          </cell>
          <cell r="AZ365">
            <v>-157500</v>
          </cell>
          <cell r="BA365">
            <v>-61637.286751361164</v>
          </cell>
          <cell r="BC365" t="str">
            <v>GOLD</v>
          </cell>
          <cell r="BE365" t="str">
            <v>Apr</v>
          </cell>
        </row>
        <row r="366">
          <cell r="C366" t="str">
            <v>Shikoku</v>
          </cell>
          <cell r="R366">
            <v>0</v>
          </cell>
          <cell r="AZ366">
            <v>0</v>
          </cell>
          <cell r="BA366">
            <v>0</v>
          </cell>
          <cell r="BC366" t="str">
            <v>GOLD</v>
          </cell>
          <cell r="BE366" t="str">
            <v>May</v>
          </cell>
        </row>
        <row r="367">
          <cell r="C367" t="str">
            <v>Shikoku</v>
          </cell>
          <cell r="R367">
            <v>0</v>
          </cell>
          <cell r="AZ367">
            <v>0</v>
          </cell>
          <cell r="BA367">
            <v>0</v>
          </cell>
          <cell r="BC367" t="str">
            <v>GOLD</v>
          </cell>
          <cell r="BE367" t="str">
            <v>Jun</v>
          </cell>
        </row>
        <row r="368">
          <cell r="C368" t="str">
            <v>Shikoku</v>
          </cell>
          <cell r="R368">
            <v>0</v>
          </cell>
          <cell r="AZ368">
            <v>0</v>
          </cell>
          <cell r="BA368">
            <v>0</v>
          </cell>
          <cell r="BC368" t="str">
            <v>GOLD</v>
          </cell>
          <cell r="BE368" t="str">
            <v>Jul</v>
          </cell>
        </row>
        <row r="369">
          <cell r="C369" t="str">
            <v>Shikoku</v>
          </cell>
          <cell r="R369">
            <v>35000</v>
          </cell>
          <cell r="AZ369">
            <v>-157500</v>
          </cell>
          <cell r="BA369">
            <v>-61637.286751361164</v>
          </cell>
          <cell r="BC369" t="str">
            <v>GOLD</v>
          </cell>
          <cell r="BE369" t="str">
            <v>Aug</v>
          </cell>
        </row>
        <row r="370">
          <cell r="C370" t="str">
            <v>Shikoku</v>
          </cell>
          <cell r="R370">
            <v>0</v>
          </cell>
          <cell r="AZ370">
            <v>0</v>
          </cell>
          <cell r="BA370">
            <v>0</v>
          </cell>
          <cell r="BC370" t="str">
            <v>GOLD</v>
          </cell>
          <cell r="BE370" t="str">
            <v>Sep</v>
          </cell>
        </row>
        <row r="371">
          <cell r="C371" t="str">
            <v>Shikoku</v>
          </cell>
          <cell r="R371">
            <v>0</v>
          </cell>
          <cell r="AZ371">
            <v>0</v>
          </cell>
          <cell r="BA371">
            <v>0</v>
          </cell>
          <cell r="BC371" t="str">
            <v>GOLD</v>
          </cell>
          <cell r="BE371" t="str">
            <v>Oct</v>
          </cell>
        </row>
        <row r="372">
          <cell r="C372" t="str">
            <v>Shikoku</v>
          </cell>
          <cell r="R372">
            <v>35000</v>
          </cell>
          <cell r="AZ372">
            <v>-157500</v>
          </cell>
          <cell r="BA372">
            <v>-61637.286751361164</v>
          </cell>
          <cell r="BC372" t="str">
            <v>GOLD</v>
          </cell>
          <cell r="BE372" t="str">
            <v>Nov</v>
          </cell>
        </row>
        <row r="373">
          <cell r="C373" t="str">
            <v>Shikoku</v>
          </cell>
          <cell r="R373">
            <v>0</v>
          </cell>
          <cell r="AZ373">
            <v>0</v>
          </cell>
          <cell r="BA373">
            <v>0</v>
          </cell>
          <cell r="BC373" t="str">
            <v>GOLD</v>
          </cell>
          <cell r="BE373" t="str">
            <v>Dec</v>
          </cell>
        </row>
        <row r="374">
          <cell r="C374" t="str">
            <v>Tepco</v>
          </cell>
          <cell r="R374">
            <v>0</v>
          </cell>
          <cell r="AZ374">
            <v>0</v>
          </cell>
          <cell r="BA374">
            <v>0</v>
          </cell>
          <cell r="BC374" t="str">
            <v>OTHERS</v>
          </cell>
          <cell r="BE374" t="str">
            <v>Jan</v>
          </cell>
        </row>
        <row r="375">
          <cell r="C375" t="str">
            <v>Tepco</v>
          </cell>
          <cell r="R375">
            <v>0</v>
          </cell>
          <cell r="AZ375">
            <v>0</v>
          </cell>
          <cell r="BA375">
            <v>0</v>
          </cell>
          <cell r="BC375" t="str">
            <v>OTHERS</v>
          </cell>
          <cell r="BE375" t="str">
            <v>Feb</v>
          </cell>
        </row>
        <row r="376">
          <cell r="C376" t="str">
            <v>Tepco</v>
          </cell>
          <cell r="R376">
            <v>0</v>
          </cell>
          <cell r="AZ376">
            <v>0</v>
          </cell>
          <cell r="BA376">
            <v>0</v>
          </cell>
          <cell r="BC376" t="str">
            <v>OTHERS</v>
          </cell>
          <cell r="BE376" t="str">
            <v>Mar</v>
          </cell>
        </row>
        <row r="377">
          <cell r="C377" t="str">
            <v>Tepco</v>
          </cell>
          <cell r="R377">
            <v>0</v>
          </cell>
          <cell r="AZ377">
            <v>0</v>
          </cell>
          <cell r="BA377">
            <v>0</v>
          </cell>
          <cell r="BC377" t="str">
            <v>OTHERS</v>
          </cell>
          <cell r="BE377" t="str">
            <v>Apr</v>
          </cell>
        </row>
        <row r="378">
          <cell r="C378" t="str">
            <v>Tepco</v>
          </cell>
          <cell r="R378">
            <v>0</v>
          </cell>
          <cell r="AZ378">
            <v>0</v>
          </cell>
          <cell r="BA378">
            <v>0</v>
          </cell>
          <cell r="BC378" t="str">
            <v>OTHERS</v>
          </cell>
          <cell r="BE378" t="str">
            <v>May</v>
          </cell>
        </row>
        <row r="379">
          <cell r="C379" t="str">
            <v>Tepco</v>
          </cell>
          <cell r="R379">
            <v>49000</v>
          </cell>
          <cell r="AZ379">
            <v>-24500</v>
          </cell>
          <cell r="BA379">
            <v>-69036.594601155244</v>
          </cell>
          <cell r="BC379" t="str">
            <v>OTHERS</v>
          </cell>
          <cell r="BE379" t="str">
            <v>Jun</v>
          </cell>
        </row>
        <row r="380">
          <cell r="C380" t="str">
            <v>Tepco</v>
          </cell>
          <cell r="R380">
            <v>0</v>
          </cell>
          <cell r="AZ380">
            <v>0</v>
          </cell>
          <cell r="BA380">
            <v>0</v>
          </cell>
          <cell r="BC380" t="str">
            <v>OTHERS</v>
          </cell>
          <cell r="BE380" t="str">
            <v>Jul</v>
          </cell>
        </row>
        <row r="381">
          <cell r="C381" t="str">
            <v>Tepco</v>
          </cell>
          <cell r="R381">
            <v>0</v>
          </cell>
          <cell r="AZ381">
            <v>0</v>
          </cell>
          <cell r="BA381">
            <v>0</v>
          </cell>
          <cell r="BC381" t="str">
            <v>OTHERS</v>
          </cell>
          <cell r="BE381" t="str">
            <v>Aug</v>
          </cell>
        </row>
        <row r="382">
          <cell r="C382" t="str">
            <v>Tepco</v>
          </cell>
          <cell r="R382">
            <v>0</v>
          </cell>
          <cell r="AZ382">
            <v>0</v>
          </cell>
          <cell r="BA382">
            <v>0</v>
          </cell>
          <cell r="BC382" t="str">
            <v>OTHERS</v>
          </cell>
          <cell r="BE382" t="str">
            <v>Sep</v>
          </cell>
        </row>
        <row r="383">
          <cell r="C383" t="str">
            <v>Tepco</v>
          </cell>
          <cell r="R383">
            <v>49000</v>
          </cell>
          <cell r="AZ383">
            <v>-24500</v>
          </cell>
          <cell r="BA383">
            <v>-69036.594601155244</v>
          </cell>
          <cell r="BC383" t="str">
            <v>OTHERS</v>
          </cell>
          <cell r="BE383" t="str">
            <v>Oct</v>
          </cell>
        </row>
        <row r="384">
          <cell r="C384" t="str">
            <v>Tepco</v>
          </cell>
          <cell r="R384">
            <v>0</v>
          </cell>
          <cell r="AZ384">
            <v>0</v>
          </cell>
          <cell r="BA384">
            <v>0</v>
          </cell>
          <cell r="BC384" t="str">
            <v>OTHERS</v>
          </cell>
          <cell r="BE384" t="str">
            <v>Nov</v>
          </cell>
        </row>
        <row r="385">
          <cell r="C385" t="str">
            <v>Tepco</v>
          </cell>
          <cell r="R385">
            <v>0</v>
          </cell>
          <cell r="AZ385">
            <v>0</v>
          </cell>
          <cell r="BA385">
            <v>0</v>
          </cell>
          <cell r="BC385" t="str">
            <v>OTHERS</v>
          </cell>
          <cell r="BE385" t="str">
            <v>Dec</v>
          </cell>
        </row>
        <row r="386">
          <cell r="C386" t="str">
            <v>Tepco</v>
          </cell>
          <cell r="R386">
            <v>0</v>
          </cell>
          <cell r="AZ386">
            <v>0</v>
          </cell>
          <cell r="BA386">
            <v>0</v>
          </cell>
          <cell r="BC386" t="str">
            <v>OTHERS</v>
          </cell>
          <cell r="BE386" t="str">
            <v>Jan</v>
          </cell>
        </row>
        <row r="387">
          <cell r="C387" t="str">
            <v>Tepco</v>
          </cell>
          <cell r="R387">
            <v>0</v>
          </cell>
          <cell r="AZ387">
            <v>0</v>
          </cell>
          <cell r="BA387">
            <v>0</v>
          </cell>
          <cell r="BC387" t="str">
            <v>OTHERS</v>
          </cell>
          <cell r="BE387" t="str">
            <v>Feb</v>
          </cell>
        </row>
        <row r="388">
          <cell r="C388" t="str">
            <v>Tepco</v>
          </cell>
          <cell r="R388">
            <v>0</v>
          </cell>
          <cell r="AZ388">
            <v>0</v>
          </cell>
          <cell r="BA388">
            <v>0</v>
          </cell>
          <cell r="BC388" t="str">
            <v>OTHERS</v>
          </cell>
          <cell r="BE388" t="str">
            <v>Mar</v>
          </cell>
        </row>
        <row r="389">
          <cell r="C389" t="str">
            <v>Tepco</v>
          </cell>
          <cell r="R389">
            <v>0</v>
          </cell>
          <cell r="AZ389">
            <v>0</v>
          </cell>
          <cell r="BA389">
            <v>0</v>
          </cell>
          <cell r="BC389" t="str">
            <v>OTHERS</v>
          </cell>
          <cell r="BE389" t="str">
            <v>Apr</v>
          </cell>
        </row>
        <row r="390">
          <cell r="C390" t="str">
            <v>Tepco</v>
          </cell>
          <cell r="R390">
            <v>0</v>
          </cell>
          <cell r="AZ390">
            <v>0</v>
          </cell>
          <cell r="BA390">
            <v>0</v>
          </cell>
          <cell r="BC390" t="str">
            <v>OTHERS</v>
          </cell>
          <cell r="BE390" t="str">
            <v>May</v>
          </cell>
        </row>
        <row r="391">
          <cell r="C391" t="str">
            <v>Tepco</v>
          </cell>
          <cell r="R391">
            <v>21000.000000000004</v>
          </cell>
          <cell r="AZ391">
            <v>-10500.000000000002</v>
          </cell>
          <cell r="BA391">
            <v>-33351.465100337278</v>
          </cell>
          <cell r="BC391" t="str">
            <v>OTHERS</v>
          </cell>
          <cell r="BE391" t="str">
            <v>Jun</v>
          </cell>
        </row>
        <row r="392">
          <cell r="C392" t="str">
            <v>Tepco</v>
          </cell>
          <cell r="R392">
            <v>0</v>
          </cell>
          <cell r="AZ392">
            <v>0</v>
          </cell>
          <cell r="BA392">
            <v>0</v>
          </cell>
          <cell r="BC392" t="str">
            <v>OTHERS</v>
          </cell>
          <cell r="BE392" t="str">
            <v>Jul</v>
          </cell>
        </row>
        <row r="393">
          <cell r="C393" t="str">
            <v>Tepco</v>
          </cell>
          <cell r="R393">
            <v>0</v>
          </cell>
          <cell r="AZ393">
            <v>0</v>
          </cell>
          <cell r="BA393">
            <v>0</v>
          </cell>
          <cell r="BC393" t="str">
            <v>OTHERS</v>
          </cell>
          <cell r="BE393" t="str">
            <v>Aug</v>
          </cell>
        </row>
        <row r="394">
          <cell r="C394" t="str">
            <v>Tepco</v>
          </cell>
          <cell r="R394">
            <v>0</v>
          </cell>
          <cell r="AZ394">
            <v>0</v>
          </cell>
          <cell r="BA394">
            <v>0</v>
          </cell>
          <cell r="BC394" t="str">
            <v>OTHERS</v>
          </cell>
          <cell r="BE394" t="str">
            <v>Sep</v>
          </cell>
        </row>
        <row r="395">
          <cell r="C395" t="str">
            <v>Tepco</v>
          </cell>
          <cell r="R395">
            <v>21000.000000000004</v>
          </cell>
          <cell r="AZ395">
            <v>-10500.000000000002</v>
          </cell>
          <cell r="BA395">
            <v>-33351.465100337278</v>
          </cell>
          <cell r="BC395" t="str">
            <v>OTHERS</v>
          </cell>
          <cell r="BE395" t="str">
            <v>Oct</v>
          </cell>
        </row>
        <row r="396">
          <cell r="C396" t="str">
            <v>Tepco</v>
          </cell>
          <cell r="R396">
            <v>0</v>
          </cell>
          <cell r="AZ396">
            <v>0</v>
          </cell>
          <cell r="BA396">
            <v>0</v>
          </cell>
          <cell r="BC396" t="str">
            <v>OTHERS</v>
          </cell>
          <cell r="BE396" t="str">
            <v>Nov</v>
          </cell>
        </row>
        <row r="397">
          <cell r="C397" t="str">
            <v>Tepco</v>
          </cell>
          <cell r="R397">
            <v>0</v>
          </cell>
          <cell r="AZ397">
            <v>0</v>
          </cell>
          <cell r="BA397">
            <v>0</v>
          </cell>
          <cell r="BC397" t="str">
            <v>OTHERS</v>
          </cell>
          <cell r="BE397" t="str">
            <v>Dec</v>
          </cell>
        </row>
        <row r="398">
          <cell r="C398" t="str">
            <v>Tepco</v>
          </cell>
          <cell r="R398">
            <v>0</v>
          </cell>
          <cell r="AZ398">
            <v>0</v>
          </cell>
          <cell r="BA398">
            <v>0</v>
          </cell>
          <cell r="BC398" t="str">
            <v>OTHERS</v>
          </cell>
          <cell r="BE398" t="str">
            <v>Jan</v>
          </cell>
        </row>
        <row r="399">
          <cell r="C399" t="str">
            <v>Tepco</v>
          </cell>
          <cell r="R399">
            <v>0</v>
          </cell>
          <cell r="AZ399">
            <v>0</v>
          </cell>
          <cell r="BA399">
            <v>0</v>
          </cell>
          <cell r="BC399" t="str">
            <v>OTHERS</v>
          </cell>
          <cell r="BE399" t="str">
            <v>Feb</v>
          </cell>
        </row>
        <row r="400">
          <cell r="C400" t="str">
            <v>Tepco</v>
          </cell>
          <cell r="R400">
            <v>42000</v>
          </cell>
          <cell r="AZ400">
            <v>-21000</v>
          </cell>
          <cell r="BA400">
            <v>-54878.763007771726</v>
          </cell>
          <cell r="BC400" t="str">
            <v>OTHERS</v>
          </cell>
          <cell r="BE400" t="str">
            <v>Mar</v>
          </cell>
        </row>
        <row r="401">
          <cell r="C401" t="str">
            <v>Tepco</v>
          </cell>
          <cell r="R401">
            <v>0</v>
          </cell>
          <cell r="AZ401">
            <v>0</v>
          </cell>
          <cell r="BA401">
            <v>0</v>
          </cell>
          <cell r="BC401" t="str">
            <v>OTHERS</v>
          </cell>
          <cell r="BE401" t="str">
            <v>Apr</v>
          </cell>
        </row>
        <row r="402">
          <cell r="C402" t="str">
            <v>Tepco</v>
          </cell>
          <cell r="R402">
            <v>0</v>
          </cell>
          <cell r="AZ402">
            <v>0</v>
          </cell>
          <cell r="BA402">
            <v>0</v>
          </cell>
          <cell r="BC402" t="str">
            <v>OTHERS</v>
          </cell>
          <cell r="BE402" t="str">
            <v>May</v>
          </cell>
        </row>
        <row r="403">
          <cell r="C403" t="str">
            <v>Tepco</v>
          </cell>
          <cell r="R403">
            <v>0</v>
          </cell>
          <cell r="AZ403">
            <v>0</v>
          </cell>
          <cell r="BA403">
            <v>0</v>
          </cell>
          <cell r="BC403" t="str">
            <v>OTHERS</v>
          </cell>
          <cell r="BE403" t="str">
            <v>Jun</v>
          </cell>
        </row>
        <row r="404">
          <cell r="C404" t="str">
            <v>Tepco</v>
          </cell>
          <cell r="R404">
            <v>0</v>
          </cell>
          <cell r="AZ404">
            <v>0</v>
          </cell>
          <cell r="BA404">
            <v>0</v>
          </cell>
          <cell r="BC404" t="str">
            <v>OTHERS</v>
          </cell>
          <cell r="BE404" t="str">
            <v>Jul</v>
          </cell>
        </row>
        <row r="405">
          <cell r="C405" t="str">
            <v>Tepco</v>
          </cell>
          <cell r="R405">
            <v>0</v>
          </cell>
          <cell r="AZ405">
            <v>0</v>
          </cell>
          <cell r="BA405">
            <v>0</v>
          </cell>
          <cell r="BC405" t="str">
            <v>OTHERS</v>
          </cell>
          <cell r="BE405" t="str">
            <v>Aug</v>
          </cell>
        </row>
        <row r="406">
          <cell r="C406" t="str">
            <v>Tepco</v>
          </cell>
          <cell r="R406">
            <v>0</v>
          </cell>
          <cell r="AZ406">
            <v>0</v>
          </cell>
          <cell r="BA406">
            <v>0</v>
          </cell>
          <cell r="BC406" t="str">
            <v>OTHERS</v>
          </cell>
          <cell r="BE406" t="str">
            <v>Sep</v>
          </cell>
        </row>
        <row r="407">
          <cell r="C407" t="str">
            <v>Tepco</v>
          </cell>
          <cell r="R407">
            <v>0</v>
          </cell>
          <cell r="AZ407">
            <v>0</v>
          </cell>
          <cell r="BA407">
            <v>0</v>
          </cell>
          <cell r="BC407" t="str">
            <v>OTHERS</v>
          </cell>
          <cell r="BE407" t="str">
            <v>Oct</v>
          </cell>
        </row>
        <row r="408">
          <cell r="C408" t="str">
            <v>Tepco</v>
          </cell>
          <cell r="R408">
            <v>0</v>
          </cell>
          <cell r="AZ408">
            <v>0</v>
          </cell>
          <cell r="BA408">
            <v>0</v>
          </cell>
          <cell r="BC408" t="str">
            <v>OTHERS</v>
          </cell>
          <cell r="BE408" t="str">
            <v>Nov</v>
          </cell>
        </row>
        <row r="409">
          <cell r="C409" t="str">
            <v>Tepco</v>
          </cell>
          <cell r="R409">
            <v>0</v>
          </cell>
          <cell r="AZ409">
            <v>0</v>
          </cell>
          <cell r="BA409">
            <v>0</v>
          </cell>
          <cell r="BC409" t="str">
            <v>OTHERS</v>
          </cell>
          <cell r="BE409" t="str">
            <v>Dec</v>
          </cell>
        </row>
        <row r="410">
          <cell r="C410" t="str">
            <v>Tepco</v>
          </cell>
          <cell r="R410">
            <v>0</v>
          </cell>
          <cell r="AZ410">
            <v>0</v>
          </cell>
          <cell r="BA410">
            <v>0</v>
          </cell>
          <cell r="BC410" t="str">
            <v>OTHERS</v>
          </cell>
          <cell r="BE410" t="str">
            <v>Jan</v>
          </cell>
        </row>
        <row r="411">
          <cell r="C411" t="str">
            <v>Tepco</v>
          </cell>
          <cell r="R411">
            <v>0</v>
          </cell>
          <cell r="AZ411">
            <v>0</v>
          </cell>
          <cell r="BA411">
            <v>0</v>
          </cell>
          <cell r="BC411" t="str">
            <v>OTHERS</v>
          </cell>
          <cell r="BE411" t="str">
            <v>Feb</v>
          </cell>
        </row>
        <row r="412">
          <cell r="C412" t="str">
            <v>Tepco</v>
          </cell>
          <cell r="R412">
            <v>28000</v>
          </cell>
          <cell r="AZ412">
            <v>-14000</v>
          </cell>
          <cell r="BA412">
            <v>-41240.63997730289</v>
          </cell>
          <cell r="BC412" t="str">
            <v>OTHERS</v>
          </cell>
          <cell r="BE412" t="str">
            <v>Mar</v>
          </cell>
        </row>
        <row r="413">
          <cell r="C413" t="str">
            <v>Tepco</v>
          </cell>
          <cell r="R413">
            <v>0</v>
          </cell>
          <cell r="AZ413">
            <v>0</v>
          </cell>
          <cell r="BA413">
            <v>0</v>
          </cell>
          <cell r="BC413" t="str">
            <v>OTHERS</v>
          </cell>
          <cell r="BE413" t="str">
            <v>Apr</v>
          </cell>
        </row>
        <row r="414">
          <cell r="C414" t="str">
            <v>Tepco</v>
          </cell>
          <cell r="R414">
            <v>0</v>
          </cell>
          <cell r="AZ414">
            <v>0</v>
          </cell>
          <cell r="BA414">
            <v>0</v>
          </cell>
          <cell r="BC414" t="str">
            <v>OTHERS</v>
          </cell>
          <cell r="BE414" t="str">
            <v>May</v>
          </cell>
        </row>
        <row r="415">
          <cell r="C415" t="str">
            <v>Tepco</v>
          </cell>
          <cell r="R415">
            <v>0</v>
          </cell>
          <cell r="AZ415">
            <v>0</v>
          </cell>
          <cell r="BA415">
            <v>0</v>
          </cell>
          <cell r="BC415" t="str">
            <v>OTHERS</v>
          </cell>
          <cell r="BE415" t="str">
            <v>Jun</v>
          </cell>
        </row>
        <row r="416">
          <cell r="C416" t="str">
            <v>Tepco</v>
          </cell>
          <cell r="R416">
            <v>0</v>
          </cell>
          <cell r="AZ416">
            <v>0</v>
          </cell>
          <cell r="BA416">
            <v>0</v>
          </cell>
          <cell r="BC416" t="str">
            <v>OTHERS</v>
          </cell>
          <cell r="BE416" t="str">
            <v>Jul</v>
          </cell>
        </row>
        <row r="417">
          <cell r="C417" t="str">
            <v>Tepco</v>
          </cell>
          <cell r="R417">
            <v>0</v>
          </cell>
          <cell r="AZ417">
            <v>0</v>
          </cell>
          <cell r="BA417">
            <v>0</v>
          </cell>
          <cell r="BC417" t="str">
            <v>OTHERS</v>
          </cell>
          <cell r="BE417" t="str">
            <v>Aug</v>
          </cell>
        </row>
        <row r="418">
          <cell r="C418" t="str">
            <v>Tepco</v>
          </cell>
          <cell r="R418">
            <v>0</v>
          </cell>
          <cell r="AZ418">
            <v>0</v>
          </cell>
          <cell r="BA418">
            <v>0</v>
          </cell>
          <cell r="BC418" t="str">
            <v>OTHERS</v>
          </cell>
          <cell r="BE418" t="str">
            <v>Sep</v>
          </cell>
        </row>
        <row r="419">
          <cell r="C419" t="str">
            <v>Tepco</v>
          </cell>
          <cell r="R419">
            <v>0</v>
          </cell>
          <cell r="AZ419">
            <v>0</v>
          </cell>
          <cell r="BA419">
            <v>0</v>
          </cell>
          <cell r="BC419" t="str">
            <v>OTHERS</v>
          </cell>
          <cell r="BE419" t="str">
            <v>Oct</v>
          </cell>
        </row>
        <row r="420">
          <cell r="C420" t="str">
            <v>Tepco</v>
          </cell>
          <cell r="R420">
            <v>0</v>
          </cell>
          <cell r="AZ420">
            <v>0</v>
          </cell>
          <cell r="BA420">
            <v>0</v>
          </cell>
          <cell r="BC420" t="str">
            <v>OTHERS</v>
          </cell>
          <cell r="BE420" t="str">
            <v>Nov</v>
          </cell>
        </row>
        <row r="421">
          <cell r="C421" t="str">
            <v>Tepco</v>
          </cell>
          <cell r="R421">
            <v>0</v>
          </cell>
          <cell r="AZ421">
            <v>0</v>
          </cell>
          <cell r="BA421">
            <v>0</v>
          </cell>
          <cell r="BC421" t="str">
            <v>OTHERS</v>
          </cell>
          <cell r="BE421" t="str">
            <v>Dec</v>
          </cell>
        </row>
        <row r="422">
          <cell r="C422" t="str">
            <v>Tohoku</v>
          </cell>
          <cell r="R422">
            <v>0</v>
          </cell>
          <cell r="AZ422">
            <v>0</v>
          </cell>
          <cell r="BA422">
            <v>0</v>
          </cell>
          <cell r="BC422" t="str">
            <v>OTHERS</v>
          </cell>
          <cell r="BE422" t="str">
            <v>Jan</v>
          </cell>
        </row>
        <row r="423">
          <cell r="C423" t="str">
            <v>Tohoku</v>
          </cell>
          <cell r="R423">
            <v>45000</v>
          </cell>
          <cell r="AZ423">
            <v>-90000</v>
          </cell>
          <cell r="BA423">
            <v>-74450.105065836236</v>
          </cell>
          <cell r="BC423" t="str">
            <v>OTHERS</v>
          </cell>
          <cell r="BE423" t="str">
            <v>Feb</v>
          </cell>
        </row>
        <row r="424">
          <cell r="C424" t="str">
            <v>Tohoku</v>
          </cell>
          <cell r="R424">
            <v>0</v>
          </cell>
          <cell r="AZ424">
            <v>0</v>
          </cell>
          <cell r="BA424">
            <v>0</v>
          </cell>
          <cell r="BC424" t="str">
            <v>OTHERS</v>
          </cell>
          <cell r="BE424" t="str">
            <v>Mar</v>
          </cell>
        </row>
        <row r="425">
          <cell r="C425" t="str">
            <v>Tohoku</v>
          </cell>
          <cell r="R425">
            <v>0</v>
          </cell>
          <cell r="AZ425">
            <v>0</v>
          </cell>
          <cell r="BA425">
            <v>0</v>
          </cell>
          <cell r="BC425" t="str">
            <v>OTHERS</v>
          </cell>
          <cell r="BE425" t="str">
            <v>Apr</v>
          </cell>
        </row>
        <row r="426">
          <cell r="C426" t="str">
            <v>Tohoku</v>
          </cell>
          <cell r="R426">
            <v>0</v>
          </cell>
          <cell r="AZ426">
            <v>0</v>
          </cell>
          <cell r="BA426">
            <v>0</v>
          </cell>
          <cell r="BC426" t="str">
            <v>OTHERS</v>
          </cell>
          <cell r="BE426" t="str">
            <v>May</v>
          </cell>
        </row>
        <row r="427">
          <cell r="C427" t="str">
            <v>Tohoku</v>
          </cell>
          <cell r="R427">
            <v>0</v>
          </cell>
          <cell r="AZ427">
            <v>0</v>
          </cell>
          <cell r="BA427">
            <v>0</v>
          </cell>
          <cell r="BC427" t="str">
            <v>OTHERS</v>
          </cell>
          <cell r="BE427" t="str">
            <v>Jun</v>
          </cell>
        </row>
        <row r="428">
          <cell r="C428" t="str">
            <v>Tohoku</v>
          </cell>
          <cell r="R428">
            <v>0</v>
          </cell>
          <cell r="AZ428">
            <v>0</v>
          </cell>
          <cell r="BA428">
            <v>0</v>
          </cell>
          <cell r="BC428" t="str">
            <v>OTHERS</v>
          </cell>
          <cell r="BE428" t="str">
            <v>Jul</v>
          </cell>
        </row>
        <row r="429">
          <cell r="C429" t="str">
            <v>Tohoku</v>
          </cell>
          <cell r="R429">
            <v>0</v>
          </cell>
          <cell r="AZ429">
            <v>0</v>
          </cell>
          <cell r="BA429">
            <v>0</v>
          </cell>
          <cell r="BC429" t="str">
            <v>OTHERS</v>
          </cell>
          <cell r="BE429" t="str">
            <v>Aug</v>
          </cell>
        </row>
        <row r="430">
          <cell r="C430" t="str">
            <v>Tohoku</v>
          </cell>
          <cell r="R430">
            <v>0</v>
          </cell>
          <cell r="AZ430">
            <v>0</v>
          </cell>
          <cell r="BA430">
            <v>0</v>
          </cell>
          <cell r="BC430" t="str">
            <v>OTHERS</v>
          </cell>
          <cell r="BE430" t="str">
            <v>Sep</v>
          </cell>
        </row>
        <row r="431">
          <cell r="C431" t="str">
            <v>Tohoku</v>
          </cell>
          <cell r="R431">
            <v>0</v>
          </cell>
          <cell r="AZ431">
            <v>0</v>
          </cell>
          <cell r="BA431">
            <v>0</v>
          </cell>
          <cell r="BC431" t="str">
            <v>OTHERS</v>
          </cell>
          <cell r="BE431" t="str">
            <v>Oct</v>
          </cell>
        </row>
        <row r="432">
          <cell r="C432" t="str">
            <v>Tohoku</v>
          </cell>
          <cell r="R432">
            <v>0</v>
          </cell>
          <cell r="AZ432">
            <v>0</v>
          </cell>
          <cell r="BA432">
            <v>0</v>
          </cell>
          <cell r="BC432" t="str">
            <v>OTHERS</v>
          </cell>
          <cell r="BE432" t="str">
            <v>Nov</v>
          </cell>
        </row>
        <row r="433">
          <cell r="C433" t="str">
            <v>Tohoku</v>
          </cell>
          <cell r="R433">
            <v>0</v>
          </cell>
          <cell r="AZ433">
            <v>0</v>
          </cell>
          <cell r="BA433">
            <v>0</v>
          </cell>
          <cell r="BC433" t="str">
            <v>OTHERS</v>
          </cell>
          <cell r="BE433" t="str">
            <v>Dec</v>
          </cell>
        </row>
        <row r="434">
          <cell r="C434" t="str">
            <v>Tohoku</v>
          </cell>
          <cell r="R434">
            <v>0</v>
          </cell>
          <cell r="AZ434">
            <v>0</v>
          </cell>
          <cell r="BA434">
            <v>0</v>
          </cell>
          <cell r="BC434" t="str">
            <v>OTHERS</v>
          </cell>
          <cell r="BE434" t="str">
            <v>Jan</v>
          </cell>
        </row>
        <row r="435">
          <cell r="C435" t="str">
            <v>Tohoku</v>
          </cell>
          <cell r="R435">
            <v>30000</v>
          </cell>
          <cell r="AZ435">
            <v>-60000</v>
          </cell>
          <cell r="BA435">
            <v>-43480.929416922401</v>
          </cell>
          <cell r="BC435" t="str">
            <v>OTHERS</v>
          </cell>
          <cell r="BE435" t="str">
            <v>Feb</v>
          </cell>
        </row>
        <row r="436">
          <cell r="C436" t="str">
            <v>Tohoku</v>
          </cell>
          <cell r="R436">
            <v>0</v>
          </cell>
          <cell r="AZ436">
            <v>0</v>
          </cell>
          <cell r="BA436">
            <v>0</v>
          </cell>
          <cell r="BC436" t="str">
            <v>OTHERS</v>
          </cell>
          <cell r="BE436" t="str">
            <v>Mar</v>
          </cell>
        </row>
        <row r="437">
          <cell r="C437" t="str">
            <v>Tohoku</v>
          </cell>
          <cell r="R437">
            <v>0</v>
          </cell>
          <cell r="AZ437">
            <v>0</v>
          </cell>
          <cell r="BA437">
            <v>0</v>
          </cell>
          <cell r="BC437" t="str">
            <v>OTHERS</v>
          </cell>
          <cell r="BE437" t="str">
            <v>Apr</v>
          </cell>
        </row>
        <row r="438">
          <cell r="C438" t="str">
            <v>Tohoku</v>
          </cell>
          <cell r="R438">
            <v>0</v>
          </cell>
          <cell r="AZ438">
            <v>0</v>
          </cell>
          <cell r="BA438">
            <v>0</v>
          </cell>
          <cell r="BC438" t="str">
            <v>OTHERS</v>
          </cell>
          <cell r="BE438" t="str">
            <v>May</v>
          </cell>
        </row>
        <row r="439">
          <cell r="C439" t="str">
            <v>Tohoku</v>
          </cell>
          <cell r="R439">
            <v>0</v>
          </cell>
          <cell r="AZ439">
            <v>0</v>
          </cell>
          <cell r="BA439">
            <v>0</v>
          </cell>
          <cell r="BC439" t="str">
            <v>OTHERS</v>
          </cell>
          <cell r="BE439" t="str">
            <v>Jun</v>
          </cell>
        </row>
        <row r="440">
          <cell r="C440" t="str">
            <v>Tohoku</v>
          </cell>
          <cell r="R440">
            <v>0</v>
          </cell>
          <cell r="AZ440">
            <v>0</v>
          </cell>
          <cell r="BA440">
            <v>0</v>
          </cell>
          <cell r="BC440" t="str">
            <v>OTHERS</v>
          </cell>
          <cell r="BE440" t="str">
            <v>Jul</v>
          </cell>
        </row>
        <row r="441">
          <cell r="C441" t="str">
            <v>Tohoku</v>
          </cell>
          <cell r="R441">
            <v>0</v>
          </cell>
          <cell r="AZ441">
            <v>0</v>
          </cell>
          <cell r="BA441">
            <v>0</v>
          </cell>
          <cell r="BC441" t="str">
            <v>OTHERS</v>
          </cell>
          <cell r="BE441" t="str">
            <v>Aug</v>
          </cell>
        </row>
        <row r="442">
          <cell r="C442" t="str">
            <v>Tohoku</v>
          </cell>
          <cell r="R442">
            <v>0</v>
          </cell>
          <cell r="AZ442">
            <v>0</v>
          </cell>
          <cell r="BA442">
            <v>0</v>
          </cell>
          <cell r="BC442" t="str">
            <v>OTHERS</v>
          </cell>
          <cell r="BE442" t="str">
            <v>Sep</v>
          </cell>
        </row>
        <row r="443">
          <cell r="C443" t="str">
            <v>Tohoku</v>
          </cell>
          <cell r="R443">
            <v>0</v>
          </cell>
          <cell r="AZ443">
            <v>0</v>
          </cell>
          <cell r="BA443">
            <v>0</v>
          </cell>
          <cell r="BC443" t="str">
            <v>OTHERS</v>
          </cell>
          <cell r="BE443" t="str">
            <v>Oct</v>
          </cell>
        </row>
        <row r="444">
          <cell r="C444" t="str">
            <v>Tohoku</v>
          </cell>
          <cell r="R444">
            <v>0</v>
          </cell>
          <cell r="AZ444">
            <v>0</v>
          </cell>
          <cell r="BA444">
            <v>0</v>
          </cell>
          <cell r="BC444" t="str">
            <v>OTHERS</v>
          </cell>
          <cell r="BE444" t="str">
            <v>Nov</v>
          </cell>
        </row>
        <row r="445">
          <cell r="C445" t="str">
            <v>Tohoku</v>
          </cell>
          <cell r="R445">
            <v>0</v>
          </cell>
          <cell r="AZ445">
            <v>0</v>
          </cell>
          <cell r="BA445">
            <v>0</v>
          </cell>
          <cell r="BC445" t="str">
            <v>OTHERS</v>
          </cell>
          <cell r="BE445" t="str">
            <v>Dec</v>
          </cell>
        </row>
        <row r="446">
          <cell r="C446" t="str">
            <v>Tohoku</v>
          </cell>
          <cell r="R446">
            <v>0</v>
          </cell>
          <cell r="AZ446">
            <v>0</v>
          </cell>
          <cell r="BA446">
            <v>0</v>
          </cell>
          <cell r="BC446" t="str">
            <v>OTHERS</v>
          </cell>
          <cell r="BE446" t="str">
            <v>Jan</v>
          </cell>
        </row>
        <row r="447">
          <cell r="C447" t="str">
            <v>Tohoku</v>
          </cell>
          <cell r="R447">
            <v>0</v>
          </cell>
          <cell r="AZ447">
            <v>0</v>
          </cell>
          <cell r="BA447">
            <v>0</v>
          </cell>
          <cell r="BC447" t="str">
            <v>OTHERS</v>
          </cell>
          <cell r="BE447" t="str">
            <v>Feb</v>
          </cell>
        </row>
        <row r="448">
          <cell r="C448" t="str">
            <v>Tohoku</v>
          </cell>
          <cell r="R448">
            <v>0</v>
          </cell>
          <cell r="AZ448">
            <v>0</v>
          </cell>
          <cell r="BA448">
            <v>0</v>
          </cell>
          <cell r="BC448" t="str">
            <v>OTHERS</v>
          </cell>
          <cell r="BE448" t="str">
            <v>Mar</v>
          </cell>
        </row>
        <row r="449">
          <cell r="C449" t="str">
            <v>Tohoku</v>
          </cell>
          <cell r="R449">
            <v>0</v>
          </cell>
          <cell r="AZ449">
            <v>0</v>
          </cell>
          <cell r="BA449">
            <v>0</v>
          </cell>
          <cell r="BC449" t="str">
            <v>OTHERS</v>
          </cell>
          <cell r="BE449" t="str">
            <v>Apr</v>
          </cell>
        </row>
        <row r="450">
          <cell r="C450" t="str">
            <v>Tohoku</v>
          </cell>
          <cell r="R450">
            <v>0</v>
          </cell>
          <cell r="AZ450">
            <v>0</v>
          </cell>
          <cell r="BA450">
            <v>0</v>
          </cell>
          <cell r="BC450" t="str">
            <v>OTHERS</v>
          </cell>
          <cell r="BE450" t="str">
            <v>May</v>
          </cell>
        </row>
        <row r="451">
          <cell r="C451" t="str">
            <v>Tohoku</v>
          </cell>
          <cell r="R451">
            <v>0</v>
          </cell>
          <cell r="AZ451">
            <v>0</v>
          </cell>
          <cell r="BA451">
            <v>0</v>
          </cell>
          <cell r="BC451" t="str">
            <v>OTHERS</v>
          </cell>
          <cell r="BE451" t="str">
            <v>Jun</v>
          </cell>
        </row>
        <row r="452">
          <cell r="C452" t="str">
            <v>Tohoku</v>
          </cell>
          <cell r="R452">
            <v>45000</v>
          </cell>
          <cell r="AZ452">
            <v>-90000</v>
          </cell>
          <cell r="BA452">
            <v>-74520.191322699175</v>
          </cell>
          <cell r="BC452" t="str">
            <v>OTHERS</v>
          </cell>
          <cell r="BE452" t="str">
            <v>Jul</v>
          </cell>
        </row>
        <row r="453">
          <cell r="C453" t="str">
            <v>Tohoku</v>
          </cell>
          <cell r="R453">
            <v>0</v>
          </cell>
          <cell r="AZ453">
            <v>0</v>
          </cell>
          <cell r="BA453">
            <v>0</v>
          </cell>
          <cell r="BC453" t="str">
            <v>OTHERS</v>
          </cell>
          <cell r="BE453" t="str">
            <v>Aug</v>
          </cell>
        </row>
        <row r="454">
          <cell r="C454" t="str">
            <v>Tohoku</v>
          </cell>
          <cell r="R454">
            <v>0</v>
          </cell>
          <cell r="AZ454">
            <v>0</v>
          </cell>
          <cell r="BA454">
            <v>0</v>
          </cell>
          <cell r="BC454" t="str">
            <v>OTHERS</v>
          </cell>
          <cell r="BE454" t="str">
            <v>Sep</v>
          </cell>
        </row>
        <row r="455">
          <cell r="C455" t="str">
            <v>Tohoku</v>
          </cell>
          <cell r="R455">
            <v>45000</v>
          </cell>
          <cell r="AZ455">
            <v>-90000</v>
          </cell>
          <cell r="BA455">
            <v>-74520.191322699175</v>
          </cell>
          <cell r="BC455" t="str">
            <v>OTHERS</v>
          </cell>
          <cell r="BE455" t="str">
            <v>Oct</v>
          </cell>
        </row>
        <row r="456">
          <cell r="C456" t="str">
            <v>Tohoku</v>
          </cell>
          <cell r="R456">
            <v>0</v>
          </cell>
          <cell r="AZ456">
            <v>0</v>
          </cell>
          <cell r="BA456">
            <v>0</v>
          </cell>
          <cell r="BC456" t="str">
            <v>OTHERS</v>
          </cell>
          <cell r="BE456" t="str">
            <v>Nov</v>
          </cell>
        </row>
        <row r="457">
          <cell r="C457" t="str">
            <v>Tohoku</v>
          </cell>
          <cell r="R457">
            <v>0</v>
          </cell>
          <cell r="AZ457">
            <v>0</v>
          </cell>
          <cell r="BA457">
            <v>0</v>
          </cell>
          <cell r="BC457" t="str">
            <v>OTHERS</v>
          </cell>
          <cell r="BE457" t="str">
            <v>Dec</v>
          </cell>
        </row>
        <row r="458">
          <cell r="C458" t="str">
            <v>Tohoku</v>
          </cell>
          <cell r="R458">
            <v>0</v>
          </cell>
          <cell r="AZ458">
            <v>0</v>
          </cell>
          <cell r="BA458">
            <v>0</v>
          </cell>
          <cell r="BC458" t="str">
            <v>OTHERS</v>
          </cell>
          <cell r="BE458" t="str">
            <v>Jan</v>
          </cell>
        </row>
        <row r="459">
          <cell r="C459" t="str">
            <v>Tohoku</v>
          </cell>
          <cell r="R459">
            <v>0</v>
          </cell>
          <cell r="AZ459">
            <v>0</v>
          </cell>
          <cell r="BA459">
            <v>0</v>
          </cell>
          <cell r="BC459" t="str">
            <v>OTHERS</v>
          </cell>
          <cell r="BE459" t="str">
            <v>Feb</v>
          </cell>
        </row>
        <row r="460">
          <cell r="C460" t="str">
            <v>Tohoku</v>
          </cell>
          <cell r="R460">
            <v>0</v>
          </cell>
          <cell r="AZ460">
            <v>0</v>
          </cell>
          <cell r="BA460">
            <v>0</v>
          </cell>
          <cell r="BC460" t="str">
            <v>OTHERS</v>
          </cell>
          <cell r="BE460" t="str">
            <v>Mar</v>
          </cell>
        </row>
        <row r="461">
          <cell r="C461" t="str">
            <v>Tohoku</v>
          </cell>
          <cell r="R461">
            <v>0</v>
          </cell>
          <cell r="AZ461">
            <v>0</v>
          </cell>
          <cell r="BA461">
            <v>0</v>
          </cell>
          <cell r="BC461" t="str">
            <v>OTHERS</v>
          </cell>
          <cell r="BE461" t="str">
            <v>Apr</v>
          </cell>
        </row>
        <row r="462">
          <cell r="C462" t="str">
            <v>Tohoku</v>
          </cell>
          <cell r="R462">
            <v>0</v>
          </cell>
          <cell r="AZ462">
            <v>0</v>
          </cell>
          <cell r="BA462">
            <v>0</v>
          </cell>
          <cell r="BC462" t="str">
            <v>OTHERS</v>
          </cell>
          <cell r="BE462" t="str">
            <v>May</v>
          </cell>
        </row>
        <row r="463">
          <cell r="C463" t="str">
            <v>Tohoku</v>
          </cell>
          <cell r="R463">
            <v>0</v>
          </cell>
          <cell r="AZ463">
            <v>0</v>
          </cell>
          <cell r="BA463">
            <v>0</v>
          </cell>
          <cell r="BC463" t="str">
            <v>OTHERS</v>
          </cell>
          <cell r="BE463" t="str">
            <v>Jun</v>
          </cell>
        </row>
        <row r="464">
          <cell r="C464" t="str">
            <v>Tohoku</v>
          </cell>
          <cell r="R464">
            <v>30000</v>
          </cell>
          <cell r="AZ464">
            <v>-60000</v>
          </cell>
          <cell r="BA464">
            <v>-43410.843160059456</v>
          </cell>
          <cell r="BC464" t="str">
            <v>OTHERS</v>
          </cell>
          <cell r="BE464" t="str">
            <v>Jul</v>
          </cell>
        </row>
        <row r="465">
          <cell r="C465" t="str">
            <v>Tohoku</v>
          </cell>
          <cell r="R465">
            <v>0</v>
          </cell>
          <cell r="AZ465">
            <v>0</v>
          </cell>
          <cell r="BA465">
            <v>0</v>
          </cell>
          <cell r="BC465" t="str">
            <v>OTHERS</v>
          </cell>
          <cell r="BE465" t="str">
            <v>Aug</v>
          </cell>
        </row>
        <row r="466">
          <cell r="C466" t="str">
            <v>Tohoku</v>
          </cell>
          <cell r="R466">
            <v>0</v>
          </cell>
          <cell r="AZ466">
            <v>0</v>
          </cell>
          <cell r="BA466">
            <v>0</v>
          </cell>
          <cell r="BC466" t="str">
            <v>OTHERS</v>
          </cell>
          <cell r="BE466" t="str">
            <v>Sep</v>
          </cell>
        </row>
        <row r="467">
          <cell r="C467" t="str">
            <v>Tohoku</v>
          </cell>
          <cell r="R467">
            <v>30000</v>
          </cell>
          <cell r="AZ467">
            <v>-60000</v>
          </cell>
          <cell r="BA467">
            <v>-43410.843160059456</v>
          </cell>
          <cell r="BC467" t="str">
            <v>OTHERS</v>
          </cell>
          <cell r="BE467" t="str">
            <v>Oct</v>
          </cell>
        </row>
        <row r="468">
          <cell r="C468" t="str">
            <v>Tohoku</v>
          </cell>
          <cell r="R468">
            <v>0</v>
          </cell>
          <cell r="AZ468">
            <v>0</v>
          </cell>
          <cell r="BA468">
            <v>0</v>
          </cell>
          <cell r="BC468" t="str">
            <v>OTHERS</v>
          </cell>
          <cell r="BE468" t="str">
            <v>Nov</v>
          </cell>
        </row>
        <row r="469">
          <cell r="C469" t="str">
            <v>Tohoku</v>
          </cell>
          <cell r="R469">
            <v>0</v>
          </cell>
          <cell r="AZ469">
            <v>0</v>
          </cell>
          <cell r="BA469">
            <v>0</v>
          </cell>
          <cell r="BC469" t="str">
            <v>OTHERS</v>
          </cell>
          <cell r="BE469" t="str">
            <v>Dec</v>
          </cell>
        </row>
        <row r="470">
          <cell r="C470" t="str">
            <v>Tokuyama</v>
          </cell>
          <cell r="R470">
            <v>0</v>
          </cell>
          <cell r="AZ470">
            <v>0</v>
          </cell>
          <cell r="BA470">
            <v>0</v>
          </cell>
          <cell r="BC470" t="str">
            <v>OTHERS</v>
          </cell>
          <cell r="BE470" t="str">
            <v>Jan</v>
          </cell>
        </row>
        <row r="471">
          <cell r="C471" t="str">
            <v>Tokuyama</v>
          </cell>
          <cell r="R471">
            <v>0</v>
          </cell>
          <cell r="AZ471">
            <v>0</v>
          </cell>
          <cell r="BA471">
            <v>0</v>
          </cell>
          <cell r="BC471" t="str">
            <v>OTHERS</v>
          </cell>
          <cell r="BE471" t="str">
            <v>Feb</v>
          </cell>
        </row>
        <row r="472">
          <cell r="C472" t="str">
            <v>Tokuyama</v>
          </cell>
          <cell r="R472">
            <v>50000</v>
          </cell>
          <cell r="AZ472">
            <v>-25000</v>
          </cell>
          <cell r="BA472">
            <v>-83534.482758620696</v>
          </cell>
          <cell r="BC472" t="str">
            <v>OTHERS</v>
          </cell>
          <cell r="BE472" t="str">
            <v>Mar</v>
          </cell>
        </row>
        <row r="473">
          <cell r="C473" t="str">
            <v>Tokuyama</v>
          </cell>
          <cell r="R473">
            <v>0</v>
          </cell>
          <cell r="AZ473">
            <v>0</v>
          </cell>
          <cell r="BA473">
            <v>0</v>
          </cell>
          <cell r="BC473" t="str">
            <v>OTHERS</v>
          </cell>
          <cell r="BE473" t="str">
            <v>Apr</v>
          </cell>
        </row>
        <row r="474">
          <cell r="C474" t="str">
            <v>Tokuyama</v>
          </cell>
          <cell r="R474">
            <v>0</v>
          </cell>
          <cell r="AZ474">
            <v>0</v>
          </cell>
          <cell r="BA474">
            <v>0</v>
          </cell>
          <cell r="BC474" t="str">
            <v>OTHERS</v>
          </cell>
          <cell r="BE474" t="str">
            <v>May</v>
          </cell>
        </row>
        <row r="475">
          <cell r="C475" t="str">
            <v>Tokuyama</v>
          </cell>
          <cell r="R475">
            <v>0</v>
          </cell>
          <cell r="AZ475">
            <v>0</v>
          </cell>
          <cell r="BA475">
            <v>0</v>
          </cell>
          <cell r="BC475" t="str">
            <v>OTHERS</v>
          </cell>
          <cell r="BE475" t="str">
            <v>Jun</v>
          </cell>
        </row>
        <row r="476">
          <cell r="C476" t="str">
            <v>Tokuyama</v>
          </cell>
          <cell r="R476">
            <v>0</v>
          </cell>
          <cell r="AZ476">
            <v>0</v>
          </cell>
          <cell r="BA476">
            <v>0</v>
          </cell>
          <cell r="BC476" t="str">
            <v>OTHERS</v>
          </cell>
          <cell r="BE476" t="str">
            <v>Jul</v>
          </cell>
        </row>
        <row r="477">
          <cell r="C477" t="str">
            <v>Tokuyama</v>
          </cell>
          <cell r="R477">
            <v>0</v>
          </cell>
          <cell r="AZ477">
            <v>0</v>
          </cell>
          <cell r="BA477">
            <v>0</v>
          </cell>
          <cell r="BC477" t="str">
            <v>OTHERS</v>
          </cell>
          <cell r="BE477" t="str">
            <v>Aug</v>
          </cell>
        </row>
        <row r="478">
          <cell r="C478" t="str">
            <v>Tokuyama</v>
          </cell>
          <cell r="R478">
            <v>0</v>
          </cell>
          <cell r="AZ478">
            <v>0</v>
          </cell>
          <cell r="BA478">
            <v>0</v>
          </cell>
          <cell r="BC478" t="str">
            <v>OTHERS</v>
          </cell>
          <cell r="BE478" t="str">
            <v>Sep</v>
          </cell>
        </row>
        <row r="479">
          <cell r="C479" t="str">
            <v>Tokuyama</v>
          </cell>
          <cell r="R479">
            <v>0</v>
          </cell>
          <cell r="AZ479">
            <v>0</v>
          </cell>
          <cell r="BA479">
            <v>0</v>
          </cell>
          <cell r="BC479" t="str">
            <v>OTHERS</v>
          </cell>
          <cell r="BE479" t="str">
            <v>Oct</v>
          </cell>
        </row>
        <row r="480">
          <cell r="C480" t="str">
            <v>Tokuyama</v>
          </cell>
          <cell r="R480">
            <v>0</v>
          </cell>
          <cell r="AZ480">
            <v>0</v>
          </cell>
          <cell r="BA480">
            <v>0</v>
          </cell>
          <cell r="BC480" t="str">
            <v>OTHERS</v>
          </cell>
          <cell r="BE480" t="str">
            <v>Nov</v>
          </cell>
        </row>
        <row r="481">
          <cell r="C481" t="str">
            <v>Tokuyama</v>
          </cell>
          <cell r="R481">
            <v>0</v>
          </cell>
          <cell r="AZ481">
            <v>0</v>
          </cell>
          <cell r="BA481">
            <v>0</v>
          </cell>
          <cell r="BC481" t="str">
            <v>OTHERS</v>
          </cell>
          <cell r="BE481" t="str">
            <v>Dec</v>
          </cell>
        </row>
        <row r="482">
          <cell r="C482" t="str">
            <v>Tokuyama</v>
          </cell>
          <cell r="R482">
            <v>0</v>
          </cell>
          <cell r="AZ482">
            <v>0</v>
          </cell>
          <cell r="BA482">
            <v>0</v>
          </cell>
          <cell r="BC482" t="str">
            <v>OTHERS</v>
          </cell>
          <cell r="BE482" t="str">
            <v>Jan</v>
          </cell>
        </row>
        <row r="483">
          <cell r="C483" t="str">
            <v>Tokuyama</v>
          </cell>
          <cell r="R483">
            <v>0</v>
          </cell>
          <cell r="AZ483">
            <v>0</v>
          </cell>
          <cell r="BA483">
            <v>0</v>
          </cell>
          <cell r="BC483" t="str">
            <v>OTHERS</v>
          </cell>
          <cell r="BE483" t="str">
            <v>Feb</v>
          </cell>
        </row>
        <row r="484">
          <cell r="C484" t="str">
            <v>Tokuyama</v>
          </cell>
          <cell r="R484">
            <v>0</v>
          </cell>
          <cell r="AZ484">
            <v>0</v>
          </cell>
          <cell r="BA484">
            <v>0</v>
          </cell>
          <cell r="BC484" t="str">
            <v>OTHERS</v>
          </cell>
          <cell r="BE484" t="str">
            <v>Mar</v>
          </cell>
        </row>
        <row r="485">
          <cell r="C485" t="str">
            <v>Tokuyama</v>
          </cell>
          <cell r="R485">
            <v>0</v>
          </cell>
          <cell r="AZ485">
            <v>0</v>
          </cell>
          <cell r="BA485">
            <v>0</v>
          </cell>
          <cell r="BC485" t="str">
            <v>OTHERS</v>
          </cell>
          <cell r="BE485" t="str">
            <v>Apr</v>
          </cell>
        </row>
        <row r="486">
          <cell r="C486" t="str">
            <v>Tokuyama</v>
          </cell>
          <cell r="R486">
            <v>0</v>
          </cell>
          <cell r="AZ486">
            <v>0</v>
          </cell>
          <cell r="BA486">
            <v>0</v>
          </cell>
          <cell r="BC486" t="str">
            <v>OTHERS</v>
          </cell>
          <cell r="BE486" t="str">
            <v>May</v>
          </cell>
        </row>
        <row r="487">
          <cell r="C487" t="str">
            <v>Tokuyama</v>
          </cell>
          <cell r="R487">
            <v>0</v>
          </cell>
          <cell r="AZ487">
            <v>0</v>
          </cell>
          <cell r="BA487">
            <v>0</v>
          </cell>
          <cell r="BC487" t="str">
            <v>OTHERS</v>
          </cell>
          <cell r="BE487" t="str">
            <v>Jun</v>
          </cell>
        </row>
        <row r="488">
          <cell r="C488" t="str">
            <v>Tokuyama</v>
          </cell>
          <cell r="R488">
            <v>50000</v>
          </cell>
          <cell r="AZ488">
            <v>-25000</v>
          </cell>
          <cell r="BA488">
            <v>-83534.482758620696</v>
          </cell>
          <cell r="BC488" t="str">
            <v>OTHERS</v>
          </cell>
          <cell r="BE488" t="str">
            <v>Jul</v>
          </cell>
        </row>
        <row r="489">
          <cell r="C489" t="str">
            <v>Tokuyama</v>
          </cell>
          <cell r="R489">
            <v>50000</v>
          </cell>
          <cell r="AZ489">
            <v>-25000</v>
          </cell>
          <cell r="BA489">
            <v>-83534.482758620696</v>
          </cell>
          <cell r="BC489" t="str">
            <v>OTHERS</v>
          </cell>
          <cell r="BE489" t="str">
            <v>Aug</v>
          </cell>
        </row>
        <row r="490">
          <cell r="C490" t="str">
            <v>Tokuyama</v>
          </cell>
          <cell r="R490">
            <v>0</v>
          </cell>
          <cell r="AZ490">
            <v>0</v>
          </cell>
          <cell r="BA490">
            <v>0</v>
          </cell>
          <cell r="BC490" t="str">
            <v>OTHERS</v>
          </cell>
          <cell r="BE490" t="str">
            <v>Sep</v>
          </cell>
        </row>
        <row r="491">
          <cell r="C491" t="str">
            <v>Tokuyama</v>
          </cell>
          <cell r="R491">
            <v>0</v>
          </cell>
          <cell r="AZ491">
            <v>0</v>
          </cell>
          <cell r="BA491">
            <v>0</v>
          </cell>
          <cell r="BC491" t="str">
            <v>OTHERS</v>
          </cell>
          <cell r="BE491" t="str">
            <v>Oct</v>
          </cell>
        </row>
        <row r="492">
          <cell r="C492" t="str">
            <v>Tokuyama</v>
          </cell>
          <cell r="R492">
            <v>0</v>
          </cell>
          <cell r="AZ492">
            <v>0</v>
          </cell>
          <cell r="BA492">
            <v>0</v>
          </cell>
          <cell r="BC492" t="str">
            <v>OTHERS</v>
          </cell>
          <cell r="BE492" t="str">
            <v>Nov</v>
          </cell>
        </row>
        <row r="493">
          <cell r="C493" t="str">
            <v>Tokuyama</v>
          </cell>
          <cell r="R493">
            <v>0</v>
          </cell>
          <cell r="AZ493">
            <v>0</v>
          </cell>
          <cell r="BA493">
            <v>0</v>
          </cell>
          <cell r="BC493" t="str">
            <v>OTHERS</v>
          </cell>
          <cell r="BE493" t="str">
            <v>Dec</v>
          </cell>
        </row>
        <row r="494">
          <cell r="C494" t="str">
            <v>Tosoh (Itochu)</v>
          </cell>
          <cell r="R494">
            <v>24000</v>
          </cell>
          <cell r="AZ494">
            <v>-108000</v>
          </cell>
          <cell r="BA494">
            <v>-52994.542623471258</v>
          </cell>
          <cell r="BC494" t="str">
            <v>OTHERS</v>
          </cell>
          <cell r="BE494" t="str">
            <v>Jan</v>
          </cell>
        </row>
        <row r="495">
          <cell r="C495" t="str">
            <v>Tosoh (Itochu)</v>
          </cell>
          <cell r="R495">
            <v>0</v>
          </cell>
          <cell r="AZ495">
            <v>0</v>
          </cell>
          <cell r="BA495">
            <v>0</v>
          </cell>
          <cell r="BC495" t="str">
            <v>OTHERS</v>
          </cell>
          <cell r="BE495" t="str">
            <v>Feb</v>
          </cell>
        </row>
        <row r="496">
          <cell r="C496" t="str">
            <v>Tosoh (Itochu)</v>
          </cell>
          <cell r="R496">
            <v>0</v>
          </cell>
          <cell r="AZ496">
            <v>0</v>
          </cell>
          <cell r="BA496">
            <v>0</v>
          </cell>
          <cell r="BC496" t="str">
            <v>OTHERS</v>
          </cell>
          <cell r="BE496" t="str">
            <v>Mar</v>
          </cell>
        </row>
        <row r="497">
          <cell r="C497" t="str">
            <v>Tosoh (Itochu)</v>
          </cell>
          <cell r="R497">
            <v>0</v>
          </cell>
          <cell r="AZ497">
            <v>0</v>
          </cell>
          <cell r="BA497">
            <v>0</v>
          </cell>
          <cell r="BC497" t="str">
            <v>OTHERS</v>
          </cell>
          <cell r="BE497" t="str">
            <v>Apr</v>
          </cell>
        </row>
        <row r="498">
          <cell r="C498" t="str">
            <v>Tosoh (Itochu)</v>
          </cell>
          <cell r="R498">
            <v>0</v>
          </cell>
          <cell r="AZ498">
            <v>0</v>
          </cell>
          <cell r="BA498">
            <v>0</v>
          </cell>
          <cell r="BC498" t="str">
            <v>OTHERS</v>
          </cell>
          <cell r="BE498" t="str">
            <v>May</v>
          </cell>
        </row>
        <row r="499">
          <cell r="C499" t="str">
            <v>Tosoh (Itochu)</v>
          </cell>
          <cell r="R499">
            <v>0</v>
          </cell>
          <cell r="AZ499">
            <v>0</v>
          </cell>
          <cell r="BA499">
            <v>0</v>
          </cell>
          <cell r="BC499" t="str">
            <v>OTHERS</v>
          </cell>
          <cell r="BE499" t="str">
            <v>Jun</v>
          </cell>
        </row>
        <row r="500">
          <cell r="C500" t="str">
            <v>Tosoh (Itochu)</v>
          </cell>
          <cell r="R500">
            <v>0</v>
          </cell>
          <cell r="AZ500">
            <v>0</v>
          </cell>
          <cell r="BA500">
            <v>0</v>
          </cell>
          <cell r="BC500" t="str">
            <v>OTHERS</v>
          </cell>
          <cell r="BE500" t="str">
            <v>Jul</v>
          </cell>
        </row>
        <row r="501">
          <cell r="C501" t="str">
            <v>Tosoh (Itochu)</v>
          </cell>
          <cell r="R501">
            <v>0</v>
          </cell>
          <cell r="AZ501">
            <v>0</v>
          </cell>
          <cell r="BA501">
            <v>0</v>
          </cell>
          <cell r="BC501" t="str">
            <v>OTHERS</v>
          </cell>
          <cell r="BE501" t="str">
            <v>Aug</v>
          </cell>
        </row>
        <row r="502">
          <cell r="C502" t="str">
            <v>Tosoh (Itochu)</v>
          </cell>
          <cell r="R502">
            <v>0</v>
          </cell>
          <cell r="AZ502">
            <v>0</v>
          </cell>
          <cell r="BA502">
            <v>0</v>
          </cell>
          <cell r="BC502" t="str">
            <v>OTHERS</v>
          </cell>
          <cell r="BE502" t="str">
            <v>Sep</v>
          </cell>
        </row>
        <row r="503">
          <cell r="C503" t="str">
            <v>Tosoh (Itochu)</v>
          </cell>
          <cell r="R503">
            <v>0</v>
          </cell>
          <cell r="AZ503">
            <v>0</v>
          </cell>
          <cell r="BA503">
            <v>0</v>
          </cell>
          <cell r="BC503" t="str">
            <v>OTHERS</v>
          </cell>
          <cell r="BE503" t="str">
            <v>Oct</v>
          </cell>
        </row>
        <row r="504">
          <cell r="C504" t="str">
            <v>Tosoh (Itochu)</v>
          </cell>
          <cell r="R504">
            <v>0</v>
          </cell>
          <cell r="AZ504">
            <v>0</v>
          </cell>
          <cell r="BA504">
            <v>0</v>
          </cell>
          <cell r="BC504" t="str">
            <v>OTHERS</v>
          </cell>
          <cell r="BE504" t="str">
            <v>Nov</v>
          </cell>
        </row>
        <row r="505">
          <cell r="C505" t="str">
            <v>Tosoh (Itochu)</v>
          </cell>
          <cell r="R505">
            <v>0</v>
          </cell>
          <cell r="AZ505">
            <v>0</v>
          </cell>
          <cell r="BA505">
            <v>0</v>
          </cell>
          <cell r="BC505" t="str">
            <v>OTHERS</v>
          </cell>
          <cell r="BE505" t="str">
            <v>Dec</v>
          </cell>
        </row>
        <row r="506">
          <cell r="C506" t="str">
            <v>Tosoh (Itochu)</v>
          </cell>
          <cell r="R506">
            <v>16000</v>
          </cell>
          <cell r="AZ506">
            <v>-72000</v>
          </cell>
          <cell r="BA506">
            <v>-30950.284962735641</v>
          </cell>
          <cell r="BC506" t="str">
            <v>OTHERS</v>
          </cell>
          <cell r="BE506" t="str">
            <v>Jan</v>
          </cell>
        </row>
        <row r="507">
          <cell r="C507" t="str">
            <v>Tosoh (Itochu)</v>
          </cell>
          <cell r="R507">
            <v>0</v>
          </cell>
          <cell r="AZ507">
            <v>0</v>
          </cell>
          <cell r="BA507">
            <v>0</v>
          </cell>
          <cell r="BC507" t="str">
            <v>OTHERS</v>
          </cell>
          <cell r="BE507" t="str">
            <v>Feb</v>
          </cell>
        </row>
        <row r="508">
          <cell r="C508" t="str">
            <v>Tosoh (Itochu)</v>
          </cell>
          <cell r="R508">
            <v>0</v>
          </cell>
          <cell r="AZ508">
            <v>0</v>
          </cell>
          <cell r="BA508">
            <v>0</v>
          </cell>
          <cell r="BC508" t="str">
            <v>OTHERS</v>
          </cell>
          <cell r="BE508" t="str">
            <v>Mar</v>
          </cell>
        </row>
        <row r="509">
          <cell r="C509" t="str">
            <v>Tosoh (Itochu)</v>
          </cell>
          <cell r="R509">
            <v>0</v>
          </cell>
          <cell r="AZ509">
            <v>0</v>
          </cell>
          <cell r="BA509">
            <v>0</v>
          </cell>
          <cell r="BC509" t="str">
            <v>OTHERS</v>
          </cell>
          <cell r="BE509" t="str">
            <v>Apr</v>
          </cell>
        </row>
        <row r="510">
          <cell r="C510" t="str">
            <v>Tosoh (Itochu)</v>
          </cell>
          <cell r="R510">
            <v>0</v>
          </cell>
          <cell r="AZ510">
            <v>0</v>
          </cell>
          <cell r="BA510">
            <v>0</v>
          </cell>
          <cell r="BC510" t="str">
            <v>OTHERS</v>
          </cell>
          <cell r="BE510" t="str">
            <v>May</v>
          </cell>
        </row>
        <row r="511">
          <cell r="C511" t="str">
            <v>Tosoh (Itochu)</v>
          </cell>
          <cell r="R511">
            <v>0</v>
          </cell>
          <cell r="AZ511">
            <v>0</v>
          </cell>
          <cell r="BA511">
            <v>0</v>
          </cell>
          <cell r="BC511" t="str">
            <v>OTHERS</v>
          </cell>
          <cell r="BE511" t="str">
            <v>Jun</v>
          </cell>
        </row>
        <row r="512">
          <cell r="C512" t="str">
            <v>Tosoh (Itochu)</v>
          </cell>
          <cell r="R512">
            <v>0</v>
          </cell>
          <cell r="AZ512">
            <v>0</v>
          </cell>
          <cell r="BA512">
            <v>0</v>
          </cell>
          <cell r="BC512" t="str">
            <v>OTHERS</v>
          </cell>
          <cell r="BE512" t="str">
            <v>Jul</v>
          </cell>
        </row>
        <row r="513">
          <cell r="C513" t="str">
            <v>Tosoh (Itochu)</v>
          </cell>
          <cell r="R513">
            <v>0</v>
          </cell>
          <cell r="AZ513">
            <v>0</v>
          </cell>
          <cell r="BA513">
            <v>0</v>
          </cell>
          <cell r="BC513" t="str">
            <v>OTHERS</v>
          </cell>
          <cell r="BE513" t="str">
            <v>Aug</v>
          </cell>
        </row>
        <row r="514">
          <cell r="C514" t="str">
            <v>Tosoh (Itochu)</v>
          </cell>
          <cell r="R514">
            <v>0</v>
          </cell>
          <cell r="AZ514">
            <v>0</v>
          </cell>
          <cell r="BA514">
            <v>0</v>
          </cell>
          <cell r="BC514" t="str">
            <v>OTHERS</v>
          </cell>
          <cell r="BE514" t="str">
            <v>Sep</v>
          </cell>
        </row>
        <row r="515">
          <cell r="C515" t="str">
            <v>Tosoh (Itochu)</v>
          </cell>
          <cell r="R515">
            <v>0</v>
          </cell>
          <cell r="AZ515">
            <v>0</v>
          </cell>
          <cell r="BA515">
            <v>0</v>
          </cell>
          <cell r="BC515" t="str">
            <v>OTHERS</v>
          </cell>
          <cell r="BE515" t="str">
            <v>Oct</v>
          </cell>
        </row>
        <row r="516">
          <cell r="C516" t="str">
            <v>Tosoh (Itochu)</v>
          </cell>
          <cell r="R516">
            <v>0</v>
          </cell>
          <cell r="AZ516">
            <v>0</v>
          </cell>
          <cell r="BA516">
            <v>0</v>
          </cell>
          <cell r="BC516" t="str">
            <v>OTHERS</v>
          </cell>
          <cell r="BE516" t="str">
            <v>Nov</v>
          </cell>
        </row>
        <row r="517">
          <cell r="C517" t="str">
            <v>Tosoh (Itochu)</v>
          </cell>
          <cell r="R517">
            <v>0</v>
          </cell>
          <cell r="AZ517">
            <v>0</v>
          </cell>
          <cell r="BA517">
            <v>0</v>
          </cell>
          <cell r="BC517" t="str">
            <v>OTHERS</v>
          </cell>
          <cell r="BE517" t="str">
            <v>Dec</v>
          </cell>
        </row>
        <row r="518">
          <cell r="C518" t="str">
            <v>Tosoh (Itochu)</v>
          </cell>
          <cell r="R518">
            <v>0</v>
          </cell>
          <cell r="AZ518">
            <v>0</v>
          </cell>
          <cell r="BA518">
            <v>0</v>
          </cell>
          <cell r="BC518" t="str">
            <v>OTHERS</v>
          </cell>
          <cell r="BE518" t="str">
            <v>Jan</v>
          </cell>
        </row>
        <row r="519">
          <cell r="C519" t="str">
            <v>Tosoh (Itochu)</v>
          </cell>
          <cell r="R519">
            <v>42000</v>
          </cell>
          <cell r="AZ519">
            <v>-189000</v>
          </cell>
          <cell r="BA519">
            <v>0</v>
          </cell>
          <cell r="BC519" t="str">
            <v>OTHERS</v>
          </cell>
          <cell r="BE519" t="str">
            <v>Feb</v>
          </cell>
        </row>
        <row r="520">
          <cell r="C520" t="str">
            <v>Tosoh (Itochu)</v>
          </cell>
          <cell r="R520">
            <v>0</v>
          </cell>
          <cell r="AZ520">
            <v>0</v>
          </cell>
          <cell r="BA520">
            <v>0</v>
          </cell>
          <cell r="BC520" t="str">
            <v>OTHERS</v>
          </cell>
          <cell r="BE520" t="str">
            <v>Mar</v>
          </cell>
        </row>
        <row r="521">
          <cell r="C521" t="str">
            <v>Tosoh (Itochu)</v>
          </cell>
          <cell r="R521">
            <v>0</v>
          </cell>
          <cell r="AZ521">
            <v>0</v>
          </cell>
          <cell r="BA521">
            <v>0</v>
          </cell>
          <cell r="BC521" t="str">
            <v>OTHERS</v>
          </cell>
          <cell r="BE521" t="str">
            <v>Apr</v>
          </cell>
        </row>
        <row r="522">
          <cell r="C522" t="str">
            <v>Tosoh (Itochu)</v>
          </cell>
          <cell r="R522">
            <v>0</v>
          </cell>
          <cell r="AZ522">
            <v>0</v>
          </cell>
          <cell r="BA522">
            <v>0</v>
          </cell>
          <cell r="BC522" t="str">
            <v>OTHERS</v>
          </cell>
          <cell r="BE522" t="str">
            <v>May</v>
          </cell>
        </row>
        <row r="523">
          <cell r="C523" t="str">
            <v>Tosoh (Itochu)</v>
          </cell>
          <cell r="R523">
            <v>0</v>
          </cell>
          <cell r="AZ523">
            <v>0</v>
          </cell>
          <cell r="BA523">
            <v>0</v>
          </cell>
          <cell r="BC523" t="str">
            <v>OTHERS</v>
          </cell>
          <cell r="BE523" t="str">
            <v>Jun</v>
          </cell>
        </row>
        <row r="524">
          <cell r="C524" t="str">
            <v>Tosoh (Itochu)</v>
          </cell>
          <cell r="R524">
            <v>0</v>
          </cell>
          <cell r="AZ524">
            <v>0</v>
          </cell>
          <cell r="BA524">
            <v>0</v>
          </cell>
          <cell r="BC524" t="str">
            <v>OTHERS</v>
          </cell>
          <cell r="BE524" t="str">
            <v>Jul</v>
          </cell>
        </row>
        <row r="525">
          <cell r="C525" t="str">
            <v>Tosoh (Itochu)</v>
          </cell>
          <cell r="R525">
            <v>0</v>
          </cell>
          <cell r="AZ525">
            <v>0</v>
          </cell>
          <cell r="BA525">
            <v>0</v>
          </cell>
          <cell r="BC525" t="str">
            <v>OTHERS</v>
          </cell>
          <cell r="BE525" t="str">
            <v>Aug</v>
          </cell>
        </row>
        <row r="526">
          <cell r="C526" t="str">
            <v>Tosoh (Itochu)</v>
          </cell>
          <cell r="R526">
            <v>0</v>
          </cell>
          <cell r="AZ526">
            <v>0</v>
          </cell>
          <cell r="BA526">
            <v>0</v>
          </cell>
          <cell r="BC526" t="str">
            <v>OTHERS</v>
          </cell>
          <cell r="BE526" t="str">
            <v>Sep</v>
          </cell>
        </row>
        <row r="527">
          <cell r="C527" t="str">
            <v>Tosoh (Itochu)</v>
          </cell>
          <cell r="R527">
            <v>0</v>
          </cell>
          <cell r="AZ527">
            <v>0</v>
          </cell>
          <cell r="BA527">
            <v>0</v>
          </cell>
          <cell r="BC527" t="str">
            <v>OTHERS</v>
          </cell>
          <cell r="BE527" t="str">
            <v>Oct</v>
          </cell>
        </row>
        <row r="528">
          <cell r="C528" t="str">
            <v>Tosoh (Itochu)</v>
          </cell>
          <cell r="R528">
            <v>0</v>
          </cell>
          <cell r="AZ528">
            <v>0</v>
          </cell>
          <cell r="BA528">
            <v>0</v>
          </cell>
          <cell r="BC528" t="str">
            <v>OTHERS</v>
          </cell>
          <cell r="BE528" t="str">
            <v>Nov</v>
          </cell>
        </row>
        <row r="529">
          <cell r="C529" t="str">
            <v>Tosoh (Itochu)</v>
          </cell>
          <cell r="R529">
            <v>0</v>
          </cell>
          <cell r="AZ529">
            <v>0</v>
          </cell>
          <cell r="BA529">
            <v>0</v>
          </cell>
          <cell r="BC529" t="str">
            <v>OTHERS</v>
          </cell>
          <cell r="BE529" t="str">
            <v>Dec</v>
          </cell>
        </row>
        <row r="530">
          <cell r="C530" t="str">
            <v>Tosoh (Itochu)</v>
          </cell>
          <cell r="R530">
            <v>0</v>
          </cell>
          <cell r="AZ530">
            <v>0</v>
          </cell>
          <cell r="BA530">
            <v>0</v>
          </cell>
          <cell r="BC530" t="str">
            <v>OTHERS</v>
          </cell>
          <cell r="BE530" t="str">
            <v>Jan</v>
          </cell>
        </row>
        <row r="531">
          <cell r="C531" t="str">
            <v>Tosoh (Itochu)</v>
          </cell>
          <cell r="R531">
            <v>0</v>
          </cell>
          <cell r="AZ531">
            <v>0</v>
          </cell>
          <cell r="BA531">
            <v>0</v>
          </cell>
          <cell r="BC531" t="str">
            <v>OTHERS</v>
          </cell>
          <cell r="BE531" t="str">
            <v>Feb</v>
          </cell>
        </row>
        <row r="532">
          <cell r="C532" t="str">
            <v>Tosoh (Itochu)</v>
          </cell>
          <cell r="R532">
            <v>0</v>
          </cell>
          <cell r="AZ532">
            <v>0</v>
          </cell>
          <cell r="BA532">
            <v>0</v>
          </cell>
          <cell r="BC532" t="str">
            <v>OTHERS</v>
          </cell>
          <cell r="BE532" t="str">
            <v>Mar</v>
          </cell>
        </row>
        <row r="533">
          <cell r="C533" t="str">
            <v>Tosoh (Itochu)</v>
          </cell>
          <cell r="R533">
            <v>24000</v>
          </cell>
          <cell r="AZ533">
            <v>-108000</v>
          </cell>
          <cell r="BA533">
            <v>-40388.585094237758</v>
          </cell>
          <cell r="BC533" t="str">
            <v>OTHERS</v>
          </cell>
          <cell r="BE533" t="str">
            <v>Apr</v>
          </cell>
        </row>
        <row r="534">
          <cell r="C534" t="str">
            <v>Tosoh (Itochu)</v>
          </cell>
          <cell r="R534">
            <v>0</v>
          </cell>
          <cell r="AZ534">
            <v>0</v>
          </cell>
          <cell r="BA534">
            <v>0</v>
          </cell>
          <cell r="BC534" t="str">
            <v>OTHERS</v>
          </cell>
          <cell r="BE534" t="str">
            <v>May</v>
          </cell>
        </row>
        <row r="535">
          <cell r="C535" t="str">
            <v>Tosoh (Itochu)</v>
          </cell>
          <cell r="R535">
            <v>24000</v>
          </cell>
          <cell r="AZ535">
            <v>-108000</v>
          </cell>
          <cell r="BA535">
            <v>-40388.585094237758</v>
          </cell>
          <cell r="BC535" t="str">
            <v>OTHERS</v>
          </cell>
          <cell r="BE535" t="str">
            <v>Jun</v>
          </cell>
        </row>
        <row r="536">
          <cell r="C536" t="str">
            <v>Tosoh (Itochu)</v>
          </cell>
          <cell r="R536">
            <v>0</v>
          </cell>
          <cell r="AZ536">
            <v>0</v>
          </cell>
          <cell r="BA536">
            <v>0</v>
          </cell>
          <cell r="BC536" t="str">
            <v>OTHERS</v>
          </cell>
          <cell r="BE536" t="str">
            <v>Jul</v>
          </cell>
        </row>
        <row r="537">
          <cell r="C537" t="str">
            <v>Tosoh (Itochu)</v>
          </cell>
          <cell r="R537">
            <v>24000</v>
          </cell>
          <cell r="AZ537">
            <v>-108000</v>
          </cell>
          <cell r="BA537">
            <v>-40388.585094237758</v>
          </cell>
          <cell r="BC537" t="str">
            <v>OTHERS</v>
          </cell>
          <cell r="BE537" t="str">
            <v>Aug</v>
          </cell>
        </row>
        <row r="538">
          <cell r="C538" t="str">
            <v>Tosoh (Itochu)</v>
          </cell>
          <cell r="R538">
            <v>0</v>
          </cell>
          <cell r="AZ538">
            <v>0</v>
          </cell>
          <cell r="BA538">
            <v>0</v>
          </cell>
          <cell r="BC538" t="str">
            <v>OTHERS</v>
          </cell>
          <cell r="BE538" t="str">
            <v>Sep</v>
          </cell>
        </row>
        <row r="539">
          <cell r="C539" t="str">
            <v>Tosoh (Itochu)</v>
          </cell>
          <cell r="R539">
            <v>0</v>
          </cell>
          <cell r="AZ539">
            <v>0</v>
          </cell>
          <cell r="BA539">
            <v>0</v>
          </cell>
          <cell r="BC539" t="str">
            <v>OTHERS</v>
          </cell>
          <cell r="BE539" t="str">
            <v>Oct</v>
          </cell>
        </row>
        <row r="540">
          <cell r="C540" t="str">
            <v>Tosoh (Itochu)</v>
          </cell>
          <cell r="R540">
            <v>0</v>
          </cell>
          <cell r="AZ540">
            <v>0</v>
          </cell>
          <cell r="BA540">
            <v>0</v>
          </cell>
          <cell r="BC540" t="str">
            <v>OTHERS</v>
          </cell>
          <cell r="BE540" t="str">
            <v>Nov</v>
          </cell>
        </row>
        <row r="541">
          <cell r="C541" t="str">
            <v>Tosoh (Itochu)</v>
          </cell>
          <cell r="R541">
            <v>0</v>
          </cell>
          <cell r="AZ541">
            <v>0</v>
          </cell>
          <cell r="BA541">
            <v>0</v>
          </cell>
          <cell r="BC541" t="str">
            <v>OTHERS</v>
          </cell>
          <cell r="BE541" t="str">
            <v>Dec</v>
          </cell>
        </row>
        <row r="542">
          <cell r="C542" t="str">
            <v>Tosoh (Itochu)</v>
          </cell>
          <cell r="R542">
            <v>0</v>
          </cell>
          <cell r="AZ542">
            <v>0</v>
          </cell>
          <cell r="BA542">
            <v>0</v>
          </cell>
          <cell r="BC542" t="str">
            <v>OTHERS</v>
          </cell>
          <cell r="BE542" t="str">
            <v>Jan</v>
          </cell>
        </row>
        <row r="543">
          <cell r="C543" t="str">
            <v>Tosoh (Itochu)</v>
          </cell>
          <cell r="R543">
            <v>0</v>
          </cell>
          <cell r="AZ543">
            <v>0</v>
          </cell>
          <cell r="BA543">
            <v>0</v>
          </cell>
          <cell r="BC543" t="str">
            <v>OTHERS</v>
          </cell>
          <cell r="BE543" t="str">
            <v>Feb</v>
          </cell>
        </row>
        <row r="544">
          <cell r="C544" t="str">
            <v>Tosoh (Itochu)</v>
          </cell>
          <cell r="R544">
            <v>0</v>
          </cell>
          <cell r="AZ544">
            <v>0</v>
          </cell>
          <cell r="BA544">
            <v>0</v>
          </cell>
          <cell r="BC544" t="str">
            <v>OTHERS</v>
          </cell>
          <cell r="BE544" t="str">
            <v>Mar</v>
          </cell>
        </row>
        <row r="545">
          <cell r="C545" t="str">
            <v>Tosoh (Itochu)</v>
          </cell>
          <cell r="R545">
            <v>16000</v>
          </cell>
          <cell r="AZ545">
            <v>-72000</v>
          </cell>
          <cell r="BA545">
            <v>-23446.721133245515</v>
          </cell>
          <cell r="BC545" t="str">
            <v>OTHERS</v>
          </cell>
          <cell r="BE545" t="str">
            <v>Apr</v>
          </cell>
        </row>
        <row r="546">
          <cell r="C546" t="str">
            <v>Tosoh (Itochu)</v>
          </cell>
          <cell r="R546">
            <v>0</v>
          </cell>
          <cell r="AZ546">
            <v>0</v>
          </cell>
          <cell r="BA546">
            <v>0</v>
          </cell>
          <cell r="BC546" t="str">
            <v>OTHERS</v>
          </cell>
          <cell r="BE546" t="str">
            <v>May</v>
          </cell>
        </row>
        <row r="547">
          <cell r="C547" t="str">
            <v>Tosoh (Itochu)</v>
          </cell>
          <cell r="R547">
            <v>16000</v>
          </cell>
          <cell r="AZ547">
            <v>-72000</v>
          </cell>
          <cell r="BA547">
            <v>-23446.721133245515</v>
          </cell>
          <cell r="BC547" t="str">
            <v>OTHERS</v>
          </cell>
          <cell r="BE547" t="str">
            <v>Jun</v>
          </cell>
        </row>
        <row r="548">
          <cell r="C548" t="str">
            <v>Tosoh (Itochu)</v>
          </cell>
          <cell r="R548">
            <v>0</v>
          </cell>
          <cell r="AZ548">
            <v>0</v>
          </cell>
          <cell r="BA548">
            <v>0</v>
          </cell>
          <cell r="BC548" t="str">
            <v>OTHERS</v>
          </cell>
          <cell r="BE548" t="str">
            <v>Jul</v>
          </cell>
        </row>
        <row r="549">
          <cell r="C549" t="str">
            <v>Tosoh (Itochu)</v>
          </cell>
          <cell r="R549">
            <v>16000</v>
          </cell>
          <cell r="AZ549">
            <v>-72000</v>
          </cell>
          <cell r="BA549">
            <v>-23446.721133245515</v>
          </cell>
          <cell r="BC549" t="str">
            <v>OTHERS</v>
          </cell>
          <cell r="BE549" t="str">
            <v>Aug</v>
          </cell>
        </row>
        <row r="550">
          <cell r="C550" t="str">
            <v>Tosoh (Itochu)</v>
          </cell>
          <cell r="R550">
            <v>0</v>
          </cell>
          <cell r="AZ550">
            <v>0</v>
          </cell>
          <cell r="BA550">
            <v>0</v>
          </cell>
          <cell r="BC550" t="str">
            <v>OTHERS</v>
          </cell>
          <cell r="BE550" t="str">
            <v>Sep</v>
          </cell>
        </row>
        <row r="551">
          <cell r="C551" t="str">
            <v>Tosoh (Itochu)</v>
          </cell>
          <cell r="R551">
            <v>0</v>
          </cell>
          <cell r="AZ551">
            <v>0</v>
          </cell>
          <cell r="BA551">
            <v>0</v>
          </cell>
          <cell r="BC551" t="str">
            <v>OTHERS</v>
          </cell>
          <cell r="BE551" t="str">
            <v>Oct</v>
          </cell>
        </row>
        <row r="552">
          <cell r="C552" t="str">
            <v>Tosoh (Itochu)</v>
          </cell>
          <cell r="R552">
            <v>0</v>
          </cell>
          <cell r="AZ552">
            <v>0</v>
          </cell>
          <cell r="BA552">
            <v>0</v>
          </cell>
          <cell r="BC552" t="str">
            <v>OTHERS</v>
          </cell>
          <cell r="BE552" t="str">
            <v>Nov</v>
          </cell>
        </row>
        <row r="553">
          <cell r="C553" t="str">
            <v>Tosoh (Itochu)</v>
          </cell>
          <cell r="R553">
            <v>0</v>
          </cell>
          <cell r="AZ553">
            <v>0</v>
          </cell>
          <cell r="BA553">
            <v>0</v>
          </cell>
          <cell r="BC553" t="str">
            <v>OTHERS</v>
          </cell>
          <cell r="BE553" t="str">
            <v>Dec</v>
          </cell>
        </row>
        <row r="554">
          <cell r="C554" t="str">
            <v>Tosoh (Itochu)</v>
          </cell>
          <cell r="R554">
            <v>0</v>
          </cell>
          <cell r="AZ554">
            <v>0</v>
          </cell>
          <cell r="BA554">
            <v>0</v>
          </cell>
          <cell r="BC554" t="str">
            <v>OTHERS</v>
          </cell>
          <cell r="BE554" t="str">
            <v>Jan</v>
          </cell>
        </row>
        <row r="555">
          <cell r="C555" t="str">
            <v>Tosoh (Itochu)</v>
          </cell>
          <cell r="R555">
            <v>0</v>
          </cell>
          <cell r="AZ555">
            <v>0</v>
          </cell>
          <cell r="BA555">
            <v>0</v>
          </cell>
          <cell r="BC555" t="str">
            <v>OTHERS</v>
          </cell>
          <cell r="BE555" t="str">
            <v>Feb</v>
          </cell>
        </row>
        <row r="556">
          <cell r="C556" t="str">
            <v>Tosoh (Itochu)</v>
          </cell>
          <cell r="R556">
            <v>0</v>
          </cell>
          <cell r="AZ556">
            <v>0</v>
          </cell>
          <cell r="BA556">
            <v>0</v>
          </cell>
          <cell r="BC556" t="str">
            <v>OTHERS</v>
          </cell>
          <cell r="BE556" t="str">
            <v>Mar</v>
          </cell>
        </row>
        <row r="557">
          <cell r="C557" t="str">
            <v>Tosoh (Itochu)</v>
          </cell>
          <cell r="R557">
            <v>0</v>
          </cell>
          <cell r="AZ557">
            <v>0</v>
          </cell>
          <cell r="BA557">
            <v>0</v>
          </cell>
          <cell r="BC557" t="str">
            <v>OTHERS</v>
          </cell>
          <cell r="BE557" t="str">
            <v>Apr</v>
          </cell>
        </row>
        <row r="558">
          <cell r="C558" t="str">
            <v>Tosoh (Itochu)</v>
          </cell>
          <cell r="R558">
            <v>0</v>
          </cell>
          <cell r="AZ558">
            <v>0</v>
          </cell>
          <cell r="BA558">
            <v>0</v>
          </cell>
          <cell r="BC558" t="str">
            <v>OTHERS</v>
          </cell>
          <cell r="BE558" t="str">
            <v>May</v>
          </cell>
        </row>
        <row r="559">
          <cell r="C559" t="str">
            <v>Tosoh (Itochu)</v>
          </cell>
          <cell r="R559">
            <v>0</v>
          </cell>
          <cell r="AZ559">
            <v>0</v>
          </cell>
          <cell r="BA559">
            <v>0</v>
          </cell>
          <cell r="BC559" t="str">
            <v>OTHERS</v>
          </cell>
          <cell r="BE559" t="str">
            <v>Jun</v>
          </cell>
        </row>
        <row r="560">
          <cell r="C560" t="str">
            <v>Tosoh (Itochu)</v>
          </cell>
          <cell r="R560">
            <v>0</v>
          </cell>
          <cell r="AZ560">
            <v>0</v>
          </cell>
          <cell r="BA560">
            <v>0</v>
          </cell>
          <cell r="BC560" t="str">
            <v>OTHERS</v>
          </cell>
          <cell r="BE560" t="str">
            <v>Jul</v>
          </cell>
        </row>
        <row r="561">
          <cell r="C561" t="str">
            <v>Tosoh (Itochu)</v>
          </cell>
          <cell r="R561">
            <v>0</v>
          </cell>
          <cell r="AZ561">
            <v>0</v>
          </cell>
          <cell r="BA561">
            <v>0</v>
          </cell>
          <cell r="BC561" t="str">
            <v>OTHERS</v>
          </cell>
          <cell r="BE561" t="str">
            <v>Aug</v>
          </cell>
        </row>
        <row r="562">
          <cell r="C562" t="str">
            <v>Tosoh (Itochu)</v>
          </cell>
          <cell r="R562">
            <v>24000</v>
          </cell>
          <cell r="AZ562">
            <v>-108000</v>
          </cell>
          <cell r="BA562">
            <v>-39794.635313440136</v>
          </cell>
          <cell r="BC562" t="str">
            <v>OTHERS</v>
          </cell>
          <cell r="BE562" t="str">
            <v>Sep</v>
          </cell>
        </row>
        <row r="563">
          <cell r="C563" t="str">
            <v>Tosoh (Itochu)</v>
          </cell>
          <cell r="R563">
            <v>24000</v>
          </cell>
          <cell r="AZ563">
            <v>-108000</v>
          </cell>
          <cell r="BA563">
            <v>-39794.635313440136</v>
          </cell>
          <cell r="BC563" t="str">
            <v>OTHERS</v>
          </cell>
          <cell r="BE563" t="str">
            <v>Oct</v>
          </cell>
        </row>
        <row r="564">
          <cell r="C564" t="str">
            <v>Tosoh (Itochu)</v>
          </cell>
          <cell r="R564">
            <v>24000</v>
          </cell>
          <cell r="AZ564">
            <v>-108000</v>
          </cell>
          <cell r="BA564">
            <v>-39794.635313440136</v>
          </cell>
          <cell r="BC564" t="str">
            <v>OTHERS</v>
          </cell>
          <cell r="BE564" t="str">
            <v>Nov</v>
          </cell>
        </row>
        <row r="565">
          <cell r="C565" t="str">
            <v>Tosoh (Itochu)</v>
          </cell>
          <cell r="R565">
            <v>0</v>
          </cell>
          <cell r="AZ565">
            <v>0</v>
          </cell>
          <cell r="BA565">
            <v>0</v>
          </cell>
          <cell r="BC565" t="str">
            <v>OTHERS</v>
          </cell>
          <cell r="BE565" t="str">
            <v>Dec</v>
          </cell>
        </row>
        <row r="566">
          <cell r="C566" t="str">
            <v>Tosoh (Itochu)</v>
          </cell>
          <cell r="R566">
            <v>0</v>
          </cell>
          <cell r="AZ566">
            <v>0</v>
          </cell>
          <cell r="BA566">
            <v>0</v>
          </cell>
          <cell r="BC566" t="str">
            <v>OTHERS</v>
          </cell>
          <cell r="BE566" t="str">
            <v>Jan</v>
          </cell>
        </row>
        <row r="567">
          <cell r="C567" t="str">
            <v>Tosoh (Itochu)</v>
          </cell>
          <cell r="R567">
            <v>0</v>
          </cell>
          <cell r="AZ567">
            <v>0</v>
          </cell>
          <cell r="BA567">
            <v>0</v>
          </cell>
          <cell r="BC567" t="str">
            <v>OTHERS</v>
          </cell>
          <cell r="BE567" t="str">
            <v>Feb</v>
          </cell>
        </row>
        <row r="568">
          <cell r="C568" t="str">
            <v>Tosoh (Itochu)</v>
          </cell>
          <cell r="R568">
            <v>0</v>
          </cell>
          <cell r="AZ568">
            <v>0</v>
          </cell>
          <cell r="BA568">
            <v>0</v>
          </cell>
          <cell r="BC568" t="str">
            <v>OTHERS</v>
          </cell>
          <cell r="BE568" t="str">
            <v>Mar</v>
          </cell>
        </row>
        <row r="569">
          <cell r="C569" t="str">
            <v>Tosoh (Itochu)</v>
          </cell>
          <cell r="R569">
            <v>0</v>
          </cell>
          <cell r="AZ569">
            <v>0</v>
          </cell>
          <cell r="BA569">
            <v>0</v>
          </cell>
          <cell r="BC569" t="str">
            <v>OTHERS</v>
          </cell>
          <cell r="BE569" t="str">
            <v>Apr</v>
          </cell>
        </row>
        <row r="570">
          <cell r="C570" t="str">
            <v>Tosoh (Itochu)</v>
          </cell>
          <cell r="R570">
            <v>0</v>
          </cell>
          <cell r="AZ570">
            <v>0</v>
          </cell>
          <cell r="BA570">
            <v>0</v>
          </cell>
          <cell r="BC570" t="str">
            <v>OTHERS</v>
          </cell>
          <cell r="BE570" t="str">
            <v>May</v>
          </cell>
        </row>
        <row r="571">
          <cell r="C571" t="str">
            <v>Tosoh (Itochu)</v>
          </cell>
          <cell r="R571">
            <v>0</v>
          </cell>
          <cell r="AZ571">
            <v>0</v>
          </cell>
          <cell r="BA571">
            <v>0</v>
          </cell>
          <cell r="BC571" t="str">
            <v>OTHERS</v>
          </cell>
          <cell r="BE571" t="str">
            <v>Jun</v>
          </cell>
        </row>
        <row r="572">
          <cell r="C572" t="str">
            <v>Tosoh (Itochu)</v>
          </cell>
          <cell r="R572">
            <v>0</v>
          </cell>
          <cell r="AZ572">
            <v>0</v>
          </cell>
          <cell r="BA572">
            <v>0</v>
          </cell>
          <cell r="BC572" t="str">
            <v>OTHERS</v>
          </cell>
          <cell r="BE572" t="str">
            <v>Jul</v>
          </cell>
        </row>
        <row r="573">
          <cell r="C573" t="str">
            <v>Tosoh (Itochu)</v>
          </cell>
          <cell r="R573">
            <v>0</v>
          </cell>
          <cell r="AZ573">
            <v>0</v>
          </cell>
          <cell r="BA573">
            <v>0</v>
          </cell>
          <cell r="BC573" t="str">
            <v>OTHERS</v>
          </cell>
          <cell r="BE573" t="str">
            <v>Aug</v>
          </cell>
        </row>
        <row r="574">
          <cell r="C574" t="str">
            <v>Tosoh (Itochu)</v>
          </cell>
          <cell r="R574">
            <v>16000</v>
          </cell>
          <cell r="AZ574">
            <v>-72000</v>
          </cell>
          <cell r="BA574">
            <v>-23101.916410697784</v>
          </cell>
          <cell r="BC574" t="str">
            <v>OTHERS</v>
          </cell>
          <cell r="BE574" t="str">
            <v>Sep</v>
          </cell>
        </row>
        <row r="575">
          <cell r="C575" t="str">
            <v>Tosoh (Itochu)</v>
          </cell>
          <cell r="R575">
            <v>16000</v>
          </cell>
          <cell r="AZ575">
            <v>-72000</v>
          </cell>
          <cell r="BA575">
            <v>-23101.916410697784</v>
          </cell>
          <cell r="BC575" t="str">
            <v>OTHERS</v>
          </cell>
          <cell r="BE575" t="str">
            <v>Oct</v>
          </cell>
        </row>
        <row r="576">
          <cell r="C576" t="str">
            <v>Tosoh (Itochu)</v>
          </cell>
          <cell r="R576">
            <v>16000</v>
          </cell>
          <cell r="AZ576">
            <v>-72000</v>
          </cell>
          <cell r="BA576">
            <v>-23101.916410697784</v>
          </cell>
          <cell r="BC576" t="str">
            <v>OTHERS</v>
          </cell>
          <cell r="BE576" t="str">
            <v>Nov</v>
          </cell>
        </row>
        <row r="577">
          <cell r="C577" t="str">
            <v>Tosoh (Itochu)</v>
          </cell>
          <cell r="R577">
            <v>0</v>
          </cell>
          <cell r="AZ577">
            <v>0</v>
          </cell>
          <cell r="BA577">
            <v>0</v>
          </cell>
          <cell r="BC577" t="str">
            <v>OTHERS</v>
          </cell>
          <cell r="BE577" t="str">
            <v>Dec</v>
          </cell>
        </row>
        <row r="578">
          <cell r="C578" t="str">
            <v>Tosoh (Marubeni)</v>
          </cell>
          <cell r="R578">
            <v>24000</v>
          </cell>
          <cell r="AZ578">
            <v>-108000</v>
          </cell>
          <cell r="BA578">
            <v>-36676.690210471657</v>
          </cell>
          <cell r="BC578" t="str">
            <v>OTHERS</v>
          </cell>
          <cell r="BE578" t="str">
            <v>Jan</v>
          </cell>
        </row>
        <row r="579">
          <cell r="C579" t="str">
            <v>Tosoh (Marubeni)</v>
          </cell>
          <cell r="R579">
            <v>0</v>
          </cell>
          <cell r="AZ579">
            <v>0</v>
          </cell>
          <cell r="BA579">
            <v>0</v>
          </cell>
          <cell r="BC579" t="str">
            <v>OTHERS</v>
          </cell>
          <cell r="BE579" t="str">
            <v>Feb</v>
          </cell>
        </row>
        <row r="580">
          <cell r="C580" t="str">
            <v>Tosoh (Marubeni)</v>
          </cell>
          <cell r="R580">
            <v>0</v>
          </cell>
          <cell r="AZ580">
            <v>0</v>
          </cell>
          <cell r="BA580">
            <v>0</v>
          </cell>
          <cell r="BC580" t="str">
            <v>OTHERS</v>
          </cell>
          <cell r="BE580" t="str">
            <v>Mar</v>
          </cell>
        </row>
        <row r="581">
          <cell r="C581" t="str">
            <v>Tosoh (Marubeni)</v>
          </cell>
          <cell r="R581">
            <v>0</v>
          </cell>
          <cell r="AZ581">
            <v>0</v>
          </cell>
          <cell r="BA581">
            <v>0</v>
          </cell>
          <cell r="BC581" t="str">
            <v>OTHERS</v>
          </cell>
          <cell r="BE581" t="str">
            <v>Apr</v>
          </cell>
        </row>
        <row r="582">
          <cell r="C582" t="str">
            <v>Tosoh (Marubeni)</v>
          </cell>
          <cell r="R582">
            <v>0</v>
          </cell>
          <cell r="AZ582">
            <v>0</v>
          </cell>
          <cell r="BA582">
            <v>0</v>
          </cell>
          <cell r="BC582" t="str">
            <v>OTHERS</v>
          </cell>
          <cell r="BE582" t="str">
            <v>May</v>
          </cell>
        </row>
        <row r="583">
          <cell r="C583" t="str">
            <v>Tosoh (Marubeni)</v>
          </cell>
          <cell r="R583">
            <v>0</v>
          </cell>
          <cell r="AZ583">
            <v>0</v>
          </cell>
          <cell r="BA583">
            <v>0</v>
          </cell>
          <cell r="BC583" t="str">
            <v>OTHERS</v>
          </cell>
          <cell r="BE583" t="str">
            <v>Jun</v>
          </cell>
        </row>
        <row r="584">
          <cell r="C584" t="str">
            <v>Tosoh (Marubeni)</v>
          </cell>
          <cell r="R584">
            <v>0</v>
          </cell>
          <cell r="AZ584">
            <v>0</v>
          </cell>
          <cell r="BA584">
            <v>0</v>
          </cell>
          <cell r="BC584" t="str">
            <v>OTHERS</v>
          </cell>
          <cell r="BE584" t="str">
            <v>Jul</v>
          </cell>
        </row>
        <row r="585">
          <cell r="C585" t="str">
            <v>Tosoh (Marubeni)</v>
          </cell>
          <cell r="R585">
            <v>0</v>
          </cell>
          <cell r="AZ585">
            <v>0</v>
          </cell>
          <cell r="BA585">
            <v>0</v>
          </cell>
          <cell r="BC585" t="str">
            <v>OTHERS</v>
          </cell>
          <cell r="BE585" t="str">
            <v>Aug</v>
          </cell>
        </row>
        <row r="586">
          <cell r="C586" t="str">
            <v>Tosoh (Marubeni)</v>
          </cell>
          <cell r="R586">
            <v>0</v>
          </cell>
          <cell r="AZ586">
            <v>0</v>
          </cell>
          <cell r="BA586">
            <v>0</v>
          </cell>
          <cell r="BC586" t="str">
            <v>OTHERS</v>
          </cell>
          <cell r="BE586" t="str">
            <v>Sep</v>
          </cell>
        </row>
        <row r="587">
          <cell r="C587" t="str">
            <v>Tosoh (Marubeni)</v>
          </cell>
          <cell r="R587">
            <v>0</v>
          </cell>
          <cell r="AZ587">
            <v>0</v>
          </cell>
          <cell r="BA587">
            <v>0</v>
          </cell>
          <cell r="BC587" t="str">
            <v>OTHERS</v>
          </cell>
          <cell r="BE587" t="str">
            <v>Oct</v>
          </cell>
        </row>
        <row r="588">
          <cell r="C588" t="str">
            <v>Tosoh (Marubeni)</v>
          </cell>
          <cell r="R588">
            <v>0</v>
          </cell>
          <cell r="AZ588">
            <v>0</v>
          </cell>
          <cell r="BA588">
            <v>0</v>
          </cell>
          <cell r="BC588" t="str">
            <v>OTHERS</v>
          </cell>
          <cell r="BE588" t="str">
            <v>Nov</v>
          </cell>
        </row>
        <row r="589">
          <cell r="C589" t="str">
            <v>Tosoh (Marubeni)</v>
          </cell>
          <cell r="R589">
            <v>0</v>
          </cell>
          <cell r="AZ589">
            <v>0</v>
          </cell>
          <cell r="BA589">
            <v>0</v>
          </cell>
          <cell r="BC589" t="str">
            <v>OTHERS</v>
          </cell>
          <cell r="BE589" t="str">
            <v>Dec</v>
          </cell>
        </row>
        <row r="590">
          <cell r="C590" t="str">
            <v>Tosoh (Marubeni)</v>
          </cell>
          <cell r="R590">
            <v>4000</v>
          </cell>
          <cell r="AZ590">
            <v>-18000</v>
          </cell>
          <cell r="BA590">
            <v>-5593.0862300748995</v>
          </cell>
          <cell r="BC590" t="str">
            <v>OTHERS</v>
          </cell>
          <cell r="BE590" t="str">
            <v>Jan</v>
          </cell>
        </row>
        <row r="591">
          <cell r="C591" t="str">
            <v>Tosoh (Marubeni)</v>
          </cell>
          <cell r="R591">
            <v>0</v>
          </cell>
          <cell r="AZ591">
            <v>0</v>
          </cell>
          <cell r="BA591">
            <v>0</v>
          </cell>
          <cell r="BC591" t="str">
            <v>OTHERS</v>
          </cell>
          <cell r="BE591" t="str">
            <v>Feb</v>
          </cell>
        </row>
        <row r="592">
          <cell r="C592" t="str">
            <v>Tosoh (Marubeni)</v>
          </cell>
          <cell r="R592">
            <v>0</v>
          </cell>
          <cell r="AZ592">
            <v>0</v>
          </cell>
          <cell r="BA592">
            <v>0</v>
          </cell>
          <cell r="BC592" t="str">
            <v>OTHERS</v>
          </cell>
          <cell r="BE592" t="str">
            <v>Mar</v>
          </cell>
        </row>
        <row r="593">
          <cell r="C593" t="str">
            <v>Tosoh (Marubeni)</v>
          </cell>
          <cell r="R593">
            <v>0</v>
          </cell>
          <cell r="AZ593">
            <v>0</v>
          </cell>
          <cell r="BA593">
            <v>0</v>
          </cell>
          <cell r="BC593" t="str">
            <v>OTHERS</v>
          </cell>
          <cell r="BE593" t="str">
            <v>Apr</v>
          </cell>
        </row>
        <row r="594">
          <cell r="C594" t="str">
            <v>Tosoh (Marubeni)</v>
          </cell>
          <cell r="R594">
            <v>0</v>
          </cell>
          <cell r="AZ594">
            <v>0</v>
          </cell>
          <cell r="BA594">
            <v>0</v>
          </cell>
          <cell r="BC594" t="str">
            <v>OTHERS</v>
          </cell>
          <cell r="BE594" t="str">
            <v>May</v>
          </cell>
        </row>
        <row r="595">
          <cell r="C595" t="str">
            <v>Tosoh (Marubeni)</v>
          </cell>
          <cell r="R595">
            <v>0</v>
          </cell>
          <cell r="AZ595">
            <v>0</v>
          </cell>
          <cell r="BA595">
            <v>0</v>
          </cell>
          <cell r="BC595" t="str">
            <v>OTHERS</v>
          </cell>
          <cell r="BE595" t="str">
            <v>Jun</v>
          </cell>
        </row>
        <row r="596">
          <cell r="C596" t="str">
            <v>Tosoh (Marubeni)</v>
          </cell>
          <cell r="R596">
            <v>0</v>
          </cell>
          <cell r="AZ596">
            <v>0</v>
          </cell>
          <cell r="BA596">
            <v>0</v>
          </cell>
          <cell r="BC596" t="str">
            <v>OTHERS</v>
          </cell>
          <cell r="BE596" t="str">
            <v>Jul</v>
          </cell>
        </row>
        <row r="597">
          <cell r="C597" t="str">
            <v>Tosoh (Marubeni)</v>
          </cell>
          <cell r="R597">
            <v>0</v>
          </cell>
          <cell r="AZ597">
            <v>0</v>
          </cell>
          <cell r="BA597">
            <v>0</v>
          </cell>
          <cell r="BC597" t="str">
            <v>OTHERS</v>
          </cell>
          <cell r="BE597" t="str">
            <v>Aug</v>
          </cell>
        </row>
        <row r="598">
          <cell r="C598" t="str">
            <v>Tosoh (Marubeni)</v>
          </cell>
          <cell r="R598">
            <v>0</v>
          </cell>
          <cell r="AZ598">
            <v>0</v>
          </cell>
          <cell r="BA598">
            <v>0</v>
          </cell>
          <cell r="BC598" t="str">
            <v>OTHERS</v>
          </cell>
          <cell r="BE598" t="str">
            <v>Sep</v>
          </cell>
        </row>
        <row r="599">
          <cell r="C599" t="str">
            <v>Tosoh (Marubeni)</v>
          </cell>
          <cell r="R599">
            <v>0</v>
          </cell>
          <cell r="AZ599">
            <v>0</v>
          </cell>
          <cell r="BA599">
            <v>0</v>
          </cell>
          <cell r="BC599" t="str">
            <v>OTHERS</v>
          </cell>
          <cell r="BE599" t="str">
            <v>Oct</v>
          </cell>
        </row>
        <row r="600">
          <cell r="C600" t="str">
            <v>Tosoh (Marubeni)</v>
          </cell>
          <cell r="R600">
            <v>0</v>
          </cell>
          <cell r="AZ600">
            <v>0</v>
          </cell>
          <cell r="BA600">
            <v>0</v>
          </cell>
          <cell r="BC600" t="str">
            <v>OTHERS</v>
          </cell>
          <cell r="BE600" t="str">
            <v>Nov</v>
          </cell>
        </row>
        <row r="601">
          <cell r="C601" t="str">
            <v>Tosoh (Marubeni)</v>
          </cell>
          <cell r="R601">
            <v>0</v>
          </cell>
          <cell r="AZ601">
            <v>0</v>
          </cell>
          <cell r="BA601">
            <v>0</v>
          </cell>
          <cell r="BC601" t="str">
            <v>OTHERS</v>
          </cell>
          <cell r="BE601" t="str">
            <v>Dec</v>
          </cell>
        </row>
        <row r="602">
          <cell r="C602" t="str">
            <v>Tosoh (Marubeni)</v>
          </cell>
          <cell r="R602">
            <v>12000.000000000002</v>
          </cell>
          <cell r="AZ602">
            <v>-54000.000000000007</v>
          </cell>
          <cell r="BA602">
            <v>-18076.68025236683</v>
          </cell>
          <cell r="BC602" t="str">
            <v>OTHERS</v>
          </cell>
          <cell r="BE602" t="str">
            <v>Jan</v>
          </cell>
        </row>
        <row r="603">
          <cell r="C603" t="str">
            <v>Tosoh (Marubeni)</v>
          </cell>
          <cell r="R603">
            <v>0</v>
          </cell>
          <cell r="AZ603">
            <v>0</v>
          </cell>
          <cell r="BA603">
            <v>0</v>
          </cell>
          <cell r="BC603" t="str">
            <v>OTHERS</v>
          </cell>
          <cell r="BE603" t="str">
            <v>Feb</v>
          </cell>
        </row>
        <row r="604">
          <cell r="C604" t="str">
            <v>Tosoh (Marubeni)</v>
          </cell>
          <cell r="R604">
            <v>0</v>
          </cell>
          <cell r="AZ604">
            <v>0</v>
          </cell>
          <cell r="BA604">
            <v>0</v>
          </cell>
          <cell r="BC604" t="str">
            <v>OTHERS</v>
          </cell>
          <cell r="BE604" t="str">
            <v>Mar</v>
          </cell>
        </row>
        <row r="605">
          <cell r="C605" t="str">
            <v>Tosoh (Marubeni)</v>
          </cell>
          <cell r="R605">
            <v>0</v>
          </cell>
          <cell r="AZ605">
            <v>0</v>
          </cell>
          <cell r="BA605">
            <v>0</v>
          </cell>
          <cell r="BC605" t="str">
            <v>OTHERS</v>
          </cell>
          <cell r="BE605" t="str">
            <v>Apr</v>
          </cell>
        </row>
        <row r="606">
          <cell r="C606" t="str">
            <v>Tosoh (Marubeni)</v>
          </cell>
          <cell r="R606">
            <v>0</v>
          </cell>
          <cell r="AZ606">
            <v>0</v>
          </cell>
          <cell r="BA606">
            <v>0</v>
          </cell>
          <cell r="BC606" t="str">
            <v>OTHERS</v>
          </cell>
          <cell r="BE606" t="str">
            <v>May</v>
          </cell>
        </row>
        <row r="607">
          <cell r="C607" t="str">
            <v>Tosoh (Marubeni)</v>
          </cell>
          <cell r="R607">
            <v>0</v>
          </cell>
          <cell r="AZ607">
            <v>0</v>
          </cell>
          <cell r="BA607">
            <v>0</v>
          </cell>
          <cell r="BC607" t="str">
            <v>OTHERS</v>
          </cell>
          <cell r="BE607" t="str">
            <v>Jun</v>
          </cell>
        </row>
        <row r="608">
          <cell r="C608" t="str">
            <v>Tosoh (Marubeni)</v>
          </cell>
          <cell r="R608">
            <v>0</v>
          </cell>
          <cell r="AZ608">
            <v>0</v>
          </cell>
          <cell r="BA608">
            <v>0</v>
          </cell>
          <cell r="BC608" t="str">
            <v>OTHERS</v>
          </cell>
          <cell r="BE608" t="str">
            <v>Jul</v>
          </cell>
        </row>
        <row r="609">
          <cell r="C609" t="str">
            <v>Tosoh (Marubeni)</v>
          </cell>
          <cell r="R609">
            <v>0</v>
          </cell>
          <cell r="AZ609">
            <v>0</v>
          </cell>
          <cell r="BA609">
            <v>0</v>
          </cell>
          <cell r="BC609" t="str">
            <v>OTHERS</v>
          </cell>
          <cell r="BE609" t="str">
            <v>Aug</v>
          </cell>
        </row>
        <row r="610">
          <cell r="C610" t="str">
            <v>Tosoh (Marubeni)</v>
          </cell>
          <cell r="R610">
            <v>0</v>
          </cell>
          <cell r="AZ610">
            <v>0</v>
          </cell>
          <cell r="BA610">
            <v>0</v>
          </cell>
          <cell r="BC610" t="str">
            <v>OTHERS</v>
          </cell>
          <cell r="BE610" t="str">
            <v>Sep</v>
          </cell>
        </row>
        <row r="611">
          <cell r="C611" t="str">
            <v>Tosoh (Marubeni)</v>
          </cell>
          <cell r="R611">
            <v>0</v>
          </cell>
          <cell r="AZ611">
            <v>0</v>
          </cell>
          <cell r="BA611">
            <v>0</v>
          </cell>
          <cell r="BC611" t="str">
            <v>OTHERS</v>
          </cell>
          <cell r="BE611" t="str">
            <v>Oct</v>
          </cell>
        </row>
        <row r="612">
          <cell r="C612" t="str">
            <v>Tosoh (Marubeni)</v>
          </cell>
          <cell r="R612">
            <v>0</v>
          </cell>
          <cell r="AZ612">
            <v>0</v>
          </cell>
          <cell r="BA612">
            <v>0</v>
          </cell>
          <cell r="BC612" t="str">
            <v>OTHERS</v>
          </cell>
          <cell r="BE612" t="str">
            <v>Nov</v>
          </cell>
        </row>
        <row r="613">
          <cell r="C613" t="str">
            <v>Tosoh (Marubeni)</v>
          </cell>
          <cell r="R613">
            <v>0</v>
          </cell>
          <cell r="AZ613">
            <v>0</v>
          </cell>
          <cell r="BA613">
            <v>0</v>
          </cell>
          <cell r="BC613" t="str">
            <v>OTHERS</v>
          </cell>
          <cell r="BE613" t="str">
            <v>Dec</v>
          </cell>
        </row>
        <row r="614">
          <cell r="C614" t="str">
            <v>UBE</v>
          </cell>
          <cell r="R614">
            <v>0</v>
          </cell>
          <cell r="AZ614">
            <v>0</v>
          </cell>
          <cell r="BA614">
            <v>0</v>
          </cell>
          <cell r="BC614" t="str">
            <v>OTHERS</v>
          </cell>
          <cell r="BE614" t="str">
            <v>Jan</v>
          </cell>
        </row>
        <row r="615">
          <cell r="C615" t="str">
            <v>UBE</v>
          </cell>
          <cell r="R615">
            <v>0</v>
          </cell>
          <cell r="AZ615">
            <v>0</v>
          </cell>
          <cell r="BA615">
            <v>0</v>
          </cell>
          <cell r="BC615" t="str">
            <v>OTHERS</v>
          </cell>
          <cell r="BE615" t="str">
            <v>Feb</v>
          </cell>
        </row>
        <row r="616">
          <cell r="C616" t="str">
            <v>UBE</v>
          </cell>
          <cell r="R616">
            <v>31500</v>
          </cell>
          <cell r="AZ616">
            <v>-94500</v>
          </cell>
          <cell r="BA616">
            <v>-65516.724745221843</v>
          </cell>
          <cell r="BC616" t="str">
            <v>OTHERS</v>
          </cell>
          <cell r="BE616" t="str">
            <v>Mar</v>
          </cell>
        </row>
        <row r="617">
          <cell r="C617" t="str">
            <v>UBE</v>
          </cell>
          <cell r="R617">
            <v>0</v>
          </cell>
          <cell r="AZ617">
            <v>0</v>
          </cell>
          <cell r="BA617">
            <v>0</v>
          </cell>
          <cell r="BC617" t="str">
            <v>OTHERS</v>
          </cell>
          <cell r="BE617" t="str">
            <v>Apr</v>
          </cell>
        </row>
        <row r="618">
          <cell r="C618" t="str">
            <v>UBE</v>
          </cell>
          <cell r="R618">
            <v>0</v>
          </cell>
          <cell r="AZ618">
            <v>0</v>
          </cell>
          <cell r="BA618">
            <v>0</v>
          </cell>
          <cell r="BC618" t="str">
            <v>OTHERS</v>
          </cell>
          <cell r="BE618" t="str">
            <v>May</v>
          </cell>
        </row>
        <row r="619">
          <cell r="C619" t="str">
            <v>UBE</v>
          </cell>
          <cell r="R619">
            <v>0</v>
          </cell>
          <cell r="AZ619">
            <v>0</v>
          </cell>
          <cell r="BA619">
            <v>0</v>
          </cell>
          <cell r="BC619" t="str">
            <v>OTHERS</v>
          </cell>
          <cell r="BE619" t="str">
            <v>Jun</v>
          </cell>
        </row>
        <row r="620">
          <cell r="C620" t="str">
            <v>UBE</v>
          </cell>
          <cell r="R620">
            <v>0</v>
          </cell>
          <cell r="AZ620">
            <v>0</v>
          </cell>
          <cell r="BA620">
            <v>0</v>
          </cell>
          <cell r="BC620" t="str">
            <v>OTHERS</v>
          </cell>
          <cell r="BE620" t="str">
            <v>Jul</v>
          </cell>
        </row>
        <row r="621">
          <cell r="C621" t="str">
            <v>UBE</v>
          </cell>
          <cell r="R621">
            <v>0</v>
          </cell>
          <cell r="AZ621">
            <v>0</v>
          </cell>
          <cell r="BA621">
            <v>0</v>
          </cell>
          <cell r="BC621" t="str">
            <v>OTHERS</v>
          </cell>
          <cell r="BE621" t="str">
            <v>Aug</v>
          </cell>
        </row>
        <row r="622">
          <cell r="C622" t="str">
            <v>UBE</v>
          </cell>
          <cell r="R622">
            <v>0</v>
          </cell>
          <cell r="AZ622">
            <v>0</v>
          </cell>
          <cell r="BA622">
            <v>0</v>
          </cell>
          <cell r="BC622" t="str">
            <v>OTHERS</v>
          </cell>
          <cell r="BE622" t="str">
            <v>Sep</v>
          </cell>
        </row>
        <row r="623">
          <cell r="C623" t="str">
            <v>UBE</v>
          </cell>
          <cell r="R623">
            <v>0</v>
          </cell>
          <cell r="AZ623">
            <v>0</v>
          </cell>
          <cell r="BA623">
            <v>0</v>
          </cell>
          <cell r="BC623" t="str">
            <v>OTHERS</v>
          </cell>
          <cell r="BE623" t="str">
            <v>Oct</v>
          </cell>
        </row>
        <row r="624">
          <cell r="C624" t="str">
            <v>UBE</v>
          </cell>
          <cell r="R624">
            <v>0</v>
          </cell>
          <cell r="AZ624">
            <v>0</v>
          </cell>
          <cell r="BA624">
            <v>0</v>
          </cell>
          <cell r="BC624" t="str">
            <v>OTHERS</v>
          </cell>
          <cell r="BE624" t="str">
            <v>Nov</v>
          </cell>
        </row>
        <row r="625">
          <cell r="C625" t="str">
            <v>UBE</v>
          </cell>
          <cell r="R625">
            <v>0</v>
          </cell>
          <cell r="AZ625">
            <v>0</v>
          </cell>
          <cell r="BA625">
            <v>0</v>
          </cell>
          <cell r="BC625" t="str">
            <v>OTHERS</v>
          </cell>
          <cell r="BE625" t="str">
            <v>Dec</v>
          </cell>
        </row>
        <row r="626">
          <cell r="C626" t="str">
            <v>UBE</v>
          </cell>
          <cell r="R626">
            <v>0</v>
          </cell>
          <cell r="AZ626">
            <v>0</v>
          </cell>
          <cell r="BA626">
            <v>0</v>
          </cell>
          <cell r="BC626" t="str">
            <v>OTHERS</v>
          </cell>
          <cell r="BE626" t="str">
            <v>Jan</v>
          </cell>
        </row>
        <row r="627">
          <cell r="C627" t="str">
            <v>UBE</v>
          </cell>
          <cell r="R627">
            <v>0</v>
          </cell>
          <cell r="AZ627">
            <v>0</v>
          </cell>
          <cell r="BA627">
            <v>0</v>
          </cell>
          <cell r="BC627" t="str">
            <v>OTHERS</v>
          </cell>
          <cell r="BE627" t="str">
            <v>Feb</v>
          </cell>
        </row>
        <row r="628">
          <cell r="C628" t="str">
            <v>UBE</v>
          </cell>
          <cell r="R628">
            <v>31500</v>
          </cell>
          <cell r="AZ628">
            <v>-94500</v>
          </cell>
          <cell r="BA628">
            <v>-57248.972629971155</v>
          </cell>
          <cell r="BC628" t="str">
            <v>OTHERS</v>
          </cell>
          <cell r="BE628" t="str">
            <v>Mar</v>
          </cell>
        </row>
        <row r="629">
          <cell r="C629" t="str">
            <v>UBE</v>
          </cell>
          <cell r="R629">
            <v>0</v>
          </cell>
          <cell r="AZ629">
            <v>0</v>
          </cell>
          <cell r="BA629">
            <v>0</v>
          </cell>
          <cell r="BC629" t="str">
            <v>OTHERS</v>
          </cell>
          <cell r="BE629" t="str">
            <v>Apr</v>
          </cell>
        </row>
        <row r="630">
          <cell r="C630" t="str">
            <v>UBE</v>
          </cell>
          <cell r="R630">
            <v>0</v>
          </cell>
          <cell r="AZ630">
            <v>0</v>
          </cell>
          <cell r="BA630">
            <v>0</v>
          </cell>
          <cell r="BC630" t="str">
            <v>OTHERS</v>
          </cell>
          <cell r="BE630" t="str">
            <v>May</v>
          </cell>
        </row>
        <row r="631">
          <cell r="C631" t="str">
            <v>UBE</v>
          </cell>
          <cell r="R631">
            <v>0</v>
          </cell>
          <cell r="AZ631">
            <v>0</v>
          </cell>
          <cell r="BA631">
            <v>0</v>
          </cell>
          <cell r="BC631" t="str">
            <v>OTHERS</v>
          </cell>
          <cell r="BE631" t="str">
            <v>Jun</v>
          </cell>
        </row>
        <row r="632">
          <cell r="C632" t="str">
            <v>UBE</v>
          </cell>
          <cell r="R632">
            <v>0</v>
          </cell>
          <cell r="AZ632">
            <v>0</v>
          </cell>
          <cell r="BA632">
            <v>0</v>
          </cell>
          <cell r="BC632" t="str">
            <v>OTHERS</v>
          </cell>
          <cell r="BE632" t="str">
            <v>Jul</v>
          </cell>
        </row>
        <row r="633">
          <cell r="C633" t="str">
            <v>UBE</v>
          </cell>
          <cell r="R633">
            <v>0</v>
          </cell>
          <cell r="AZ633">
            <v>0</v>
          </cell>
          <cell r="BA633">
            <v>0</v>
          </cell>
          <cell r="BC633" t="str">
            <v>OTHERS</v>
          </cell>
          <cell r="BE633" t="str">
            <v>Aug</v>
          </cell>
        </row>
        <row r="634">
          <cell r="C634" t="str">
            <v>UBE</v>
          </cell>
          <cell r="R634">
            <v>0</v>
          </cell>
          <cell r="AZ634">
            <v>0</v>
          </cell>
          <cell r="BA634">
            <v>0</v>
          </cell>
          <cell r="BC634" t="str">
            <v>OTHERS</v>
          </cell>
          <cell r="BE634" t="str">
            <v>Sep</v>
          </cell>
        </row>
        <row r="635">
          <cell r="C635" t="str">
            <v>UBE</v>
          </cell>
          <cell r="R635">
            <v>0</v>
          </cell>
          <cell r="AZ635">
            <v>0</v>
          </cell>
          <cell r="BA635">
            <v>0</v>
          </cell>
          <cell r="BC635" t="str">
            <v>OTHERS</v>
          </cell>
          <cell r="BE635" t="str">
            <v>Oct</v>
          </cell>
        </row>
        <row r="636">
          <cell r="C636" t="str">
            <v>UBE</v>
          </cell>
          <cell r="R636">
            <v>0</v>
          </cell>
          <cell r="AZ636">
            <v>0</v>
          </cell>
          <cell r="BA636">
            <v>0</v>
          </cell>
          <cell r="BC636" t="str">
            <v>OTHERS</v>
          </cell>
          <cell r="BE636" t="str">
            <v>Nov</v>
          </cell>
        </row>
        <row r="637">
          <cell r="C637" t="str">
            <v>UBE</v>
          </cell>
          <cell r="R637">
            <v>0</v>
          </cell>
          <cell r="AZ637">
            <v>0</v>
          </cell>
          <cell r="BA637">
            <v>0</v>
          </cell>
          <cell r="BC637" t="str">
            <v>OTHERS</v>
          </cell>
          <cell r="BE637" t="str">
            <v>Dec</v>
          </cell>
        </row>
        <row r="638">
          <cell r="C638" t="str">
            <v>Other</v>
          </cell>
          <cell r="R638">
            <v>0</v>
          </cell>
          <cell r="AZ638">
            <v>0</v>
          </cell>
          <cell r="BA638">
            <v>0</v>
          </cell>
          <cell r="BC638" t="str">
            <v>OTHERS</v>
          </cell>
          <cell r="BE638" t="str">
            <v>Jan</v>
          </cell>
        </row>
        <row r="639">
          <cell r="C639" t="str">
            <v>Other</v>
          </cell>
          <cell r="R639">
            <v>0</v>
          </cell>
          <cell r="AZ639">
            <v>0</v>
          </cell>
          <cell r="BA639">
            <v>0</v>
          </cell>
          <cell r="BC639" t="str">
            <v>OTHERS</v>
          </cell>
          <cell r="BE639" t="str">
            <v>Feb</v>
          </cell>
        </row>
        <row r="640">
          <cell r="C640" t="str">
            <v>Other</v>
          </cell>
          <cell r="R640">
            <v>0</v>
          </cell>
          <cell r="AZ640">
            <v>0</v>
          </cell>
          <cell r="BA640">
            <v>0</v>
          </cell>
          <cell r="BC640" t="str">
            <v>OTHERS</v>
          </cell>
          <cell r="BE640" t="str">
            <v>Mar</v>
          </cell>
        </row>
        <row r="641">
          <cell r="C641" t="str">
            <v>Other</v>
          </cell>
          <cell r="R641">
            <v>0</v>
          </cell>
          <cell r="AZ641">
            <v>0</v>
          </cell>
          <cell r="BA641">
            <v>0</v>
          </cell>
          <cell r="BC641" t="str">
            <v>OTHERS</v>
          </cell>
          <cell r="BE641" t="str">
            <v>Apr</v>
          </cell>
        </row>
        <row r="642">
          <cell r="C642" t="str">
            <v>Other</v>
          </cell>
          <cell r="R642">
            <v>0</v>
          </cell>
          <cell r="AZ642">
            <v>0</v>
          </cell>
          <cell r="BA642">
            <v>0</v>
          </cell>
          <cell r="BC642" t="str">
            <v>OTHERS</v>
          </cell>
          <cell r="BE642" t="str">
            <v>May</v>
          </cell>
        </row>
        <row r="643">
          <cell r="C643" t="str">
            <v>Other</v>
          </cell>
          <cell r="R643">
            <v>0</v>
          </cell>
          <cell r="AZ643">
            <v>0</v>
          </cell>
          <cell r="BA643">
            <v>0</v>
          </cell>
          <cell r="BC643" t="str">
            <v>OTHERS</v>
          </cell>
          <cell r="BE643" t="str">
            <v>Jun</v>
          </cell>
        </row>
        <row r="644">
          <cell r="C644" t="str">
            <v>Other</v>
          </cell>
          <cell r="R644">
            <v>0</v>
          </cell>
          <cell r="AZ644">
            <v>0</v>
          </cell>
          <cell r="BA644">
            <v>0</v>
          </cell>
          <cell r="BC644" t="str">
            <v>OTHERS</v>
          </cell>
          <cell r="BE644" t="str">
            <v>Jul</v>
          </cell>
        </row>
        <row r="645">
          <cell r="C645" t="str">
            <v>Other</v>
          </cell>
          <cell r="R645">
            <v>0</v>
          </cell>
          <cell r="AZ645">
            <v>0</v>
          </cell>
          <cell r="BA645">
            <v>0</v>
          </cell>
          <cell r="BC645" t="str">
            <v>OTHERS</v>
          </cell>
          <cell r="BE645" t="str">
            <v>Aug</v>
          </cell>
        </row>
        <row r="646">
          <cell r="C646" t="str">
            <v>Other</v>
          </cell>
          <cell r="R646">
            <v>0</v>
          </cell>
          <cell r="AZ646">
            <v>0</v>
          </cell>
          <cell r="BA646">
            <v>0</v>
          </cell>
          <cell r="BC646" t="str">
            <v>OTHERS</v>
          </cell>
          <cell r="BE646" t="str">
            <v>Sep</v>
          </cell>
        </row>
        <row r="647">
          <cell r="C647" t="str">
            <v>Other</v>
          </cell>
          <cell r="R647">
            <v>0</v>
          </cell>
          <cell r="AZ647">
            <v>0</v>
          </cell>
          <cell r="BA647">
            <v>0</v>
          </cell>
          <cell r="BC647" t="str">
            <v>OTHERS</v>
          </cell>
          <cell r="BE647" t="str">
            <v>Oct</v>
          </cell>
        </row>
        <row r="648">
          <cell r="C648" t="str">
            <v>Other</v>
          </cell>
          <cell r="R648">
            <v>0</v>
          </cell>
          <cell r="AZ648">
            <v>0</v>
          </cell>
          <cell r="BA648">
            <v>0</v>
          </cell>
          <cell r="BC648" t="str">
            <v>OTHERS</v>
          </cell>
          <cell r="BE648" t="str">
            <v>Nov</v>
          </cell>
        </row>
        <row r="649">
          <cell r="C649" t="str">
            <v>Other</v>
          </cell>
          <cell r="R649">
            <v>0</v>
          </cell>
          <cell r="AZ649">
            <v>0</v>
          </cell>
          <cell r="BA649">
            <v>0</v>
          </cell>
          <cell r="BC649" t="str">
            <v>OTHERS</v>
          </cell>
          <cell r="BE649" t="str">
            <v>Dec</v>
          </cell>
        </row>
        <row r="650">
          <cell r="C650" t="str">
            <v>ENEL</v>
          </cell>
          <cell r="R650">
            <v>0</v>
          </cell>
          <cell r="AZ650">
            <v>0</v>
          </cell>
          <cell r="BA650">
            <v>0</v>
          </cell>
          <cell r="BC650" t="str">
            <v>PLATINUM</v>
          </cell>
          <cell r="BE650" t="str">
            <v>Jan</v>
          </cell>
        </row>
        <row r="651">
          <cell r="C651" t="str">
            <v>ENEL</v>
          </cell>
          <cell r="R651">
            <v>0</v>
          </cell>
          <cell r="AZ651">
            <v>0</v>
          </cell>
          <cell r="BA651">
            <v>0</v>
          </cell>
          <cell r="BC651" t="str">
            <v>PLATINUM</v>
          </cell>
          <cell r="BE651" t="str">
            <v>Feb</v>
          </cell>
        </row>
        <row r="652">
          <cell r="C652" t="str">
            <v>ENEL</v>
          </cell>
          <cell r="R652">
            <v>0</v>
          </cell>
          <cell r="AZ652">
            <v>0</v>
          </cell>
          <cell r="BA652">
            <v>0</v>
          </cell>
          <cell r="BC652" t="str">
            <v>PLATINUM</v>
          </cell>
          <cell r="BE652" t="str">
            <v>Mar</v>
          </cell>
        </row>
        <row r="653">
          <cell r="C653" t="str">
            <v>ENEL</v>
          </cell>
          <cell r="R653">
            <v>0</v>
          </cell>
          <cell r="AZ653">
            <v>0</v>
          </cell>
          <cell r="BA653">
            <v>0</v>
          </cell>
          <cell r="BC653" t="str">
            <v>PLATINUM</v>
          </cell>
          <cell r="BE653" t="str">
            <v>Apr</v>
          </cell>
        </row>
        <row r="654">
          <cell r="C654" t="str">
            <v>ENEL</v>
          </cell>
          <cell r="R654">
            <v>0</v>
          </cell>
          <cell r="AZ654">
            <v>0</v>
          </cell>
          <cell r="BA654">
            <v>0</v>
          </cell>
          <cell r="BC654" t="str">
            <v>PLATINUM</v>
          </cell>
          <cell r="BE654" t="str">
            <v>May</v>
          </cell>
        </row>
        <row r="655">
          <cell r="C655" t="str">
            <v>ENEL</v>
          </cell>
          <cell r="R655">
            <v>0</v>
          </cell>
          <cell r="AZ655">
            <v>0</v>
          </cell>
          <cell r="BA655">
            <v>0</v>
          </cell>
          <cell r="BC655" t="str">
            <v>PLATINUM</v>
          </cell>
          <cell r="BE655" t="str">
            <v>Jun</v>
          </cell>
        </row>
        <row r="656">
          <cell r="C656" t="str">
            <v>ENEL</v>
          </cell>
          <cell r="R656">
            <v>0</v>
          </cell>
          <cell r="AZ656">
            <v>0</v>
          </cell>
          <cell r="BA656">
            <v>0</v>
          </cell>
          <cell r="BC656" t="str">
            <v>PLATINUM</v>
          </cell>
          <cell r="BE656" t="str">
            <v>Jul</v>
          </cell>
        </row>
        <row r="657">
          <cell r="C657" t="str">
            <v>ENEL</v>
          </cell>
          <cell r="R657">
            <v>0</v>
          </cell>
          <cell r="AZ657">
            <v>0</v>
          </cell>
          <cell r="BA657">
            <v>0</v>
          </cell>
          <cell r="BC657" t="str">
            <v>PLATINUM</v>
          </cell>
          <cell r="BE657" t="str">
            <v>Aug</v>
          </cell>
        </row>
        <row r="658">
          <cell r="C658" t="str">
            <v>ENEL</v>
          </cell>
          <cell r="R658">
            <v>0</v>
          </cell>
          <cell r="AZ658">
            <v>0</v>
          </cell>
          <cell r="BA658">
            <v>0</v>
          </cell>
          <cell r="BC658" t="str">
            <v>PLATINUM</v>
          </cell>
          <cell r="BE658" t="str">
            <v>Sep</v>
          </cell>
        </row>
        <row r="659">
          <cell r="C659" t="str">
            <v>ENEL</v>
          </cell>
          <cell r="R659">
            <v>0</v>
          </cell>
          <cell r="AZ659">
            <v>0</v>
          </cell>
          <cell r="BA659">
            <v>0</v>
          </cell>
          <cell r="BC659" t="str">
            <v>PLATINUM</v>
          </cell>
          <cell r="BE659" t="str">
            <v>Oct</v>
          </cell>
        </row>
        <row r="660">
          <cell r="C660" t="str">
            <v>ENEL</v>
          </cell>
          <cell r="R660">
            <v>0</v>
          </cell>
          <cell r="AZ660">
            <v>0</v>
          </cell>
          <cell r="BA660">
            <v>0</v>
          </cell>
          <cell r="BC660" t="str">
            <v>PLATINUM</v>
          </cell>
          <cell r="BE660" t="str">
            <v>Nov</v>
          </cell>
        </row>
        <row r="661">
          <cell r="C661" t="str">
            <v>ENEL</v>
          </cell>
          <cell r="R661">
            <v>0</v>
          </cell>
          <cell r="AZ661">
            <v>0</v>
          </cell>
          <cell r="BA661">
            <v>0</v>
          </cell>
          <cell r="BC661" t="str">
            <v>PLATINUM</v>
          </cell>
          <cell r="BE661" t="str">
            <v>Dec</v>
          </cell>
        </row>
        <row r="662">
          <cell r="C662" t="str">
            <v>ENEL</v>
          </cell>
          <cell r="R662">
            <v>0</v>
          </cell>
          <cell r="AZ662">
            <v>0</v>
          </cell>
          <cell r="BA662">
            <v>0</v>
          </cell>
          <cell r="BC662" t="str">
            <v>PLATINUM</v>
          </cell>
          <cell r="BE662" t="str">
            <v>Jan</v>
          </cell>
        </row>
        <row r="663">
          <cell r="C663" t="str">
            <v>ENEL</v>
          </cell>
          <cell r="R663">
            <v>0</v>
          </cell>
          <cell r="AZ663">
            <v>0</v>
          </cell>
          <cell r="BA663">
            <v>0</v>
          </cell>
          <cell r="BC663" t="str">
            <v>PLATINUM</v>
          </cell>
          <cell r="BE663" t="str">
            <v>Feb</v>
          </cell>
        </row>
        <row r="664">
          <cell r="C664" t="str">
            <v>ENEL</v>
          </cell>
          <cell r="R664">
            <v>0</v>
          </cell>
          <cell r="AZ664">
            <v>0</v>
          </cell>
          <cell r="BA664">
            <v>0</v>
          </cell>
          <cell r="BC664" t="str">
            <v>PLATINUM</v>
          </cell>
          <cell r="BE664" t="str">
            <v>Mar</v>
          </cell>
        </row>
        <row r="665">
          <cell r="C665" t="str">
            <v>ENEL</v>
          </cell>
          <cell r="R665">
            <v>0</v>
          </cell>
          <cell r="AZ665">
            <v>0</v>
          </cell>
          <cell r="BA665">
            <v>0</v>
          </cell>
          <cell r="BC665" t="str">
            <v>PLATINUM</v>
          </cell>
          <cell r="BE665" t="str">
            <v>Apr</v>
          </cell>
        </row>
        <row r="666">
          <cell r="C666" t="str">
            <v>ENEL</v>
          </cell>
          <cell r="R666">
            <v>0</v>
          </cell>
          <cell r="AZ666">
            <v>0</v>
          </cell>
          <cell r="BA666">
            <v>0</v>
          </cell>
          <cell r="BC666" t="str">
            <v>PLATINUM</v>
          </cell>
          <cell r="BE666" t="str">
            <v>May</v>
          </cell>
        </row>
        <row r="667">
          <cell r="C667" t="str">
            <v>ENEL</v>
          </cell>
          <cell r="R667">
            <v>0</v>
          </cell>
          <cell r="AZ667">
            <v>0</v>
          </cell>
          <cell r="BA667">
            <v>0</v>
          </cell>
          <cell r="BC667" t="str">
            <v>PLATINUM</v>
          </cell>
          <cell r="BE667" t="str">
            <v>Jun</v>
          </cell>
        </row>
        <row r="668">
          <cell r="C668" t="str">
            <v>ENEL</v>
          </cell>
          <cell r="R668">
            <v>0</v>
          </cell>
          <cell r="AZ668">
            <v>0</v>
          </cell>
          <cell r="BA668">
            <v>0</v>
          </cell>
          <cell r="BC668" t="str">
            <v>PLATINUM</v>
          </cell>
          <cell r="BE668" t="str">
            <v>Jul</v>
          </cell>
        </row>
        <row r="669">
          <cell r="C669" t="str">
            <v>ENEL</v>
          </cell>
          <cell r="R669">
            <v>0</v>
          </cell>
          <cell r="AZ669">
            <v>0</v>
          </cell>
          <cell r="BA669">
            <v>0</v>
          </cell>
          <cell r="BC669" t="str">
            <v>PLATINUM</v>
          </cell>
          <cell r="BE669" t="str">
            <v>Aug</v>
          </cell>
        </row>
        <row r="670">
          <cell r="C670" t="str">
            <v>ENEL</v>
          </cell>
          <cell r="R670">
            <v>0</v>
          </cell>
          <cell r="AZ670">
            <v>0</v>
          </cell>
          <cell r="BA670">
            <v>0</v>
          </cell>
          <cell r="BC670" t="str">
            <v>PLATINUM</v>
          </cell>
          <cell r="BE670" t="str">
            <v>Sep</v>
          </cell>
        </row>
        <row r="671">
          <cell r="C671" t="str">
            <v>ENEL</v>
          </cell>
          <cell r="R671">
            <v>0</v>
          </cell>
          <cell r="AZ671">
            <v>0</v>
          </cell>
          <cell r="BA671">
            <v>0</v>
          </cell>
          <cell r="BC671" t="str">
            <v>PLATINUM</v>
          </cell>
          <cell r="BE671" t="str">
            <v>Oct</v>
          </cell>
        </row>
        <row r="672">
          <cell r="C672" t="str">
            <v>ENEL</v>
          </cell>
          <cell r="R672">
            <v>0</v>
          </cell>
          <cell r="AZ672">
            <v>0</v>
          </cell>
          <cell r="BA672">
            <v>0</v>
          </cell>
          <cell r="BC672" t="str">
            <v>PLATINUM</v>
          </cell>
          <cell r="BE672" t="str">
            <v>Nov</v>
          </cell>
        </row>
        <row r="673">
          <cell r="C673" t="str">
            <v>ENEL</v>
          </cell>
          <cell r="R673">
            <v>0</v>
          </cell>
          <cell r="AZ673">
            <v>0</v>
          </cell>
          <cell r="BA673">
            <v>0</v>
          </cell>
          <cell r="BC673" t="str">
            <v>PLATINUM</v>
          </cell>
          <cell r="BE673" t="str">
            <v>Dec</v>
          </cell>
        </row>
        <row r="674">
          <cell r="C674" t="str">
            <v>ENEL</v>
          </cell>
          <cell r="R674">
            <v>0</v>
          </cell>
          <cell r="AZ674">
            <v>0</v>
          </cell>
          <cell r="BA674">
            <v>0</v>
          </cell>
          <cell r="BC674" t="str">
            <v>PLATINUM</v>
          </cell>
          <cell r="BE674" t="str">
            <v>Jan</v>
          </cell>
        </row>
        <row r="675">
          <cell r="C675" t="str">
            <v>ENEL</v>
          </cell>
          <cell r="R675">
            <v>0</v>
          </cell>
          <cell r="AZ675">
            <v>0</v>
          </cell>
          <cell r="BA675">
            <v>0</v>
          </cell>
          <cell r="BC675" t="str">
            <v>PLATINUM</v>
          </cell>
          <cell r="BE675" t="str">
            <v>Feb</v>
          </cell>
        </row>
        <row r="676">
          <cell r="C676" t="str">
            <v>ENEL</v>
          </cell>
          <cell r="R676">
            <v>0</v>
          </cell>
          <cell r="AZ676">
            <v>0</v>
          </cell>
          <cell r="BA676">
            <v>0</v>
          </cell>
          <cell r="BC676" t="str">
            <v>PLATINUM</v>
          </cell>
          <cell r="BE676" t="str">
            <v>Mar</v>
          </cell>
        </row>
        <row r="677">
          <cell r="C677" t="str">
            <v>ENEL</v>
          </cell>
          <cell r="R677">
            <v>0</v>
          </cell>
          <cell r="AZ677">
            <v>0</v>
          </cell>
          <cell r="BA677">
            <v>0</v>
          </cell>
          <cell r="BC677" t="str">
            <v>PLATINUM</v>
          </cell>
          <cell r="BE677" t="str">
            <v>Apr</v>
          </cell>
        </row>
        <row r="678">
          <cell r="C678" t="str">
            <v>ENEL</v>
          </cell>
          <cell r="R678">
            <v>0</v>
          </cell>
          <cell r="AZ678">
            <v>0</v>
          </cell>
          <cell r="BA678">
            <v>0</v>
          </cell>
          <cell r="BC678" t="str">
            <v>PLATINUM</v>
          </cell>
          <cell r="BE678" t="str">
            <v>May</v>
          </cell>
        </row>
        <row r="679">
          <cell r="C679" t="str">
            <v>ENEL</v>
          </cell>
          <cell r="R679">
            <v>0</v>
          </cell>
          <cell r="AZ679">
            <v>0</v>
          </cell>
          <cell r="BA679">
            <v>0</v>
          </cell>
          <cell r="BC679" t="str">
            <v>PLATINUM</v>
          </cell>
          <cell r="BE679" t="str">
            <v>Jun</v>
          </cell>
        </row>
        <row r="680">
          <cell r="C680" t="str">
            <v>ENEL</v>
          </cell>
          <cell r="R680">
            <v>0</v>
          </cell>
          <cell r="AZ680">
            <v>0</v>
          </cell>
          <cell r="BA680">
            <v>0</v>
          </cell>
          <cell r="BC680" t="str">
            <v>PLATINUM</v>
          </cell>
          <cell r="BE680" t="str">
            <v>Jul</v>
          </cell>
        </row>
        <row r="681">
          <cell r="C681" t="str">
            <v>ENEL</v>
          </cell>
          <cell r="R681">
            <v>0</v>
          </cell>
          <cell r="AZ681">
            <v>0</v>
          </cell>
          <cell r="BA681">
            <v>0</v>
          </cell>
          <cell r="BC681" t="str">
            <v>PLATINUM</v>
          </cell>
          <cell r="BE681" t="str">
            <v>Aug</v>
          </cell>
        </row>
        <row r="682">
          <cell r="C682" t="str">
            <v>ENEL</v>
          </cell>
          <cell r="R682">
            <v>0</v>
          </cell>
          <cell r="AZ682">
            <v>0</v>
          </cell>
          <cell r="BA682">
            <v>0</v>
          </cell>
          <cell r="BC682" t="str">
            <v>PLATINUM</v>
          </cell>
          <cell r="BE682" t="str">
            <v>Sep</v>
          </cell>
        </row>
        <row r="683">
          <cell r="C683" t="str">
            <v>ENEL</v>
          </cell>
          <cell r="R683">
            <v>0</v>
          </cell>
          <cell r="AZ683">
            <v>0</v>
          </cell>
          <cell r="BA683">
            <v>0</v>
          </cell>
          <cell r="BC683" t="str">
            <v>PLATINUM</v>
          </cell>
          <cell r="BE683" t="str">
            <v>Oct</v>
          </cell>
        </row>
        <row r="684">
          <cell r="C684" t="str">
            <v>ENEL</v>
          </cell>
          <cell r="R684">
            <v>0</v>
          </cell>
          <cell r="AZ684">
            <v>0</v>
          </cell>
          <cell r="BA684">
            <v>0</v>
          </cell>
          <cell r="BC684" t="str">
            <v>PLATINUM</v>
          </cell>
          <cell r="BE684" t="str">
            <v>Nov</v>
          </cell>
        </row>
        <row r="685">
          <cell r="C685" t="str">
            <v>ENEL</v>
          </cell>
          <cell r="R685">
            <v>0</v>
          </cell>
          <cell r="AZ685">
            <v>0</v>
          </cell>
          <cell r="BA685">
            <v>0</v>
          </cell>
          <cell r="BC685" t="str">
            <v>PLATINUM</v>
          </cell>
          <cell r="BE685" t="str">
            <v>Dec</v>
          </cell>
        </row>
        <row r="686">
          <cell r="C686" t="str">
            <v>ENEL</v>
          </cell>
          <cell r="R686">
            <v>0</v>
          </cell>
          <cell r="AZ686">
            <v>0</v>
          </cell>
          <cell r="BA686">
            <v>0</v>
          </cell>
          <cell r="BC686" t="str">
            <v>PLATINUM</v>
          </cell>
          <cell r="BE686" t="str">
            <v>Jan</v>
          </cell>
        </row>
        <row r="687">
          <cell r="C687" t="str">
            <v>ENEL</v>
          </cell>
          <cell r="R687">
            <v>0</v>
          </cell>
          <cell r="AZ687">
            <v>0</v>
          </cell>
          <cell r="BA687">
            <v>0</v>
          </cell>
          <cell r="BC687" t="str">
            <v>PLATINUM</v>
          </cell>
          <cell r="BE687" t="str">
            <v>Feb</v>
          </cell>
        </row>
        <row r="688">
          <cell r="C688" t="str">
            <v>ENEL</v>
          </cell>
          <cell r="R688">
            <v>0</v>
          </cell>
          <cell r="AZ688">
            <v>0</v>
          </cell>
          <cell r="BA688">
            <v>0</v>
          </cell>
          <cell r="BC688" t="str">
            <v>PLATINUM</v>
          </cell>
          <cell r="BE688" t="str">
            <v>Mar</v>
          </cell>
        </row>
        <row r="689">
          <cell r="C689" t="str">
            <v>ENEL</v>
          </cell>
          <cell r="R689">
            <v>0</v>
          </cell>
          <cell r="AZ689">
            <v>0</v>
          </cell>
          <cell r="BA689">
            <v>0</v>
          </cell>
          <cell r="BC689" t="str">
            <v>PLATINUM</v>
          </cell>
          <cell r="BE689" t="str">
            <v>Apr</v>
          </cell>
        </row>
        <row r="690">
          <cell r="C690" t="str">
            <v>ENEL</v>
          </cell>
          <cell r="R690">
            <v>0</v>
          </cell>
          <cell r="AZ690">
            <v>0</v>
          </cell>
          <cell r="BA690">
            <v>0</v>
          </cell>
          <cell r="BC690" t="str">
            <v>PLATINUM</v>
          </cell>
          <cell r="BE690" t="str">
            <v>May</v>
          </cell>
        </row>
        <row r="691">
          <cell r="C691" t="str">
            <v>ENEL</v>
          </cell>
          <cell r="R691">
            <v>0</v>
          </cell>
          <cell r="AZ691">
            <v>0</v>
          </cell>
          <cell r="BA691">
            <v>0</v>
          </cell>
          <cell r="BC691" t="str">
            <v>PLATINUM</v>
          </cell>
          <cell r="BE691" t="str">
            <v>Jun</v>
          </cell>
        </row>
        <row r="692">
          <cell r="C692" t="str">
            <v>ENEL</v>
          </cell>
          <cell r="R692">
            <v>0</v>
          </cell>
          <cell r="AZ692">
            <v>0</v>
          </cell>
          <cell r="BA692">
            <v>0</v>
          </cell>
          <cell r="BC692" t="str">
            <v>PLATINUM</v>
          </cell>
          <cell r="BE692" t="str">
            <v>Jul</v>
          </cell>
        </row>
        <row r="693">
          <cell r="C693" t="str">
            <v>ENEL</v>
          </cell>
          <cell r="R693">
            <v>0</v>
          </cell>
          <cell r="AZ693">
            <v>0</v>
          </cell>
          <cell r="BA693">
            <v>0</v>
          </cell>
          <cell r="BC693" t="str">
            <v>PLATINUM</v>
          </cell>
          <cell r="BE693" t="str">
            <v>Aug</v>
          </cell>
        </row>
        <row r="694">
          <cell r="C694" t="str">
            <v>ENEL</v>
          </cell>
          <cell r="R694">
            <v>0</v>
          </cell>
          <cell r="AZ694">
            <v>0</v>
          </cell>
          <cell r="BA694">
            <v>0</v>
          </cell>
          <cell r="BC694" t="str">
            <v>PLATINUM</v>
          </cell>
          <cell r="BE694" t="str">
            <v>Sep</v>
          </cell>
        </row>
        <row r="695">
          <cell r="C695" t="str">
            <v>ENEL</v>
          </cell>
          <cell r="R695">
            <v>0</v>
          </cell>
          <cell r="AZ695">
            <v>0</v>
          </cell>
          <cell r="BA695">
            <v>0</v>
          </cell>
          <cell r="BC695" t="str">
            <v>PLATINUM</v>
          </cell>
          <cell r="BE695" t="str">
            <v>Oct</v>
          </cell>
        </row>
        <row r="696">
          <cell r="C696" t="str">
            <v>ENEL</v>
          </cell>
          <cell r="R696">
            <v>0</v>
          </cell>
          <cell r="AZ696">
            <v>0</v>
          </cell>
          <cell r="BA696">
            <v>0</v>
          </cell>
          <cell r="BC696" t="str">
            <v>PLATINUM</v>
          </cell>
          <cell r="BE696" t="str">
            <v>Nov</v>
          </cell>
        </row>
        <row r="697">
          <cell r="C697" t="str">
            <v>ENEL</v>
          </cell>
          <cell r="R697">
            <v>0</v>
          </cell>
          <cell r="AZ697">
            <v>0</v>
          </cell>
          <cell r="BA697">
            <v>0</v>
          </cell>
          <cell r="BC697" t="str">
            <v>PLATINUM</v>
          </cell>
          <cell r="BE697" t="str">
            <v>Dec</v>
          </cell>
        </row>
        <row r="698">
          <cell r="C698" t="str">
            <v>ENEL</v>
          </cell>
          <cell r="R698">
            <v>28000</v>
          </cell>
          <cell r="AZ698">
            <v>-86800</v>
          </cell>
          <cell r="BA698">
            <v>-18595.107753492641</v>
          </cell>
          <cell r="BC698" t="str">
            <v>PLATINUM</v>
          </cell>
          <cell r="BE698" t="str">
            <v>Jan</v>
          </cell>
        </row>
        <row r="699">
          <cell r="C699" t="str">
            <v>ENEL</v>
          </cell>
          <cell r="R699">
            <v>28000</v>
          </cell>
          <cell r="AZ699">
            <v>-86800</v>
          </cell>
          <cell r="BA699">
            <v>-18595.107753492641</v>
          </cell>
          <cell r="BC699" t="str">
            <v>PLATINUM</v>
          </cell>
          <cell r="BE699" t="str">
            <v>Feb</v>
          </cell>
        </row>
        <row r="700">
          <cell r="C700" t="str">
            <v>ENEL</v>
          </cell>
          <cell r="R700">
            <v>28000</v>
          </cell>
          <cell r="AZ700">
            <v>-86800</v>
          </cell>
          <cell r="BA700">
            <v>-18595.107753492641</v>
          </cell>
          <cell r="BC700" t="str">
            <v>PLATINUM</v>
          </cell>
          <cell r="BE700" t="str">
            <v>Mar</v>
          </cell>
        </row>
        <row r="701">
          <cell r="C701" t="str">
            <v>ENEL</v>
          </cell>
          <cell r="R701">
            <v>0</v>
          </cell>
          <cell r="AZ701">
            <v>0</v>
          </cell>
          <cell r="BA701">
            <v>0</v>
          </cell>
          <cell r="BC701" t="str">
            <v>PLATINUM</v>
          </cell>
          <cell r="BE701" t="str">
            <v>Apr</v>
          </cell>
        </row>
        <row r="702">
          <cell r="C702" t="str">
            <v>ENEL</v>
          </cell>
          <cell r="R702">
            <v>28000</v>
          </cell>
          <cell r="AZ702">
            <v>-86800</v>
          </cell>
          <cell r="BA702">
            <v>-18595.107753492641</v>
          </cell>
          <cell r="BC702" t="str">
            <v>PLATINUM</v>
          </cell>
          <cell r="BE702" t="str">
            <v>May</v>
          </cell>
        </row>
        <row r="703">
          <cell r="C703" t="str">
            <v>ENEL</v>
          </cell>
          <cell r="R703">
            <v>0</v>
          </cell>
          <cell r="AZ703">
            <v>0</v>
          </cell>
          <cell r="BA703">
            <v>0</v>
          </cell>
          <cell r="BC703" t="str">
            <v>PLATINUM</v>
          </cell>
          <cell r="BE703" t="str">
            <v>Jun</v>
          </cell>
        </row>
        <row r="704">
          <cell r="C704" t="str">
            <v>ENEL</v>
          </cell>
          <cell r="R704">
            <v>0</v>
          </cell>
          <cell r="AZ704">
            <v>0</v>
          </cell>
          <cell r="BA704">
            <v>0</v>
          </cell>
          <cell r="BC704" t="str">
            <v>PLATINUM</v>
          </cell>
          <cell r="BE704" t="str">
            <v>Jul</v>
          </cell>
        </row>
        <row r="705">
          <cell r="C705" t="str">
            <v>ENEL</v>
          </cell>
          <cell r="R705">
            <v>0</v>
          </cell>
          <cell r="AZ705">
            <v>0</v>
          </cell>
          <cell r="BA705">
            <v>0</v>
          </cell>
          <cell r="BC705" t="str">
            <v>PLATINUM</v>
          </cell>
          <cell r="BE705" t="str">
            <v>Aug</v>
          </cell>
        </row>
        <row r="706">
          <cell r="C706" t="str">
            <v>ENEL</v>
          </cell>
          <cell r="R706">
            <v>0</v>
          </cell>
          <cell r="AZ706">
            <v>0</v>
          </cell>
          <cell r="BA706">
            <v>0</v>
          </cell>
          <cell r="BC706" t="str">
            <v>PLATINUM</v>
          </cell>
          <cell r="BE706" t="str">
            <v>Sep</v>
          </cell>
        </row>
        <row r="707">
          <cell r="C707" t="str">
            <v>ENEL</v>
          </cell>
          <cell r="R707">
            <v>0</v>
          </cell>
          <cell r="AZ707">
            <v>0</v>
          </cell>
          <cell r="BA707">
            <v>0</v>
          </cell>
          <cell r="BC707" t="str">
            <v>PLATINUM</v>
          </cell>
          <cell r="BE707" t="str">
            <v>Oct</v>
          </cell>
        </row>
        <row r="708">
          <cell r="C708" t="str">
            <v>ENEL</v>
          </cell>
          <cell r="R708">
            <v>0</v>
          </cell>
          <cell r="AZ708">
            <v>0</v>
          </cell>
          <cell r="BA708">
            <v>0</v>
          </cell>
          <cell r="BC708" t="str">
            <v>PLATINUM</v>
          </cell>
          <cell r="BE708" t="str">
            <v>Nov</v>
          </cell>
        </row>
        <row r="709">
          <cell r="C709" t="str">
            <v>ENEL</v>
          </cell>
          <cell r="R709">
            <v>0</v>
          </cell>
          <cell r="AZ709">
            <v>0</v>
          </cell>
          <cell r="BA709">
            <v>0</v>
          </cell>
          <cell r="BC709" t="str">
            <v>PLATINUM</v>
          </cell>
          <cell r="BE709" t="str">
            <v>Dec</v>
          </cell>
        </row>
        <row r="710">
          <cell r="C710" t="str">
            <v>ENEL</v>
          </cell>
          <cell r="R710">
            <v>42000</v>
          </cell>
          <cell r="AZ710">
            <v>-130200</v>
          </cell>
          <cell r="BA710">
            <v>-31441.430708045824</v>
          </cell>
          <cell r="BC710" t="str">
            <v>PLATINUM</v>
          </cell>
          <cell r="BE710" t="str">
            <v>Jan</v>
          </cell>
        </row>
        <row r="711">
          <cell r="C711" t="str">
            <v>ENEL</v>
          </cell>
          <cell r="R711">
            <v>42000</v>
          </cell>
          <cell r="AZ711">
            <v>-130200</v>
          </cell>
          <cell r="BA711">
            <v>-31441.430708045824</v>
          </cell>
          <cell r="BC711" t="str">
            <v>PLATINUM</v>
          </cell>
          <cell r="BE711" t="str">
            <v>Feb</v>
          </cell>
        </row>
        <row r="712">
          <cell r="C712" t="str">
            <v>ENEL</v>
          </cell>
          <cell r="R712">
            <v>42000</v>
          </cell>
          <cell r="AZ712">
            <v>-130200</v>
          </cell>
          <cell r="BA712">
            <v>-31441.430708045824</v>
          </cell>
          <cell r="BC712" t="str">
            <v>PLATINUM</v>
          </cell>
          <cell r="BE712" t="str">
            <v>Mar</v>
          </cell>
        </row>
        <row r="713">
          <cell r="C713" t="str">
            <v>ENEL</v>
          </cell>
          <cell r="R713">
            <v>0</v>
          </cell>
          <cell r="AZ713">
            <v>0</v>
          </cell>
          <cell r="BA713">
            <v>0</v>
          </cell>
          <cell r="BC713" t="str">
            <v>PLATINUM</v>
          </cell>
          <cell r="BE713" t="str">
            <v>Apr</v>
          </cell>
        </row>
        <row r="714">
          <cell r="C714" t="str">
            <v>ENEL</v>
          </cell>
          <cell r="R714">
            <v>42000</v>
          </cell>
          <cell r="AZ714">
            <v>-130200</v>
          </cell>
          <cell r="BA714">
            <v>-31441.430708045824</v>
          </cell>
          <cell r="BC714" t="str">
            <v>PLATINUM</v>
          </cell>
          <cell r="BE714" t="str">
            <v>May</v>
          </cell>
        </row>
        <row r="715">
          <cell r="C715" t="str">
            <v>ENEL</v>
          </cell>
          <cell r="R715">
            <v>0</v>
          </cell>
          <cell r="AZ715">
            <v>0</v>
          </cell>
          <cell r="BA715">
            <v>0</v>
          </cell>
          <cell r="BC715" t="str">
            <v>PLATINUM</v>
          </cell>
          <cell r="BE715" t="str">
            <v>Jun</v>
          </cell>
        </row>
        <row r="716">
          <cell r="C716" t="str">
            <v>ENEL</v>
          </cell>
          <cell r="R716">
            <v>0</v>
          </cell>
          <cell r="AZ716">
            <v>0</v>
          </cell>
          <cell r="BA716">
            <v>0</v>
          </cell>
          <cell r="BC716" t="str">
            <v>PLATINUM</v>
          </cell>
          <cell r="BE716" t="str">
            <v>Jul</v>
          </cell>
        </row>
        <row r="717">
          <cell r="C717" t="str">
            <v>ENEL</v>
          </cell>
          <cell r="R717">
            <v>0</v>
          </cell>
          <cell r="AZ717">
            <v>0</v>
          </cell>
          <cell r="BA717">
            <v>0</v>
          </cell>
          <cell r="BC717" t="str">
            <v>PLATINUM</v>
          </cell>
          <cell r="BE717" t="str">
            <v>Aug</v>
          </cell>
        </row>
        <row r="718">
          <cell r="C718" t="str">
            <v>ENEL</v>
          </cell>
          <cell r="R718">
            <v>0</v>
          </cell>
          <cell r="AZ718">
            <v>0</v>
          </cell>
          <cell r="BA718">
            <v>0</v>
          </cell>
          <cell r="BC718" t="str">
            <v>PLATINUM</v>
          </cell>
          <cell r="BE718" t="str">
            <v>Sep</v>
          </cell>
        </row>
        <row r="719">
          <cell r="C719" t="str">
            <v>ENEL</v>
          </cell>
          <cell r="R719">
            <v>0</v>
          </cell>
          <cell r="AZ719">
            <v>0</v>
          </cell>
          <cell r="BA719">
            <v>0</v>
          </cell>
          <cell r="BC719" t="str">
            <v>PLATINUM</v>
          </cell>
          <cell r="BE719" t="str">
            <v>Oct</v>
          </cell>
        </row>
        <row r="720">
          <cell r="C720" t="str">
            <v>ENEL</v>
          </cell>
          <cell r="R720">
            <v>0</v>
          </cell>
          <cell r="AZ720">
            <v>0</v>
          </cell>
          <cell r="BA720">
            <v>0</v>
          </cell>
          <cell r="BC720" t="str">
            <v>PLATINUM</v>
          </cell>
          <cell r="BE720" t="str">
            <v>Nov</v>
          </cell>
        </row>
        <row r="721">
          <cell r="C721" t="str">
            <v>ENEL</v>
          </cell>
          <cell r="R721">
            <v>0</v>
          </cell>
          <cell r="AZ721">
            <v>0</v>
          </cell>
          <cell r="BA721">
            <v>0</v>
          </cell>
          <cell r="BC721" t="str">
            <v>PLATINUM</v>
          </cell>
          <cell r="BE721" t="str">
            <v>Dec</v>
          </cell>
        </row>
        <row r="722">
          <cell r="C722" t="str">
            <v>ENEL</v>
          </cell>
          <cell r="R722">
            <v>0</v>
          </cell>
          <cell r="AZ722">
            <v>0</v>
          </cell>
          <cell r="BA722">
            <v>0</v>
          </cell>
          <cell r="BC722" t="str">
            <v>PLATINUM</v>
          </cell>
          <cell r="BE722" t="str">
            <v>Jan</v>
          </cell>
        </row>
        <row r="723">
          <cell r="C723" t="str">
            <v>ENEL</v>
          </cell>
          <cell r="R723">
            <v>0</v>
          </cell>
          <cell r="AZ723">
            <v>0</v>
          </cell>
          <cell r="BA723">
            <v>0</v>
          </cell>
          <cell r="BC723" t="str">
            <v>PLATINUM</v>
          </cell>
          <cell r="BE723" t="str">
            <v>Feb</v>
          </cell>
        </row>
        <row r="724">
          <cell r="C724" t="str">
            <v>ENEL</v>
          </cell>
          <cell r="R724">
            <v>0</v>
          </cell>
          <cell r="AZ724">
            <v>0</v>
          </cell>
          <cell r="BA724">
            <v>0</v>
          </cell>
          <cell r="BC724" t="str">
            <v>PLATINUM</v>
          </cell>
          <cell r="BE724" t="str">
            <v>Mar</v>
          </cell>
        </row>
        <row r="725">
          <cell r="C725" t="str">
            <v>ENEL</v>
          </cell>
          <cell r="R725">
            <v>0</v>
          </cell>
          <cell r="AZ725">
            <v>0</v>
          </cell>
          <cell r="BA725">
            <v>0</v>
          </cell>
          <cell r="BC725" t="str">
            <v>PLATINUM</v>
          </cell>
          <cell r="BE725" t="str">
            <v>Apr</v>
          </cell>
        </row>
        <row r="726">
          <cell r="C726" t="str">
            <v>ENEL</v>
          </cell>
          <cell r="R726">
            <v>0</v>
          </cell>
          <cell r="AZ726">
            <v>0</v>
          </cell>
          <cell r="BA726">
            <v>0</v>
          </cell>
          <cell r="BC726" t="str">
            <v>PLATINUM</v>
          </cell>
          <cell r="BE726" t="str">
            <v>May</v>
          </cell>
        </row>
        <row r="727">
          <cell r="C727" t="str">
            <v>ENEL</v>
          </cell>
          <cell r="R727">
            <v>28000</v>
          </cell>
          <cell r="AZ727">
            <v>-86800</v>
          </cell>
          <cell r="BA727">
            <v>-18595.107753492641</v>
          </cell>
          <cell r="BC727" t="str">
            <v>PLATINUM</v>
          </cell>
          <cell r="BE727" t="str">
            <v>Jun</v>
          </cell>
        </row>
        <row r="728">
          <cell r="C728" t="str">
            <v>ENEL</v>
          </cell>
          <cell r="R728">
            <v>28000</v>
          </cell>
          <cell r="AZ728">
            <v>-86800</v>
          </cell>
          <cell r="BA728">
            <v>-18595.107753492641</v>
          </cell>
          <cell r="BC728" t="str">
            <v>PLATINUM</v>
          </cell>
          <cell r="BE728" t="str">
            <v>Jul</v>
          </cell>
        </row>
        <row r="729">
          <cell r="C729" t="str">
            <v>ENEL</v>
          </cell>
          <cell r="R729">
            <v>28000</v>
          </cell>
          <cell r="AZ729">
            <v>-86800</v>
          </cell>
          <cell r="BA729">
            <v>-18595.107753492641</v>
          </cell>
          <cell r="BC729" t="str">
            <v>PLATINUM</v>
          </cell>
          <cell r="BE729" t="str">
            <v>Aug</v>
          </cell>
        </row>
        <row r="730">
          <cell r="C730" t="str">
            <v>ENEL</v>
          </cell>
          <cell r="R730">
            <v>28000</v>
          </cell>
          <cell r="AZ730">
            <v>-86800</v>
          </cell>
          <cell r="BA730">
            <v>-18595.107753492641</v>
          </cell>
          <cell r="BC730" t="str">
            <v>PLATINUM</v>
          </cell>
          <cell r="BE730" t="str">
            <v>Sep</v>
          </cell>
        </row>
        <row r="731">
          <cell r="C731" t="str">
            <v>ENEL</v>
          </cell>
          <cell r="R731">
            <v>28000</v>
          </cell>
          <cell r="AZ731">
            <v>-86800</v>
          </cell>
          <cell r="BA731">
            <v>-18595.107753492641</v>
          </cell>
          <cell r="BC731" t="str">
            <v>PLATINUM</v>
          </cell>
          <cell r="BE731" t="str">
            <v>Oct</v>
          </cell>
        </row>
        <row r="732">
          <cell r="C732" t="str">
            <v>ENEL</v>
          </cell>
          <cell r="R732">
            <v>28000</v>
          </cell>
          <cell r="AZ732">
            <v>-86800</v>
          </cell>
          <cell r="BA732">
            <v>-18595.107753492641</v>
          </cell>
          <cell r="BC732" t="str">
            <v>PLATINUM</v>
          </cell>
          <cell r="BE732" t="str">
            <v>Nov</v>
          </cell>
        </row>
        <row r="733">
          <cell r="C733" t="str">
            <v>ENEL</v>
          </cell>
          <cell r="R733">
            <v>28000</v>
          </cell>
          <cell r="AZ733">
            <v>-86800</v>
          </cell>
          <cell r="BA733">
            <v>-18595.107753492641</v>
          </cell>
          <cell r="BC733" t="str">
            <v>PLATINUM</v>
          </cell>
          <cell r="BE733" t="str">
            <v>Dec</v>
          </cell>
        </row>
        <row r="734">
          <cell r="C734" t="str">
            <v>ENEL</v>
          </cell>
          <cell r="R734">
            <v>0</v>
          </cell>
          <cell r="AZ734">
            <v>0</v>
          </cell>
          <cell r="BA734">
            <v>0</v>
          </cell>
          <cell r="BC734" t="str">
            <v>PLATINUM</v>
          </cell>
          <cell r="BE734" t="str">
            <v>Jan</v>
          </cell>
        </row>
        <row r="735">
          <cell r="C735" t="str">
            <v>ENEL</v>
          </cell>
          <cell r="R735">
            <v>0</v>
          </cell>
          <cell r="AZ735">
            <v>0</v>
          </cell>
          <cell r="BA735">
            <v>0</v>
          </cell>
          <cell r="BC735" t="str">
            <v>PLATINUM</v>
          </cell>
          <cell r="BE735" t="str">
            <v>Feb</v>
          </cell>
        </row>
        <row r="736">
          <cell r="C736" t="str">
            <v>ENEL</v>
          </cell>
          <cell r="R736">
            <v>0</v>
          </cell>
          <cell r="AZ736">
            <v>0</v>
          </cell>
          <cell r="BA736">
            <v>0</v>
          </cell>
          <cell r="BC736" t="str">
            <v>PLATINUM</v>
          </cell>
          <cell r="BE736" t="str">
            <v>Mar</v>
          </cell>
        </row>
        <row r="737">
          <cell r="C737" t="str">
            <v>ENEL</v>
          </cell>
          <cell r="R737">
            <v>0</v>
          </cell>
          <cell r="AZ737">
            <v>0</v>
          </cell>
          <cell r="BA737">
            <v>0</v>
          </cell>
          <cell r="BC737" t="str">
            <v>PLATINUM</v>
          </cell>
          <cell r="BE737" t="str">
            <v>Apr</v>
          </cell>
        </row>
        <row r="738">
          <cell r="C738" t="str">
            <v>ENEL</v>
          </cell>
          <cell r="R738">
            <v>0</v>
          </cell>
          <cell r="AZ738">
            <v>0</v>
          </cell>
          <cell r="BA738">
            <v>0</v>
          </cell>
          <cell r="BC738" t="str">
            <v>PLATINUM</v>
          </cell>
          <cell r="BE738" t="str">
            <v>May</v>
          </cell>
        </row>
        <row r="739">
          <cell r="C739" t="str">
            <v>ENEL</v>
          </cell>
          <cell r="R739">
            <v>42000</v>
          </cell>
          <cell r="AZ739">
            <v>-130200</v>
          </cell>
          <cell r="BA739">
            <v>-31441.430708045824</v>
          </cell>
          <cell r="BC739" t="str">
            <v>PLATINUM</v>
          </cell>
          <cell r="BE739" t="str">
            <v>Jun</v>
          </cell>
        </row>
        <row r="740">
          <cell r="C740" t="str">
            <v>ENEL</v>
          </cell>
          <cell r="R740">
            <v>42000</v>
          </cell>
          <cell r="AZ740">
            <v>-130200</v>
          </cell>
          <cell r="BA740">
            <v>-31441.430708045824</v>
          </cell>
          <cell r="BC740" t="str">
            <v>PLATINUM</v>
          </cell>
          <cell r="BE740" t="str">
            <v>Jul</v>
          </cell>
        </row>
        <row r="741">
          <cell r="C741" t="str">
            <v>ENEL</v>
          </cell>
          <cell r="R741">
            <v>42000</v>
          </cell>
          <cell r="AZ741">
            <v>-130200</v>
          </cell>
          <cell r="BA741">
            <v>-31441.430708045824</v>
          </cell>
          <cell r="BC741" t="str">
            <v>PLATINUM</v>
          </cell>
          <cell r="BE741" t="str">
            <v>Aug</v>
          </cell>
        </row>
        <row r="742">
          <cell r="C742" t="str">
            <v>ENEL</v>
          </cell>
          <cell r="R742">
            <v>42000</v>
          </cell>
          <cell r="AZ742">
            <v>-130200</v>
          </cell>
          <cell r="BA742">
            <v>-31441.430708045824</v>
          </cell>
          <cell r="BC742" t="str">
            <v>PLATINUM</v>
          </cell>
          <cell r="BE742" t="str">
            <v>Sep</v>
          </cell>
        </row>
        <row r="743">
          <cell r="C743" t="str">
            <v>ENEL</v>
          </cell>
          <cell r="R743">
            <v>42000</v>
          </cell>
          <cell r="AZ743">
            <v>-130200</v>
          </cell>
          <cell r="BA743">
            <v>-31441.430708045824</v>
          </cell>
          <cell r="BC743" t="str">
            <v>PLATINUM</v>
          </cell>
          <cell r="BE743" t="str">
            <v>Oct</v>
          </cell>
        </row>
        <row r="744">
          <cell r="C744" t="str">
            <v>ENEL</v>
          </cell>
          <cell r="R744">
            <v>42000</v>
          </cell>
          <cell r="AZ744">
            <v>-130200</v>
          </cell>
          <cell r="BA744">
            <v>-31441.430708045824</v>
          </cell>
          <cell r="BC744" t="str">
            <v>PLATINUM</v>
          </cell>
          <cell r="BE744" t="str">
            <v>Nov</v>
          </cell>
        </row>
        <row r="745">
          <cell r="C745" t="str">
            <v>ENEL</v>
          </cell>
          <cell r="R745">
            <v>42000</v>
          </cell>
          <cell r="AZ745">
            <v>-130200</v>
          </cell>
          <cell r="BA745">
            <v>-31441.430708045824</v>
          </cell>
          <cell r="BC745" t="str">
            <v>PLATINUM</v>
          </cell>
          <cell r="BE745" t="str">
            <v>Dec</v>
          </cell>
        </row>
        <row r="746">
          <cell r="C746" t="str">
            <v>ENEL</v>
          </cell>
          <cell r="R746">
            <v>0</v>
          </cell>
          <cell r="AZ746">
            <v>0</v>
          </cell>
          <cell r="BA746">
            <v>0</v>
          </cell>
          <cell r="BC746" t="str">
            <v>PLATINUM</v>
          </cell>
          <cell r="BE746" t="str">
            <v>Jan</v>
          </cell>
        </row>
        <row r="747">
          <cell r="C747" t="str">
            <v>ENEL</v>
          </cell>
          <cell r="R747">
            <v>0</v>
          </cell>
          <cell r="AZ747">
            <v>0</v>
          </cell>
          <cell r="BA747">
            <v>0</v>
          </cell>
          <cell r="BC747" t="str">
            <v>PLATINUM</v>
          </cell>
          <cell r="BE747" t="str">
            <v>Feb</v>
          </cell>
        </row>
        <row r="748">
          <cell r="C748" t="str">
            <v>ENEL</v>
          </cell>
          <cell r="R748">
            <v>0</v>
          </cell>
          <cell r="AZ748">
            <v>0</v>
          </cell>
          <cell r="BA748">
            <v>0</v>
          </cell>
          <cell r="BC748" t="str">
            <v>PLATINUM</v>
          </cell>
          <cell r="BE748" t="str">
            <v>Mar</v>
          </cell>
        </row>
        <row r="749">
          <cell r="C749" t="str">
            <v>ENEL</v>
          </cell>
          <cell r="R749">
            <v>0</v>
          </cell>
          <cell r="AZ749">
            <v>0</v>
          </cell>
          <cell r="BA749">
            <v>0</v>
          </cell>
          <cell r="BC749" t="str">
            <v>PLATINUM</v>
          </cell>
          <cell r="BE749" t="str">
            <v>Apr</v>
          </cell>
        </row>
        <row r="750">
          <cell r="C750" t="str">
            <v>ENEL</v>
          </cell>
          <cell r="R750">
            <v>0</v>
          </cell>
          <cell r="AZ750">
            <v>0</v>
          </cell>
          <cell r="BA750">
            <v>0</v>
          </cell>
          <cell r="BC750" t="str">
            <v>PLATINUM</v>
          </cell>
          <cell r="BE750" t="str">
            <v>May</v>
          </cell>
        </row>
        <row r="751">
          <cell r="C751" t="str">
            <v>ENEL</v>
          </cell>
          <cell r="R751">
            <v>0</v>
          </cell>
          <cell r="AZ751">
            <v>0</v>
          </cell>
          <cell r="BA751">
            <v>0</v>
          </cell>
          <cell r="BC751" t="str">
            <v>PLATINUM</v>
          </cell>
          <cell r="BE751" t="str">
            <v>Jun</v>
          </cell>
        </row>
        <row r="752">
          <cell r="C752" t="str">
            <v>ENEL</v>
          </cell>
          <cell r="R752">
            <v>0</v>
          </cell>
          <cell r="AZ752">
            <v>0</v>
          </cell>
          <cell r="BA752">
            <v>0</v>
          </cell>
          <cell r="BC752" t="str">
            <v>PLATINUM</v>
          </cell>
          <cell r="BE752" t="str">
            <v>Jul</v>
          </cell>
        </row>
        <row r="753">
          <cell r="C753" t="str">
            <v>ENEL</v>
          </cell>
          <cell r="R753">
            <v>0</v>
          </cell>
          <cell r="AZ753">
            <v>0</v>
          </cell>
          <cell r="BA753">
            <v>0</v>
          </cell>
          <cell r="BC753" t="str">
            <v>PLATINUM</v>
          </cell>
          <cell r="BE753" t="str">
            <v>Aug</v>
          </cell>
        </row>
        <row r="754">
          <cell r="C754" t="str">
            <v>ENEL</v>
          </cell>
          <cell r="R754">
            <v>0</v>
          </cell>
          <cell r="AZ754">
            <v>0</v>
          </cell>
          <cell r="BA754">
            <v>0</v>
          </cell>
          <cell r="BC754" t="str">
            <v>PLATINUM</v>
          </cell>
          <cell r="BE754" t="str">
            <v>Sep</v>
          </cell>
        </row>
        <row r="755">
          <cell r="C755" t="str">
            <v>ENEL</v>
          </cell>
          <cell r="R755">
            <v>0</v>
          </cell>
          <cell r="AZ755">
            <v>0</v>
          </cell>
          <cell r="BA755">
            <v>0</v>
          </cell>
          <cell r="BC755" t="str">
            <v>PLATINUM</v>
          </cell>
          <cell r="BE755" t="str">
            <v>Oct</v>
          </cell>
        </row>
        <row r="756">
          <cell r="C756" t="str">
            <v>ENEL</v>
          </cell>
          <cell r="R756">
            <v>42000</v>
          </cell>
          <cell r="AZ756">
            <v>-130200</v>
          </cell>
          <cell r="BA756">
            <v>-57136.088046373181</v>
          </cell>
          <cell r="BC756" t="str">
            <v>PLATINUM</v>
          </cell>
          <cell r="BE756" t="str">
            <v>Nov</v>
          </cell>
        </row>
        <row r="757">
          <cell r="C757" t="str">
            <v>ENEL</v>
          </cell>
          <cell r="R757">
            <v>42000</v>
          </cell>
          <cell r="AZ757">
            <v>-130200</v>
          </cell>
          <cell r="BA757">
            <v>-57136.088046373181</v>
          </cell>
          <cell r="BC757" t="str">
            <v>PLATINUM</v>
          </cell>
          <cell r="BE757" t="str">
            <v>Dec</v>
          </cell>
        </row>
        <row r="758">
          <cell r="C758" t="str">
            <v>ENEL</v>
          </cell>
          <cell r="R758">
            <v>0</v>
          </cell>
          <cell r="AZ758">
            <v>0</v>
          </cell>
          <cell r="BA758">
            <v>0</v>
          </cell>
          <cell r="BC758" t="str">
            <v>PLATINUM</v>
          </cell>
          <cell r="BE758" t="str">
            <v>Jan</v>
          </cell>
        </row>
        <row r="759">
          <cell r="C759" t="str">
            <v>ENEL</v>
          </cell>
          <cell r="R759">
            <v>0</v>
          </cell>
          <cell r="AZ759">
            <v>0</v>
          </cell>
          <cell r="BA759">
            <v>0</v>
          </cell>
          <cell r="BC759" t="str">
            <v>PLATINUM</v>
          </cell>
          <cell r="BE759" t="str">
            <v>Feb</v>
          </cell>
        </row>
        <row r="760">
          <cell r="C760" t="str">
            <v>ENEL</v>
          </cell>
          <cell r="R760">
            <v>0</v>
          </cell>
          <cell r="AZ760">
            <v>0</v>
          </cell>
          <cell r="BA760">
            <v>0</v>
          </cell>
          <cell r="BC760" t="str">
            <v>PLATINUM</v>
          </cell>
          <cell r="BE760" t="str">
            <v>Mar</v>
          </cell>
        </row>
        <row r="761">
          <cell r="C761" t="str">
            <v>ENEL</v>
          </cell>
          <cell r="R761">
            <v>0</v>
          </cell>
          <cell r="AZ761">
            <v>0</v>
          </cell>
          <cell r="BA761">
            <v>0</v>
          </cell>
          <cell r="BC761" t="str">
            <v>PLATINUM</v>
          </cell>
          <cell r="BE761" t="str">
            <v>Apr</v>
          </cell>
        </row>
        <row r="762">
          <cell r="C762" t="str">
            <v>ENEL</v>
          </cell>
          <cell r="R762">
            <v>0</v>
          </cell>
          <cell r="AZ762">
            <v>0</v>
          </cell>
          <cell r="BA762">
            <v>0</v>
          </cell>
          <cell r="BC762" t="str">
            <v>PLATINUM</v>
          </cell>
          <cell r="BE762" t="str">
            <v>May</v>
          </cell>
        </row>
        <row r="763">
          <cell r="C763" t="str">
            <v>ENEL</v>
          </cell>
          <cell r="R763">
            <v>0</v>
          </cell>
          <cell r="AZ763">
            <v>0</v>
          </cell>
          <cell r="BA763">
            <v>0</v>
          </cell>
          <cell r="BC763" t="str">
            <v>PLATINUM</v>
          </cell>
          <cell r="BE763" t="str">
            <v>Jun</v>
          </cell>
        </row>
        <row r="764">
          <cell r="C764" t="str">
            <v>ENEL</v>
          </cell>
          <cell r="R764">
            <v>0</v>
          </cell>
          <cell r="AZ764">
            <v>0</v>
          </cell>
          <cell r="BA764">
            <v>0</v>
          </cell>
          <cell r="BC764" t="str">
            <v>PLATINUM</v>
          </cell>
          <cell r="BE764" t="str">
            <v>Jul</v>
          </cell>
        </row>
        <row r="765">
          <cell r="C765" t="str">
            <v>ENEL</v>
          </cell>
          <cell r="R765">
            <v>0</v>
          </cell>
          <cell r="AZ765">
            <v>0</v>
          </cell>
          <cell r="BA765">
            <v>0</v>
          </cell>
          <cell r="BC765" t="str">
            <v>PLATINUM</v>
          </cell>
          <cell r="BE765" t="str">
            <v>Aug</v>
          </cell>
        </row>
        <row r="766">
          <cell r="C766" t="str">
            <v>ENEL</v>
          </cell>
          <cell r="R766">
            <v>0</v>
          </cell>
          <cell r="AZ766">
            <v>0</v>
          </cell>
          <cell r="BA766">
            <v>0</v>
          </cell>
          <cell r="BC766" t="str">
            <v>PLATINUM</v>
          </cell>
          <cell r="BE766" t="str">
            <v>Sep</v>
          </cell>
        </row>
        <row r="767">
          <cell r="C767" t="str">
            <v>ENEL</v>
          </cell>
          <cell r="R767">
            <v>0</v>
          </cell>
          <cell r="AZ767">
            <v>0</v>
          </cell>
          <cell r="BA767">
            <v>0</v>
          </cell>
          <cell r="BC767" t="str">
            <v>PLATINUM</v>
          </cell>
          <cell r="BE767" t="str">
            <v>Oct</v>
          </cell>
        </row>
        <row r="768">
          <cell r="C768" t="str">
            <v>ENEL</v>
          </cell>
          <cell r="R768">
            <v>28000</v>
          </cell>
          <cell r="AZ768">
            <v>-86800</v>
          </cell>
          <cell r="BA768">
            <v>-42936.988876703748</v>
          </cell>
          <cell r="BC768" t="str">
            <v>PLATINUM</v>
          </cell>
          <cell r="BE768" t="str">
            <v>Nov</v>
          </cell>
        </row>
        <row r="769">
          <cell r="C769" t="str">
            <v>ENEL</v>
          </cell>
          <cell r="R769">
            <v>28000</v>
          </cell>
          <cell r="AZ769">
            <v>-86800</v>
          </cell>
          <cell r="BA769">
            <v>-42936.988876703748</v>
          </cell>
          <cell r="BC769" t="str">
            <v>PLATINUM</v>
          </cell>
          <cell r="BE769" t="str">
            <v>Dec</v>
          </cell>
        </row>
        <row r="770">
          <cell r="C770" t="str">
            <v>ENEL</v>
          </cell>
          <cell r="R770">
            <v>0</v>
          </cell>
          <cell r="AZ770">
            <v>0</v>
          </cell>
          <cell r="BA770">
            <v>0</v>
          </cell>
          <cell r="BC770" t="str">
            <v>PLATINUM</v>
          </cell>
          <cell r="BE770" t="str">
            <v>Jan</v>
          </cell>
        </row>
        <row r="771">
          <cell r="C771" t="str">
            <v>ENEL</v>
          </cell>
          <cell r="R771">
            <v>0</v>
          </cell>
          <cell r="AZ771">
            <v>0</v>
          </cell>
          <cell r="BA771">
            <v>0</v>
          </cell>
          <cell r="BC771" t="str">
            <v>PLATINUM</v>
          </cell>
          <cell r="BE771" t="str">
            <v>Feb</v>
          </cell>
        </row>
        <row r="772">
          <cell r="C772" t="str">
            <v>ENEL</v>
          </cell>
          <cell r="R772">
            <v>0</v>
          </cell>
          <cell r="AZ772">
            <v>0</v>
          </cell>
          <cell r="BA772">
            <v>0</v>
          </cell>
          <cell r="BC772" t="str">
            <v>PLATINUM</v>
          </cell>
          <cell r="BE772" t="str">
            <v>Mar</v>
          </cell>
        </row>
        <row r="773">
          <cell r="C773" t="str">
            <v>ENEL</v>
          </cell>
          <cell r="R773">
            <v>0</v>
          </cell>
          <cell r="AZ773">
            <v>0</v>
          </cell>
          <cell r="BA773">
            <v>0</v>
          </cell>
          <cell r="BC773" t="str">
            <v>PLATINUM</v>
          </cell>
          <cell r="BE773" t="str">
            <v>Apr</v>
          </cell>
        </row>
        <row r="774">
          <cell r="C774" t="str">
            <v>ENEL</v>
          </cell>
          <cell r="R774">
            <v>0</v>
          </cell>
          <cell r="AZ774">
            <v>0</v>
          </cell>
          <cell r="BA774">
            <v>0</v>
          </cell>
          <cell r="BC774" t="str">
            <v>PLATINUM</v>
          </cell>
          <cell r="BE774" t="str">
            <v>May</v>
          </cell>
        </row>
        <row r="775">
          <cell r="C775" t="str">
            <v>ENEL</v>
          </cell>
          <cell r="R775">
            <v>0</v>
          </cell>
          <cell r="AZ775">
            <v>0</v>
          </cell>
          <cell r="BA775">
            <v>0</v>
          </cell>
          <cell r="BC775" t="str">
            <v>PLATINUM</v>
          </cell>
          <cell r="BE775" t="str">
            <v>Jun</v>
          </cell>
        </row>
        <row r="776">
          <cell r="C776" t="str">
            <v>ENEL</v>
          </cell>
          <cell r="R776">
            <v>0</v>
          </cell>
          <cell r="AZ776">
            <v>0</v>
          </cell>
          <cell r="BA776">
            <v>0</v>
          </cell>
          <cell r="BC776" t="str">
            <v>PLATINUM</v>
          </cell>
          <cell r="BE776" t="str">
            <v>Jul</v>
          </cell>
        </row>
        <row r="777">
          <cell r="C777" t="str">
            <v>ENEL</v>
          </cell>
          <cell r="R777">
            <v>0</v>
          </cell>
          <cell r="AZ777">
            <v>0</v>
          </cell>
          <cell r="BA777">
            <v>0</v>
          </cell>
          <cell r="BC777" t="str">
            <v>PLATINUM</v>
          </cell>
          <cell r="BE777" t="str">
            <v>Aug</v>
          </cell>
        </row>
        <row r="778">
          <cell r="C778" t="str">
            <v>ENEL</v>
          </cell>
          <cell r="R778">
            <v>0</v>
          </cell>
          <cell r="AZ778">
            <v>0</v>
          </cell>
          <cell r="BA778">
            <v>0</v>
          </cell>
          <cell r="BC778" t="str">
            <v>PLATINUM</v>
          </cell>
          <cell r="BE778" t="str">
            <v>Sep</v>
          </cell>
        </row>
        <row r="779">
          <cell r="C779" t="str">
            <v>ENEL</v>
          </cell>
          <cell r="R779">
            <v>0</v>
          </cell>
          <cell r="AZ779">
            <v>0</v>
          </cell>
          <cell r="BA779">
            <v>0</v>
          </cell>
          <cell r="BC779" t="str">
            <v>PLATINUM</v>
          </cell>
          <cell r="BE779" t="str">
            <v>Oct</v>
          </cell>
        </row>
        <row r="780">
          <cell r="C780" t="str">
            <v>ENEL</v>
          </cell>
          <cell r="R780">
            <v>0</v>
          </cell>
          <cell r="AZ780">
            <v>0</v>
          </cell>
          <cell r="BA780">
            <v>0</v>
          </cell>
          <cell r="BC780" t="str">
            <v>PLATINUM</v>
          </cell>
          <cell r="BE780" t="str">
            <v>Nov</v>
          </cell>
        </row>
        <row r="781">
          <cell r="C781" t="str">
            <v>ENEL</v>
          </cell>
          <cell r="R781">
            <v>0</v>
          </cell>
          <cell r="AZ781">
            <v>0</v>
          </cell>
          <cell r="BA781">
            <v>0</v>
          </cell>
          <cell r="BC781" t="str">
            <v>PLATINUM</v>
          </cell>
          <cell r="BE781" t="str">
            <v>Dec</v>
          </cell>
        </row>
        <row r="782">
          <cell r="C782" t="str">
            <v>ENEL</v>
          </cell>
          <cell r="R782">
            <v>0</v>
          </cell>
          <cell r="AZ782">
            <v>0</v>
          </cell>
          <cell r="BA782">
            <v>0</v>
          </cell>
          <cell r="BC782" t="str">
            <v>PLATINUM</v>
          </cell>
          <cell r="BE782" t="str">
            <v>Jan</v>
          </cell>
        </row>
        <row r="783">
          <cell r="C783" t="str">
            <v>ENEL</v>
          </cell>
          <cell r="R783">
            <v>0</v>
          </cell>
          <cell r="AZ783">
            <v>0</v>
          </cell>
          <cell r="BA783">
            <v>0</v>
          </cell>
          <cell r="BC783" t="str">
            <v>PLATINUM</v>
          </cell>
          <cell r="BE783" t="str">
            <v>Feb</v>
          </cell>
        </row>
        <row r="784">
          <cell r="C784" t="str">
            <v>ENEL</v>
          </cell>
          <cell r="R784">
            <v>0</v>
          </cell>
          <cell r="AZ784">
            <v>0</v>
          </cell>
          <cell r="BA784">
            <v>0</v>
          </cell>
          <cell r="BC784" t="str">
            <v>PLATINUM</v>
          </cell>
          <cell r="BE784" t="str">
            <v>Mar</v>
          </cell>
        </row>
        <row r="785">
          <cell r="C785" t="str">
            <v>ENEL</v>
          </cell>
          <cell r="R785">
            <v>0</v>
          </cell>
          <cell r="AZ785">
            <v>0</v>
          </cell>
          <cell r="BA785">
            <v>0</v>
          </cell>
          <cell r="BC785" t="str">
            <v>PLATINUM</v>
          </cell>
          <cell r="BE785" t="str">
            <v>Apr</v>
          </cell>
        </row>
        <row r="786">
          <cell r="C786" t="str">
            <v>ENEL</v>
          </cell>
          <cell r="R786">
            <v>0</v>
          </cell>
          <cell r="AZ786">
            <v>0</v>
          </cell>
          <cell r="BA786">
            <v>0</v>
          </cell>
          <cell r="BC786" t="str">
            <v>PLATINUM</v>
          </cell>
          <cell r="BE786" t="str">
            <v>May</v>
          </cell>
        </row>
        <row r="787">
          <cell r="C787" t="str">
            <v>ENEL</v>
          </cell>
          <cell r="R787">
            <v>0</v>
          </cell>
          <cell r="AZ787">
            <v>0</v>
          </cell>
          <cell r="BA787">
            <v>0</v>
          </cell>
          <cell r="BC787" t="str">
            <v>PLATINUM</v>
          </cell>
          <cell r="BE787" t="str">
            <v>Jun</v>
          </cell>
        </row>
        <row r="788">
          <cell r="C788" t="str">
            <v>ENEL</v>
          </cell>
          <cell r="R788">
            <v>0</v>
          </cell>
          <cell r="AZ788">
            <v>0</v>
          </cell>
          <cell r="BA788">
            <v>0</v>
          </cell>
          <cell r="BC788" t="str">
            <v>PLATINUM</v>
          </cell>
          <cell r="BE788" t="str">
            <v>Jul</v>
          </cell>
        </row>
        <row r="789">
          <cell r="C789" t="str">
            <v>ENEL</v>
          </cell>
          <cell r="R789">
            <v>0</v>
          </cell>
          <cell r="AZ789">
            <v>0</v>
          </cell>
          <cell r="BA789">
            <v>0</v>
          </cell>
          <cell r="BC789" t="str">
            <v>PLATINUM</v>
          </cell>
          <cell r="BE789" t="str">
            <v>Aug</v>
          </cell>
        </row>
        <row r="790">
          <cell r="C790" t="str">
            <v>ENEL</v>
          </cell>
          <cell r="R790">
            <v>0</v>
          </cell>
          <cell r="AZ790">
            <v>0</v>
          </cell>
          <cell r="BA790">
            <v>0</v>
          </cell>
          <cell r="BC790" t="str">
            <v>PLATINUM</v>
          </cell>
          <cell r="BE790" t="str">
            <v>Sep</v>
          </cell>
        </row>
        <row r="791">
          <cell r="C791" t="str">
            <v>ENEL</v>
          </cell>
          <cell r="R791">
            <v>0</v>
          </cell>
          <cell r="AZ791">
            <v>0</v>
          </cell>
          <cell r="BA791">
            <v>0</v>
          </cell>
          <cell r="BC791" t="str">
            <v>PLATINUM</v>
          </cell>
          <cell r="BE791" t="str">
            <v>Oct</v>
          </cell>
        </row>
        <row r="792">
          <cell r="C792" t="str">
            <v>ENEL</v>
          </cell>
          <cell r="R792">
            <v>0</v>
          </cell>
          <cell r="AZ792">
            <v>0</v>
          </cell>
          <cell r="BA792">
            <v>0</v>
          </cell>
          <cell r="BC792" t="str">
            <v>PLATINUM</v>
          </cell>
          <cell r="BE792" t="str">
            <v>Nov</v>
          </cell>
        </row>
        <row r="793">
          <cell r="C793" t="str">
            <v>ENEL</v>
          </cell>
          <cell r="R793">
            <v>0</v>
          </cell>
          <cell r="AZ793">
            <v>0</v>
          </cell>
          <cell r="BA793">
            <v>0</v>
          </cell>
          <cell r="BC793" t="str">
            <v>PLATINUM</v>
          </cell>
          <cell r="BE793" t="str">
            <v>Dec</v>
          </cell>
        </row>
        <row r="794">
          <cell r="C794" t="str">
            <v>ENEL</v>
          </cell>
          <cell r="R794">
            <v>0</v>
          </cell>
          <cell r="AZ794">
            <v>0</v>
          </cell>
          <cell r="BA794">
            <v>0</v>
          </cell>
          <cell r="BC794" t="str">
            <v>PLATINUM</v>
          </cell>
          <cell r="BE794" t="str">
            <v>Jan</v>
          </cell>
        </row>
        <row r="795">
          <cell r="C795" t="str">
            <v>ENEL</v>
          </cell>
          <cell r="R795">
            <v>0</v>
          </cell>
          <cell r="AZ795">
            <v>0</v>
          </cell>
          <cell r="BA795">
            <v>0</v>
          </cell>
          <cell r="BC795" t="str">
            <v>PLATINUM</v>
          </cell>
          <cell r="BE795" t="str">
            <v>Feb</v>
          </cell>
        </row>
        <row r="796">
          <cell r="C796" t="str">
            <v>ENEL</v>
          </cell>
          <cell r="R796">
            <v>0</v>
          </cell>
          <cell r="AZ796">
            <v>0</v>
          </cell>
          <cell r="BA796">
            <v>0</v>
          </cell>
          <cell r="BC796" t="str">
            <v>PLATINUM</v>
          </cell>
          <cell r="BE796" t="str">
            <v>Mar</v>
          </cell>
        </row>
        <row r="797">
          <cell r="C797" t="str">
            <v>ENEL</v>
          </cell>
          <cell r="R797">
            <v>0</v>
          </cell>
          <cell r="AZ797">
            <v>0</v>
          </cell>
          <cell r="BA797">
            <v>0</v>
          </cell>
          <cell r="BC797" t="str">
            <v>PLATINUM</v>
          </cell>
          <cell r="BE797" t="str">
            <v>Apr</v>
          </cell>
        </row>
        <row r="798">
          <cell r="C798" t="str">
            <v>ENEL</v>
          </cell>
          <cell r="R798">
            <v>0</v>
          </cell>
          <cell r="AZ798">
            <v>0</v>
          </cell>
          <cell r="BA798">
            <v>0</v>
          </cell>
          <cell r="BC798" t="str">
            <v>PLATINUM</v>
          </cell>
          <cell r="BE798" t="str">
            <v>May</v>
          </cell>
        </row>
        <row r="799">
          <cell r="C799" t="str">
            <v>ENEL</v>
          </cell>
          <cell r="R799">
            <v>0</v>
          </cell>
          <cell r="AZ799">
            <v>0</v>
          </cell>
          <cell r="BA799">
            <v>0</v>
          </cell>
          <cell r="BC799" t="str">
            <v>PLATINUM</v>
          </cell>
          <cell r="BE799" t="str">
            <v>Jun</v>
          </cell>
        </row>
        <row r="800">
          <cell r="C800" t="str">
            <v>ENEL</v>
          </cell>
          <cell r="R800">
            <v>0</v>
          </cell>
          <cell r="AZ800">
            <v>0</v>
          </cell>
          <cell r="BA800">
            <v>0</v>
          </cell>
          <cell r="BC800" t="str">
            <v>PLATINUM</v>
          </cell>
          <cell r="BE800" t="str">
            <v>Jul</v>
          </cell>
        </row>
        <row r="801">
          <cell r="C801" t="str">
            <v>ENEL</v>
          </cell>
          <cell r="R801">
            <v>0</v>
          </cell>
          <cell r="AZ801">
            <v>0</v>
          </cell>
          <cell r="BA801">
            <v>0</v>
          </cell>
          <cell r="BC801" t="str">
            <v>PLATINUM</v>
          </cell>
          <cell r="BE801" t="str">
            <v>Aug</v>
          </cell>
        </row>
        <row r="802">
          <cell r="C802" t="str">
            <v>ENEL</v>
          </cell>
          <cell r="R802">
            <v>0</v>
          </cell>
          <cell r="AZ802">
            <v>0</v>
          </cell>
          <cell r="BA802">
            <v>0</v>
          </cell>
          <cell r="BC802" t="str">
            <v>PLATINUM</v>
          </cell>
          <cell r="BE802" t="str">
            <v>Sep</v>
          </cell>
        </row>
        <row r="803">
          <cell r="C803" t="str">
            <v>ENEL</v>
          </cell>
          <cell r="R803">
            <v>0</v>
          </cell>
          <cell r="AZ803">
            <v>0</v>
          </cell>
          <cell r="BA803">
            <v>0</v>
          </cell>
          <cell r="BC803" t="str">
            <v>PLATINUM</v>
          </cell>
          <cell r="BE803" t="str">
            <v>Oct</v>
          </cell>
        </row>
        <row r="804">
          <cell r="C804" t="str">
            <v>ENEL</v>
          </cell>
          <cell r="R804">
            <v>0</v>
          </cell>
          <cell r="AZ804">
            <v>0</v>
          </cell>
          <cell r="BA804">
            <v>0</v>
          </cell>
          <cell r="BC804" t="str">
            <v>PLATINUM</v>
          </cell>
          <cell r="BE804" t="str">
            <v>Nov</v>
          </cell>
        </row>
        <row r="805">
          <cell r="C805" t="str">
            <v>ENEL</v>
          </cell>
          <cell r="R805">
            <v>0</v>
          </cell>
          <cell r="AZ805">
            <v>0</v>
          </cell>
          <cell r="BA805">
            <v>0</v>
          </cell>
          <cell r="BC805" t="str">
            <v>PLATINUM</v>
          </cell>
          <cell r="BE805" t="str">
            <v>Dec</v>
          </cell>
        </row>
        <row r="806">
          <cell r="C806" t="str">
            <v>ENEL</v>
          </cell>
          <cell r="R806">
            <v>0</v>
          </cell>
          <cell r="AZ806">
            <v>0</v>
          </cell>
          <cell r="BA806">
            <v>0</v>
          </cell>
          <cell r="BC806" t="str">
            <v>PLATINUM</v>
          </cell>
          <cell r="BE806" t="str">
            <v>Jan</v>
          </cell>
        </row>
        <row r="807">
          <cell r="C807" t="str">
            <v>ENEL</v>
          </cell>
          <cell r="R807">
            <v>0</v>
          </cell>
          <cell r="AZ807">
            <v>0</v>
          </cell>
          <cell r="BA807">
            <v>0</v>
          </cell>
          <cell r="BC807" t="str">
            <v>PLATINUM</v>
          </cell>
          <cell r="BE807" t="str">
            <v>Feb</v>
          </cell>
        </row>
        <row r="808">
          <cell r="C808" t="str">
            <v>ENEL</v>
          </cell>
          <cell r="R808">
            <v>0</v>
          </cell>
          <cell r="AZ808">
            <v>0</v>
          </cell>
          <cell r="BA808">
            <v>0</v>
          </cell>
          <cell r="BC808" t="str">
            <v>PLATINUM</v>
          </cell>
          <cell r="BE808" t="str">
            <v>Mar</v>
          </cell>
        </row>
        <row r="809">
          <cell r="C809" t="str">
            <v>ENEL</v>
          </cell>
          <cell r="R809">
            <v>0</v>
          </cell>
          <cell r="AZ809">
            <v>0</v>
          </cell>
          <cell r="BA809">
            <v>0</v>
          </cell>
          <cell r="BC809" t="str">
            <v>PLATINUM</v>
          </cell>
          <cell r="BE809" t="str">
            <v>Apr</v>
          </cell>
        </row>
        <row r="810">
          <cell r="C810" t="str">
            <v>ENEL</v>
          </cell>
          <cell r="R810">
            <v>0</v>
          </cell>
          <cell r="AZ810">
            <v>0</v>
          </cell>
          <cell r="BA810">
            <v>0</v>
          </cell>
          <cell r="BC810" t="str">
            <v>PLATINUM</v>
          </cell>
          <cell r="BE810" t="str">
            <v>May</v>
          </cell>
        </row>
        <row r="811">
          <cell r="C811" t="str">
            <v>ENEL</v>
          </cell>
          <cell r="R811">
            <v>0</v>
          </cell>
          <cell r="AZ811">
            <v>0</v>
          </cell>
          <cell r="BA811">
            <v>0</v>
          </cell>
          <cell r="BC811" t="str">
            <v>PLATINUM</v>
          </cell>
          <cell r="BE811" t="str">
            <v>Jun</v>
          </cell>
        </row>
        <row r="812">
          <cell r="C812" t="str">
            <v>ENEL</v>
          </cell>
          <cell r="R812">
            <v>0</v>
          </cell>
          <cell r="AZ812">
            <v>0</v>
          </cell>
          <cell r="BA812">
            <v>0</v>
          </cell>
          <cell r="BC812" t="str">
            <v>PLATINUM</v>
          </cell>
          <cell r="BE812" t="str">
            <v>Jul</v>
          </cell>
        </row>
        <row r="813">
          <cell r="C813" t="str">
            <v>ENEL</v>
          </cell>
          <cell r="R813">
            <v>0</v>
          </cell>
          <cell r="AZ813">
            <v>0</v>
          </cell>
          <cell r="BA813">
            <v>0</v>
          </cell>
          <cell r="BC813" t="str">
            <v>PLATINUM</v>
          </cell>
          <cell r="BE813" t="str">
            <v>Aug</v>
          </cell>
        </row>
        <row r="814">
          <cell r="C814" t="str">
            <v>ENEL</v>
          </cell>
          <cell r="R814">
            <v>0</v>
          </cell>
          <cell r="AZ814">
            <v>0</v>
          </cell>
          <cell r="BA814">
            <v>0</v>
          </cell>
          <cell r="BC814" t="str">
            <v>PLATINUM</v>
          </cell>
          <cell r="BE814" t="str">
            <v>Sep</v>
          </cell>
        </row>
        <row r="815">
          <cell r="C815" t="str">
            <v>ENEL</v>
          </cell>
          <cell r="R815">
            <v>0</v>
          </cell>
          <cell r="AZ815">
            <v>0</v>
          </cell>
          <cell r="BA815">
            <v>0</v>
          </cell>
          <cell r="BC815" t="str">
            <v>PLATINUM</v>
          </cell>
          <cell r="BE815" t="str">
            <v>Oct</v>
          </cell>
        </row>
        <row r="816">
          <cell r="C816" t="str">
            <v>ENEL</v>
          </cell>
          <cell r="R816">
            <v>0</v>
          </cell>
          <cell r="AZ816">
            <v>0</v>
          </cell>
          <cell r="BA816">
            <v>0</v>
          </cell>
          <cell r="BC816" t="str">
            <v>PLATINUM</v>
          </cell>
          <cell r="BE816" t="str">
            <v>Nov</v>
          </cell>
        </row>
        <row r="817">
          <cell r="C817" t="str">
            <v>ENEL</v>
          </cell>
          <cell r="R817">
            <v>0</v>
          </cell>
          <cell r="AZ817">
            <v>0</v>
          </cell>
          <cell r="BA817">
            <v>0</v>
          </cell>
          <cell r="BC817" t="str">
            <v>PLATINUM</v>
          </cell>
          <cell r="BE817" t="str">
            <v>Dec</v>
          </cell>
        </row>
        <row r="818">
          <cell r="C818" t="str">
            <v>Tirreno</v>
          </cell>
          <cell r="R818">
            <v>36000</v>
          </cell>
          <cell r="AZ818">
            <v>-72000</v>
          </cell>
          <cell r="BA818">
            <v>-61992.773889250027</v>
          </cell>
          <cell r="BC818" t="str">
            <v>GOLD</v>
          </cell>
          <cell r="BE818" t="str">
            <v>Jan</v>
          </cell>
        </row>
        <row r="819">
          <cell r="C819" t="str">
            <v>Tirreno</v>
          </cell>
          <cell r="R819">
            <v>0</v>
          </cell>
          <cell r="AZ819">
            <v>0</v>
          </cell>
          <cell r="BA819">
            <v>0</v>
          </cell>
          <cell r="BC819" t="str">
            <v>GOLD</v>
          </cell>
          <cell r="BE819" t="str">
            <v>Feb</v>
          </cell>
        </row>
        <row r="820">
          <cell r="C820" t="str">
            <v>Tirreno</v>
          </cell>
          <cell r="R820">
            <v>0</v>
          </cell>
          <cell r="AZ820">
            <v>0</v>
          </cell>
          <cell r="BA820">
            <v>0</v>
          </cell>
          <cell r="BC820" t="str">
            <v>GOLD</v>
          </cell>
          <cell r="BE820" t="str">
            <v>Mar</v>
          </cell>
        </row>
        <row r="821">
          <cell r="C821" t="str">
            <v>Tirreno</v>
          </cell>
          <cell r="R821">
            <v>0</v>
          </cell>
          <cell r="AZ821">
            <v>0</v>
          </cell>
          <cell r="BA821">
            <v>0</v>
          </cell>
          <cell r="BC821" t="str">
            <v>GOLD</v>
          </cell>
          <cell r="BE821" t="str">
            <v>Apr</v>
          </cell>
        </row>
        <row r="822">
          <cell r="C822" t="str">
            <v>Tirreno</v>
          </cell>
          <cell r="R822">
            <v>0</v>
          </cell>
          <cell r="AZ822">
            <v>0</v>
          </cell>
          <cell r="BA822">
            <v>0</v>
          </cell>
          <cell r="BC822" t="str">
            <v>GOLD</v>
          </cell>
          <cell r="BE822" t="str">
            <v>May</v>
          </cell>
        </row>
        <row r="823">
          <cell r="C823" t="str">
            <v>Tirreno</v>
          </cell>
          <cell r="R823">
            <v>0</v>
          </cell>
          <cell r="AZ823">
            <v>0</v>
          </cell>
          <cell r="BA823">
            <v>0</v>
          </cell>
          <cell r="BC823" t="str">
            <v>GOLD</v>
          </cell>
          <cell r="BE823" t="str">
            <v>Jun</v>
          </cell>
        </row>
        <row r="824">
          <cell r="C824" t="str">
            <v>Tirreno</v>
          </cell>
          <cell r="R824">
            <v>0</v>
          </cell>
          <cell r="AZ824">
            <v>0</v>
          </cell>
          <cell r="BA824">
            <v>0</v>
          </cell>
          <cell r="BC824" t="str">
            <v>GOLD</v>
          </cell>
          <cell r="BE824" t="str">
            <v>Jul</v>
          </cell>
        </row>
        <row r="825">
          <cell r="C825" t="str">
            <v>Tirreno</v>
          </cell>
          <cell r="R825">
            <v>0</v>
          </cell>
          <cell r="AZ825">
            <v>0</v>
          </cell>
          <cell r="BA825">
            <v>0</v>
          </cell>
          <cell r="BC825" t="str">
            <v>GOLD</v>
          </cell>
          <cell r="BE825" t="str">
            <v>Aug</v>
          </cell>
        </row>
        <row r="826">
          <cell r="C826" t="str">
            <v>Tirreno</v>
          </cell>
          <cell r="R826">
            <v>0</v>
          </cell>
          <cell r="AZ826">
            <v>0</v>
          </cell>
          <cell r="BA826">
            <v>0</v>
          </cell>
          <cell r="BC826" t="str">
            <v>GOLD</v>
          </cell>
          <cell r="BE826" t="str">
            <v>Sep</v>
          </cell>
        </row>
        <row r="827">
          <cell r="C827" t="str">
            <v>Tirreno</v>
          </cell>
          <cell r="R827">
            <v>0</v>
          </cell>
          <cell r="AZ827">
            <v>0</v>
          </cell>
          <cell r="BA827">
            <v>0</v>
          </cell>
          <cell r="BC827" t="str">
            <v>GOLD</v>
          </cell>
          <cell r="BE827" t="str">
            <v>Oct</v>
          </cell>
        </row>
        <row r="828">
          <cell r="C828" t="str">
            <v>Tirreno</v>
          </cell>
          <cell r="R828">
            <v>0</v>
          </cell>
          <cell r="AZ828">
            <v>0</v>
          </cell>
          <cell r="BA828">
            <v>0</v>
          </cell>
          <cell r="BC828" t="str">
            <v>GOLD</v>
          </cell>
          <cell r="BE828" t="str">
            <v>Nov</v>
          </cell>
        </row>
        <row r="829">
          <cell r="C829" t="str">
            <v>Tirreno</v>
          </cell>
          <cell r="R829">
            <v>0</v>
          </cell>
          <cell r="AZ829">
            <v>0</v>
          </cell>
          <cell r="BA829">
            <v>0</v>
          </cell>
          <cell r="BC829" t="str">
            <v>GOLD</v>
          </cell>
          <cell r="BE829" t="str">
            <v>Dec</v>
          </cell>
        </row>
        <row r="830">
          <cell r="C830" t="str">
            <v>Tirreno</v>
          </cell>
          <cell r="R830">
            <v>24000</v>
          </cell>
          <cell r="AZ830">
            <v>-48000</v>
          </cell>
          <cell r="BA830">
            <v>-36205.501972818936</v>
          </cell>
          <cell r="BC830" t="str">
            <v>GOLD</v>
          </cell>
          <cell r="BE830" t="str">
            <v>Jan</v>
          </cell>
        </row>
        <row r="831">
          <cell r="C831" t="str">
            <v>Tirreno</v>
          </cell>
          <cell r="R831">
            <v>0</v>
          </cell>
          <cell r="AZ831">
            <v>0</v>
          </cell>
          <cell r="BA831">
            <v>0</v>
          </cell>
          <cell r="BC831" t="str">
            <v>GOLD</v>
          </cell>
          <cell r="BE831" t="str">
            <v>Feb</v>
          </cell>
        </row>
        <row r="832">
          <cell r="C832" t="str">
            <v>Tirreno</v>
          </cell>
          <cell r="R832">
            <v>0</v>
          </cell>
          <cell r="AZ832">
            <v>0</v>
          </cell>
          <cell r="BA832">
            <v>0</v>
          </cell>
          <cell r="BC832" t="str">
            <v>GOLD</v>
          </cell>
          <cell r="BE832" t="str">
            <v>Mar</v>
          </cell>
        </row>
        <row r="833">
          <cell r="C833" t="str">
            <v>Tirreno</v>
          </cell>
          <cell r="R833">
            <v>0</v>
          </cell>
          <cell r="AZ833">
            <v>0</v>
          </cell>
          <cell r="BA833">
            <v>0</v>
          </cell>
          <cell r="BC833" t="str">
            <v>GOLD</v>
          </cell>
          <cell r="BE833" t="str">
            <v>Apr</v>
          </cell>
        </row>
        <row r="834">
          <cell r="C834" t="str">
            <v>Tirreno</v>
          </cell>
          <cell r="R834">
            <v>0</v>
          </cell>
          <cell r="AZ834">
            <v>0</v>
          </cell>
          <cell r="BA834">
            <v>0</v>
          </cell>
          <cell r="BC834" t="str">
            <v>GOLD</v>
          </cell>
          <cell r="BE834" t="str">
            <v>May</v>
          </cell>
        </row>
        <row r="835">
          <cell r="C835" t="str">
            <v>Tirreno</v>
          </cell>
          <cell r="R835">
            <v>0</v>
          </cell>
          <cell r="AZ835">
            <v>0</v>
          </cell>
          <cell r="BA835">
            <v>0</v>
          </cell>
          <cell r="BC835" t="str">
            <v>GOLD</v>
          </cell>
          <cell r="BE835" t="str">
            <v>Jun</v>
          </cell>
        </row>
        <row r="836">
          <cell r="C836" t="str">
            <v>Tirreno</v>
          </cell>
          <cell r="R836">
            <v>0</v>
          </cell>
          <cell r="AZ836">
            <v>0</v>
          </cell>
          <cell r="BA836">
            <v>0</v>
          </cell>
          <cell r="BC836" t="str">
            <v>GOLD</v>
          </cell>
          <cell r="BE836" t="str">
            <v>Jul</v>
          </cell>
        </row>
        <row r="837">
          <cell r="C837" t="str">
            <v>Tirreno</v>
          </cell>
          <cell r="R837">
            <v>0</v>
          </cell>
          <cell r="AZ837">
            <v>0</v>
          </cell>
          <cell r="BA837">
            <v>0</v>
          </cell>
          <cell r="BC837" t="str">
            <v>GOLD</v>
          </cell>
          <cell r="BE837" t="str">
            <v>Aug</v>
          </cell>
        </row>
        <row r="838">
          <cell r="C838" t="str">
            <v>Tirreno</v>
          </cell>
          <cell r="R838">
            <v>0</v>
          </cell>
          <cell r="AZ838">
            <v>0</v>
          </cell>
          <cell r="BA838">
            <v>0</v>
          </cell>
          <cell r="BC838" t="str">
            <v>GOLD</v>
          </cell>
          <cell r="BE838" t="str">
            <v>Sep</v>
          </cell>
        </row>
        <row r="839">
          <cell r="C839" t="str">
            <v>Tirreno</v>
          </cell>
          <cell r="R839">
            <v>0</v>
          </cell>
          <cell r="AZ839">
            <v>0</v>
          </cell>
          <cell r="BA839">
            <v>0</v>
          </cell>
          <cell r="BC839" t="str">
            <v>GOLD</v>
          </cell>
          <cell r="BE839" t="str">
            <v>Oct</v>
          </cell>
        </row>
        <row r="840">
          <cell r="C840" t="str">
            <v>Tirreno</v>
          </cell>
          <cell r="R840">
            <v>0</v>
          </cell>
          <cell r="AZ840">
            <v>0</v>
          </cell>
          <cell r="BA840">
            <v>0</v>
          </cell>
          <cell r="BC840" t="str">
            <v>GOLD</v>
          </cell>
          <cell r="BE840" t="str">
            <v>Nov</v>
          </cell>
        </row>
        <row r="841">
          <cell r="C841" t="str">
            <v>Tirreno</v>
          </cell>
          <cell r="R841">
            <v>0</v>
          </cell>
          <cell r="AZ841">
            <v>0</v>
          </cell>
          <cell r="BA841">
            <v>0</v>
          </cell>
          <cell r="BC841" t="str">
            <v>GOLD</v>
          </cell>
          <cell r="BE841" t="str">
            <v>Dec</v>
          </cell>
        </row>
        <row r="842">
          <cell r="C842" t="str">
            <v>Tirreno</v>
          </cell>
          <cell r="R842">
            <v>0</v>
          </cell>
          <cell r="AZ842">
            <v>0</v>
          </cell>
          <cell r="BA842">
            <v>0</v>
          </cell>
          <cell r="BC842" t="str">
            <v>GOLD</v>
          </cell>
          <cell r="BE842" t="str">
            <v>Jan</v>
          </cell>
        </row>
        <row r="843">
          <cell r="C843" t="str">
            <v>Tirreno</v>
          </cell>
          <cell r="R843">
            <v>0</v>
          </cell>
          <cell r="AZ843">
            <v>0</v>
          </cell>
          <cell r="BA843">
            <v>0</v>
          </cell>
          <cell r="BC843" t="str">
            <v>GOLD</v>
          </cell>
          <cell r="BE843" t="str">
            <v>Feb</v>
          </cell>
        </row>
        <row r="844">
          <cell r="C844" t="str">
            <v>Tirreno</v>
          </cell>
          <cell r="R844">
            <v>0</v>
          </cell>
          <cell r="AZ844">
            <v>0</v>
          </cell>
          <cell r="BA844">
            <v>0</v>
          </cell>
          <cell r="BC844" t="str">
            <v>GOLD</v>
          </cell>
          <cell r="BE844" t="str">
            <v>Mar</v>
          </cell>
        </row>
        <row r="845">
          <cell r="C845" t="str">
            <v>Tirreno</v>
          </cell>
          <cell r="R845">
            <v>30000</v>
          </cell>
          <cell r="AZ845">
            <v>-60000</v>
          </cell>
          <cell r="BA845">
            <v>-52490.198531030481</v>
          </cell>
          <cell r="BC845" t="str">
            <v>GOLD</v>
          </cell>
          <cell r="BE845" t="str">
            <v>Apr</v>
          </cell>
        </row>
        <row r="846">
          <cell r="C846" t="str">
            <v>Tirreno</v>
          </cell>
          <cell r="R846">
            <v>0</v>
          </cell>
          <cell r="AZ846">
            <v>0</v>
          </cell>
          <cell r="BA846">
            <v>0</v>
          </cell>
          <cell r="BC846" t="str">
            <v>GOLD</v>
          </cell>
          <cell r="BE846" t="str">
            <v>May</v>
          </cell>
        </row>
        <row r="847">
          <cell r="C847" t="str">
            <v>Tirreno</v>
          </cell>
          <cell r="R847">
            <v>0</v>
          </cell>
          <cell r="AZ847">
            <v>0</v>
          </cell>
          <cell r="BA847">
            <v>0</v>
          </cell>
          <cell r="BC847" t="str">
            <v>GOLD</v>
          </cell>
          <cell r="BE847" t="str">
            <v>Jun</v>
          </cell>
        </row>
        <row r="848">
          <cell r="C848" t="str">
            <v>Tirreno</v>
          </cell>
          <cell r="R848">
            <v>0</v>
          </cell>
          <cell r="AZ848">
            <v>0</v>
          </cell>
          <cell r="BA848">
            <v>0</v>
          </cell>
          <cell r="BC848" t="str">
            <v>GOLD</v>
          </cell>
          <cell r="BE848" t="str">
            <v>Jul</v>
          </cell>
        </row>
        <row r="849">
          <cell r="C849" t="str">
            <v>Tirreno</v>
          </cell>
          <cell r="R849">
            <v>0</v>
          </cell>
          <cell r="AZ849">
            <v>0</v>
          </cell>
          <cell r="BA849">
            <v>0</v>
          </cell>
          <cell r="BC849" t="str">
            <v>GOLD</v>
          </cell>
          <cell r="BE849" t="str">
            <v>Aug</v>
          </cell>
        </row>
        <row r="850">
          <cell r="C850" t="str">
            <v>Tirreno</v>
          </cell>
          <cell r="R850">
            <v>0</v>
          </cell>
          <cell r="AZ850">
            <v>0</v>
          </cell>
          <cell r="BA850">
            <v>0</v>
          </cell>
          <cell r="BC850" t="str">
            <v>GOLD</v>
          </cell>
          <cell r="BE850" t="str">
            <v>Sep</v>
          </cell>
        </row>
        <row r="851">
          <cell r="C851" t="str">
            <v>Tirreno</v>
          </cell>
          <cell r="R851">
            <v>0</v>
          </cell>
          <cell r="AZ851">
            <v>0</v>
          </cell>
          <cell r="BA851">
            <v>0</v>
          </cell>
          <cell r="BC851" t="str">
            <v>GOLD</v>
          </cell>
          <cell r="BE851" t="str">
            <v>Oct</v>
          </cell>
        </row>
        <row r="852">
          <cell r="C852" t="str">
            <v>Tirreno</v>
          </cell>
          <cell r="R852">
            <v>0</v>
          </cell>
          <cell r="AZ852">
            <v>0</v>
          </cell>
          <cell r="BA852">
            <v>0</v>
          </cell>
          <cell r="BC852" t="str">
            <v>GOLD</v>
          </cell>
          <cell r="BE852" t="str">
            <v>Nov</v>
          </cell>
        </row>
        <row r="853">
          <cell r="C853" t="str">
            <v>Tirreno</v>
          </cell>
          <cell r="R853">
            <v>0</v>
          </cell>
          <cell r="AZ853">
            <v>0</v>
          </cell>
          <cell r="BA853">
            <v>0</v>
          </cell>
          <cell r="BC853" t="str">
            <v>GOLD</v>
          </cell>
          <cell r="BE853" t="str">
            <v>Dec</v>
          </cell>
        </row>
        <row r="854">
          <cell r="C854" t="str">
            <v>Tirreno</v>
          </cell>
          <cell r="R854">
            <v>0</v>
          </cell>
          <cell r="AZ854">
            <v>0</v>
          </cell>
          <cell r="BA854">
            <v>0</v>
          </cell>
          <cell r="BC854" t="str">
            <v>GOLD</v>
          </cell>
          <cell r="BE854" t="str">
            <v>Jan</v>
          </cell>
        </row>
        <row r="855">
          <cell r="C855" t="str">
            <v>Tirreno</v>
          </cell>
          <cell r="R855">
            <v>0</v>
          </cell>
          <cell r="AZ855">
            <v>0</v>
          </cell>
          <cell r="BA855">
            <v>0</v>
          </cell>
          <cell r="BC855" t="str">
            <v>GOLD</v>
          </cell>
          <cell r="BE855" t="str">
            <v>Feb</v>
          </cell>
        </row>
        <row r="856">
          <cell r="C856" t="str">
            <v>Tirreno</v>
          </cell>
          <cell r="R856">
            <v>0</v>
          </cell>
          <cell r="AZ856">
            <v>0</v>
          </cell>
          <cell r="BA856">
            <v>0</v>
          </cell>
          <cell r="BC856" t="str">
            <v>GOLD</v>
          </cell>
          <cell r="BE856" t="str">
            <v>Mar</v>
          </cell>
        </row>
        <row r="857">
          <cell r="C857" t="str">
            <v>Tirreno</v>
          </cell>
          <cell r="R857">
            <v>30000</v>
          </cell>
          <cell r="AZ857">
            <v>-60000</v>
          </cell>
          <cell r="BA857">
            <v>-45708.077331038483</v>
          </cell>
          <cell r="BC857" t="str">
            <v>GOLD</v>
          </cell>
          <cell r="BE857" t="str">
            <v>Apr</v>
          </cell>
        </row>
        <row r="858">
          <cell r="C858" t="str">
            <v>Tirreno</v>
          </cell>
          <cell r="R858">
            <v>0</v>
          </cell>
          <cell r="AZ858">
            <v>0</v>
          </cell>
          <cell r="BA858">
            <v>0</v>
          </cell>
          <cell r="BC858" t="str">
            <v>GOLD</v>
          </cell>
          <cell r="BE858" t="str">
            <v>May</v>
          </cell>
        </row>
        <row r="859">
          <cell r="C859" t="str">
            <v>Tirreno</v>
          </cell>
          <cell r="R859">
            <v>0</v>
          </cell>
          <cell r="AZ859">
            <v>0</v>
          </cell>
          <cell r="BA859">
            <v>0</v>
          </cell>
          <cell r="BC859" t="str">
            <v>GOLD</v>
          </cell>
          <cell r="BE859" t="str">
            <v>Jun</v>
          </cell>
        </row>
        <row r="860">
          <cell r="C860" t="str">
            <v>Tirreno</v>
          </cell>
          <cell r="R860">
            <v>0</v>
          </cell>
          <cell r="AZ860">
            <v>0</v>
          </cell>
          <cell r="BA860">
            <v>0</v>
          </cell>
          <cell r="BC860" t="str">
            <v>GOLD</v>
          </cell>
          <cell r="BE860" t="str">
            <v>Jul</v>
          </cell>
        </row>
        <row r="861">
          <cell r="C861" t="str">
            <v>Tirreno</v>
          </cell>
          <cell r="R861">
            <v>0</v>
          </cell>
          <cell r="AZ861">
            <v>0</v>
          </cell>
          <cell r="BA861">
            <v>0</v>
          </cell>
          <cell r="BC861" t="str">
            <v>GOLD</v>
          </cell>
          <cell r="BE861" t="str">
            <v>Aug</v>
          </cell>
        </row>
        <row r="862">
          <cell r="C862" t="str">
            <v>Tirreno</v>
          </cell>
          <cell r="R862">
            <v>0</v>
          </cell>
          <cell r="AZ862">
            <v>0</v>
          </cell>
          <cell r="BA862">
            <v>0</v>
          </cell>
          <cell r="BC862" t="str">
            <v>GOLD</v>
          </cell>
          <cell r="BE862" t="str">
            <v>Sep</v>
          </cell>
        </row>
        <row r="863">
          <cell r="C863" t="str">
            <v>Tirreno</v>
          </cell>
          <cell r="R863">
            <v>0</v>
          </cell>
          <cell r="AZ863">
            <v>0</v>
          </cell>
          <cell r="BA863">
            <v>0</v>
          </cell>
          <cell r="BC863" t="str">
            <v>GOLD</v>
          </cell>
          <cell r="BE863" t="str">
            <v>Oct</v>
          </cell>
        </row>
        <row r="864">
          <cell r="C864" t="str">
            <v>Tirreno</v>
          </cell>
          <cell r="R864">
            <v>0</v>
          </cell>
          <cell r="AZ864">
            <v>0</v>
          </cell>
          <cell r="BA864">
            <v>0</v>
          </cell>
          <cell r="BC864" t="str">
            <v>GOLD</v>
          </cell>
          <cell r="BE864" t="str">
            <v>Nov</v>
          </cell>
        </row>
        <row r="865">
          <cell r="C865" t="str">
            <v>Tirreno</v>
          </cell>
          <cell r="R865">
            <v>0</v>
          </cell>
          <cell r="AZ865">
            <v>0</v>
          </cell>
          <cell r="BA865">
            <v>0</v>
          </cell>
          <cell r="BC865" t="str">
            <v>GOLD</v>
          </cell>
          <cell r="BE865" t="str">
            <v>Dec</v>
          </cell>
        </row>
        <row r="866">
          <cell r="C866" t="str">
            <v>Tirreno</v>
          </cell>
          <cell r="R866">
            <v>0</v>
          </cell>
          <cell r="AZ866">
            <v>0</v>
          </cell>
          <cell r="BA866">
            <v>0</v>
          </cell>
          <cell r="BC866" t="str">
            <v>GOLD</v>
          </cell>
          <cell r="BE866" t="str">
            <v>Jan</v>
          </cell>
        </row>
        <row r="867">
          <cell r="C867" t="str">
            <v>Tirreno</v>
          </cell>
          <cell r="R867">
            <v>0</v>
          </cell>
          <cell r="AZ867">
            <v>0</v>
          </cell>
          <cell r="BA867">
            <v>0</v>
          </cell>
          <cell r="BC867" t="str">
            <v>GOLD</v>
          </cell>
          <cell r="BE867" t="str">
            <v>Feb</v>
          </cell>
        </row>
        <row r="868">
          <cell r="C868" t="str">
            <v>Tirreno</v>
          </cell>
          <cell r="R868">
            <v>0</v>
          </cell>
          <cell r="AZ868">
            <v>0</v>
          </cell>
          <cell r="BA868">
            <v>0</v>
          </cell>
          <cell r="BC868" t="str">
            <v>GOLD</v>
          </cell>
          <cell r="BE868" t="str">
            <v>Mar</v>
          </cell>
        </row>
        <row r="869">
          <cell r="C869" t="str">
            <v>Tirreno</v>
          </cell>
          <cell r="R869">
            <v>0</v>
          </cell>
          <cell r="AZ869">
            <v>0</v>
          </cell>
          <cell r="BA869">
            <v>0</v>
          </cell>
          <cell r="BC869" t="str">
            <v>GOLD</v>
          </cell>
          <cell r="BE869" t="str">
            <v>Apr</v>
          </cell>
        </row>
        <row r="870">
          <cell r="C870" t="str">
            <v>Tirreno</v>
          </cell>
          <cell r="R870">
            <v>0</v>
          </cell>
          <cell r="AZ870">
            <v>0</v>
          </cell>
          <cell r="BA870">
            <v>0</v>
          </cell>
          <cell r="BC870" t="str">
            <v>GOLD</v>
          </cell>
          <cell r="BE870" t="str">
            <v>May</v>
          </cell>
        </row>
        <row r="871">
          <cell r="C871" t="str">
            <v>Tirreno</v>
          </cell>
          <cell r="R871">
            <v>0</v>
          </cell>
          <cell r="AZ871">
            <v>0</v>
          </cell>
          <cell r="BA871">
            <v>0</v>
          </cell>
          <cell r="BC871" t="str">
            <v>GOLD</v>
          </cell>
          <cell r="BE871" t="str">
            <v>Jun</v>
          </cell>
        </row>
        <row r="872">
          <cell r="C872" t="str">
            <v>Tirreno</v>
          </cell>
          <cell r="R872">
            <v>0</v>
          </cell>
          <cell r="AZ872">
            <v>0</v>
          </cell>
          <cell r="BA872">
            <v>0</v>
          </cell>
          <cell r="BC872" t="str">
            <v>GOLD</v>
          </cell>
          <cell r="BE872" t="str">
            <v>Jul</v>
          </cell>
        </row>
        <row r="873">
          <cell r="C873" t="str">
            <v>Tirreno</v>
          </cell>
          <cell r="R873">
            <v>0</v>
          </cell>
          <cell r="AZ873">
            <v>0</v>
          </cell>
          <cell r="BA873">
            <v>0</v>
          </cell>
          <cell r="BC873" t="str">
            <v>GOLD</v>
          </cell>
          <cell r="BE873" t="str">
            <v>Aug</v>
          </cell>
        </row>
        <row r="874">
          <cell r="C874" t="str">
            <v>Tirreno</v>
          </cell>
          <cell r="R874">
            <v>0</v>
          </cell>
          <cell r="AZ874">
            <v>0</v>
          </cell>
          <cell r="BA874">
            <v>0</v>
          </cell>
          <cell r="BC874" t="str">
            <v>GOLD</v>
          </cell>
          <cell r="BE874" t="str">
            <v>Sep</v>
          </cell>
        </row>
        <row r="875">
          <cell r="C875" t="str">
            <v>Tirreno</v>
          </cell>
          <cell r="R875">
            <v>0</v>
          </cell>
          <cell r="AZ875">
            <v>0</v>
          </cell>
          <cell r="BA875">
            <v>0</v>
          </cell>
          <cell r="BC875" t="str">
            <v>GOLD</v>
          </cell>
          <cell r="BE875" t="str">
            <v>Oct</v>
          </cell>
        </row>
        <row r="876">
          <cell r="C876" t="str">
            <v>Tirreno</v>
          </cell>
          <cell r="R876">
            <v>0</v>
          </cell>
          <cell r="AZ876">
            <v>0</v>
          </cell>
          <cell r="BA876">
            <v>0</v>
          </cell>
          <cell r="BC876" t="str">
            <v>GOLD</v>
          </cell>
          <cell r="BE876" t="str">
            <v>Nov</v>
          </cell>
        </row>
        <row r="877">
          <cell r="C877" t="str">
            <v>Tirreno</v>
          </cell>
          <cell r="R877">
            <v>0</v>
          </cell>
          <cell r="AZ877">
            <v>0</v>
          </cell>
          <cell r="BA877">
            <v>0</v>
          </cell>
          <cell r="BC877" t="str">
            <v>GOLD</v>
          </cell>
          <cell r="BE877" t="str">
            <v>Dec</v>
          </cell>
        </row>
        <row r="878">
          <cell r="C878" t="str">
            <v>Tirreno</v>
          </cell>
          <cell r="R878">
            <v>0</v>
          </cell>
          <cell r="AZ878">
            <v>0</v>
          </cell>
          <cell r="BA878">
            <v>0</v>
          </cell>
          <cell r="BC878" t="str">
            <v>GOLD</v>
          </cell>
          <cell r="BE878" t="str">
            <v>Jan</v>
          </cell>
        </row>
        <row r="879">
          <cell r="C879" t="str">
            <v>Tirreno</v>
          </cell>
          <cell r="R879">
            <v>0</v>
          </cell>
          <cell r="AZ879">
            <v>0</v>
          </cell>
          <cell r="BA879">
            <v>0</v>
          </cell>
          <cell r="BC879" t="str">
            <v>GOLD</v>
          </cell>
          <cell r="BE879" t="str">
            <v>Feb</v>
          </cell>
        </row>
        <row r="880">
          <cell r="C880" t="str">
            <v>Tirreno</v>
          </cell>
          <cell r="R880">
            <v>0</v>
          </cell>
          <cell r="AZ880">
            <v>0</v>
          </cell>
          <cell r="BA880">
            <v>0</v>
          </cell>
          <cell r="BC880" t="str">
            <v>GOLD</v>
          </cell>
          <cell r="BE880" t="str">
            <v>Mar</v>
          </cell>
        </row>
        <row r="881">
          <cell r="C881" t="str">
            <v>Tirreno</v>
          </cell>
          <cell r="R881">
            <v>0</v>
          </cell>
          <cell r="AZ881">
            <v>0</v>
          </cell>
          <cell r="BA881">
            <v>0</v>
          </cell>
          <cell r="BC881" t="str">
            <v>GOLD</v>
          </cell>
          <cell r="BE881" t="str">
            <v>Apr</v>
          </cell>
        </row>
        <row r="882">
          <cell r="C882" t="str">
            <v>Tirreno</v>
          </cell>
          <cell r="R882">
            <v>0</v>
          </cell>
          <cell r="AZ882">
            <v>0</v>
          </cell>
          <cell r="BA882">
            <v>0</v>
          </cell>
          <cell r="BC882" t="str">
            <v>GOLD</v>
          </cell>
          <cell r="BE882" t="str">
            <v>May</v>
          </cell>
        </row>
        <row r="883">
          <cell r="C883" t="str">
            <v>Tirreno</v>
          </cell>
          <cell r="R883">
            <v>0</v>
          </cell>
          <cell r="AZ883">
            <v>0</v>
          </cell>
          <cell r="BA883">
            <v>0</v>
          </cell>
          <cell r="BC883" t="str">
            <v>GOLD</v>
          </cell>
          <cell r="BE883" t="str">
            <v>Jun</v>
          </cell>
        </row>
        <row r="884">
          <cell r="C884" t="str">
            <v>Tirreno</v>
          </cell>
          <cell r="R884">
            <v>0</v>
          </cell>
          <cell r="AZ884">
            <v>0</v>
          </cell>
          <cell r="BA884">
            <v>0</v>
          </cell>
          <cell r="BC884" t="str">
            <v>GOLD</v>
          </cell>
          <cell r="BE884" t="str">
            <v>Jul</v>
          </cell>
        </row>
        <row r="885">
          <cell r="C885" t="str">
            <v>Tirreno</v>
          </cell>
          <cell r="R885">
            <v>0</v>
          </cell>
          <cell r="AZ885">
            <v>0</v>
          </cell>
          <cell r="BA885">
            <v>0</v>
          </cell>
          <cell r="BC885" t="str">
            <v>GOLD</v>
          </cell>
          <cell r="BE885" t="str">
            <v>Aug</v>
          </cell>
        </row>
        <row r="886">
          <cell r="C886" t="str">
            <v>Tirreno</v>
          </cell>
          <cell r="R886">
            <v>0</v>
          </cell>
          <cell r="AZ886">
            <v>0</v>
          </cell>
          <cell r="BA886">
            <v>0</v>
          </cell>
          <cell r="BC886" t="str">
            <v>GOLD</v>
          </cell>
          <cell r="BE886" t="str">
            <v>Sep</v>
          </cell>
        </row>
        <row r="887">
          <cell r="C887" t="str">
            <v>Tirreno</v>
          </cell>
          <cell r="R887">
            <v>0</v>
          </cell>
          <cell r="AZ887">
            <v>0</v>
          </cell>
          <cell r="BA887">
            <v>0</v>
          </cell>
          <cell r="BC887" t="str">
            <v>GOLD</v>
          </cell>
          <cell r="BE887" t="str">
            <v>Oct</v>
          </cell>
        </row>
        <row r="888">
          <cell r="C888" t="str">
            <v>Tirreno</v>
          </cell>
          <cell r="R888">
            <v>0</v>
          </cell>
          <cell r="AZ888">
            <v>0</v>
          </cell>
          <cell r="BA888">
            <v>0</v>
          </cell>
          <cell r="BC888" t="str">
            <v>GOLD</v>
          </cell>
          <cell r="BE888" t="str">
            <v>Nov</v>
          </cell>
        </row>
        <row r="889">
          <cell r="C889" t="str">
            <v>Tirreno</v>
          </cell>
          <cell r="R889">
            <v>0</v>
          </cell>
          <cell r="AZ889">
            <v>0</v>
          </cell>
          <cell r="BA889">
            <v>0</v>
          </cell>
          <cell r="BC889" t="str">
            <v>GOLD</v>
          </cell>
          <cell r="BE889" t="str">
            <v>Dec</v>
          </cell>
        </row>
        <row r="890">
          <cell r="C890" t="str">
            <v>Tirreno</v>
          </cell>
          <cell r="R890">
            <v>0</v>
          </cell>
          <cell r="AZ890">
            <v>0</v>
          </cell>
          <cell r="BA890">
            <v>0</v>
          </cell>
          <cell r="BC890" t="str">
            <v>GOLD</v>
          </cell>
          <cell r="BE890" t="str">
            <v>Jan</v>
          </cell>
        </row>
        <row r="891">
          <cell r="C891" t="str">
            <v>Tirreno</v>
          </cell>
          <cell r="R891">
            <v>0</v>
          </cell>
          <cell r="AZ891">
            <v>0</v>
          </cell>
          <cell r="BA891">
            <v>0</v>
          </cell>
          <cell r="BC891" t="str">
            <v>GOLD</v>
          </cell>
          <cell r="BE891" t="str">
            <v>Feb</v>
          </cell>
        </row>
        <row r="892">
          <cell r="C892" t="str">
            <v>Tirreno</v>
          </cell>
          <cell r="R892">
            <v>0</v>
          </cell>
          <cell r="AZ892">
            <v>0</v>
          </cell>
          <cell r="BA892">
            <v>0</v>
          </cell>
          <cell r="BC892" t="str">
            <v>GOLD</v>
          </cell>
          <cell r="BE892" t="str">
            <v>Mar</v>
          </cell>
        </row>
        <row r="893">
          <cell r="C893" t="str">
            <v>Tirreno</v>
          </cell>
          <cell r="R893">
            <v>0</v>
          </cell>
          <cell r="AZ893">
            <v>0</v>
          </cell>
          <cell r="BA893">
            <v>0</v>
          </cell>
          <cell r="BC893" t="str">
            <v>GOLD</v>
          </cell>
          <cell r="BE893" t="str">
            <v>Apr</v>
          </cell>
        </row>
        <row r="894">
          <cell r="C894" t="str">
            <v>Tirreno</v>
          </cell>
          <cell r="R894">
            <v>0</v>
          </cell>
          <cell r="AZ894">
            <v>0</v>
          </cell>
          <cell r="BA894">
            <v>0</v>
          </cell>
          <cell r="BC894" t="str">
            <v>GOLD</v>
          </cell>
          <cell r="BE894" t="str">
            <v>May</v>
          </cell>
        </row>
        <row r="895">
          <cell r="C895" t="str">
            <v>Tirreno</v>
          </cell>
          <cell r="R895">
            <v>0</v>
          </cell>
          <cell r="AZ895">
            <v>0</v>
          </cell>
          <cell r="BA895">
            <v>0</v>
          </cell>
          <cell r="BC895" t="str">
            <v>GOLD</v>
          </cell>
          <cell r="BE895" t="str">
            <v>Jun</v>
          </cell>
        </row>
        <row r="896">
          <cell r="C896" t="str">
            <v>Tirreno</v>
          </cell>
          <cell r="R896">
            <v>0</v>
          </cell>
          <cell r="AZ896">
            <v>0</v>
          </cell>
          <cell r="BA896">
            <v>0</v>
          </cell>
          <cell r="BC896" t="str">
            <v>GOLD</v>
          </cell>
          <cell r="BE896" t="str">
            <v>Jul</v>
          </cell>
        </row>
        <row r="897">
          <cell r="C897" t="str">
            <v>Tirreno</v>
          </cell>
          <cell r="R897">
            <v>0</v>
          </cell>
          <cell r="AZ897">
            <v>0</v>
          </cell>
          <cell r="BA897">
            <v>0</v>
          </cell>
          <cell r="BC897" t="str">
            <v>GOLD</v>
          </cell>
          <cell r="BE897" t="str">
            <v>Aug</v>
          </cell>
        </row>
        <row r="898">
          <cell r="C898" t="str">
            <v>Tirreno</v>
          </cell>
          <cell r="R898">
            <v>0</v>
          </cell>
          <cell r="AZ898">
            <v>0</v>
          </cell>
          <cell r="BA898">
            <v>0</v>
          </cell>
          <cell r="BC898" t="str">
            <v>GOLD</v>
          </cell>
          <cell r="BE898" t="str">
            <v>Sep</v>
          </cell>
        </row>
        <row r="899">
          <cell r="C899" t="str">
            <v>Tirreno</v>
          </cell>
          <cell r="R899">
            <v>0</v>
          </cell>
          <cell r="AZ899">
            <v>0</v>
          </cell>
          <cell r="BA899">
            <v>0</v>
          </cell>
          <cell r="BC899" t="str">
            <v>GOLD</v>
          </cell>
          <cell r="BE899" t="str">
            <v>Oct</v>
          </cell>
        </row>
        <row r="900">
          <cell r="C900" t="str">
            <v>Tirreno</v>
          </cell>
          <cell r="R900">
            <v>0</v>
          </cell>
          <cell r="AZ900">
            <v>0</v>
          </cell>
          <cell r="BA900">
            <v>0</v>
          </cell>
          <cell r="BC900" t="str">
            <v>GOLD</v>
          </cell>
          <cell r="BE900" t="str">
            <v>Nov</v>
          </cell>
        </row>
        <row r="901">
          <cell r="C901" t="str">
            <v>Tirreno</v>
          </cell>
          <cell r="R901">
            <v>0</v>
          </cell>
          <cell r="AZ901">
            <v>0</v>
          </cell>
          <cell r="BA901">
            <v>0</v>
          </cell>
          <cell r="BC901" t="str">
            <v>GOLD</v>
          </cell>
          <cell r="BE901" t="str">
            <v>Dec</v>
          </cell>
        </row>
        <row r="902">
          <cell r="C902" t="str">
            <v>Other</v>
          </cell>
          <cell r="R902">
            <v>0</v>
          </cell>
          <cell r="AZ902">
            <v>0</v>
          </cell>
          <cell r="BA902">
            <v>0</v>
          </cell>
          <cell r="BC902" t="str">
            <v>OTHERS</v>
          </cell>
          <cell r="BE902" t="str">
            <v>Jan</v>
          </cell>
        </row>
        <row r="903">
          <cell r="C903" t="str">
            <v>Other</v>
          </cell>
          <cell r="R903">
            <v>0</v>
          </cell>
          <cell r="AZ903">
            <v>0</v>
          </cell>
          <cell r="BA903">
            <v>0</v>
          </cell>
          <cell r="BC903" t="str">
            <v>OTHERS</v>
          </cell>
          <cell r="BE903" t="str">
            <v>Feb</v>
          </cell>
        </row>
        <row r="904">
          <cell r="C904" t="str">
            <v>Other</v>
          </cell>
          <cell r="R904">
            <v>0</v>
          </cell>
          <cell r="AZ904">
            <v>0</v>
          </cell>
          <cell r="BA904">
            <v>0</v>
          </cell>
          <cell r="BC904" t="str">
            <v>OTHERS</v>
          </cell>
          <cell r="BE904" t="str">
            <v>Mar</v>
          </cell>
        </row>
        <row r="905">
          <cell r="C905" t="str">
            <v>Other</v>
          </cell>
          <cell r="R905">
            <v>0</v>
          </cell>
          <cell r="AZ905">
            <v>0</v>
          </cell>
          <cell r="BA905">
            <v>0</v>
          </cell>
          <cell r="BC905" t="str">
            <v>OTHERS</v>
          </cell>
          <cell r="BE905" t="str">
            <v>Apr</v>
          </cell>
        </row>
        <row r="906">
          <cell r="C906" t="str">
            <v>Other</v>
          </cell>
          <cell r="R906">
            <v>0</v>
          </cell>
          <cell r="AZ906">
            <v>0</v>
          </cell>
          <cell r="BA906">
            <v>0</v>
          </cell>
          <cell r="BC906" t="str">
            <v>OTHERS</v>
          </cell>
          <cell r="BE906" t="str">
            <v>May</v>
          </cell>
        </row>
        <row r="907">
          <cell r="C907" t="str">
            <v>Other</v>
          </cell>
          <cell r="R907">
            <v>0</v>
          </cell>
          <cell r="AZ907">
            <v>0</v>
          </cell>
          <cell r="BA907">
            <v>0</v>
          </cell>
          <cell r="BC907" t="str">
            <v>OTHERS</v>
          </cell>
          <cell r="BE907" t="str">
            <v>Jun</v>
          </cell>
        </row>
        <row r="908">
          <cell r="C908" t="str">
            <v>Other</v>
          </cell>
          <cell r="R908">
            <v>0</v>
          </cell>
          <cell r="AZ908">
            <v>0</v>
          </cell>
          <cell r="BA908">
            <v>0</v>
          </cell>
          <cell r="BC908" t="str">
            <v>OTHERS</v>
          </cell>
          <cell r="BE908" t="str">
            <v>Jul</v>
          </cell>
        </row>
        <row r="909">
          <cell r="C909" t="str">
            <v>Other</v>
          </cell>
          <cell r="R909">
            <v>0</v>
          </cell>
          <cell r="AZ909">
            <v>0</v>
          </cell>
          <cell r="BA909">
            <v>0</v>
          </cell>
          <cell r="BC909" t="str">
            <v>OTHERS</v>
          </cell>
          <cell r="BE909" t="str">
            <v>Aug</v>
          </cell>
        </row>
        <row r="910">
          <cell r="C910" t="str">
            <v>Other</v>
          </cell>
          <cell r="R910">
            <v>0</v>
          </cell>
          <cell r="AZ910">
            <v>0</v>
          </cell>
          <cell r="BA910">
            <v>0</v>
          </cell>
          <cell r="BC910" t="str">
            <v>OTHERS</v>
          </cell>
          <cell r="BE910" t="str">
            <v>Sep</v>
          </cell>
        </row>
        <row r="911">
          <cell r="C911" t="str">
            <v>Other</v>
          </cell>
          <cell r="R911">
            <v>0</v>
          </cell>
          <cell r="AZ911">
            <v>0</v>
          </cell>
          <cell r="BA911">
            <v>0</v>
          </cell>
          <cell r="BC911" t="str">
            <v>OTHERS</v>
          </cell>
          <cell r="BE911" t="str">
            <v>Oct</v>
          </cell>
        </row>
        <row r="912">
          <cell r="C912" t="str">
            <v>Other</v>
          </cell>
          <cell r="R912">
            <v>0</v>
          </cell>
          <cell r="AZ912">
            <v>0</v>
          </cell>
          <cell r="BA912">
            <v>0</v>
          </cell>
          <cell r="BC912" t="str">
            <v>OTHERS</v>
          </cell>
          <cell r="BE912" t="str">
            <v>Nov</v>
          </cell>
        </row>
        <row r="913">
          <cell r="C913" t="str">
            <v>Other</v>
          </cell>
          <cell r="R913">
            <v>0</v>
          </cell>
          <cell r="AZ913">
            <v>0</v>
          </cell>
          <cell r="BA913">
            <v>0</v>
          </cell>
          <cell r="BC913" t="str">
            <v>OTHERS</v>
          </cell>
          <cell r="BE913" t="str">
            <v>Dec</v>
          </cell>
        </row>
        <row r="914">
          <cell r="C914" t="str">
            <v>Other</v>
          </cell>
          <cell r="R914">
            <v>0</v>
          </cell>
          <cell r="AZ914">
            <v>0</v>
          </cell>
          <cell r="BA914">
            <v>0</v>
          </cell>
          <cell r="BC914" t="str">
            <v>OTHERS</v>
          </cell>
          <cell r="BE914" t="str">
            <v>Jan</v>
          </cell>
        </row>
        <row r="915">
          <cell r="C915" t="str">
            <v>Other</v>
          </cell>
          <cell r="R915">
            <v>0</v>
          </cell>
          <cell r="AZ915">
            <v>0</v>
          </cell>
          <cell r="BA915">
            <v>0</v>
          </cell>
          <cell r="BC915" t="str">
            <v>OTHERS</v>
          </cell>
          <cell r="BE915" t="str">
            <v>Feb</v>
          </cell>
        </row>
        <row r="916">
          <cell r="C916" t="str">
            <v>Other</v>
          </cell>
          <cell r="R916">
            <v>0</v>
          </cell>
          <cell r="AZ916">
            <v>0</v>
          </cell>
          <cell r="BA916">
            <v>0</v>
          </cell>
          <cell r="BC916" t="str">
            <v>OTHERS</v>
          </cell>
          <cell r="BE916" t="str">
            <v>Mar</v>
          </cell>
        </row>
        <row r="917">
          <cell r="C917" t="str">
            <v>Other</v>
          </cell>
          <cell r="R917">
            <v>0</v>
          </cell>
          <cell r="AZ917">
            <v>0</v>
          </cell>
          <cell r="BA917">
            <v>0</v>
          </cell>
          <cell r="BC917" t="str">
            <v>OTHERS</v>
          </cell>
          <cell r="BE917" t="str">
            <v>Apr</v>
          </cell>
        </row>
        <row r="918">
          <cell r="C918" t="str">
            <v>Other</v>
          </cell>
          <cell r="R918">
            <v>0</v>
          </cell>
          <cell r="AZ918">
            <v>0</v>
          </cell>
          <cell r="BA918">
            <v>0</v>
          </cell>
          <cell r="BC918" t="str">
            <v>OTHERS</v>
          </cell>
          <cell r="BE918" t="str">
            <v>May</v>
          </cell>
        </row>
        <row r="919">
          <cell r="C919" t="str">
            <v>Other</v>
          </cell>
          <cell r="R919">
            <v>0</v>
          </cell>
          <cell r="AZ919">
            <v>0</v>
          </cell>
          <cell r="BA919">
            <v>0</v>
          </cell>
          <cell r="BC919" t="str">
            <v>OTHERS</v>
          </cell>
          <cell r="BE919" t="str">
            <v>Jun</v>
          </cell>
        </row>
        <row r="920">
          <cell r="C920" t="str">
            <v>Other</v>
          </cell>
          <cell r="R920">
            <v>0</v>
          </cell>
          <cell r="AZ920">
            <v>0</v>
          </cell>
          <cell r="BA920">
            <v>0</v>
          </cell>
          <cell r="BC920" t="str">
            <v>OTHERS</v>
          </cell>
          <cell r="BE920" t="str">
            <v>Jul</v>
          </cell>
        </row>
        <row r="921">
          <cell r="C921" t="str">
            <v>Other</v>
          </cell>
          <cell r="R921">
            <v>0</v>
          </cell>
          <cell r="AZ921">
            <v>0</v>
          </cell>
          <cell r="BA921">
            <v>0</v>
          </cell>
          <cell r="BC921" t="str">
            <v>OTHERS</v>
          </cell>
          <cell r="BE921" t="str">
            <v>Aug</v>
          </cell>
        </row>
        <row r="922">
          <cell r="C922" t="str">
            <v>Other</v>
          </cell>
          <cell r="R922">
            <v>0</v>
          </cell>
          <cell r="AZ922">
            <v>0</v>
          </cell>
          <cell r="BA922">
            <v>0</v>
          </cell>
          <cell r="BC922" t="str">
            <v>OTHERS</v>
          </cell>
          <cell r="BE922" t="str">
            <v>Sep</v>
          </cell>
        </row>
        <row r="923">
          <cell r="C923" t="str">
            <v>Other</v>
          </cell>
          <cell r="R923">
            <v>0</v>
          </cell>
          <cell r="AZ923">
            <v>0</v>
          </cell>
          <cell r="BA923">
            <v>0</v>
          </cell>
          <cell r="BC923" t="str">
            <v>OTHERS</v>
          </cell>
          <cell r="BE923" t="str">
            <v>Oct</v>
          </cell>
        </row>
        <row r="924">
          <cell r="C924" t="str">
            <v>Other</v>
          </cell>
          <cell r="R924">
            <v>0</v>
          </cell>
          <cell r="AZ924">
            <v>0</v>
          </cell>
          <cell r="BA924">
            <v>0</v>
          </cell>
          <cell r="BC924" t="str">
            <v>OTHERS</v>
          </cell>
          <cell r="BE924" t="str">
            <v>Nov</v>
          </cell>
        </row>
        <row r="925">
          <cell r="C925" t="str">
            <v>Other</v>
          </cell>
          <cell r="R925">
            <v>0</v>
          </cell>
          <cell r="AZ925">
            <v>0</v>
          </cell>
          <cell r="BA925">
            <v>0</v>
          </cell>
          <cell r="BC925" t="str">
            <v>OTHERS</v>
          </cell>
          <cell r="BE925" t="str">
            <v>Dec</v>
          </cell>
        </row>
        <row r="926">
          <cell r="C926" t="str">
            <v>Glencore</v>
          </cell>
          <cell r="R926">
            <v>0</v>
          </cell>
          <cell r="AZ926">
            <v>0</v>
          </cell>
          <cell r="BA926">
            <v>0</v>
          </cell>
          <cell r="BC926" t="str">
            <v>OTHERS</v>
          </cell>
          <cell r="BE926" t="str">
            <v>Jan</v>
          </cell>
        </row>
        <row r="927">
          <cell r="C927" t="str">
            <v>Glencore</v>
          </cell>
          <cell r="R927">
            <v>0</v>
          </cell>
          <cell r="AZ927">
            <v>0</v>
          </cell>
          <cell r="BA927">
            <v>0</v>
          </cell>
          <cell r="BC927" t="str">
            <v>OTHERS</v>
          </cell>
          <cell r="BE927" t="str">
            <v>Feb</v>
          </cell>
        </row>
        <row r="928">
          <cell r="C928" t="str">
            <v>Glencore</v>
          </cell>
          <cell r="R928">
            <v>0</v>
          </cell>
          <cell r="AZ928">
            <v>0</v>
          </cell>
          <cell r="BA928">
            <v>0</v>
          </cell>
          <cell r="BC928" t="str">
            <v>OTHERS</v>
          </cell>
          <cell r="BE928" t="str">
            <v>Mar</v>
          </cell>
        </row>
        <row r="929">
          <cell r="C929" t="str">
            <v>Glencore</v>
          </cell>
          <cell r="R929">
            <v>0</v>
          </cell>
          <cell r="AZ929">
            <v>0</v>
          </cell>
          <cell r="BA929">
            <v>0</v>
          </cell>
          <cell r="BC929" t="str">
            <v>OTHERS</v>
          </cell>
          <cell r="BE929" t="str">
            <v>Apr</v>
          </cell>
        </row>
        <row r="930">
          <cell r="C930" t="str">
            <v>Glencore</v>
          </cell>
          <cell r="R930">
            <v>0</v>
          </cell>
          <cell r="AZ930">
            <v>0</v>
          </cell>
          <cell r="BA930">
            <v>0</v>
          </cell>
          <cell r="BC930" t="str">
            <v>OTHERS</v>
          </cell>
          <cell r="BE930" t="str">
            <v>May</v>
          </cell>
        </row>
        <row r="931">
          <cell r="C931" t="str">
            <v>Glencore</v>
          </cell>
          <cell r="R931">
            <v>0</v>
          </cell>
          <cell r="AZ931">
            <v>0</v>
          </cell>
          <cell r="BA931">
            <v>0</v>
          </cell>
          <cell r="BC931" t="str">
            <v>OTHERS</v>
          </cell>
          <cell r="BE931" t="str">
            <v>Jun</v>
          </cell>
        </row>
        <row r="932">
          <cell r="C932" t="str">
            <v>Glencore</v>
          </cell>
          <cell r="R932">
            <v>0</v>
          </cell>
          <cell r="AZ932">
            <v>0</v>
          </cell>
          <cell r="BA932">
            <v>0</v>
          </cell>
          <cell r="BC932" t="str">
            <v>OTHERS</v>
          </cell>
          <cell r="BE932" t="str">
            <v>Jul</v>
          </cell>
        </row>
        <row r="933">
          <cell r="C933" t="str">
            <v>Glencore</v>
          </cell>
          <cell r="R933">
            <v>0</v>
          </cell>
          <cell r="AZ933">
            <v>0</v>
          </cell>
          <cell r="BA933">
            <v>0</v>
          </cell>
          <cell r="BC933" t="str">
            <v>OTHERS</v>
          </cell>
          <cell r="BE933" t="str">
            <v>Aug</v>
          </cell>
        </row>
        <row r="934">
          <cell r="C934" t="str">
            <v>Glencore</v>
          </cell>
          <cell r="R934">
            <v>0</v>
          </cell>
          <cell r="AZ934">
            <v>0</v>
          </cell>
          <cell r="BA934">
            <v>0</v>
          </cell>
          <cell r="BC934" t="str">
            <v>OTHERS</v>
          </cell>
          <cell r="BE934" t="str">
            <v>Sep</v>
          </cell>
        </row>
        <row r="935">
          <cell r="C935" t="str">
            <v>Glencore</v>
          </cell>
          <cell r="R935">
            <v>0</v>
          </cell>
          <cell r="AZ935">
            <v>0</v>
          </cell>
          <cell r="BA935">
            <v>0</v>
          </cell>
          <cell r="BC935" t="str">
            <v>OTHERS</v>
          </cell>
          <cell r="BE935" t="str">
            <v>Oct</v>
          </cell>
        </row>
        <row r="936">
          <cell r="C936" t="str">
            <v>Glencore</v>
          </cell>
          <cell r="R936">
            <v>0</v>
          </cell>
          <cell r="AZ936">
            <v>0</v>
          </cell>
          <cell r="BA936">
            <v>0</v>
          </cell>
          <cell r="BC936" t="str">
            <v>OTHERS</v>
          </cell>
          <cell r="BE936" t="str">
            <v>Nov</v>
          </cell>
        </row>
        <row r="937">
          <cell r="C937" t="str">
            <v>Glencore</v>
          </cell>
          <cell r="R937">
            <v>0</v>
          </cell>
          <cell r="AZ937">
            <v>0</v>
          </cell>
          <cell r="BA937">
            <v>0</v>
          </cell>
          <cell r="BC937" t="str">
            <v>OTHERS</v>
          </cell>
          <cell r="BE937" t="str">
            <v>Dec</v>
          </cell>
        </row>
        <row r="938">
          <cell r="C938" t="str">
            <v>Glencore</v>
          </cell>
          <cell r="R938">
            <v>0</v>
          </cell>
          <cell r="AZ938">
            <v>0</v>
          </cell>
          <cell r="BA938">
            <v>0</v>
          </cell>
          <cell r="BC938" t="str">
            <v>OTHERS</v>
          </cell>
          <cell r="BE938" t="str">
            <v>Jan</v>
          </cell>
        </row>
        <row r="939">
          <cell r="C939" t="str">
            <v>Glencore</v>
          </cell>
          <cell r="R939">
            <v>0</v>
          </cell>
          <cell r="AZ939">
            <v>0</v>
          </cell>
          <cell r="BA939">
            <v>0</v>
          </cell>
          <cell r="BC939" t="str">
            <v>OTHERS</v>
          </cell>
          <cell r="BE939" t="str">
            <v>Feb</v>
          </cell>
        </row>
        <row r="940">
          <cell r="C940" t="str">
            <v>Glencore</v>
          </cell>
          <cell r="R940">
            <v>0</v>
          </cell>
          <cell r="AZ940">
            <v>0</v>
          </cell>
          <cell r="BA940">
            <v>0</v>
          </cell>
          <cell r="BC940" t="str">
            <v>OTHERS</v>
          </cell>
          <cell r="BE940" t="str">
            <v>Mar</v>
          </cell>
        </row>
        <row r="941">
          <cell r="C941" t="str">
            <v>Glencore</v>
          </cell>
          <cell r="R941">
            <v>0</v>
          </cell>
          <cell r="AZ941">
            <v>0</v>
          </cell>
          <cell r="BA941">
            <v>0</v>
          </cell>
          <cell r="BC941" t="str">
            <v>OTHERS</v>
          </cell>
          <cell r="BE941" t="str">
            <v>Apr</v>
          </cell>
        </row>
        <row r="942">
          <cell r="C942" t="str">
            <v>Glencore</v>
          </cell>
          <cell r="R942">
            <v>0</v>
          </cell>
          <cell r="AZ942">
            <v>0</v>
          </cell>
          <cell r="BA942">
            <v>0</v>
          </cell>
          <cell r="BC942" t="str">
            <v>OTHERS</v>
          </cell>
          <cell r="BE942" t="str">
            <v>May</v>
          </cell>
        </row>
        <row r="943">
          <cell r="C943" t="str">
            <v>Glencore</v>
          </cell>
          <cell r="R943">
            <v>0</v>
          </cell>
          <cell r="AZ943">
            <v>0</v>
          </cell>
          <cell r="BA943">
            <v>0</v>
          </cell>
          <cell r="BC943" t="str">
            <v>OTHERS</v>
          </cell>
          <cell r="BE943" t="str">
            <v>Jun</v>
          </cell>
        </row>
        <row r="944">
          <cell r="C944" t="str">
            <v>Glencore</v>
          </cell>
          <cell r="R944">
            <v>0</v>
          </cell>
          <cell r="AZ944">
            <v>0</v>
          </cell>
          <cell r="BA944">
            <v>0</v>
          </cell>
          <cell r="BC944" t="str">
            <v>OTHERS</v>
          </cell>
          <cell r="BE944" t="str">
            <v>Jul</v>
          </cell>
        </row>
        <row r="945">
          <cell r="C945" t="str">
            <v>Glencore</v>
          </cell>
          <cell r="R945">
            <v>0</v>
          </cell>
          <cell r="AZ945">
            <v>0</v>
          </cell>
          <cell r="BA945">
            <v>0</v>
          </cell>
          <cell r="BC945" t="str">
            <v>OTHERS</v>
          </cell>
          <cell r="BE945" t="str">
            <v>Aug</v>
          </cell>
        </row>
        <row r="946">
          <cell r="C946" t="str">
            <v>Glencore</v>
          </cell>
          <cell r="R946">
            <v>0</v>
          </cell>
          <cell r="AZ946">
            <v>0</v>
          </cell>
          <cell r="BA946">
            <v>0</v>
          </cell>
          <cell r="BC946" t="str">
            <v>OTHERS</v>
          </cell>
          <cell r="BE946" t="str">
            <v>Sep</v>
          </cell>
        </row>
        <row r="947">
          <cell r="C947" t="str">
            <v>Glencore</v>
          </cell>
          <cell r="R947">
            <v>0</v>
          </cell>
          <cell r="AZ947">
            <v>0</v>
          </cell>
          <cell r="BA947">
            <v>0</v>
          </cell>
          <cell r="BC947" t="str">
            <v>OTHERS</v>
          </cell>
          <cell r="BE947" t="str">
            <v>Oct</v>
          </cell>
        </row>
        <row r="948">
          <cell r="C948" t="str">
            <v>Glencore</v>
          </cell>
          <cell r="R948">
            <v>0</v>
          </cell>
          <cell r="AZ948">
            <v>0</v>
          </cell>
          <cell r="BA948">
            <v>0</v>
          </cell>
          <cell r="BC948" t="str">
            <v>OTHERS</v>
          </cell>
          <cell r="BE948" t="str">
            <v>Nov</v>
          </cell>
        </row>
        <row r="949">
          <cell r="C949" t="str">
            <v>Glencore</v>
          </cell>
          <cell r="R949">
            <v>0</v>
          </cell>
          <cell r="AZ949">
            <v>0</v>
          </cell>
          <cell r="BA949">
            <v>0</v>
          </cell>
          <cell r="BC949" t="str">
            <v>OTHERS</v>
          </cell>
          <cell r="BE949" t="str">
            <v>Dec</v>
          </cell>
        </row>
        <row r="950">
          <cell r="C950" t="str">
            <v>Glencore</v>
          </cell>
          <cell r="R950">
            <v>0</v>
          </cell>
          <cell r="AZ950">
            <v>0</v>
          </cell>
          <cell r="BA950">
            <v>0</v>
          </cell>
          <cell r="BC950" t="str">
            <v>OTHERS</v>
          </cell>
          <cell r="BE950" t="str">
            <v>Jan</v>
          </cell>
        </row>
        <row r="951">
          <cell r="C951" t="str">
            <v>Glencore</v>
          </cell>
          <cell r="R951">
            <v>0</v>
          </cell>
          <cell r="AZ951">
            <v>0</v>
          </cell>
          <cell r="BA951">
            <v>0</v>
          </cell>
          <cell r="BC951" t="str">
            <v>OTHERS</v>
          </cell>
          <cell r="BE951" t="str">
            <v>Feb</v>
          </cell>
        </row>
        <row r="952">
          <cell r="C952" t="str">
            <v>Glencore</v>
          </cell>
          <cell r="R952">
            <v>0</v>
          </cell>
          <cell r="AZ952">
            <v>0</v>
          </cell>
          <cell r="BA952">
            <v>0</v>
          </cell>
          <cell r="BC952" t="str">
            <v>OTHERS</v>
          </cell>
          <cell r="BE952" t="str">
            <v>Mar</v>
          </cell>
        </row>
        <row r="953">
          <cell r="C953" t="str">
            <v>Glencore</v>
          </cell>
          <cell r="R953">
            <v>0</v>
          </cell>
          <cell r="AZ953">
            <v>0</v>
          </cell>
          <cell r="BA953">
            <v>0</v>
          </cell>
          <cell r="BC953" t="str">
            <v>OTHERS</v>
          </cell>
          <cell r="BE953" t="str">
            <v>Apr</v>
          </cell>
        </row>
        <row r="954">
          <cell r="C954" t="str">
            <v>Glencore</v>
          </cell>
          <cell r="R954">
            <v>0</v>
          </cell>
          <cell r="AZ954">
            <v>0</v>
          </cell>
          <cell r="BA954">
            <v>0</v>
          </cell>
          <cell r="BC954" t="str">
            <v>OTHERS</v>
          </cell>
          <cell r="BE954" t="str">
            <v>May</v>
          </cell>
        </row>
        <row r="955">
          <cell r="C955" t="str">
            <v>Glencore</v>
          </cell>
          <cell r="R955">
            <v>0</v>
          </cell>
          <cell r="AZ955">
            <v>0</v>
          </cell>
          <cell r="BA955">
            <v>0</v>
          </cell>
          <cell r="BC955" t="str">
            <v>OTHERS</v>
          </cell>
          <cell r="BE955" t="str">
            <v>Jun</v>
          </cell>
        </row>
        <row r="956">
          <cell r="C956" t="str">
            <v>Glencore</v>
          </cell>
          <cell r="R956">
            <v>0</v>
          </cell>
          <cell r="AZ956">
            <v>0</v>
          </cell>
          <cell r="BA956">
            <v>0</v>
          </cell>
          <cell r="BC956" t="str">
            <v>OTHERS</v>
          </cell>
          <cell r="BE956" t="str">
            <v>Jul</v>
          </cell>
        </row>
        <row r="957">
          <cell r="C957" t="str">
            <v>Glencore</v>
          </cell>
          <cell r="R957">
            <v>0</v>
          </cell>
          <cell r="AZ957">
            <v>0</v>
          </cell>
          <cell r="BA957">
            <v>0</v>
          </cell>
          <cell r="BC957" t="str">
            <v>OTHERS</v>
          </cell>
          <cell r="BE957" t="str">
            <v>Aug</v>
          </cell>
        </row>
        <row r="958">
          <cell r="C958" t="str">
            <v>Glencore</v>
          </cell>
          <cell r="R958">
            <v>0</v>
          </cell>
          <cell r="AZ958">
            <v>0</v>
          </cell>
          <cell r="BA958">
            <v>0</v>
          </cell>
          <cell r="BC958" t="str">
            <v>OTHERS</v>
          </cell>
          <cell r="BE958" t="str">
            <v>Sep</v>
          </cell>
        </row>
        <row r="959">
          <cell r="C959" t="str">
            <v>Glencore</v>
          </cell>
          <cell r="R959">
            <v>0</v>
          </cell>
          <cell r="AZ959">
            <v>0</v>
          </cell>
          <cell r="BA959">
            <v>0</v>
          </cell>
          <cell r="BC959" t="str">
            <v>OTHERS</v>
          </cell>
          <cell r="BE959" t="str">
            <v>Oct</v>
          </cell>
        </row>
        <row r="960">
          <cell r="C960" t="str">
            <v>Glencore</v>
          </cell>
          <cell r="R960">
            <v>0</v>
          </cell>
          <cell r="AZ960">
            <v>0</v>
          </cell>
          <cell r="BA960">
            <v>0</v>
          </cell>
          <cell r="BC960" t="str">
            <v>OTHERS</v>
          </cell>
          <cell r="BE960" t="str">
            <v>Nov</v>
          </cell>
        </row>
        <row r="961">
          <cell r="C961" t="str">
            <v>Glencore</v>
          </cell>
          <cell r="R961">
            <v>0</v>
          </cell>
          <cell r="AZ961">
            <v>0</v>
          </cell>
          <cell r="BA961">
            <v>0</v>
          </cell>
          <cell r="BC961" t="str">
            <v>OTHERS</v>
          </cell>
          <cell r="BE961" t="str">
            <v>Dec</v>
          </cell>
        </row>
        <row r="962">
          <cell r="C962" t="str">
            <v>Other</v>
          </cell>
          <cell r="R962">
            <v>0</v>
          </cell>
          <cell r="AZ962">
            <v>0</v>
          </cell>
          <cell r="BA962">
            <v>0</v>
          </cell>
          <cell r="BC962" t="str">
            <v>OTHERS</v>
          </cell>
          <cell r="BE962" t="str">
            <v>Jan</v>
          </cell>
        </row>
        <row r="963">
          <cell r="C963" t="str">
            <v>Other</v>
          </cell>
          <cell r="R963">
            <v>0</v>
          </cell>
          <cell r="AZ963">
            <v>0</v>
          </cell>
          <cell r="BA963">
            <v>0</v>
          </cell>
          <cell r="BC963" t="str">
            <v>OTHERS</v>
          </cell>
          <cell r="BE963" t="str">
            <v>Feb</v>
          </cell>
        </row>
        <row r="964">
          <cell r="C964" t="str">
            <v>Other</v>
          </cell>
          <cell r="R964">
            <v>0</v>
          </cell>
          <cell r="AZ964">
            <v>0</v>
          </cell>
          <cell r="BA964">
            <v>0</v>
          </cell>
          <cell r="BC964" t="str">
            <v>OTHERS</v>
          </cell>
          <cell r="BE964" t="str">
            <v>Mar</v>
          </cell>
        </row>
        <row r="965">
          <cell r="C965" t="str">
            <v>Other</v>
          </cell>
          <cell r="R965">
            <v>0</v>
          </cell>
          <cell r="AZ965">
            <v>0</v>
          </cell>
          <cell r="BA965">
            <v>0</v>
          </cell>
          <cell r="BC965" t="str">
            <v>OTHERS</v>
          </cell>
          <cell r="BE965" t="str">
            <v>Apr</v>
          </cell>
        </row>
        <row r="966">
          <cell r="C966" t="str">
            <v>Other</v>
          </cell>
          <cell r="R966">
            <v>0</v>
          </cell>
          <cell r="AZ966">
            <v>0</v>
          </cell>
          <cell r="BA966">
            <v>0</v>
          </cell>
          <cell r="BC966" t="str">
            <v>OTHERS</v>
          </cell>
          <cell r="BE966" t="str">
            <v>May</v>
          </cell>
        </row>
        <row r="967">
          <cell r="C967" t="str">
            <v>Other</v>
          </cell>
          <cell r="R967">
            <v>0</v>
          </cell>
          <cell r="AZ967">
            <v>0</v>
          </cell>
          <cell r="BA967">
            <v>0</v>
          </cell>
          <cell r="BC967" t="str">
            <v>OTHERS</v>
          </cell>
          <cell r="BE967" t="str">
            <v>Jun</v>
          </cell>
        </row>
        <row r="968">
          <cell r="C968" t="str">
            <v>Other</v>
          </cell>
          <cell r="R968">
            <v>0</v>
          </cell>
          <cell r="AZ968">
            <v>0</v>
          </cell>
          <cell r="BA968">
            <v>0</v>
          </cell>
          <cell r="BC968" t="str">
            <v>OTHERS</v>
          </cell>
          <cell r="BE968" t="str">
            <v>Jul</v>
          </cell>
        </row>
        <row r="969">
          <cell r="C969" t="str">
            <v>Other</v>
          </cell>
          <cell r="R969">
            <v>0</v>
          </cell>
          <cell r="AZ969">
            <v>0</v>
          </cell>
          <cell r="BA969">
            <v>0</v>
          </cell>
          <cell r="BC969" t="str">
            <v>OTHERS</v>
          </cell>
          <cell r="BE969" t="str">
            <v>Aug</v>
          </cell>
        </row>
        <row r="970">
          <cell r="C970" t="str">
            <v>Other</v>
          </cell>
          <cell r="R970">
            <v>0</v>
          </cell>
          <cell r="AZ970">
            <v>0</v>
          </cell>
          <cell r="BA970">
            <v>0</v>
          </cell>
          <cell r="BC970" t="str">
            <v>OTHERS</v>
          </cell>
          <cell r="BE970" t="str">
            <v>Sep</v>
          </cell>
        </row>
        <row r="971">
          <cell r="C971" t="str">
            <v>Other</v>
          </cell>
          <cell r="R971">
            <v>0</v>
          </cell>
          <cell r="AZ971">
            <v>0</v>
          </cell>
          <cell r="BA971">
            <v>0</v>
          </cell>
          <cell r="BC971" t="str">
            <v>OTHERS</v>
          </cell>
          <cell r="BE971" t="str">
            <v>Oct</v>
          </cell>
        </row>
        <row r="972">
          <cell r="C972" t="str">
            <v>Other</v>
          </cell>
          <cell r="R972">
            <v>0</v>
          </cell>
          <cell r="AZ972">
            <v>0</v>
          </cell>
          <cell r="BA972">
            <v>0</v>
          </cell>
          <cell r="BC972" t="str">
            <v>OTHERS</v>
          </cell>
          <cell r="BE972" t="str">
            <v>Nov</v>
          </cell>
        </row>
        <row r="973">
          <cell r="C973" t="str">
            <v>Other</v>
          </cell>
          <cell r="R973">
            <v>0</v>
          </cell>
          <cell r="AZ973">
            <v>0</v>
          </cell>
          <cell r="BA973">
            <v>0</v>
          </cell>
          <cell r="BC973" t="str">
            <v>OTHERS</v>
          </cell>
          <cell r="BE973" t="str">
            <v>Dec</v>
          </cell>
        </row>
        <row r="974">
          <cell r="C974" t="str">
            <v>NZ Steel</v>
          </cell>
          <cell r="R974">
            <v>0</v>
          </cell>
          <cell r="AZ974">
            <v>0</v>
          </cell>
          <cell r="BA974">
            <v>0</v>
          </cell>
          <cell r="BC974" t="str">
            <v>OTHERS</v>
          </cell>
          <cell r="BE974" t="str">
            <v>Jan</v>
          </cell>
        </row>
        <row r="975">
          <cell r="C975" t="str">
            <v>NZ Steel</v>
          </cell>
          <cell r="R975">
            <v>0</v>
          </cell>
          <cell r="AZ975">
            <v>0</v>
          </cell>
          <cell r="BA975">
            <v>0</v>
          </cell>
          <cell r="BC975" t="str">
            <v>OTHERS</v>
          </cell>
          <cell r="BE975" t="str">
            <v>Feb</v>
          </cell>
        </row>
        <row r="976">
          <cell r="C976" t="str">
            <v>NZ Steel</v>
          </cell>
          <cell r="R976">
            <v>0</v>
          </cell>
          <cell r="AZ976">
            <v>0</v>
          </cell>
          <cell r="BA976">
            <v>0</v>
          </cell>
          <cell r="BC976" t="str">
            <v>OTHERS</v>
          </cell>
          <cell r="BE976" t="str">
            <v>Mar</v>
          </cell>
        </row>
        <row r="977">
          <cell r="C977" t="str">
            <v>NZ Steel</v>
          </cell>
          <cell r="R977">
            <v>30000</v>
          </cell>
          <cell r="AZ977">
            <v>-30000</v>
          </cell>
          <cell r="BA977">
            <v>-23538.123575036268</v>
          </cell>
          <cell r="BC977" t="str">
            <v>OTHERS</v>
          </cell>
          <cell r="BE977" t="str">
            <v>Apr</v>
          </cell>
        </row>
        <row r="978">
          <cell r="C978" t="str">
            <v>NZ Steel</v>
          </cell>
          <cell r="R978">
            <v>0</v>
          </cell>
          <cell r="AZ978">
            <v>0</v>
          </cell>
          <cell r="BA978">
            <v>0</v>
          </cell>
          <cell r="BC978" t="str">
            <v>OTHERS</v>
          </cell>
          <cell r="BE978" t="str">
            <v>May</v>
          </cell>
        </row>
        <row r="979">
          <cell r="C979" t="str">
            <v>NZ Steel</v>
          </cell>
          <cell r="R979">
            <v>0</v>
          </cell>
          <cell r="AZ979">
            <v>0</v>
          </cell>
          <cell r="BA979">
            <v>0</v>
          </cell>
          <cell r="BC979" t="str">
            <v>OTHERS</v>
          </cell>
          <cell r="BE979" t="str">
            <v>Jun</v>
          </cell>
        </row>
        <row r="980">
          <cell r="C980" t="str">
            <v>NZ Steel</v>
          </cell>
          <cell r="R980">
            <v>0</v>
          </cell>
          <cell r="AZ980">
            <v>0</v>
          </cell>
          <cell r="BA980">
            <v>0</v>
          </cell>
          <cell r="BC980" t="str">
            <v>OTHERS</v>
          </cell>
          <cell r="BE980" t="str">
            <v>Jul</v>
          </cell>
        </row>
        <row r="981">
          <cell r="C981" t="str">
            <v>NZ Steel</v>
          </cell>
          <cell r="R981">
            <v>0</v>
          </cell>
          <cell r="AZ981">
            <v>0</v>
          </cell>
          <cell r="BA981">
            <v>0</v>
          </cell>
          <cell r="BC981" t="str">
            <v>OTHERS</v>
          </cell>
          <cell r="BE981" t="str">
            <v>Aug</v>
          </cell>
        </row>
        <row r="982">
          <cell r="C982" t="str">
            <v>NZ Steel</v>
          </cell>
          <cell r="R982">
            <v>0</v>
          </cell>
          <cell r="AZ982">
            <v>0</v>
          </cell>
          <cell r="BA982">
            <v>0</v>
          </cell>
          <cell r="BC982" t="str">
            <v>OTHERS</v>
          </cell>
          <cell r="BE982" t="str">
            <v>Sep</v>
          </cell>
        </row>
        <row r="983">
          <cell r="C983" t="str">
            <v>NZ Steel</v>
          </cell>
          <cell r="R983">
            <v>0</v>
          </cell>
          <cell r="AZ983">
            <v>0</v>
          </cell>
          <cell r="BA983">
            <v>0</v>
          </cell>
          <cell r="BC983" t="str">
            <v>OTHERS</v>
          </cell>
          <cell r="BE983" t="str">
            <v>Oct</v>
          </cell>
        </row>
        <row r="984">
          <cell r="C984" t="str">
            <v>NZ Steel</v>
          </cell>
          <cell r="R984">
            <v>0</v>
          </cell>
          <cell r="AZ984">
            <v>0</v>
          </cell>
          <cell r="BA984">
            <v>0</v>
          </cell>
          <cell r="BC984" t="str">
            <v>OTHERS</v>
          </cell>
          <cell r="BE984" t="str">
            <v>Nov</v>
          </cell>
        </row>
        <row r="985">
          <cell r="C985" t="str">
            <v>NZ Steel</v>
          </cell>
          <cell r="R985">
            <v>0</v>
          </cell>
          <cell r="AZ985">
            <v>0</v>
          </cell>
          <cell r="BA985">
            <v>0</v>
          </cell>
          <cell r="BC985" t="str">
            <v>OTHERS</v>
          </cell>
          <cell r="BE985" t="str">
            <v>Dec</v>
          </cell>
        </row>
        <row r="986">
          <cell r="C986" t="str">
            <v>PLN Cilacap</v>
          </cell>
          <cell r="R986">
            <v>7500</v>
          </cell>
          <cell r="AZ986">
            <v>-26250</v>
          </cell>
          <cell r="BA986">
            <v>-13558.928571428571</v>
          </cell>
          <cell r="BC986" t="str">
            <v>OTHERS</v>
          </cell>
          <cell r="BE986" t="str">
            <v>Jan</v>
          </cell>
        </row>
        <row r="987">
          <cell r="C987" t="str">
            <v>PLN Cilacap</v>
          </cell>
          <cell r="R987">
            <v>7500</v>
          </cell>
          <cell r="AZ987">
            <v>-26250</v>
          </cell>
          <cell r="BA987">
            <v>-13558.928571428571</v>
          </cell>
          <cell r="BC987" t="str">
            <v>OTHERS</v>
          </cell>
          <cell r="BE987" t="str">
            <v>Feb</v>
          </cell>
        </row>
        <row r="988">
          <cell r="C988" t="str">
            <v>PLN Cilacap</v>
          </cell>
          <cell r="R988">
            <v>7500</v>
          </cell>
          <cell r="AZ988">
            <v>-26250</v>
          </cell>
          <cell r="BA988">
            <v>-13558.928571428571</v>
          </cell>
          <cell r="BC988" t="str">
            <v>OTHERS</v>
          </cell>
          <cell r="BE988" t="str">
            <v>Mar</v>
          </cell>
        </row>
        <row r="989">
          <cell r="C989" t="str">
            <v>PLN Cilacap</v>
          </cell>
          <cell r="R989">
            <v>7500</v>
          </cell>
          <cell r="AZ989">
            <v>-26250</v>
          </cell>
          <cell r="BA989">
            <v>-13558.928571428571</v>
          </cell>
          <cell r="BC989" t="str">
            <v>OTHERS</v>
          </cell>
          <cell r="BE989" t="str">
            <v>Apr</v>
          </cell>
        </row>
        <row r="990">
          <cell r="C990" t="str">
            <v>PLN Cilacap</v>
          </cell>
          <cell r="R990">
            <v>7500</v>
          </cell>
          <cell r="AZ990">
            <v>-26250</v>
          </cell>
          <cell r="BA990">
            <v>-13558.928571428571</v>
          </cell>
          <cell r="BC990" t="str">
            <v>OTHERS</v>
          </cell>
          <cell r="BE990" t="str">
            <v>May</v>
          </cell>
        </row>
        <row r="991">
          <cell r="C991" t="str">
            <v>PLN Cilacap</v>
          </cell>
          <cell r="R991">
            <v>7500</v>
          </cell>
          <cell r="AZ991">
            <v>-26250</v>
          </cell>
          <cell r="BA991">
            <v>-13558.928571428571</v>
          </cell>
          <cell r="BC991" t="str">
            <v>OTHERS</v>
          </cell>
          <cell r="BE991" t="str">
            <v>Jun</v>
          </cell>
        </row>
        <row r="992">
          <cell r="C992" t="str">
            <v>PLN Cilacap</v>
          </cell>
          <cell r="R992">
            <v>7500</v>
          </cell>
          <cell r="AZ992">
            <v>-26250</v>
          </cell>
          <cell r="BA992">
            <v>-13558.928571428571</v>
          </cell>
          <cell r="BC992" t="str">
            <v>OTHERS</v>
          </cell>
          <cell r="BE992" t="str">
            <v>Jul</v>
          </cell>
        </row>
        <row r="993">
          <cell r="C993" t="str">
            <v>PLN Cilacap</v>
          </cell>
          <cell r="R993">
            <v>7500</v>
          </cell>
          <cell r="AZ993">
            <v>-26250</v>
          </cell>
          <cell r="BA993">
            <v>-13558.928571428571</v>
          </cell>
          <cell r="BC993" t="str">
            <v>OTHERS</v>
          </cell>
          <cell r="BE993" t="str">
            <v>Aug</v>
          </cell>
        </row>
        <row r="994">
          <cell r="C994" t="str">
            <v>PLN Cilacap</v>
          </cell>
          <cell r="R994">
            <v>7500</v>
          </cell>
          <cell r="AZ994">
            <v>-26250</v>
          </cell>
          <cell r="BA994">
            <v>-13558.928571428571</v>
          </cell>
          <cell r="BC994" t="str">
            <v>OTHERS</v>
          </cell>
          <cell r="BE994" t="str">
            <v>Sep</v>
          </cell>
        </row>
        <row r="995">
          <cell r="C995" t="str">
            <v>PLN Cilacap</v>
          </cell>
          <cell r="R995">
            <v>7500</v>
          </cell>
          <cell r="AZ995">
            <v>-26250</v>
          </cell>
          <cell r="BA995">
            <v>-13558.928571428571</v>
          </cell>
          <cell r="BC995" t="str">
            <v>OTHERS</v>
          </cell>
          <cell r="BE995" t="str">
            <v>Oct</v>
          </cell>
        </row>
        <row r="996">
          <cell r="C996" t="str">
            <v>PLN Cilacap</v>
          </cell>
          <cell r="R996">
            <v>7500</v>
          </cell>
          <cell r="AZ996">
            <v>-26250</v>
          </cell>
          <cell r="BA996">
            <v>-13558.928571428571</v>
          </cell>
          <cell r="BC996" t="str">
            <v>OTHERS</v>
          </cell>
          <cell r="BE996" t="str">
            <v>Nov</v>
          </cell>
        </row>
        <row r="997">
          <cell r="C997" t="str">
            <v>PLN Cilacap</v>
          </cell>
          <cell r="R997">
            <v>7500</v>
          </cell>
          <cell r="AZ997">
            <v>-26250</v>
          </cell>
          <cell r="BA997">
            <v>-13558.928571428571</v>
          </cell>
          <cell r="BC997" t="str">
            <v>OTHERS</v>
          </cell>
          <cell r="BE997" t="str">
            <v>Dec</v>
          </cell>
        </row>
        <row r="998">
          <cell r="C998" t="str">
            <v>PLN Cilacap</v>
          </cell>
          <cell r="R998">
            <v>7500</v>
          </cell>
          <cell r="AZ998">
            <v>-26250</v>
          </cell>
          <cell r="BA998">
            <v>-13558.928571428571</v>
          </cell>
          <cell r="BC998" t="str">
            <v>OTHERS</v>
          </cell>
          <cell r="BE998" t="str">
            <v>Jan</v>
          </cell>
        </row>
        <row r="999">
          <cell r="C999" t="str">
            <v>PLN Cilacap</v>
          </cell>
          <cell r="R999">
            <v>7500</v>
          </cell>
          <cell r="AZ999">
            <v>-26250</v>
          </cell>
          <cell r="BA999">
            <v>-13558.928571428571</v>
          </cell>
          <cell r="BC999" t="str">
            <v>OTHERS</v>
          </cell>
          <cell r="BE999" t="str">
            <v>Feb</v>
          </cell>
        </row>
        <row r="1000">
          <cell r="C1000" t="str">
            <v>PLN Cilacap</v>
          </cell>
          <cell r="R1000">
            <v>7500</v>
          </cell>
          <cell r="AZ1000">
            <v>-26250</v>
          </cell>
          <cell r="BA1000">
            <v>-13558.928571428571</v>
          </cell>
          <cell r="BC1000" t="str">
            <v>OTHERS</v>
          </cell>
          <cell r="BE1000" t="str">
            <v>Mar</v>
          </cell>
        </row>
        <row r="1001">
          <cell r="C1001" t="str">
            <v>PLN Cilacap</v>
          </cell>
          <cell r="R1001">
            <v>7500</v>
          </cell>
          <cell r="AZ1001">
            <v>-26250</v>
          </cell>
          <cell r="BA1001">
            <v>-13558.928571428571</v>
          </cell>
          <cell r="BC1001" t="str">
            <v>OTHERS</v>
          </cell>
          <cell r="BE1001" t="str">
            <v>Apr</v>
          </cell>
        </row>
        <row r="1002">
          <cell r="C1002" t="str">
            <v>PLN Cilacap</v>
          </cell>
          <cell r="R1002">
            <v>7500</v>
          </cell>
          <cell r="AZ1002">
            <v>-26250</v>
          </cell>
          <cell r="BA1002">
            <v>-13558.928571428571</v>
          </cell>
          <cell r="BC1002" t="str">
            <v>OTHERS</v>
          </cell>
          <cell r="BE1002" t="str">
            <v>May</v>
          </cell>
        </row>
        <row r="1003">
          <cell r="C1003" t="str">
            <v>PLN Cilacap</v>
          </cell>
          <cell r="R1003">
            <v>7500</v>
          </cell>
          <cell r="AZ1003">
            <v>-26250</v>
          </cell>
          <cell r="BA1003">
            <v>-13558.928571428571</v>
          </cell>
          <cell r="BC1003" t="str">
            <v>OTHERS</v>
          </cell>
          <cell r="BE1003" t="str">
            <v>Jun</v>
          </cell>
        </row>
        <row r="1004">
          <cell r="C1004" t="str">
            <v>PLN Cilacap</v>
          </cell>
          <cell r="R1004">
            <v>7500</v>
          </cell>
          <cell r="AZ1004">
            <v>-26250</v>
          </cell>
          <cell r="BA1004">
            <v>-13558.928571428571</v>
          </cell>
          <cell r="BC1004" t="str">
            <v>OTHERS</v>
          </cell>
          <cell r="BE1004" t="str">
            <v>Jul</v>
          </cell>
        </row>
        <row r="1005">
          <cell r="C1005" t="str">
            <v>PLN Cilacap</v>
          </cell>
          <cell r="R1005">
            <v>7500</v>
          </cell>
          <cell r="AZ1005">
            <v>-26250</v>
          </cell>
          <cell r="BA1005">
            <v>-13558.928571428571</v>
          </cell>
          <cell r="BC1005" t="str">
            <v>OTHERS</v>
          </cell>
          <cell r="BE1005" t="str">
            <v>Aug</v>
          </cell>
        </row>
        <row r="1006">
          <cell r="C1006" t="str">
            <v>PLN Cilacap</v>
          </cell>
          <cell r="R1006">
            <v>7500</v>
          </cell>
          <cell r="AZ1006">
            <v>-26250</v>
          </cell>
          <cell r="BA1006">
            <v>-13558.928571428571</v>
          </cell>
          <cell r="BC1006" t="str">
            <v>OTHERS</v>
          </cell>
          <cell r="BE1006" t="str">
            <v>Sep</v>
          </cell>
        </row>
        <row r="1007">
          <cell r="C1007" t="str">
            <v>PLN Cilacap</v>
          </cell>
          <cell r="R1007">
            <v>7500</v>
          </cell>
          <cell r="AZ1007">
            <v>-26250</v>
          </cell>
          <cell r="BA1007">
            <v>-13558.928571428571</v>
          </cell>
          <cell r="BC1007" t="str">
            <v>OTHERS</v>
          </cell>
          <cell r="BE1007" t="str">
            <v>Oct</v>
          </cell>
        </row>
        <row r="1008">
          <cell r="C1008" t="str">
            <v>PLN Cilacap</v>
          </cell>
          <cell r="R1008">
            <v>7500</v>
          </cell>
          <cell r="AZ1008">
            <v>-26250</v>
          </cell>
          <cell r="BA1008">
            <v>-13558.928571428571</v>
          </cell>
          <cell r="BC1008" t="str">
            <v>OTHERS</v>
          </cell>
          <cell r="BE1008" t="str">
            <v>Nov</v>
          </cell>
        </row>
        <row r="1009">
          <cell r="C1009" t="str">
            <v>PLN Cilacap</v>
          </cell>
          <cell r="R1009">
            <v>7500</v>
          </cell>
          <cell r="AZ1009">
            <v>-26250</v>
          </cell>
          <cell r="BA1009">
            <v>-13558.928571428571</v>
          </cell>
          <cell r="BC1009" t="str">
            <v>OTHERS</v>
          </cell>
          <cell r="BE1009" t="str">
            <v>Dec</v>
          </cell>
        </row>
        <row r="1010">
          <cell r="C1010" t="str">
            <v>PLN Cilacap</v>
          </cell>
          <cell r="R1010">
            <v>7500</v>
          </cell>
          <cell r="AZ1010">
            <v>-26250</v>
          </cell>
          <cell r="BA1010">
            <v>-13558.928571428571</v>
          </cell>
          <cell r="BC1010" t="str">
            <v>OTHERS</v>
          </cell>
          <cell r="BE1010" t="str">
            <v>Jan</v>
          </cell>
        </row>
        <row r="1011">
          <cell r="C1011" t="str">
            <v>PLN Cilacap</v>
          </cell>
          <cell r="R1011">
            <v>7500</v>
          </cell>
          <cell r="AZ1011">
            <v>-26250</v>
          </cell>
          <cell r="BA1011">
            <v>-13558.928571428571</v>
          </cell>
          <cell r="BC1011" t="str">
            <v>OTHERS</v>
          </cell>
          <cell r="BE1011" t="str">
            <v>Feb</v>
          </cell>
        </row>
        <row r="1012">
          <cell r="C1012" t="str">
            <v>PLN Cilacap</v>
          </cell>
          <cell r="R1012">
            <v>7500</v>
          </cell>
          <cell r="AZ1012">
            <v>-26250</v>
          </cell>
          <cell r="BA1012">
            <v>-13558.928571428571</v>
          </cell>
          <cell r="BC1012" t="str">
            <v>OTHERS</v>
          </cell>
          <cell r="BE1012" t="str">
            <v>Mar</v>
          </cell>
        </row>
        <row r="1013">
          <cell r="C1013" t="str">
            <v>PLN Cilacap</v>
          </cell>
          <cell r="R1013">
            <v>7500</v>
          </cell>
          <cell r="AZ1013">
            <v>-26250</v>
          </cell>
          <cell r="BA1013">
            <v>-13558.928571428571</v>
          </cell>
          <cell r="BC1013" t="str">
            <v>OTHERS</v>
          </cell>
          <cell r="BE1013" t="str">
            <v>Apr</v>
          </cell>
        </row>
        <row r="1014">
          <cell r="C1014" t="str">
            <v>PLN Cilacap</v>
          </cell>
          <cell r="R1014">
            <v>7500</v>
          </cell>
          <cell r="AZ1014">
            <v>-26250</v>
          </cell>
          <cell r="BA1014">
            <v>-13558.928571428571</v>
          </cell>
          <cell r="BC1014" t="str">
            <v>OTHERS</v>
          </cell>
          <cell r="BE1014" t="str">
            <v>May</v>
          </cell>
        </row>
        <row r="1015">
          <cell r="C1015" t="str">
            <v>PLN Cilacap</v>
          </cell>
          <cell r="R1015">
            <v>7500</v>
          </cell>
          <cell r="AZ1015">
            <v>-26250</v>
          </cell>
          <cell r="BA1015">
            <v>-13558.928571428571</v>
          </cell>
          <cell r="BC1015" t="str">
            <v>OTHERS</v>
          </cell>
          <cell r="BE1015" t="str">
            <v>Jun</v>
          </cell>
        </row>
        <row r="1016">
          <cell r="C1016" t="str">
            <v>PLN Cilacap</v>
          </cell>
          <cell r="R1016">
            <v>7500</v>
          </cell>
          <cell r="AZ1016">
            <v>-26250</v>
          </cell>
          <cell r="BA1016">
            <v>-13558.928571428571</v>
          </cell>
          <cell r="BC1016" t="str">
            <v>OTHERS</v>
          </cell>
          <cell r="BE1016" t="str">
            <v>Jul</v>
          </cell>
        </row>
        <row r="1017">
          <cell r="C1017" t="str">
            <v>PLN Cilacap</v>
          </cell>
          <cell r="R1017">
            <v>7500</v>
          </cell>
          <cell r="AZ1017">
            <v>-26250</v>
          </cell>
          <cell r="BA1017">
            <v>-13558.928571428571</v>
          </cell>
          <cell r="BC1017" t="str">
            <v>OTHERS</v>
          </cell>
          <cell r="BE1017" t="str">
            <v>Aug</v>
          </cell>
        </row>
        <row r="1018">
          <cell r="C1018" t="str">
            <v>PLN Cilacap</v>
          </cell>
          <cell r="R1018">
            <v>7500</v>
          </cell>
          <cell r="AZ1018">
            <v>-26250</v>
          </cell>
          <cell r="BA1018">
            <v>-13558.928571428571</v>
          </cell>
          <cell r="BC1018" t="str">
            <v>OTHERS</v>
          </cell>
          <cell r="BE1018" t="str">
            <v>Sep</v>
          </cell>
        </row>
        <row r="1019">
          <cell r="C1019" t="str">
            <v>PLN Cilacap</v>
          </cell>
          <cell r="R1019">
            <v>7500</v>
          </cell>
          <cell r="AZ1019">
            <v>-26250</v>
          </cell>
          <cell r="BA1019">
            <v>-13558.928571428571</v>
          </cell>
          <cell r="BC1019" t="str">
            <v>OTHERS</v>
          </cell>
          <cell r="BE1019" t="str">
            <v>Oct</v>
          </cell>
        </row>
        <row r="1020">
          <cell r="C1020" t="str">
            <v>PLN Cilacap</v>
          </cell>
          <cell r="R1020">
            <v>7500</v>
          </cell>
          <cell r="AZ1020">
            <v>-26250</v>
          </cell>
          <cell r="BA1020">
            <v>-13558.928571428571</v>
          </cell>
          <cell r="BC1020" t="str">
            <v>OTHERS</v>
          </cell>
          <cell r="BE1020" t="str">
            <v>Nov</v>
          </cell>
        </row>
        <row r="1021">
          <cell r="C1021" t="str">
            <v>PLN Cilacap</v>
          </cell>
          <cell r="R1021">
            <v>7500</v>
          </cell>
          <cell r="AZ1021">
            <v>-26250</v>
          </cell>
          <cell r="BA1021">
            <v>-13558.928571428571</v>
          </cell>
          <cell r="BC1021" t="str">
            <v>OTHERS</v>
          </cell>
          <cell r="BE1021" t="str">
            <v>Dec</v>
          </cell>
        </row>
        <row r="1022">
          <cell r="C1022" t="str">
            <v>PLN Cilacap</v>
          </cell>
          <cell r="R1022">
            <v>7500</v>
          </cell>
          <cell r="AZ1022">
            <v>-26250</v>
          </cell>
          <cell r="BA1022">
            <v>-13558.928571428571</v>
          </cell>
          <cell r="BC1022" t="str">
            <v>OTHERS</v>
          </cell>
          <cell r="BE1022" t="str">
            <v>Jan</v>
          </cell>
        </row>
        <row r="1023">
          <cell r="C1023" t="str">
            <v>PLN Cilacap</v>
          </cell>
          <cell r="R1023">
            <v>7500</v>
          </cell>
          <cell r="AZ1023">
            <v>-26250</v>
          </cell>
          <cell r="BA1023">
            <v>-13558.928571428571</v>
          </cell>
          <cell r="BC1023" t="str">
            <v>OTHERS</v>
          </cell>
          <cell r="BE1023" t="str">
            <v>Feb</v>
          </cell>
        </row>
        <row r="1024">
          <cell r="C1024" t="str">
            <v>PLN Cilacap</v>
          </cell>
          <cell r="R1024">
            <v>7500</v>
          </cell>
          <cell r="AZ1024">
            <v>-26250</v>
          </cell>
          <cell r="BA1024">
            <v>-13558.928571428571</v>
          </cell>
          <cell r="BC1024" t="str">
            <v>OTHERS</v>
          </cell>
          <cell r="BE1024" t="str">
            <v>Mar</v>
          </cell>
        </row>
        <row r="1025">
          <cell r="C1025" t="str">
            <v>PLN Cilacap</v>
          </cell>
          <cell r="R1025">
            <v>7500</v>
          </cell>
          <cell r="AZ1025">
            <v>-26250</v>
          </cell>
          <cell r="BA1025">
            <v>-13558.928571428571</v>
          </cell>
          <cell r="BC1025" t="str">
            <v>OTHERS</v>
          </cell>
          <cell r="BE1025" t="str">
            <v>Apr</v>
          </cell>
        </row>
        <row r="1026">
          <cell r="C1026" t="str">
            <v>PLN Cilacap</v>
          </cell>
          <cell r="R1026">
            <v>7500</v>
          </cell>
          <cell r="AZ1026">
            <v>-26250</v>
          </cell>
          <cell r="BA1026">
            <v>-13558.928571428571</v>
          </cell>
          <cell r="BC1026" t="str">
            <v>OTHERS</v>
          </cell>
          <cell r="BE1026" t="str">
            <v>May</v>
          </cell>
        </row>
        <row r="1027">
          <cell r="C1027" t="str">
            <v>PLN Cilacap</v>
          </cell>
          <cell r="R1027">
            <v>7500</v>
          </cell>
          <cell r="AZ1027">
            <v>-26250</v>
          </cell>
          <cell r="BA1027">
            <v>-13558.928571428571</v>
          </cell>
          <cell r="BC1027" t="str">
            <v>OTHERS</v>
          </cell>
          <cell r="BE1027" t="str">
            <v>Jun</v>
          </cell>
        </row>
        <row r="1028">
          <cell r="C1028" t="str">
            <v>PLN Cilacap</v>
          </cell>
          <cell r="R1028">
            <v>7500</v>
          </cell>
          <cell r="AZ1028">
            <v>-26250</v>
          </cell>
          <cell r="BA1028">
            <v>-13558.928571428571</v>
          </cell>
          <cell r="BC1028" t="str">
            <v>OTHERS</v>
          </cell>
          <cell r="BE1028" t="str">
            <v>Jul</v>
          </cell>
        </row>
        <row r="1029">
          <cell r="C1029" t="str">
            <v>PLN Cilacap</v>
          </cell>
          <cell r="R1029">
            <v>7500</v>
          </cell>
          <cell r="AZ1029">
            <v>-26250</v>
          </cell>
          <cell r="BA1029">
            <v>-13558.928571428571</v>
          </cell>
          <cell r="BC1029" t="str">
            <v>OTHERS</v>
          </cell>
          <cell r="BE1029" t="str">
            <v>Aug</v>
          </cell>
        </row>
        <row r="1030">
          <cell r="C1030" t="str">
            <v>PLN Cilacap</v>
          </cell>
          <cell r="R1030">
            <v>7500</v>
          </cell>
          <cell r="AZ1030">
            <v>-26250</v>
          </cell>
          <cell r="BA1030">
            <v>-13558.928571428571</v>
          </cell>
          <cell r="BC1030" t="str">
            <v>OTHERS</v>
          </cell>
          <cell r="BE1030" t="str">
            <v>Sep</v>
          </cell>
        </row>
        <row r="1031">
          <cell r="C1031" t="str">
            <v>PLN Cilacap</v>
          </cell>
          <cell r="R1031">
            <v>7500</v>
          </cell>
          <cell r="AZ1031">
            <v>-26250</v>
          </cell>
          <cell r="BA1031">
            <v>-13558.928571428571</v>
          </cell>
          <cell r="BC1031" t="str">
            <v>OTHERS</v>
          </cell>
          <cell r="BE1031" t="str">
            <v>Oct</v>
          </cell>
        </row>
        <row r="1032">
          <cell r="C1032" t="str">
            <v>PLN Cilacap</v>
          </cell>
          <cell r="R1032">
            <v>7500</v>
          </cell>
          <cell r="AZ1032">
            <v>-26250</v>
          </cell>
          <cell r="BA1032">
            <v>-13558.928571428571</v>
          </cell>
          <cell r="BC1032" t="str">
            <v>OTHERS</v>
          </cell>
          <cell r="BE1032" t="str">
            <v>Nov</v>
          </cell>
        </row>
        <row r="1033">
          <cell r="C1033" t="str">
            <v>PLN Cilacap</v>
          </cell>
          <cell r="R1033">
            <v>7500</v>
          </cell>
          <cell r="AZ1033">
            <v>-26250</v>
          </cell>
          <cell r="BA1033">
            <v>-13558.928571428571</v>
          </cell>
          <cell r="BC1033" t="str">
            <v>OTHERS</v>
          </cell>
          <cell r="BE1033" t="str">
            <v>Dec</v>
          </cell>
        </row>
        <row r="1034">
          <cell r="C1034" t="str">
            <v>PLN Cilacap</v>
          </cell>
          <cell r="R1034">
            <v>7500</v>
          </cell>
          <cell r="AZ1034">
            <v>-26250</v>
          </cell>
          <cell r="BA1034">
            <v>-13558.928571428571</v>
          </cell>
          <cell r="BC1034" t="str">
            <v>OTHERS</v>
          </cell>
          <cell r="BE1034" t="str">
            <v>Jan</v>
          </cell>
        </row>
        <row r="1035">
          <cell r="C1035" t="str">
            <v>PLN Cilacap</v>
          </cell>
          <cell r="R1035">
            <v>7500</v>
          </cell>
          <cell r="AZ1035">
            <v>-26250</v>
          </cell>
          <cell r="BA1035">
            <v>-13558.928571428571</v>
          </cell>
          <cell r="BC1035" t="str">
            <v>OTHERS</v>
          </cell>
          <cell r="BE1035" t="str">
            <v>Feb</v>
          </cell>
        </row>
        <row r="1036">
          <cell r="C1036" t="str">
            <v>PLN Cilacap</v>
          </cell>
          <cell r="R1036">
            <v>0</v>
          </cell>
          <cell r="AZ1036">
            <v>0</v>
          </cell>
          <cell r="BA1036">
            <v>0</v>
          </cell>
          <cell r="BC1036" t="str">
            <v>OTHERS</v>
          </cell>
          <cell r="BE1036" t="str">
            <v>Mar</v>
          </cell>
        </row>
        <row r="1037">
          <cell r="C1037" t="str">
            <v>PLN Cilacap</v>
          </cell>
          <cell r="R1037">
            <v>7500</v>
          </cell>
          <cell r="AZ1037">
            <v>-26250</v>
          </cell>
          <cell r="BA1037">
            <v>-13558.928571428571</v>
          </cell>
          <cell r="BC1037" t="str">
            <v>OTHERS</v>
          </cell>
          <cell r="BE1037" t="str">
            <v>Apr</v>
          </cell>
        </row>
        <row r="1038">
          <cell r="C1038" t="str">
            <v>PLN Cilacap</v>
          </cell>
          <cell r="R1038">
            <v>7500</v>
          </cell>
          <cell r="AZ1038">
            <v>-26250</v>
          </cell>
          <cell r="BA1038">
            <v>-13558.928571428571</v>
          </cell>
          <cell r="BC1038" t="str">
            <v>OTHERS</v>
          </cell>
          <cell r="BE1038" t="str">
            <v>May</v>
          </cell>
        </row>
        <row r="1039">
          <cell r="C1039" t="str">
            <v>PLN Cilacap</v>
          </cell>
          <cell r="R1039">
            <v>7500</v>
          </cell>
          <cell r="AZ1039">
            <v>-26250</v>
          </cell>
          <cell r="BA1039">
            <v>-13558.928571428571</v>
          </cell>
          <cell r="BC1039" t="str">
            <v>OTHERS</v>
          </cell>
          <cell r="BE1039" t="str">
            <v>Jun</v>
          </cell>
        </row>
        <row r="1040">
          <cell r="C1040" t="str">
            <v>PLN Cilacap</v>
          </cell>
          <cell r="R1040">
            <v>7500</v>
          </cell>
          <cell r="AZ1040">
            <v>-26250</v>
          </cell>
          <cell r="BA1040">
            <v>-13558.928571428571</v>
          </cell>
          <cell r="BC1040" t="str">
            <v>OTHERS</v>
          </cell>
          <cell r="BE1040" t="str">
            <v>Jul</v>
          </cell>
        </row>
        <row r="1041">
          <cell r="C1041" t="str">
            <v>PLN Cilacap</v>
          </cell>
          <cell r="R1041">
            <v>7500</v>
          </cell>
          <cell r="AZ1041">
            <v>-26250</v>
          </cell>
          <cell r="BA1041">
            <v>-13558.928571428571</v>
          </cell>
          <cell r="BC1041" t="str">
            <v>OTHERS</v>
          </cell>
          <cell r="BE1041" t="str">
            <v>Aug</v>
          </cell>
        </row>
        <row r="1042">
          <cell r="C1042" t="str">
            <v>PLN Cilacap</v>
          </cell>
          <cell r="R1042">
            <v>7500</v>
          </cell>
          <cell r="AZ1042">
            <v>-26250</v>
          </cell>
          <cell r="BA1042">
            <v>-13558.928571428571</v>
          </cell>
          <cell r="BC1042" t="str">
            <v>OTHERS</v>
          </cell>
          <cell r="BE1042" t="str">
            <v>Sep</v>
          </cell>
        </row>
        <row r="1043">
          <cell r="C1043" t="str">
            <v>PLN Cilacap</v>
          </cell>
          <cell r="R1043">
            <v>7500</v>
          </cell>
          <cell r="AZ1043">
            <v>-26250</v>
          </cell>
          <cell r="BA1043">
            <v>-13558.928571428571</v>
          </cell>
          <cell r="BC1043" t="str">
            <v>OTHERS</v>
          </cell>
          <cell r="BE1043" t="str">
            <v>Oct</v>
          </cell>
        </row>
        <row r="1044">
          <cell r="C1044" t="str">
            <v>PLN Cilacap</v>
          </cell>
          <cell r="R1044">
            <v>7500</v>
          </cell>
          <cell r="AZ1044">
            <v>-26250</v>
          </cell>
          <cell r="BA1044">
            <v>-13558.928571428571</v>
          </cell>
          <cell r="BC1044" t="str">
            <v>OTHERS</v>
          </cell>
          <cell r="BE1044" t="str">
            <v>Nov</v>
          </cell>
        </row>
        <row r="1045">
          <cell r="C1045" t="str">
            <v>PLN Cilacap</v>
          </cell>
          <cell r="R1045">
            <v>7500</v>
          </cell>
          <cell r="AZ1045">
            <v>-26250</v>
          </cell>
          <cell r="BA1045">
            <v>-13558.928571428571</v>
          </cell>
          <cell r="BC1045" t="str">
            <v>OTHERS</v>
          </cell>
          <cell r="BE1045" t="str">
            <v>Dec</v>
          </cell>
        </row>
        <row r="1046">
          <cell r="C1046" t="str">
            <v>PLN Cilacap</v>
          </cell>
          <cell r="R1046">
            <v>0</v>
          </cell>
          <cell r="AZ1046">
            <v>0</v>
          </cell>
          <cell r="BA1046">
            <v>0</v>
          </cell>
          <cell r="BC1046" t="str">
            <v>OTHERS</v>
          </cell>
          <cell r="BE1046" t="str">
            <v>Jan</v>
          </cell>
        </row>
        <row r="1047">
          <cell r="C1047" t="str">
            <v>PLN Cilacap</v>
          </cell>
          <cell r="R1047">
            <v>0</v>
          </cell>
          <cell r="AZ1047">
            <v>0</v>
          </cell>
          <cell r="BA1047">
            <v>0</v>
          </cell>
          <cell r="BC1047" t="str">
            <v>OTHERS</v>
          </cell>
          <cell r="BE1047" t="str">
            <v>Feb</v>
          </cell>
        </row>
        <row r="1048">
          <cell r="C1048" t="str">
            <v>PLN Cilacap</v>
          </cell>
          <cell r="R1048">
            <v>0</v>
          </cell>
          <cell r="AZ1048">
            <v>0</v>
          </cell>
          <cell r="BA1048">
            <v>0</v>
          </cell>
          <cell r="BC1048" t="str">
            <v>OTHERS</v>
          </cell>
          <cell r="BE1048" t="str">
            <v>Mar</v>
          </cell>
        </row>
        <row r="1049">
          <cell r="C1049" t="str">
            <v>PLN Cilacap</v>
          </cell>
          <cell r="R1049">
            <v>0</v>
          </cell>
          <cell r="AZ1049">
            <v>0</v>
          </cell>
          <cell r="BA1049">
            <v>0</v>
          </cell>
          <cell r="BC1049" t="str">
            <v>OTHERS</v>
          </cell>
          <cell r="BE1049" t="str">
            <v>Apr</v>
          </cell>
        </row>
        <row r="1050">
          <cell r="C1050" t="str">
            <v>PLN Cilacap</v>
          </cell>
          <cell r="R1050">
            <v>7500</v>
          </cell>
          <cell r="AZ1050">
            <v>-26250</v>
          </cell>
          <cell r="BA1050">
            <v>-13558.928571428571</v>
          </cell>
          <cell r="BC1050" t="str">
            <v>OTHERS</v>
          </cell>
          <cell r="BE1050" t="str">
            <v>May</v>
          </cell>
        </row>
        <row r="1051">
          <cell r="C1051" t="str">
            <v>PLN Cilacap</v>
          </cell>
          <cell r="R1051">
            <v>7500</v>
          </cell>
          <cell r="AZ1051">
            <v>-26250</v>
          </cell>
          <cell r="BA1051">
            <v>-13558.928571428571</v>
          </cell>
          <cell r="BC1051" t="str">
            <v>OTHERS</v>
          </cell>
          <cell r="BE1051" t="str">
            <v>Jun</v>
          </cell>
        </row>
        <row r="1052">
          <cell r="C1052" t="str">
            <v>PLN Cilacap</v>
          </cell>
          <cell r="R1052">
            <v>7500</v>
          </cell>
          <cell r="AZ1052">
            <v>-26250</v>
          </cell>
          <cell r="BA1052">
            <v>-13558.928571428571</v>
          </cell>
          <cell r="BC1052" t="str">
            <v>OTHERS</v>
          </cell>
          <cell r="BE1052" t="str">
            <v>Jul</v>
          </cell>
        </row>
        <row r="1053">
          <cell r="C1053" t="str">
            <v>PLN Cilacap</v>
          </cell>
          <cell r="R1053">
            <v>7500</v>
          </cell>
          <cell r="AZ1053">
            <v>-26250</v>
          </cell>
          <cell r="BA1053">
            <v>-13558.928571428571</v>
          </cell>
          <cell r="BC1053" t="str">
            <v>OTHERS</v>
          </cell>
          <cell r="BE1053" t="str">
            <v>Aug</v>
          </cell>
        </row>
        <row r="1054">
          <cell r="C1054" t="str">
            <v>PLN Cilacap</v>
          </cell>
          <cell r="R1054">
            <v>7500</v>
          </cell>
          <cell r="AZ1054">
            <v>-26250</v>
          </cell>
          <cell r="BA1054">
            <v>-13558.928571428571</v>
          </cell>
          <cell r="BC1054" t="str">
            <v>OTHERS</v>
          </cell>
          <cell r="BE1054" t="str">
            <v>Sep</v>
          </cell>
        </row>
        <row r="1055">
          <cell r="C1055" t="str">
            <v>PLN Cilacap</v>
          </cell>
          <cell r="R1055">
            <v>7500</v>
          </cell>
          <cell r="AZ1055">
            <v>-26250</v>
          </cell>
          <cell r="BA1055">
            <v>-13558.928571428571</v>
          </cell>
          <cell r="BC1055" t="str">
            <v>OTHERS</v>
          </cell>
          <cell r="BE1055" t="str">
            <v>Oct</v>
          </cell>
        </row>
        <row r="1056">
          <cell r="C1056" t="str">
            <v>PLN Cilacap</v>
          </cell>
          <cell r="R1056">
            <v>7500</v>
          </cell>
          <cell r="AZ1056">
            <v>-26250</v>
          </cell>
          <cell r="BA1056">
            <v>-13558.928571428571</v>
          </cell>
          <cell r="BC1056" t="str">
            <v>OTHERS</v>
          </cell>
          <cell r="BE1056" t="str">
            <v>Nov</v>
          </cell>
        </row>
        <row r="1057">
          <cell r="C1057" t="str">
            <v>PLN Cilacap</v>
          </cell>
          <cell r="R1057">
            <v>0</v>
          </cell>
          <cell r="AZ1057">
            <v>0</v>
          </cell>
          <cell r="BA1057">
            <v>0</v>
          </cell>
          <cell r="BC1057" t="str">
            <v>OTHERS</v>
          </cell>
          <cell r="BE1057" t="str">
            <v>Dec</v>
          </cell>
        </row>
        <row r="1058">
          <cell r="C1058" t="str">
            <v>Tj Jati B</v>
          </cell>
          <cell r="R1058">
            <v>40800</v>
          </cell>
          <cell r="AZ1058">
            <v>-183600</v>
          </cell>
          <cell r="BA1058">
            <v>-33772.367576374745</v>
          </cell>
          <cell r="BC1058" t="str">
            <v>PLATINUM</v>
          </cell>
          <cell r="BE1058" t="str">
            <v>Jan</v>
          </cell>
        </row>
        <row r="1059">
          <cell r="C1059" t="str">
            <v>Tj Jati B</v>
          </cell>
          <cell r="R1059">
            <v>0</v>
          </cell>
          <cell r="AZ1059">
            <v>0</v>
          </cell>
          <cell r="BA1059">
            <v>0</v>
          </cell>
          <cell r="BC1059" t="str">
            <v>PLATINUM</v>
          </cell>
          <cell r="BE1059" t="str">
            <v>Feb</v>
          </cell>
        </row>
        <row r="1060">
          <cell r="C1060" t="str">
            <v>Tj Jati B</v>
          </cell>
          <cell r="R1060">
            <v>40800</v>
          </cell>
          <cell r="AZ1060">
            <v>-183600</v>
          </cell>
          <cell r="BA1060">
            <v>-33772.367576374745</v>
          </cell>
          <cell r="BC1060" t="str">
            <v>PLATINUM</v>
          </cell>
          <cell r="BE1060" t="str">
            <v>Mar</v>
          </cell>
        </row>
        <row r="1061">
          <cell r="C1061" t="str">
            <v>Tj Jati B</v>
          </cell>
          <cell r="R1061">
            <v>0</v>
          </cell>
          <cell r="AZ1061">
            <v>0</v>
          </cell>
          <cell r="BA1061">
            <v>0</v>
          </cell>
          <cell r="BC1061" t="str">
            <v>PLATINUM</v>
          </cell>
          <cell r="BE1061" t="str">
            <v>Apr</v>
          </cell>
        </row>
        <row r="1062">
          <cell r="C1062" t="str">
            <v>Tj Jati B</v>
          </cell>
          <cell r="R1062">
            <v>0</v>
          </cell>
          <cell r="AZ1062">
            <v>0</v>
          </cell>
          <cell r="BA1062">
            <v>0</v>
          </cell>
          <cell r="BC1062" t="str">
            <v>PLATINUM</v>
          </cell>
          <cell r="BE1062" t="str">
            <v>May</v>
          </cell>
        </row>
        <row r="1063">
          <cell r="C1063" t="str">
            <v>Tj Jati B</v>
          </cell>
          <cell r="R1063">
            <v>0</v>
          </cell>
          <cell r="AZ1063">
            <v>0</v>
          </cell>
          <cell r="BA1063">
            <v>0</v>
          </cell>
          <cell r="BC1063" t="str">
            <v>PLATINUM</v>
          </cell>
          <cell r="BE1063" t="str">
            <v>Jun</v>
          </cell>
        </row>
        <row r="1064">
          <cell r="C1064" t="str">
            <v>Tj Jati B</v>
          </cell>
          <cell r="R1064">
            <v>0</v>
          </cell>
          <cell r="AZ1064">
            <v>0</v>
          </cell>
          <cell r="BA1064">
            <v>0</v>
          </cell>
          <cell r="BC1064" t="str">
            <v>PLATINUM</v>
          </cell>
          <cell r="BE1064" t="str">
            <v>Jul</v>
          </cell>
        </row>
        <row r="1065">
          <cell r="C1065" t="str">
            <v>Tj Jati B</v>
          </cell>
          <cell r="R1065">
            <v>0</v>
          </cell>
          <cell r="AZ1065">
            <v>0</v>
          </cell>
          <cell r="BA1065">
            <v>0</v>
          </cell>
          <cell r="BC1065" t="str">
            <v>PLATINUM</v>
          </cell>
          <cell r="BE1065" t="str">
            <v>Aug</v>
          </cell>
        </row>
        <row r="1066">
          <cell r="C1066" t="str">
            <v>Tj Jati B</v>
          </cell>
          <cell r="R1066">
            <v>0</v>
          </cell>
          <cell r="AZ1066">
            <v>0</v>
          </cell>
          <cell r="BA1066">
            <v>0</v>
          </cell>
          <cell r="BC1066" t="str">
            <v>PLATINUM</v>
          </cell>
          <cell r="BE1066" t="str">
            <v>Sep</v>
          </cell>
        </row>
        <row r="1067">
          <cell r="C1067" t="str">
            <v>Tj Jati B</v>
          </cell>
          <cell r="R1067">
            <v>0</v>
          </cell>
          <cell r="AZ1067">
            <v>0</v>
          </cell>
          <cell r="BA1067">
            <v>0</v>
          </cell>
          <cell r="BC1067" t="str">
            <v>PLATINUM</v>
          </cell>
          <cell r="BE1067" t="str">
            <v>Oct</v>
          </cell>
        </row>
        <row r="1068">
          <cell r="C1068" t="str">
            <v>Tj Jati B</v>
          </cell>
          <cell r="R1068">
            <v>0</v>
          </cell>
          <cell r="AZ1068">
            <v>0</v>
          </cell>
          <cell r="BA1068">
            <v>0</v>
          </cell>
          <cell r="BC1068" t="str">
            <v>PLATINUM</v>
          </cell>
          <cell r="BE1068" t="str">
            <v>Nov</v>
          </cell>
        </row>
        <row r="1069">
          <cell r="C1069" t="str">
            <v>Tj Jati B</v>
          </cell>
          <cell r="R1069">
            <v>0</v>
          </cell>
          <cell r="AZ1069">
            <v>0</v>
          </cell>
          <cell r="BA1069">
            <v>0</v>
          </cell>
          <cell r="BC1069" t="str">
            <v>PLATINUM</v>
          </cell>
          <cell r="BE1069" t="str">
            <v>Dec</v>
          </cell>
        </row>
        <row r="1070">
          <cell r="C1070" t="str">
            <v>Tj Jati B</v>
          </cell>
          <cell r="R1070">
            <v>27200</v>
          </cell>
          <cell r="AZ1070">
            <v>-122400</v>
          </cell>
          <cell r="BA1070">
            <v>-25379.472423625255</v>
          </cell>
          <cell r="BC1070" t="str">
            <v>PLATINUM</v>
          </cell>
          <cell r="BE1070" t="str">
            <v>Jan</v>
          </cell>
        </row>
        <row r="1071">
          <cell r="C1071" t="str">
            <v>Tj Jati B</v>
          </cell>
          <cell r="R1071">
            <v>0</v>
          </cell>
          <cell r="AZ1071">
            <v>0</v>
          </cell>
          <cell r="BA1071">
            <v>0</v>
          </cell>
          <cell r="BC1071" t="str">
            <v>PLATINUM</v>
          </cell>
          <cell r="BE1071" t="str">
            <v>Feb</v>
          </cell>
        </row>
        <row r="1072">
          <cell r="C1072" t="str">
            <v>Tj Jati B</v>
          </cell>
          <cell r="R1072">
            <v>27200</v>
          </cell>
          <cell r="AZ1072">
            <v>-122400</v>
          </cell>
          <cell r="BA1072">
            <v>-25379.472423625255</v>
          </cell>
          <cell r="BC1072" t="str">
            <v>PLATINUM</v>
          </cell>
          <cell r="BE1072" t="str">
            <v>Mar</v>
          </cell>
        </row>
        <row r="1073">
          <cell r="C1073" t="str">
            <v>Tj Jati B</v>
          </cell>
          <cell r="R1073">
            <v>0</v>
          </cell>
          <cell r="AZ1073">
            <v>0</v>
          </cell>
          <cell r="BA1073">
            <v>0</v>
          </cell>
          <cell r="BC1073" t="str">
            <v>PLATINUM</v>
          </cell>
          <cell r="BE1073" t="str">
            <v>Apr</v>
          </cell>
        </row>
        <row r="1074">
          <cell r="C1074" t="str">
            <v>Tj Jati B</v>
          </cell>
          <cell r="R1074">
            <v>0</v>
          </cell>
          <cell r="AZ1074">
            <v>0</v>
          </cell>
          <cell r="BA1074">
            <v>0</v>
          </cell>
          <cell r="BC1074" t="str">
            <v>PLATINUM</v>
          </cell>
          <cell r="BE1074" t="str">
            <v>May</v>
          </cell>
        </row>
        <row r="1075">
          <cell r="C1075" t="str">
            <v>Tj Jati B</v>
          </cell>
          <cell r="R1075">
            <v>0</v>
          </cell>
          <cell r="AZ1075">
            <v>0</v>
          </cell>
          <cell r="BA1075">
            <v>0</v>
          </cell>
          <cell r="BC1075" t="str">
            <v>PLATINUM</v>
          </cell>
          <cell r="BE1075" t="str">
            <v>Jun</v>
          </cell>
        </row>
        <row r="1076">
          <cell r="C1076" t="str">
            <v>Tj Jati B</v>
          </cell>
          <cell r="R1076">
            <v>0</v>
          </cell>
          <cell r="AZ1076">
            <v>0</v>
          </cell>
          <cell r="BA1076">
            <v>0</v>
          </cell>
          <cell r="BC1076" t="str">
            <v>PLATINUM</v>
          </cell>
          <cell r="BE1076" t="str">
            <v>Jul</v>
          </cell>
        </row>
        <row r="1077">
          <cell r="C1077" t="str">
            <v>Tj Jati B</v>
          </cell>
          <cell r="R1077">
            <v>0</v>
          </cell>
          <cell r="AZ1077">
            <v>0</v>
          </cell>
          <cell r="BA1077">
            <v>0</v>
          </cell>
          <cell r="BC1077" t="str">
            <v>PLATINUM</v>
          </cell>
          <cell r="BE1077" t="str">
            <v>Aug</v>
          </cell>
        </row>
        <row r="1078">
          <cell r="C1078" t="str">
            <v>Tj Jati B</v>
          </cell>
          <cell r="R1078">
            <v>0</v>
          </cell>
          <cell r="AZ1078">
            <v>0</v>
          </cell>
          <cell r="BA1078">
            <v>0</v>
          </cell>
          <cell r="BC1078" t="str">
            <v>PLATINUM</v>
          </cell>
          <cell r="BE1078" t="str">
            <v>Sep</v>
          </cell>
        </row>
        <row r="1079">
          <cell r="C1079" t="str">
            <v>Tj Jati B</v>
          </cell>
          <cell r="R1079">
            <v>0</v>
          </cell>
          <cell r="AZ1079">
            <v>0</v>
          </cell>
          <cell r="BA1079">
            <v>0</v>
          </cell>
          <cell r="BC1079" t="str">
            <v>PLATINUM</v>
          </cell>
          <cell r="BE1079" t="str">
            <v>Oct</v>
          </cell>
        </row>
        <row r="1080">
          <cell r="C1080" t="str">
            <v>Tj Jati B</v>
          </cell>
          <cell r="R1080">
            <v>0</v>
          </cell>
          <cell r="AZ1080">
            <v>0</v>
          </cell>
          <cell r="BA1080">
            <v>0</v>
          </cell>
          <cell r="BC1080" t="str">
            <v>PLATINUM</v>
          </cell>
          <cell r="BE1080" t="str">
            <v>Nov</v>
          </cell>
        </row>
        <row r="1081">
          <cell r="C1081" t="str">
            <v>Tj Jati B</v>
          </cell>
          <cell r="R1081">
            <v>0</v>
          </cell>
          <cell r="AZ1081">
            <v>0</v>
          </cell>
          <cell r="BA1081">
            <v>0</v>
          </cell>
          <cell r="BC1081" t="str">
            <v>PLATINUM</v>
          </cell>
          <cell r="BE1081" t="str">
            <v>Dec</v>
          </cell>
        </row>
        <row r="1082">
          <cell r="C1082" t="str">
            <v>Tj Jati B</v>
          </cell>
          <cell r="R1082">
            <v>0</v>
          </cell>
          <cell r="AZ1082">
            <v>0</v>
          </cell>
          <cell r="BA1082">
            <v>0</v>
          </cell>
          <cell r="BC1082" t="str">
            <v>PLATINUM</v>
          </cell>
          <cell r="BE1082" t="str">
            <v>Jan</v>
          </cell>
        </row>
        <row r="1083">
          <cell r="C1083" t="str">
            <v>Tj Jati B</v>
          </cell>
          <cell r="R1083">
            <v>0</v>
          </cell>
          <cell r="AZ1083">
            <v>0</v>
          </cell>
          <cell r="BA1083">
            <v>0</v>
          </cell>
          <cell r="BC1083" t="str">
            <v>PLATINUM</v>
          </cell>
          <cell r="BE1083" t="str">
            <v>Feb</v>
          </cell>
        </row>
        <row r="1084">
          <cell r="C1084" t="str">
            <v>Tj Jati B</v>
          </cell>
          <cell r="R1084">
            <v>0</v>
          </cell>
          <cell r="AZ1084">
            <v>0</v>
          </cell>
          <cell r="BA1084">
            <v>0</v>
          </cell>
          <cell r="BC1084" t="str">
            <v>PLATINUM</v>
          </cell>
          <cell r="BE1084" t="str">
            <v>Mar</v>
          </cell>
        </row>
        <row r="1085">
          <cell r="C1085" t="str">
            <v>Tj Jati B</v>
          </cell>
          <cell r="R1085">
            <v>0</v>
          </cell>
          <cell r="AZ1085">
            <v>0</v>
          </cell>
          <cell r="BA1085">
            <v>0</v>
          </cell>
          <cell r="BC1085" t="str">
            <v>PLATINUM</v>
          </cell>
          <cell r="BE1085" t="str">
            <v>Apr</v>
          </cell>
        </row>
        <row r="1086">
          <cell r="C1086" t="str">
            <v>Tj Jati B</v>
          </cell>
          <cell r="R1086">
            <v>68000</v>
          </cell>
          <cell r="AZ1086">
            <v>-306000</v>
          </cell>
          <cell r="BA1086">
            <v>-59151.840000000004</v>
          </cell>
          <cell r="BC1086" t="str">
            <v>PLATINUM</v>
          </cell>
          <cell r="BE1086" t="str">
            <v>May</v>
          </cell>
        </row>
        <row r="1087">
          <cell r="C1087" t="str">
            <v>Tj Jati B</v>
          </cell>
          <cell r="R1087">
            <v>0</v>
          </cell>
          <cell r="AZ1087">
            <v>0</v>
          </cell>
          <cell r="BA1087">
            <v>0</v>
          </cell>
          <cell r="BC1087" t="str">
            <v>PLATINUM</v>
          </cell>
          <cell r="BE1087" t="str">
            <v>Jun</v>
          </cell>
        </row>
        <row r="1088">
          <cell r="C1088" t="str">
            <v>Tj Jati B</v>
          </cell>
          <cell r="R1088">
            <v>68000</v>
          </cell>
          <cell r="AZ1088">
            <v>-306000</v>
          </cell>
          <cell r="BA1088">
            <v>-59151.840000000004</v>
          </cell>
          <cell r="BC1088" t="str">
            <v>PLATINUM</v>
          </cell>
          <cell r="BE1088" t="str">
            <v>Jul</v>
          </cell>
        </row>
        <row r="1089">
          <cell r="C1089" t="str">
            <v>Tj Jati B</v>
          </cell>
          <cell r="R1089">
            <v>68000</v>
          </cell>
          <cell r="AZ1089">
            <v>-306000</v>
          </cell>
          <cell r="BA1089">
            <v>-59151.840000000004</v>
          </cell>
          <cell r="BC1089" t="str">
            <v>PLATINUM</v>
          </cell>
          <cell r="BE1089" t="str">
            <v>Aug</v>
          </cell>
        </row>
        <row r="1090">
          <cell r="C1090" t="str">
            <v>Tj Jati B</v>
          </cell>
          <cell r="R1090">
            <v>68000</v>
          </cell>
          <cell r="AZ1090">
            <v>-306000</v>
          </cell>
          <cell r="BA1090">
            <v>-59151.840000000004</v>
          </cell>
          <cell r="BC1090" t="str">
            <v>PLATINUM</v>
          </cell>
          <cell r="BE1090" t="str">
            <v>Sep</v>
          </cell>
        </row>
        <row r="1091">
          <cell r="C1091" t="str">
            <v>Tj Jati B</v>
          </cell>
          <cell r="R1091">
            <v>68000</v>
          </cell>
          <cell r="AZ1091">
            <v>-306000</v>
          </cell>
          <cell r="BA1091">
            <v>-59151.840000000004</v>
          </cell>
          <cell r="BC1091" t="str">
            <v>PLATINUM</v>
          </cell>
          <cell r="BE1091" t="str">
            <v>Oct</v>
          </cell>
        </row>
        <row r="1092">
          <cell r="C1092" t="str">
            <v>Tj Jati B</v>
          </cell>
          <cell r="R1092">
            <v>68000</v>
          </cell>
          <cell r="AZ1092">
            <v>-306000</v>
          </cell>
          <cell r="BA1092">
            <v>-59151.840000000004</v>
          </cell>
          <cell r="BC1092" t="str">
            <v>PLATINUM</v>
          </cell>
          <cell r="BE1092" t="str">
            <v>Nov</v>
          </cell>
        </row>
        <row r="1093">
          <cell r="C1093" t="str">
            <v>Tj Jati B</v>
          </cell>
          <cell r="R1093">
            <v>0</v>
          </cell>
          <cell r="AZ1093">
            <v>0</v>
          </cell>
          <cell r="BA1093">
            <v>0</v>
          </cell>
          <cell r="BC1093" t="str">
            <v>PLATINUM</v>
          </cell>
          <cell r="BE1093" t="str">
            <v>Dec</v>
          </cell>
        </row>
        <row r="1094">
          <cell r="C1094" t="str">
            <v>Tj Jati B</v>
          </cell>
          <cell r="R1094">
            <v>0</v>
          </cell>
          <cell r="AZ1094">
            <v>0</v>
          </cell>
          <cell r="BA1094">
            <v>0</v>
          </cell>
          <cell r="BC1094" t="str">
            <v>PLATINUM</v>
          </cell>
          <cell r="BE1094" t="str">
            <v>Jan</v>
          </cell>
        </row>
        <row r="1095">
          <cell r="C1095" t="str">
            <v>Tj Jati B</v>
          </cell>
          <cell r="R1095">
            <v>40800</v>
          </cell>
          <cell r="AZ1095">
            <v>-183600</v>
          </cell>
          <cell r="BA1095">
            <v>-35603.315356415478</v>
          </cell>
          <cell r="BC1095" t="str">
            <v>PLATINUM</v>
          </cell>
          <cell r="BE1095" t="str">
            <v>Feb</v>
          </cell>
        </row>
        <row r="1096">
          <cell r="C1096" t="str">
            <v>Tj Jati B</v>
          </cell>
          <cell r="R1096">
            <v>0</v>
          </cell>
          <cell r="AZ1096">
            <v>0</v>
          </cell>
          <cell r="BA1096">
            <v>0</v>
          </cell>
          <cell r="BC1096" t="str">
            <v>PLATINUM</v>
          </cell>
          <cell r="BE1096" t="str">
            <v>Mar</v>
          </cell>
        </row>
        <row r="1097">
          <cell r="C1097" t="str">
            <v>Tj Jati B</v>
          </cell>
          <cell r="R1097">
            <v>40800</v>
          </cell>
          <cell r="AZ1097">
            <v>-183600</v>
          </cell>
          <cell r="BA1097">
            <v>-35603.315356415478</v>
          </cell>
          <cell r="BC1097" t="str">
            <v>PLATINUM</v>
          </cell>
          <cell r="BE1097" t="str">
            <v>Apr</v>
          </cell>
        </row>
        <row r="1098">
          <cell r="C1098" t="str">
            <v>Tj Jati B</v>
          </cell>
          <cell r="R1098">
            <v>0</v>
          </cell>
          <cell r="AZ1098">
            <v>0</v>
          </cell>
          <cell r="BA1098">
            <v>0</v>
          </cell>
          <cell r="BC1098" t="str">
            <v>PLATINUM</v>
          </cell>
          <cell r="BE1098" t="str">
            <v>May</v>
          </cell>
        </row>
        <row r="1099">
          <cell r="C1099" t="str">
            <v>Tj Jati B</v>
          </cell>
          <cell r="R1099">
            <v>0</v>
          </cell>
          <cell r="AZ1099">
            <v>0</v>
          </cell>
          <cell r="BA1099">
            <v>0</v>
          </cell>
          <cell r="BC1099" t="str">
            <v>PLATINUM</v>
          </cell>
          <cell r="BE1099" t="str">
            <v>Jun</v>
          </cell>
        </row>
        <row r="1100">
          <cell r="C1100" t="str">
            <v>Tj Jati B</v>
          </cell>
          <cell r="R1100">
            <v>0</v>
          </cell>
          <cell r="AZ1100">
            <v>0</v>
          </cell>
          <cell r="BA1100">
            <v>0</v>
          </cell>
          <cell r="BC1100" t="str">
            <v>PLATINUM</v>
          </cell>
          <cell r="BE1100" t="str">
            <v>Jul</v>
          </cell>
        </row>
        <row r="1101">
          <cell r="C1101" t="str">
            <v>Tj Jati B</v>
          </cell>
          <cell r="R1101">
            <v>0</v>
          </cell>
          <cell r="AZ1101">
            <v>0</v>
          </cell>
          <cell r="BA1101">
            <v>0</v>
          </cell>
          <cell r="BC1101" t="str">
            <v>PLATINUM</v>
          </cell>
          <cell r="BE1101" t="str">
            <v>Aug</v>
          </cell>
        </row>
        <row r="1102">
          <cell r="C1102" t="str">
            <v>Tj Jati B</v>
          </cell>
          <cell r="R1102">
            <v>0</v>
          </cell>
          <cell r="AZ1102">
            <v>0</v>
          </cell>
          <cell r="BA1102">
            <v>0</v>
          </cell>
          <cell r="BC1102" t="str">
            <v>PLATINUM</v>
          </cell>
          <cell r="BE1102" t="str">
            <v>Sep</v>
          </cell>
        </row>
        <row r="1103">
          <cell r="C1103" t="str">
            <v>Tj Jati B</v>
          </cell>
          <cell r="R1103">
            <v>0</v>
          </cell>
          <cell r="AZ1103">
            <v>0</v>
          </cell>
          <cell r="BA1103">
            <v>0</v>
          </cell>
          <cell r="BC1103" t="str">
            <v>PLATINUM</v>
          </cell>
          <cell r="BE1103" t="str">
            <v>Oct</v>
          </cell>
        </row>
        <row r="1104">
          <cell r="C1104" t="str">
            <v>Tj Jati B</v>
          </cell>
          <cell r="R1104">
            <v>0</v>
          </cell>
          <cell r="AZ1104">
            <v>0</v>
          </cell>
          <cell r="BA1104">
            <v>0</v>
          </cell>
          <cell r="BC1104" t="str">
            <v>PLATINUM</v>
          </cell>
          <cell r="BE1104" t="str">
            <v>Nov</v>
          </cell>
        </row>
        <row r="1105">
          <cell r="C1105" t="str">
            <v>Tj Jati B</v>
          </cell>
          <cell r="R1105">
            <v>0</v>
          </cell>
          <cell r="AZ1105">
            <v>0</v>
          </cell>
          <cell r="BA1105">
            <v>0</v>
          </cell>
          <cell r="BC1105" t="str">
            <v>PLATINUM</v>
          </cell>
          <cell r="BE1105" t="str">
            <v>Dec</v>
          </cell>
        </row>
        <row r="1106">
          <cell r="C1106" t="str">
            <v>Tj Jati B</v>
          </cell>
          <cell r="R1106">
            <v>0</v>
          </cell>
          <cell r="AZ1106">
            <v>0</v>
          </cell>
          <cell r="BA1106">
            <v>0</v>
          </cell>
          <cell r="BC1106" t="str">
            <v>PLATINUM</v>
          </cell>
          <cell r="BE1106" t="str">
            <v>Jan</v>
          </cell>
        </row>
        <row r="1107">
          <cell r="C1107" t="str">
            <v>Tj Jati B</v>
          </cell>
          <cell r="R1107">
            <v>27200</v>
          </cell>
          <cell r="AZ1107">
            <v>-122400</v>
          </cell>
          <cell r="BA1107">
            <v>-26755.404643584527</v>
          </cell>
          <cell r="BC1107" t="str">
            <v>PLATINUM</v>
          </cell>
          <cell r="BE1107" t="str">
            <v>Feb</v>
          </cell>
        </row>
        <row r="1108">
          <cell r="C1108" t="str">
            <v>Tj Jati B</v>
          </cell>
          <cell r="R1108">
            <v>0</v>
          </cell>
          <cell r="AZ1108">
            <v>0</v>
          </cell>
          <cell r="BA1108">
            <v>0</v>
          </cell>
          <cell r="BC1108" t="str">
            <v>PLATINUM</v>
          </cell>
          <cell r="BE1108" t="str">
            <v>Mar</v>
          </cell>
        </row>
        <row r="1109">
          <cell r="C1109" t="str">
            <v>Tj Jati B</v>
          </cell>
          <cell r="R1109">
            <v>27200</v>
          </cell>
          <cell r="AZ1109">
            <v>-122400</v>
          </cell>
          <cell r="BA1109">
            <v>-26755.404643584527</v>
          </cell>
          <cell r="BC1109" t="str">
            <v>PLATINUM</v>
          </cell>
          <cell r="BE1109" t="str">
            <v>Apr</v>
          </cell>
        </row>
        <row r="1110">
          <cell r="C1110" t="str">
            <v>Tj Jati B</v>
          </cell>
          <cell r="R1110">
            <v>0</v>
          </cell>
          <cell r="AZ1110">
            <v>0</v>
          </cell>
          <cell r="BA1110">
            <v>0</v>
          </cell>
          <cell r="BC1110" t="str">
            <v>PLATINUM</v>
          </cell>
          <cell r="BE1110" t="str">
            <v>May</v>
          </cell>
        </row>
        <row r="1111">
          <cell r="C1111" t="str">
            <v>Tj Jati B</v>
          </cell>
          <cell r="R1111">
            <v>0</v>
          </cell>
          <cell r="AZ1111">
            <v>0</v>
          </cell>
          <cell r="BA1111">
            <v>0</v>
          </cell>
          <cell r="BC1111" t="str">
            <v>PLATINUM</v>
          </cell>
          <cell r="BE1111" t="str">
            <v>Jun</v>
          </cell>
        </row>
        <row r="1112">
          <cell r="C1112" t="str">
            <v>Tj Jati B</v>
          </cell>
          <cell r="R1112">
            <v>0</v>
          </cell>
          <cell r="AZ1112">
            <v>0</v>
          </cell>
          <cell r="BA1112">
            <v>0</v>
          </cell>
          <cell r="BC1112" t="str">
            <v>PLATINUM</v>
          </cell>
          <cell r="BE1112" t="str">
            <v>Jul</v>
          </cell>
        </row>
        <row r="1113">
          <cell r="C1113" t="str">
            <v>Tj Jati B</v>
          </cell>
          <cell r="R1113">
            <v>0</v>
          </cell>
          <cell r="AZ1113">
            <v>0</v>
          </cell>
          <cell r="BA1113">
            <v>0</v>
          </cell>
          <cell r="BC1113" t="str">
            <v>PLATINUM</v>
          </cell>
          <cell r="BE1113" t="str">
            <v>Aug</v>
          </cell>
        </row>
        <row r="1114">
          <cell r="C1114" t="str">
            <v>Tj Jati B</v>
          </cell>
          <cell r="R1114">
            <v>0</v>
          </cell>
          <cell r="AZ1114">
            <v>0</v>
          </cell>
          <cell r="BA1114">
            <v>0</v>
          </cell>
          <cell r="BC1114" t="str">
            <v>PLATINUM</v>
          </cell>
          <cell r="BE1114" t="str">
            <v>Sep</v>
          </cell>
        </row>
        <row r="1115">
          <cell r="C1115" t="str">
            <v>Tj Jati B</v>
          </cell>
          <cell r="R1115">
            <v>0</v>
          </cell>
          <cell r="AZ1115">
            <v>0</v>
          </cell>
          <cell r="BA1115">
            <v>0</v>
          </cell>
          <cell r="BC1115" t="str">
            <v>PLATINUM</v>
          </cell>
          <cell r="BE1115" t="str">
            <v>Oct</v>
          </cell>
        </row>
        <row r="1116">
          <cell r="C1116" t="str">
            <v>Tj Jati B</v>
          </cell>
          <cell r="R1116">
            <v>0</v>
          </cell>
          <cell r="AZ1116">
            <v>0</v>
          </cell>
          <cell r="BA1116">
            <v>0</v>
          </cell>
          <cell r="BC1116" t="str">
            <v>PLATINUM</v>
          </cell>
          <cell r="BE1116" t="str">
            <v>Nov</v>
          </cell>
        </row>
        <row r="1117">
          <cell r="C1117" t="str">
            <v>Tj Jati B</v>
          </cell>
          <cell r="R1117">
            <v>0</v>
          </cell>
          <cell r="AZ1117">
            <v>0</v>
          </cell>
          <cell r="BA1117">
            <v>0</v>
          </cell>
          <cell r="BC1117" t="str">
            <v>PLATINUM</v>
          </cell>
          <cell r="BE1117" t="str">
            <v>Dec</v>
          </cell>
        </row>
        <row r="1118">
          <cell r="C1118" t="str">
            <v>Tj Jati B</v>
          </cell>
          <cell r="R1118">
            <v>0</v>
          </cell>
          <cell r="AZ1118">
            <v>0</v>
          </cell>
          <cell r="BA1118">
            <v>0</v>
          </cell>
          <cell r="BC1118" t="str">
            <v>PLATINUM</v>
          </cell>
          <cell r="BE1118" t="str">
            <v>Jan</v>
          </cell>
        </row>
        <row r="1119">
          <cell r="C1119" t="str">
            <v>Tj Jati B</v>
          </cell>
          <cell r="R1119">
            <v>0</v>
          </cell>
          <cell r="AZ1119">
            <v>0</v>
          </cell>
          <cell r="BA1119">
            <v>0</v>
          </cell>
          <cell r="BC1119" t="str">
            <v>PLATINUM</v>
          </cell>
          <cell r="BE1119" t="str">
            <v>Feb</v>
          </cell>
        </row>
        <row r="1120">
          <cell r="C1120" t="str">
            <v>Tj Jati B</v>
          </cell>
          <cell r="R1120">
            <v>0</v>
          </cell>
          <cell r="AZ1120">
            <v>0</v>
          </cell>
          <cell r="BA1120">
            <v>0</v>
          </cell>
          <cell r="BC1120" t="str">
            <v>PLATINUM</v>
          </cell>
          <cell r="BE1120" t="str">
            <v>Mar</v>
          </cell>
        </row>
        <row r="1121">
          <cell r="C1121" t="str">
            <v>Tj Jati B</v>
          </cell>
          <cell r="R1121">
            <v>0</v>
          </cell>
          <cell r="AZ1121">
            <v>0</v>
          </cell>
          <cell r="BA1121">
            <v>0</v>
          </cell>
          <cell r="BC1121" t="str">
            <v>PLATINUM</v>
          </cell>
          <cell r="BE1121" t="str">
            <v>Apr</v>
          </cell>
        </row>
        <row r="1122">
          <cell r="C1122" t="str">
            <v>Tj Jati B</v>
          </cell>
          <cell r="R1122">
            <v>68000</v>
          </cell>
          <cell r="AZ1122">
            <v>-306000</v>
          </cell>
          <cell r="BA1122">
            <v>-62358.720000000001</v>
          </cell>
          <cell r="BC1122" t="str">
            <v>PLATINUM</v>
          </cell>
          <cell r="BE1122" t="str">
            <v>May</v>
          </cell>
        </row>
        <row r="1123">
          <cell r="C1123" t="str">
            <v>Tj Jati B</v>
          </cell>
          <cell r="R1123">
            <v>68000</v>
          </cell>
          <cell r="AZ1123">
            <v>-306000</v>
          </cell>
          <cell r="BA1123">
            <v>-62358.720000000001</v>
          </cell>
          <cell r="BC1123" t="str">
            <v>PLATINUM</v>
          </cell>
          <cell r="BE1123" t="str">
            <v>Jun</v>
          </cell>
        </row>
        <row r="1124">
          <cell r="C1124" t="str">
            <v>Tj Jati B</v>
          </cell>
          <cell r="R1124">
            <v>68000</v>
          </cell>
          <cell r="AZ1124">
            <v>-306000</v>
          </cell>
          <cell r="BA1124">
            <v>-62358.720000000001</v>
          </cell>
          <cell r="BC1124" t="str">
            <v>PLATINUM</v>
          </cell>
          <cell r="BE1124" t="str">
            <v>Jul</v>
          </cell>
        </row>
        <row r="1125">
          <cell r="C1125" t="str">
            <v>Tj Jati B</v>
          </cell>
          <cell r="R1125">
            <v>68000</v>
          </cell>
          <cell r="AZ1125">
            <v>-306000</v>
          </cell>
          <cell r="BA1125">
            <v>-62358.720000000001</v>
          </cell>
          <cell r="BC1125" t="str">
            <v>PLATINUM</v>
          </cell>
          <cell r="BE1125" t="str">
            <v>Aug</v>
          </cell>
        </row>
        <row r="1126">
          <cell r="C1126" t="str">
            <v>Tj Jati B</v>
          </cell>
          <cell r="R1126">
            <v>68000</v>
          </cell>
          <cell r="AZ1126">
            <v>-306000</v>
          </cell>
          <cell r="BA1126">
            <v>-62358.720000000001</v>
          </cell>
          <cell r="BC1126" t="str">
            <v>PLATINUM</v>
          </cell>
          <cell r="BE1126" t="str">
            <v>Sep</v>
          </cell>
        </row>
        <row r="1127">
          <cell r="C1127" t="str">
            <v>Tj Jati B</v>
          </cell>
          <cell r="R1127">
            <v>68000</v>
          </cell>
          <cell r="AZ1127">
            <v>-306000</v>
          </cell>
          <cell r="BA1127">
            <v>-62358.720000000001</v>
          </cell>
          <cell r="BC1127" t="str">
            <v>PLATINUM</v>
          </cell>
          <cell r="BE1127" t="str">
            <v>Oct</v>
          </cell>
        </row>
        <row r="1128">
          <cell r="C1128" t="str">
            <v>Tj Jati B</v>
          </cell>
          <cell r="R1128">
            <v>68000</v>
          </cell>
          <cell r="AZ1128">
            <v>-306000</v>
          </cell>
          <cell r="BA1128">
            <v>-62358.720000000001</v>
          </cell>
          <cell r="BC1128" t="str">
            <v>PLATINUM</v>
          </cell>
          <cell r="BE1128" t="str">
            <v>Nov</v>
          </cell>
        </row>
        <row r="1129">
          <cell r="C1129" t="str">
            <v>Tj Jati B</v>
          </cell>
          <cell r="R1129">
            <v>68000</v>
          </cell>
          <cell r="AZ1129">
            <v>-306000</v>
          </cell>
          <cell r="BA1129">
            <v>-62358.720000000001</v>
          </cell>
          <cell r="BC1129" t="str">
            <v>PLATINUM</v>
          </cell>
          <cell r="BE1129" t="str">
            <v>Dec</v>
          </cell>
        </row>
        <row r="1130">
          <cell r="C1130" t="str">
            <v>Tj Jati B</v>
          </cell>
          <cell r="R1130">
            <v>0</v>
          </cell>
          <cell r="AZ1130">
            <v>0</v>
          </cell>
          <cell r="BA1130">
            <v>0</v>
          </cell>
          <cell r="BC1130" t="str">
            <v>PLATINUM</v>
          </cell>
          <cell r="BE1130" t="str">
            <v>Jan</v>
          </cell>
        </row>
        <row r="1131">
          <cell r="C1131" t="str">
            <v>Tj Jati B</v>
          </cell>
          <cell r="R1131">
            <v>0</v>
          </cell>
          <cell r="AZ1131">
            <v>0</v>
          </cell>
          <cell r="BA1131">
            <v>0</v>
          </cell>
          <cell r="BC1131" t="str">
            <v>PLATINUM</v>
          </cell>
          <cell r="BE1131" t="str">
            <v>Feb</v>
          </cell>
        </row>
        <row r="1132">
          <cell r="C1132" t="str">
            <v>Tj Jati B</v>
          </cell>
          <cell r="R1132">
            <v>0</v>
          </cell>
          <cell r="AZ1132">
            <v>0</v>
          </cell>
          <cell r="BA1132">
            <v>0</v>
          </cell>
          <cell r="BC1132" t="str">
            <v>PLATINUM</v>
          </cell>
          <cell r="BE1132" t="str">
            <v>Mar</v>
          </cell>
        </row>
        <row r="1133">
          <cell r="C1133" t="str">
            <v>Tj Jati B</v>
          </cell>
          <cell r="R1133">
            <v>0</v>
          </cell>
          <cell r="AZ1133">
            <v>0</v>
          </cell>
          <cell r="BA1133">
            <v>0</v>
          </cell>
          <cell r="BC1133" t="str">
            <v>PLATINUM</v>
          </cell>
          <cell r="BE1133" t="str">
            <v>Apr</v>
          </cell>
        </row>
        <row r="1134">
          <cell r="C1134" t="str">
            <v>Tj Jati B</v>
          </cell>
          <cell r="R1134">
            <v>0</v>
          </cell>
          <cell r="AZ1134">
            <v>0</v>
          </cell>
          <cell r="BA1134">
            <v>0</v>
          </cell>
          <cell r="BC1134" t="str">
            <v>PLATINUM</v>
          </cell>
          <cell r="BE1134" t="str">
            <v>May</v>
          </cell>
        </row>
        <row r="1135">
          <cell r="C1135" t="str">
            <v>Tj Jati B</v>
          </cell>
          <cell r="R1135">
            <v>0</v>
          </cell>
          <cell r="AZ1135">
            <v>0</v>
          </cell>
          <cell r="BA1135">
            <v>0</v>
          </cell>
          <cell r="BC1135" t="str">
            <v>PLATINUM</v>
          </cell>
          <cell r="BE1135" t="str">
            <v>Jun</v>
          </cell>
        </row>
        <row r="1136">
          <cell r="C1136" t="str">
            <v>Tj Jati B</v>
          </cell>
          <cell r="R1136">
            <v>0</v>
          </cell>
          <cell r="AZ1136">
            <v>0</v>
          </cell>
          <cell r="BA1136">
            <v>0</v>
          </cell>
          <cell r="BC1136" t="str">
            <v>PLATINUM</v>
          </cell>
          <cell r="BE1136" t="str">
            <v>Jul</v>
          </cell>
        </row>
        <row r="1137">
          <cell r="C1137" t="str">
            <v>Tj Jati B</v>
          </cell>
          <cell r="R1137">
            <v>68000</v>
          </cell>
          <cell r="AZ1137">
            <v>-306000</v>
          </cell>
          <cell r="BA1137">
            <v>-62358.720000000001</v>
          </cell>
          <cell r="BC1137" t="str">
            <v>PLATINUM</v>
          </cell>
          <cell r="BE1137" t="str">
            <v>Aug</v>
          </cell>
        </row>
        <row r="1138">
          <cell r="C1138" t="str">
            <v>Tj Jati B</v>
          </cell>
          <cell r="R1138">
            <v>68000</v>
          </cell>
          <cell r="AZ1138">
            <v>-306000</v>
          </cell>
          <cell r="BA1138">
            <v>-62358.720000000001</v>
          </cell>
          <cell r="BC1138" t="str">
            <v>PLATINUM</v>
          </cell>
          <cell r="BE1138" t="str">
            <v>Sep</v>
          </cell>
        </row>
        <row r="1139">
          <cell r="C1139" t="str">
            <v>Tj Jati B</v>
          </cell>
          <cell r="R1139">
            <v>0</v>
          </cell>
          <cell r="AZ1139">
            <v>0</v>
          </cell>
          <cell r="BA1139">
            <v>0</v>
          </cell>
          <cell r="BC1139" t="str">
            <v>PLATINUM</v>
          </cell>
          <cell r="BE1139" t="str">
            <v>Oct</v>
          </cell>
        </row>
        <row r="1140">
          <cell r="C1140" t="str">
            <v>Tj Jati B</v>
          </cell>
          <cell r="R1140">
            <v>0</v>
          </cell>
          <cell r="AZ1140">
            <v>0</v>
          </cell>
          <cell r="BA1140">
            <v>0</v>
          </cell>
          <cell r="BC1140" t="str">
            <v>PLATINUM</v>
          </cell>
          <cell r="BE1140" t="str">
            <v>Nov</v>
          </cell>
        </row>
        <row r="1141">
          <cell r="C1141" t="str">
            <v>Tj Jati B</v>
          </cell>
          <cell r="R1141">
            <v>0</v>
          </cell>
          <cell r="AZ1141">
            <v>0</v>
          </cell>
          <cell r="BA1141">
            <v>0</v>
          </cell>
          <cell r="BC1141" t="str">
            <v>PLATINUM</v>
          </cell>
          <cell r="BE1141" t="str">
            <v>Dec</v>
          </cell>
        </row>
        <row r="1142">
          <cell r="C1142" t="str">
            <v>Tj Jati B</v>
          </cell>
          <cell r="R1142">
            <v>0</v>
          </cell>
          <cell r="AZ1142">
            <v>0</v>
          </cell>
          <cell r="BA1142">
            <v>0</v>
          </cell>
          <cell r="BC1142" t="str">
            <v>PLATINUM</v>
          </cell>
          <cell r="BE1142" t="str">
            <v>Jan</v>
          </cell>
        </row>
        <row r="1143">
          <cell r="C1143" t="str">
            <v>Tj Jati B</v>
          </cell>
          <cell r="R1143">
            <v>39000</v>
          </cell>
          <cell r="AZ1143">
            <v>-175500</v>
          </cell>
          <cell r="BA1143">
            <v>-32447.184521384926</v>
          </cell>
          <cell r="BC1143" t="str">
            <v>PLATINUM</v>
          </cell>
          <cell r="BE1143" t="str">
            <v>Feb</v>
          </cell>
        </row>
        <row r="1144">
          <cell r="C1144" t="str">
            <v>Tj Jati B</v>
          </cell>
          <cell r="R1144">
            <v>0</v>
          </cell>
          <cell r="AZ1144">
            <v>0</v>
          </cell>
          <cell r="BA1144">
            <v>0</v>
          </cell>
          <cell r="BC1144" t="str">
            <v>PLATINUM</v>
          </cell>
          <cell r="BE1144" t="str">
            <v>Mar</v>
          </cell>
        </row>
        <row r="1145">
          <cell r="C1145" t="str">
            <v>Tj Jati B</v>
          </cell>
          <cell r="R1145">
            <v>39000</v>
          </cell>
          <cell r="AZ1145">
            <v>-175500</v>
          </cell>
          <cell r="BA1145">
            <v>-32447.184521384926</v>
          </cell>
          <cell r="BC1145" t="str">
            <v>PLATINUM</v>
          </cell>
          <cell r="BE1145" t="str">
            <v>Apr</v>
          </cell>
        </row>
        <row r="1146">
          <cell r="C1146" t="str">
            <v>Tj Jati B</v>
          </cell>
          <cell r="R1146">
            <v>39000</v>
          </cell>
          <cell r="AZ1146">
            <v>-175500</v>
          </cell>
          <cell r="BA1146">
            <v>-32447.184521384926</v>
          </cell>
          <cell r="BC1146" t="str">
            <v>PLATINUM</v>
          </cell>
          <cell r="BE1146" t="str">
            <v>May</v>
          </cell>
        </row>
        <row r="1147">
          <cell r="C1147" t="str">
            <v>Tj Jati B</v>
          </cell>
          <cell r="R1147">
            <v>0</v>
          </cell>
          <cell r="AZ1147">
            <v>0</v>
          </cell>
          <cell r="BA1147">
            <v>0</v>
          </cell>
          <cell r="BC1147" t="str">
            <v>PLATINUM</v>
          </cell>
          <cell r="BE1147" t="str">
            <v>Jun</v>
          </cell>
        </row>
        <row r="1148">
          <cell r="C1148" t="str">
            <v>Tj Jati B</v>
          </cell>
          <cell r="R1148">
            <v>0</v>
          </cell>
          <cell r="AZ1148">
            <v>0</v>
          </cell>
          <cell r="BA1148">
            <v>0</v>
          </cell>
          <cell r="BC1148" t="str">
            <v>PLATINUM</v>
          </cell>
          <cell r="BE1148" t="str">
            <v>Jul</v>
          </cell>
        </row>
        <row r="1149">
          <cell r="C1149" t="str">
            <v>Tj Jati B</v>
          </cell>
          <cell r="R1149">
            <v>0</v>
          </cell>
          <cell r="AZ1149">
            <v>0</v>
          </cell>
          <cell r="BA1149">
            <v>0</v>
          </cell>
          <cell r="BC1149" t="str">
            <v>PLATINUM</v>
          </cell>
          <cell r="BE1149" t="str">
            <v>Aug</v>
          </cell>
        </row>
        <row r="1150">
          <cell r="C1150" t="str">
            <v>Tj Jati B</v>
          </cell>
          <cell r="R1150">
            <v>0</v>
          </cell>
          <cell r="AZ1150">
            <v>0</v>
          </cell>
          <cell r="BA1150">
            <v>0</v>
          </cell>
          <cell r="BC1150" t="str">
            <v>PLATINUM</v>
          </cell>
          <cell r="BE1150" t="str">
            <v>Sep</v>
          </cell>
        </row>
        <row r="1151">
          <cell r="C1151" t="str">
            <v>Tj Jati B</v>
          </cell>
          <cell r="R1151">
            <v>0</v>
          </cell>
          <cell r="AZ1151">
            <v>0</v>
          </cell>
          <cell r="BA1151">
            <v>0</v>
          </cell>
          <cell r="BC1151" t="str">
            <v>PLATINUM</v>
          </cell>
          <cell r="BE1151" t="str">
            <v>Oct</v>
          </cell>
        </row>
        <row r="1152">
          <cell r="C1152" t="str">
            <v>Tj Jati B</v>
          </cell>
          <cell r="R1152">
            <v>0</v>
          </cell>
          <cell r="AZ1152">
            <v>0</v>
          </cell>
          <cell r="BA1152">
            <v>0</v>
          </cell>
          <cell r="BC1152" t="str">
            <v>PLATINUM</v>
          </cell>
          <cell r="BE1152" t="str">
            <v>Nov</v>
          </cell>
        </row>
        <row r="1153">
          <cell r="C1153" t="str">
            <v>Tj Jati B</v>
          </cell>
          <cell r="R1153">
            <v>0</v>
          </cell>
          <cell r="AZ1153">
            <v>0</v>
          </cell>
          <cell r="BA1153">
            <v>0</v>
          </cell>
          <cell r="BC1153" t="str">
            <v>PLATINUM</v>
          </cell>
          <cell r="BE1153" t="str">
            <v>Dec</v>
          </cell>
        </row>
        <row r="1154">
          <cell r="C1154" t="str">
            <v>Tj Jati B</v>
          </cell>
          <cell r="R1154">
            <v>0</v>
          </cell>
          <cell r="AZ1154">
            <v>0</v>
          </cell>
          <cell r="BA1154">
            <v>0</v>
          </cell>
          <cell r="BC1154" t="str">
            <v>PLATINUM</v>
          </cell>
          <cell r="BE1154" t="str">
            <v>Jan</v>
          </cell>
        </row>
        <row r="1155">
          <cell r="C1155" t="str">
            <v>Tj Jati B</v>
          </cell>
          <cell r="R1155">
            <v>26000</v>
          </cell>
          <cell r="AZ1155">
            <v>-117000</v>
          </cell>
          <cell r="BA1155">
            <v>-24383.615478615073</v>
          </cell>
          <cell r="BC1155" t="str">
            <v>PLATINUM</v>
          </cell>
          <cell r="BE1155" t="str">
            <v>Feb</v>
          </cell>
        </row>
        <row r="1156">
          <cell r="C1156" t="str">
            <v>Tj Jati B</v>
          </cell>
          <cell r="R1156">
            <v>0</v>
          </cell>
          <cell r="AZ1156">
            <v>0</v>
          </cell>
          <cell r="BA1156">
            <v>0</v>
          </cell>
          <cell r="BC1156" t="str">
            <v>PLATINUM</v>
          </cell>
          <cell r="BE1156" t="str">
            <v>Mar</v>
          </cell>
        </row>
        <row r="1157">
          <cell r="C1157" t="str">
            <v>Tj Jati B</v>
          </cell>
          <cell r="R1157">
            <v>26000</v>
          </cell>
          <cell r="AZ1157">
            <v>-117000</v>
          </cell>
          <cell r="BA1157">
            <v>-24383.615478615073</v>
          </cell>
          <cell r="BC1157" t="str">
            <v>PLATINUM</v>
          </cell>
          <cell r="BE1157" t="str">
            <v>Apr</v>
          </cell>
        </row>
        <row r="1158">
          <cell r="C1158" t="str">
            <v>Tj Jati B</v>
          </cell>
          <cell r="R1158">
            <v>26000</v>
          </cell>
          <cell r="AZ1158">
            <v>-117000</v>
          </cell>
          <cell r="BA1158">
            <v>-24383.615478615073</v>
          </cell>
          <cell r="BC1158" t="str">
            <v>PLATINUM</v>
          </cell>
          <cell r="BE1158" t="str">
            <v>May</v>
          </cell>
        </row>
        <row r="1159">
          <cell r="C1159" t="str">
            <v>Tj Jati B</v>
          </cell>
          <cell r="R1159">
            <v>0</v>
          </cell>
          <cell r="AZ1159">
            <v>0</v>
          </cell>
          <cell r="BA1159">
            <v>0</v>
          </cell>
          <cell r="BC1159" t="str">
            <v>PLATINUM</v>
          </cell>
          <cell r="BE1159" t="str">
            <v>Jun</v>
          </cell>
        </row>
        <row r="1160">
          <cell r="C1160" t="str">
            <v>Tj Jati B</v>
          </cell>
          <cell r="R1160">
            <v>0</v>
          </cell>
          <cell r="AZ1160">
            <v>0</v>
          </cell>
          <cell r="BA1160">
            <v>0</v>
          </cell>
          <cell r="BC1160" t="str">
            <v>PLATINUM</v>
          </cell>
          <cell r="BE1160" t="str">
            <v>Jul</v>
          </cell>
        </row>
        <row r="1161">
          <cell r="C1161" t="str">
            <v>Tj Jati B</v>
          </cell>
          <cell r="R1161">
            <v>0</v>
          </cell>
          <cell r="AZ1161">
            <v>0</v>
          </cell>
          <cell r="BA1161">
            <v>0</v>
          </cell>
          <cell r="BC1161" t="str">
            <v>PLATINUM</v>
          </cell>
          <cell r="BE1161" t="str">
            <v>Aug</v>
          </cell>
        </row>
        <row r="1162">
          <cell r="C1162" t="str">
            <v>Tj Jati B</v>
          </cell>
          <cell r="R1162">
            <v>0</v>
          </cell>
          <cell r="AZ1162">
            <v>0</v>
          </cell>
          <cell r="BA1162">
            <v>0</v>
          </cell>
          <cell r="BC1162" t="str">
            <v>PLATINUM</v>
          </cell>
          <cell r="BE1162" t="str">
            <v>Sep</v>
          </cell>
        </row>
        <row r="1163">
          <cell r="C1163" t="str">
            <v>Tj Jati B</v>
          </cell>
          <cell r="R1163">
            <v>0</v>
          </cell>
          <cell r="AZ1163">
            <v>0</v>
          </cell>
          <cell r="BA1163">
            <v>0</v>
          </cell>
          <cell r="BC1163" t="str">
            <v>PLATINUM</v>
          </cell>
          <cell r="BE1163" t="str">
            <v>Oct</v>
          </cell>
        </row>
        <row r="1164">
          <cell r="C1164" t="str">
            <v>Tj Jati B</v>
          </cell>
          <cell r="R1164">
            <v>0</v>
          </cell>
          <cell r="AZ1164">
            <v>0</v>
          </cell>
          <cell r="BA1164">
            <v>0</v>
          </cell>
          <cell r="BC1164" t="str">
            <v>PLATINUM</v>
          </cell>
          <cell r="BE1164" t="str">
            <v>Nov</v>
          </cell>
        </row>
        <row r="1165">
          <cell r="C1165" t="str">
            <v>Tj Jati B</v>
          </cell>
          <cell r="R1165">
            <v>0</v>
          </cell>
          <cell r="AZ1165">
            <v>0</v>
          </cell>
          <cell r="BA1165">
            <v>0</v>
          </cell>
          <cell r="BC1165" t="str">
            <v>PLATINUM</v>
          </cell>
          <cell r="BE1165" t="str">
            <v>Dec</v>
          </cell>
        </row>
        <row r="1166">
          <cell r="C1166" t="str">
            <v>Tj Jati B</v>
          </cell>
          <cell r="R1166">
            <v>0</v>
          </cell>
          <cell r="AZ1166">
            <v>0</v>
          </cell>
          <cell r="BA1166">
            <v>0</v>
          </cell>
          <cell r="BC1166" t="str">
            <v>PLATINUM</v>
          </cell>
          <cell r="BE1166" t="str">
            <v>Jan</v>
          </cell>
        </row>
        <row r="1167">
          <cell r="C1167" t="str">
            <v>Tj Jati B</v>
          </cell>
          <cell r="R1167">
            <v>0</v>
          </cell>
          <cell r="AZ1167">
            <v>0</v>
          </cell>
          <cell r="BA1167">
            <v>0</v>
          </cell>
          <cell r="BC1167" t="str">
            <v>PLATINUM</v>
          </cell>
          <cell r="BE1167" t="str">
            <v>Feb</v>
          </cell>
        </row>
        <row r="1168">
          <cell r="C1168" t="str">
            <v>Tj Jati B</v>
          </cell>
          <cell r="R1168">
            <v>0</v>
          </cell>
          <cell r="AZ1168">
            <v>0</v>
          </cell>
          <cell r="BA1168">
            <v>0</v>
          </cell>
          <cell r="BC1168" t="str">
            <v>PLATINUM</v>
          </cell>
          <cell r="BE1168" t="str">
            <v>Mar</v>
          </cell>
        </row>
        <row r="1169">
          <cell r="C1169" t="str">
            <v>Tj Jati B</v>
          </cell>
          <cell r="R1169">
            <v>0</v>
          </cell>
          <cell r="AZ1169">
            <v>0</v>
          </cell>
          <cell r="BA1169">
            <v>0</v>
          </cell>
          <cell r="BC1169" t="str">
            <v>PLATINUM</v>
          </cell>
          <cell r="BE1169" t="str">
            <v>Apr</v>
          </cell>
        </row>
        <row r="1170">
          <cell r="C1170" t="str">
            <v>Tj Jati B</v>
          </cell>
          <cell r="R1170">
            <v>0</v>
          </cell>
          <cell r="AZ1170">
            <v>0</v>
          </cell>
          <cell r="BA1170">
            <v>0</v>
          </cell>
          <cell r="BC1170" t="str">
            <v>PLATINUM</v>
          </cell>
          <cell r="BE1170" t="str">
            <v>May</v>
          </cell>
        </row>
        <row r="1171">
          <cell r="C1171" t="str">
            <v>Tj Jati B</v>
          </cell>
          <cell r="R1171">
            <v>65000</v>
          </cell>
          <cell r="AZ1171">
            <v>-292500</v>
          </cell>
          <cell r="BA1171">
            <v>-56830.8</v>
          </cell>
          <cell r="BC1171" t="str">
            <v>PLATINUM</v>
          </cell>
          <cell r="BE1171" t="str">
            <v>Jun</v>
          </cell>
        </row>
        <row r="1172">
          <cell r="C1172" t="str">
            <v>Tj Jati B</v>
          </cell>
          <cell r="R1172">
            <v>65000</v>
          </cell>
          <cell r="AZ1172">
            <v>-292500</v>
          </cell>
          <cell r="BA1172">
            <v>-56830.8</v>
          </cell>
          <cell r="BC1172" t="str">
            <v>PLATINUM</v>
          </cell>
          <cell r="BE1172" t="str">
            <v>Jul</v>
          </cell>
        </row>
        <row r="1173">
          <cell r="C1173" t="str">
            <v>Tj Jati B</v>
          </cell>
          <cell r="R1173">
            <v>0</v>
          </cell>
          <cell r="AZ1173">
            <v>0</v>
          </cell>
          <cell r="BA1173">
            <v>0</v>
          </cell>
          <cell r="BC1173" t="str">
            <v>PLATINUM</v>
          </cell>
          <cell r="BE1173" t="str">
            <v>Aug</v>
          </cell>
        </row>
        <row r="1174">
          <cell r="C1174" t="str">
            <v>Tj Jati B</v>
          </cell>
          <cell r="R1174">
            <v>65000</v>
          </cell>
          <cell r="AZ1174">
            <v>-292500</v>
          </cell>
          <cell r="BA1174">
            <v>-56830.8</v>
          </cell>
          <cell r="BC1174" t="str">
            <v>PLATINUM</v>
          </cell>
          <cell r="BE1174" t="str">
            <v>Sep</v>
          </cell>
        </row>
        <row r="1175">
          <cell r="C1175" t="str">
            <v>Tj Jati B</v>
          </cell>
          <cell r="R1175">
            <v>65000</v>
          </cell>
          <cell r="AZ1175">
            <v>-292500</v>
          </cell>
          <cell r="BA1175">
            <v>-56830.8</v>
          </cell>
          <cell r="BC1175" t="str">
            <v>PLATINUM</v>
          </cell>
          <cell r="BE1175" t="str">
            <v>Oct</v>
          </cell>
        </row>
        <row r="1176">
          <cell r="C1176" t="str">
            <v>Tj Jati B</v>
          </cell>
          <cell r="R1176">
            <v>65000</v>
          </cell>
          <cell r="AZ1176">
            <v>-292500</v>
          </cell>
          <cell r="BA1176">
            <v>-56830.8</v>
          </cell>
          <cell r="BC1176" t="str">
            <v>PLATINUM</v>
          </cell>
          <cell r="BE1176" t="str">
            <v>Nov</v>
          </cell>
        </row>
        <row r="1177">
          <cell r="C1177" t="str">
            <v>Tj Jati B</v>
          </cell>
          <cell r="R1177">
            <v>30000</v>
          </cell>
          <cell r="AZ1177">
            <v>-135000</v>
          </cell>
          <cell r="BA1177">
            <v>-26229.600000000002</v>
          </cell>
          <cell r="BC1177" t="str">
            <v>PLATINUM</v>
          </cell>
          <cell r="BE1177" t="str">
            <v>Dec</v>
          </cell>
        </row>
        <row r="1178">
          <cell r="C1178" t="str">
            <v>Other</v>
          </cell>
          <cell r="R1178">
            <v>0</v>
          </cell>
          <cell r="AZ1178">
            <v>0</v>
          </cell>
          <cell r="BA1178">
            <v>0</v>
          </cell>
          <cell r="BC1178" t="str">
            <v>OTHERS</v>
          </cell>
          <cell r="BE1178" t="str">
            <v>Jan</v>
          </cell>
        </row>
        <row r="1179">
          <cell r="C1179" t="str">
            <v>Other</v>
          </cell>
          <cell r="R1179">
            <v>0</v>
          </cell>
          <cell r="AZ1179">
            <v>0</v>
          </cell>
          <cell r="BA1179">
            <v>0</v>
          </cell>
          <cell r="BC1179" t="str">
            <v>OTHERS</v>
          </cell>
          <cell r="BE1179" t="str">
            <v>Feb</v>
          </cell>
        </row>
        <row r="1180">
          <cell r="C1180" t="str">
            <v>Other</v>
          </cell>
          <cell r="R1180">
            <v>0</v>
          </cell>
          <cell r="AZ1180">
            <v>0</v>
          </cell>
          <cell r="BA1180">
            <v>0</v>
          </cell>
          <cell r="BC1180" t="str">
            <v>OTHERS</v>
          </cell>
          <cell r="BE1180" t="str">
            <v>Mar</v>
          </cell>
        </row>
        <row r="1181">
          <cell r="C1181" t="str">
            <v>Other</v>
          </cell>
          <cell r="R1181">
            <v>0</v>
          </cell>
          <cell r="AZ1181">
            <v>0</v>
          </cell>
          <cell r="BA1181">
            <v>0</v>
          </cell>
          <cell r="BC1181" t="str">
            <v>OTHERS</v>
          </cell>
          <cell r="BE1181" t="str">
            <v>Apr</v>
          </cell>
        </row>
        <row r="1182">
          <cell r="C1182" t="str">
            <v>Other</v>
          </cell>
          <cell r="R1182">
            <v>0</v>
          </cell>
          <cell r="AZ1182">
            <v>0</v>
          </cell>
          <cell r="BA1182">
            <v>0</v>
          </cell>
          <cell r="BC1182" t="str">
            <v>OTHERS</v>
          </cell>
          <cell r="BE1182" t="str">
            <v>May</v>
          </cell>
        </row>
        <row r="1183">
          <cell r="C1183" t="str">
            <v>Other</v>
          </cell>
          <cell r="R1183">
            <v>0</v>
          </cell>
          <cell r="AZ1183">
            <v>0</v>
          </cell>
          <cell r="BA1183">
            <v>0</v>
          </cell>
          <cell r="BC1183" t="str">
            <v>OTHERS</v>
          </cell>
          <cell r="BE1183" t="str">
            <v>Jun</v>
          </cell>
        </row>
        <row r="1184">
          <cell r="C1184" t="str">
            <v>Other</v>
          </cell>
          <cell r="R1184">
            <v>0</v>
          </cell>
          <cell r="AZ1184">
            <v>0</v>
          </cell>
          <cell r="BA1184">
            <v>0</v>
          </cell>
          <cell r="BC1184" t="str">
            <v>OTHERS</v>
          </cell>
          <cell r="BE1184" t="str">
            <v>Jul</v>
          </cell>
        </row>
        <row r="1185">
          <cell r="C1185" t="str">
            <v>Other</v>
          </cell>
          <cell r="R1185">
            <v>0</v>
          </cell>
          <cell r="AZ1185">
            <v>0</v>
          </cell>
          <cell r="BA1185">
            <v>0</v>
          </cell>
          <cell r="BC1185" t="str">
            <v>OTHERS</v>
          </cell>
          <cell r="BE1185" t="str">
            <v>Aug</v>
          </cell>
        </row>
        <row r="1186">
          <cell r="C1186" t="str">
            <v>Other</v>
          </cell>
          <cell r="R1186">
            <v>0</v>
          </cell>
          <cell r="AZ1186">
            <v>0</v>
          </cell>
          <cell r="BA1186">
            <v>0</v>
          </cell>
          <cell r="BC1186" t="str">
            <v>OTHERS</v>
          </cell>
          <cell r="BE1186" t="str">
            <v>Sep</v>
          </cell>
        </row>
        <row r="1187">
          <cell r="C1187" t="str">
            <v>Other</v>
          </cell>
          <cell r="R1187">
            <v>0</v>
          </cell>
          <cell r="AZ1187">
            <v>0</v>
          </cell>
          <cell r="BA1187">
            <v>0</v>
          </cell>
          <cell r="BC1187" t="str">
            <v>OTHERS</v>
          </cell>
          <cell r="BE1187" t="str">
            <v>Oct</v>
          </cell>
        </row>
        <row r="1188">
          <cell r="C1188" t="str">
            <v>Other</v>
          </cell>
          <cell r="R1188">
            <v>0</v>
          </cell>
          <cell r="AZ1188">
            <v>0</v>
          </cell>
          <cell r="BA1188">
            <v>0</v>
          </cell>
          <cell r="BC1188" t="str">
            <v>OTHERS</v>
          </cell>
          <cell r="BE1188" t="str">
            <v>Nov</v>
          </cell>
        </row>
        <row r="1189">
          <cell r="C1189" t="str">
            <v>Other</v>
          </cell>
          <cell r="R1189">
            <v>0</v>
          </cell>
          <cell r="AZ1189">
            <v>0</v>
          </cell>
          <cell r="BA1189">
            <v>0</v>
          </cell>
          <cell r="BC1189" t="str">
            <v>OTHERS</v>
          </cell>
          <cell r="BE1189" t="str">
            <v>Dec</v>
          </cell>
        </row>
        <row r="1190">
          <cell r="C1190" t="str">
            <v>AES</v>
          </cell>
          <cell r="R1190">
            <v>0</v>
          </cell>
          <cell r="AZ1190">
            <v>0</v>
          </cell>
          <cell r="BA1190">
            <v>0</v>
          </cell>
          <cell r="BC1190" t="str">
            <v>OTHERS</v>
          </cell>
          <cell r="BE1190" t="str">
            <v>Jan</v>
          </cell>
        </row>
        <row r="1191">
          <cell r="C1191" t="str">
            <v>AES</v>
          </cell>
          <cell r="R1191">
            <v>0</v>
          </cell>
          <cell r="AZ1191">
            <v>0</v>
          </cell>
          <cell r="BA1191">
            <v>0</v>
          </cell>
          <cell r="BC1191" t="str">
            <v>OTHERS</v>
          </cell>
          <cell r="BE1191" t="str">
            <v>Feb</v>
          </cell>
        </row>
        <row r="1192">
          <cell r="C1192" t="str">
            <v>AES</v>
          </cell>
          <cell r="R1192">
            <v>0</v>
          </cell>
          <cell r="AZ1192">
            <v>0</v>
          </cell>
          <cell r="BA1192">
            <v>0</v>
          </cell>
          <cell r="BC1192" t="str">
            <v>OTHERS</v>
          </cell>
          <cell r="BE1192" t="str">
            <v>Mar</v>
          </cell>
        </row>
        <row r="1193">
          <cell r="C1193" t="str">
            <v>AES</v>
          </cell>
          <cell r="R1193">
            <v>0</v>
          </cell>
          <cell r="AZ1193">
            <v>0</v>
          </cell>
          <cell r="BA1193">
            <v>0</v>
          </cell>
          <cell r="BC1193" t="str">
            <v>OTHERS</v>
          </cell>
          <cell r="BE1193" t="str">
            <v>Apr</v>
          </cell>
        </row>
        <row r="1194">
          <cell r="C1194" t="str">
            <v>AES</v>
          </cell>
          <cell r="R1194">
            <v>0</v>
          </cell>
          <cell r="AZ1194">
            <v>0</v>
          </cell>
          <cell r="BA1194">
            <v>0</v>
          </cell>
          <cell r="BC1194" t="str">
            <v>OTHERS</v>
          </cell>
          <cell r="BE1194" t="str">
            <v>May</v>
          </cell>
        </row>
        <row r="1195">
          <cell r="C1195" t="str">
            <v>AES</v>
          </cell>
          <cell r="R1195">
            <v>0</v>
          </cell>
          <cell r="AZ1195">
            <v>0</v>
          </cell>
          <cell r="BA1195">
            <v>0</v>
          </cell>
          <cell r="BC1195" t="str">
            <v>OTHERS</v>
          </cell>
          <cell r="BE1195" t="str">
            <v>Jun</v>
          </cell>
        </row>
        <row r="1196">
          <cell r="C1196" t="str">
            <v>AES</v>
          </cell>
          <cell r="R1196">
            <v>0</v>
          </cell>
          <cell r="AZ1196">
            <v>0</v>
          </cell>
          <cell r="BA1196">
            <v>0</v>
          </cell>
          <cell r="BC1196" t="str">
            <v>OTHERS</v>
          </cell>
          <cell r="BE1196" t="str">
            <v>Jul</v>
          </cell>
        </row>
        <row r="1197">
          <cell r="C1197" t="str">
            <v>AES</v>
          </cell>
          <cell r="R1197">
            <v>0</v>
          </cell>
          <cell r="AZ1197">
            <v>0</v>
          </cell>
          <cell r="BA1197">
            <v>0</v>
          </cell>
          <cell r="BC1197" t="str">
            <v>OTHERS</v>
          </cell>
          <cell r="BE1197" t="str">
            <v>Aug</v>
          </cell>
        </row>
        <row r="1198">
          <cell r="C1198" t="str">
            <v>AES</v>
          </cell>
          <cell r="R1198">
            <v>0</v>
          </cell>
          <cell r="AZ1198">
            <v>0</v>
          </cell>
          <cell r="BA1198">
            <v>0</v>
          </cell>
          <cell r="BC1198" t="str">
            <v>OTHERS</v>
          </cell>
          <cell r="BE1198" t="str">
            <v>Sep</v>
          </cell>
        </row>
        <row r="1199">
          <cell r="C1199" t="str">
            <v>AES</v>
          </cell>
          <cell r="R1199">
            <v>0</v>
          </cell>
          <cell r="AZ1199">
            <v>0</v>
          </cell>
          <cell r="BA1199">
            <v>0</v>
          </cell>
          <cell r="BC1199" t="str">
            <v>OTHERS</v>
          </cell>
          <cell r="BE1199" t="str">
            <v>Oct</v>
          </cell>
        </row>
        <row r="1200">
          <cell r="C1200" t="str">
            <v>AES</v>
          </cell>
          <cell r="R1200">
            <v>0</v>
          </cell>
          <cell r="AZ1200">
            <v>0</v>
          </cell>
          <cell r="BA1200">
            <v>0</v>
          </cell>
          <cell r="BC1200" t="str">
            <v>OTHERS</v>
          </cell>
          <cell r="BE1200" t="str">
            <v>Nov</v>
          </cell>
        </row>
        <row r="1201">
          <cell r="C1201" t="str">
            <v>AES</v>
          </cell>
          <cell r="R1201">
            <v>0</v>
          </cell>
          <cell r="AZ1201">
            <v>0</v>
          </cell>
          <cell r="BA1201">
            <v>0</v>
          </cell>
          <cell r="BC1201" t="str">
            <v>OTHERS</v>
          </cell>
          <cell r="BE1201" t="str">
            <v>Dec</v>
          </cell>
        </row>
        <row r="1202">
          <cell r="C1202" t="str">
            <v>AES</v>
          </cell>
          <cell r="R1202">
            <v>0</v>
          </cell>
          <cell r="AZ1202">
            <v>0</v>
          </cell>
          <cell r="BA1202">
            <v>0</v>
          </cell>
          <cell r="BC1202" t="str">
            <v>OTHERS</v>
          </cell>
          <cell r="BE1202" t="str">
            <v>Jan</v>
          </cell>
        </row>
        <row r="1203">
          <cell r="C1203" t="str">
            <v>AES</v>
          </cell>
          <cell r="R1203">
            <v>0</v>
          </cell>
          <cell r="AZ1203">
            <v>0</v>
          </cell>
          <cell r="BA1203">
            <v>0</v>
          </cell>
          <cell r="BC1203" t="str">
            <v>OTHERS</v>
          </cell>
          <cell r="BE1203" t="str">
            <v>Feb</v>
          </cell>
        </row>
        <row r="1204">
          <cell r="C1204" t="str">
            <v>AES</v>
          </cell>
          <cell r="R1204">
            <v>0</v>
          </cell>
          <cell r="AZ1204">
            <v>0</v>
          </cell>
          <cell r="BA1204">
            <v>0</v>
          </cell>
          <cell r="BC1204" t="str">
            <v>OTHERS</v>
          </cell>
          <cell r="BE1204" t="str">
            <v>Mar</v>
          </cell>
        </row>
        <row r="1205">
          <cell r="C1205" t="str">
            <v>AES</v>
          </cell>
          <cell r="R1205">
            <v>0</v>
          </cell>
          <cell r="AZ1205">
            <v>0</v>
          </cell>
          <cell r="BA1205">
            <v>0</v>
          </cell>
          <cell r="BC1205" t="str">
            <v>OTHERS</v>
          </cell>
          <cell r="BE1205" t="str">
            <v>Apr</v>
          </cell>
        </row>
        <row r="1206">
          <cell r="C1206" t="str">
            <v>AES</v>
          </cell>
          <cell r="R1206">
            <v>0</v>
          </cell>
          <cell r="AZ1206">
            <v>0</v>
          </cell>
          <cell r="BA1206">
            <v>0</v>
          </cell>
          <cell r="BC1206" t="str">
            <v>OTHERS</v>
          </cell>
          <cell r="BE1206" t="str">
            <v>May</v>
          </cell>
        </row>
        <row r="1207">
          <cell r="C1207" t="str">
            <v>AES</v>
          </cell>
          <cell r="R1207">
            <v>0</v>
          </cell>
          <cell r="AZ1207">
            <v>0</v>
          </cell>
          <cell r="BA1207">
            <v>0</v>
          </cell>
          <cell r="BC1207" t="str">
            <v>OTHERS</v>
          </cell>
          <cell r="BE1207" t="str">
            <v>Jun</v>
          </cell>
        </row>
        <row r="1208">
          <cell r="C1208" t="str">
            <v>AES</v>
          </cell>
          <cell r="R1208">
            <v>0</v>
          </cell>
          <cell r="AZ1208">
            <v>0</v>
          </cell>
          <cell r="BA1208">
            <v>0</v>
          </cell>
          <cell r="BC1208" t="str">
            <v>OTHERS</v>
          </cell>
          <cell r="BE1208" t="str">
            <v>Jul</v>
          </cell>
        </row>
        <row r="1209">
          <cell r="C1209" t="str">
            <v>AES</v>
          </cell>
          <cell r="R1209">
            <v>0</v>
          </cell>
          <cell r="AZ1209">
            <v>0</v>
          </cell>
          <cell r="BA1209">
            <v>0</v>
          </cell>
          <cell r="BC1209" t="str">
            <v>OTHERS</v>
          </cell>
          <cell r="BE1209" t="str">
            <v>Aug</v>
          </cell>
        </row>
        <row r="1210">
          <cell r="C1210" t="str">
            <v>AES</v>
          </cell>
          <cell r="R1210">
            <v>0</v>
          </cell>
          <cell r="AZ1210">
            <v>0</v>
          </cell>
          <cell r="BA1210">
            <v>0</v>
          </cell>
          <cell r="BC1210" t="str">
            <v>OTHERS</v>
          </cell>
          <cell r="BE1210" t="str">
            <v>Sep</v>
          </cell>
        </row>
        <row r="1211">
          <cell r="C1211" t="str">
            <v>AES</v>
          </cell>
          <cell r="R1211">
            <v>0</v>
          </cell>
          <cell r="AZ1211">
            <v>0</v>
          </cell>
          <cell r="BA1211">
            <v>0</v>
          </cell>
          <cell r="BC1211" t="str">
            <v>OTHERS</v>
          </cell>
          <cell r="BE1211" t="str">
            <v>Oct</v>
          </cell>
        </row>
        <row r="1212">
          <cell r="C1212" t="str">
            <v>AES</v>
          </cell>
          <cell r="R1212">
            <v>0</v>
          </cell>
          <cell r="AZ1212">
            <v>0</v>
          </cell>
          <cell r="BA1212">
            <v>0</v>
          </cell>
          <cell r="BC1212" t="str">
            <v>OTHERS</v>
          </cell>
          <cell r="BE1212" t="str">
            <v>Nov</v>
          </cell>
        </row>
        <row r="1213">
          <cell r="C1213" t="str">
            <v>AES</v>
          </cell>
          <cell r="R1213">
            <v>0</v>
          </cell>
          <cell r="AZ1213">
            <v>0</v>
          </cell>
          <cell r="BA1213">
            <v>0</v>
          </cell>
          <cell r="BC1213" t="str">
            <v>OTHERS</v>
          </cell>
          <cell r="BE1213" t="str">
            <v>Dec</v>
          </cell>
        </row>
        <row r="1214">
          <cell r="C1214" t="str">
            <v>AES</v>
          </cell>
          <cell r="R1214">
            <v>0</v>
          </cell>
          <cell r="AZ1214">
            <v>0</v>
          </cell>
          <cell r="BA1214">
            <v>0</v>
          </cell>
          <cell r="BC1214" t="str">
            <v>OTHERS</v>
          </cell>
          <cell r="BE1214" t="str">
            <v>Jan</v>
          </cell>
        </row>
        <row r="1215">
          <cell r="C1215" t="str">
            <v>AES</v>
          </cell>
          <cell r="R1215">
            <v>0</v>
          </cell>
          <cell r="AZ1215">
            <v>0</v>
          </cell>
          <cell r="BA1215">
            <v>0</v>
          </cell>
          <cell r="BC1215" t="str">
            <v>OTHERS</v>
          </cell>
          <cell r="BE1215" t="str">
            <v>Feb</v>
          </cell>
        </row>
        <row r="1216">
          <cell r="C1216" t="str">
            <v>AES</v>
          </cell>
          <cell r="R1216">
            <v>44000</v>
          </cell>
          <cell r="AZ1216">
            <v>-66000</v>
          </cell>
          <cell r="BA1216">
            <v>-47645.309036845545</v>
          </cell>
          <cell r="BC1216" t="str">
            <v>OTHERS</v>
          </cell>
          <cell r="BE1216" t="str">
            <v>Mar</v>
          </cell>
        </row>
        <row r="1217">
          <cell r="C1217" t="str">
            <v>AES</v>
          </cell>
          <cell r="R1217">
            <v>0</v>
          </cell>
          <cell r="AZ1217">
            <v>0</v>
          </cell>
          <cell r="BA1217">
            <v>0</v>
          </cell>
          <cell r="BC1217" t="str">
            <v>OTHERS</v>
          </cell>
          <cell r="BE1217" t="str">
            <v>Apr</v>
          </cell>
        </row>
        <row r="1218">
          <cell r="C1218" t="str">
            <v>AES</v>
          </cell>
          <cell r="R1218">
            <v>0</v>
          </cell>
          <cell r="AZ1218">
            <v>0</v>
          </cell>
          <cell r="BA1218">
            <v>0</v>
          </cell>
          <cell r="BC1218" t="str">
            <v>OTHERS</v>
          </cell>
          <cell r="BE1218" t="str">
            <v>May</v>
          </cell>
        </row>
        <row r="1219">
          <cell r="C1219" t="str">
            <v>AES</v>
          </cell>
          <cell r="R1219">
            <v>0</v>
          </cell>
          <cell r="AZ1219">
            <v>0</v>
          </cell>
          <cell r="BA1219">
            <v>0</v>
          </cell>
          <cell r="BC1219" t="str">
            <v>OTHERS</v>
          </cell>
          <cell r="BE1219" t="str">
            <v>Jun</v>
          </cell>
        </row>
        <row r="1220">
          <cell r="C1220" t="str">
            <v>AES</v>
          </cell>
          <cell r="R1220">
            <v>0</v>
          </cell>
          <cell r="AZ1220">
            <v>0</v>
          </cell>
          <cell r="BA1220">
            <v>0</v>
          </cell>
          <cell r="BC1220" t="str">
            <v>OTHERS</v>
          </cell>
          <cell r="BE1220" t="str">
            <v>Jul</v>
          </cell>
        </row>
        <row r="1221">
          <cell r="C1221" t="str">
            <v>AES</v>
          </cell>
          <cell r="R1221">
            <v>0</v>
          </cell>
          <cell r="AZ1221">
            <v>0</v>
          </cell>
          <cell r="BA1221">
            <v>0</v>
          </cell>
          <cell r="BC1221" t="str">
            <v>OTHERS</v>
          </cell>
          <cell r="BE1221" t="str">
            <v>Aug</v>
          </cell>
        </row>
        <row r="1222">
          <cell r="C1222" t="str">
            <v>AES</v>
          </cell>
          <cell r="R1222">
            <v>0</v>
          </cell>
          <cell r="AZ1222">
            <v>0</v>
          </cell>
          <cell r="BA1222">
            <v>0</v>
          </cell>
          <cell r="BC1222" t="str">
            <v>OTHERS</v>
          </cell>
          <cell r="BE1222" t="str">
            <v>Sep</v>
          </cell>
        </row>
        <row r="1223">
          <cell r="C1223" t="str">
            <v>AES</v>
          </cell>
          <cell r="R1223">
            <v>0</v>
          </cell>
          <cell r="AZ1223">
            <v>0</v>
          </cell>
          <cell r="BA1223">
            <v>0</v>
          </cell>
          <cell r="BC1223" t="str">
            <v>OTHERS</v>
          </cell>
          <cell r="BE1223" t="str">
            <v>Oct</v>
          </cell>
        </row>
        <row r="1224">
          <cell r="C1224" t="str">
            <v>AES</v>
          </cell>
          <cell r="R1224">
            <v>0</v>
          </cell>
          <cell r="AZ1224">
            <v>0</v>
          </cell>
          <cell r="BA1224">
            <v>0</v>
          </cell>
          <cell r="BC1224" t="str">
            <v>OTHERS</v>
          </cell>
          <cell r="BE1224" t="str">
            <v>Nov</v>
          </cell>
        </row>
        <row r="1225">
          <cell r="C1225" t="str">
            <v>AES</v>
          </cell>
          <cell r="R1225">
            <v>0</v>
          </cell>
          <cell r="AZ1225">
            <v>0</v>
          </cell>
          <cell r="BA1225">
            <v>0</v>
          </cell>
          <cell r="BC1225" t="str">
            <v>OTHERS</v>
          </cell>
          <cell r="BE1225" t="str">
            <v>Dec</v>
          </cell>
        </row>
        <row r="1226">
          <cell r="C1226" t="str">
            <v>AES</v>
          </cell>
          <cell r="R1226">
            <v>0</v>
          </cell>
          <cell r="AZ1226">
            <v>0</v>
          </cell>
          <cell r="BA1226">
            <v>0</v>
          </cell>
          <cell r="BC1226" t="str">
            <v>OTHERS</v>
          </cell>
          <cell r="BE1226" t="str">
            <v>Jan</v>
          </cell>
        </row>
        <row r="1227">
          <cell r="C1227" t="str">
            <v>AES</v>
          </cell>
          <cell r="R1227">
            <v>0</v>
          </cell>
          <cell r="AZ1227">
            <v>0</v>
          </cell>
          <cell r="BA1227">
            <v>0</v>
          </cell>
          <cell r="BC1227" t="str">
            <v>OTHERS</v>
          </cell>
          <cell r="BE1227" t="str">
            <v>Feb</v>
          </cell>
        </row>
        <row r="1228">
          <cell r="C1228" t="str">
            <v>AES</v>
          </cell>
          <cell r="R1228">
            <v>5500</v>
          </cell>
          <cell r="AZ1228">
            <v>-8250</v>
          </cell>
          <cell r="BA1228">
            <v>-6427.6061191887529</v>
          </cell>
          <cell r="BC1228" t="str">
            <v>OTHERS</v>
          </cell>
          <cell r="BE1228" t="str">
            <v>Mar</v>
          </cell>
        </row>
        <row r="1229">
          <cell r="C1229" t="str">
            <v>AES</v>
          </cell>
          <cell r="R1229">
            <v>0</v>
          </cell>
          <cell r="AZ1229">
            <v>0</v>
          </cell>
          <cell r="BA1229">
            <v>0</v>
          </cell>
          <cell r="BC1229" t="str">
            <v>OTHERS</v>
          </cell>
          <cell r="BE1229" t="str">
            <v>Apr</v>
          </cell>
        </row>
        <row r="1230">
          <cell r="C1230" t="str">
            <v>AES</v>
          </cell>
          <cell r="R1230">
            <v>0</v>
          </cell>
          <cell r="AZ1230">
            <v>0</v>
          </cell>
          <cell r="BA1230">
            <v>0</v>
          </cell>
          <cell r="BC1230" t="str">
            <v>OTHERS</v>
          </cell>
          <cell r="BE1230" t="str">
            <v>May</v>
          </cell>
        </row>
        <row r="1231">
          <cell r="C1231" t="str">
            <v>AES</v>
          </cell>
          <cell r="R1231">
            <v>0</v>
          </cell>
          <cell r="AZ1231">
            <v>0</v>
          </cell>
          <cell r="BA1231">
            <v>0</v>
          </cell>
          <cell r="BC1231" t="str">
            <v>OTHERS</v>
          </cell>
          <cell r="BE1231" t="str">
            <v>Jun</v>
          </cell>
        </row>
        <row r="1232">
          <cell r="C1232" t="str">
            <v>AES</v>
          </cell>
          <cell r="R1232">
            <v>0</v>
          </cell>
          <cell r="AZ1232">
            <v>0</v>
          </cell>
          <cell r="BA1232">
            <v>0</v>
          </cell>
          <cell r="BC1232" t="str">
            <v>OTHERS</v>
          </cell>
          <cell r="BE1232" t="str">
            <v>Jul</v>
          </cell>
        </row>
        <row r="1233">
          <cell r="C1233" t="str">
            <v>AES</v>
          </cell>
          <cell r="R1233">
            <v>0</v>
          </cell>
          <cell r="AZ1233">
            <v>0</v>
          </cell>
          <cell r="BA1233">
            <v>0</v>
          </cell>
          <cell r="BC1233" t="str">
            <v>OTHERS</v>
          </cell>
          <cell r="BE1233" t="str">
            <v>Aug</v>
          </cell>
        </row>
        <row r="1234">
          <cell r="C1234" t="str">
            <v>AES</v>
          </cell>
          <cell r="R1234">
            <v>0</v>
          </cell>
          <cell r="AZ1234">
            <v>0</v>
          </cell>
          <cell r="BA1234">
            <v>0</v>
          </cell>
          <cell r="BC1234" t="str">
            <v>OTHERS</v>
          </cell>
          <cell r="BE1234" t="str">
            <v>Sep</v>
          </cell>
        </row>
        <row r="1235">
          <cell r="C1235" t="str">
            <v>AES</v>
          </cell>
          <cell r="R1235">
            <v>0</v>
          </cell>
          <cell r="AZ1235">
            <v>0</v>
          </cell>
          <cell r="BA1235">
            <v>0</v>
          </cell>
          <cell r="BC1235" t="str">
            <v>OTHERS</v>
          </cell>
          <cell r="BE1235" t="str">
            <v>Oct</v>
          </cell>
        </row>
        <row r="1236">
          <cell r="C1236" t="str">
            <v>AES</v>
          </cell>
          <cell r="R1236">
            <v>0</v>
          </cell>
          <cell r="AZ1236">
            <v>0</v>
          </cell>
          <cell r="BA1236">
            <v>0</v>
          </cell>
          <cell r="BC1236" t="str">
            <v>OTHERS</v>
          </cell>
          <cell r="BE1236" t="str">
            <v>Nov</v>
          </cell>
        </row>
        <row r="1237">
          <cell r="C1237" t="str">
            <v>AES</v>
          </cell>
          <cell r="R1237">
            <v>0</v>
          </cell>
          <cell r="AZ1237">
            <v>0</v>
          </cell>
          <cell r="BA1237">
            <v>0</v>
          </cell>
          <cell r="BC1237" t="str">
            <v>OTHERS</v>
          </cell>
          <cell r="BE1237" t="str">
            <v>Dec</v>
          </cell>
        </row>
        <row r="1238">
          <cell r="C1238" t="str">
            <v>AES</v>
          </cell>
          <cell r="R1238">
            <v>0</v>
          </cell>
          <cell r="AZ1238">
            <v>0</v>
          </cell>
          <cell r="BA1238">
            <v>0</v>
          </cell>
          <cell r="BC1238" t="str">
            <v>OTHERS</v>
          </cell>
          <cell r="BE1238" t="str">
            <v>Jan</v>
          </cell>
        </row>
        <row r="1239">
          <cell r="C1239" t="str">
            <v>AES</v>
          </cell>
          <cell r="R1239">
            <v>0</v>
          </cell>
          <cell r="AZ1239">
            <v>0</v>
          </cell>
          <cell r="BA1239">
            <v>0</v>
          </cell>
          <cell r="BC1239" t="str">
            <v>OTHERS</v>
          </cell>
          <cell r="BE1239" t="str">
            <v>Feb</v>
          </cell>
        </row>
        <row r="1240">
          <cell r="C1240" t="str">
            <v>AES</v>
          </cell>
          <cell r="R1240">
            <v>5499.9999999999973</v>
          </cell>
          <cell r="AZ1240">
            <v>-8249.9999999999964</v>
          </cell>
          <cell r="BA1240">
            <v>-7918.6102676945211</v>
          </cell>
          <cell r="BC1240" t="str">
            <v>OTHERS</v>
          </cell>
          <cell r="BE1240" t="str">
            <v>Mar</v>
          </cell>
        </row>
        <row r="1241">
          <cell r="C1241" t="str">
            <v>AES</v>
          </cell>
          <cell r="R1241">
            <v>0</v>
          </cell>
          <cell r="AZ1241">
            <v>0</v>
          </cell>
          <cell r="BA1241">
            <v>0</v>
          </cell>
          <cell r="BC1241" t="str">
            <v>OTHERS</v>
          </cell>
          <cell r="BE1241" t="str">
            <v>Apr</v>
          </cell>
        </row>
        <row r="1242">
          <cell r="C1242" t="str">
            <v>AES</v>
          </cell>
          <cell r="R1242">
            <v>0</v>
          </cell>
          <cell r="AZ1242">
            <v>0</v>
          </cell>
          <cell r="BA1242">
            <v>0</v>
          </cell>
          <cell r="BC1242" t="str">
            <v>OTHERS</v>
          </cell>
          <cell r="BE1242" t="str">
            <v>May</v>
          </cell>
        </row>
        <row r="1243">
          <cell r="C1243" t="str">
            <v>AES</v>
          </cell>
          <cell r="R1243">
            <v>0</v>
          </cell>
          <cell r="AZ1243">
            <v>0</v>
          </cell>
          <cell r="BA1243">
            <v>0</v>
          </cell>
          <cell r="BC1243" t="str">
            <v>OTHERS</v>
          </cell>
          <cell r="BE1243" t="str">
            <v>Jun</v>
          </cell>
        </row>
        <row r="1244">
          <cell r="C1244" t="str">
            <v>AES</v>
          </cell>
          <cell r="R1244">
            <v>0</v>
          </cell>
          <cell r="AZ1244">
            <v>0</v>
          </cell>
          <cell r="BA1244">
            <v>0</v>
          </cell>
          <cell r="BC1244" t="str">
            <v>OTHERS</v>
          </cell>
          <cell r="BE1244" t="str">
            <v>Jul</v>
          </cell>
        </row>
        <row r="1245">
          <cell r="C1245" t="str">
            <v>AES</v>
          </cell>
          <cell r="R1245">
            <v>0</v>
          </cell>
          <cell r="AZ1245">
            <v>0</v>
          </cell>
          <cell r="BA1245">
            <v>0</v>
          </cell>
          <cell r="BC1245" t="str">
            <v>OTHERS</v>
          </cell>
          <cell r="BE1245" t="str">
            <v>Aug</v>
          </cell>
        </row>
        <row r="1246">
          <cell r="C1246" t="str">
            <v>AES</v>
          </cell>
          <cell r="R1246">
            <v>0</v>
          </cell>
          <cell r="AZ1246">
            <v>0</v>
          </cell>
          <cell r="BA1246">
            <v>0</v>
          </cell>
          <cell r="BC1246" t="str">
            <v>OTHERS</v>
          </cell>
          <cell r="BE1246" t="str">
            <v>Sep</v>
          </cell>
        </row>
        <row r="1247">
          <cell r="C1247" t="str">
            <v>AES</v>
          </cell>
          <cell r="R1247">
            <v>0</v>
          </cell>
          <cell r="AZ1247">
            <v>0</v>
          </cell>
          <cell r="BA1247">
            <v>0</v>
          </cell>
          <cell r="BC1247" t="str">
            <v>OTHERS</v>
          </cell>
          <cell r="BE1247" t="str">
            <v>Oct</v>
          </cell>
        </row>
        <row r="1248">
          <cell r="C1248" t="str">
            <v>AES</v>
          </cell>
          <cell r="R1248">
            <v>0</v>
          </cell>
          <cell r="AZ1248">
            <v>0</v>
          </cell>
          <cell r="BA1248">
            <v>0</v>
          </cell>
          <cell r="BC1248" t="str">
            <v>OTHERS</v>
          </cell>
          <cell r="BE1248" t="str">
            <v>Nov</v>
          </cell>
        </row>
        <row r="1249">
          <cell r="C1249" t="str">
            <v>AES</v>
          </cell>
          <cell r="R1249">
            <v>0</v>
          </cell>
          <cell r="AZ1249">
            <v>0</v>
          </cell>
          <cell r="BA1249">
            <v>0</v>
          </cell>
          <cell r="BC1249" t="str">
            <v>OTHERS</v>
          </cell>
          <cell r="BE1249" t="str">
            <v>Dec</v>
          </cell>
        </row>
        <row r="1250">
          <cell r="C1250" t="str">
            <v>AES</v>
          </cell>
          <cell r="R1250">
            <v>0</v>
          </cell>
          <cell r="AZ1250">
            <v>0</v>
          </cell>
          <cell r="BA1250">
            <v>0</v>
          </cell>
          <cell r="BC1250" t="str">
            <v>OTHERS</v>
          </cell>
          <cell r="BE1250" t="str">
            <v>Jan</v>
          </cell>
        </row>
        <row r="1251">
          <cell r="C1251" t="str">
            <v>AES</v>
          </cell>
          <cell r="R1251">
            <v>0</v>
          </cell>
          <cell r="AZ1251">
            <v>0</v>
          </cell>
          <cell r="BA1251">
            <v>0</v>
          </cell>
          <cell r="BC1251" t="str">
            <v>OTHERS</v>
          </cell>
          <cell r="BE1251" t="str">
            <v>Feb</v>
          </cell>
        </row>
        <row r="1252">
          <cell r="C1252" t="str">
            <v>AES</v>
          </cell>
          <cell r="R1252">
            <v>0</v>
          </cell>
          <cell r="AZ1252">
            <v>0</v>
          </cell>
          <cell r="BA1252">
            <v>0</v>
          </cell>
          <cell r="BC1252" t="str">
            <v>OTHERS</v>
          </cell>
          <cell r="BE1252" t="str">
            <v>Mar</v>
          </cell>
        </row>
        <row r="1253">
          <cell r="C1253" t="str">
            <v>AES</v>
          </cell>
          <cell r="R1253">
            <v>44000</v>
          </cell>
          <cell r="AZ1253">
            <v>-66000</v>
          </cell>
          <cell r="BA1253">
            <v>-49973.839177744012</v>
          </cell>
          <cell r="BC1253" t="str">
            <v>OTHERS</v>
          </cell>
          <cell r="BE1253" t="str">
            <v>Apr</v>
          </cell>
        </row>
        <row r="1254">
          <cell r="C1254" t="str">
            <v>AES</v>
          </cell>
          <cell r="R1254">
            <v>44000</v>
          </cell>
          <cell r="AZ1254">
            <v>-66000</v>
          </cell>
          <cell r="BA1254">
            <v>-49973.839177744012</v>
          </cell>
          <cell r="BC1254" t="str">
            <v>OTHERS</v>
          </cell>
          <cell r="BE1254" t="str">
            <v>May</v>
          </cell>
        </row>
        <row r="1255">
          <cell r="C1255" t="str">
            <v>AES</v>
          </cell>
          <cell r="R1255">
            <v>44000</v>
          </cell>
          <cell r="AZ1255">
            <v>-66000</v>
          </cell>
          <cell r="BA1255">
            <v>-49973.839177744012</v>
          </cell>
          <cell r="BC1255" t="str">
            <v>OTHERS</v>
          </cell>
          <cell r="BE1255" t="str">
            <v>Jun</v>
          </cell>
        </row>
        <row r="1256">
          <cell r="C1256" t="str">
            <v>AES</v>
          </cell>
          <cell r="R1256">
            <v>0</v>
          </cell>
          <cell r="AZ1256">
            <v>0</v>
          </cell>
          <cell r="BA1256">
            <v>0</v>
          </cell>
          <cell r="BC1256" t="str">
            <v>OTHERS</v>
          </cell>
          <cell r="BE1256" t="str">
            <v>Jul</v>
          </cell>
        </row>
        <row r="1257">
          <cell r="C1257" t="str">
            <v>AES</v>
          </cell>
          <cell r="R1257">
            <v>0</v>
          </cell>
          <cell r="AZ1257">
            <v>0</v>
          </cell>
          <cell r="BA1257">
            <v>0</v>
          </cell>
          <cell r="BC1257" t="str">
            <v>OTHERS</v>
          </cell>
          <cell r="BE1257" t="str">
            <v>Aug</v>
          </cell>
        </row>
        <row r="1258">
          <cell r="C1258" t="str">
            <v>AES</v>
          </cell>
          <cell r="R1258">
            <v>0</v>
          </cell>
          <cell r="AZ1258">
            <v>0</v>
          </cell>
          <cell r="BA1258">
            <v>0</v>
          </cell>
          <cell r="BC1258" t="str">
            <v>OTHERS</v>
          </cell>
          <cell r="BE1258" t="str">
            <v>Sep</v>
          </cell>
        </row>
        <row r="1259">
          <cell r="C1259" t="str">
            <v>AES</v>
          </cell>
          <cell r="R1259">
            <v>0</v>
          </cell>
          <cell r="AZ1259">
            <v>0</v>
          </cell>
          <cell r="BA1259">
            <v>0</v>
          </cell>
          <cell r="BC1259" t="str">
            <v>OTHERS</v>
          </cell>
          <cell r="BE1259" t="str">
            <v>Oct</v>
          </cell>
        </row>
        <row r="1260">
          <cell r="C1260" t="str">
            <v>AES</v>
          </cell>
          <cell r="R1260">
            <v>0</v>
          </cell>
          <cell r="AZ1260">
            <v>0</v>
          </cell>
          <cell r="BA1260">
            <v>0</v>
          </cell>
          <cell r="BC1260" t="str">
            <v>OTHERS</v>
          </cell>
          <cell r="BE1260" t="str">
            <v>Nov</v>
          </cell>
        </row>
        <row r="1261">
          <cell r="C1261" t="str">
            <v>AES</v>
          </cell>
          <cell r="R1261">
            <v>0</v>
          </cell>
          <cell r="AZ1261">
            <v>0</v>
          </cell>
          <cell r="BA1261">
            <v>0</v>
          </cell>
          <cell r="BC1261" t="str">
            <v>OTHERS</v>
          </cell>
          <cell r="BE1261" t="str">
            <v>Dec</v>
          </cell>
        </row>
        <row r="1262">
          <cell r="C1262" t="str">
            <v>AES</v>
          </cell>
          <cell r="R1262">
            <v>0</v>
          </cell>
          <cell r="AZ1262">
            <v>0</v>
          </cell>
          <cell r="BA1262">
            <v>0</v>
          </cell>
          <cell r="BC1262" t="str">
            <v>OTHERS</v>
          </cell>
          <cell r="BE1262" t="str">
            <v>Jan</v>
          </cell>
        </row>
        <row r="1263">
          <cell r="C1263" t="str">
            <v>AES</v>
          </cell>
          <cell r="R1263">
            <v>0</v>
          </cell>
          <cell r="AZ1263">
            <v>0</v>
          </cell>
          <cell r="BA1263">
            <v>0</v>
          </cell>
          <cell r="BC1263" t="str">
            <v>OTHERS</v>
          </cell>
          <cell r="BE1263" t="str">
            <v>Feb</v>
          </cell>
        </row>
        <row r="1264">
          <cell r="C1264" t="str">
            <v>AES</v>
          </cell>
          <cell r="R1264">
            <v>0</v>
          </cell>
          <cell r="AZ1264">
            <v>0</v>
          </cell>
          <cell r="BA1264">
            <v>0</v>
          </cell>
          <cell r="BC1264" t="str">
            <v>OTHERS</v>
          </cell>
          <cell r="BE1264" t="str">
            <v>Mar</v>
          </cell>
        </row>
        <row r="1265">
          <cell r="C1265" t="str">
            <v>AES</v>
          </cell>
          <cell r="R1265">
            <v>5500</v>
          </cell>
          <cell r="AZ1265">
            <v>-8250</v>
          </cell>
          <cell r="BA1265">
            <v>-6741.7372453145199</v>
          </cell>
          <cell r="BC1265" t="str">
            <v>OTHERS</v>
          </cell>
          <cell r="BE1265" t="str">
            <v>Apr</v>
          </cell>
        </row>
        <row r="1266">
          <cell r="C1266" t="str">
            <v>AES</v>
          </cell>
          <cell r="R1266">
            <v>5500</v>
          </cell>
          <cell r="AZ1266">
            <v>-8250</v>
          </cell>
          <cell r="BA1266">
            <v>-6741.7372453145199</v>
          </cell>
          <cell r="BC1266" t="str">
            <v>OTHERS</v>
          </cell>
          <cell r="BE1266" t="str">
            <v>May</v>
          </cell>
        </row>
        <row r="1267">
          <cell r="C1267" t="str">
            <v>AES</v>
          </cell>
          <cell r="R1267">
            <v>5500</v>
          </cell>
          <cell r="AZ1267">
            <v>-8250</v>
          </cell>
          <cell r="BA1267">
            <v>-6741.7372453145199</v>
          </cell>
          <cell r="BC1267" t="str">
            <v>OTHERS</v>
          </cell>
          <cell r="BE1267" t="str">
            <v>Jun</v>
          </cell>
        </row>
        <row r="1268">
          <cell r="C1268" t="str">
            <v>AES</v>
          </cell>
          <cell r="R1268">
            <v>0</v>
          </cell>
          <cell r="AZ1268">
            <v>0</v>
          </cell>
          <cell r="BA1268">
            <v>0</v>
          </cell>
          <cell r="BC1268" t="str">
            <v>OTHERS</v>
          </cell>
          <cell r="BE1268" t="str">
            <v>Jul</v>
          </cell>
        </row>
        <row r="1269">
          <cell r="C1269" t="str">
            <v>AES</v>
          </cell>
          <cell r="R1269">
            <v>0</v>
          </cell>
          <cell r="AZ1269">
            <v>0</v>
          </cell>
          <cell r="BA1269">
            <v>0</v>
          </cell>
          <cell r="BC1269" t="str">
            <v>OTHERS</v>
          </cell>
          <cell r="BE1269" t="str">
            <v>Aug</v>
          </cell>
        </row>
        <row r="1270">
          <cell r="C1270" t="str">
            <v>AES</v>
          </cell>
          <cell r="R1270">
            <v>0</v>
          </cell>
          <cell r="AZ1270">
            <v>0</v>
          </cell>
          <cell r="BA1270">
            <v>0</v>
          </cell>
          <cell r="BC1270" t="str">
            <v>OTHERS</v>
          </cell>
          <cell r="BE1270" t="str">
            <v>Sep</v>
          </cell>
        </row>
        <row r="1271">
          <cell r="C1271" t="str">
            <v>AES</v>
          </cell>
          <cell r="R1271">
            <v>0</v>
          </cell>
          <cell r="AZ1271">
            <v>0</v>
          </cell>
          <cell r="BA1271">
            <v>0</v>
          </cell>
          <cell r="BC1271" t="str">
            <v>OTHERS</v>
          </cell>
          <cell r="BE1271" t="str">
            <v>Oct</v>
          </cell>
        </row>
        <row r="1272">
          <cell r="C1272" t="str">
            <v>AES</v>
          </cell>
          <cell r="R1272">
            <v>0</v>
          </cell>
          <cell r="AZ1272">
            <v>0</v>
          </cell>
          <cell r="BA1272">
            <v>0</v>
          </cell>
          <cell r="BC1272" t="str">
            <v>OTHERS</v>
          </cell>
          <cell r="BE1272" t="str">
            <v>Nov</v>
          </cell>
        </row>
        <row r="1273">
          <cell r="C1273" t="str">
            <v>AES</v>
          </cell>
          <cell r="R1273">
            <v>0</v>
          </cell>
          <cell r="AZ1273">
            <v>0</v>
          </cell>
          <cell r="BA1273">
            <v>0</v>
          </cell>
          <cell r="BC1273" t="str">
            <v>OTHERS</v>
          </cell>
          <cell r="BE1273" t="str">
            <v>Dec</v>
          </cell>
        </row>
        <row r="1274">
          <cell r="C1274" t="str">
            <v>AES</v>
          </cell>
          <cell r="R1274">
            <v>0</v>
          </cell>
          <cell r="AZ1274">
            <v>0</v>
          </cell>
          <cell r="BA1274">
            <v>0</v>
          </cell>
          <cell r="BC1274" t="str">
            <v>OTHERS</v>
          </cell>
          <cell r="BE1274" t="str">
            <v>Jan</v>
          </cell>
        </row>
        <row r="1275">
          <cell r="C1275" t="str">
            <v>AES</v>
          </cell>
          <cell r="R1275">
            <v>0</v>
          </cell>
          <cell r="AZ1275">
            <v>0</v>
          </cell>
          <cell r="BA1275">
            <v>0</v>
          </cell>
          <cell r="BC1275" t="str">
            <v>OTHERS</v>
          </cell>
          <cell r="BE1275" t="str">
            <v>Feb</v>
          </cell>
        </row>
        <row r="1276">
          <cell r="C1276" t="str">
            <v>AES</v>
          </cell>
          <cell r="R1276">
            <v>0</v>
          </cell>
          <cell r="AZ1276">
            <v>0</v>
          </cell>
          <cell r="BA1276">
            <v>0</v>
          </cell>
          <cell r="BC1276" t="str">
            <v>OTHERS</v>
          </cell>
          <cell r="BE1276" t="str">
            <v>Mar</v>
          </cell>
        </row>
        <row r="1277">
          <cell r="C1277" t="str">
            <v>AES</v>
          </cell>
          <cell r="R1277">
            <v>5499.9999999999973</v>
          </cell>
          <cell r="AZ1277">
            <v>-8249.9999999999964</v>
          </cell>
          <cell r="BA1277">
            <v>-8305.6100176194414</v>
          </cell>
          <cell r="BC1277" t="str">
            <v>OTHERS</v>
          </cell>
          <cell r="BE1277" t="str">
            <v>Apr</v>
          </cell>
        </row>
        <row r="1278">
          <cell r="C1278" t="str">
            <v>AES</v>
          </cell>
          <cell r="R1278">
            <v>5499.9999999999973</v>
          </cell>
          <cell r="AZ1278">
            <v>-8249.9999999999964</v>
          </cell>
          <cell r="BA1278">
            <v>-8305.6100176194414</v>
          </cell>
          <cell r="BC1278" t="str">
            <v>OTHERS</v>
          </cell>
          <cell r="BE1278" t="str">
            <v>May</v>
          </cell>
        </row>
        <row r="1279">
          <cell r="C1279" t="str">
            <v>AES</v>
          </cell>
          <cell r="R1279">
            <v>5499.9999999999973</v>
          </cell>
          <cell r="AZ1279">
            <v>-8249.9999999999964</v>
          </cell>
          <cell r="BA1279">
            <v>-8305.6100176194414</v>
          </cell>
          <cell r="BC1279" t="str">
            <v>OTHERS</v>
          </cell>
          <cell r="BE1279" t="str">
            <v>Jun</v>
          </cell>
        </row>
        <row r="1280">
          <cell r="C1280" t="str">
            <v>AES</v>
          </cell>
          <cell r="R1280">
            <v>0</v>
          </cell>
          <cell r="AZ1280">
            <v>0</v>
          </cell>
          <cell r="BA1280">
            <v>0</v>
          </cell>
          <cell r="BC1280" t="str">
            <v>OTHERS</v>
          </cell>
          <cell r="BE1280" t="str">
            <v>Jul</v>
          </cell>
        </row>
        <row r="1281">
          <cell r="C1281" t="str">
            <v>AES</v>
          </cell>
          <cell r="R1281">
            <v>0</v>
          </cell>
          <cell r="AZ1281">
            <v>0</v>
          </cell>
          <cell r="BA1281">
            <v>0</v>
          </cell>
          <cell r="BC1281" t="str">
            <v>OTHERS</v>
          </cell>
          <cell r="BE1281" t="str">
            <v>Aug</v>
          </cell>
        </row>
        <row r="1282">
          <cell r="C1282" t="str">
            <v>AES</v>
          </cell>
          <cell r="R1282">
            <v>0</v>
          </cell>
          <cell r="AZ1282">
            <v>0</v>
          </cell>
          <cell r="BA1282">
            <v>0</v>
          </cell>
          <cell r="BC1282" t="str">
            <v>OTHERS</v>
          </cell>
          <cell r="BE1282" t="str">
            <v>Sep</v>
          </cell>
        </row>
        <row r="1283">
          <cell r="C1283" t="str">
            <v>AES</v>
          </cell>
          <cell r="R1283">
            <v>0</v>
          </cell>
          <cell r="AZ1283">
            <v>0</v>
          </cell>
          <cell r="BA1283">
            <v>0</v>
          </cell>
          <cell r="BC1283" t="str">
            <v>OTHERS</v>
          </cell>
          <cell r="BE1283" t="str">
            <v>Oct</v>
          </cell>
        </row>
        <row r="1284">
          <cell r="C1284" t="str">
            <v>AES</v>
          </cell>
          <cell r="R1284">
            <v>0</v>
          </cell>
          <cell r="AZ1284">
            <v>0</v>
          </cell>
          <cell r="BA1284">
            <v>0</v>
          </cell>
          <cell r="BC1284" t="str">
            <v>OTHERS</v>
          </cell>
          <cell r="BE1284" t="str">
            <v>Nov</v>
          </cell>
        </row>
        <row r="1285">
          <cell r="C1285" t="str">
            <v>AES</v>
          </cell>
          <cell r="R1285">
            <v>0</v>
          </cell>
          <cell r="AZ1285">
            <v>0</v>
          </cell>
          <cell r="BA1285">
            <v>0</v>
          </cell>
          <cell r="BC1285" t="str">
            <v>OTHERS</v>
          </cell>
          <cell r="BE1285" t="str">
            <v>Dec</v>
          </cell>
        </row>
        <row r="1286">
          <cell r="C1286" t="str">
            <v>AES</v>
          </cell>
          <cell r="R1286">
            <v>0</v>
          </cell>
          <cell r="AZ1286">
            <v>0</v>
          </cell>
          <cell r="BA1286">
            <v>0</v>
          </cell>
          <cell r="BC1286" t="str">
            <v>OTHERS</v>
          </cell>
          <cell r="BE1286" t="str">
            <v>Jan</v>
          </cell>
        </row>
        <row r="1287">
          <cell r="C1287" t="str">
            <v>AES</v>
          </cell>
          <cell r="R1287">
            <v>0</v>
          </cell>
          <cell r="AZ1287">
            <v>0</v>
          </cell>
          <cell r="BA1287">
            <v>0</v>
          </cell>
          <cell r="BC1287" t="str">
            <v>OTHERS</v>
          </cell>
          <cell r="BE1287" t="str">
            <v>Feb</v>
          </cell>
        </row>
        <row r="1288">
          <cell r="C1288" t="str">
            <v>AES</v>
          </cell>
          <cell r="R1288">
            <v>0</v>
          </cell>
          <cell r="AZ1288">
            <v>0</v>
          </cell>
          <cell r="BA1288">
            <v>0</v>
          </cell>
          <cell r="BC1288" t="str">
            <v>OTHERS</v>
          </cell>
          <cell r="BE1288" t="str">
            <v>Mar</v>
          </cell>
        </row>
        <row r="1289">
          <cell r="C1289" t="str">
            <v>AES</v>
          </cell>
          <cell r="R1289">
            <v>0</v>
          </cell>
          <cell r="AZ1289">
            <v>0</v>
          </cell>
          <cell r="BA1289">
            <v>0</v>
          </cell>
          <cell r="BC1289" t="str">
            <v>OTHERS</v>
          </cell>
          <cell r="BE1289" t="str">
            <v>Apr</v>
          </cell>
        </row>
        <row r="1290">
          <cell r="C1290" t="str">
            <v>AES</v>
          </cell>
          <cell r="R1290">
            <v>0</v>
          </cell>
          <cell r="AZ1290">
            <v>0</v>
          </cell>
          <cell r="BA1290">
            <v>0</v>
          </cell>
          <cell r="BC1290" t="str">
            <v>OTHERS</v>
          </cell>
          <cell r="BE1290" t="str">
            <v>May</v>
          </cell>
        </row>
        <row r="1291">
          <cell r="C1291" t="str">
            <v>AES</v>
          </cell>
          <cell r="R1291">
            <v>0</v>
          </cell>
          <cell r="AZ1291">
            <v>0</v>
          </cell>
          <cell r="BA1291">
            <v>0</v>
          </cell>
          <cell r="BC1291" t="str">
            <v>OTHERS</v>
          </cell>
          <cell r="BE1291" t="str">
            <v>Jun</v>
          </cell>
        </row>
        <row r="1292">
          <cell r="C1292" t="str">
            <v>AES</v>
          </cell>
          <cell r="R1292">
            <v>44000</v>
          </cell>
          <cell r="AZ1292">
            <v>-66000</v>
          </cell>
          <cell r="BA1292">
            <v>-50152.956880890037</v>
          </cell>
          <cell r="BC1292" t="str">
            <v>OTHERS</v>
          </cell>
          <cell r="BE1292" t="str">
            <v>Jul</v>
          </cell>
        </row>
        <row r="1293">
          <cell r="C1293" t="str">
            <v>AES</v>
          </cell>
          <cell r="R1293">
            <v>44000</v>
          </cell>
          <cell r="AZ1293">
            <v>-66000</v>
          </cell>
          <cell r="BA1293">
            <v>-50152.956880890037</v>
          </cell>
          <cell r="BC1293" t="str">
            <v>OTHERS</v>
          </cell>
          <cell r="BE1293" t="str">
            <v>Aug</v>
          </cell>
        </row>
        <row r="1294">
          <cell r="C1294" t="str">
            <v>AES</v>
          </cell>
          <cell r="R1294">
            <v>44000</v>
          </cell>
          <cell r="AZ1294">
            <v>-66000</v>
          </cell>
          <cell r="BA1294">
            <v>-50152.956880890037</v>
          </cell>
          <cell r="BC1294" t="str">
            <v>OTHERS</v>
          </cell>
          <cell r="BE1294" t="str">
            <v>Sep</v>
          </cell>
        </row>
        <row r="1295">
          <cell r="C1295" t="str">
            <v>AES</v>
          </cell>
          <cell r="R1295">
            <v>44000</v>
          </cell>
          <cell r="AZ1295">
            <v>-66000</v>
          </cell>
          <cell r="BA1295">
            <v>-50152.956880890037</v>
          </cell>
          <cell r="BC1295" t="str">
            <v>OTHERS</v>
          </cell>
          <cell r="BE1295" t="str">
            <v>Oct</v>
          </cell>
        </row>
        <row r="1296">
          <cell r="C1296" t="str">
            <v>AES</v>
          </cell>
          <cell r="R1296">
            <v>44000</v>
          </cell>
          <cell r="AZ1296">
            <v>-66000</v>
          </cell>
          <cell r="BA1296">
            <v>-50152.956880890037</v>
          </cell>
          <cell r="BC1296" t="str">
            <v>OTHERS</v>
          </cell>
          <cell r="BE1296" t="str">
            <v>Nov</v>
          </cell>
        </row>
        <row r="1297">
          <cell r="C1297" t="str">
            <v>AES</v>
          </cell>
          <cell r="R1297">
            <v>44000</v>
          </cell>
          <cell r="AZ1297">
            <v>-66000</v>
          </cell>
          <cell r="BA1297">
            <v>-50152.956880890037</v>
          </cell>
          <cell r="BC1297" t="str">
            <v>OTHERS</v>
          </cell>
          <cell r="BE1297" t="str">
            <v>Dec</v>
          </cell>
        </row>
        <row r="1298">
          <cell r="C1298" t="str">
            <v>AES</v>
          </cell>
          <cell r="R1298">
            <v>0</v>
          </cell>
          <cell r="AZ1298">
            <v>0</v>
          </cell>
          <cell r="BA1298">
            <v>0</v>
          </cell>
          <cell r="BC1298" t="str">
            <v>OTHERS</v>
          </cell>
          <cell r="BE1298" t="str">
            <v>Jan</v>
          </cell>
        </row>
        <row r="1299">
          <cell r="C1299" t="str">
            <v>AES</v>
          </cell>
          <cell r="R1299">
            <v>0</v>
          </cell>
          <cell r="AZ1299">
            <v>0</v>
          </cell>
          <cell r="BA1299">
            <v>0</v>
          </cell>
          <cell r="BC1299" t="str">
            <v>OTHERS</v>
          </cell>
          <cell r="BE1299" t="str">
            <v>Feb</v>
          </cell>
        </row>
        <row r="1300">
          <cell r="C1300" t="str">
            <v>AES</v>
          </cell>
          <cell r="R1300">
            <v>0</v>
          </cell>
          <cell r="AZ1300">
            <v>0</v>
          </cell>
          <cell r="BA1300">
            <v>0</v>
          </cell>
          <cell r="BC1300" t="str">
            <v>OTHERS</v>
          </cell>
          <cell r="BE1300" t="str">
            <v>Mar</v>
          </cell>
        </row>
        <row r="1301">
          <cell r="C1301" t="str">
            <v>AES</v>
          </cell>
          <cell r="R1301">
            <v>0</v>
          </cell>
          <cell r="AZ1301">
            <v>0</v>
          </cell>
          <cell r="BA1301">
            <v>0</v>
          </cell>
          <cell r="BC1301" t="str">
            <v>OTHERS</v>
          </cell>
          <cell r="BE1301" t="str">
            <v>Apr</v>
          </cell>
        </row>
        <row r="1302">
          <cell r="C1302" t="str">
            <v>AES</v>
          </cell>
          <cell r="R1302">
            <v>0</v>
          </cell>
          <cell r="AZ1302">
            <v>0</v>
          </cell>
          <cell r="BA1302">
            <v>0</v>
          </cell>
          <cell r="BC1302" t="str">
            <v>OTHERS</v>
          </cell>
          <cell r="BE1302" t="str">
            <v>May</v>
          </cell>
        </row>
        <row r="1303">
          <cell r="C1303" t="str">
            <v>AES</v>
          </cell>
          <cell r="R1303">
            <v>0</v>
          </cell>
          <cell r="AZ1303">
            <v>0</v>
          </cell>
          <cell r="BA1303">
            <v>0</v>
          </cell>
          <cell r="BC1303" t="str">
            <v>OTHERS</v>
          </cell>
          <cell r="BE1303" t="str">
            <v>Jun</v>
          </cell>
        </row>
        <row r="1304">
          <cell r="C1304" t="str">
            <v>AES</v>
          </cell>
          <cell r="R1304">
            <v>5500</v>
          </cell>
          <cell r="AZ1304">
            <v>-8250</v>
          </cell>
          <cell r="BA1304">
            <v>-6765.9011780934243</v>
          </cell>
          <cell r="BC1304" t="str">
            <v>OTHERS</v>
          </cell>
          <cell r="BE1304" t="str">
            <v>Jul</v>
          </cell>
        </row>
        <row r="1305">
          <cell r="C1305" t="str">
            <v>AES</v>
          </cell>
          <cell r="R1305">
            <v>5500</v>
          </cell>
          <cell r="AZ1305">
            <v>-8250</v>
          </cell>
          <cell r="BA1305">
            <v>-6765.9011780934243</v>
          </cell>
          <cell r="BC1305" t="str">
            <v>OTHERS</v>
          </cell>
          <cell r="BE1305" t="str">
            <v>Aug</v>
          </cell>
        </row>
        <row r="1306">
          <cell r="C1306" t="str">
            <v>AES</v>
          </cell>
          <cell r="R1306">
            <v>5500</v>
          </cell>
          <cell r="AZ1306">
            <v>-8250</v>
          </cell>
          <cell r="BA1306">
            <v>-6765.9011780934243</v>
          </cell>
          <cell r="BC1306" t="str">
            <v>OTHERS</v>
          </cell>
          <cell r="BE1306" t="str">
            <v>Sep</v>
          </cell>
        </row>
        <row r="1307">
          <cell r="C1307" t="str">
            <v>AES</v>
          </cell>
          <cell r="R1307">
            <v>5500</v>
          </cell>
          <cell r="AZ1307">
            <v>-8250</v>
          </cell>
          <cell r="BA1307">
            <v>-6765.9011780934243</v>
          </cell>
          <cell r="BC1307" t="str">
            <v>OTHERS</v>
          </cell>
          <cell r="BE1307" t="str">
            <v>Oct</v>
          </cell>
        </row>
        <row r="1308">
          <cell r="C1308" t="str">
            <v>AES</v>
          </cell>
          <cell r="R1308">
            <v>5500</v>
          </cell>
          <cell r="AZ1308">
            <v>-8250</v>
          </cell>
          <cell r="BA1308">
            <v>-6765.9011780934243</v>
          </cell>
          <cell r="BC1308" t="str">
            <v>OTHERS</v>
          </cell>
          <cell r="BE1308" t="str">
            <v>Nov</v>
          </cell>
        </row>
        <row r="1309">
          <cell r="C1309" t="str">
            <v>AES</v>
          </cell>
          <cell r="R1309">
            <v>5500</v>
          </cell>
          <cell r="AZ1309">
            <v>-8250</v>
          </cell>
          <cell r="BA1309">
            <v>-6765.9011780934243</v>
          </cell>
          <cell r="BC1309" t="str">
            <v>OTHERS</v>
          </cell>
          <cell r="BE1309" t="str">
            <v>Dec</v>
          </cell>
        </row>
        <row r="1310">
          <cell r="C1310" t="str">
            <v>AES</v>
          </cell>
          <cell r="R1310">
            <v>0</v>
          </cell>
          <cell r="AZ1310">
            <v>0</v>
          </cell>
          <cell r="BA1310">
            <v>0</v>
          </cell>
          <cell r="BC1310" t="str">
            <v>OTHERS</v>
          </cell>
          <cell r="BE1310" t="str">
            <v>Jan</v>
          </cell>
        </row>
        <row r="1311">
          <cell r="C1311" t="str">
            <v>AES</v>
          </cell>
          <cell r="R1311">
            <v>0</v>
          </cell>
          <cell r="AZ1311">
            <v>0</v>
          </cell>
          <cell r="BA1311">
            <v>0</v>
          </cell>
          <cell r="BC1311" t="str">
            <v>OTHERS</v>
          </cell>
          <cell r="BE1311" t="str">
            <v>Feb</v>
          </cell>
        </row>
        <row r="1312">
          <cell r="C1312" t="str">
            <v>AES</v>
          </cell>
          <cell r="R1312">
            <v>0</v>
          </cell>
          <cell r="AZ1312">
            <v>0</v>
          </cell>
          <cell r="BA1312">
            <v>0</v>
          </cell>
          <cell r="BC1312" t="str">
            <v>OTHERS</v>
          </cell>
          <cell r="BE1312" t="str">
            <v>Mar</v>
          </cell>
        </row>
        <row r="1313">
          <cell r="C1313" t="str">
            <v>AES</v>
          </cell>
          <cell r="R1313">
            <v>0</v>
          </cell>
          <cell r="AZ1313">
            <v>0</v>
          </cell>
          <cell r="BA1313">
            <v>0</v>
          </cell>
          <cell r="BC1313" t="str">
            <v>OTHERS</v>
          </cell>
          <cell r="BE1313" t="str">
            <v>Apr</v>
          </cell>
        </row>
        <row r="1314">
          <cell r="C1314" t="str">
            <v>AES</v>
          </cell>
          <cell r="R1314">
            <v>0</v>
          </cell>
          <cell r="AZ1314">
            <v>0</v>
          </cell>
          <cell r="BA1314">
            <v>0</v>
          </cell>
          <cell r="BC1314" t="str">
            <v>OTHERS</v>
          </cell>
          <cell r="BE1314" t="str">
            <v>May</v>
          </cell>
        </row>
        <row r="1315">
          <cell r="C1315" t="str">
            <v>AES</v>
          </cell>
          <cell r="R1315">
            <v>0</v>
          </cell>
          <cell r="AZ1315">
            <v>0</v>
          </cell>
          <cell r="BA1315">
            <v>0</v>
          </cell>
          <cell r="BC1315" t="str">
            <v>OTHERS</v>
          </cell>
          <cell r="BE1315" t="str">
            <v>Jun</v>
          </cell>
        </row>
        <row r="1316">
          <cell r="C1316" t="str">
            <v>AES</v>
          </cell>
          <cell r="R1316">
            <v>5499.9999999999973</v>
          </cell>
          <cell r="AZ1316">
            <v>-8249.9999999999964</v>
          </cell>
          <cell r="BA1316">
            <v>-8335.3792291521277</v>
          </cell>
          <cell r="BC1316" t="str">
            <v>OTHERS</v>
          </cell>
          <cell r="BE1316" t="str">
            <v>Jul</v>
          </cell>
        </row>
        <row r="1317">
          <cell r="C1317" t="str">
            <v>AES</v>
          </cell>
          <cell r="R1317">
            <v>5499.9999999999973</v>
          </cell>
          <cell r="AZ1317">
            <v>-8249.9999999999964</v>
          </cell>
          <cell r="BA1317">
            <v>-8335.3792291521277</v>
          </cell>
          <cell r="BC1317" t="str">
            <v>OTHERS</v>
          </cell>
          <cell r="BE1317" t="str">
            <v>Aug</v>
          </cell>
        </row>
        <row r="1318">
          <cell r="C1318" t="str">
            <v>AES</v>
          </cell>
          <cell r="R1318">
            <v>5499.9999999999973</v>
          </cell>
          <cell r="AZ1318">
            <v>-8249.9999999999964</v>
          </cell>
          <cell r="BA1318">
            <v>-8335.3792291521277</v>
          </cell>
          <cell r="BC1318" t="str">
            <v>OTHERS</v>
          </cell>
          <cell r="BE1318" t="str">
            <v>Sep</v>
          </cell>
        </row>
        <row r="1319">
          <cell r="C1319" t="str">
            <v>AES</v>
          </cell>
          <cell r="R1319">
            <v>5499.9999999999973</v>
          </cell>
          <cell r="AZ1319">
            <v>-8249.9999999999964</v>
          </cell>
          <cell r="BA1319">
            <v>-8335.3792291521277</v>
          </cell>
          <cell r="BC1319" t="str">
            <v>OTHERS</v>
          </cell>
          <cell r="BE1319" t="str">
            <v>Oct</v>
          </cell>
        </row>
        <row r="1320">
          <cell r="C1320" t="str">
            <v>AES</v>
          </cell>
          <cell r="R1320">
            <v>5499.9999999999973</v>
          </cell>
          <cell r="AZ1320">
            <v>-8249.9999999999964</v>
          </cell>
          <cell r="BA1320">
            <v>-8335.3792291521277</v>
          </cell>
          <cell r="BC1320" t="str">
            <v>OTHERS</v>
          </cell>
          <cell r="BE1320" t="str">
            <v>Nov</v>
          </cell>
        </row>
        <row r="1321">
          <cell r="C1321" t="str">
            <v>AES</v>
          </cell>
          <cell r="R1321">
            <v>5499.9999999999973</v>
          </cell>
          <cell r="AZ1321">
            <v>-8249.9999999999964</v>
          </cell>
          <cell r="BA1321">
            <v>-8335.3792291521277</v>
          </cell>
          <cell r="BC1321" t="str">
            <v>OTHERS</v>
          </cell>
          <cell r="BE1321" t="str">
            <v>Dec</v>
          </cell>
        </row>
        <row r="1322">
          <cell r="C1322" t="str">
            <v>AES</v>
          </cell>
          <cell r="R1322">
            <v>0</v>
          </cell>
          <cell r="AZ1322">
            <v>0</v>
          </cell>
          <cell r="BA1322">
            <v>0</v>
          </cell>
          <cell r="BC1322" t="str">
            <v>OTHERS</v>
          </cell>
          <cell r="BE1322" t="str">
            <v>Jan</v>
          </cell>
        </row>
        <row r="1323">
          <cell r="C1323" t="str">
            <v>AES</v>
          </cell>
          <cell r="R1323">
            <v>35750</v>
          </cell>
          <cell r="AZ1323">
            <v>-53625</v>
          </cell>
          <cell r="BA1323">
            <v>-62127.103011096551</v>
          </cell>
          <cell r="BC1323" t="str">
            <v>OTHERS</v>
          </cell>
          <cell r="BE1323" t="str">
            <v>Feb</v>
          </cell>
        </row>
        <row r="1324">
          <cell r="C1324" t="str">
            <v>AES</v>
          </cell>
          <cell r="R1324">
            <v>0</v>
          </cell>
          <cell r="AZ1324">
            <v>0</v>
          </cell>
          <cell r="BA1324">
            <v>0</v>
          </cell>
          <cell r="BC1324" t="str">
            <v>OTHERS</v>
          </cell>
          <cell r="BE1324" t="str">
            <v>Mar</v>
          </cell>
        </row>
        <row r="1325">
          <cell r="C1325" t="str">
            <v>AES</v>
          </cell>
          <cell r="R1325">
            <v>0</v>
          </cell>
          <cell r="AZ1325">
            <v>0</v>
          </cell>
          <cell r="BA1325">
            <v>0</v>
          </cell>
          <cell r="BC1325" t="str">
            <v>OTHERS</v>
          </cell>
          <cell r="BE1325" t="str">
            <v>Apr</v>
          </cell>
        </row>
        <row r="1326">
          <cell r="C1326" t="str">
            <v>AES</v>
          </cell>
          <cell r="R1326">
            <v>0</v>
          </cell>
          <cell r="AZ1326">
            <v>0</v>
          </cell>
          <cell r="BA1326">
            <v>0</v>
          </cell>
          <cell r="BC1326" t="str">
            <v>OTHERS</v>
          </cell>
          <cell r="BE1326" t="str">
            <v>May</v>
          </cell>
        </row>
        <row r="1327">
          <cell r="C1327" t="str">
            <v>AES</v>
          </cell>
          <cell r="R1327">
            <v>35750</v>
          </cell>
          <cell r="AZ1327">
            <v>-53625</v>
          </cell>
          <cell r="BA1327">
            <v>-62127.103011096551</v>
          </cell>
          <cell r="BC1327" t="str">
            <v>OTHERS</v>
          </cell>
          <cell r="BE1327" t="str">
            <v>Jun</v>
          </cell>
        </row>
        <row r="1328">
          <cell r="C1328" t="str">
            <v>AES</v>
          </cell>
          <cell r="R1328">
            <v>0</v>
          </cell>
          <cell r="AZ1328">
            <v>0</v>
          </cell>
          <cell r="BA1328">
            <v>0</v>
          </cell>
          <cell r="BC1328" t="str">
            <v>OTHERS</v>
          </cell>
          <cell r="BE1328" t="str">
            <v>Jul</v>
          </cell>
        </row>
        <row r="1329">
          <cell r="C1329" t="str">
            <v>AES</v>
          </cell>
          <cell r="R1329">
            <v>0</v>
          </cell>
          <cell r="AZ1329">
            <v>0</v>
          </cell>
          <cell r="BA1329">
            <v>0</v>
          </cell>
          <cell r="BC1329" t="str">
            <v>OTHERS</v>
          </cell>
          <cell r="BE1329" t="str">
            <v>Aug</v>
          </cell>
        </row>
        <row r="1330">
          <cell r="C1330" t="str">
            <v>AES</v>
          </cell>
          <cell r="R1330">
            <v>35750</v>
          </cell>
          <cell r="AZ1330">
            <v>-53625</v>
          </cell>
          <cell r="BA1330">
            <v>-62127.103011096551</v>
          </cell>
          <cell r="BC1330" t="str">
            <v>OTHERS</v>
          </cell>
          <cell r="BE1330" t="str">
            <v>Sep</v>
          </cell>
        </row>
        <row r="1331">
          <cell r="C1331" t="str">
            <v>AES</v>
          </cell>
          <cell r="R1331">
            <v>0</v>
          </cell>
          <cell r="AZ1331">
            <v>0</v>
          </cell>
          <cell r="BA1331">
            <v>0</v>
          </cell>
          <cell r="BC1331" t="str">
            <v>OTHERS</v>
          </cell>
          <cell r="BE1331" t="str">
            <v>Oct</v>
          </cell>
        </row>
        <row r="1332">
          <cell r="C1332" t="str">
            <v>AES</v>
          </cell>
          <cell r="R1332">
            <v>0</v>
          </cell>
          <cell r="AZ1332">
            <v>0</v>
          </cell>
          <cell r="BA1332">
            <v>0</v>
          </cell>
          <cell r="BC1332" t="str">
            <v>OTHERS</v>
          </cell>
          <cell r="BE1332" t="str">
            <v>Nov</v>
          </cell>
        </row>
        <row r="1333">
          <cell r="C1333" t="str">
            <v>AES</v>
          </cell>
          <cell r="R1333">
            <v>35750</v>
          </cell>
          <cell r="AZ1333">
            <v>-53625</v>
          </cell>
          <cell r="BA1333">
            <v>-62127.103011096551</v>
          </cell>
          <cell r="BC1333" t="str">
            <v>OTHERS</v>
          </cell>
          <cell r="BE1333" t="str">
            <v>Dec</v>
          </cell>
        </row>
        <row r="1334">
          <cell r="C1334" t="str">
            <v>AES</v>
          </cell>
          <cell r="R1334">
            <v>0</v>
          </cell>
          <cell r="AZ1334">
            <v>0</v>
          </cell>
          <cell r="BA1334">
            <v>0</v>
          </cell>
          <cell r="BC1334" t="str">
            <v>OTHERS</v>
          </cell>
          <cell r="BE1334" t="str">
            <v>Jan</v>
          </cell>
        </row>
        <row r="1335">
          <cell r="C1335" t="str">
            <v>AES</v>
          </cell>
          <cell r="R1335">
            <v>29249.999999999996</v>
          </cell>
          <cell r="AZ1335">
            <v>-43874.999999999993</v>
          </cell>
          <cell r="BA1335">
            <v>-44530.307073010394</v>
          </cell>
          <cell r="BC1335" t="str">
            <v>OTHERS</v>
          </cell>
          <cell r="BE1335" t="str">
            <v>Feb</v>
          </cell>
        </row>
        <row r="1336">
          <cell r="C1336" t="str">
            <v>AES</v>
          </cell>
          <cell r="R1336">
            <v>0</v>
          </cell>
          <cell r="AZ1336">
            <v>0</v>
          </cell>
          <cell r="BA1336">
            <v>0</v>
          </cell>
          <cell r="BC1336" t="str">
            <v>OTHERS</v>
          </cell>
          <cell r="BE1336" t="str">
            <v>Mar</v>
          </cell>
        </row>
        <row r="1337">
          <cell r="C1337" t="str">
            <v>AES</v>
          </cell>
          <cell r="R1337">
            <v>0</v>
          </cell>
          <cell r="AZ1337">
            <v>0</v>
          </cell>
          <cell r="BA1337">
            <v>0</v>
          </cell>
          <cell r="BC1337" t="str">
            <v>OTHERS</v>
          </cell>
          <cell r="BE1337" t="str">
            <v>Apr</v>
          </cell>
        </row>
        <row r="1338">
          <cell r="C1338" t="str">
            <v>AES</v>
          </cell>
          <cell r="R1338">
            <v>0</v>
          </cell>
          <cell r="AZ1338">
            <v>0</v>
          </cell>
          <cell r="BA1338">
            <v>0</v>
          </cell>
          <cell r="BC1338" t="str">
            <v>OTHERS</v>
          </cell>
          <cell r="BE1338" t="str">
            <v>May</v>
          </cell>
        </row>
        <row r="1339">
          <cell r="C1339" t="str">
            <v>AES</v>
          </cell>
          <cell r="R1339">
            <v>29249.999999999996</v>
          </cell>
          <cell r="AZ1339">
            <v>-43874.999999999993</v>
          </cell>
          <cell r="BA1339">
            <v>-44530.307073010394</v>
          </cell>
          <cell r="BC1339" t="str">
            <v>OTHERS</v>
          </cell>
          <cell r="BE1339" t="str">
            <v>Jun</v>
          </cell>
        </row>
        <row r="1340">
          <cell r="C1340" t="str">
            <v>AES</v>
          </cell>
          <cell r="R1340">
            <v>0</v>
          </cell>
          <cell r="AZ1340">
            <v>0</v>
          </cell>
          <cell r="BA1340">
            <v>0</v>
          </cell>
          <cell r="BC1340" t="str">
            <v>OTHERS</v>
          </cell>
          <cell r="BE1340" t="str">
            <v>Jul</v>
          </cell>
        </row>
        <row r="1341">
          <cell r="C1341" t="str">
            <v>AES</v>
          </cell>
          <cell r="R1341">
            <v>0</v>
          </cell>
          <cell r="AZ1341">
            <v>0</v>
          </cell>
          <cell r="BA1341">
            <v>0</v>
          </cell>
          <cell r="BC1341" t="str">
            <v>OTHERS</v>
          </cell>
          <cell r="BE1341" t="str">
            <v>Aug</v>
          </cell>
        </row>
        <row r="1342">
          <cell r="C1342" t="str">
            <v>AES</v>
          </cell>
          <cell r="R1342">
            <v>29249.999999999996</v>
          </cell>
          <cell r="AZ1342">
            <v>-43874.999999999993</v>
          </cell>
          <cell r="BA1342">
            <v>-44530.307073010394</v>
          </cell>
          <cell r="BC1342" t="str">
            <v>OTHERS</v>
          </cell>
          <cell r="BE1342" t="str">
            <v>Sep</v>
          </cell>
        </row>
        <row r="1343">
          <cell r="C1343" t="str">
            <v>AES</v>
          </cell>
          <cell r="R1343">
            <v>0</v>
          </cell>
          <cell r="AZ1343">
            <v>0</v>
          </cell>
          <cell r="BA1343">
            <v>0</v>
          </cell>
          <cell r="BC1343" t="str">
            <v>OTHERS</v>
          </cell>
          <cell r="BE1343" t="str">
            <v>Oct</v>
          </cell>
        </row>
        <row r="1344">
          <cell r="C1344" t="str">
            <v>AES</v>
          </cell>
          <cell r="R1344">
            <v>0</v>
          </cell>
          <cell r="AZ1344">
            <v>0</v>
          </cell>
          <cell r="BA1344">
            <v>0</v>
          </cell>
          <cell r="BC1344" t="str">
            <v>OTHERS</v>
          </cell>
          <cell r="BE1344" t="str">
            <v>Nov</v>
          </cell>
        </row>
        <row r="1345">
          <cell r="C1345" t="str">
            <v>AES</v>
          </cell>
          <cell r="R1345">
            <v>29249.999999999996</v>
          </cell>
          <cell r="AZ1345">
            <v>-43874.999999999993</v>
          </cell>
          <cell r="BA1345">
            <v>-44530.307073010394</v>
          </cell>
          <cell r="BC1345" t="str">
            <v>OTHERS</v>
          </cell>
          <cell r="BE1345" t="str">
            <v>Dec</v>
          </cell>
        </row>
        <row r="1346">
          <cell r="C1346" t="str">
            <v>San Miguel</v>
          </cell>
          <cell r="R1346">
            <v>39000</v>
          </cell>
          <cell r="AZ1346">
            <v>-58500</v>
          </cell>
          <cell r="BA1346">
            <v>-66994.854834909202</v>
          </cell>
          <cell r="BC1346" t="str">
            <v>OTHERS</v>
          </cell>
          <cell r="BE1346" t="str">
            <v>Jan</v>
          </cell>
        </row>
        <row r="1347">
          <cell r="C1347" t="str">
            <v>San Miguel</v>
          </cell>
          <cell r="R1347">
            <v>0</v>
          </cell>
          <cell r="AZ1347">
            <v>0</v>
          </cell>
          <cell r="BA1347">
            <v>0</v>
          </cell>
          <cell r="BC1347" t="str">
            <v>OTHERS</v>
          </cell>
          <cell r="BE1347" t="str">
            <v>Feb</v>
          </cell>
        </row>
        <row r="1348">
          <cell r="C1348" t="str">
            <v>San Miguel</v>
          </cell>
          <cell r="R1348">
            <v>0</v>
          </cell>
          <cell r="AZ1348">
            <v>0</v>
          </cell>
          <cell r="BA1348">
            <v>0</v>
          </cell>
          <cell r="BC1348" t="str">
            <v>OTHERS</v>
          </cell>
          <cell r="BE1348" t="str">
            <v>Mar</v>
          </cell>
        </row>
        <row r="1349">
          <cell r="C1349" t="str">
            <v>San Miguel</v>
          </cell>
          <cell r="R1349">
            <v>0</v>
          </cell>
          <cell r="AZ1349">
            <v>0</v>
          </cell>
          <cell r="BA1349">
            <v>0</v>
          </cell>
          <cell r="BC1349" t="str">
            <v>OTHERS</v>
          </cell>
          <cell r="BE1349" t="str">
            <v>Apr</v>
          </cell>
        </row>
        <row r="1350">
          <cell r="C1350" t="str">
            <v>San Miguel</v>
          </cell>
          <cell r="R1350">
            <v>0</v>
          </cell>
          <cell r="AZ1350">
            <v>0</v>
          </cell>
          <cell r="BA1350">
            <v>0</v>
          </cell>
          <cell r="BC1350" t="str">
            <v>OTHERS</v>
          </cell>
          <cell r="BE1350" t="str">
            <v>May</v>
          </cell>
        </row>
        <row r="1351">
          <cell r="C1351" t="str">
            <v>San Miguel</v>
          </cell>
          <cell r="R1351">
            <v>0</v>
          </cell>
          <cell r="AZ1351">
            <v>0</v>
          </cell>
          <cell r="BA1351">
            <v>0</v>
          </cell>
          <cell r="BC1351" t="str">
            <v>OTHERS</v>
          </cell>
          <cell r="BE1351" t="str">
            <v>Jun</v>
          </cell>
        </row>
        <row r="1352">
          <cell r="C1352" t="str">
            <v>San Miguel</v>
          </cell>
          <cell r="R1352">
            <v>0</v>
          </cell>
          <cell r="AZ1352">
            <v>0</v>
          </cell>
          <cell r="BA1352">
            <v>0</v>
          </cell>
          <cell r="BC1352" t="str">
            <v>OTHERS</v>
          </cell>
          <cell r="BE1352" t="str">
            <v>Jul</v>
          </cell>
        </row>
        <row r="1353">
          <cell r="C1353" t="str">
            <v>San Miguel</v>
          </cell>
          <cell r="R1353">
            <v>0</v>
          </cell>
          <cell r="AZ1353">
            <v>0</v>
          </cell>
          <cell r="BA1353">
            <v>0</v>
          </cell>
          <cell r="BC1353" t="str">
            <v>OTHERS</v>
          </cell>
          <cell r="BE1353" t="str">
            <v>Aug</v>
          </cell>
        </row>
        <row r="1354">
          <cell r="C1354" t="str">
            <v>San Miguel</v>
          </cell>
          <cell r="R1354">
            <v>0</v>
          </cell>
          <cell r="AZ1354">
            <v>0</v>
          </cell>
          <cell r="BA1354">
            <v>0</v>
          </cell>
          <cell r="BC1354" t="str">
            <v>OTHERS</v>
          </cell>
          <cell r="BE1354" t="str">
            <v>Sep</v>
          </cell>
        </row>
        <row r="1355">
          <cell r="C1355" t="str">
            <v>San Miguel</v>
          </cell>
          <cell r="R1355">
            <v>0</v>
          </cell>
          <cell r="AZ1355">
            <v>0</v>
          </cell>
          <cell r="BA1355">
            <v>0</v>
          </cell>
          <cell r="BC1355" t="str">
            <v>OTHERS</v>
          </cell>
          <cell r="BE1355" t="str">
            <v>Oct</v>
          </cell>
        </row>
        <row r="1356">
          <cell r="C1356" t="str">
            <v>San Miguel</v>
          </cell>
          <cell r="R1356">
            <v>0</v>
          </cell>
          <cell r="AZ1356">
            <v>0</v>
          </cell>
          <cell r="BA1356">
            <v>0</v>
          </cell>
          <cell r="BC1356" t="str">
            <v>OTHERS</v>
          </cell>
          <cell r="BE1356" t="str">
            <v>Nov</v>
          </cell>
        </row>
        <row r="1357">
          <cell r="C1357" t="str">
            <v>San Miguel</v>
          </cell>
          <cell r="R1357">
            <v>0</v>
          </cell>
          <cell r="AZ1357">
            <v>0</v>
          </cell>
          <cell r="BA1357">
            <v>0</v>
          </cell>
          <cell r="BC1357" t="str">
            <v>OTHERS</v>
          </cell>
          <cell r="BE1357" t="str">
            <v>Dec</v>
          </cell>
        </row>
        <row r="1358">
          <cell r="C1358" t="str">
            <v>San Miguel</v>
          </cell>
          <cell r="R1358">
            <v>26000</v>
          </cell>
          <cell r="AZ1358">
            <v>-39000</v>
          </cell>
          <cell r="BA1358">
            <v>-39027.048698455415</v>
          </cell>
          <cell r="BC1358" t="str">
            <v>OTHERS</v>
          </cell>
          <cell r="BE1358" t="str">
            <v>Jan</v>
          </cell>
        </row>
        <row r="1359">
          <cell r="C1359" t="str">
            <v>San Miguel</v>
          </cell>
          <cell r="R1359">
            <v>0</v>
          </cell>
          <cell r="AZ1359">
            <v>0</v>
          </cell>
          <cell r="BA1359">
            <v>0</v>
          </cell>
          <cell r="BC1359" t="str">
            <v>OTHERS</v>
          </cell>
          <cell r="BE1359" t="str">
            <v>Feb</v>
          </cell>
        </row>
        <row r="1360">
          <cell r="C1360" t="str">
            <v>San Miguel</v>
          </cell>
          <cell r="R1360">
            <v>0</v>
          </cell>
          <cell r="AZ1360">
            <v>0</v>
          </cell>
          <cell r="BA1360">
            <v>0</v>
          </cell>
          <cell r="BC1360" t="str">
            <v>OTHERS</v>
          </cell>
          <cell r="BE1360" t="str">
            <v>Mar</v>
          </cell>
        </row>
        <row r="1361">
          <cell r="C1361" t="str">
            <v>San Miguel</v>
          </cell>
          <cell r="R1361">
            <v>0</v>
          </cell>
          <cell r="AZ1361">
            <v>0</v>
          </cell>
          <cell r="BA1361">
            <v>0</v>
          </cell>
          <cell r="BC1361" t="str">
            <v>OTHERS</v>
          </cell>
          <cell r="BE1361" t="str">
            <v>Apr</v>
          </cell>
        </row>
        <row r="1362">
          <cell r="C1362" t="str">
            <v>San Miguel</v>
          </cell>
          <cell r="R1362">
            <v>0</v>
          </cell>
          <cell r="AZ1362">
            <v>0</v>
          </cell>
          <cell r="BA1362">
            <v>0</v>
          </cell>
          <cell r="BC1362" t="str">
            <v>OTHERS</v>
          </cell>
          <cell r="BE1362" t="str">
            <v>May</v>
          </cell>
        </row>
        <row r="1363">
          <cell r="C1363" t="str">
            <v>San Miguel</v>
          </cell>
          <cell r="R1363">
            <v>0</v>
          </cell>
          <cell r="AZ1363">
            <v>0</v>
          </cell>
          <cell r="BA1363">
            <v>0</v>
          </cell>
          <cell r="BC1363" t="str">
            <v>OTHERS</v>
          </cell>
          <cell r="BE1363" t="str">
            <v>Jun</v>
          </cell>
        </row>
        <row r="1364">
          <cell r="C1364" t="str">
            <v>San Miguel</v>
          </cell>
          <cell r="R1364">
            <v>0</v>
          </cell>
          <cell r="AZ1364">
            <v>0</v>
          </cell>
          <cell r="BA1364">
            <v>0</v>
          </cell>
          <cell r="BC1364" t="str">
            <v>OTHERS</v>
          </cell>
          <cell r="BE1364" t="str">
            <v>Jul</v>
          </cell>
        </row>
        <row r="1365">
          <cell r="C1365" t="str">
            <v>San Miguel</v>
          </cell>
          <cell r="R1365">
            <v>0</v>
          </cell>
          <cell r="AZ1365">
            <v>0</v>
          </cell>
          <cell r="BA1365">
            <v>0</v>
          </cell>
          <cell r="BC1365" t="str">
            <v>OTHERS</v>
          </cell>
          <cell r="BE1365" t="str">
            <v>Aug</v>
          </cell>
        </row>
        <row r="1366">
          <cell r="C1366" t="str">
            <v>San Miguel</v>
          </cell>
          <cell r="R1366">
            <v>0</v>
          </cell>
          <cell r="AZ1366">
            <v>0</v>
          </cell>
          <cell r="BA1366">
            <v>0</v>
          </cell>
          <cell r="BC1366" t="str">
            <v>OTHERS</v>
          </cell>
          <cell r="BE1366" t="str">
            <v>Sep</v>
          </cell>
        </row>
        <row r="1367">
          <cell r="C1367" t="str">
            <v>San Miguel</v>
          </cell>
          <cell r="R1367">
            <v>0</v>
          </cell>
          <cell r="AZ1367">
            <v>0</v>
          </cell>
          <cell r="BA1367">
            <v>0</v>
          </cell>
          <cell r="BC1367" t="str">
            <v>OTHERS</v>
          </cell>
          <cell r="BE1367" t="str">
            <v>Oct</v>
          </cell>
        </row>
        <row r="1368">
          <cell r="C1368" t="str">
            <v>San Miguel</v>
          </cell>
          <cell r="R1368">
            <v>0</v>
          </cell>
          <cell r="AZ1368">
            <v>0</v>
          </cell>
          <cell r="BA1368">
            <v>0</v>
          </cell>
          <cell r="BC1368" t="str">
            <v>OTHERS</v>
          </cell>
          <cell r="BE1368" t="str">
            <v>Nov</v>
          </cell>
        </row>
        <row r="1369">
          <cell r="C1369" t="str">
            <v>San Miguel</v>
          </cell>
          <cell r="R1369">
            <v>0</v>
          </cell>
          <cell r="AZ1369">
            <v>0</v>
          </cell>
          <cell r="BA1369">
            <v>0</v>
          </cell>
          <cell r="BC1369" t="str">
            <v>OTHERS</v>
          </cell>
          <cell r="BE1369" t="str">
            <v>Dec</v>
          </cell>
        </row>
        <row r="1370">
          <cell r="C1370" t="str">
            <v>San Miguel</v>
          </cell>
          <cell r="R1370">
            <v>0</v>
          </cell>
          <cell r="AZ1370">
            <v>0</v>
          </cell>
          <cell r="BA1370">
            <v>0</v>
          </cell>
          <cell r="BC1370" t="str">
            <v>OTHERS</v>
          </cell>
          <cell r="BE1370" t="str">
            <v>Jan</v>
          </cell>
        </row>
        <row r="1371">
          <cell r="C1371" t="str">
            <v>San Miguel</v>
          </cell>
          <cell r="R1371">
            <v>39000</v>
          </cell>
          <cell r="AZ1371">
            <v>-58500</v>
          </cell>
          <cell r="BA1371">
            <v>-80907.247194472904</v>
          </cell>
          <cell r="BC1371" t="str">
            <v>OTHERS</v>
          </cell>
          <cell r="BE1371" t="str">
            <v>Feb</v>
          </cell>
        </row>
        <row r="1372">
          <cell r="C1372" t="str">
            <v>San Miguel</v>
          </cell>
          <cell r="R1372">
            <v>0</v>
          </cell>
          <cell r="AZ1372">
            <v>0</v>
          </cell>
          <cell r="BA1372">
            <v>0</v>
          </cell>
          <cell r="BC1372" t="str">
            <v>OTHERS</v>
          </cell>
          <cell r="BE1372" t="str">
            <v>Mar</v>
          </cell>
        </row>
        <row r="1373">
          <cell r="C1373" t="str">
            <v>San Miguel</v>
          </cell>
          <cell r="R1373">
            <v>0</v>
          </cell>
          <cell r="AZ1373">
            <v>0</v>
          </cell>
          <cell r="BA1373">
            <v>0</v>
          </cell>
          <cell r="BC1373" t="str">
            <v>OTHERS</v>
          </cell>
          <cell r="BE1373" t="str">
            <v>Apr</v>
          </cell>
        </row>
        <row r="1374">
          <cell r="C1374" t="str">
            <v>San Miguel</v>
          </cell>
          <cell r="R1374">
            <v>0</v>
          </cell>
          <cell r="AZ1374">
            <v>0</v>
          </cell>
          <cell r="BA1374">
            <v>0</v>
          </cell>
          <cell r="BC1374" t="str">
            <v>OTHERS</v>
          </cell>
          <cell r="BE1374" t="str">
            <v>May</v>
          </cell>
        </row>
        <row r="1375">
          <cell r="C1375" t="str">
            <v>San Miguel</v>
          </cell>
          <cell r="R1375">
            <v>0</v>
          </cell>
          <cell r="AZ1375">
            <v>0</v>
          </cell>
          <cell r="BA1375">
            <v>0</v>
          </cell>
          <cell r="BC1375" t="str">
            <v>OTHERS</v>
          </cell>
          <cell r="BE1375" t="str">
            <v>Jun</v>
          </cell>
        </row>
        <row r="1376">
          <cell r="C1376" t="str">
            <v>San Miguel</v>
          </cell>
          <cell r="R1376">
            <v>0</v>
          </cell>
          <cell r="AZ1376">
            <v>0</v>
          </cell>
          <cell r="BA1376">
            <v>0</v>
          </cell>
          <cell r="BC1376" t="str">
            <v>OTHERS</v>
          </cell>
          <cell r="BE1376" t="str">
            <v>Jul</v>
          </cell>
        </row>
        <row r="1377">
          <cell r="C1377" t="str">
            <v>San Miguel</v>
          </cell>
          <cell r="R1377">
            <v>39000</v>
          </cell>
          <cell r="AZ1377">
            <v>-58500</v>
          </cell>
          <cell r="BA1377">
            <v>-80907.247194472904</v>
          </cell>
          <cell r="BC1377" t="str">
            <v>OTHERS</v>
          </cell>
          <cell r="BE1377" t="str">
            <v>Aug</v>
          </cell>
        </row>
        <row r="1378">
          <cell r="C1378" t="str">
            <v>San Miguel</v>
          </cell>
          <cell r="R1378">
            <v>0</v>
          </cell>
          <cell r="AZ1378">
            <v>0</v>
          </cell>
          <cell r="BA1378">
            <v>0</v>
          </cell>
          <cell r="BC1378" t="str">
            <v>OTHERS</v>
          </cell>
          <cell r="BE1378" t="str">
            <v>Sep</v>
          </cell>
        </row>
        <row r="1379">
          <cell r="C1379" t="str">
            <v>San Miguel</v>
          </cell>
          <cell r="R1379">
            <v>0</v>
          </cell>
          <cell r="AZ1379">
            <v>0</v>
          </cell>
          <cell r="BA1379">
            <v>0</v>
          </cell>
          <cell r="BC1379" t="str">
            <v>OTHERS</v>
          </cell>
          <cell r="BE1379" t="str">
            <v>Oct</v>
          </cell>
        </row>
        <row r="1380">
          <cell r="C1380" t="str">
            <v>San Miguel</v>
          </cell>
          <cell r="R1380">
            <v>0</v>
          </cell>
          <cell r="AZ1380">
            <v>0</v>
          </cell>
          <cell r="BA1380">
            <v>0</v>
          </cell>
          <cell r="BC1380" t="str">
            <v>OTHERS</v>
          </cell>
          <cell r="BE1380" t="str">
            <v>Nov</v>
          </cell>
        </row>
        <row r="1381">
          <cell r="C1381" t="str">
            <v>San Miguel</v>
          </cell>
          <cell r="R1381">
            <v>0</v>
          </cell>
          <cell r="AZ1381">
            <v>0</v>
          </cell>
          <cell r="BA1381">
            <v>0</v>
          </cell>
          <cell r="BC1381" t="str">
            <v>OTHERS</v>
          </cell>
          <cell r="BE1381" t="str">
            <v>Dec</v>
          </cell>
        </row>
        <row r="1382">
          <cell r="C1382" t="str">
            <v>San Miguel</v>
          </cell>
          <cell r="R1382">
            <v>0</v>
          </cell>
          <cell r="AZ1382">
            <v>0</v>
          </cell>
          <cell r="BA1382">
            <v>0</v>
          </cell>
          <cell r="BC1382" t="str">
            <v>OTHERS</v>
          </cell>
          <cell r="BE1382" t="str">
            <v>Jan</v>
          </cell>
        </row>
        <row r="1383">
          <cell r="C1383" t="str">
            <v>San Miguel</v>
          </cell>
          <cell r="R1383">
            <v>26000</v>
          </cell>
          <cell r="AZ1383">
            <v>-39000</v>
          </cell>
          <cell r="BA1383">
            <v>-47131.545908975371</v>
          </cell>
          <cell r="BC1383" t="str">
            <v>OTHERS</v>
          </cell>
          <cell r="BE1383" t="str">
            <v>Feb</v>
          </cell>
        </row>
        <row r="1384">
          <cell r="C1384" t="str">
            <v>San Miguel</v>
          </cell>
          <cell r="R1384">
            <v>0</v>
          </cell>
          <cell r="AZ1384">
            <v>0</v>
          </cell>
          <cell r="BA1384">
            <v>0</v>
          </cell>
          <cell r="BC1384" t="str">
            <v>OTHERS</v>
          </cell>
          <cell r="BE1384" t="str">
            <v>Mar</v>
          </cell>
        </row>
        <row r="1385">
          <cell r="C1385" t="str">
            <v>San Miguel</v>
          </cell>
          <cell r="R1385">
            <v>0</v>
          </cell>
          <cell r="AZ1385">
            <v>0</v>
          </cell>
          <cell r="BA1385">
            <v>0</v>
          </cell>
          <cell r="BC1385" t="str">
            <v>OTHERS</v>
          </cell>
          <cell r="BE1385" t="str">
            <v>Apr</v>
          </cell>
        </row>
        <row r="1386">
          <cell r="C1386" t="str">
            <v>San Miguel</v>
          </cell>
          <cell r="R1386">
            <v>0</v>
          </cell>
          <cell r="AZ1386">
            <v>0</v>
          </cell>
          <cell r="BA1386">
            <v>0</v>
          </cell>
          <cell r="BC1386" t="str">
            <v>OTHERS</v>
          </cell>
          <cell r="BE1386" t="str">
            <v>May</v>
          </cell>
        </row>
        <row r="1387">
          <cell r="C1387" t="str">
            <v>San Miguel</v>
          </cell>
          <cell r="R1387">
            <v>0</v>
          </cell>
          <cell r="AZ1387">
            <v>0</v>
          </cell>
          <cell r="BA1387">
            <v>0</v>
          </cell>
          <cell r="BC1387" t="str">
            <v>OTHERS</v>
          </cell>
          <cell r="BE1387" t="str">
            <v>Jun</v>
          </cell>
        </row>
        <row r="1388">
          <cell r="C1388" t="str">
            <v>San Miguel</v>
          </cell>
          <cell r="R1388">
            <v>0</v>
          </cell>
          <cell r="AZ1388">
            <v>0</v>
          </cell>
          <cell r="BA1388">
            <v>0</v>
          </cell>
          <cell r="BC1388" t="str">
            <v>OTHERS</v>
          </cell>
          <cell r="BE1388" t="str">
            <v>Jul</v>
          </cell>
        </row>
        <row r="1389">
          <cell r="C1389" t="str">
            <v>San Miguel</v>
          </cell>
          <cell r="R1389">
            <v>26000</v>
          </cell>
          <cell r="AZ1389">
            <v>-39000</v>
          </cell>
          <cell r="BA1389">
            <v>-47131.545908975371</v>
          </cell>
          <cell r="BC1389" t="str">
            <v>OTHERS</v>
          </cell>
          <cell r="BE1389" t="str">
            <v>Aug</v>
          </cell>
        </row>
        <row r="1390">
          <cell r="C1390" t="str">
            <v>San Miguel</v>
          </cell>
          <cell r="R1390">
            <v>0</v>
          </cell>
          <cell r="AZ1390">
            <v>0</v>
          </cell>
          <cell r="BA1390">
            <v>0</v>
          </cell>
          <cell r="BC1390" t="str">
            <v>OTHERS</v>
          </cell>
          <cell r="BE1390" t="str">
            <v>Sep</v>
          </cell>
        </row>
        <row r="1391">
          <cell r="C1391" t="str">
            <v>San Miguel</v>
          </cell>
          <cell r="R1391">
            <v>0</v>
          </cell>
          <cell r="AZ1391">
            <v>0</v>
          </cell>
          <cell r="BA1391">
            <v>0</v>
          </cell>
          <cell r="BC1391" t="str">
            <v>OTHERS</v>
          </cell>
          <cell r="BE1391" t="str">
            <v>Oct</v>
          </cell>
        </row>
        <row r="1392">
          <cell r="C1392" t="str">
            <v>San Miguel</v>
          </cell>
          <cell r="R1392">
            <v>0</v>
          </cell>
          <cell r="AZ1392">
            <v>0</v>
          </cell>
          <cell r="BA1392">
            <v>0</v>
          </cell>
          <cell r="BC1392" t="str">
            <v>OTHERS</v>
          </cell>
          <cell r="BE1392" t="str">
            <v>Nov</v>
          </cell>
        </row>
        <row r="1393">
          <cell r="C1393" t="str">
            <v>San Miguel</v>
          </cell>
          <cell r="R1393">
            <v>0</v>
          </cell>
          <cell r="AZ1393">
            <v>0</v>
          </cell>
          <cell r="BA1393">
            <v>0</v>
          </cell>
          <cell r="BC1393" t="str">
            <v>OTHERS</v>
          </cell>
          <cell r="BE1393" t="str">
            <v>Dec</v>
          </cell>
        </row>
        <row r="1394">
          <cell r="C1394" t="str">
            <v>San Miguel</v>
          </cell>
          <cell r="R1394">
            <v>0</v>
          </cell>
          <cell r="AZ1394">
            <v>0</v>
          </cell>
          <cell r="BA1394">
            <v>0</v>
          </cell>
          <cell r="BC1394" t="str">
            <v>OTHERS</v>
          </cell>
          <cell r="BE1394" t="str">
            <v>Jan</v>
          </cell>
        </row>
        <row r="1395">
          <cell r="C1395" t="str">
            <v>San Miguel</v>
          </cell>
          <cell r="R1395">
            <v>39000</v>
          </cell>
          <cell r="AZ1395">
            <v>-58500</v>
          </cell>
          <cell r="BA1395">
            <v>-66994.854834909202</v>
          </cell>
          <cell r="BC1395" t="str">
            <v>OTHERS</v>
          </cell>
          <cell r="BE1395" t="str">
            <v>Feb</v>
          </cell>
        </row>
        <row r="1396">
          <cell r="C1396" t="str">
            <v>San Miguel</v>
          </cell>
          <cell r="R1396">
            <v>39000</v>
          </cell>
          <cell r="AZ1396">
            <v>-58500</v>
          </cell>
          <cell r="BA1396">
            <v>-66994.854834909202</v>
          </cell>
          <cell r="BC1396" t="str">
            <v>OTHERS</v>
          </cell>
          <cell r="BE1396" t="str">
            <v>Mar</v>
          </cell>
        </row>
        <row r="1397">
          <cell r="C1397" t="str">
            <v>San Miguel</v>
          </cell>
          <cell r="R1397">
            <v>39000</v>
          </cell>
          <cell r="AZ1397">
            <v>-58500</v>
          </cell>
          <cell r="BA1397">
            <v>-66994.854834909202</v>
          </cell>
          <cell r="BC1397" t="str">
            <v>OTHERS</v>
          </cell>
          <cell r="BE1397" t="str">
            <v>Apr</v>
          </cell>
        </row>
        <row r="1398">
          <cell r="C1398" t="str">
            <v>San Miguel</v>
          </cell>
          <cell r="R1398">
            <v>39000</v>
          </cell>
          <cell r="AZ1398">
            <v>-58500</v>
          </cell>
          <cell r="BA1398">
            <v>-66994.854834909202</v>
          </cell>
          <cell r="BC1398" t="str">
            <v>OTHERS</v>
          </cell>
          <cell r="BE1398" t="str">
            <v>May</v>
          </cell>
        </row>
        <row r="1399">
          <cell r="C1399" t="str">
            <v>San Miguel</v>
          </cell>
          <cell r="R1399">
            <v>39000</v>
          </cell>
          <cell r="AZ1399">
            <v>-58500</v>
          </cell>
          <cell r="BA1399">
            <v>-66994.854834909202</v>
          </cell>
          <cell r="BC1399" t="str">
            <v>OTHERS</v>
          </cell>
          <cell r="BE1399" t="str">
            <v>Jun</v>
          </cell>
        </row>
        <row r="1400">
          <cell r="C1400" t="str">
            <v>San Miguel</v>
          </cell>
          <cell r="R1400">
            <v>0</v>
          </cell>
          <cell r="AZ1400">
            <v>0</v>
          </cell>
          <cell r="BA1400">
            <v>0</v>
          </cell>
          <cell r="BC1400" t="str">
            <v>OTHERS</v>
          </cell>
          <cell r="BE1400" t="str">
            <v>Jul</v>
          </cell>
        </row>
        <row r="1401">
          <cell r="C1401" t="str">
            <v>San Miguel</v>
          </cell>
          <cell r="R1401">
            <v>0</v>
          </cell>
          <cell r="AZ1401">
            <v>0</v>
          </cell>
          <cell r="BA1401">
            <v>0</v>
          </cell>
          <cell r="BC1401" t="str">
            <v>OTHERS</v>
          </cell>
          <cell r="BE1401" t="str">
            <v>Aug</v>
          </cell>
        </row>
        <row r="1402">
          <cell r="C1402" t="str">
            <v>San Miguel</v>
          </cell>
          <cell r="R1402">
            <v>39000</v>
          </cell>
          <cell r="AZ1402">
            <v>-58500</v>
          </cell>
          <cell r="BA1402">
            <v>-66994.854834909202</v>
          </cell>
          <cell r="BC1402" t="str">
            <v>OTHERS</v>
          </cell>
          <cell r="BE1402" t="str">
            <v>Sep</v>
          </cell>
        </row>
        <row r="1403">
          <cell r="C1403" t="str">
            <v>San Miguel</v>
          </cell>
          <cell r="R1403">
            <v>39000</v>
          </cell>
          <cell r="AZ1403">
            <v>-58500</v>
          </cell>
          <cell r="BA1403">
            <v>-66994.854834909202</v>
          </cell>
          <cell r="BC1403" t="str">
            <v>OTHERS</v>
          </cell>
          <cell r="BE1403" t="str">
            <v>Oct</v>
          </cell>
        </row>
        <row r="1404">
          <cell r="C1404" t="str">
            <v>San Miguel</v>
          </cell>
          <cell r="R1404">
            <v>39000</v>
          </cell>
          <cell r="AZ1404">
            <v>-58500</v>
          </cell>
          <cell r="BA1404">
            <v>-66994.854834909202</v>
          </cell>
          <cell r="BC1404" t="str">
            <v>OTHERS</v>
          </cell>
          <cell r="BE1404" t="str">
            <v>Nov</v>
          </cell>
        </row>
        <row r="1405">
          <cell r="C1405" t="str">
            <v>San Miguel</v>
          </cell>
          <cell r="R1405">
            <v>39000</v>
          </cell>
          <cell r="AZ1405">
            <v>-58500</v>
          </cell>
          <cell r="BA1405">
            <v>-66994.854834909202</v>
          </cell>
          <cell r="BC1405" t="str">
            <v>OTHERS</v>
          </cell>
          <cell r="BE1405" t="str">
            <v>Dec</v>
          </cell>
        </row>
        <row r="1406">
          <cell r="C1406" t="str">
            <v>San Miguel</v>
          </cell>
          <cell r="R1406">
            <v>0</v>
          </cell>
          <cell r="AZ1406">
            <v>0</v>
          </cell>
          <cell r="BA1406">
            <v>0</v>
          </cell>
          <cell r="BC1406" t="str">
            <v>OTHERS</v>
          </cell>
          <cell r="BE1406" t="str">
            <v>Jan</v>
          </cell>
        </row>
        <row r="1407">
          <cell r="C1407" t="str">
            <v>San Miguel</v>
          </cell>
          <cell r="R1407">
            <v>26000</v>
          </cell>
          <cell r="AZ1407">
            <v>-39000</v>
          </cell>
          <cell r="BA1407">
            <v>-39027.048698455415</v>
          </cell>
          <cell r="BC1407" t="str">
            <v>OTHERS</v>
          </cell>
          <cell r="BE1407" t="str">
            <v>Feb</v>
          </cell>
        </row>
        <row r="1408">
          <cell r="C1408" t="str">
            <v>San Miguel</v>
          </cell>
          <cell r="R1408">
            <v>26000</v>
          </cell>
          <cell r="AZ1408">
            <v>-39000</v>
          </cell>
          <cell r="BA1408">
            <v>-39027.048698455415</v>
          </cell>
          <cell r="BC1408" t="str">
            <v>OTHERS</v>
          </cell>
          <cell r="BE1408" t="str">
            <v>Mar</v>
          </cell>
        </row>
        <row r="1409">
          <cell r="C1409" t="str">
            <v>San Miguel</v>
          </cell>
          <cell r="R1409">
            <v>26000</v>
          </cell>
          <cell r="AZ1409">
            <v>-39000</v>
          </cell>
          <cell r="BA1409">
            <v>-39027.048698455415</v>
          </cell>
          <cell r="BC1409" t="str">
            <v>OTHERS</v>
          </cell>
          <cell r="BE1409" t="str">
            <v>Apr</v>
          </cell>
        </row>
        <row r="1410">
          <cell r="C1410" t="str">
            <v>San Miguel</v>
          </cell>
          <cell r="R1410">
            <v>26000</v>
          </cell>
          <cell r="AZ1410">
            <v>-39000</v>
          </cell>
          <cell r="BA1410">
            <v>-39027.048698455415</v>
          </cell>
          <cell r="BC1410" t="str">
            <v>OTHERS</v>
          </cell>
          <cell r="BE1410" t="str">
            <v>May</v>
          </cell>
        </row>
        <row r="1411">
          <cell r="C1411" t="str">
            <v>San Miguel</v>
          </cell>
          <cell r="R1411">
            <v>26000</v>
          </cell>
          <cell r="AZ1411">
            <v>-39000</v>
          </cell>
          <cell r="BA1411">
            <v>-39027.048698455415</v>
          </cell>
          <cell r="BC1411" t="str">
            <v>OTHERS</v>
          </cell>
          <cell r="BE1411" t="str">
            <v>Jun</v>
          </cell>
        </row>
        <row r="1412">
          <cell r="C1412" t="str">
            <v>San Miguel</v>
          </cell>
          <cell r="R1412">
            <v>0</v>
          </cell>
          <cell r="AZ1412">
            <v>0</v>
          </cell>
          <cell r="BA1412">
            <v>0</v>
          </cell>
          <cell r="BC1412" t="str">
            <v>OTHERS</v>
          </cell>
          <cell r="BE1412" t="str">
            <v>Jul</v>
          </cell>
        </row>
        <row r="1413">
          <cell r="C1413" t="str">
            <v>San Miguel</v>
          </cell>
          <cell r="R1413">
            <v>0</v>
          </cell>
          <cell r="AZ1413">
            <v>0</v>
          </cell>
          <cell r="BA1413">
            <v>0</v>
          </cell>
          <cell r="BC1413" t="str">
            <v>OTHERS</v>
          </cell>
          <cell r="BE1413" t="str">
            <v>Aug</v>
          </cell>
        </row>
        <row r="1414">
          <cell r="C1414" t="str">
            <v>San Miguel</v>
          </cell>
          <cell r="R1414">
            <v>26000</v>
          </cell>
          <cell r="AZ1414">
            <v>-39000</v>
          </cell>
          <cell r="BA1414">
            <v>-39027.048698455415</v>
          </cell>
          <cell r="BC1414" t="str">
            <v>OTHERS</v>
          </cell>
          <cell r="BE1414" t="str">
            <v>Sep</v>
          </cell>
        </row>
        <row r="1415">
          <cell r="C1415" t="str">
            <v>San Miguel</v>
          </cell>
          <cell r="R1415">
            <v>26000</v>
          </cell>
          <cell r="AZ1415">
            <v>-39000</v>
          </cell>
          <cell r="BA1415">
            <v>-39027.048698455415</v>
          </cell>
          <cell r="BC1415" t="str">
            <v>OTHERS</v>
          </cell>
          <cell r="BE1415" t="str">
            <v>Oct</v>
          </cell>
        </row>
        <row r="1416">
          <cell r="C1416" t="str">
            <v>San Miguel</v>
          </cell>
          <cell r="R1416">
            <v>26000</v>
          </cell>
          <cell r="AZ1416">
            <v>-39000</v>
          </cell>
          <cell r="BA1416">
            <v>-39027.048698455415</v>
          </cell>
          <cell r="BC1416" t="str">
            <v>OTHERS</v>
          </cell>
          <cell r="BE1416" t="str">
            <v>Nov</v>
          </cell>
        </row>
        <row r="1417">
          <cell r="C1417" t="str">
            <v>San Miguel</v>
          </cell>
          <cell r="R1417">
            <v>26000</v>
          </cell>
          <cell r="AZ1417">
            <v>-39000</v>
          </cell>
          <cell r="BA1417">
            <v>-39027.048698455415</v>
          </cell>
          <cell r="BC1417" t="str">
            <v>OTHERS</v>
          </cell>
          <cell r="BE1417" t="str">
            <v>Dec</v>
          </cell>
        </row>
        <row r="1418">
          <cell r="C1418" t="str">
            <v>San Miguel</v>
          </cell>
          <cell r="R1418">
            <v>0</v>
          </cell>
          <cell r="AZ1418">
            <v>0</v>
          </cell>
          <cell r="BA1418">
            <v>0</v>
          </cell>
          <cell r="BC1418" t="str">
            <v>OTHERS</v>
          </cell>
          <cell r="BE1418" t="str">
            <v>Jan</v>
          </cell>
        </row>
        <row r="1419">
          <cell r="C1419" t="str">
            <v>San Miguel</v>
          </cell>
          <cell r="R1419">
            <v>0</v>
          </cell>
          <cell r="AZ1419">
            <v>0</v>
          </cell>
          <cell r="BA1419">
            <v>0</v>
          </cell>
          <cell r="BC1419" t="str">
            <v>OTHERS</v>
          </cell>
          <cell r="BE1419" t="str">
            <v>Feb</v>
          </cell>
        </row>
        <row r="1420">
          <cell r="C1420" t="str">
            <v>San Miguel</v>
          </cell>
          <cell r="R1420">
            <v>0</v>
          </cell>
          <cell r="AZ1420">
            <v>0</v>
          </cell>
          <cell r="BA1420">
            <v>0</v>
          </cell>
          <cell r="BC1420" t="str">
            <v>OTHERS</v>
          </cell>
          <cell r="BE1420" t="str">
            <v>Mar</v>
          </cell>
        </row>
        <row r="1421">
          <cell r="C1421" t="str">
            <v>San Miguel</v>
          </cell>
          <cell r="R1421">
            <v>0</v>
          </cell>
          <cell r="AZ1421">
            <v>0</v>
          </cell>
          <cell r="BA1421">
            <v>0</v>
          </cell>
          <cell r="BC1421" t="str">
            <v>OTHERS</v>
          </cell>
          <cell r="BE1421" t="str">
            <v>Apr</v>
          </cell>
        </row>
        <row r="1422">
          <cell r="C1422" t="str">
            <v>San Miguel</v>
          </cell>
          <cell r="R1422">
            <v>35750</v>
          </cell>
          <cell r="AZ1422">
            <v>-53625</v>
          </cell>
          <cell r="BA1422">
            <v>-61822.767179245107</v>
          </cell>
          <cell r="BC1422" t="str">
            <v>OTHERS</v>
          </cell>
          <cell r="BE1422" t="str">
            <v>May</v>
          </cell>
        </row>
        <row r="1423">
          <cell r="C1423" t="str">
            <v>San Miguel</v>
          </cell>
          <cell r="R1423">
            <v>0</v>
          </cell>
          <cell r="AZ1423">
            <v>0</v>
          </cell>
          <cell r="BA1423">
            <v>0</v>
          </cell>
          <cell r="BC1423" t="str">
            <v>OTHERS</v>
          </cell>
          <cell r="BE1423" t="str">
            <v>Jun</v>
          </cell>
        </row>
        <row r="1424">
          <cell r="C1424" t="str">
            <v>San Miguel</v>
          </cell>
          <cell r="R1424">
            <v>0</v>
          </cell>
          <cell r="AZ1424">
            <v>0</v>
          </cell>
          <cell r="BA1424">
            <v>0</v>
          </cell>
          <cell r="BC1424" t="str">
            <v>OTHERS</v>
          </cell>
          <cell r="BE1424" t="str">
            <v>Jul</v>
          </cell>
        </row>
        <row r="1425">
          <cell r="C1425" t="str">
            <v>San Miguel</v>
          </cell>
          <cell r="R1425">
            <v>0</v>
          </cell>
          <cell r="AZ1425">
            <v>0</v>
          </cell>
          <cell r="BA1425">
            <v>0</v>
          </cell>
          <cell r="BC1425" t="str">
            <v>OTHERS</v>
          </cell>
          <cell r="BE1425" t="str">
            <v>Aug</v>
          </cell>
        </row>
        <row r="1426">
          <cell r="C1426" t="str">
            <v>San Miguel</v>
          </cell>
          <cell r="R1426">
            <v>0</v>
          </cell>
          <cell r="AZ1426">
            <v>0</v>
          </cell>
          <cell r="BA1426">
            <v>0</v>
          </cell>
          <cell r="BC1426" t="str">
            <v>OTHERS</v>
          </cell>
          <cell r="BE1426" t="str">
            <v>Sep</v>
          </cell>
        </row>
        <row r="1427">
          <cell r="C1427" t="str">
            <v>San Miguel</v>
          </cell>
          <cell r="R1427">
            <v>0</v>
          </cell>
          <cell r="AZ1427">
            <v>0</v>
          </cell>
          <cell r="BA1427">
            <v>0</v>
          </cell>
          <cell r="BC1427" t="str">
            <v>OTHERS</v>
          </cell>
          <cell r="BE1427" t="str">
            <v>Oct</v>
          </cell>
        </row>
        <row r="1428">
          <cell r="C1428" t="str">
            <v>San Miguel</v>
          </cell>
          <cell r="R1428">
            <v>0</v>
          </cell>
          <cell r="AZ1428">
            <v>0</v>
          </cell>
          <cell r="BA1428">
            <v>0</v>
          </cell>
          <cell r="BC1428" t="str">
            <v>OTHERS</v>
          </cell>
          <cell r="BE1428" t="str">
            <v>Nov</v>
          </cell>
        </row>
        <row r="1429">
          <cell r="C1429" t="str">
            <v>San Miguel</v>
          </cell>
          <cell r="R1429">
            <v>0</v>
          </cell>
          <cell r="AZ1429">
            <v>0</v>
          </cell>
          <cell r="BA1429">
            <v>0</v>
          </cell>
          <cell r="BC1429" t="str">
            <v>OTHERS</v>
          </cell>
          <cell r="BE1429" t="str">
            <v>Dec</v>
          </cell>
        </row>
        <row r="1430">
          <cell r="C1430" t="str">
            <v>San Miguel</v>
          </cell>
          <cell r="R1430">
            <v>0</v>
          </cell>
          <cell r="AZ1430">
            <v>0</v>
          </cell>
          <cell r="BA1430">
            <v>0</v>
          </cell>
          <cell r="BC1430" t="str">
            <v>OTHERS</v>
          </cell>
          <cell r="BE1430" t="str">
            <v>Jan</v>
          </cell>
        </row>
        <row r="1431">
          <cell r="C1431" t="str">
            <v>San Miguel</v>
          </cell>
          <cell r="R1431">
            <v>0</v>
          </cell>
          <cell r="AZ1431">
            <v>0</v>
          </cell>
          <cell r="BA1431">
            <v>0</v>
          </cell>
          <cell r="BC1431" t="str">
            <v>OTHERS</v>
          </cell>
          <cell r="BE1431" t="str">
            <v>Feb</v>
          </cell>
        </row>
        <row r="1432">
          <cell r="C1432" t="str">
            <v>San Miguel</v>
          </cell>
          <cell r="R1432">
            <v>0</v>
          </cell>
          <cell r="AZ1432">
            <v>0</v>
          </cell>
          <cell r="BA1432">
            <v>0</v>
          </cell>
          <cell r="BC1432" t="str">
            <v>OTHERS</v>
          </cell>
          <cell r="BE1432" t="str">
            <v>Mar</v>
          </cell>
        </row>
        <row r="1433">
          <cell r="C1433" t="str">
            <v>San Miguel</v>
          </cell>
          <cell r="R1433">
            <v>0</v>
          </cell>
          <cell r="AZ1433">
            <v>0</v>
          </cell>
          <cell r="BA1433">
            <v>0</v>
          </cell>
          <cell r="BC1433" t="str">
            <v>OTHERS</v>
          </cell>
          <cell r="BE1433" t="str">
            <v>Apr</v>
          </cell>
        </row>
        <row r="1434">
          <cell r="C1434" t="str">
            <v>San Miguel</v>
          </cell>
          <cell r="R1434">
            <v>29249.999999999996</v>
          </cell>
          <cell r="AZ1434">
            <v>-43874.999999999993</v>
          </cell>
          <cell r="BA1434">
            <v>-44199.136354119502</v>
          </cell>
          <cell r="BC1434" t="str">
            <v>OTHERS</v>
          </cell>
          <cell r="BE1434" t="str">
            <v>May</v>
          </cell>
        </row>
        <row r="1435">
          <cell r="C1435" t="str">
            <v>San Miguel</v>
          </cell>
          <cell r="R1435">
            <v>0</v>
          </cell>
          <cell r="AZ1435">
            <v>0</v>
          </cell>
          <cell r="BA1435">
            <v>0</v>
          </cell>
          <cell r="BC1435" t="str">
            <v>OTHERS</v>
          </cell>
          <cell r="BE1435" t="str">
            <v>Jun</v>
          </cell>
        </row>
        <row r="1436">
          <cell r="C1436" t="str">
            <v>San Miguel</v>
          </cell>
          <cell r="R1436">
            <v>0</v>
          </cell>
          <cell r="AZ1436">
            <v>0</v>
          </cell>
          <cell r="BA1436">
            <v>0</v>
          </cell>
          <cell r="BC1436" t="str">
            <v>OTHERS</v>
          </cell>
          <cell r="BE1436" t="str">
            <v>Jul</v>
          </cell>
        </row>
        <row r="1437">
          <cell r="C1437" t="str">
            <v>San Miguel</v>
          </cell>
          <cell r="R1437">
            <v>0</v>
          </cell>
          <cell r="AZ1437">
            <v>0</v>
          </cell>
          <cell r="BA1437">
            <v>0</v>
          </cell>
          <cell r="BC1437" t="str">
            <v>OTHERS</v>
          </cell>
          <cell r="BE1437" t="str">
            <v>Aug</v>
          </cell>
        </row>
        <row r="1438">
          <cell r="C1438" t="str">
            <v>San Miguel</v>
          </cell>
          <cell r="R1438">
            <v>0</v>
          </cell>
          <cell r="AZ1438">
            <v>0</v>
          </cell>
          <cell r="BA1438">
            <v>0</v>
          </cell>
          <cell r="BC1438" t="str">
            <v>OTHERS</v>
          </cell>
          <cell r="BE1438" t="str">
            <v>Sep</v>
          </cell>
        </row>
        <row r="1439">
          <cell r="C1439" t="str">
            <v>San Miguel</v>
          </cell>
          <cell r="R1439">
            <v>0</v>
          </cell>
          <cell r="AZ1439">
            <v>0</v>
          </cell>
          <cell r="BA1439">
            <v>0</v>
          </cell>
          <cell r="BC1439" t="str">
            <v>OTHERS</v>
          </cell>
          <cell r="BE1439" t="str">
            <v>Oct</v>
          </cell>
        </row>
        <row r="1440">
          <cell r="C1440" t="str">
            <v>San Miguel</v>
          </cell>
          <cell r="R1440">
            <v>0</v>
          </cell>
          <cell r="AZ1440">
            <v>0</v>
          </cell>
          <cell r="BA1440">
            <v>0</v>
          </cell>
          <cell r="BC1440" t="str">
            <v>OTHERS</v>
          </cell>
          <cell r="BE1440" t="str">
            <v>Nov</v>
          </cell>
        </row>
        <row r="1441">
          <cell r="C1441" t="str">
            <v>San Miguel</v>
          </cell>
          <cell r="R1441">
            <v>0</v>
          </cell>
          <cell r="AZ1441">
            <v>0</v>
          </cell>
          <cell r="BA1441">
            <v>0</v>
          </cell>
          <cell r="BC1441" t="str">
            <v>OTHERS</v>
          </cell>
          <cell r="BE1441" t="str">
            <v>Dec</v>
          </cell>
        </row>
        <row r="1442">
          <cell r="C1442" t="str">
            <v>SPDC</v>
          </cell>
          <cell r="R1442">
            <v>45000</v>
          </cell>
          <cell r="AZ1442">
            <v>-45000</v>
          </cell>
          <cell r="BA1442">
            <v>-77094.642857142855</v>
          </cell>
          <cell r="BC1442" t="str">
            <v>OTHERS</v>
          </cell>
          <cell r="BE1442" t="str">
            <v>Jan</v>
          </cell>
        </row>
        <row r="1443">
          <cell r="C1443" t="str">
            <v>SPDC</v>
          </cell>
          <cell r="R1443">
            <v>0</v>
          </cell>
          <cell r="AZ1443">
            <v>0</v>
          </cell>
          <cell r="BA1443">
            <v>0</v>
          </cell>
          <cell r="BC1443" t="str">
            <v>OTHERS</v>
          </cell>
          <cell r="BE1443" t="str">
            <v>Feb</v>
          </cell>
        </row>
        <row r="1444">
          <cell r="C1444" t="str">
            <v>SPDC</v>
          </cell>
          <cell r="R1444">
            <v>45000</v>
          </cell>
          <cell r="AZ1444">
            <v>-45000</v>
          </cell>
          <cell r="BA1444">
            <v>-77094.642857142855</v>
          </cell>
          <cell r="BC1444" t="str">
            <v>OTHERS</v>
          </cell>
          <cell r="BE1444" t="str">
            <v>Mar</v>
          </cell>
        </row>
        <row r="1445">
          <cell r="C1445" t="str">
            <v>SPDC</v>
          </cell>
          <cell r="R1445">
            <v>0</v>
          </cell>
          <cell r="AZ1445">
            <v>0</v>
          </cell>
          <cell r="BA1445">
            <v>0</v>
          </cell>
          <cell r="BC1445" t="str">
            <v>OTHERS</v>
          </cell>
          <cell r="BE1445" t="str">
            <v>Apr</v>
          </cell>
        </row>
        <row r="1446">
          <cell r="C1446" t="str">
            <v>SPDC</v>
          </cell>
          <cell r="R1446">
            <v>0</v>
          </cell>
          <cell r="AZ1446">
            <v>0</v>
          </cell>
          <cell r="BA1446">
            <v>0</v>
          </cell>
          <cell r="BC1446" t="str">
            <v>OTHERS</v>
          </cell>
          <cell r="BE1446" t="str">
            <v>May</v>
          </cell>
        </row>
        <row r="1447">
          <cell r="C1447" t="str">
            <v>SPDC</v>
          </cell>
          <cell r="R1447">
            <v>0</v>
          </cell>
          <cell r="AZ1447">
            <v>0</v>
          </cell>
          <cell r="BA1447">
            <v>0</v>
          </cell>
          <cell r="BC1447" t="str">
            <v>OTHERS</v>
          </cell>
          <cell r="BE1447" t="str">
            <v>Jun</v>
          </cell>
        </row>
        <row r="1448">
          <cell r="C1448" t="str">
            <v>SPDC</v>
          </cell>
          <cell r="R1448">
            <v>0</v>
          </cell>
          <cell r="AZ1448">
            <v>0</v>
          </cell>
          <cell r="BA1448">
            <v>0</v>
          </cell>
          <cell r="BC1448" t="str">
            <v>OTHERS</v>
          </cell>
          <cell r="BE1448" t="str">
            <v>Jul</v>
          </cell>
        </row>
        <row r="1449">
          <cell r="C1449" t="str">
            <v>SPDC</v>
          </cell>
          <cell r="R1449">
            <v>0</v>
          </cell>
          <cell r="AZ1449">
            <v>0</v>
          </cell>
          <cell r="BA1449">
            <v>0</v>
          </cell>
          <cell r="BC1449" t="str">
            <v>OTHERS</v>
          </cell>
          <cell r="BE1449" t="str">
            <v>Aug</v>
          </cell>
        </row>
        <row r="1450">
          <cell r="C1450" t="str">
            <v>SPDC</v>
          </cell>
          <cell r="R1450">
            <v>0</v>
          </cell>
          <cell r="AZ1450">
            <v>0</v>
          </cell>
          <cell r="BA1450">
            <v>0</v>
          </cell>
          <cell r="BC1450" t="str">
            <v>OTHERS</v>
          </cell>
          <cell r="BE1450" t="str">
            <v>Sep</v>
          </cell>
        </row>
        <row r="1451">
          <cell r="C1451" t="str">
            <v>SPDC</v>
          </cell>
          <cell r="R1451">
            <v>0</v>
          </cell>
          <cell r="AZ1451">
            <v>0</v>
          </cell>
          <cell r="BA1451">
            <v>0</v>
          </cell>
          <cell r="BC1451" t="str">
            <v>OTHERS</v>
          </cell>
          <cell r="BE1451" t="str">
            <v>Oct</v>
          </cell>
        </row>
        <row r="1452">
          <cell r="C1452" t="str">
            <v>SPDC</v>
          </cell>
          <cell r="R1452">
            <v>0</v>
          </cell>
          <cell r="AZ1452">
            <v>0</v>
          </cell>
          <cell r="BA1452">
            <v>0</v>
          </cell>
          <cell r="BC1452" t="str">
            <v>OTHERS</v>
          </cell>
          <cell r="BE1452" t="str">
            <v>Nov</v>
          </cell>
        </row>
        <row r="1453">
          <cell r="C1453" t="str">
            <v>SPDC</v>
          </cell>
          <cell r="R1453">
            <v>0</v>
          </cell>
          <cell r="AZ1453">
            <v>0</v>
          </cell>
          <cell r="BA1453">
            <v>0</v>
          </cell>
          <cell r="BC1453" t="str">
            <v>OTHERS</v>
          </cell>
          <cell r="BE1453" t="str">
            <v>Dec</v>
          </cell>
        </row>
        <row r="1454">
          <cell r="C1454" t="str">
            <v>SPDC</v>
          </cell>
          <cell r="R1454">
            <v>0</v>
          </cell>
          <cell r="AZ1454">
            <v>0</v>
          </cell>
          <cell r="BA1454">
            <v>0</v>
          </cell>
          <cell r="BC1454" t="str">
            <v>OTHERS</v>
          </cell>
          <cell r="BE1454" t="str">
            <v>Jan</v>
          </cell>
        </row>
        <row r="1455">
          <cell r="C1455" t="str">
            <v>SPDC</v>
          </cell>
          <cell r="R1455">
            <v>0</v>
          </cell>
          <cell r="AZ1455">
            <v>0</v>
          </cell>
          <cell r="BA1455">
            <v>0</v>
          </cell>
          <cell r="BC1455" t="str">
            <v>OTHERS</v>
          </cell>
          <cell r="BE1455" t="str">
            <v>Feb</v>
          </cell>
        </row>
        <row r="1456">
          <cell r="C1456" t="str">
            <v>SPDC</v>
          </cell>
          <cell r="R1456">
            <v>0</v>
          </cell>
          <cell r="AZ1456">
            <v>0</v>
          </cell>
          <cell r="BA1456">
            <v>0</v>
          </cell>
          <cell r="BC1456" t="str">
            <v>OTHERS</v>
          </cell>
          <cell r="BE1456" t="str">
            <v>Mar</v>
          </cell>
        </row>
        <row r="1457">
          <cell r="C1457" t="str">
            <v>SPDC</v>
          </cell>
          <cell r="R1457">
            <v>49500</v>
          </cell>
          <cell r="AZ1457">
            <v>-49500</v>
          </cell>
          <cell r="BA1457">
            <v>-84804.107142857145</v>
          </cell>
          <cell r="BC1457" t="str">
            <v>OTHERS</v>
          </cell>
          <cell r="BE1457" t="str">
            <v>Apr</v>
          </cell>
        </row>
        <row r="1458">
          <cell r="C1458" t="str">
            <v>SPDC</v>
          </cell>
          <cell r="R1458">
            <v>0</v>
          </cell>
          <cell r="AZ1458">
            <v>0</v>
          </cell>
          <cell r="BA1458">
            <v>0</v>
          </cell>
          <cell r="BC1458" t="str">
            <v>OTHERS</v>
          </cell>
          <cell r="BE1458" t="str">
            <v>May</v>
          </cell>
        </row>
        <row r="1459">
          <cell r="C1459" t="str">
            <v>SPDC</v>
          </cell>
          <cell r="R1459">
            <v>0</v>
          </cell>
          <cell r="AZ1459">
            <v>0</v>
          </cell>
          <cell r="BA1459">
            <v>0</v>
          </cell>
          <cell r="BC1459" t="str">
            <v>OTHERS</v>
          </cell>
          <cell r="BE1459" t="str">
            <v>Jun</v>
          </cell>
        </row>
        <row r="1460">
          <cell r="C1460" t="str">
            <v>SPDC</v>
          </cell>
          <cell r="R1460">
            <v>49500</v>
          </cell>
          <cell r="AZ1460">
            <v>-49500</v>
          </cell>
          <cell r="BA1460">
            <v>-84804.107142857145</v>
          </cell>
          <cell r="BC1460" t="str">
            <v>OTHERS</v>
          </cell>
          <cell r="BE1460" t="str">
            <v>Jul</v>
          </cell>
        </row>
        <row r="1461">
          <cell r="C1461" t="str">
            <v>SPDC</v>
          </cell>
          <cell r="R1461">
            <v>49500</v>
          </cell>
          <cell r="AZ1461">
            <v>-49500</v>
          </cell>
          <cell r="BA1461">
            <v>-84804.107142857145</v>
          </cell>
          <cell r="BC1461" t="str">
            <v>OTHERS</v>
          </cell>
          <cell r="BE1461" t="str">
            <v>Aug</v>
          </cell>
        </row>
        <row r="1462">
          <cell r="C1462" t="str">
            <v>SPDC</v>
          </cell>
          <cell r="R1462">
            <v>0</v>
          </cell>
          <cell r="AZ1462">
            <v>0</v>
          </cell>
          <cell r="BA1462">
            <v>0</v>
          </cell>
          <cell r="BC1462" t="str">
            <v>OTHERS</v>
          </cell>
          <cell r="BE1462" t="str">
            <v>Sep</v>
          </cell>
        </row>
        <row r="1463">
          <cell r="C1463" t="str">
            <v>SPDC</v>
          </cell>
          <cell r="R1463">
            <v>49500</v>
          </cell>
          <cell r="AZ1463">
            <v>-49500</v>
          </cell>
          <cell r="BA1463">
            <v>-84804.107142857145</v>
          </cell>
          <cell r="BC1463" t="str">
            <v>OTHERS</v>
          </cell>
          <cell r="BE1463" t="str">
            <v>Oct</v>
          </cell>
        </row>
        <row r="1464">
          <cell r="C1464" t="str">
            <v>SPDC</v>
          </cell>
          <cell r="R1464">
            <v>49500</v>
          </cell>
          <cell r="AZ1464">
            <v>-49500</v>
          </cell>
          <cell r="BA1464">
            <v>-84804.107142857145</v>
          </cell>
          <cell r="BC1464" t="str">
            <v>OTHERS</v>
          </cell>
          <cell r="BE1464" t="str">
            <v>Nov</v>
          </cell>
        </row>
        <row r="1465">
          <cell r="C1465" t="str">
            <v>SPDC</v>
          </cell>
          <cell r="R1465">
            <v>0</v>
          </cell>
          <cell r="AZ1465">
            <v>0</v>
          </cell>
          <cell r="BA1465">
            <v>0</v>
          </cell>
          <cell r="BC1465" t="str">
            <v>OTHERS</v>
          </cell>
          <cell r="BE1465" t="str">
            <v>Dec</v>
          </cell>
        </row>
        <row r="1466">
          <cell r="C1466" t="str">
            <v>Therma Luzon</v>
          </cell>
          <cell r="R1466">
            <v>0</v>
          </cell>
          <cell r="AZ1466">
            <v>0</v>
          </cell>
          <cell r="BA1466">
            <v>0</v>
          </cell>
          <cell r="BC1466" t="str">
            <v>OTHERS</v>
          </cell>
          <cell r="BE1466" t="str">
            <v>Jan</v>
          </cell>
        </row>
        <row r="1467">
          <cell r="C1467" t="str">
            <v>Therma Luzon</v>
          </cell>
          <cell r="R1467">
            <v>34000</v>
          </cell>
          <cell r="AZ1467">
            <v>-51000</v>
          </cell>
          <cell r="BA1467">
            <v>-59590.042912979319</v>
          </cell>
          <cell r="BC1467" t="str">
            <v>OTHERS</v>
          </cell>
          <cell r="BE1467" t="str">
            <v>Feb</v>
          </cell>
        </row>
        <row r="1468">
          <cell r="C1468" t="str">
            <v>Therma Luzon</v>
          </cell>
          <cell r="R1468">
            <v>0</v>
          </cell>
          <cell r="AZ1468">
            <v>0</v>
          </cell>
          <cell r="BA1468">
            <v>0</v>
          </cell>
          <cell r="BC1468" t="str">
            <v>OTHERS</v>
          </cell>
          <cell r="BE1468" t="str">
            <v>Mar</v>
          </cell>
        </row>
        <row r="1469">
          <cell r="C1469" t="str">
            <v>Therma Luzon</v>
          </cell>
          <cell r="R1469">
            <v>0</v>
          </cell>
          <cell r="AZ1469">
            <v>0</v>
          </cell>
          <cell r="BA1469">
            <v>0</v>
          </cell>
          <cell r="BC1469" t="str">
            <v>OTHERS</v>
          </cell>
          <cell r="BE1469" t="str">
            <v>Apr</v>
          </cell>
        </row>
        <row r="1470">
          <cell r="C1470" t="str">
            <v>Therma Luzon</v>
          </cell>
          <cell r="R1470">
            <v>0</v>
          </cell>
          <cell r="AZ1470">
            <v>0</v>
          </cell>
          <cell r="BA1470">
            <v>0</v>
          </cell>
          <cell r="BC1470" t="str">
            <v>OTHERS</v>
          </cell>
          <cell r="BE1470" t="str">
            <v>May</v>
          </cell>
        </row>
        <row r="1471">
          <cell r="C1471" t="str">
            <v>Therma Luzon</v>
          </cell>
          <cell r="R1471">
            <v>0</v>
          </cell>
          <cell r="AZ1471">
            <v>0</v>
          </cell>
          <cell r="BA1471">
            <v>0</v>
          </cell>
          <cell r="BC1471" t="str">
            <v>OTHERS</v>
          </cell>
          <cell r="BE1471" t="str">
            <v>Jun</v>
          </cell>
        </row>
        <row r="1472">
          <cell r="C1472" t="str">
            <v>Therma Luzon</v>
          </cell>
          <cell r="R1472">
            <v>0</v>
          </cell>
          <cell r="AZ1472">
            <v>0</v>
          </cell>
          <cell r="BA1472">
            <v>0</v>
          </cell>
          <cell r="BC1472" t="str">
            <v>OTHERS</v>
          </cell>
          <cell r="BE1472" t="str">
            <v>Jul</v>
          </cell>
        </row>
        <row r="1473">
          <cell r="C1473" t="str">
            <v>Therma Luzon</v>
          </cell>
          <cell r="R1473">
            <v>0</v>
          </cell>
          <cell r="AZ1473">
            <v>0</v>
          </cell>
          <cell r="BA1473">
            <v>0</v>
          </cell>
          <cell r="BC1473" t="str">
            <v>OTHERS</v>
          </cell>
          <cell r="BE1473" t="str">
            <v>Aug</v>
          </cell>
        </row>
        <row r="1474">
          <cell r="C1474" t="str">
            <v>Therma Luzon</v>
          </cell>
          <cell r="R1474">
            <v>0</v>
          </cell>
          <cell r="AZ1474">
            <v>0</v>
          </cell>
          <cell r="BA1474">
            <v>0</v>
          </cell>
          <cell r="BC1474" t="str">
            <v>OTHERS</v>
          </cell>
          <cell r="BE1474" t="str">
            <v>Sep</v>
          </cell>
        </row>
        <row r="1475">
          <cell r="C1475" t="str">
            <v>Therma Luzon</v>
          </cell>
          <cell r="R1475">
            <v>0</v>
          </cell>
          <cell r="AZ1475">
            <v>0</v>
          </cell>
          <cell r="BA1475">
            <v>0</v>
          </cell>
          <cell r="BC1475" t="str">
            <v>OTHERS</v>
          </cell>
          <cell r="BE1475" t="str">
            <v>Oct</v>
          </cell>
        </row>
        <row r="1476">
          <cell r="C1476" t="str">
            <v>Therma Luzon</v>
          </cell>
          <cell r="R1476">
            <v>0</v>
          </cell>
          <cell r="AZ1476">
            <v>0</v>
          </cell>
          <cell r="BA1476">
            <v>0</v>
          </cell>
          <cell r="BC1476" t="str">
            <v>OTHERS</v>
          </cell>
          <cell r="BE1476" t="str">
            <v>Nov</v>
          </cell>
        </row>
        <row r="1477">
          <cell r="C1477" t="str">
            <v>Therma Luzon</v>
          </cell>
          <cell r="R1477">
            <v>0</v>
          </cell>
          <cell r="AZ1477">
            <v>0</v>
          </cell>
          <cell r="BA1477">
            <v>0</v>
          </cell>
          <cell r="BC1477" t="str">
            <v>OTHERS</v>
          </cell>
          <cell r="BE1477" t="str">
            <v>Dec</v>
          </cell>
        </row>
        <row r="1478">
          <cell r="C1478" t="str">
            <v>Therma Luzon</v>
          </cell>
          <cell r="R1478">
            <v>0</v>
          </cell>
          <cell r="AZ1478">
            <v>0</v>
          </cell>
          <cell r="BA1478">
            <v>0</v>
          </cell>
          <cell r="BC1478" t="str">
            <v>OTHERS</v>
          </cell>
          <cell r="BE1478" t="str">
            <v>Jan</v>
          </cell>
        </row>
        <row r="1479">
          <cell r="C1479" t="str">
            <v>Therma Luzon</v>
          </cell>
          <cell r="R1479">
            <v>34000</v>
          </cell>
          <cell r="AZ1479">
            <v>-51000</v>
          </cell>
          <cell r="BA1479">
            <v>-51890.569398707295</v>
          </cell>
          <cell r="BC1479" t="str">
            <v>OTHERS</v>
          </cell>
          <cell r="BE1479" t="str">
            <v>Feb</v>
          </cell>
        </row>
        <row r="1480">
          <cell r="C1480" t="str">
            <v>Therma Luzon</v>
          </cell>
          <cell r="R1480">
            <v>0</v>
          </cell>
          <cell r="AZ1480">
            <v>0</v>
          </cell>
          <cell r="BA1480">
            <v>0</v>
          </cell>
          <cell r="BC1480" t="str">
            <v>OTHERS</v>
          </cell>
          <cell r="BE1480" t="str">
            <v>Mar</v>
          </cell>
        </row>
        <row r="1481">
          <cell r="C1481" t="str">
            <v>Therma Luzon</v>
          </cell>
          <cell r="R1481">
            <v>0</v>
          </cell>
          <cell r="AZ1481">
            <v>0</v>
          </cell>
          <cell r="BA1481">
            <v>0</v>
          </cell>
          <cell r="BC1481" t="str">
            <v>OTHERS</v>
          </cell>
          <cell r="BE1481" t="str">
            <v>Apr</v>
          </cell>
        </row>
        <row r="1482">
          <cell r="C1482" t="str">
            <v>Therma Luzon</v>
          </cell>
          <cell r="R1482">
            <v>0</v>
          </cell>
          <cell r="AZ1482">
            <v>0</v>
          </cell>
          <cell r="BA1482">
            <v>0</v>
          </cell>
          <cell r="BC1482" t="str">
            <v>OTHERS</v>
          </cell>
          <cell r="BE1482" t="str">
            <v>May</v>
          </cell>
        </row>
        <row r="1483">
          <cell r="C1483" t="str">
            <v>Therma Luzon</v>
          </cell>
          <cell r="R1483">
            <v>0</v>
          </cell>
          <cell r="AZ1483">
            <v>0</v>
          </cell>
          <cell r="BA1483">
            <v>0</v>
          </cell>
          <cell r="BC1483" t="str">
            <v>OTHERS</v>
          </cell>
          <cell r="BE1483" t="str">
            <v>Jun</v>
          </cell>
        </row>
        <row r="1484">
          <cell r="C1484" t="str">
            <v>Therma Luzon</v>
          </cell>
          <cell r="R1484">
            <v>0</v>
          </cell>
          <cell r="AZ1484">
            <v>0</v>
          </cell>
          <cell r="BA1484">
            <v>0</v>
          </cell>
          <cell r="BC1484" t="str">
            <v>OTHERS</v>
          </cell>
          <cell r="BE1484" t="str">
            <v>Jul</v>
          </cell>
        </row>
        <row r="1485">
          <cell r="C1485" t="str">
            <v>Therma Luzon</v>
          </cell>
          <cell r="R1485">
            <v>0</v>
          </cell>
          <cell r="AZ1485">
            <v>0</v>
          </cell>
          <cell r="BA1485">
            <v>0</v>
          </cell>
          <cell r="BC1485" t="str">
            <v>OTHERS</v>
          </cell>
          <cell r="BE1485" t="str">
            <v>Aug</v>
          </cell>
        </row>
        <row r="1486">
          <cell r="C1486" t="str">
            <v>Therma Luzon</v>
          </cell>
          <cell r="R1486">
            <v>0</v>
          </cell>
          <cell r="AZ1486">
            <v>0</v>
          </cell>
          <cell r="BA1486">
            <v>0</v>
          </cell>
          <cell r="BC1486" t="str">
            <v>OTHERS</v>
          </cell>
          <cell r="BE1486" t="str">
            <v>Sep</v>
          </cell>
        </row>
        <row r="1487">
          <cell r="C1487" t="str">
            <v>Therma Luzon</v>
          </cell>
          <cell r="R1487">
            <v>0</v>
          </cell>
          <cell r="AZ1487">
            <v>0</v>
          </cell>
          <cell r="BA1487">
            <v>0</v>
          </cell>
          <cell r="BC1487" t="str">
            <v>OTHERS</v>
          </cell>
          <cell r="BE1487" t="str">
            <v>Oct</v>
          </cell>
        </row>
        <row r="1488">
          <cell r="C1488" t="str">
            <v>Therma Luzon</v>
          </cell>
          <cell r="R1488">
            <v>0</v>
          </cell>
          <cell r="AZ1488">
            <v>0</v>
          </cell>
          <cell r="BA1488">
            <v>0</v>
          </cell>
          <cell r="BC1488" t="str">
            <v>OTHERS</v>
          </cell>
          <cell r="BE1488" t="str">
            <v>Nov</v>
          </cell>
        </row>
        <row r="1489">
          <cell r="C1489" t="str">
            <v>Therma Luzon</v>
          </cell>
          <cell r="R1489">
            <v>0</v>
          </cell>
          <cell r="AZ1489">
            <v>0</v>
          </cell>
          <cell r="BA1489">
            <v>0</v>
          </cell>
          <cell r="BC1489" t="str">
            <v>OTHERS</v>
          </cell>
          <cell r="BE1489" t="str">
            <v>Dec</v>
          </cell>
        </row>
        <row r="1490">
          <cell r="C1490" t="str">
            <v>Therma Luzon</v>
          </cell>
          <cell r="R1490">
            <v>0</v>
          </cell>
          <cell r="AZ1490">
            <v>0</v>
          </cell>
          <cell r="BA1490">
            <v>0</v>
          </cell>
          <cell r="BC1490" t="str">
            <v>OTHERS</v>
          </cell>
          <cell r="BE1490" t="str">
            <v>Jan</v>
          </cell>
        </row>
        <row r="1491">
          <cell r="C1491" t="str">
            <v>Therma Luzon</v>
          </cell>
          <cell r="R1491">
            <v>0</v>
          </cell>
          <cell r="AZ1491">
            <v>0</v>
          </cell>
          <cell r="BA1491">
            <v>0</v>
          </cell>
          <cell r="BC1491" t="str">
            <v>OTHERS</v>
          </cell>
          <cell r="BE1491" t="str">
            <v>Feb</v>
          </cell>
        </row>
        <row r="1492">
          <cell r="C1492" t="str">
            <v>Therma Luzon</v>
          </cell>
          <cell r="R1492">
            <v>0</v>
          </cell>
          <cell r="AZ1492">
            <v>0</v>
          </cell>
          <cell r="BA1492">
            <v>0</v>
          </cell>
          <cell r="BC1492" t="str">
            <v>OTHERS</v>
          </cell>
          <cell r="BE1492" t="str">
            <v>Mar</v>
          </cell>
        </row>
        <row r="1493">
          <cell r="C1493" t="str">
            <v>Therma Luzon</v>
          </cell>
          <cell r="R1493">
            <v>0</v>
          </cell>
          <cell r="AZ1493">
            <v>0</v>
          </cell>
          <cell r="BA1493">
            <v>0</v>
          </cell>
          <cell r="BC1493" t="str">
            <v>OTHERS</v>
          </cell>
          <cell r="BE1493" t="str">
            <v>Apr</v>
          </cell>
        </row>
        <row r="1494">
          <cell r="C1494" t="str">
            <v>Therma Luzon</v>
          </cell>
          <cell r="R1494">
            <v>34000</v>
          </cell>
          <cell r="AZ1494">
            <v>-51000</v>
          </cell>
          <cell r="BA1494">
            <v>-59494.180763961784</v>
          </cell>
          <cell r="BC1494" t="str">
            <v>OTHERS</v>
          </cell>
          <cell r="BE1494" t="str">
            <v>May</v>
          </cell>
        </row>
        <row r="1495">
          <cell r="C1495" t="str">
            <v>Therma Luzon</v>
          </cell>
          <cell r="R1495">
            <v>0</v>
          </cell>
          <cell r="AZ1495">
            <v>0</v>
          </cell>
          <cell r="BA1495">
            <v>0</v>
          </cell>
          <cell r="BC1495" t="str">
            <v>OTHERS</v>
          </cell>
          <cell r="BE1495" t="str">
            <v>Jun</v>
          </cell>
        </row>
        <row r="1496">
          <cell r="C1496" t="str">
            <v>Therma Luzon</v>
          </cell>
          <cell r="R1496">
            <v>0</v>
          </cell>
          <cell r="AZ1496">
            <v>0</v>
          </cell>
          <cell r="BA1496">
            <v>0</v>
          </cell>
          <cell r="BC1496" t="str">
            <v>OTHERS</v>
          </cell>
          <cell r="BE1496" t="str">
            <v>Jul</v>
          </cell>
        </row>
        <row r="1497">
          <cell r="C1497" t="str">
            <v>Therma Luzon</v>
          </cell>
          <cell r="R1497">
            <v>34000</v>
          </cell>
          <cell r="AZ1497">
            <v>-51000</v>
          </cell>
          <cell r="BA1497">
            <v>-59494.180763961784</v>
          </cell>
          <cell r="BC1497" t="str">
            <v>OTHERS</v>
          </cell>
          <cell r="BE1497" t="str">
            <v>Aug</v>
          </cell>
        </row>
        <row r="1498">
          <cell r="C1498" t="str">
            <v>Therma Luzon</v>
          </cell>
          <cell r="R1498">
            <v>0</v>
          </cell>
          <cell r="AZ1498">
            <v>0</v>
          </cell>
          <cell r="BA1498">
            <v>0</v>
          </cell>
          <cell r="BC1498" t="str">
            <v>OTHERS</v>
          </cell>
          <cell r="BE1498" t="str">
            <v>Sep</v>
          </cell>
        </row>
        <row r="1499">
          <cell r="C1499" t="str">
            <v>Therma Luzon</v>
          </cell>
          <cell r="R1499">
            <v>0</v>
          </cell>
          <cell r="AZ1499">
            <v>0</v>
          </cell>
          <cell r="BA1499">
            <v>0</v>
          </cell>
          <cell r="BC1499" t="str">
            <v>OTHERS</v>
          </cell>
          <cell r="BE1499" t="str">
            <v>Oct</v>
          </cell>
        </row>
        <row r="1500">
          <cell r="C1500" t="str">
            <v>Therma Luzon</v>
          </cell>
          <cell r="R1500">
            <v>34000</v>
          </cell>
          <cell r="AZ1500">
            <v>-51000</v>
          </cell>
          <cell r="BA1500">
            <v>-59494.180763961784</v>
          </cell>
          <cell r="BC1500" t="str">
            <v>OTHERS</v>
          </cell>
          <cell r="BE1500" t="str">
            <v>Nov</v>
          </cell>
        </row>
        <row r="1501">
          <cell r="C1501" t="str">
            <v>Therma Luzon</v>
          </cell>
          <cell r="R1501">
            <v>0</v>
          </cell>
          <cell r="AZ1501">
            <v>0</v>
          </cell>
          <cell r="BA1501">
            <v>0</v>
          </cell>
          <cell r="BC1501" t="str">
            <v>OTHERS</v>
          </cell>
          <cell r="BE1501" t="str">
            <v>Dec</v>
          </cell>
        </row>
        <row r="1502">
          <cell r="C1502" t="str">
            <v>Therma Luzon</v>
          </cell>
          <cell r="R1502">
            <v>0</v>
          </cell>
          <cell r="AZ1502">
            <v>0</v>
          </cell>
          <cell r="BA1502">
            <v>0</v>
          </cell>
          <cell r="BC1502" t="str">
            <v>OTHERS</v>
          </cell>
          <cell r="BE1502" t="str">
            <v>Jan</v>
          </cell>
        </row>
        <row r="1503">
          <cell r="C1503" t="str">
            <v>Therma Luzon</v>
          </cell>
          <cell r="R1503">
            <v>0</v>
          </cell>
          <cell r="AZ1503">
            <v>0</v>
          </cell>
          <cell r="BA1503">
            <v>0</v>
          </cell>
          <cell r="BC1503" t="str">
            <v>OTHERS</v>
          </cell>
          <cell r="BE1503" t="str">
            <v>Feb</v>
          </cell>
        </row>
        <row r="1504">
          <cell r="C1504" t="str">
            <v>Therma Luzon</v>
          </cell>
          <cell r="R1504">
            <v>0</v>
          </cell>
          <cell r="AZ1504">
            <v>0</v>
          </cell>
          <cell r="BA1504">
            <v>0</v>
          </cell>
          <cell r="BC1504" t="str">
            <v>OTHERS</v>
          </cell>
          <cell r="BE1504" t="str">
            <v>Mar</v>
          </cell>
        </row>
        <row r="1505">
          <cell r="C1505" t="str">
            <v>Therma Luzon</v>
          </cell>
          <cell r="R1505">
            <v>0</v>
          </cell>
          <cell r="AZ1505">
            <v>0</v>
          </cell>
          <cell r="BA1505">
            <v>0</v>
          </cell>
          <cell r="BC1505" t="str">
            <v>OTHERS</v>
          </cell>
          <cell r="BE1505" t="str">
            <v>Apr</v>
          </cell>
        </row>
        <row r="1506">
          <cell r="C1506" t="str">
            <v>Therma Luzon</v>
          </cell>
          <cell r="R1506">
            <v>34000</v>
          </cell>
          <cell r="AZ1506">
            <v>-51000</v>
          </cell>
          <cell r="BA1506">
            <v>-51986.431547724816</v>
          </cell>
          <cell r="BC1506" t="str">
            <v>OTHERS</v>
          </cell>
          <cell r="BE1506" t="str">
            <v>May</v>
          </cell>
        </row>
        <row r="1507">
          <cell r="C1507" t="str">
            <v>Therma Luzon</v>
          </cell>
          <cell r="R1507">
            <v>0</v>
          </cell>
          <cell r="AZ1507">
            <v>0</v>
          </cell>
          <cell r="BA1507">
            <v>0</v>
          </cell>
          <cell r="BC1507" t="str">
            <v>OTHERS</v>
          </cell>
          <cell r="BE1507" t="str">
            <v>Jun</v>
          </cell>
        </row>
        <row r="1508">
          <cell r="C1508" t="str">
            <v>Therma Luzon</v>
          </cell>
          <cell r="R1508">
            <v>0</v>
          </cell>
          <cell r="AZ1508">
            <v>0</v>
          </cell>
          <cell r="BA1508">
            <v>0</v>
          </cell>
          <cell r="BC1508" t="str">
            <v>OTHERS</v>
          </cell>
          <cell r="BE1508" t="str">
            <v>Jul</v>
          </cell>
        </row>
        <row r="1509">
          <cell r="C1509" t="str">
            <v>Therma Luzon</v>
          </cell>
          <cell r="R1509">
            <v>34000</v>
          </cell>
          <cell r="AZ1509">
            <v>-51000</v>
          </cell>
          <cell r="BA1509">
            <v>-51986.431547724816</v>
          </cell>
          <cell r="BC1509" t="str">
            <v>OTHERS</v>
          </cell>
          <cell r="BE1509" t="str">
            <v>Aug</v>
          </cell>
        </row>
        <row r="1510">
          <cell r="C1510" t="str">
            <v>Therma Luzon</v>
          </cell>
          <cell r="R1510">
            <v>0</v>
          </cell>
          <cell r="AZ1510">
            <v>0</v>
          </cell>
          <cell r="BA1510">
            <v>0</v>
          </cell>
          <cell r="BC1510" t="str">
            <v>OTHERS</v>
          </cell>
          <cell r="BE1510" t="str">
            <v>Sep</v>
          </cell>
        </row>
        <row r="1511">
          <cell r="C1511" t="str">
            <v>Therma Luzon</v>
          </cell>
          <cell r="R1511">
            <v>0</v>
          </cell>
          <cell r="AZ1511">
            <v>0</v>
          </cell>
          <cell r="BA1511">
            <v>0</v>
          </cell>
          <cell r="BC1511" t="str">
            <v>OTHERS</v>
          </cell>
          <cell r="BE1511" t="str">
            <v>Oct</v>
          </cell>
        </row>
        <row r="1512">
          <cell r="C1512" t="str">
            <v>Therma Luzon</v>
          </cell>
          <cell r="R1512">
            <v>34000</v>
          </cell>
          <cell r="AZ1512">
            <v>-51000</v>
          </cell>
          <cell r="BA1512">
            <v>-51986.431547724816</v>
          </cell>
          <cell r="BC1512" t="str">
            <v>OTHERS</v>
          </cell>
          <cell r="BE1512" t="str">
            <v>Nov</v>
          </cell>
        </row>
        <row r="1513">
          <cell r="C1513" t="str">
            <v>Therma Luzon</v>
          </cell>
          <cell r="R1513">
            <v>0</v>
          </cell>
          <cell r="AZ1513">
            <v>0</v>
          </cell>
          <cell r="BA1513">
            <v>0</v>
          </cell>
          <cell r="BC1513" t="str">
            <v>OTHERS</v>
          </cell>
          <cell r="BE1513" t="str">
            <v>Dec</v>
          </cell>
        </row>
        <row r="1514">
          <cell r="C1514" t="str">
            <v>Other</v>
          </cell>
          <cell r="R1514">
            <v>0</v>
          </cell>
          <cell r="AZ1514">
            <v>0</v>
          </cell>
          <cell r="BA1514">
            <v>0</v>
          </cell>
          <cell r="BC1514" t="str">
            <v>OTHERS</v>
          </cell>
          <cell r="BE1514" t="str">
            <v>Jan</v>
          </cell>
        </row>
        <row r="1515">
          <cell r="C1515" t="str">
            <v>Other</v>
          </cell>
          <cell r="R1515">
            <v>0</v>
          </cell>
          <cell r="AZ1515">
            <v>0</v>
          </cell>
          <cell r="BA1515">
            <v>0</v>
          </cell>
          <cell r="BC1515" t="str">
            <v>OTHERS</v>
          </cell>
          <cell r="BE1515" t="str">
            <v>Feb</v>
          </cell>
        </row>
        <row r="1516">
          <cell r="C1516" t="str">
            <v>Other</v>
          </cell>
          <cell r="R1516">
            <v>0</v>
          </cell>
          <cell r="AZ1516">
            <v>0</v>
          </cell>
          <cell r="BA1516">
            <v>0</v>
          </cell>
          <cell r="BC1516" t="str">
            <v>OTHERS</v>
          </cell>
          <cell r="BE1516" t="str">
            <v>Mar</v>
          </cell>
        </row>
        <row r="1517">
          <cell r="C1517" t="str">
            <v>Other</v>
          </cell>
          <cell r="R1517">
            <v>0</v>
          </cell>
          <cell r="AZ1517">
            <v>0</v>
          </cell>
          <cell r="BA1517">
            <v>0</v>
          </cell>
          <cell r="BC1517" t="str">
            <v>OTHERS</v>
          </cell>
          <cell r="BE1517" t="str">
            <v>Apr</v>
          </cell>
        </row>
        <row r="1518">
          <cell r="C1518" t="str">
            <v>Other</v>
          </cell>
          <cell r="R1518">
            <v>0</v>
          </cell>
          <cell r="AZ1518">
            <v>0</v>
          </cell>
          <cell r="BA1518">
            <v>0</v>
          </cell>
          <cell r="BC1518" t="str">
            <v>OTHERS</v>
          </cell>
          <cell r="BE1518" t="str">
            <v>May</v>
          </cell>
        </row>
        <row r="1519">
          <cell r="C1519" t="str">
            <v>Other</v>
          </cell>
          <cell r="R1519">
            <v>0</v>
          </cell>
          <cell r="AZ1519">
            <v>0</v>
          </cell>
          <cell r="BA1519">
            <v>0</v>
          </cell>
          <cell r="BC1519" t="str">
            <v>OTHERS</v>
          </cell>
          <cell r="BE1519" t="str">
            <v>Jun</v>
          </cell>
        </row>
        <row r="1520">
          <cell r="C1520" t="str">
            <v>Other</v>
          </cell>
          <cell r="R1520">
            <v>0</v>
          </cell>
          <cell r="AZ1520">
            <v>0</v>
          </cell>
          <cell r="BA1520">
            <v>0</v>
          </cell>
          <cell r="BC1520" t="str">
            <v>OTHERS</v>
          </cell>
          <cell r="BE1520" t="str">
            <v>Jul</v>
          </cell>
        </row>
        <row r="1521">
          <cell r="C1521" t="str">
            <v>Other</v>
          </cell>
          <cell r="R1521">
            <v>0</v>
          </cell>
          <cell r="AZ1521">
            <v>0</v>
          </cell>
          <cell r="BA1521">
            <v>0</v>
          </cell>
          <cell r="BC1521" t="str">
            <v>OTHERS</v>
          </cell>
          <cell r="BE1521" t="str">
            <v>Aug</v>
          </cell>
        </row>
        <row r="1522">
          <cell r="C1522" t="str">
            <v>Other</v>
          </cell>
          <cell r="R1522">
            <v>0</v>
          </cell>
          <cell r="AZ1522">
            <v>0</v>
          </cell>
          <cell r="BA1522">
            <v>0</v>
          </cell>
          <cell r="BC1522" t="str">
            <v>OTHERS</v>
          </cell>
          <cell r="BE1522" t="str">
            <v>Sep</v>
          </cell>
        </row>
        <row r="1523">
          <cell r="C1523" t="str">
            <v>Other</v>
          </cell>
          <cell r="R1523">
            <v>0</v>
          </cell>
          <cell r="AZ1523">
            <v>0</v>
          </cell>
          <cell r="BA1523">
            <v>0</v>
          </cell>
          <cell r="BC1523" t="str">
            <v>OTHERS</v>
          </cell>
          <cell r="BE1523" t="str">
            <v>Oct</v>
          </cell>
        </row>
        <row r="1524">
          <cell r="C1524" t="str">
            <v>Other</v>
          </cell>
          <cell r="R1524">
            <v>0</v>
          </cell>
          <cell r="AZ1524">
            <v>0</v>
          </cell>
          <cell r="BA1524">
            <v>0</v>
          </cell>
          <cell r="BC1524" t="str">
            <v>OTHERS</v>
          </cell>
          <cell r="BE1524" t="str">
            <v>Nov</v>
          </cell>
        </row>
        <row r="1525">
          <cell r="C1525" t="str">
            <v>Other</v>
          </cell>
          <cell r="R1525">
            <v>0</v>
          </cell>
          <cell r="AZ1525">
            <v>0</v>
          </cell>
          <cell r="BA1525">
            <v>0</v>
          </cell>
          <cell r="BC1525" t="str">
            <v>OTHERS</v>
          </cell>
          <cell r="BE1525" t="str">
            <v>Dec</v>
          </cell>
        </row>
        <row r="1526">
          <cell r="C1526" t="str">
            <v>Kosep</v>
          </cell>
          <cell r="R1526">
            <v>0</v>
          </cell>
          <cell r="AZ1526">
            <v>0</v>
          </cell>
          <cell r="BA1526">
            <v>0</v>
          </cell>
          <cell r="BC1526" t="str">
            <v>OTHERS</v>
          </cell>
          <cell r="BE1526" t="str">
            <v>Jan</v>
          </cell>
        </row>
        <row r="1527">
          <cell r="C1527" t="str">
            <v>Kosep</v>
          </cell>
          <cell r="R1527">
            <v>0</v>
          </cell>
          <cell r="AZ1527">
            <v>0</v>
          </cell>
          <cell r="BA1527">
            <v>0</v>
          </cell>
          <cell r="BC1527" t="str">
            <v>OTHERS</v>
          </cell>
          <cell r="BE1527" t="str">
            <v>Feb</v>
          </cell>
        </row>
        <row r="1528">
          <cell r="C1528" t="str">
            <v>Kosep</v>
          </cell>
          <cell r="R1528">
            <v>0</v>
          </cell>
          <cell r="AZ1528">
            <v>0</v>
          </cell>
          <cell r="BA1528">
            <v>0</v>
          </cell>
          <cell r="BC1528" t="str">
            <v>OTHERS</v>
          </cell>
          <cell r="BE1528" t="str">
            <v>Mar</v>
          </cell>
        </row>
        <row r="1529">
          <cell r="C1529" t="str">
            <v>Kosep</v>
          </cell>
          <cell r="R1529">
            <v>0</v>
          </cell>
          <cell r="AZ1529">
            <v>0</v>
          </cell>
          <cell r="BA1529">
            <v>0</v>
          </cell>
          <cell r="BC1529" t="str">
            <v>OTHERS</v>
          </cell>
          <cell r="BE1529" t="str">
            <v>Apr</v>
          </cell>
        </row>
        <row r="1530">
          <cell r="C1530" t="str">
            <v>Kosep</v>
          </cell>
          <cell r="R1530">
            <v>0</v>
          </cell>
          <cell r="AZ1530">
            <v>0</v>
          </cell>
          <cell r="BA1530">
            <v>0</v>
          </cell>
          <cell r="BC1530" t="str">
            <v>OTHERS</v>
          </cell>
          <cell r="BE1530" t="str">
            <v>May</v>
          </cell>
        </row>
        <row r="1531">
          <cell r="C1531" t="str">
            <v>Kosep</v>
          </cell>
          <cell r="R1531">
            <v>0</v>
          </cell>
          <cell r="AZ1531">
            <v>0</v>
          </cell>
          <cell r="BA1531">
            <v>0</v>
          </cell>
          <cell r="BC1531" t="str">
            <v>OTHERS</v>
          </cell>
          <cell r="BE1531" t="str">
            <v>Jun</v>
          </cell>
        </row>
        <row r="1532">
          <cell r="C1532" t="str">
            <v>Kosep</v>
          </cell>
          <cell r="R1532">
            <v>0</v>
          </cell>
          <cell r="AZ1532">
            <v>0</v>
          </cell>
          <cell r="BA1532">
            <v>0</v>
          </cell>
          <cell r="BC1532" t="str">
            <v>OTHERS</v>
          </cell>
          <cell r="BE1532" t="str">
            <v>Jul</v>
          </cell>
        </row>
        <row r="1533">
          <cell r="C1533" t="str">
            <v>Kosep</v>
          </cell>
          <cell r="R1533">
            <v>0</v>
          </cell>
          <cell r="AZ1533">
            <v>0</v>
          </cell>
          <cell r="BA1533">
            <v>0</v>
          </cell>
          <cell r="BC1533" t="str">
            <v>OTHERS</v>
          </cell>
          <cell r="BE1533" t="str">
            <v>Aug</v>
          </cell>
        </row>
        <row r="1534">
          <cell r="C1534" t="str">
            <v>Kosep</v>
          </cell>
          <cell r="R1534">
            <v>0</v>
          </cell>
          <cell r="AZ1534">
            <v>0</v>
          </cell>
          <cell r="BA1534">
            <v>0</v>
          </cell>
          <cell r="BC1534" t="str">
            <v>OTHERS</v>
          </cell>
          <cell r="BE1534" t="str">
            <v>Sep</v>
          </cell>
        </row>
        <row r="1535">
          <cell r="C1535" t="str">
            <v>Kosep</v>
          </cell>
          <cell r="R1535">
            <v>0</v>
          </cell>
          <cell r="AZ1535">
            <v>0</v>
          </cell>
          <cell r="BA1535">
            <v>0</v>
          </cell>
          <cell r="BC1535" t="str">
            <v>OTHERS</v>
          </cell>
          <cell r="BE1535" t="str">
            <v>Oct</v>
          </cell>
        </row>
        <row r="1536">
          <cell r="C1536" t="str">
            <v>Kosep</v>
          </cell>
          <cell r="R1536">
            <v>0</v>
          </cell>
          <cell r="AZ1536">
            <v>0</v>
          </cell>
          <cell r="BA1536">
            <v>0</v>
          </cell>
          <cell r="BC1536" t="str">
            <v>OTHERS</v>
          </cell>
          <cell r="BE1536" t="str">
            <v>Nov</v>
          </cell>
        </row>
        <row r="1537">
          <cell r="C1537" t="str">
            <v>Kosep</v>
          </cell>
          <cell r="R1537">
            <v>0</v>
          </cell>
          <cell r="AZ1537">
            <v>0</v>
          </cell>
          <cell r="BA1537">
            <v>0</v>
          </cell>
          <cell r="BC1537" t="str">
            <v>OTHERS</v>
          </cell>
          <cell r="BE1537" t="str">
            <v>Dec</v>
          </cell>
        </row>
        <row r="1538">
          <cell r="C1538" t="str">
            <v>Kosep</v>
          </cell>
          <cell r="R1538">
            <v>0</v>
          </cell>
          <cell r="AZ1538">
            <v>0</v>
          </cell>
          <cell r="BA1538">
            <v>0</v>
          </cell>
          <cell r="BC1538" t="str">
            <v>OTHERS</v>
          </cell>
          <cell r="BE1538" t="str">
            <v>Jan</v>
          </cell>
        </row>
        <row r="1539">
          <cell r="C1539" t="str">
            <v>Kosep</v>
          </cell>
          <cell r="R1539">
            <v>0</v>
          </cell>
          <cell r="AZ1539">
            <v>0</v>
          </cell>
          <cell r="BA1539">
            <v>0</v>
          </cell>
          <cell r="BC1539" t="str">
            <v>OTHERS</v>
          </cell>
          <cell r="BE1539" t="str">
            <v>Feb</v>
          </cell>
        </row>
        <row r="1540">
          <cell r="C1540" t="str">
            <v>Kosep</v>
          </cell>
          <cell r="R1540">
            <v>48000</v>
          </cell>
          <cell r="AZ1540">
            <v>-48000</v>
          </cell>
          <cell r="BA1540">
            <v>-56496.765486509947</v>
          </cell>
          <cell r="BC1540" t="str">
            <v>OTHERS</v>
          </cell>
          <cell r="BE1540" t="str">
            <v>Mar</v>
          </cell>
        </row>
        <row r="1541">
          <cell r="C1541" t="str">
            <v>Kosep</v>
          </cell>
          <cell r="R1541">
            <v>0</v>
          </cell>
          <cell r="AZ1541">
            <v>0</v>
          </cell>
          <cell r="BA1541">
            <v>0</v>
          </cell>
          <cell r="BC1541" t="str">
            <v>OTHERS</v>
          </cell>
          <cell r="BE1541" t="str">
            <v>Apr</v>
          </cell>
        </row>
        <row r="1542">
          <cell r="C1542" t="str">
            <v>Kosep</v>
          </cell>
          <cell r="R1542">
            <v>0</v>
          </cell>
          <cell r="AZ1542">
            <v>0</v>
          </cell>
          <cell r="BA1542">
            <v>0</v>
          </cell>
          <cell r="BC1542" t="str">
            <v>OTHERS</v>
          </cell>
          <cell r="BE1542" t="str">
            <v>May</v>
          </cell>
        </row>
        <row r="1543">
          <cell r="C1543" t="str">
            <v>Kosep</v>
          </cell>
          <cell r="R1543">
            <v>0</v>
          </cell>
          <cell r="AZ1543">
            <v>0</v>
          </cell>
          <cell r="BA1543">
            <v>0</v>
          </cell>
          <cell r="BC1543" t="str">
            <v>OTHERS</v>
          </cell>
          <cell r="BE1543" t="str">
            <v>Jun</v>
          </cell>
        </row>
        <row r="1544">
          <cell r="C1544" t="str">
            <v>Kosep</v>
          </cell>
          <cell r="R1544">
            <v>0</v>
          </cell>
          <cell r="AZ1544">
            <v>0</v>
          </cell>
          <cell r="BA1544">
            <v>0</v>
          </cell>
          <cell r="BC1544" t="str">
            <v>OTHERS</v>
          </cell>
          <cell r="BE1544" t="str">
            <v>Jul</v>
          </cell>
        </row>
        <row r="1545">
          <cell r="C1545" t="str">
            <v>Kosep</v>
          </cell>
          <cell r="R1545">
            <v>0</v>
          </cell>
          <cell r="AZ1545">
            <v>0</v>
          </cell>
          <cell r="BA1545">
            <v>0</v>
          </cell>
          <cell r="BC1545" t="str">
            <v>OTHERS</v>
          </cell>
          <cell r="BE1545" t="str">
            <v>Aug</v>
          </cell>
        </row>
        <row r="1546">
          <cell r="C1546" t="str">
            <v>Kosep</v>
          </cell>
          <cell r="R1546">
            <v>0</v>
          </cell>
          <cell r="AZ1546">
            <v>0</v>
          </cell>
          <cell r="BA1546">
            <v>0</v>
          </cell>
          <cell r="BC1546" t="str">
            <v>OTHERS</v>
          </cell>
          <cell r="BE1546" t="str">
            <v>Sep</v>
          </cell>
        </row>
        <row r="1547">
          <cell r="C1547" t="str">
            <v>Kosep</v>
          </cell>
          <cell r="R1547">
            <v>0</v>
          </cell>
          <cell r="AZ1547">
            <v>0</v>
          </cell>
          <cell r="BA1547">
            <v>0</v>
          </cell>
          <cell r="BC1547" t="str">
            <v>OTHERS</v>
          </cell>
          <cell r="BE1547" t="str">
            <v>Oct</v>
          </cell>
        </row>
        <row r="1548">
          <cell r="C1548" t="str">
            <v>Kosep</v>
          </cell>
          <cell r="R1548">
            <v>0</v>
          </cell>
          <cell r="AZ1548">
            <v>0</v>
          </cell>
          <cell r="BA1548">
            <v>0</v>
          </cell>
          <cell r="BC1548" t="str">
            <v>OTHERS</v>
          </cell>
          <cell r="BE1548" t="str">
            <v>Nov</v>
          </cell>
        </row>
        <row r="1549">
          <cell r="C1549" t="str">
            <v>Kosep</v>
          </cell>
          <cell r="R1549">
            <v>0</v>
          </cell>
          <cell r="AZ1549">
            <v>0</v>
          </cell>
          <cell r="BA1549">
            <v>0</v>
          </cell>
          <cell r="BC1549" t="str">
            <v>OTHERS</v>
          </cell>
          <cell r="BE1549" t="str">
            <v>Dec</v>
          </cell>
        </row>
        <row r="1550">
          <cell r="C1550" t="str">
            <v>Kosep</v>
          </cell>
          <cell r="R1550">
            <v>0</v>
          </cell>
          <cell r="AZ1550">
            <v>0</v>
          </cell>
          <cell r="BA1550">
            <v>0</v>
          </cell>
          <cell r="BC1550" t="str">
            <v>OTHERS</v>
          </cell>
          <cell r="BE1550" t="str">
            <v>Jan</v>
          </cell>
        </row>
        <row r="1551">
          <cell r="C1551" t="str">
            <v>Kosep</v>
          </cell>
          <cell r="R1551">
            <v>0</v>
          </cell>
          <cell r="AZ1551">
            <v>0</v>
          </cell>
          <cell r="BA1551">
            <v>0</v>
          </cell>
          <cell r="BC1551" t="str">
            <v>OTHERS</v>
          </cell>
          <cell r="BE1551" t="str">
            <v>Feb</v>
          </cell>
        </row>
        <row r="1552">
          <cell r="C1552" t="str">
            <v>Kosep</v>
          </cell>
          <cell r="R1552">
            <v>11999.999999999998</v>
          </cell>
          <cell r="AZ1552">
            <v>-11999.999999999998</v>
          </cell>
          <cell r="BA1552">
            <v>-9859.8588329092818</v>
          </cell>
          <cell r="BC1552" t="str">
            <v>OTHERS</v>
          </cell>
          <cell r="BE1552" t="str">
            <v>Mar</v>
          </cell>
        </row>
        <row r="1553">
          <cell r="C1553" t="str">
            <v>Kosep</v>
          </cell>
          <cell r="R1553">
            <v>0</v>
          </cell>
          <cell r="AZ1553">
            <v>0</v>
          </cell>
          <cell r="BA1553">
            <v>0</v>
          </cell>
          <cell r="BC1553" t="str">
            <v>OTHERS</v>
          </cell>
          <cell r="BE1553" t="str">
            <v>Apr</v>
          </cell>
        </row>
        <row r="1554">
          <cell r="C1554" t="str">
            <v>Kosep</v>
          </cell>
          <cell r="R1554">
            <v>0</v>
          </cell>
          <cell r="AZ1554">
            <v>0</v>
          </cell>
          <cell r="BA1554">
            <v>0</v>
          </cell>
          <cell r="BC1554" t="str">
            <v>OTHERS</v>
          </cell>
          <cell r="BE1554" t="str">
            <v>May</v>
          </cell>
        </row>
        <row r="1555">
          <cell r="C1555" t="str">
            <v>Kosep</v>
          </cell>
          <cell r="R1555">
            <v>0</v>
          </cell>
          <cell r="AZ1555">
            <v>0</v>
          </cell>
          <cell r="BA1555">
            <v>0</v>
          </cell>
          <cell r="BC1555" t="str">
            <v>OTHERS</v>
          </cell>
          <cell r="BE1555" t="str">
            <v>Jun</v>
          </cell>
        </row>
        <row r="1556">
          <cell r="C1556" t="str">
            <v>Kosep</v>
          </cell>
          <cell r="R1556">
            <v>0</v>
          </cell>
          <cell r="AZ1556">
            <v>0</v>
          </cell>
          <cell r="BA1556">
            <v>0</v>
          </cell>
          <cell r="BC1556" t="str">
            <v>OTHERS</v>
          </cell>
          <cell r="BE1556" t="str">
            <v>Jul</v>
          </cell>
        </row>
        <row r="1557">
          <cell r="C1557" t="str">
            <v>Kosep</v>
          </cell>
          <cell r="R1557">
            <v>0</v>
          </cell>
          <cell r="AZ1557">
            <v>0</v>
          </cell>
          <cell r="BA1557">
            <v>0</v>
          </cell>
          <cell r="BC1557" t="str">
            <v>OTHERS</v>
          </cell>
          <cell r="BE1557" t="str">
            <v>Aug</v>
          </cell>
        </row>
        <row r="1558">
          <cell r="C1558" t="str">
            <v>Kosep</v>
          </cell>
          <cell r="R1558">
            <v>0</v>
          </cell>
          <cell r="AZ1558">
            <v>0</v>
          </cell>
          <cell r="BA1558">
            <v>0</v>
          </cell>
          <cell r="BC1558" t="str">
            <v>OTHERS</v>
          </cell>
          <cell r="BE1558" t="str">
            <v>Sep</v>
          </cell>
        </row>
        <row r="1559">
          <cell r="C1559" t="str">
            <v>Kosep</v>
          </cell>
          <cell r="R1559">
            <v>0</v>
          </cell>
          <cell r="AZ1559">
            <v>0</v>
          </cell>
          <cell r="BA1559">
            <v>0</v>
          </cell>
          <cell r="BC1559" t="str">
            <v>OTHERS</v>
          </cell>
          <cell r="BE1559" t="str">
            <v>Oct</v>
          </cell>
        </row>
        <row r="1560">
          <cell r="C1560" t="str">
            <v>Kosep</v>
          </cell>
          <cell r="R1560">
            <v>0</v>
          </cell>
          <cell r="AZ1560">
            <v>0</v>
          </cell>
          <cell r="BA1560">
            <v>0</v>
          </cell>
          <cell r="BC1560" t="str">
            <v>OTHERS</v>
          </cell>
          <cell r="BE1560" t="str">
            <v>Nov</v>
          </cell>
        </row>
        <row r="1561">
          <cell r="C1561" t="str">
            <v>Kosep</v>
          </cell>
          <cell r="R1561">
            <v>0</v>
          </cell>
          <cell r="AZ1561">
            <v>0</v>
          </cell>
          <cell r="BA1561">
            <v>0</v>
          </cell>
          <cell r="BC1561" t="str">
            <v>OTHERS</v>
          </cell>
          <cell r="BE1561" t="str">
            <v>Dec</v>
          </cell>
        </row>
        <row r="1562">
          <cell r="C1562" t="str">
            <v>Kosep</v>
          </cell>
          <cell r="R1562">
            <v>0</v>
          </cell>
          <cell r="AZ1562">
            <v>0</v>
          </cell>
          <cell r="BA1562">
            <v>0</v>
          </cell>
          <cell r="BC1562" t="str">
            <v>OTHERS</v>
          </cell>
          <cell r="BE1562" t="str">
            <v>Jan</v>
          </cell>
        </row>
        <row r="1563">
          <cell r="C1563" t="str">
            <v>Kosep</v>
          </cell>
          <cell r="R1563">
            <v>0</v>
          </cell>
          <cell r="AZ1563">
            <v>0</v>
          </cell>
          <cell r="BA1563">
            <v>0</v>
          </cell>
          <cell r="BC1563" t="str">
            <v>OTHERS</v>
          </cell>
          <cell r="BE1563" t="str">
            <v>Feb</v>
          </cell>
        </row>
        <row r="1564">
          <cell r="C1564" t="str">
            <v>Kosep</v>
          </cell>
          <cell r="R1564">
            <v>48000</v>
          </cell>
          <cell r="AZ1564">
            <v>-48000</v>
          </cell>
          <cell r="BA1564">
            <v>-50259.221807569804</v>
          </cell>
          <cell r="BC1564" t="str">
            <v>OTHERS</v>
          </cell>
          <cell r="BE1564" t="str">
            <v>Mar</v>
          </cell>
        </row>
        <row r="1565">
          <cell r="C1565" t="str">
            <v>Kosep</v>
          </cell>
          <cell r="R1565">
            <v>0</v>
          </cell>
          <cell r="AZ1565">
            <v>0</v>
          </cell>
          <cell r="BA1565">
            <v>0</v>
          </cell>
          <cell r="BC1565" t="str">
            <v>OTHERS</v>
          </cell>
          <cell r="BE1565" t="str">
            <v>Apr</v>
          </cell>
        </row>
        <row r="1566">
          <cell r="C1566" t="str">
            <v>Kosep</v>
          </cell>
          <cell r="R1566">
            <v>0</v>
          </cell>
          <cell r="AZ1566">
            <v>0</v>
          </cell>
          <cell r="BA1566">
            <v>0</v>
          </cell>
          <cell r="BC1566" t="str">
            <v>OTHERS</v>
          </cell>
          <cell r="BE1566" t="str">
            <v>May</v>
          </cell>
        </row>
        <row r="1567">
          <cell r="C1567" t="str">
            <v>Kosep</v>
          </cell>
          <cell r="R1567">
            <v>0</v>
          </cell>
          <cell r="AZ1567">
            <v>0</v>
          </cell>
          <cell r="BA1567">
            <v>0</v>
          </cell>
          <cell r="BC1567" t="str">
            <v>OTHERS</v>
          </cell>
          <cell r="BE1567" t="str">
            <v>Jun</v>
          </cell>
        </row>
        <row r="1568">
          <cell r="C1568" t="str">
            <v>Kosep</v>
          </cell>
          <cell r="R1568">
            <v>0</v>
          </cell>
          <cell r="AZ1568">
            <v>0</v>
          </cell>
          <cell r="BA1568">
            <v>0</v>
          </cell>
          <cell r="BC1568" t="str">
            <v>OTHERS</v>
          </cell>
          <cell r="BE1568" t="str">
            <v>Jul</v>
          </cell>
        </row>
        <row r="1569">
          <cell r="C1569" t="str">
            <v>Kosep</v>
          </cell>
          <cell r="R1569">
            <v>0</v>
          </cell>
          <cell r="AZ1569">
            <v>0</v>
          </cell>
          <cell r="BA1569">
            <v>0</v>
          </cell>
          <cell r="BC1569" t="str">
            <v>OTHERS</v>
          </cell>
          <cell r="BE1569" t="str">
            <v>Aug</v>
          </cell>
        </row>
        <row r="1570">
          <cell r="C1570" t="str">
            <v>Kosep</v>
          </cell>
          <cell r="R1570">
            <v>0</v>
          </cell>
          <cell r="AZ1570">
            <v>0</v>
          </cell>
          <cell r="BA1570">
            <v>0</v>
          </cell>
          <cell r="BC1570" t="str">
            <v>OTHERS</v>
          </cell>
          <cell r="BE1570" t="str">
            <v>Sep</v>
          </cell>
        </row>
        <row r="1571">
          <cell r="C1571" t="str">
            <v>Kosep</v>
          </cell>
          <cell r="R1571">
            <v>0</v>
          </cell>
          <cell r="AZ1571">
            <v>0</v>
          </cell>
          <cell r="BA1571">
            <v>0</v>
          </cell>
          <cell r="BC1571" t="str">
            <v>OTHERS</v>
          </cell>
          <cell r="BE1571" t="str">
            <v>Oct</v>
          </cell>
        </row>
        <row r="1572">
          <cell r="C1572" t="str">
            <v>Kosep</v>
          </cell>
          <cell r="R1572">
            <v>0</v>
          </cell>
          <cell r="AZ1572">
            <v>0</v>
          </cell>
          <cell r="BA1572">
            <v>0</v>
          </cell>
          <cell r="BC1572" t="str">
            <v>OTHERS</v>
          </cell>
          <cell r="BE1572" t="str">
            <v>Nov</v>
          </cell>
        </row>
        <row r="1573">
          <cell r="C1573" t="str">
            <v>Kosep</v>
          </cell>
          <cell r="R1573">
            <v>0</v>
          </cell>
          <cell r="AZ1573">
            <v>0</v>
          </cell>
          <cell r="BA1573">
            <v>0</v>
          </cell>
          <cell r="BC1573" t="str">
            <v>OTHERS</v>
          </cell>
          <cell r="BE1573" t="str">
            <v>Dec</v>
          </cell>
        </row>
        <row r="1574">
          <cell r="C1574" t="str">
            <v>Kosep</v>
          </cell>
          <cell r="R1574">
            <v>0</v>
          </cell>
          <cell r="AZ1574">
            <v>0</v>
          </cell>
          <cell r="BA1574">
            <v>0</v>
          </cell>
          <cell r="BC1574" t="str">
            <v>OTHERS</v>
          </cell>
          <cell r="BE1574" t="str">
            <v>Jan</v>
          </cell>
        </row>
        <row r="1575">
          <cell r="C1575" t="str">
            <v>Kosep</v>
          </cell>
          <cell r="R1575">
            <v>0</v>
          </cell>
          <cell r="AZ1575">
            <v>0</v>
          </cell>
          <cell r="BA1575">
            <v>0</v>
          </cell>
          <cell r="BC1575" t="str">
            <v>OTHERS</v>
          </cell>
          <cell r="BE1575" t="str">
            <v>Feb</v>
          </cell>
        </row>
        <row r="1576">
          <cell r="C1576" t="str">
            <v>Kosep</v>
          </cell>
          <cell r="R1576">
            <v>11999.999999999998</v>
          </cell>
          <cell r="AZ1576">
            <v>-11999.999999999998</v>
          </cell>
          <cell r="BA1576">
            <v>-16097.402511849432</v>
          </cell>
          <cell r="BC1576" t="str">
            <v>OTHERS</v>
          </cell>
          <cell r="BE1576" t="str">
            <v>Mar</v>
          </cell>
        </row>
        <row r="1577">
          <cell r="C1577" t="str">
            <v>Kosep</v>
          </cell>
          <cell r="R1577">
            <v>0</v>
          </cell>
          <cell r="AZ1577">
            <v>0</v>
          </cell>
          <cell r="BA1577">
            <v>0</v>
          </cell>
          <cell r="BC1577" t="str">
            <v>OTHERS</v>
          </cell>
          <cell r="BE1577" t="str">
            <v>Apr</v>
          </cell>
        </row>
        <row r="1578">
          <cell r="C1578" t="str">
            <v>Kosep</v>
          </cell>
          <cell r="R1578">
            <v>0</v>
          </cell>
          <cell r="AZ1578">
            <v>0</v>
          </cell>
          <cell r="BA1578">
            <v>0</v>
          </cell>
          <cell r="BC1578" t="str">
            <v>OTHERS</v>
          </cell>
          <cell r="BE1578" t="str">
            <v>May</v>
          </cell>
        </row>
        <row r="1579">
          <cell r="C1579" t="str">
            <v>Kosep</v>
          </cell>
          <cell r="R1579">
            <v>0</v>
          </cell>
          <cell r="AZ1579">
            <v>0</v>
          </cell>
          <cell r="BA1579">
            <v>0</v>
          </cell>
          <cell r="BC1579" t="str">
            <v>OTHERS</v>
          </cell>
          <cell r="BE1579" t="str">
            <v>Jun</v>
          </cell>
        </row>
        <row r="1580">
          <cell r="C1580" t="str">
            <v>Kosep</v>
          </cell>
          <cell r="R1580">
            <v>0</v>
          </cell>
          <cell r="AZ1580">
            <v>0</v>
          </cell>
          <cell r="BA1580">
            <v>0</v>
          </cell>
          <cell r="BC1580" t="str">
            <v>OTHERS</v>
          </cell>
          <cell r="BE1580" t="str">
            <v>Jul</v>
          </cell>
        </row>
        <row r="1581">
          <cell r="C1581" t="str">
            <v>Kosep</v>
          </cell>
          <cell r="R1581">
            <v>0</v>
          </cell>
          <cell r="AZ1581">
            <v>0</v>
          </cell>
          <cell r="BA1581">
            <v>0</v>
          </cell>
          <cell r="BC1581" t="str">
            <v>OTHERS</v>
          </cell>
          <cell r="BE1581" t="str">
            <v>Aug</v>
          </cell>
        </row>
        <row r="1582">
          <cell r="C1582" t="str">
            <v>Kosep</v>
          </cell>
          <cell r="R1582">
            <v>0</v>
          </cell>
          <cell r="AZ1582">
            <v>0</v>
          </cell>
          <cell r="BA1582">
            <v>0</v>
          </cell>
          <cell r="BC1582" t="str">
            <v>OTHERS</v>
          </cell>
          <cell r="BE1582" t="str">
            <v>Sep</v>
          </cell>
        </row>
        <row r="1583">
          <cell r="C1583" t="str">
            <v>Kosep</v>
          </cell>
          <cell r="R1583">
            <v>0</v>
          </cell>
          <cell r="AZ1583">
            <v>0</v>
          </cell>
          <cell r="BA1583">
            <v>0</v>
          </cell>
          <cell r="BC1583" t="str">
            <v>OTHERS</v>
          </cell>
          <cell r="BE1583" t="str">
            <v>Oct</v>
          </cell>
        </row>
        <row r="1584">
          <cell r="C1584" t="str">
            <v>Kosep</v>
          </cell>
          <cell r="R1584">
            <v>0</v>
          </cell>
          <cell r="AZ1584">
            <v>0</v>
          </cell>
          <cell r="BA1584">
            <v>0</v>
          </cell>
          <cell r="BC1584" t="str">
            <v>OTHERS</v>
          </cell>
          <cell r="BE1584" t="str">
            <v>Nov</v>
          </cell>
        </row>
        <row r="1585">
          <cell r="C1585" t="str">
            <v>Kosep</v>
          </cell>
          <cell r="R1585">
            <v>0</v>
          </cell>
          <cell r="AZ1585">
            <v>0</v>
          </cell>
          <cell r="BA1585">
            <v>0</v>
          </cell>
          <cell r="BC1585" t="str">
            <v>OTHERS</v>
          </cell>
          <cell r="BE1585" t="str">
            <v>Dec</v>
          </cell>
        </row>
        <row r="1586">
          <cell r="C1586" t="str">
            <v>Kospo</v>
          </cell>
          <cell r="R1586">
            <v>0</v>
          </cell>
          <cell r="AZ1586">
            <v>0</v>
          </cell>
          <cell r="BA1586">
            <v>0</v>
          </cell>
          <cell r="BC1586" t="str">
            <v>GOLD</v>
          </cell>
          <cell r="BE1586" t="str">
            <v>Jan</v>
          </cell>
        </row>
        <row r="1587">
          <cell r="C1587" t="str">
            <v>Kospo</v>
          </cell>
          <cell r="R1587">
            <v>56000</v>
          </cell>
          <cell r="AZ1587">
            <v>-84000</v>
          </cell>
          <cell r="BA1587">
            <v>-68258.968846574644</v>
          </cell>
          <cell r="BC1587" t="str">
            <v>GOLD</v>
          </cell>
          <cell r="BE1587" t="str">
            <v>Feb</v>
          </cell>
        </row>
        <row r="1588">
          <cell r="C1588" t="str">
            <v>Kospo</v>
          </cell>
          <cell r="R1588">
            <v>0</v>
          </cell>
          <cell r="AZ1588">
            <v>0</v>
          </cell>
          <cell r="BA1588">
            <v>0</v>
          </cell>
          <cell r="BC1588" t="str">
            <v>GOLD</v>
          </cell>
          <cell r="BE1588" t="str">
            <v>Mar</v>
          </cell>
        </row>
        <row r="1589">
          <cell r="C1589" t="str">
            <v>Kospo</v>
          </cell>
          <cell r="R1589">
            <v>0</v>
          </cell>
          <cell r="AZ1589">
            <v>0</v>
          </cell>
          <cell r="BA1589">
            <v>0</v>
          </cell>
          <cell r="BC1589" t="str">
            <v>GOLD</v>
          </cell>
          <cell r="BE1589" t="str">
            <v>Apr</v>
          </cell>
        </row>
        <row r="1590">
          <cell r="C1590" t="str">
            <v>Kospo</v>
          </cell>
          <cell r="R1590">
            <v>56000</v>
          </cell>
          <cell r="AZ1590">
            <v>-84000</v>
          </cell>
          <cell r="BA1590">
            <v>-68258.968846574644</v>
          </cell>
          <cell r="BC1590" t="str">
            <v>GOLD</v>
          </cell>
          <cell r="BE1590" t="str">
            <v>May</v>
          </cell>
        </row>
        <row r="1591">
          <cell r="C1591" t="str">
            <v>Kospo</v>
          </cell>
          <cell r="R1591">
            <v>0</v>
          </cell>
          <cell r="AZ1591">
            <v>0</v>
          </cell>
          <cell r="BA1591">
            <v>0</v>
          </cell>
          <cell r="BC1591" t="str">
            <v>GOLD</v>
          </cell>
          <cell r="BE1591" t="str">
            <v>Jun</v>
          </cell>
        </row>
        <row r="1592">
          <cell r="C1592" t="str">
            <v>Kospo</v>
          </cell>
          <cell r="R1592">
            <v>0</v>
          </cell>
          <cell r="AZ1592">
            <v>0</v>
          </cell>
          <cell r="BA1592">
            <v>0</v>
          </cell>
          <cell r="BC1592" t="str">
            <v>GOLD</v>
          </cell>
          <cell r="BE1592" t="str">
            <v>Jul</v>
          </cell>
        </row>
        <row r="1593">
          <cell r="C1593" t="str">
            <v>Kospo</v>
          </cell>
          <cell r="R1593">
            <v>56000</v>
          </cell>
          <cell r="AZ1593">
            <v>-84000</v>
          </cell>
          <cell r="BA1593">
            <v>-68258.968846574644</v>
          </cell>
          <cell r="BC1593" t="str">
            <v>GOLD</v>
          </cell>
          <cell r="BE1593" t="str">
            <v>Aug</v>
          </cell>
        </row>
        <row r="1594">
          <cell r="C1594" t="str">
            <v>Kospo</v>
          </cell>
          <cell r="R1594">
            <v>0</v>
          </cell>
          <cell r="AZ1594">
            <v>0</v>
          </cell>
          <cell r="BA1594">
            <v>0</v>
          </cell>
          <cell r="BC1594" t="str">
            <v>GOLD</v>
          </cell>
          <cell r="BE1594" t="str">
            <v>Sep</v>
          </cell>
        </row>
        <row r="1595">
          <cell r="C1595" t="str">
            <v>Kospo</v>
          </cell>
          <cell r="R1595">
            <v>0</v>
          </cell>
          <cell r="AZ1595">
            <v>0</v>
          </cell>
          <cell r="BA1595">
            <v>0</v>
          </cell>
          <cell r="BC1595" t="str">
            <v>GOLD</v>
          </cell>
          <cell r="BE1595" t="str">
            <v>Oct</v>
          </cell>
        </row>
        <row r="1596">
          <cell r="C1596" t="str">
            <v>Kospo</v>
          </cell>
          <cell r="R1596">
            <v>56000</v>
          </cell>
          <cell r="AZ1596">
            <v>-84000</v>
          </cell>
          <cell r="BA1596">
            <v>-68258.968846574644</v>
          </cell>
          <cell r="BC1596" t="str">
            <v>GOLD</v>
          </cell>
          <cell r="BE1596" t="str">
            <v>Nov</v>
          </cell>
        </row>
        <row r="1597">
          <cell r="C1597" t="str">
            <v>Kospo</v>
          </cell>
          <cell r="R1597">
            <v>0</v>
          </cell>
          <cell r="AZ1597">
            <v>0</v>
          </cell>
          <cell r="BA1597">
            <v>0</v>
          </cell>
          <cell r="BC1597" t="str">
            <v>GOLD</v>
          </cell>
          <cell r="BE1597" t="str">
            <v>Dec</v>
          </cell>
        </row>
        <row r="1598">
          <cell r="C1598" t="str">
            <v>Kospo</v>
          </cell>
          <cell r="R1598">
            <v>0</v>
          </cell>
          <cell r="AZ1598">
            <v>0</v>
          </cell>
          <cell r="BA1598">
            <v>0</v>
          </cell>
          <cell r="BC1598" t="str">
            <v>GOLD</v>
          </cell>
          <cell r="BE1598" t="str">
            <v>Jan</v>
          </cell>
        </row>
        <row r="1599">
          <cell r="C1599" t="str">
            <v>Kospo</v>
          </cell>
          <cell r="R1599">
            <v>13999.999999999996</v>
          </cell>
          <cell r="AZ1599">
            <v>-20999.999999999993</v>
          </cell>
          <cell r="BA1599">
            <v>-16274.929458510082</v>
          </cell>
          <cell r="BC1599" t="str">
            <v>GOLD</v>
          </cell>
          <cell r="BE1599" t="str">
            <v>Feb</v>
          </cell>
        </row>
        <row r="1600">
          <cell r="C1600" t="str">
            <v>Kospo</v>
          </cell>
          <cell r="R1600">
            <v>0</v>
          </cell>
          <cell r="AZ1600">
            <v>0</v>
          </cell>
          <cell r="BA1600">
            <v>0</v>
          </cell>
          <cell r="BC1600" t="str">
            <v>GOLD</v>
          </cell>
          <cell r="BE1600" t="str">
            <v>Mar</v>
          </cell>
        </row>
        <row r="1601">
          <cell r="C1601" t="str">
            <v>Kospo</v>
          </cell>
          <cell r="R1601">
            <v>0</v>
          </cell>
          <cell r="AZ1601">
            <v>0</v>
          </cell>
          <cell r="BA1601">
            <v>0</v>
          </cell>
          <cell r="BC1601" t="str">
            <v>GOLD</v>
          </cell>
          <cell r="BE1601" t="str">
            <v>Apr</v>
          </cell>
        </row>
        <row r="1602">
          <cell r="C1602" t="str">
            <v>Kospo</v>
          </cell>
          <cell r="R1602">
            <v>13999.999999999996</v>
          </cell>
          <cell r="AZ1602">
            <v>-20999.999999999993</v>
          </cell>
          <cell r="BA1602">
            <v>-16274.929458510082</v>
          </cell>
          <cell r="BC1602" t="str">
            <v>GOLD</v>
          </cell>
          <cell r="BE1602" t="str">
            <v>May</v>
          </cell>
        </row>
        <row r="1603">
          <cell r="C1603" t="str">
            <v>Kospo</v>
          </cell>
          <cell r="R1603">
            <v>0</v>
          </cell>
          <cell r="AZ1603">
            <v>0</v>
          </cell>
          <cell r="BA1603">
            <v>0</v>
          </cell>
          <cell r="BC1603" t="str">
            <v>GOLD</v>
          </cell>
          <cell r="BE1603" t="str">
            <v>Jun</v>
          </cell>
        </row>
        <row r="1604">
          <cell r="C1604" t="str">
            <v>Kospo</v>
          </cell>
          <cell r="R1604">
            <v>0</v>
          </cell>
          <cell r="AZ1604">
            <v>0</v>
          </cell>
          <cell r="BA1604">
            <v>0</v>
          </cell>
          <cell r="BC1604" t="str">
            <v>GOLD</v>
          </cell>
          <cell r="BE1604" t="str">
            <v>Jul</v>
          </cell>
        </row>
        <row r="1605">
          <cell r="C1605" t="str">
            <v>Kospo</v>
          </cell>
          <cell r="R1605">
            <v>13999.999999999996</v>
          </cell>
          <cell r="AZ1605">
            <v>-20999.999999999993</v>
          </cell>
          <cell r="BA1605">
            <v>-16274.929458510082</v>
          </cell>
          <cell r="BC1605" t="str">
            <v>GOLD</v>
          </cell>
          <cell r="BE1605" t="str">
            <v>Aug</v>
          </cell>
        </row>
        <row r="1606">
          <cell r="C1606" t="str">
            <v>Kospo</v>
          </cell>
          <cell r="R1606">
            <v>0</v>
          </cell>
          <cell r="AZ1606">
            <v>0</v>
          </cell>
          <cell r="BA1606">
            <v>0</v>
          </cell>
          <cell r="BC1606" t="str">
            <v>GOLD</v>
          </cell>
          <cell r="BE1606" t="str">
            <v>Sep</v>
          </cell>
        </row>
        <row r="1607">
          <cell r="C1607" t="str">
            <v>Kospo</v>
          </cell>
          <cell r="R1607">
            <v>0</v>
          </cell>
          <cell r="AZ1607">
            <v>0</v>
          </cell>
          <cell r="BA1607">
            <v>0</v>
          </cell>
          <cell r="BC1607" t="str">
            <v>GOLD</v>
          </cell>
          <cell r="BE1607" t="str">
            <v>Oct</v>
          </cell>
        </row>
        <row r="1608">
          <cell r="C1608" t="str">
            <v>Kospo</v>
          </cell>
          <cell r="R1608">
            <v>13999.999999999996</v>
          </cell>
          <cell r="AZ1608">
            <v>-20999.999999999993</v>
          </cell>
          <cell r="BA1608">
            <v>-16274.929458510082</v>
          </cell>
          <cell r="BC1608" t="str">
            <v>GOLD</v>
          </cell>
          <cell r="BE1608" t="str">
            <v>Nov</v>
          </cell>
        </row>
        <row r="1609">
          <cell r="C1609" t="str">
            <v>Kospo</v>
          </cell>
          <cell r="R1609">
            <v>0</v>
          </cell>
          <cell r="AZ1609">
            <v>0</v>
          </cell>
          <cell r="BA1609">
            <v>0</v>
          </cell>
          <cell r="BC1609" t="str">
            <v>GOLD</v>
          </cell>
          <cell r="BE1609" t="str">
            <v>Dec</v>
          </cell>
        </row>
        <row r="1610">
          <cell r="C1610" t="str">
            <v>Kospo</v>
          </cell>
          <cell r="R1610">
            <v>56000</v>
          </cell>
          <cell r="AZ1610">
            <v>-84000</v>
          </cell>
          <cell r="BA1610">
            <v>-68448.004339425519</v>
          </cell>
          <cell r="BC1610" t="str">
            <v>GOLD</v>
          </cell>
          <cell r="BE1610" t="str">
            <v>Jan</v>
          </cell>
        </row>
        <row r="1611">
          <cell r="C1611" t="str">
            <v>Kospo</v>
          </cell>
          <cell r="R1611">
            <v>0</v>
          </cell>
          <cell r="AZ1611">
            <v>0</v>
          </cell>
          <cell r="BA1611">
            <v>0</v>
          </cell>
          <cell r="BC1611" t="str">
            <v>GOLD</v>
          </cell>
          <cell r="BE1611" t="str">
            <v>Feb</v>
          </cell>
        </row>
        <row r="1612">
          <cell r="C1612" t="str">
            <v>Kospo</v>
          </cell>
          <cell r="R1612">
            <v>0</v>
          </cell>
          <cell r="AZ1612">
            <v>0</v>
          </cell>
          <cell r="BA1612">
            <v>0</v>
          </cell>
          <cell r="BC1612" t="str">
            <v>GOLD</v>
          </cell>
          <cell r="BE1612" t="str">
            <v>Mar</v>
          </cell>
        </row>
        <row r="1613">
          <cell r="C1613" t="str">
            <v>Kospo</v>
          </cell>
          <cell r="R1613">
            <v>0</v>
          </cell>
          <cell r="AZ1613">
            <v>0</v>
          </cell>
          <cell r="BA1613">
            <v>0</v>
          </cell>
          <cell r="BC1613" t="str">
            <v>GOLD</v>
          </cell>
          <cell r="BE1613" t="str">
            <v>Apr</v>
          </cell>
        </row>
        <row r="1614">
          <cell r="C1614" t="str">
            <v>Kospo</v>
          </cell>
          <cell r="R1614">
            <v>0</v>
          </cell>
          <cell r="AZ1614">
            <v>0</v>
          </cell>
          <cell r="BA1614">
            <v>0</v>
          </cell>
          <cell r="BC1614" t="str">
            <v>GOLD</v>
          </cell>
          <cell r="BE1614" t="str">
            <v>May</v>
          </cell>
        </row>
        <row r="1615">
          <cell r="C1615" t="str">
            <v>Kospo</v>
          </cell>
          <cell r="R1615">
            <v>0</v>
          </cell>
          <cell r="AZ1615">
            <v>0</v>
          </cell>
          <cell r="BA1615">
            <v>0</v>
          </cell>
          <cell r="BC1615" t="str">
            <v>GOLD</v>
          </cell>
          <cell r="BE1615" t="str">
            <v>Jun</v>
          </cell>
        </row>
        <row r="1616">
          <cell r="C1616" t="str">
            <v>Kospo</v>
          </cell>
          <cell r="R1616">
            <v>0</v>
          </cell>
          <cell r="AZ1616">
            <v>0</v>
          </cell>
          <cell r="BA1616">
            <v>0</v>
          </cell>
          <cell r="BC1616" t="str">
            <v>GOLD</v>
          </cell>
          <cell r="BE1616" t="str">
            <v>Jul</v>
          </cell>
        </row>
        <row r="1617">
          <cell r="C1617" t="str">
            <v>Kospo</v>
          </cell>
          <cell r="R1617">
            <v>0</v>
          </cell>
          <cell r="AZ1617">
            <v>0</v>
          </cell>
          <cell r="BA1617">
            <v>0</v>
          </cell>
          <cell r="BC1617" t="str">
            <v>GOLD</v>
          </cell>
          <cell r="BE1617" t="str">
            <v>Aug</v>
          </cell>
        </row>
        <row r="1618">
          <cell r="C1618" t="str">
            <v>Kospo</v>
          </cell>
          <cell r="R1618">
            <v>0</v>
          </cell>
          <cell r="AZ1618">
            <v>0</v>
          </cell>
          <cell r="BA1618">
            <v>0</v>
          </cell>
          <cell r="BC1618" t="str">
            <v>GOLD</v>
          </cell>
          <cell r="BE1618" t="str">
            <v>Sep</v>
          </cell>
        </row>
        <row r="1619">
          <cell r="C1619" t="str">
            <v>Kospo</v>
          </cell>
          <cell r="R1619">
            <v>0</v>
          </cell>
          <cell r="AZ1619">
            <v>0</v>
          </cell>
          <cell r="BA1619">
            <v>0</v>
          </cell>
          <cell r="BC1619" t="str">
            <v>GOLD</v>
          </cell>
          <cell r="BE1619" t="str">
            <v>Oct</v>
          </cell>
        </row>
        <row r="1620">
          <cell r="C1620" t="str">
            <v>Kospo</v>
          </cell>
          <cell r="R1620">
            <v>0</v>
          </cell>
          <cell r="AZ1620">
            <v>0</v>
          </cell>
          <cell r="BA1620">
            <v>0</v>
          </cell>
          <cell r="BC1620" t="str">
            <v>GOLD</v>
          </cell>
          <cell r="BE1620" t="str">
            <v>Nov</v>
          </cell>
        </row>
        <row r="1621">
          <cell r="C1621" t="str">
            <v>Kospo</v>
          </cell>
          <cell r="R1621">
            <v>0</v>
          </cell>
          <cell r="AZ1621">
            <v>0</v>
          </cell>
          <cell r="BA1621">
            <v>0</v>
          </cell>
          <cell r="BC1621" t="str">
            <v>GOLD</v>
          </cell>
          <cell r="BE1621" t="str">
            <v>Dec</v>
          </cell>
        </row>
        <row r="1622">
          <cell r="C1622" t="str">
            <v>Kospo</v>
          </cell>
          <cell r="R1622">
            <v>13999.999999999996</v>
          </cell>
          <cell r="AZ1622">
            <v>-20999.999999999993</v>
          </cell>
          <cell r="BA1622">
            <v>-11945.598201409328</v>
          </cell>
          <cell r="BC1622" t="str">
            <v>GOLD</v>
          </cell>
          <cell r="BE1622" t="str">
            <v>Jan</v>
          </cell>
        </row>
        <row r="1623">
          <cell r="C1623" t="str">
            <v>Kospo</v>
          </cell>
          <cell r="R1623">
            <v>0</v>
          </cell>
          <cell r="AZ1623">
            <v>0</v>
          </cell>
          <cell r="BA1623">
            <v>0</v>
          </cell>
          <cell r="BC1623" t="str">
            <v>GOLD</v>
          </cell>
          <cell r="BE1623" t="str">
            <v>Feb</v>
          </cell>
        </row>
        <row r="1624">
          <cell r="C1624" t="str">
            <v>Kospo</v>
          </cell>
          <cell r="R1624">
            <v>0</v>
          </cell>
          <cell r="AZ1624">
            <v>0</v>
          </cell>
          <cell r="BA1624">
            <v>0</v>
          </cell>
          <cell r="BC1624" t="str">
            <v>GOLD</v>
          </cell>
          <cell r="BE1624" t="str">
            <v>Mar</v>
          </cell>
        </row>
        <row r="1625">
          <cell r="C1625" t="str">
            <v>Kospo</v>
          </cell>
          <cell r="R1625">
            <v>0</v>
          </cell>
          <cell r="AZ1625">
            <v>0</v>
          </cell>
          <cell r="BA1625">
            <v>0</v>
          </cell>
          <cell r="BC1625" t="str">
            <v>GOLD</v>
          </cell>
          <cell r="BE1625" t="str">
            <v>Apr</v>
          </cell>
        </row>
        <row r="1626">
          <cell r="C1626" t="str">
            <v>Kospo</v>
          </cell>
          <cell r="R1626">
            <v>0</v>
          </cell>
          <cell r="AZ1626">
            <v>0</v>
          </cell>
          <cell r="BA1626">
            <v>0</v>
          </cell>
          <cell r="BC1626" t="str">
            <v>GOLD</v>
          </cell>
          <cell r="BE1626" t="str">
            <v>May</v>
          </cell>
        </row>
        <row r="1627">
          <cell r="C1627" t="str">
            <v>Kospo</v>
          </cell>
          <cell r="R1627">
            <v>0</v>
          </cell>
          <cell r="AZ1627">
            <v>0</v>
          </cell>
          <cell r="BA1627">
            <v>0</v>
          </cell>
          <cell r="BC1627" t="str">
            <v>GOLD</v>
          </cell>
          <cell r="BE1627" t="str">
            <v>Jun</v>
          </cell>
        </row>
        <row r="1628">
          <cell r="C1628" t="str">
            <v>Kospo</v>
          </cell>
          <cell r="R1628">
            <v>0</v>
          </cell>
          <cell r="AZ1628">
            <v>0</v>
          </cell>
          <cell r="BA1628">
            <v>0</v>
          </cell>
          <cell r="BC1628" t="str">
            <v>GOLD</v>
          </cell>
          <cell r="BE1628" t="str">
            <v>Jul</v>
          </cell>
        </row>
        <row r="1629">
          <cell r="C1629" t="str">
            <v>Kospo</v>
          </cell>
          <cell r="R1629">
            <v>0</v>
          </cell>
          <cell r="AZ1629">
            <v>0</v>
          </cell>
          <cell r="BA1629">
            <v>0</v>
          </cell>
          <cell r="BC1629" t="str">
            <v>GOLD</v>
          </cell>
          <cell r="BE1629" t="str">
            <v>Aug</v>
          </cell>
        </row>
        <row r="1630">
          <cell r="C1630" t="str">
            <v>Kospo</v>
          </cell>
          <cell r="R1630">
            <v>0</v>
          </cell>
          <cell r="AZ1630">
            <v>0</v>
          </cell>
          <cell r="BA1630">
            <v>0</v>
          </cell>
          <cell r="BC1630" t="str">
            <v>GOLD</v>
          </cell>
          <cell r="BE1630" t="str">
            <v>Sep</v>
          </cell>
        </row>
        <row r="1631">
          <cell r="C1631" t="str">
            <v>Kospo</v>
          </cell>
          <cell r="R1631">
            <v>0</v>
          </cell>
          <cell r="AZ1631">
            <v>0</v>
          </cell>
          <cell r="BA1631">
            <v>0</v>
          </cell>
          <cell r="BC1631" t="str">
            <v>GOLD</v>
          </cell>
          <cell r="BE1631" t="str">
            <v>Oct</v>
          </cell>
        </row>
        <row r="1632">
          <cell r="C1632" t="str">
            <v>Kospo</v>
          </cell>
          <cell r="R1632">
            <v>0</v>
          </cell>
          <cell r="AZ1632">
            <v>0</v>
          </cell>
          <cell r="BA1632">
            <v>0</v>
          </cell>
          <cell r="BC1632" t="str">
            <v>GOLD</v>
          </cell>
          <cell r="BE1632" t="str">
            <v>Nov</v>
          </cell>
        </row>
        <row r="1633">
          <cell r="C1633" t="str">
            <v>Kospo</v>
          </cell>
          <cell r="R1633">
            <v>0</v>
          </cell>
          <cell r="AZ1633">
            <v>0</v>
          </cell>
          <cell r="BA1633">
            <v>0</v>
          </cell>
          <cell r="BC1633" t="str">
            <v>GOLD</v>
          </cell>
          <cell r="BE1633" t="str">
            <v>Dec</v>
          </cell>
        </row>
        <row r="1634">
          <cell r="C1634" t="str">
            <v>Kospo</v>
          </cell>
          <cell r="R1634">
            <v>0</v>
          </cell>
          <cell r="AZ1634">
            <v>0</v>
          </cell>
          <cell r="BA1634">
            <v>0</v>
          </cell>
          <cell r="BC1634" t="str">
            <v>GOLD</v>
          </cell>
          <cell r="BE1634" t="str">
            <v>Jan</v>
          </cell>
        </row>
        <row r="1635">
          <cell r="C1635" t="str">
            <v>Kospo</v>
          </cell>
          <cell r="R1635">
            <v>0</v>
          </cell>
          <cell r="AZ1635">
            <v>0</v>
          </cell>
          <cell r="BA1635">
            <v>0</v>
          </cell>
          <cell r="BC1635" t="str">
            <v>GOLD</v>
          </cell>
          <cell r="BE1635" t="str">
            <v>Feb</v>
          </cell>
        </row>
        <row r="1636">
          <cell r="C1636" t="str">
            <v>Kospo</v>
          </cell>
          <cell r="R1636">
            <v>0</v>
          </cell>
          <cell r="AZ1636">
            <v>0</v>
          </cell>
          <cell r="BA1636">
            <v>0</v>
          </cell>
          <cell r="BC1636" t="str">
            <v>GOLD</v>
          </cell>
          <cell r="BE1636" t="str">
            <v>Mar</v>
          </cell>
        </row>
        <row r="1637">
          <cell r="C1637" t="str">
            <v>Kospo</v>
          </cell>
          <cell r="R1637">
            <v>49000</v>
          </cell>
          <cell r="AZ1637">
            <v>-73500</v>
          </cell>
          <cell r="BA1637">
            <v>-64708.899295623472</v>
          </cell>
          <cell r="BC1637" t="str">
            <v>GOLD</v>
          </cell>
          <cell r="BE1637" t="str">
            <v>Apr</v>
          </cell>
        </row>
        <row r="1638">
          <cell r="C1638" t="str">
            <v>Kospo</v>
          </cell>
          <cell r="R1638">
            <v>0</v>
          </cell>
          <cell r="AZ1638">
            <v>0</v>
          </cell>
          <cell r="BA1638">
            <v>0</v>
          </cell>
          <cell r="BC1638" t="str">
            <v>GOLD</v>
          </cell>
          <cell r="BE1638" t="str">
            <v>May</v>
          </cell>
        </row>
        <row r="1639">
          <cell r="C1639" t="str">
            <v>Kospo</v>
          </cell>
          <cell r="R1639">
            <v>0</v>
          </cell>
          <cell r="AZ1639">
            <v>0</v>
          </cell>
          <cell r="BA1639">
            <v>0</v>
          </cell>
          <cell r="BC1639" t="str">
            <v>GOLD</v>
          </cell>
          <cell r="BE1639" t="str">
            <v>Jun</v>
          </cell>
        </row>
        <row r="1640">
          <cell r="C1640" t="str">
            <v>Kospo</v>
          </cell>
          <cell r="R1640">
            <v>0</v>
          </cell>
          <cell r="AZ1640">
            <v>0</v>
          </cell>
          <cell r="BA1640">
            <v>0</v>
          </cell>
          <cell r="BC1640" t="str">
            <v>GOLD</v>
          </cell>
          <cell r="BE1640" t="str">
            <v>Jul</v>
          </cell>
        </row>
        <row r="1641">
          <cell r="C1641" t="str">
            <v>Kospo</v>
          </cell>
          <cell r="R1641">
            <v>0</v>
          </cell>
          <cell r="AZ1641">
            <v>0</v>
          </cell>
          <cell r="BA1641">
            <v>0</v>
          </cell>
          <cell r="BC1641" t="str">
            <v>GOLD</v>
          </cell>
          <cell r="BE1641" t="str">
            <v>Aug</v>
          </cell>
        </row>
        <row r="1642">
          <cell r="C1642" t="str">
            <v>Kospo</v>
          </cell>
          <cell r="R1642">
            <v>0</v>
          </cell>
          <cell r="AZ1642">
            <v>0</v>
          </cell>
          <cell r="BA1642">
            <v>0</v>
          </cell>
          <cell r="BC1642" t="str">
            <v>GOLD</v>
          </cell>
          <cell r="BE1642" t="str">
            <v>Sep</v>
          </cell>
        </row>
        <row r="1643">
          <cell r="C1643" t="str">
            <v>Kospo</v>
          </cell>
          <cell r="R1643">
            <v>0</v>
          </cell>
          <cell r="AZ1643">
            <v>0</v>
          </cell>
          <cell r="BA1643">
            <v>0</v>
          </cell>
          <cell r="BC1643" t="str">
            <v>GOLD</v>
          </cell>
          <cell r="BE1643" t="str">
            <v>Oct</v>
          </cell>
        </row>
        <row r="1644">
          <cell r="C1644" t="str">
            <v>Kospo</v>
          </cell>
          <cell r="R1644">
            <v>0</v>
          </cell>
          <cell r="AZ1644">
            <v>0</v>
          </cell>
          <cell r="BA1644">
            <v>0</v>
          </cell>
          <cell r="BC1644" t="str">
            <v>GOLD</v>
          </cell>
          <cell r="BE1644" t="str">
            <v>Nov</v>
          </cell>
        </row>
        <row r="1645">
          <cell r="C1645" t="str">
            <v>Kospo</v>
          </cell>
          <cell r="R1645">
            <v>0</v>
          </cell>
          <cell r="AZ1645">
            <v>0</v>
          </cell>
          <cell r="BA1645">
            <v>0</v>
          </cell>
          <cell r="BC1645" t="str">
            <v>GOLD</v>
          </cell>
          <cell r="BE1645" t="str">
            <v>Dec</v>
          </cell>
        </row>
        <row r="1646">
          <cell r="C1646" t="str">
            <v>Kospo</v>
          </cell>
          <cell r="R1646">
            <v>0</v>
          </cell>
          <cell r="AZ1646">
            <v>0</v>
          </cell>
          <cell r="BA1646">
            <v>0</v>
          </cell>
          <cell r="BC1646" t="str">
            <v>GOLD</v>
          </cell>
          <cell r="BE1646" t="str">
            <v>Jan</v>
          </cell>
        </row>
        <row r="1647">
          <cell r="C1647" t="str">
            <v>Kospo</v>
          </cell>
          <cell r="R1647">
            <v>0</v>
          </cell>
          <cell r="AZ1647">
            <v>0</v>
          </cell>
          <cell r="BA1647">
            <v>0</v>
          </cell>
          <cell r="BC1647" t="str">
            <v>GOLD</v>
          </cell>
          <cell r="BE1647" t="str">
            <v>Feb</v>
          </cell>
        </row>
        <row r="1648">
          <cell r="C1648" t="str">
            <v>Kospo</v>
          </cell>
          <cell r="R1648">
            <v>0</v>
          </cell>
          <cell r="AZ1648">
            <v>0</v>
          </cell>
          <cell r="BA1648">
            <v>0</v>
          </cell>
          <cell r="BC1648" t="str">
            <v>GOLD</v>
          </cell>
          <cell r="BE1648" t="str">
            <v>Mar</v>
          </cell>
        </row>
        <row r="1649">
          <cell r="C1649" t="str">
            <v>Kospo</v>
          </cell>
          <cell r="R1649">
            <v>10500</v>
          </cell>
          <cell r="AZ1649">
            <v>-15750</v>
          </cell>
          <cell r="BA1649">
            <v>-13224.419411247432</v>
          </cell>
          <cell r="BC1649" t="str">
            <v>GOLD</v>
          </cell>
          <cell r="BE1649" t="str">
            <v>Apr</v>
          </cell>
        </row>
        <row r="1650">
          <cell r="C1650" t="str">
            <v>Kospo</v>
          </cell>
          <cell r="R1650">
            <v>0</v>
          </cell>
          <cell r="AZ1650">
            <v>0</v>
          </cell>
          <cell r="BA1650">
            <v>0</v>
          </cell>
          <cell r="BC1650" t="str">
            <v>GOLD</v>
          </cell>
          <cell r="BE1650" t="str">
            <v>May</v>
          </cell>
        </row>
        <row r="1651">
          <cell r="C1651" t="str">
            <v>Kospo</v>
          </cell>
          <cell r="R1651">
            <v>0</v>
          </cell>
          <cell r="AZ1651">
            <v>0</v>
          </cell>
          <cell r="BA1651">
            <v>0</v>
          </cell>
          <cell r="BC1651" t="str">
            <v>GOLD</v>
          </cell>
          <cell r="BE1651" t="str">
            <v>Jun</v>
          </cell>
        </row>
        <row r="1652">
          <cell r="C1652" t="str">
            <v>Kospo</v>
          </cell>
          <cell r="R1652">
            <v>0</v>
          </cell>
          <cell r="AZ1652">
            <v>0</v>
          </cell>
          <cell r="BA1652">
            <v>0</v>
          </cell>
          <cell r="BC1652" t="str">
            <v>GOLD</v>
          </cell>
          <cell r="BE1652" t="str">
            <v>Jul</v>
          </cell>
        </row>
        <row r="1653">
          <cell r="C1653" t="str">
            <v>Kospo</v>
          </cell>
          <cell r="R1653">
            <v>0</v>
          </cell>
          <cell r="AZ1653">
            <v>0</v>
          </cell>
          <cell r="BA1653">
            <v>0</v>
          </cell>
          <cell r="BC1653" t="str">
            <v>GOLD</v>
          </cell>
          <cell r="BE1653" t="str">
            <v>Aug</v>
          </cell>
        </row>
        <row r="1654">
          <cell r="C1654" t="str">
            <v>Kospo</v>
          </cell>
          <cell r="R1654">
            <v>0</v>
          </cell>
          <cell r="AZ1654">
            <v>0</v>
          </cell>
          <cell r="BA1654">
            <v>0</v>
          </cell>
          <cell r="BC1654" t="str">
            <v>GOLD</v>
          </cell>
          <cell r="BE1654" t="str">
            <v>Sep</v>
          </cell>
        </row>
        <row r="1655">
          <cell r="C1655" t="str">
            <v>Kospo</v>
          </cell>
          <cell r="R1655">
            <v>0</v>
          </cell>
          <cell r="AZ1655">
            <v>0</v>
          </cell>
          <cell r="BA1655">
            <v>0</v>
          </cell>
          <cell r="BC1655" t="str">
            <v>GOLD</v>
          </cell>
          <cell r="BE1655" t="str">
            <v>Oct</v>
          </cell>
        </row>
        <row r="1656">
          <cell r="C1656" t="str">
            <v>Kospo</v>
          </cell>
          <cell r="R1656">
            <v>0</v>
          </cell>
          <cell r="AZ1656">
            <v>0</v>
          </cell>
          <cell r="BA1656">
            <v>0</v>
          </cell>
          <cell r="BC1656" t="str">
            <v>GOLD</v>
          </cell>
          <cell r="BE1656" t="str">
            <v>Nov</v>
          </cell>
        </row>
        <row r="1657">
          <cell r="C1657" t="str">
            <v>Kospo</v>
          </cell>
          <cell r="R1657">
            <v>0</v>
          </cell>
          <cell r="AZ1657">
            <v>0</v>
          </cell>
          <cell r="BA1657">
            <v>0</v>
          </cell>
          <cell r="BC1657" t="str">
            <v>GOLD</v>
          </cell>
          <cell r="BE1657" t="str">
            <v>Dec</v>
          </cell>
        </row>
        <row r="1658">
          <cell r="C1658" t="str">
            <v>Kospo</v>
          </cell>
          <cell r="R1658">
            <v>0</v>
          </cell>
          <cell r="AZ1658">
            <v>0</v>
          </cell>
          <cell r="BA1658">
            <v>0</v>
          </cell>
          <cell r="BC1658" t="str">
            <v>GOLD</v>
          </cell>
          <cell r="BE1658" t="str">
            <v>Jan</v>
          </cell>
        </row>
        <row r="1659">
          <cell r="C1659" t="str">
            <v>Kospo</v>
          </cell>
          <cell r="R1659">
            <v>0</v>
          </cell>
          <cell r="AZ1659">
            <v>0</v>
          </cell>
          <cell r="BA1659">
            <v>0</v>
          </cell>
          <cell r="BC1659" t="str">
            <v>GOLD</v>
          </cell>
          <cell r="BE1659" t="str">
            <v>Feb</v>
          </cell>
        </row>
        <row r="1660">
          <cell r="C1660" t="str">
            <v>Kospo</v>
          </cell>
          <cell r="R1660">
            <v>0</v>
          </cell>
          <cell r="AZ1660">
            <v>0</v>
          </cell>
          <cell r="BA1660">
            <v>0</v>
          </cell>
          <cell r="BC1660" t="str">
            <v>GOLD</v>
          </cell>
          <cell r="BE1660" t="str">
            <v>Mar</v>
          </cell>
        </row>
        <row r="1661">
          <cell r="C1661" t="str">
            <v>Kospo</v>
          </cell>
          <cell r="R1661">
            <v>10500.000000000004</v>
          </cell>
          <cell r="AZ1661">
            <v>-15750.000000000005</v>
          </cell>
          <cell r="BA1661">
            <v>-14964.986377874859</v>
          </cell>
          <cell r="BC1661" t="str">
            <v>GOLD</v>
          </cell>
          <cell r="BE1661" t="str">
            <v>Apr</v>
          </cell>
        </row>
        <row r="1662">
          <cell r="C1662" t="str">
            <v>Kospo</v>
          </cell>
          <cell r="R1662">
            <v>0</v>
          </cell>
          <cell r="AZ1662">
            <v>0</v>
          </cell>
          <cell r="BA1662">
            <v>0</v>
          </cell>
          <cell r="BC1662" t="str">
            <v>GOLD</v>
          </cell>
          <cell r="BE1662" t="str">
            <v>May</v>
          </cell>
        </row>
        <row r="1663">
          <cell r="C1663" t="str">
            <v>Kospo</v>
          </cell>
          <cell r="R1663">
            <v>0</v>
          </cell>
          <cell r="AZ1663">
            <v>0</v>
          </cell>
          <cell r="BA1663">
            <v>0</v>
          </cell>
          <cell r="BC1663" t="str">
            <v>GOLD</v>
          </cell>
          <cell r="BE1663" t="str">
            <v>Jun</v>
          </cell>
        </row>
        <row r="1664">
          <cell r="C1664" t="str">
            <v>Kospo</v>
          </cell>
          <cell r="R1664">
            <v>0</v>
          </cell>
          <cell r="AZ1664">
            <v>0</v>
          </cell>
          <cell r="BA1664">
            <v>0</v>
          </cell>
          <cell r="BC1664" t="str">
            <v>GOLD</v>
          </cell>
          <cell r="BE1664" t="str">
            <v>Jul</v>
          </cell>
        </row>
        <row r="1665">
          <cell r="C1665" t="str">
            <v>Kospo</v>
          </cell>
          <cell r="R1665">
            <v>0</v>
          </cell>
          <cell r="AZ1665">
            <v>0</v>
          </cell>
          <cell r="BA1665">
            <v>0</v>
          </cell>
          <cell r="BC1665" t="str">
            <v>GOLD</v>
          </cell>
          <cell r="BE1665" t="str">
            <v>Aug</v>
          </cell>
        </row>
        <row r="1666">
          <cell r="C1666" t="str">
            <v>Kospo</v>
          </cell>
          <cell r="R1666">
            <v>0</v>
          </cell>
          <cell r="AZ1666">
            <v>0</v>
          </cell>
          <cell r="BA1666">
            <v>0</v>
          </cell>
          <cell r="BC1666" t="str">
            <v>GOLD</v>
          </cell>
          <cell r="BE1666" t="str">
            <v>Sep</v>
          </cell>
        </row>
        <row r="1667">
          <cell r="C1667" t="str">
            <v>Kospo</v>
          </cell>
          <cell r="R1667">
            <v>0</v>
          </cell>
          <cell r="AZ1667">
            <v>0</v>
          </cell>
          <cell r="BA1667">
            <v>0</v>
          </cell>
          <cell r="BC1667" t="str">
            <v>GOLD</v>
          </cell>
          <cell r="BE1667" t="str">
            <v>Oct</v>
          </cell>
        </row>
        <row r="1668">
          <cell r="C1668" t="str">
            <v>Kospo</v>
          </cell>
          <cell r="R1668">
            <v>0</v>
          </cell>
          <cell r="AZ1668">
            <v>0</v>
          </cell>
          <cell r="BA1668">
            <v>0</v>
          </cell>
          <cell r="BC1668" t="str">
            <v>GOLD</v>
          </cell>
          <cell r="BE1668" t="str">
            <v>Nov</v>
          </cell>
        </row>
        <row r="1669">
          <cell r="C1669" t="str">
            <v>Kospo</v>
          </cell>
          <cell r="R1669">
            <v>0</v>
          </cell>
          <cell r="AZ1669">
            <v>0</v>
          </cell>
          <cell r="BA1669">
            <v>0</v>
          </cell>
          <cell r="BC1669" t="str">
            <v>GOLD</v>
          </cell>
          <cell r="BE1669" t="str">
            <v>Dec</v>
          </cell>
        </row>
        <row r="1670">
          <cell r="C1670" t="str">
            <v>Kowepo</v>
          </cell>
          <cell r="R1670">
            <v>49000</v>
          </cell>
          <cell r="AZ1670">
            <v>-73500</v>
          </cell>
          <cell r="BA1670">
            <v>-64419.686831289699</v>
          </cell>
          <cell r="BC1670" t="str">
            <v>GOLD</v>
          </cell>
          <cell r="BE1670" t="str">
            <v>Jan</v>
          </cell>
        </row>
        <row r="1671">
          <cell r="C1671" t="str">
            <v>Kowepo</v>
          </cell>
          <cell r="R1671">
            <v>0</v>
          </cell>
          <cell r="AZ1671">
            <v>0</v>
          </cell>
          <cell r="BA1671">
            <v>0</v>
          </cell>
          <cell r="BC1671" t="str">
            <v>GOLD</v>
          </cell>
          <cell r="BE1671" t="str">
            <v>Feb</v>
          </cell>
        </row>
        <row r="1672">
          <cell r="C1672" t="str">
            <v>Kowepo</v>
          </cell>
          <cell r="R1672">
            <v>0</v>
          </cell>
          <cell r="AZ1672">
            <v>0</v>
          </cell>
          <cell r="BA1672">
            <v>0</v>
          </cell>
          <cell r="BC1672" t="str">
            <v>GOLD</v>
          </cell>
          <cell r="BE1672" t="str">
            <v>Mar</v>
          </cell>
        </row>
        <row r="1673">
          <cell r="C1673" t="str">
            <v>Kowepo</v>
          </cell>
          <cell r="R1673">
            <v>0</v>
          </cell>
          <cell r="AZ1673">
            <v>0</v>
          </cell>
          <cell r="BA1673">
            <v>0</v>
          </cell>
          <cell r="BC1673" t="str">
            <v>GOLD</v>
          </cell>
          <cell r="BE1673" t="str">
            <v>Apr</v>
          </cell>
        </row>
        <row r="1674">
          <cell r="C1674" t="str">
            <v>Kowepo</v>
          </cell>
          <cell r="R1674">
            <v>0</v>
          </cell>
          <cell r="AZ1674">
            <v>0</v>
          </cell>
          <cell r="BA1674">
            <v>0</v>
          </cell>
          <cell r="BC1674" t="str">
            <v>GOLD</v>
          </cell>
          <cell r="BE1674" t="str">
            <v>May</v>
          </cell>
        </row>
        <row r="1675">
          <cell r="C1675" t="str">
            <v>Kowepo</v>
          </cell>
          <cell r="R1675">
            <v>0</v>
          </cell>
          <cell r="AZ1675">
            <v>0</v>
          </cell>
          <cell r="BA1675">
            <v>0</v>
          </cell>
          <cell r="BC1675" t="str">
            <v>GOLD</v>
          </cell>
          <cell r="BE1675" t="str">
            <v>Jun</v>
          </cell>
        </row>
        <row r="1676">
          <cell r="C1676" t="str">
            <v>Kowepo</v>
          </cell>
          <cell r="R1676">
            <v>0</v>
          </cell>
          <cell r="AZ1676">
            <v>0</v>
          </cell>
          <cell r="BA1676">
            <v>0</v>
          </cell>
          <cell r="BC1676" t="str">
            <v>GOLD</v>
          </cell>
          <cell r="BE1676" t="str">
            <v>Jul</v>
          </cell>
        </row>
        <row r="1677">
          <cell r="C1677" t="str">
            <v>Kowepo</v>
          </cell>
          <cell r="R1677">
            <v>0</v>
          </cell>
          <cell r="AZ1677">
            <v>0</v>
          </cell>
          <cell r="BA1677">
            <v>0</v>
          </cell>
          <cell r="BC1677" t="str">
            <v>GOLD</v>
          </cell>
          <cell r="BE1677" t="str">
            <v>Aug</v>
          </cell>
        </row>
        <row r="1678">
          <cell r="C1678" t="str">
            <v>Kowepo</v>
          </cell>
          <cell r="R1678">
            <v>0</v>
          </cell>
          <cell r="AZ1678">
            <v>0</v>
          </cell>
          <cell r="BA1678">
            <v>0</v>
          </cell>
          <cell r="BC1678" t="str">
            <v>GOLD</v>
          </cell>
          <cell r="BE1678" t="str">
            <v>Sep</v>
          </cell>
        </row>
        <row r="1679">
          <cell r="C1679" t="str">
            <v>Kowepo</v>
          </cell>
          <cell r="R1679">
            <v>0</v>
          </cell>
          <cell r="AZ1679">
            <v>0</v>
          </cell>
          <cell r="BA1679">
            <v>0</v>
          </cell>
          <cell r="BC1679" t="str">
            <v>GOLD</v>
          </cell>
          <cell r="BE1679" t="str">
            <v>Oct</v>
          </cell>
        </row>
        <row r="1680">
          <cell r="C1680" t="str">
            <v>Kowepo</v>
          </cell>
          <cell r="R1680">
            <v>0</v>
          </cell>
          <cell r="AZ1680">
            <v>0</v>
          </cell>
          <cell r="BA1680">
            <v>0</v>
          </cell>
          <cell r="BC1680" t="str">
            <v>GOLD</v>
          </cell>
          <cell r="BE1680" t="str">
            <v>Nov</v>
          </cell>
        </row>
        <row r="1681">
          <cell r="C1681" t="str">
            <v>Kowepo</v>
          </cell>
          <cell r="R1681">
            <v>0</v>
          </cell>
          <cell r="AZ1681">
            <v>0</v>
          </cell>
          <cell r="BA1681">
            <v>0</v>
          </cell>
          <cell r="BC1681" t="str">
            <v>GOLD</v>
          </cell>
          <cell r="BE1681" t="str">
            <v>Dec</v>
          </cell>
        </row>
        <row r="1682">
          <cell r="C1682" t="str">
            <v>Kowepo</v>
          </cell>
          <cell r="R1682">
            <v>21000.000000000004</v>
          </cell>
          <cell r="AZ1682">
            <v>-31500.000000000007</v>
          </cell>
          <cell r="BA1682">
            <v>-25749.80469413404</v>
          </cell>
          <cell r="BC1682" t="str">
            <v>GOLD</v>
          </cell>
          <cell r="BE1682" t="str">
            <v>Jan</v>
          </cell>
        </row>
        <row r="1683">
          <cell r="C1683" t="str">
            <v>Kowepo</v>
          </cell>
          <cell r="R1683">
            <v>0</v>
          </cell>
          <cell r="AZ1683">
            <v>0</v>
          </cell>
          <cell r="BA1683">
            <v>0</v>
          </cell>
          <cell r="BC1683" t="str">
            <v>GOLD</v>
          </cell>
          <cell r="BE1683" t="str">
            <v>Feb</v>
          </cell>
        </row>
        <row r="1684">
          <cell r="C1684" t="str">
            <v>Kowepo</v>
          </cell>
          <cell r="R1684">
            <v>0</v>
          </cell>
          <cell r="AZ1684">
            <v>0</v>
          </cell>
          <cell r="BA1684">
            <v>0</v>
          </cell>
          <cell r="BC1684" t="str">
            <v>GOLD</v>
          </cell>
          <cell r="BE1684" t="str">
            <v>Mar</v>
          </cell>
        </row>
        <row r="1685">
          <cell r="C1685" t="str">
            <v>Kowepo</v>
          </cell>
          <cell r="R1685">
            <v>0</v>
          </cell>
          <cell r="AZ1685">
            <v>0</v>
          </cell>
          <cell r="BA1685">
            <v>0</v>
          </cell>
          <cell r="BC1685" t="str">
            <v>GOLD</v>
          </cell>
          <cell r="BE1685" t="str">
            <v>Apr</v>
          </cell>
        </row>
        <row r="1686">
          <cell r="C1686" t="str">
            <v>Kowepo</v>
          </cell>
          <cell r="R1686">
            <v>0</v>
          </cell>
          <cell r="AZ1686">
            <v>0</v>
          </cell>
          <cell r="BA1686">
            <v>0</v>
          </cell>
          <cell r="BC1686" t="str">
            <v>GOLD</v>
          </cell>
          <cell r="BE1686" t="str">
            <v>May</v>
          </cell>
        </row>
        <row r="1687">
          <cell r="C1687" t="str">
            <v>Kowepo</v>
          </cell>
          <cell r="R1687">
            <v>0</v>
          </cell>
          <cell r="AZ1687">
            <v>0</v>
          </cell>
          <cell r="BA1687">
            <v>0</v>
          </cell>
          <cell r="BC1687" t="str">
            <v>GOLD</v>
          </cell>
          <cell r="BE1687" t="str">
            <v>Jun</v>
          </cell>
        </row>
        <row r="1688">
          <cell r="C1688" t="str">
            <v>Kowepo</v>
          </cell>
          <cell r="R1688">
            <v>0</v>
          </cell>
          <cell r="AZ1688">
            <v>0</v>
          </cell>
          <cell r="BA1688">
            <v>0</v>
          </cell>
          <cell r="BC1688" t="str">
            <v>GOLD</v>
          </cell>
          <cell r="BE1688" t="str">
            <v>Jul</v>
          </cell>
        </row>
        <row r="1689">
          <cell r="C1689" t="str">
            <v>Kowepo</v>
          </cell>
          <cell r="R1689">
            <v>0</v>
          </cell>
          <cell r="AZ1689">
            <v>0</v>
          </cell>
          <cell r="BA1689">
            <v>0</v>
          </cell>
          <cell r="BC1689" t="str">
            <v>GOLD</v>
          </cell>
          <cell r="BE1689" t="str">
            <v>Aug</v>
          </cell>
        </row>
        <row r="1690">
          <cell r="C1690" t="str">
            <v>Kowepo</v>
          </cell>
          <cell r="R1690">
            <v>0</v>
          </cell>
          <cell r="AZ1690">
            <v>0</v>
          </cell>
          <cell r="BA1690">
            <v>0</v>
          </cell>
          <cell r="BC1690" t="str">
            <v>GOLD</v>
          </cell>
          <cell r="BE1690" t="str">
            <v>Sep</v>
          </cell>
        </row>
        <row r="1691">
          <cell r="C1691" t="str">
            <v>Kowepo</v>
          </cell>
          <cell r="R1691">
            <v>0</v>
          </cell>
          <cell r="AZ1691">
            <v>0</v>
          </cell>
          <cell r="BA1691">
            <v>0</v>
          </cell>
          <cell r="BC1691" t="str">
            <v>GOLD</v>
          </cell>
          <cell r="BE1691" t="str">
            <v>Oct</v>
          </cell>
        </row>
        <row r="1692">
          <cell r="C1692" t="str">
            <v>Kowepo</v>
          </cell>
          <cell r="R1692">
            <v>0</v>
          </cell>
          <cell r="AZ1692">
            <v>0</v>
          </cell>
          <cell r="BA1692">
            <v>0</v>
          </cell>
          <cell r="BC1692" t="str">
            <v>GOLD</v>
          </cell>
          <cell r="BE1692" t="str">
            <v>Nov</v>
          </cell>
        </row>
        <row r="1693">
          <cell r="C1693" t="str">
            <v>Kowepo</v>
          </cell>
          <cell r="R1693">
            <v>0</v>
          </cell>
          <cell r="AZ1693">
            <v>0</v>
          </cell>
          <cell r="BA1693">
            <v>0</v>
          </cell>
          <cell r="BC1693" t="str">
            <v>GOLD</v>
          </cell>
          <cell r="BE1693" t="str">
            <v>Dec</v>
          </cell>
        </row>
        <row r="1694">
          <cell r="C1694" t="str">
            <v>Kowepo</v>
          </cell>
          <cell r="R1694">
            <v>0</v>
          </cell>
          <cell r="AZ1694">
            <v>0</v>
          </cell>
          <cell r="BA1694">
            <v>0</v>
          </cell>
          <cell r="BC1694" t="str">
            <v>GOLD</v>
          </cell>
          <cell r="BE1694" t="str">
            <v>Jan</v>
          </cell>
        </row>
        <row r="1695">
          <cell r="C1695" t="str">
            <v>Kowepo</v>
          </cell>
          <cell r="R1695">
            <v>104000</v>
          </cell>
          <cell r="AZ1695">
            <v>-156000</v>
          </cell>
          <cell r="BA1695">
            <v>-126270.27086234976</v>
          </cell>
          <cell r="BC1695" t="str">
            <v>GOLD</v>
          </cell>
          <cell r="BE1695" t="str">
            <v>Feb</v>
          </cell>
        </row>
        <row r="1696">
          <cell r="C1696" t="str">
            <v>Kowepo</v>
          </cell>
          <cell r="R1696">
            <v>0</v>
          </cell>
          <cell r="AZ1696">
            <v>0</v>
          </cell>
          <cell r="BA1696">
            <v>0</v>
          </cell>
          <cell r="BC1696" t="str">
            <v>GOLD</v>
          </cell>
          <cell r="BE1696" t="str">
            <v>Mar</v>
          </cell>
        </row>
        <row r="1697">
          <cell r="C1697" t="str">
            <v>Kowepo</v>
          </cell>
          <cell r="R1697">
            <v>0</v>
          </cell>
          <cell r="AZ1697">
            <v>0</v>
          </cell>
          <cell r="BA1697">
            <v>0</v>
          </cell>
          <cell r="BC1697" t="str">
            <v>GOLD</v>
          </cell>
          <cell r="BE1697" t="str">
            <v>Apr</v>
          </cell>
        </row>
        <row r="1698">
          <cell r="C1698" t="str">
            <v>Kowepo</v>
          </cell>
          <cell r="R1698">
            <v>0</v>
          </cell>
          <cell r="AZ1698">
            <v>0</v>
          </cell>
          <cell r="BA1698">
            <v>0</v>
          </cell>
          <cell r="BC1698" t="str">
            <v>GOLD</v>
          </cell>
          <cell r="BE1698" t="str">
            <v>May</v>
          </cell>
        </row>
        <row r="1699">
          <cell r="C1699" t="str">
            <v>Kowepo</v>
          </cell>
          <cell r="R1699">
            <v>0</v>
          </cell>
          <cell r="AZ1699">
            <v>0</v>
          </cell>
          <cell r="BA1699">
            <v>0</v>
          </cell>
          <cell r="BC1699" t="str">
            <v>GOLD</v>
          </cell>
          <cell r="BE1699" t="str">
            <v>Jun</v>
          </cell>
        </row>
        <row r="1700">
          <cell r="C1700" t="str">
            <v>Kowepo</v>
          </cell>
          <cell r="R1700">
            <v>0</v>
          </cell>
          <cell r="AZ1700">
            <v>0</v>
          </cell>
          <cell r="BA1700">
            <v>0</v>
          </cell>
          <cell r="BC1700" t="str">
            <v>GOLD</v>
          </cell>
          <cell r="BE1700" t="str">
            <v>Jul</v>
          </cell>
        </row>
        <row r="1701">
          <cell r="C1701" t="str">
            <v>Kowepo</v>
          </cell>
          <cell r="R1701">
            <v>0</v>
          </cell>
          <cell r="AZ1701">
            <v>0</v>
          </cell>
          <cell r="BA1701">
            <v>0</v>
          </cell>
          <cell r="BC1701" t="str">
            <v>GOLD</v>
          </cell>
          <cell r="BE1701" t="str">
            <v>Aug</v>
          </cell>
        </row>
        <row r="1702">
          <cell r="C1702" t="str">
            <v>Kowepo</v>
          </cell>
          <cell r="R1702">
            <v>0</v>
          </cell>
          <cell r="AZ1702">
            <v>0</v>
          </cell>
          <cell r="BA1702">
            <v>0</v>
          </cell>
          <cell r="BC1702" t="str">
            <v>GOLD</v>
          </cell>
          <cell r="BE1702" t="str">
            <v>Sep</v>
          </cell>
        </row>
        <row r="1703">
          <cell r="C1703" t="str">
            <v>Kowepo</v>
          </cell>
          <cell r="R1703">
            <v>0</v>
          </cell>
          <cell r="AZ1703">
            <v>0</v>
          </cell>
          <cell r="BA1703">
            <v>0</v>
          </cell>
          <cell r="BC1703" t="str">
            <v>GOLD</v>
          </cell>
          <cell r="BE1703" t="str">
            <v>Oct</v>
          </cell>
        </row>
        <row r="1704">
          <cell r="C1704" t="str">
            <v>Kowepo</v>
          </cell>
          <cell r="R1704">
            <v>0</v>
          </cell>
          <cell r="AZ1704">
            <v>0</v>
          </cell>
          <cell r="BA1704">
            <v>0</v>
          </cell>
          <cell r="BC1704" t="str">
            <v>GOLD</v>
          </cell>
          <cell r="BE1704" t="str">
            <v>Nov</v>
          </cell>
        </row>
        <row r="1705">
          <cell r="C1705" t="str">
            <v>Kowepo</v>
          </cell>
          <cell r="R1705">
            <v>0</v>
          </cell>
          <cell r="AZ1705">
            <v>0</v>
          </cell>
          <cell r="BA1705">
            <v>0</v>
          </cell>
          <cell r="BC1705" t="str">
            <v>GOLD</v>
          </cell>
          <cell r="BE1705" t="str">
            <v>Dec</v>
          </cell>
        </row>
        <row r="1706">
          <cell r="C1706" t="str">
            <v>Kowepo</v>
          </cell>
          <cell r="R1706">
            <v>0</v>
          </cell>
          <cell r="AZ1706">
            <v>0</v>
          </cell>
          <cell r="BA1706">
            <v>0</v>
          </cell>
          <cell r="BC1706" t="str">
            <v>GOLD</v>
          </cell>
          <cell r="BE1706" t="str">
            <v>Jan</v>
          </cell>
        </row>
        <row r="1707">
          <cell r="C1707" t="str">
            <v>Kowepo</v>
          </cell>
          <cell r="R1707">
            <v>25999.999999999993</v>
          </cell>
          <cell r="AZ1707">
            <v>-38999.999999999985</v>
          </cell>
          <cell r="BA1707">
            <v>-22036.784491552251</v>
          </cell>
          <cell r="BC1707" t="str">
            <v>GOLD</v>
          </cell>
          <cell r="BE1707" t="str">
            <v>Feb</v>
          </cell>
        </row>
        <row r="1708">
          <cell r="C1708" t="str">
            <v>Kowepo</v>
          </cell>
          <cell r="R1708">
            <v>0</v>
          </cell>
          <cell r="AZ1708">
            <v>0</v>
          </cell>
          <cell r="BA1708">
            <v>0</v>
          </cell>
          <cell r="BC1708" t="str">
            <v>GOLD</v>
          </cell>
          <cell r="BE1708" t="str">
            <v>Mar</v>
          </cell>
        </row>
        <row r="1709">
          <cell r="C1709" t="str">
            <v>Kowepo</v>
          </cell>
          <cell r="R1709">
            <v>0</v>
          </cell>
          <cell r="AZ1709">
            <v>0</v>
          </cell>
          <cell r="BA1709">
            <v>0</v>
          </cell>
          <cell r="BC1709" t="str">
            <v>GOLD</v>
          </cell>
          <cell r="BE1709" t="str">
            <v>Apr</v>
          </cell>
        </row>
        <row r="1710">
          <cell r="C1710" t="str">
            <v>Kowepo</v>
          </cell>
          <cell r="R1710">
            <v>0</v>
          </cell>
          <cell r="AZ1710">
            <v>0</v>
          </cell>
          <cell r="BA1710">
            <v>0</v>
          </cell>
          <cell r="BC1710" t="str">
            <v>GOLD</v>
          </cell>
          <cell r="BE1710" t="str">
            <v>May</v>
          </cell>
        </row>
        <row r="1711">
          <cell r="C1711" t="str">
            <v>Kowepo</v>
          </cell>
          <cell r="R1711">
            <v>0</v>
          </cell>
          <cell r="AZ1711">
            <v>0</v>
          </cell>
          <cell r="BA1711">
            <v>0</v>
          </cell>
          <cell r="BC1711" t="str">
            <v>GOLD</v>
          </cell>
          <cell r="BE1711" t="str">
            <v>Jun</v>
          </cell>
        </row>
        <row r="1712">
          <cell r="C1712" t="str">
            <v>Kowepo</v>
          </cell>
          <cell r="R1712">
            <v>0</v>
          </cell>
          <cell r="AZ1712">
            <v>0</v>
          </cell>
          <cell r="BA1712">
            <v>0</v>
          </cell>
          <cell r="BC1712" t="str">
            <v>GOLD</v>
          </cell>
          <cell r="BE1712" t="str">
            <v>Jul</v>
          </cell>
        </row>
        <row r="1713">
          <cell r="C1713" t="str">
            <v>Kowepo</v>
          </cell>
          <cell r="R1713">
            <v>0</v>
          </cell>
          <cell r="AZ1713">
            <v>0</v>
          </cell>
          <cell r="BA1713">
            <v>0</v>
          </cell>
          <cell r="BC1713" t="str">
            <v>GOLD</v>
          </cell>
          <cell r="BE1713" t="str">
            <v>Aug</v>
          </cell>
        </row>
        <row r="1714">
          <cell r="C1714" t="str">
            <v>Kowepo</v>
          </cell>
          <cell r="R1714">
            <v>0</v>
          </cell>
          <cell r="AZ1714">
            <v>0</v>
          </cell>
          <cell r="BA1714">
            <v>0</v>
          </cell>
          <cell r="BC1714" t="str">
            <v>GOLD</v>
          </cell>
          <cell r="BE1714" t="str">
            <v>Sep</v>
          </cell>
        </row>
        <row r="1715">
          <cell r="C1715" t="str">
            <v>Kowepo</v>
          </cell>
          <cell r="R1715">
            <v>0</v>
          </cell>
          <cell r="AZ1715">
            <v>0</v>
          </cell>
          <cell r="BA1715">
            <v>0</v>
          </cell>
          <cell r="BC1715" t="str">
            <v>GOLD</v>
          </cell>
          <cell r="BE1715" t="str">
            <v>Oct</v>
          </cell>
        </row>
        <row r="1716">
          <cell r="C1716" t="str">
            <v>Kowepo</v>
          </cell>
          <cell r="R1716">
            <v>0</v>
          </cell>
          <cell r="AZ1716">
            <v>0</v>
          </cell>
          <cell r="BA1716">
            <v>0</v>
          </cell>
          <cell r="BC1716" t="str">
            <v>GOLD</v>
          </cell>
          <cell r="BE1716" t="str">
            <v>Nov</v>
          </cell>
        </row>
        <row r="1717">
          <cell r="C1717" t="str">
            <v>Kowepo</v>
          </cell>
          <cell r="R1717">
            <v>0</v>
          </cell>
          <cell r="AZ1717">
            <v>0</v>
          </cell>
          <cell r="BA1717">
            <v>0</v>
          </cell>
          <cell r="BC1717" t="str">
            <v>GOLD</v>
          </cell>
          <cell r="BE1717" t="str">
            <v>Dec</v>
          </cell>
        </row>
        <row r="1718">
          <cell r="C1718" t="str">
            <v>Kewespo</v>
          </cell>
          <cell r="R1718">
            <v>0</v>
          </cell>
          <cell r="AZ1718">
            <v>0</v>
          </cell>
          <cell r="BA1718">
            <v>0</v>
          </cell>
          <cell r="BC1718" t="str">
            <v>OTHERS</v>
          </cell>
          <cell r="BE1718" t="str">
            <v>Jan</v>
          </cell>
        </row>
        <row r="1719">
          <cell r="C1719" t="str">
            <v>Kewespo</v>
          </cell>
          <cell r="R1719">
            <v>35000</v>
          </cell>
          <cell r="AZ1719">
            <v>-17500</v>
          </cell>
          <cell r="BA1719">
            <v>-46655.186834272208</v>
          </cell>
          <cell r="BC1719" t="str">
            <v>OTHERS</v>
          </cell>
          <cell r="BE1719" t="str">
            <v>Feb</v>
          </cell>
        </row>
        <row r="1720">
          <cell r="C1720" t="str">
            <v>Kewespo</v>
          </cell>
          <cell r="R1720">
            <v>0</v>
          </cell>
          <cell r="AZ1720">
            <v>0</v>
          </cell>
          <cell r="BA1720">
            <v>0</v>
          </cell>
          <cell r="BC1720" t="str">
            <v>OTHERS</v>
          </cell>
          <cell r="BE1720" t="str">
            <v>Mar</v>
          </cell>
        </row>
        <row r="1721">
          <cell r="C1721" t="str">
            <v>Kewespo</v>
          </cell>
          <cell r="R1721">
            <v>0</v>
          </cell>
          <cell r="AZ1721">
            <v>0</v>
          </cell>
          <cell r="BA1721">
            <v>0</v>
          </cell>
          <cell r="BC1721" t="str">
            <v>OTHERS</v>
          </cell>
          <cell r="BE1721" t="str">
            <v>Apr</v>
          </cell>
        </row>
        <row r="1722">
          <cell r="C1722" t="str">
            <v>Kewespo</v>
          </cell>
          <cell r="R1722">
            <v>0</v>
          </cell>
          <cell r="AZ1722">
            <v>0</v>
          </cell>
          <cell r="BA1722">
            <v>0</v>
          </cell>
          <cell r="BC1722" t="str">
            <v>OTHERS</v>
          </cell>
          <cell r="BE1722" t="str">
            <v>May</v>
          </cell>
        </row>
        <row r="1723">
          <cell r="C1723" t="str">
            <v>Kewespo</v>
          </cell>
          <cell r="R1723">
            <v>0</v>
          </cell>
          <cell r="AZ1723">
            <v>0</v>
          </cell>
          <cell r="BA1723">
            <v>0</v>
          </cell>
          <cell r="BC1723" t="str">
            <v>OTHERS</v>
          </cell>
          <cell r="BE1723" t="str">
            <v>Jun</v>
          </cell>
        </row>
        <row r="1724">
          <cell r="C1724" t="str">
            <v>Kewespo</v>
          </cell>
          <cell r="R1724">
            <v>0</v>
          </cell>
          <cell r="AZ1724">
            <v>0</v>
          </cell>
          <cell r="BA1724">
            <v>0</v>
          </cell>
          <cell r="BC1724" t="str">
            <v>OTHERS</v>
          </cell>
          <cell r="BE1724" t="str">
            <v>Jul</v>
          </cell>
        </row>
        <row r="1725">
          <cell r="C1725" t="str">
            <v>Kewespo</v>
          </cell>
          <cell r="R1725">
            <v>0</v>
          </cell>
          <cell r="AZ1725">
            <v>0</v>
          </cell>
          <cell r="BA1725">
            <v>0</v>
          </cell>
          <cell r="BC1725" t="str">
            <v>OTHERS</v>
          </cell>
          <cell r="BE1725" t="str">
            <v>Aug</v>
          </cell>
        </row>
        <row r="1726">
          <cell r="C1726" t="str">
            <v>Kewespo</v>
          </cell>
          <cell r="R1726">
            <v>0</v>
          </cell>
          <cell r="AZ1726">
            <v>0</v>
          </cell>
          <cell r="BA1726">
            <v>0</v>
          </cell>
          <cell r="BC1726" t="str">
            <v>OTHERS</v>
          </cell>
          <cell r="BE1726" t="str">
            <v>Sep</v>
          </cell>
        </row>
        <row r="1727">
          <cell r="C1727" t="str">
            <v>Kewespo</v>
          </cell>
          <cell r="R1727">
            <v>0</v>
          </cell>
          <cell r="AZ1727">
            <v>0</v>
          </cell>
          <cell r="BA1727">
            <v>0</v>
          </cell>
          <cell r="BC1727" t="str">
            <v>OTHERS</v>
          </cell>
          <cell r="BE1727" t="str">
            <v>Oct</v>
          </cell>
        </row>
        <row r="1728">
          <cell r="C1728" t="str">
            <v>Kewespo</v>
          </cell>
          <cell r="R1728">
            <v>0</v>
          </cell>
          <cell r="AZ1728">
            <v>0</v>
          </cell>
          <cell r="BA1728">
            <v>0</v>
          </cell>
          <cell r="BC1728" t="str">
            <v>OTHERS</v>
          </cell>
          <cell r="BE1728" t="str">
            <v>Nov</v>
          </cell>
        </row>
        <row r="1729">
          <cell r="C1729" t="str">
            <v>Kewespo</v>
          </cell>
          <cell r="R1729">
            <v>0</v>
          </cell>
          <cell r="AZ1729">
            <v>0</v>
          </cell>
          <cell r="BA1729">
            <v>0</v>
          </cell>
          <cell r="BC1729" t="str">
            <v>OTHERS</v>
          </cell>
          <cell r="BE1729" t="str">
            <v>Dec</v>
          </cell>
        </row>
        <row r="1730">
          <cell r="C1730" t="str">
            <v>Kewespo</v>
          </cell>
          <cell r="R1730">
            <v>0</v>
          </cell>
          <cell r="AZ1730">
            <v>0</v>
          </cell>
          <cell r="BA1730">
            <v>0</v>
          </cell>
          <cell r="BC1730" t="str">
            <v>OTHERS</v>
          </cell>
          <cell r="BE1730" t="str">
            <v>Jan</v>
          </cell>
        </row>
        <row r="1731">
          <cell r="C1731" t="str">
            <v>Kewespo</v>
          </cell>
          <cell r="R1731">
            <v>35000</v>
          </cell>
          <cell r="AZ1731">
            <v>-17500</v>
          </cell>
          <cell r="BA1731">
            <v>-43514.304691151512</v>
          </cell>
          <cell r="BC1731" t="str">
            <v>OTHERS</v>
          </cell>
          <cell r="BE1731" t="str">
            <v>Feb</v>
          </cell>
        </row>
        <row r="1732">
          <cell r="C1732" t="str">
            <v>Kewespo</v>
          </cell>
          <cell r="R1732">
            <v>0</v>
          </cell>
          <cell r="AZ1732">
            <v>0</v>
          </cell>
          <cell r="BA1732">
            <v>0</v>
          </cell>
          <cell r="BC1732" t="str">
            <v>OTHERS</v>
          </cell>
          <cell r="BE1732" t="str">
            <v>Mar</v>
          </cell>
        </row>
        <row r="1733">
          <cell r="C1733" t="str">
            <v>Kewespo</v>
          </cell>
          <cell r="R1733">
            <v>0</v>
          </cell>
          <cell r="AZ1733">
            <v>0</v>
          </cell>
          <cell r="BA1733">
            <v>0</v>
          </cell>
          <cell r="BC1733" t="str">
            <v>OTHERS</v>
          </cell>
          <cell r="BE1733" t="str">
            <v>Apr</v>
          </cell>
        </row>
        <row r="1734">
          <cell r="C1734" t="str">
            <v>Kewespo</v>
          </cell>
          <cell r="R1734">
            <v>0</v>
          </cell>
          <cell r="AZ1734">
            <v>0</v>
          </cell>
          <cell r="BA1734">
            <v>0</v>
          </cell>
          <cell r="BC1734" t="str">
            <v>OTHERS</v>
          </cell>
          <cell r="BE1734" t="str">
            <v>May</v>
          </cell>
        </row>
        <row r="1735">
          <cell r="C1735" t="str">
            <v>Kewespo</v>
          </cell>
          <cell r="R1735">
            <v>0</v>
          </cell>
          <cell r="AZ1735">
            <v>0</v>
          </cell>
          <cell r="BA1735">
            <v>0</v>
          </cell>
          <cell r="BC1735" t="str">
            <v>OTHERS</v>
          </cell>
          <cell r="BE1735" t="str">
            <v>Jun</v>
          </cell>
        </row>
        <row r="1736">
          <cell r="C1736" t="str">
            <v>Kewespo</v>
          </cell>
          <cell r="R1736">
            <v>0</v>
          </cell>
          <cell r="AZ1736">
            <v>0</v>
          </cell>
          <cell r="BA1736">
            <v>0</v>
          </cell>
          <cell r="BC1736" t="str">
            <v>OTHERS</v>
          </cell>
          <cell r="BE1736" t="str">
            <v>Jul</v>
          </cell>
        </row>
        <row r="1737">
          <cell r="C1737" t="str">
            <v>Kewespo</v>
          </cell>
          <cell r="R1737">
            <v>0</v>
          </cell>
          <cell r="AZ1737">
            <v>0</v>
          </cell>
          <cell r="BA1737">
            <v>0</v>
          </cell>
          <cell r="BC1737" t="str">
            <v>OTHERS</v>
          </cell>
          <cell r="BE1737" t="str">
            <v>Aug</v>
          </cell>
        </row>
        <row r="1738">
          <cell r="C1738" t="str">
            <v>Kewespo</v>
          </cell>
          <cell r="R1738">
            <v>0</v>
          </cell>
          <cell r="AZ1738">
            <v>0</v>
          </cell>
          <cell r="BA1738">
            <v>0</v>
          </cell>
          <cell r="BC1738" t="str">
            <v>OTHERS</v>
          </cell>
          <cell r="BE1738" t="str">
            <v>Sep</v>
          </cell>
        </row>
        <row r="1739">
          <cell r="C1739" t="str">
            <v>Kewespo</v>
          </cell>
          <cell r="R1739">
            <v>0</v>
          </cell>
          <cell r="AZ1739">
            <v>0</v>
          </cell>
          <cell r="BA1739">
            <v>0</v>
          </cell>
          <cell r="BC1739" t="str">
            <v>OTHERS</v>
          </cell>
          <cell r="BE1739" t="str">
            <v>Oct</v>
          </cell>
        </row>
        <row r="1740">
          <cell r="C1740" t="str">
            <v>Kewespo</v>
          </cell>
          <cell r="R1740">
            <v>0</v>
          </cell>
          <cell r="AZ1740">
            <v>0</v>
          </cell>
          <cell r="BA1740">
            <v>0</v>
          </cell>
          <cell r="BC1740" t="str">
            <v>OTHERS</v>
          </cell>
          <cell r="BE1740" t="str">
            <v>Nov</v>
          </cell>
        </row>
        <row r="1741">
          <cell r="C1741" t="str">
            <v>Kewespo</v>
          </cell>
          <cell r="R1741">
            <v>0</v>
          </cell>
          <cell r="AZ1741">
            <v>0</v>
          </cell>
          <cell r="BA1741">
            <v>0</v>
          </cell>
          <cell r="BC1741" t="str">
            <v>OTHERS</v>
          </cell>
          <cell r="BE1741" t="str">
            <v>Dec</v>
          </cell>
        </row>
        <row r="1742">
          <cell r="C1742" t="str">
            <v>Kewespo</v>
          </cell>
          <cell r="R1742">
            <v>96000</v>
          </cell>
          <cell r="AZ1742">
            <v>-48000</v>
          </cell>
          <cell r="BA1742">
            <v>-112985.18683534802</v>
          </cell>
          <cell r="BC1742" t="str">
            <v>OTHERS</v>
          </cell>
          <cell r="BE1742" t="str">
            <v>Jan</v>
          </cell>
        </row>
        <row r="1743">
          <cell r="C1743" t="str">
            <v>Kewespo</v>
          </cell>
          <cell r="R1743">
            <v>0</v>
          </cell>
          <cell r="AZ1743">
            <v>0</v>
          </cell>
          <cell r="BA1743">
            <v>0</v>
          </cell>
          <cell r="BC1743" t="str">
            <v>OTHERS</v>
          </cell>
          <cell r="BE1743" t="str">
            <v>Feb</v>
          </cell>
        </row>
        <row r="1744">
          <cell r="C1744" t="str">
            <v>Kewespo</v>
          </cell>
          <cell r="R1744">
            <v>0</v>
          </cell>
          <cell r="AZ1744">
            <v>0</v>
          </cell>
          <cell r="BA1744">
            <v>0</v>
          </cell>
          <cell r="BC1744" t="str">
            <v>OTHERS</v>
          </cell>
          <cell r="BE1744" t="str">
            <v>Mar</v>
          </cell>
        </row>
        <row r="1745">
          <cell r="C1745" t="str">
            <v>Kewespo</v>
          </cell>
          <cell r="R1745">
            <v>0</v>
          </cell>
          <cell r="AZ1745">
            <v>0</v>
          </cell>
          <cell r="BA1745">
            <v>0</v>
          </cell>
          <cell r="BC1745" t="str">
            <v>OTHERS</v>
          </cell>
          <cell r="BE1745" t="str">
            <v>Apr</v>
          </cell>
        </row>
        <row r="1746">
          <cell r="C1746" t="str">
            <v>Kewespo</v>
          </cell>
          <cell r="R1746">
            <v>0</v>
          </cell>
          <cell r="AZ1746">
            <v>0</v>
          </cell>
          <cell r="BA1746">
            <v>0</v>
          </cell>
          <cell r="BC1746" t="str">
            <v>OTHERS</v>
          </cell>
          <cell r="BE1746" t="str">
            <v>May</v>
          </cell>
        </row>
        <row r="1747">
          <cell r="C1747" t="str">
            <v>Kewespo</v>
          </cell>
          <cell r="R1747">
            <v>0</v>
          </cell>
          <cell r="AZ1747">
            <v>0</v>
          </cell>
          <cell r="BA1747">
            <v>0</v>
          </cell>
          <cell r="BC1747" t="str">
            <v>OTHERS</v>
          </cell>
          <cell r="BE1747" t="str">
            <v>Jun</v>
          </cell>
        </row>
        <row r="1748">
          <cell r="C1748" t="str">
            <v>Kewespo</v>
          </cell>
          <cell r="R1748">
            <v>0</v>
          </cell>
          <cell r="AZ1748">
            <v>0</v>
          </cell>
          <cell r="BA1748">
            <v>0</v>
          </cell>
          <cell r="BC1748" t="str">
            <v>OTHERS</v>
          </cell>
          <cell r="BE1748" t="str">
            <v>Jul</v>
          </cell>
        </row>
        <row r="1749">
          <cell r="C1749" t="str">
            <v>Kewespo</v>
          </cell>
          <cell r="R1749">
            <v>0</v>
          </cell>
          <cell r="AZ1749">
            <v>0</v>
          </cell>
          <cell r="BA1749">
            <v>0</v>
          </cell>
          <cell r="BC1749" t="str">
            <v>OTHERS</v>
          </cell>
          <cell r="BE1749" t="str">
            <v>Aug</v>
          </cell>
        </row>
        <row r="1750">
          <cell r="C1750" t="str">
            <v>Kewespo</v>
          </cell>
          <cell r="R1750">
            <v>0</v>
          </cell>
          <cell r="AZ1750">
            <v>0</v>
          </cell>
          <cell r="BA1750">
            <v>0</v>
          </cell>
          <cell r="BC1750" t="str">
            <v>OTHERS</v>
          </cell>
          <cell r="BE1750" t="str">
            <v>Sep</v>
          </cell>
        </row>
        <row r="1751">
          <cell r="C1751" t="str">
            <v>Kewespo</v>
          </cell>
          <cell r="R1751">
            <v>0</v>
          </cell>
          <cell r="AZ1751">
            <v>0</v>
          </cell>
          <cell r="BA1751">
            <v>0</v>
          </cell>
          <cell r="BC1751" t="str">
            <v>OTHERS</v>
          </cell>
          <cell r="BE1751" t="str">
            <v>Oct</v>
          </cell>
        </row>
        <row r="1752">
          <cell r="C1752" t="str">
            <v>Kewespo</v>
          </cell>
          <cell r="R1752">
            <v>0</v>
          </cell>
          <cell r="AZ1752">
            <v>0</v>
          </cell>
          <cell r="BA1752">
            <v>0</v>
          </cell>
          <cell r="BC1752" t="str">
            <v>OTHERS</v>
          </cell>
          <cell r="BE1752" t="str">
            <v>Nov</v>
          </cell>
        </row>
        <row r="1753">
          <cell r="C1753" t="str">
            <v>Kewespo</v>
          </cell>
          <cell r="R1753">
            <v>0</v>
          </cell>
          <cell r="AZ1753">
            <v>0</v>
          </cell>
          <cell r="BA1753">
            <v>0</v>
          </cell>
          <cell r="BC1753" t="str">
            <v>OTHERS</v>
          </cell>
          <cell r="BE1753" t="str">
            <v>Dec</v>
          </cell>
        </row>
        <row r="1754">
          <cell r="C1754" t="str">
            <v>Kewespo</v>
          </cell>
          <cell r="R1754">
            <v>24000</v>
          </cell>
          <cell r="AZ1754">
            <v>-12000</v>
          </cell>
          <cell r="BA1754">
            <v>-19718.261440514016</v>
          </cell>
          <cell r="BC1754" t="str">
            <v>OTHERS</v>
          </cell>
          <cell r="BE1754" t="str">
            <v>Jan</v>
          </cell>
        </row>
        <row r="1755">
          <cell r="C1755" t="str">
            <v>Kewespo</v>
          </cell>
          <cell r="R1755">
            <v>0</v>
          </cell>
          <cell r="AZ1755">
            <v>0</v>
          </cell>
          <cell r="BA1755">
            <v>0</v>
          </cell>
          <cell r="BC1755" t="str">
            <v>OTHERS</v>
          </cell>
          <cell r="BE1755" t="str">
            <v>Feb</v>
          </cell>
        </row>
        <row r="1756">
          <cell r="C1756" t="str">
            <v>Kewespo</v>
          </cell>
          <cell r="R1756">
            <v>0</v>
          </cell>
          <cell r="AZ1756">
            <v>0</v>
          </cell>
          <cell r="BA1756">
            <v>0</v>
          </cell>
          <cell r="BC1756" t="str">
            <v>OTHERS</v>
          </cell>
          <cell r="BE1756" t="str">
            <v>Mar</v>
          </cell>
        </row>
        <row r="1757">
          <cell r="C1757" t="str">
            <v>Kewespo</v>
          </cell>
          <cell r="R1757">
            <v>0</v>
          </cell>
          <cell r="AZ1757">
            <v>0</v>
          </cell>
          <cell r="BA1757">
            <v>0</v>
          </cell>
          <cell r="BC1757" t="str">
            <v>OTHERS</v>
          </cell>
          <cell r="BE1757" t="str">
            <v>Apr</v>
          </cell>
        </row>
        <row r="1758">
          <cell r="C1758" t="str">
            <v>Kewespo</v>
          </cell>
          <cell r="R1758">
            <v>0</v>
          </cell>
          <cell r="AZ1758">
            <v>0</v>
          </cell>
          <cell r="BA1758">
            <v>0</v>
          </cell>
          <cell r="BC1758" t="str">
            <v>OTHERS</v>
          </cell>
          <cell r="BE1758" t="str">
            <v>May</v>
          </cell>
        </row>
        <row r="1759">
          <cell r="C1759" t="str">
            <v>Kewespo</v>
          </cell>
          <cell r="R1759">
            <v>0</v>
          </cell>
          <cell r="AZ1759">
            <v>0</v>
          </cell>
          <cell r="BA1759">
            <v>0</v>
          </cell>
          <cell r="BC1759" t="str">
            <v>OTHERS</v>
          </cell>
          <cell r="BE1759" t="str">
            <v>Jun</v>
          </cell>
        </row>
        <row r="1760">
          <cell r="C1760" t="str">
            <v>Kewespo</v>
          </cell>
          <cell r="R1760">
            <v>0</v>
          </cell>
          <cell r="AZ1760">
            <v>0</v>
          </cell>
          <cell r="BA1760">
            <v>0</v>
          </cell>
          <cell r="BC1760" t="str">
            <v>OTHERS</v>
          </cell>
          <cell r="BE1760" t="str">
            <v>Jul</v>
          </cell>
        </row>
        <row r="1761">
          <cell r="C1761" t="str">
            <v>Kewespo</v>
          </cell>
          <cell r="R1761">
            <v>0</v>
          </cell>
          <cell r="AZ1761">
            <v>0</v>
          </cell>
          <cell r="BA1761">
            <v>0</v>
          </cell>
          <cell r="BC1761" t="str">
            <v>OTHERS</v>
          </cell>
          <cell r="BE1761" t="str">
            <v>Aug</v>
          </cell>
        </row>
        <row r="1762">
          <cell r="C1762" t="str">
            <v>Kewespo</v>
          </cell>
          <cell r="R1762">
            <v>0</v>
          </cell>
          <cell r="AZ1762">
            <v>0</v>
          </cell>
          <cell r="BA1762">
            <v>0</v>
          </cell>
          <cell r="BC1762" t="str">
            <v>OTHERS</v>
          </cell>
          <cell r="BE1762" t="str">
            <v>Sep</v>
          </cell>
        </row>
        <row r="1763">
          <cell r="C1763" t="str">
            <v>Kewespo</v>
          </cell>
          <cell r="R1763">
            <v>0</v>
          </cell>
          <cell r="AZ1763">
            <v>0</v>
          </cell>
          <cell r="BA1763">
            <v>0</v>
          </cell>
          <cell r="BC1763" t="str">
            <v>OTHERS</v>
          </cell>
          <cell r="BE1763" t="str">
            <v>Oct</v>
          </cell>
        </row>
        <row r="1764">
          <cell r="C1764" t="str">
            <v>Kewespo</v>
          </cell>
          <cell r="R1764">
            <v>0</v>
          </cell>
          <cell r="AZ1764">
            <v>0</v>
          </cell>
          <cell r="BA1764">
            <v>0</v>
          </cell>
          <cell r="BC1764" t="str">
            <v>OTHERS</v>
          </cell>
          <cell r="BE1764" t="str">
            <v>Nov</v>
          </cell>
        </row>
        <row r="1765">
          <cell r="C1765" t="str">
            <v>Kewespo</v>
          </cell>
          <cell r="R1765">
            <v>0</v>
          </cell>
          <cell r="AZ1765">
            <v>0</v>
          </cell>
          <cell r="BA1765">
            <v>0</v>
          </cell>
          <cell r="BC1765" t="str">
            <v>OTHERS</v>
          </cell>
          <cell r="BE1765" t="str">
            <v>Dec</v>
          </cell>
        </row>
        <row r="1766">
          <cell r="C1766" t="str">
            <v>Kewespo</v>
          </cell>
          <cell r="R1766">
            <v>0</v>
          </cell>
          <cell r="AZ1766">
            <v>0</v>
          </cell>
          <cell r="BA1766">
            <v>0</v>
          </cell>
          <cell r="BC1766" t="str">
            <v>OTHERS</v>
          </cell>
          <cell r="BE1766" t="str">
            <v>Jan</v>
          </cell>
        </row>
        <row r="1767">
          <cell r="C1767" t="str">
            <v>Kewespo</v>
          </cell>
          <cell r="R1767">
            <v>0</v>
          </cell>
          <cell r="AZ1767">
            <v>0</v>
          </cell>
          <cell r="BA1767">
            <v>0</v>
          </cell>
          <cell r="BC1767" t="str">
            <v>OTHERS</v>
          </cell>
          <cell r="BE1767" t="str">
            <v>Feb</v>
          </cell>
        </row>
        <row r="1768">
          <cell r="C1768" t="str">
            <v>Kewespo</v>
          </cell>
          <cell r="R1768">
            <v>28000</v>
          </cell>
          <cell r="AZ1768">
            <v>-14000</v>
          </cell>
          <cell r="BA1768">
            <v>-32191.863921478234</v>
          </cell>
          <cell r="BC1768" t="str">
            <v>OTHERS</v>
          </cell>
          <cell r="BE1768" t="str">
            <v>Mar</v>
          </cell>
        </row>
        <row r="1769">
          <cell r="C1769" t="str">
            <v>Kewespo</v>
          </cell>
          <cell r="R1769">
            <v>0</v>
          </cell>
          <cell r="AZ1769">
            <v>0</v>
          </cell>
          <cell r="BA1769">
            <v>0</v>
          </cell>
          <cell r="BC1769" t="str">
            <v>OTHERS</v>
          </cell>
          <cell r="BE1769" t="str">
            <v>Apr</v>
          </cell>
        </row>
        <row r="1770">
          <cell r="C1770" t="str">
            <v>Kewespo</v>
          </cell>
          <cell r="R1770">
            <v>0</v>
          </cell>
          <cell r="AZ1770">
            <v>0</v>
          </cell>
          <cell r="BA1770">
            <v>0</v>
          </cell>
          <cell r="BC1770" t="str">
            <v>OTHERS</v>
          </cell>
          <cell r="BE1770" t="str">
            <v>May</v>
          </cell>
        </row>
        <row r="1771">
          <cell r="C1771" t="str">
            <v>Kewespo</v>
          </cell>
          <cell r="R1771">
            <v>28000</v>
          </cell>
          <cell r="AZ1771">
            <v>-14000</v>
          </cell>
          <cell r="BA1771">
            <v>-32191.863921478234</v>
          </cell>
          <cell r="BC1771" t="str">
            <v>OTHERS</v>
          </cell>
          <cell r="BE1771" t="str">
            <v>Jun</v>
          </cell>
        </row>
        <row r="1772">
          <cell r="C1772" t="str">
            <v>Kewespo</v>
          </cell>
          <cell r="R1772">
            <v>0</v>
          </cell>
          <cell r="AZ1772">
            <v>0</v>
          </cell>
          <cell r="BA1772">
            <v>0</v>
          </cell>
          <cell r="BC1772" t="str">
            <v>OTHERS</v>
          </cell>
          <cell r="BE1772" t="str">
            <v>Jul</v>
          </cell>
        </row>
        <row r="1773">
          <cell r="C1773" t="str">
            <v>Kewespo</v>
          </cell>
          <cell r="R1773">
            <v>0</v>
          </cell>
          <cell r="AZ1773">
            <v>0</v>
          </cell>
          <cell r="BA1773">
            <v>0</v>
          </cell>
          <cell r="BC1773" t="str">
            <v>OTHERS</v>
          </cell>
          <cell r="BE1773" t="str">
            <v>Aug</v>
          </cell>
        </row>
        <row r="1774">
          <cell r="C1774" t="str">
            <v>Kewespo</v>
          </cell>
          <cell r="R1774">
            <v>0</v>
          </cell>
          <cell r="AZ1774">
            <v>0</v>
          </cell>
          <cell r="BA1774">
            <v>0</v>
          </cell>
          <cell r="BC1774" t="str">
            <v>OTHERS</v>
          </cell>
          <cell r="BE1774" t="str">
            <v>Sep</v>
          </cell>
        </row>
        <row r="1775">
          <cell r="C1775" t="str">
            <v>Kewespo</v>
          </cell>
          <cell r="R1775">
            <v>0</v>
          </cell>
          <cell r="AZ1775">
            <v>0</v>
          </cell>
          <cell r="BA1775">
            <v>0</v>
          </cell>
          <cell r="BC1775" t="str">
            <v>OTHERS</v>
          </cell>
          <cell r="BE1775" t="str">
            <v>Oct</v>
          </cell>
        </row>
        <row r="1776">
          <cell r="C1776" t="str">
            <v>Kewespo</v>
          </cell>
          <cell r="R1776">
            <v>0</v>
          </cell>
          <cell r="AZ1776">
            <v>0</v>
          </cell>
          <cell r="BA1776">
            <v>0</v>
          </cell>
          <cell r="BC1776" t="str">
            <v>OTHERS</v>
          </cell>
          <cell r="BE1776" t="str">
            <v>Nov</v>
          </cell>
        </row>
        <row r="1777">
          <cell r="C1777" t="str">
            <v>Kewespo</v>
          </cell>
          <cell r="R1777">
            <v>0</v>
          </cell>
          <cell r="AZ1777">
            <v>0</v>
          </cell>
          <cell r="BA1777">
            <v>0</v>
          </cell>
          <cell r="BC1777" t="str">
            <v>OTHERS</v>
          </cell>
          <cell r="BE1777" t="str">
            <v>Dec</v>
          </cell>
        </row>
        <row r="1778">
          <cell r="C1778" t="str">
            <v>Kewespo</v>
          </cell>
          <cell r="R1778">
            <v>0</v>
          </cell>
          <cell r="AZ1778">
            <v>0</v>
          </cell>
          <cell r="BA1778">
            <v>0</v>
          </cell>
          <cell r="BC1778" t="str">
            <v>OTHERS</v>
          </cell>
          <cell r="BE1778" t="str">
            <v>Jan</v>
          </cell>
        </row>
        <row r="1779">
          <cell r="C1779" t="str">
            <v>Kewespo</v>
          </cell>
          <cell r="R1779">
            <v>0</v>
          </cell>
          <cell r="AZ1779">
            <v>0</v>
          </cell>
          <cell r="BA1779">
            <v>0</v>
          </cell>
          <cell r="BC1779" t="str">
            <v>OTHERS</v>
          </cell>
          <cell r="BE1779" t="str">
            <v>Feb</v>
          </cell>
        </row>
        <row r="1780">
          <cell r="C1780" t="str">
            <v>Kewespo</v>
          </cell>
          <cell r="R1780">
            <v>14000</v>
          </cell>
          <cell r="AZ1780">
            <v>-7000</v>
          </cell>
          <cell r="BA1780">
            <v>-17257.743590987953</v>
          </cell>
          <cell r="BC1780" t="str">
            <v>OTHERS</v>
          </cell>
          <cell r="BE1780" t="str">
            <v>Mar</v>
          </cell>
        </row>
        <row r="1781">
          <cell r="C1781" t="str">
            <v>Kewespo</v>
          </cell>
          <cell r="R1781">
            <v>0</v>
          </cell>
          <cell r="AZ1781">
            <v>0</v>
          </cell>
          <cell r="BA1781">
            <v>0</v>
          </cell>
          <cell r="BC1781" t="str">
            <v>OTHERS</v>
          </cell>
          <cell r="BE1781" t="str">
            <v>Apr</v>
          </cell>
        </row>
        <row r="1782">
          <cell r="C1782" t="str">
            <v>Kewespo</v>
          </cell>
          <cell r="R1782">
            <v>0</v>
          </cell>
          <cell r="AZ1782">
            <v>0</v>
          </cell>
          <cell r="BA1782">
            <v>0</v>
          </cell>
          <cell r="BC1782" t="str">
            <v>OTHERS</v>
          </cell>
          <cell r="BE1782" t="str">
            <v>May</v>
          </cell>
        </row>
        <row r="1783">
          <cell r="C1783" t="str">
            <v>Kewespo</v>
          </cell>
          <cell r="R1783">
            <v>14000</v>
          </cell>
          <cell r="AZ1783">
            <v>-7000</v>
          </cell>
          <cell r="BA1783">
            <v>-17257.743590987953</v>
          </cell>
          <cell r="BC1783" t="str">
            <v>OTHERS</v>
          </cell>
          <cell r="BE1783" t="str">
            <v>Jun</v>
          </cell>
        </row>
        <row r="1784">
          <cell r="C1784" t="str">
            <v>Kewespo</v>
          </cell>
          <cell r="R1784">
            <v>0</v>
          </cell>
          <cell r="AZ1784">
            <v>0</v>
          </cell>
          <cell r="BA1784">
            <v>0</v>
          </cell>
          <cell r="BC1784" t="str">
            <v>OTHERS</v>
          </cell>
          <cell r="BE1784" t="str">
            <v>Jul</v>
          </cell>
        </row>
        <row r="1785">
          <cell r="C1785" t="str">
            <v>Kewespo</v>
          </cell>
          <cell r="R1785">
            <v>0</v>
          </cell>
          <cell r="AZ1785">
            <v>0</v>
          </cell>
          <cell r="BA1785">
            <v>0</v>
          </cell>
          <cell r="BC1785" t="str">
            <v>OTHERS</v>
          </cell>
          <cell r="BE1785" t="str">
            <v>Aug</v>
          </cell>
        </row>
        <row r="1786">
          <cell r="C1786" t="str">
            <v>Kewespo</v>
          </cell>
          <cell r="R1786">
            <v>0</v>
          </cell>
          <cell r="AZ1786">
            <v>0</v>
          </cell>
          <cell r="BA1786">
            <v>0</v>
          </cell>
          <cell r="BC1786" t="str">
            <v>OTHERS</v>
          </cell>
          <cell r="BE1786" t="str">
            <v>Sep</v>
          </cell>
        </row>
        <row r="1787">
          <cell r="C1787" t="str">
            <v>Kewespo</v>
          </cell>
          <cell r="R1787">
            <v>0</v>
          </cell>
          <cell r="AZ1787">
            <v>0</v>
          </cell>
          <cell r="BA1787">
            <v>0</v>
          </cell>
          <cell r="BC1787" t="str">
            <v>OTHERS</v>
          </cell>
          <cell r="BE1787" t="str">
            <v>Oct</v>
          </cell>
        </row>
        <row r="1788">
          <cell r="C1788" t="str">
            <v>Kewespo</v>
          </cell>
          <cell r="R1788">
            <v>0</v>
          </cell>
          <cell r="AZ1788">
            <v>0</v>
          </cell>
          <cell r="BA1788">
            <v>0</v>
          </cell>
          <cell r="BC1788" t="str">
            <v>OTHERS</v>
          </cell>
          <cell r="BE1788" t="str">
            <v>Nov</v>
          </cell>
        </row>
        <row r="1789">
          <cell r="C1789" t="str">
            <v>Kewespo</v>
          </cell>
          <cell r="R1789">
            <v>0</v>
          </cell>
          <cell r="AZ1789">
            <v>0</v>
          </cell>
          <cell r="BA1789">
            <v>0</v>
          </cell>
          <cell r="BC1789" t="str">
            <v>OTHERS</v>
          </cell>
          <cell r="BE1789" t="str">
            <v>Dec</v>
          </cell>
        </row>
        <row r="1790">
          <cell r="C1790" t="str">
            <v>Kewespo</v>
          </cell>
          <cell r="R1790">
            <v>0</v>
          </cell>
          <cell r="AZ1790">
            <v>0</v>
          </cell>
          <cell r="BA1790">
            <v>0</v>
          </cell>
          <cell r="BC1790" t="str">
            <v>OTHERS</v>
          </cell>
          <cell r="BE1790" t="str">
            <v>Jan</v>
          </cell>
        </row>
        <row r="1791">
          <cell r="C1791" t="str">
            <v>Kewespo</v>
          </cell>
          <cell r="R1791">
            <v>0</v>
          </cell>
          <cell r="AZ1791">
            <v>0</v>
          </cell>
          <cell r="BA1791">
            <v>0</v>
          </cell>
          <cell r="BC1791" t="str">
            <v>OTHERS</v>
          </cell>
          <cell r="BE1791" t="str">
            <v>Feb</v>
          </cell>
        </row>
        <row r="1792">
          <cell r="C1792" t="str">
            <v>Kewespo</v>
          </cell>
          <cell r="R1792">
            <v>14000</v>
          </cell>
          <cell r="AZ1792">
            <v>-7000</v>
          </cell>
          <cell r="BA1792">
            <v>-16458.998095191877</v>
          </cell>
          <cell r="BC1792" t="str">
            <v>OTHERS</v>
          </cell>
          <cell r="BE1792" t="str">
            <v>Mar</v>
          </cell>
        </row>
        <row r="1793">
          <cell r="C1793" t="str">
            <v>Kewespo</v>
          </cell>
          <cell r="R1793">
            <v>0</v>
          </cell>
          <cell r="AZ1793">
            <v>0</v>
          </cell>
          <cell r="BA1793">
            <v>0</v>
          </cell>
          <cell r="BC1793" t="str">
            <v>OTHERS</v>
          </cell>
          <cell r="BE1793" t="str">
            <v>Apr</v>
          </cell>
        </row>
        <row r="1794">
          <cell r="C1794" t="str">
            <v>Kewespo</v>
          </cell>
          <cell r="R1794">
            <v>0</v>
          </cell>
          <cell r="AZ1794">
            <v>0</v>
          </cell>
          <cell r="BA1794">
            <v>0</v>
          </cell>
          <cell r="BC1794" t="str">
            <v>OTHERS</v>
          </cell>
          <cell r="BE1794" t="str">
            <v>May</v>
          </cell>
        </row>
        <row r="1795">
          <cell r="C1795" t="str">
            <v>Kewespo</v>
          </cell>
          <cell r="R1795">
            <v>14000</v>
          </cell>
          <cell r="AZ1795">
            <v>-7000</v>
          </cell>
          <cell r="BA1795">
            <v>-16458.998095191877</v>
          </cell>
          <cell r="BC1795" t="str">
            <v>OTHERS</v>
          </cell>
          <cell r="BE1795" t="str">
            <v>Jun</v>
          </cell>
        </row>
        <row r="1796">
          <cell r="C1796" t="str">
            <v>Kewespo</v>
          </cell>
          <cell r="R1796">
            <v>0</v>
          </cell>
          <cell r="AZ1796">
            <v>0</v>
          </cell>
          <cell r="BA1796">
            <v>0</v>
          </cell>
          <cell r="BC1796" t="str">
            <v>OTHERS</v>
          </cell>
          <cell r="BE1796" t="str">
            <v>Jul</v>
          </cell>
        </row>
        <row r="1797">
          <cell r="C1797" t="str">
            <v>Kewespo</v>
          </cell>
          <cell r="R1797">
            <v>0</v>
          </cell>
          <cell r="AZ1797">
            <v>0</v>
          </cell>
          <cell r="BA1797">
            <v>0</v>
          </cell>
          <cell r="BC1797" t="str">
            <v>OTHERS</v>
          </cell>
          <cell r="BE1797" t="str">
            <v>Aug</v>
          </cell>
        </row>
        <row r="1798">
          <cell r="C1798" t="str">
            <v>Kewespo</v>
          </cell>
          <cell r="R1798">
            <v>0</v>
          </cell>
          <cell r="AZ1798">
            <v>0</v>
          </cell>
          <cell r="BA1798">
            <v>0</v>
          </cell>
          <cell r="BC1798" t="str">
            <v>OTHERS</v>
          </cell>
          <cell r="BE1798" t="str">
            <v>Sep</v>
          </cell>
        </row>
        <row r="1799">
          <cell r="C1799" t="str">
            <v>Kewespo</v>
          </cell>
          <cell r="R1799">
            <v>0</v>
          </cell>
          <cell r="AZ1799">
            <v>0</v>
          </cell>
          <cell r="BA1799">
            <v>0</v>
          </cell>
          <cell r="BC1799" t="str">
            <v>OTHERS</v>
          </cell>
          <cell r="BE1799" t="str">
            <v>Oct</v>
          </cell>
        </row>
        <row r="1800">
          <cell r="C1800" t="str">
            <v>Kewespo</v>
          </cell>
          <cell r="R1800">
            <v>0</v>
          </cell>
          <cell r="AZ1800">
            <v>0</v>
          </cell>
          <cell r="BA1800">
            <v>0</v>
          </cell>
          <cell r="BC1800" t="str">
            <v>OTHERS</v>
          </cell>
          <cell r="BE1800" t="str">
            <v>Nov</v>
          </cell>
        </row>
        <row r="1801">
          <cell r="C1801" t="str">
            <v>Kewespo</v>
          </cell>
          <cell r="R1801">
            <v>0</v>
          </cell>
          <cell r="AZ1801">
            <v>0</v>
          </cell>
          <cell r="BA1801">
            <v>0</v>
          </cell>
          <cell r="BC1801" t="str">
            <v>OTHERS</v>
          </cell>
          <cell r="BE1801" t="str">
            <v>Dec</v>
          </cell>
        </row>
        <row r="1802">
          <cell r="C1802" t="str">
            <v>Kewespo</v>
          </cell>
          <cell r="R1802">
            <v>0</v>
          </cell>
          <cell r="AZ1802">
            <v>0</v>
          </cell>
          <cell r="BA1802">
            <v>0</v>
          </cell>
          <cell r="BC1802" t="str">
            <v>OTHERS</v>
          </cell>
          <cell r="BE1802" t="str">
            <v>Jan</v>
          </cell>
        </row>
        <row r="1803">
          <cell r="C1803" t="str">
            <v>Kewespo</v>
          </cell>
          <cell r="R1803">
            <v>0</v>
          </cell>
          <cell r="AZ1803">
            <v>0</v>
          </cell>
          <cell r="BA1803">
            <v>0</v>
          </cell>
          <cell r="BC1803" t="str">
            <v>OTHERS</v>
          </cell>
          <cell r="BE1803" t="str">
            <v>Feb</v>
          </cell>
        </row>
        <row r="1804">
          <cell r="C1804" t="str">
            <v>Kewespo</v>
          </cell>
          <cell r="R1804">
            <v>13999.999999999996</v>
          </cell>
          <cell r="AZ1804">
            <v>-6999.9999999999982</v>
          </cell>
          <cell r="BA1804">
            <v>-18625.292697426688</v>
          </cell>
          <cell r="BC1804" t="str">
            <v>OTHERS</v>
          </cell>
          <cell r="BE1804" t="str">
            <v>Mar</v>
          </cell>
        </row>
        <row r="1805">
          <cell r="C1805" t="str">
            <v>Kewespo</v>
          </cell>
          <cell r="R1805">
            <v>0</v>
          </cell>
          <cell r="AZ1805">
            <v>0</v>
          </cell>
          <cell r="BA1805">
            <v>0</v>
          </cell>
          <cell r="BC1805" t="str">
            <v>OTHERS</v>
          </cell>
          <cell r="BE1805" t="str">
            <v>Apr</v>
          </cell>
        </row>
        <row r="1806">
          <cell r="C1806" t="str">
            <v>Kewespo</v>
          </cell>
          <cell r="R1806">
            <v>0</v>
          </cell>
          <cell r="AZ1806">
            <v>0</v>
          </cell>
          <cell r="BA1806">
            <v>0</v>
          </cell>
          <cell r="BC1806" t="str">
            <v>OTHERS</v>
          </cell>
          <cell r="BE1806" t="str">
            <v>May</v>
          </cell>
        </row>
        <row r="1807">
          <cell r="C1807" t="str">
            <v>Kewespo</v>
          </cell>
          <cell r="R1807">
            <v>13999.999999999996</v>
          </cell>
          <cell r="AZ1807">
            <v>-6999.9999999999982</v>
          </cell>
          <cell r="BA1807">
            <v>-18625.292697426688</v>
          </cell>
          <cell r="BC1807" t="str">
            <v>OTHERS</v>
          </cell>
          <cell r="BE1807" t="str">
            <v>Jun</v>
          </cell>
        </row>
        <row r="1808">
          <cell r="C1808" t="str">
            <v>Kewespo</v>
          </cell>
          <cell r="R1808">
            <v>0</v>
          </cell>
          <cell r="AZ1808">
            <v>0</v>
          </cell>
          <cell r="BA1808">
            <v>0</v>
          </cell>
          <cell r="BC1808" t="str">
            <v>OTHERS</v>
          </cell>
          <cell r="BE1808" t="str">
            <v>Jul</v>
          </cell>
        </row>
        <row r="1809">
          <cell r="C1809" t="str">
            <v>Kewespo</v>
          </cell>
          <cell r="R1809">
            <v>0</v>
          </cell>
          <cell r="AZ1809">
            <v>0</v>
          </cell>
          <cell r="BA1809">
            <v>0</v>
          </cell>
          <cell r="BC1809" t="str">
            <v>OTHERS</v>
          </cell>
          <cell r="BE1809" t="str">
            <v>Aug</v>
          </cell>
        </row>
        <row r="1810">
          <cell r="C1810" t="str">
            <v>Kewespo</v>
          </cell>
          <cell r="R1810">
            <v>0</v>
          </cell>
          <cell r="AZ1810">
            <v>0</v>
          </cell>
          <cell r="BA1810">
            <v>0</v>
          </cell>
          <cell r="BC1810" t="str">
            <v>OTHERS</v>
          </cell>
          <cell r="BE1810" t="str">
            <v>Sep</v>
          </cell>
        </row>
        <row r="1811">
          <cell r="C1811" t="str">
            <v>Kewespo</v>
          </cell>
          <cell r="R1811">
            <v>0</v>
          </cell>
          <cell r="AZ1811">
            <v>0</v>
          </cell>
          <cell r="BA1811">
            <v>0</v>
          </cell>
          <cell r="BC1811" t="str">
            <v>OTHERS</v>
          </cell>
          <cell r="BE1811" t="str">
            <v>Oct</v>
          </cell>
        </row>
        <row r="1812">
          <cell r="C1812" t="str">
            <v>Kewespo</v>
          </cell>
          <cell r="R1812">
            <v>0</v>
          </cell>
          <cell r="AZ1812">
            <v>0</v>
          </cell>
          <cell r="BA1812">
            <v>0</v>
          </cell>
          <cell r="BC1812" t="str">
            <v>OTHERS</v>
          </cell>
          <cell r="BE1812" t="str">
            <v>Nov</v>
          </cell>
        </row>
        <row r="1813">
          <cell r="C1813" t="str">
            <v>Kewespo</v>
          </cell>
          <cell r="R1813">
            <v>0</v>
          </cell>
          <cell r="AZ1813">
            <v>0</v>
          </cell>
          <cell r="BA1813">
            <v>0</v>
          </cell>
          <cell r="BC1813" t="str">
            <v>OTHERS</v>
          </cell>
          <cell r="BE1813" t="str">
            <v>Dec</v>
          </cell>
        </row>
        <row r="1814">
          <cell r="C1814" t="str">
            <v>Kewespo</v>
          </cell>
          <cell r="R1814">
            <v>0</v>
          </cell>
          <cell r="AZ1814">
            <v>0</v>
          </cell>
          <cell r="BA1814">
            <v>0</v>
          </cell>
          <cell r="BC1814" t="str">
            <v>OTHERS</v>
          </cell>
          <cell r="BE1814" t="str">
            <v>Jan</v>
          </cell>
        </row>
        <row r="1815">
          <cell r="C1815" t="str">
            <v>Kewespo</v>
          </cell>
          <cell r="R1815">
            <v>56000</v>
          </cell>
          <cell r="AZ1815">
            <v>-28000</v>
          </cell>
          <cell r="BA1815">
            <v>0</v>
          </cell>
          <cell r="BC1815" t="str">
            <v>OTHERS</v>
          </cell>
          <cell r="BE1815" t="str">
            <v>Feb</v>
          </cell>
        </row>
        <row r="1816">
          <cell r="C1816" t="str">
            <v>Kewespo</v>
          </cell>
          <cell r="R1816">
            <v>0</v>
          </cell>
          <cell r="AZ1816">
            <v>0</v>
          </cell>
          <cell r="BA1816">
            <v>0</v>
          </cell>
          <cell r="BC1816" t="str">
            <v>OTHERS</v>
          </cell>
          <cell r="BE1816" t="str">
            <v>Mar</v>
          </cell>
        </row>
        <row r="1817">
          <cell r="C1817" t="str">
            <v>Kewespo</v>
          </cell>
          <cell r="R1817">
            <v>56000</v>
          </cell>
          <cell r="AZ1817">
            <v>-28000</v>
          </cell>
          <cell r="BA1817">
            <v>0</v>
          </cell>
          <cell r="BC1817" t="str">
            <v>OTHERS</v>
          </cell>
          <cell r="BE1817" t="str">
            <v>Apr</v>
          </cell>
        </row>
        <row r="1818">
          <cell r="C1818" t="str">
            <v>Kewespo</v>
          </cell>
          <cell r="R1818">
            <v>0</v>
          </cell>
          <cell r="AZ1818">
            <v>0</v>
          </cell>
          <cell r="BA1818">
            <v>0</v>
          </cell>
          <cell r="BC1818" t="str">
            <v>OTHERS</v>
          </cell>
          <cell r="BE1818" t="str">
            <v>May</v>
          </cell>
        </row>
        <row r="1819">
          <cell r="C1819" t="str">
            <v>Kewespo</v>
          </cell>
          <cell r="R1819">
            <v>0</v>
          </cell>
          <cell r="AZ1819">
            <v>0</v>
          </cell>
          <cell r="BA1819">
            <v>0</v>
          </cell>
          <cell r="BC1819" t="str">
            <v>OTHERS</v>
          </cell>
          <cell r="BE1819" t="str">
            <v>Jun</v>
          </cell>
        </row>
        <row r="1820">
          <cell r="C1820" t="str">
            <v>Kewespo</v>
          </cell>
          <cell r="R1820">
            <v>0</v>
          </cell>
          <cell r="AZ1820">
            <v>0</v>
          </cell>
          <cell r="BA1820">
            <v>0</v>
          </cell>
          <cell r="BC1820" t="str">
            <v>OTHERS</v>
          </cell>
          <cell r="BE1820" t="str">
            <v>Jul</v>
          </cell>
        </row>
        <row r="1821">
          <cell r="C1821" t="str">
            <v>Kewespo</v>
          </cell>
          <cell r="R1821">
            <v>0</v>
          </cell>
          <cell r="AZ1821">
            <v>0</v>
          </cell>
          <cell r="BA1821">
            <v>0</v>
          </cell>
          <cell r="BC1821" t="str">
            <v>OTHERS</v>
          </cell>
          <cell r="BE1821" t="str">
            <v>Aug</v>
          </cell>
        </row>
        <row r="1822">
          <cell r="C1822" t="str">
            <v>Kewespo</v>
          </cell>
          <cell r="R1822">
            <v>0</v>
          </cell>
          <cell r="AZ1822">
            <v>0</v>
          </cell>
          <cell r="BA1822">
            <v>0</v>
          </cell>
          <cell r="BC1822" t="str">
            <v>OTHERS</v>
          </cell>
          <cell r="BE1822" t="str">
            <v>Sep</v>
          </cell>
        </row>
        <row r="1823">
          <cell r="C1823" t="str">
            <v>Kewespo</v>
          </cell>
          <cell r="R1823">
            <v>0</v>
          </cell>
          <cell r="AZ1823">
            <v>0</v>
          </cell>
          <cell r="BA1823">
            <v>0</v>
          </cell>
          <cell r="BC1823" t="str">
            <v>OTHERS</v>
          </cell>
          <cell r="BE1823" t="str">
            <v>Oct</v>
          </cell>
        </row>
        <row r="1824">
          <cell r="C1824" t="str">
            <v>Kewespo</v>
          </cell>
          <cell r="R1824">
            <v>0</v>
          </cell>
          <cell r="AZ1824">
            <v>0</v>
          </cell>
          <cell r="BA1824">
            <v>0</v>
          </cell>
          <cell r="BC1824" t="str">
            <v>OTHERS</v>
          </cell>
          <cell r="BE1824" t="str">
            <v>Nov</v>
          </cell>
        </row>
        <row r="1825">
          <cell r="C1825" t="str">
            <v>Kewespo</v>
          </cell>
          <cell r="R1825">
            <v>0</v>
          </cell>
          <cell r="AZ1825">
            <v>0</v>
          </cell>
          <cell r="BA1825">
            <v>0</v>
          </cell>
          <cell r="BC1825" t="str">
            <v>OTHERS</v>
          </cell>
          <cell r="BE1825" t="str">
            <v>Dec</v>
          </cell>
        </row>
        <row r="1826">
          <cell r="C1826" t="str">
            <v>Kewespo</v>
          </cell>
          <cell r="R1826">
            <v>0</v>
          </cell>
          <cell r="AZ1826">
            <v>0</v>
          </cell>
          <cell r="BA1826">
            <v>0</v>
          </cell>
          <cell r="BC1826" t="str">
            <v>OTHERS</v>
          </cell>
          <cell r="BE1826" t="str">
            <v>Jan</v>
          </cell>
        </row>
        <row r="1827">
          <cell r="C1827" t="str">
            <v>Kewespo</v>
          </cell>
          <cell r="R1827">
            <v>13999.999999999996</v>
          </cell>
          <cell r="AZ1827">
            <v>-6999.9999999999982</v>
          </cell>
          <cell r="BA1827">
            <v>0</v>
          </cell>
          <cell r="BC1827" t="str">
            <v>OTHERS</v>
          </cell>
          <cell r="BE1827" t="str">
            <v>Feb</v>
          </cell>
        </row>
        <row r="1828">
          <cell r="C1828" t="str">
            <v>Kewespo</v>
          </cell>
          <cell r="R1828">
            <v>0</v>
          </cell>
          <cell r="AZ1828">
            <v>0</v>
          </cell>
          <cell r="BA1828">
            <v>0</v>
          </cell>
          <cell r="BC1828" t="str">
            <v>OTHERS</v>
          </cell>
          <cell r="BE1828" t="str">
            <v>Mar</v>
          </cell>
        </row>
        <row r="1829">
          <cell r="C1829" t="str">
            <v>Kewespo</v>
          </cell>
          <cell r="R1829">
            <v>13999.999999999996</v>
          </cell>
          <cell r="AZ1829">
            <v>-6999.9999999999982</v>
          </cell>
          <cell r="BA1829">
            <v>0</v>
          </cell>
          <cell r="BC1829" t="str">
            <v>OTHERS</v>
          </cell>
          <cell r="BE1829" t="str">
            <v>Apr</v>
          </cell>
        </row>
        <row r="1830">
          <cell r="C1830" t="str">
            <v>Kewespo</v>
          </cell>
          <cell r="R1830">
            <v>0</v>
          </cell>
          <cell r="AZ1830">
            <v>0</v>
          </cell>
          <cell r="BA1830">
            <v>0</v>
          </cell>
          <cell r="BC1830" t="str">
            <v>OTHERS</v>
          </cell>
          <cell r="BE1830" t="str">
            <v>May</v>
          </cell>
        </row>
        <row r="1831">
          <cell r="C1831" t="str">
            <v>Kewespo</v>
          </cell>
          <cell r="R1831">
            <v>0</v>
          </cell>
          <cell r="AZ1831">
            <v>0</v>
          </cell>
          <cell r="BA1831">
            <v>0</v>
          </cell>
          <cell r="BC1831" t="str">
            <v>OTHERS</v>
          </cell>
          <cell r="BE1831" t="str">
            <v>Jun</v>
          </cell>
        </row>
        <row r="1832">
          <cell r="C1832" t="str">
            <v>Kewespo</v>
          </cell>
          <cell r="R1832">
            <v>0</v>
          </cell>
          <cell r="AZ1832">
            <v>0</v>
          </cell>
          <cell r="BA1832">
            <v>0</v>
          </cell>
          <cell r="BC1832" t="str">
            <v>OTHERS</v>
          </cell>
          <cell r="BE1832" t="str">
            <v>Jul</v>
          </cell>
        </row>
        <row r="1833">
          <cell r="C1833" t="str">
            <v>Kewespo</v>
          </cell>
          <cell r="R1833">
            <v>0</v>
          </cell>
          <cell r="AZ1833">
            <v>0</v>
          </cell>
          <cell r="BA1833">
            <v>0</v>
          </cell>
          <cell r="BC1833" t="str">
            <v>OTHERS</v>
          </cell>
          <cell r="BE1833" t="str">
            <v>Aug</v>
          </cell>
        </row>
        <row r="1834">
          <cell r="C1834" t="str">
            <v>Kewespo</v>
          </cell>
          <cell r="R1834">
            <v>0</v>
          </cell>
          <cell r="AZ1834">
            <v>0</v>
          </cell>
          <cell r="BA1834">
            <v>0</v>
          </cell>
          <cell r="BC1834" t="str">
            <v>OTHERS</v>
          </cell>
          <cell r="BE1834" t="str">
            <v>Sep</v>
          </cell>
        </row>
        <row r="1835">
          <cell r="C1835" t="str">
            <v>Kewespo</v>
          </cell>
          <cell r="R1835">
            <v>0</v>
          </cell>
          <cell r="AZ1835">
            <v>0</v>
          </cell>
          <cell r="BA1835">
            <v>0</v>
          </cell>
          <cell r="BC1835" t="str">
            <v>OTHERS</v>
          </cell>
          <cell r="BE1835" t="str">
            <v>Oct</v>
          </cell>
        </row>
        <row r="1836">
          <cell r="C1836" t="str">
            <v>Kewespo</v>
          </cell>
          <cell r="R1836">
            <v>0</v>
          </cell>
          <cell r="AZ1836">
            <v>0</v>
          </cell>
          <cell r="BA1836">
            <v>0</v>
          </cell>
          <cell r="BC1836" t="str">
            <v>OTHERS</v>
          </cell>
          <cell r="BE1836" t="str">
            <v>Nov</v>
          </cell>
        </row>
        <row r="1837">
          <cell r="C1837" t="str">
            <v>Kewespo</v>
          </cell>
          <cell r="R1837">
            <v>0</v>
          </cell>
          <cell r="AZ1837">
            <v>0</v>
          </cell>
          <cell r="BA1837">
            <v>0</v>
          </cell>
          <cell r="BC1837" t="str">
            <v>OTHERS</v>
          </cell>
          <cell r="BE1837" t="str">
            <v>Dec</v>
          </cell>
        </row>
        <row r="1838">
          <cell r="C1838" t="str">
            <v>Other</v>
          </cell>
          <cell r="R1838">
            <v>0</v>
          </cell>
          <cell r="AZ1838">
            <v>0</v>
          </cell>
          <cell r="BA1838">
            <v>0</v>
          </cell>
          <cell r="BC1838" t="str">
            <v>OTHERS</v>
          </cell>
          <cell r="BE1838" t="str">
            <v>Jan</v>
          </cell>
        </row>
        <row r="1839">
          <cell r="C1839" t="str">
            <v>Other</v>
          </cell>
          <cell r="R1839">
            <v>0</v>
          </cell>
          <cell r="AZ1839">
            <v>0</v>
          </cell>
          <cell r="BA1839">
            <v>0</v>
          </cell>
          <cell r="BC1839" t="str">
            <v>OTHERS</v>
          </cell>
          <cell r="BE1839" t="str">
            <v>Feb</v>
          </cell>
        </row>
        <row r="1840">
          <cell r="C1840" t="str">
            <v>Other</v>
          </cell>
          <cell r="R1840">
            <v>0</v>
          </cell>
          <cell r="AZ1840">
            <v>0</v>
          </cell>
          <cell r="BA1840">
            <v>0</v>
          </cell>
          <cell r="BC1840" t="str">
            <v>OTHERS</v>
          </cell>
          <cell r="BE1840" t="str">
            <v>Mar</v>
          </cell>
        </row>
        <row r="1841">
          <cell r="C1841" t="str">
            <v>Other</v>
          </cell>
          <cell r="R1841">
            <v>0</v>
          </cell>
          <cell r="AZ1841">
            <v>0</v>
          </cell>
          <cell r="BA1841">
            <v>0</v>
          </cell>
          <cell r="BC1841" t="str">
            <v>OTHERS</v>
          </cell>
          <cell r="BE1841" t="str">
            <v>Apr</v>
          </cell>
        </row>
        <row r="1842">
          <cell r="C1842" t="str">
            <v>Other</v>
          </cell>
          <cell r="R1842">
            <v>0</v>
          </cell>
          <cell r="AZ1842">
            <v>0</v>
          </cell>
          <cell r="BA1842">
            <v>0</v>
          </cell>
          <cell r="BC1842" t="str">
            <v>OTHERS</v>
          </cell>
          <cell r="BE1842" t="str">
            <v>May</v>
          </cell>
        </row>
        <row r="1843">
          <cell r="C1843" t="str">
            <v>Other</v>
          </cell>
          <cell r="R1843">
            <v>0</v>
          </cell>
          <cell r="AZ1843">
            <v>0</v>
          </cell>
          <cell r="BA1843">
            <v>0</v>
          </cell>
          <cell r="BC1843" t="str">
            <v>OTHERS</v>
          </cell>
          <cell r="BE1843" t="str">
            <v>Jun</v>
          </cell>
        </row>
        <row r="1844">
          <cell r="C1844" t="str">
            <v>Other</v>
          </cell>
          <cell r="R1844">
            <v>0</v>
          </cell>
          <cell r="AZ1844">
            <v>0</v>
          </cell>
          <cell r="BA1844">
            <v>0</v>
          </cell>
          <cell r="BC1844" t="str">
            <v>OTHERS</v>
          </cell>
          <cell r="BE1844" t="str">
            <v>Jul</v>
          </cell>
        </row>
        <row r="1845">
          <cell r="C1845" t="str">
            <v>Other</v>
          </cell>
          <cell r="R1845">
            <v>0</v>
          </cell>
          <cell r="AZ1845">
            <v>0</v>
          </cell>
          <cell r="BA1845">
            <v>0</v>
          </cell>
          <cell r="BC1845" t="str">
            <v>OTHERS</v>
          </cell>
          <cell r="BE1845" t="str">
            <v>Aug</v>
          </cell>
        </row>
        <row r="1846">
          <cell r="C1846" t="str">
            <v>Other</v>
          </cell>
          <cell r="R1846">
            <v>0</v>
          </cell>
          <cell r="AZ1846">
            <v>0</v>
          </cell>
          <cell r="BA1846">
            <v>0</v>
          </cell>
          <cell r="BC1846" t="str">
            <v>OTHERS</v>
          </cell>
          <cell r="BE1846" t="str">
            <v>Sep</v>
          </cell>
        </row>
        <row r="1847">
          <cell r="C1847" t="str">
            <v>Other</v>
          </cell>
          <cell r="R1847">
            <v>0</v>
          </cell>
          <cell r="AZ1847">
            <v>0</v>
          </cell>
          <cell r="BA1847">
            <v>0</v>
          </cell>
          <cell r="BC1847" t="str">
            <v>OTHERS</v>
          </cell>
          <cell r="BE1847" t="str">
            <v>Oct</v>
          </cell>
        </row>
        <row r="1848">
          <cell r="C1848" t="str">
            <v>Other</v>
          </cell>
          <cell r="R1848">
            <v>0</v>
          </cell>
          <cell r="AZ1848">
            <v>0</v>
          </cell>
          <cell r="BA1848">
            <v>0</v>
          </cell>
          <cell r="BC1848" t="str">
            <v>OTHERS</v>
          </cell>
          <cell r="BE1848" t="str">
            <v>Nov</v>
          </cell>
        </row>
        <row r="1849">
          <cell r="C1849" t="str">
            <v>Other</v>
          </cell>
          <cell r="R1849">
            <v>0</v>
          </cell>
          <cell r="AZ1849">
            <v>0</v>
          </cell>
          <cell r="BA1849">
            <v>0</v>
          </cell>
          <cell r="BC1849" t="str">
            <v>OTHERS</v>
          </cell>
          <cell r="BE1849" t="str">
            <v>Dec</v>
          </cell>
        </row>
        <row r="1850">
          <cell r="C1850" t="str">
            <v>Other</v>
          </cell>
          <cell r="R1850">
            <v>0</v>
          </cell>
          <cell r="AZ1850">
            <v>0</v>
          </cell>
          <cell r="BA1850">
            <v>0</v>
          </cell>
          <cell r="BC1850" t="str">
            <v>OTHERS</v>
          </cell>
          <cell r="BE1850" t="str">
            <v>Jan</v>
          </cell>
        </row>
        <row r="1851">
          <cell r="C1851" t="str">
            <v>Other</v>
          </cell>
          <cell r="R1851">
            <v>0</v>
          </cell>
          <cell r="AZ1851">
            <v>0</v>
          </cell>
          <cell r="BA1851">
            <v>0</v>
          </cell>
          <cell r="BC1851" t="str">
            <v>OTHERS</v>
          </cell>
          <cell r="BE1851" t="str">
            <v>Feb</v>
          </cell>
        </row>
        <row r="1852">
          <cell r="C1852" t="str">
            <v>Other</v>
          </cell>
          <cell r="R1852">
            <v>0</v>
          </cell>
          <cell r="AZ1852">
            <v>0</v>
          </cell>
          <cell r="BA1852">
            <v>0</v>
          </cell>
          <cell r="BC1852" t="str">
            <v>OTHERS</v>
          </cell>
          <cell r="BE1852" t="str">
            <v>Mar</v>
          </cell>
        </row>
        <row r="1853">
          <cell r="C1853" t="str">
            <v>Other</v>
          </cell>
          <cell r="R1853">
            <v>0</v>
          </cell>
          <cell r="AZ1853">
            <v>0</v>
          </cell>
          <cell r="BA1853">
            <v>0</v>
          </cell>
          <cell r="BC1853" t="str">
            <v>OTHERS</v>
          </cell>
          <cell r="BE1853" t="str">
            <v>Apr</v>
          </cell>
        </row>
        <row r="1854">
          <cell r="C1854" t="str">
            <v>Other</v>
          </cell>
          <cell r="R1854">
            <v>0</v>
          </cell>
          <cell r="AZ1854">
            <v>0</v>
          </cell>
          <cell r="BA1854">
            <v>0</v>
          </cell>
          <cell r="BC1854" t="str">
            <v>OTHERS</v>
          </cell>
          <cell r="BE1854" t="str">
            <v>May</v>
          </cell>
        </row>
        <row r="1855">
          <cell r="C1855" t="str">
            <v>Other</v>
          </cell>
          <cell r="R1855">
            <v>0</v>
          </cell>
          <cell r="AZ1855">
            <v>0</v>
          </cell>
          <cell r="BA1855">
            <v>0</v>
          </cell>
          <cell r="BC1855" t="str">
            <v>OTHERS</v>
          </cell>
          <cell r="BE1855" t="str">
            <v>Jun</v>
          </cell>
        </row>
        <row r="1856">
          <cell r="C1856" t="str">
            <v>Other</v>
          </cell>
          <cell r="R1856">
            <v>0</v>
          </cell>
          <cell r="AZ1856">
            <v>0</v>
          </cell>
          <cell r="BA1856">
            <v>0</v>
          </cell>
          <cell r="BC1856" t="str">
            <v>OTHERS</v>
          </cell>
          <cell r="BE1856" t="str">
            <v>Jul</v>
          </cell>
        </row>
        <row r="1857">
          <cell r="C1857" t="str">
            <v>Other</v>
          </cell>
          <cell r="R1857">
            <v>0</v>
          </cell>
          <cell r="AZ1857">
            <v>0</v>
          </cell>
          <cell r="BA1857">
            <v>0</v>
          </cell>
          <cell r="BC1857" t="str">
            <v>OTHERS</v>
          </cell>
          <cell r="BE1857" t="str">
            <v>Aug</v>
          </cell>
        </row>
        <row r="1858">
          <cell r="C1858" t="str">
            <v>Other</v>
          </cell>
          <cell r="R1858">
            <v>0</v>
          </cell>
          <cell r="AZ1858">
            <v>0</v>
          </cell>
          <cell r="BA1858">
            <v>0</v>
          </cell>
          <cell r="BC1858" t="str">
            <v>OTHERS</v>
          </cell>
          <cell r="BE1858" t="str">
            <v>Sep</v>
          </cell>
        </row>
        <row r="1859">
          <cell r="C1859" t="str">
            <v>Other</v>
          </cell>
          <cell r="R1859">
            <v>0</v>
          </cell>
          <cell r="AZ1859">
            <v>0</v>
          </cell>
          <cell r="BA1859">
            <v>0</v>
          </cell>
          <cell r="BC1859" t="str">
            <v>OTHERS</v>
          </cell>
          <cell r="BE1859" t="str">
            <v>Oct</v>
          </cell>
        </row>
        <row r="1860">
          <cell r="C1860" t="str">
            <v>Other</v>
          </cell>
          <cell r="R1860">
            <v>0</v>
          </cell>
          <cell r="AZ1860">
            <v>0</v>
          </cell>
          <cell r="BA1860">
            <v>0</v>
          </cell>
          <cell r="BC1860" t="str">
            <v>OTHERS</v>
          </cell>
          <cell r="BE1860" t="str">
            <v>Nov</v>
          </cell>
        </row>
        <row r="1861">
          <cell r="C1861" t="str">
            <v>Other</v>
          </cell>
          <cell r="R1861">
            <v>0</v>
          </cell>
          <cell r="AZ1861">
            <v>0</v>
          </cell>
          <cell r="BA1861">
            <v>0</v>
          </cell>
          <cell r="BC1861" t="str">
            <v>OTHERS</v>
          </cell>
          <cell r="BE1861" t="str">
            <v>Dec</v>
          </cell>
        </row>
        <row r="1862">
          <cell r="C1862" t="str">
            <v>Formosa</v>
          </cell>
          <cell r="R1862">
            <v>0</v>
          </cell>
          <cell r="AZ1862">
            <v>0</v>
          </cell>
          <cell r="BA1862">
            <v>0</v>
          </cell>
          <cell r="BC1862" t="str">
            <v>PLATINUM</v>
          </cell>
          <cell r="BE1862" t="str">
            <v>Jan</v>
          </cell>
        </row>
        <row r="1863">
          <cell r="C1863" t="str">
            <v>Formosa</v>
          </cell>
          <cell r="R1863">
            <v>0</v>
          </cell>
          <cell r="AZ1863">
            <v>0</v>
          </cell>
          <cell r="BA1863">
            <v>0</v>
          </cell>
          <cell r="BC1863" t="str">
            <v>PLATINUM</v>
          </cell>
          <cell r="BE1863" t="str">
            <v>Feb</v>
          </cell>
        </row>
        <row r="1864">
          <cell r="C1864" t="str">
            <v>Formosa</v>
          </cell>
          <cell r="R1864">
            <v>0</v>
          </cell>
          <cell r="AZ1864">
            <v>0</v>
          </cell>
          <cell r="BA1864">
            <v>0</v>
          </cell>
          <cell r="BC1864" t="str">
            <v>PLATINUM</v>
          </cell>
          <cell r="BE1864" t="str">
            <v>Mar</v>
          </cell>
        </row>
        <row r="1865">
          <cell r="C1865" t="str">
            <v>Formosa</v>
          </cell>
          <cell r="R1865">
            <v>0</v>
          </cell>
          <cell r="AZ1865">
            <v>0</v>
          </cell>
          <cell r="BA1865">
            <v>0</v>
          </cell>
          <cell r="BC1865" t="str">
            <v>PLATINUM</v>
          </cell>
          <cell r="BE1865" t="str">
            <v>Apr</v>
          </cell>
        </row>
        <row r="1866">
          <cell r="C1866" t="str">
            <v>Formosa</v>
          </cell>
          <cell r="R1866">
            <v>0</v>
          </cell>
          <cell r="AZ1866">
            <v>0</v>
          </cell>
          <cell r="BA1866">
            <v>0</v>
          </cell>
          <cell r="BC1866" t="str">
            <v>PLATINUM</v>
          </cell>
          <cell r="BE1866" t="str">
            <v>May</v>
          </cell>
        </row>
        <row r="1867">
          <cell r="C1867" t="str">
            <v>Formosa</v>
          </cell>
          <cell r="R1867">
            <v>0</v>
          </cell>
          <cell r="AZ1867">
            <v>0</v>
          </cell>
          <cell r="BA1867">
            <v>0</v>
          </cell>
          <cell r="BC1867" t="str">
            <v>PLATINUM</v>
          </cell>
          <cell r="BE1867" t="str">
            <v>Jun</v>
          </cell>
        </row>
        <row r="1868">
          <cell r="C1868" t="str">
            <v>Formosa</v>
          </cell>
          <cell r="R1868">
            <v>0</v>
          </cell>
          <cell r="AZ1868">
            <v>0</v>
          </cell>
          <cell r="BA1868">
            <v>0</v>
          </cell>
          <cell r="BC1868" t="str">
            <v>PLATINUM</v>
          </cell>
          <cell r="BE1868" t="str">
            <v>Jul</v>
          </cell>
        </row>
        <row r="1869">
          <cell r="C1869" t="str">
            <v>Formosa</v>
          </cell>
          <cell r="R1869">
            <v>0</v>
          </cell>
          <cell r="AZ1869">
            <v>0</v>
          </cell>
          <cell r="BA1869">
            <v>0</v>
          </cell>
          <cell r="BC1869" t="str">
            <v>PLATINUM</v>
          </cell>
          <cell r="BE1869" t="str">
            <v>Aug</v>
          </cell>
        </row>
        <row r="1870">
          <cell r="C1870" t="str">
            <v>Formosa</v>
          </cell>
          <cell r="R1870">
            <v>0</v>
          </cell>
          <cell r="AZ1870">
            <v>0</v>
          </cell>
          <cell r="BA1870">
            <v>0</v>
          </cell>
          <cell r="BC1870" t="str">
            <v>PLATINUM</v>
          </cell>
          <cell r="BE1870" t="str">
            <v>Sep</v>
          </cell>
        </row>
        <row r="1871">
          <cell r="C1871" t="str">
            <v>Formosa</v>
          </cell>
          <cell r="R1871">
            <v>0</v>
          </cell>
          <cell r="AZ1871">
            <v>0</v>
          </cell>
          <cell r="BA1871">
            <v>0</v>
          </cell>
          <cell r="BC1871" t="str">
            <v>PLATINUM</v>
          </cell>
          <cell r="BE1871" t="str">
            <v>Oct</v>
          </cell>
        </row>
        <row r="1872">
          <cell r="C1872" t="str">
            <v>Formosa</v>
          </cell>
          <cell r="R1872">
            <v>0</v>
          </cell>
          <cell r="AZ1872">
            <v>0</v>
          </cell>
          <cell r="BA1872">
            <v>0</v>
          </cell>
          <cell r="BC1872" t="str">
            <v>PLATINUM</v>
          </cell>
          <cell r="BE1872" t="str">
            <v>Nov</v>
          </cell>
        </row>
        <row r="1873">
          <cell r="C1873" t="str">
            <v>Formosa</v>
          </cell>
          <cell r="R1873">
            <v>0</v>
          </cell>
          <cell r="AZ1873">
            <v>0</v>
          </cell>
          <cell r="BA1873">
            <v>0</v>
          </cell>
          <cell r="BC1873" t="str">
            <v>PLATINUM</v>
          </cell>
          <cell r="BE1873" t="str">
            <v>Dec</v>
          </cell>
        </row>
        <row r="1874">
          <cell r="C1874" t="str">
            <v>Formosa</v>
          </cell>
          <cell r="R1874">
            <v>0</v>
          </cell>
          <cell r="AZ1874">
            <v>0</v>
          </cell>
          <cell r="BA1874">
            <v>0</v>
          </cell>
          <cell r="BC1874" t="str">
            <v>PLATINUM</v>
          </cell>
          <cell r="BE1874" t="str">
            <v>Jan</v>
          </cell>
        </row>
        <row r="1875">
          <cell r="C1875" t="str">
            <v>Formosa</v>
          </cell>
          <cell r="R1875">
            <v>0</v>
          </cell>
          <cell r="AZ1875">
            <v>0</v>
          </cell>
          <cell r="BA1875">
            <v>0</v>
          </cell>
          <cell r="BC1875" t="str">
            <v>PLATINUM</v>
          </cell>
          <cell r="BE1875" t="str">
            <v>Feb</v>
          </cell>
        </row>
        <row r="1876">
          <cell r="C1876" t="str">
            <v>Formosa</v>
          </cell>
          <cell r="R1876">
            <v>0</v>
          </cell>
          <cell r="AZ1876">
            <v>0</v>
          </cell>
          <cell r="BA1876">
            <v>0</v>
          </cell>
          <cell r="BC1876" t="str">
            <v>PLATINUM</v>
          </cell>
          <cell r="BE1876" t="str">
            <v>Mar</v>
          </cell>
        </row>
        <row r="1877">
          <cell r="C1877" t="str">
            <v>Formosa</v>
          </cell>
          <cell r="R1877">
            <v>0</v>
          </cell>
          <cell r="AZ1877">
            <v>0</v>
          </cell>
          <cell r="BA1877">
            <v>0</v>
          </cell>
          <cell r="BC1877" t="str">
            <v>PLATINUM</v>
          </cell>
          <cell r="BE1877" t="str">
            <v>Apr</v>
          </cell>
        </row>
        <row r="1878">
          <cell r="C1878" t="str">
            <v>Formosa</v>
          </cell>
          <cell r="R1878">
            <v>0</v>
          </cell>
          <cell r="AZ1878">
            <v>0</v>
          </cell>
          <cell r="BA1878">
            <v>0</v>
          </cell>
          <cell r="BC1878" t="str">
            <v>PLATINUM</v>
          </cell>
          <cell r="BE1878" t="str">
            <v>May</v>
          </cell>
        </row>
        <row r="1879">
          <cell r="C1879" t="str">
            <v>Formosa</v>
          </cell>
          <cell r="R1879">
            <v>0</v>
          </cell>
          <cell r="AZ1879">
            <v>0</v>
          </cell>
          <cell r="BA1879">
            <v>0</v>
          </cell>
          <cell r="BC1879" t="str">
            <v>PLATINUM</v>
          </cell>
          <cell r="BE1879" t="str">
            <v>Jun</v>
          </cell>
        </row>
        <row r="1880">
          <cell r="C1880" t="str">
            <v>Formosa</v>
          </cell>
          <cell r="R1880">
            <v>0</v>
          </cell>
          <cell r="AZ1880">
            <v>0</v>
          </cell>
          <cell r="BA1880">
            <v>0</v>
          </cell>
          <cell r="BC1880" t="str">
            <v>PLATINUM</v>
          </cell>
          <cell r="BE1880" t="str">
            <v>Jul</v>
          </cell>
        </row>
        <row r="1881">
          <cell r="C1881" t="str">
            <v>Formosa</v>
          </cell>
          <cell r="R1881">
            <v>0</v>
          </cell>
          <cell r="AZ1881">
            <v>0</v>
          </cell>
          <cell r="BA1881">
            <v>0</v>
          </cell>
          <cell r="BC1881" t="str">
            <v>PLATINUM</v>
          </cell>
          <cell r="BE1881" t="str">
            <v>Aug</v>
          </cell>
        </row>
        <row r="1882">
          <cell r="C1882" t="str">
            <v>Formosa</v>
          </cell>
          <cell r="R1882">
            <v>0</v>
          </cell>
          <cell r="AZ1882">
            <v>0</v>
          </cell>
          <cell r="BA1882">
            <v>0</v>
          </cell>
          <cell r="BC1882" t="str">
            <v>PLATINUM</v>
          </cell>
          <cell r="BE1882" t="str">
            <v>Sep</v>
          </cell>
        </row>
        <row r="1883">
          <cell r="C1883" t="str">
            <v>Formosa</v>
          </cell>
          <cell r="R1883">
            <v>0</v>
          </cell>
          <cell r="AZ1883">
            <v>0</v>
          </cell>
          <cell r="BA1883">
            <v>0</v>
          </cell>
          <cell r="BC1883" t="str">
            <v>PLATINUM</v>
          </cell>
          <cell r="BE1883" t="str">
            <v>Oct</v>
          </cell>
        </row>
        <row r="1884">
          <cell r="C1884" t="str">
            <v>Formosa</v>
          </cell>
          <cell r="R1884">
            <v>0</v>
          </cell>
          <cell r="AZ1884">
            <v>0</v>
          </cell>
          <cell r="BA1884">
            <v>0</v>
          </cell>
          <cell r="BC1884" t="str">
            <v>PLATINUM</v>
          </cell>
          <cell r="BE1884" t="str">
            <v>Nov</v>
          </cell>
        </row>
        <row r="1885">
          <cell r="C1885" t="str">
            <v>Formosa</v>
          </cell>
          <cell r="R1885">
            <v>0</v>
          </cell>
          <cell r="AZ1885">
            <v>0</v>
          </cell>
          <cell r="BA1885">
            <v>0</v>
          </cell>
          <cell r="BC1885" t="str">
            <v>PLATINUM</v>
          </cell>
          <cell r="BE1885" t="str">
            <v>Dec</v>
          </cell>
        </row>
        <row r="1886">
          <cell r="C1886" t="str">
            <v>Formosa</v>
          </cell>
          <cell r="R1886">
            <v>80000</v>
          </cell>
          <cell r="AZ1886">
            <v>-320000</v>
          </cell>
          <cell r="BA1886">
            <v>-67371.085099652002</v>
          </cell>
          <cell r="BC1886" t="str">
            <v>PLATINUM</v>
          </cell>
          <cell r="BE1886" t="str">
            <v>Jan</v>
          </cell>
        </row>
        <row r="1887">
          <cell r="C1887" t="str">
            <v>Formosa</v>
          </cell>
          <cell r="R1887">
            <v>0</v>
          </cell>
          <cell r="AZ1887">
            <v>0</v>
          </cell>
          <cell r="BA1887">
            <v>0</v>
          </cell>
          <cell r="BC1887" t="str">
            <v>PLATINUM</v>
          </cell>
          <cell r="BE1887" t="str">
            <v>Feb</v>
          </cell>
        </row>
        <row r="1888">
          <cell r="C1888" t="str">
            <v>Formosa</v>
          </cell>
          <cell r="R1888">
            <v>0</v>
          </cell>
          <cell r="AZ1888">
            <v>0</v>
          </cell>
          <cell r="BA1888">
            <v>0</v>
          </cell>
          <cell r="BC1888" t="str">
            <v>PLATINUM</v>
          </cell>
          <cell r="BE1888" t="str">
            <v>Mar</v>
          </cell>
        </row>
        <row r="1889">
          <cell r="C1889" t="str">
            <v>Formosa</v>
          </cell>
          <cell r="R1889">
            <v>0</v>
          </cell>
          <cell r="AZ1889">
            <v>0</v>
          </cell>
          <cell r="BA1889">
            <v>0</v>
          </cell>
          <cell r="BC1889" t="str">
            <v>PLATINUM</v>
          </cell>
          <cell r="BE1889" t="str">
            <v>Apr</v>
          </cell>
        </row>
        <row r="1890">
          <cell r="C1890" t="str">
            <v>Formosa</v>
          </cell>
          <cell r="R1890">
            <v>0</v>
          </cell>
          <cell r="AZ1890">
            <v>0</v>
          </cell>
          <cell r="BA1890">
            <v>0</v>
          </cell>
          <cell r="BC1890" t="str">
            <v>PLATINUM</v>
          </cell>
          <cell r="BE1890" t="str">
            <v>May</v>
          </cell>
        </row>
        <row r="1891">
          <cell r="C1891" t="str">
            <v>Formosa</v>
          </cell>
          <cell r="R1891">
            <v>0</v>
          </cell>
          <cell r="AZ1891">
            <v>0</v>
          </cell>
          <cell r="BA1891">
            <v>0</v>
          </cell>
          <cell r="BC1891" t="str">
            <v>PLATINUM</v>
          </cell>
          <cell r="BE1891" t="str">
            <v>Jun</v>
          </cell>
        </row>
        <row r="1892">
          <cell r="C1892" t="str">
            <v>Formosa</v>
          </cell>
          <cell r="R1892">
            <v>0</v>
          </cell>
          <cell r="AZ1892">
            <v>0</v>
          </cell>
          <cell r="BA1892">
            <v>0</v>
          </cell>
          <cell r="BC1892" t="str">
            <v>PLATINUM</v>
          </cell>
          <cell r="BE1892" t="str">
            <v>Jul</v>
          </cell>
        </row>
        <row r="1893">
          <cell r="C1893" t="str">
            <v>Formosa</v>
          </cell>
          <cell r="R1893">
            <v>0</v>
          </cell>
          <cell r="AZ1893">
            <v>0</v>
          </cell>
          <cell r="BA1893">
            <v>0</v>
          </cell>
          <cell r="BC1893" t="str">
            <v>PLATINUM</v>
          </cell>
          <cell r="BE1893" t="str">
            <v>Aug</v>
          </cell>
        </row>
        <row r="1894">
          <cell r="C1894" t="str">
            <v>Formosa</v>
          </cell>
          <cell r="R1894">
            <v>0</v>
          </cell>
          <cell r="AZ1894">
            <v>0</v>
          </cell>
          <cell r="BA1894">
            <v>0</v>
          </cell>
          <cell r="BC1894" t="str">
            <v>PLATINUM</v>
          </cell>
          <cell r="BE1894" t="str">
            <v>Sep</v>
          </cell>
        </row>
        <row r="1895">
          <cell r="C1895" t="str">
            <v>Formosa</v>
          </cell>
          <cell r="R1895">
            <v>0</v>
          </cell>
          <cell r="AZ1895">
            <v>0</v>
          </cell>
          <cell r="BA1895">
            <v>0</v>
          </cell>
          <cell r="BC1895" t="str">
            <v>PLATINUM</v>
          </cell>
          <cell r="BE1895" t="str">
            <v>Oct</v>
          </cell>
        </row>
        <row r="1896">
          <cell r="C1896" t="str">
            <v>Formosa</v>
          </cell>
          <cell r="R1896">
            <v>0</v>
          </cell>
          <cell r="AZ1896">
            <v>0</v>
          </cell>
          <cell r="BA1896">
            <v>0</v>
          </cell>
          <cell r="BC1896" t="str">
            <v>PLATINUM</v>
          </cell>
          <cell r="BE1896" t="str">
            <v>Nov</v>
          </cell>
        </row>
        <row r="1897">
          <cell r="C1897" t="str">
            <v>Formosa</v>
          </cell>
          <cell r="R1897">
            <v>0</v>
          </cell>
          <cell r="AZ1897">
            <v>0</v>
          </cell>
          <cell r="BA1897">
            <v>0</v>
          </cell>
          <cell r="BC1897" t="str">
            <v>PLATINUM</v>
          </cell>
          <cell r="BE1897" t="str">
            <v>Dec</v>
          </cell>
        </row>
        <row r="1898">
          <cell r="C1898" t="str">
            <v>Formosa</v>
          </cell>
          <cell r="R1898">
            <v>17500</v>
          </cell>
          <cell r="AZ1898">
            <v>-70000</v>
          </cell>
          <cell r="BA1898">
            <v>-17178.481641795537</v>
          </cell>
          <cell r="BC1898" t="str">
            <v>PLATINUM</v>
          </cell>
          <cell r="BE1898" t="str">
            <v>Jan</v>
          </cell>
        </row>
        <row r="1899">
          <cell r="C1899" t="str">
            <v>Formosa</v>
          </cell>
          <cell r="R1899">
            <v>0</v>
          </cell>
          <cell r="AZ1899">
            <v>0</v>
          </cell>
          <cell r="BA1899">
            <v>0</v>
          </cell>
          <cell r="BC1899" t="str">
            <v>PLATINUM</v>
          </cell>
          <cell r="BE1899" t="str">
            <v>Feb</v>
          </cell>
        </row>
        <row r="1900">
          <cell r="C1900" t="str">
            <v>Formosa</v>
          </cell>
          <cell r="R1900">
            <v>0</v>
          </cell>
          <cell r="AZ1900">
            <v>0</v>
          </cell>
          <cell r="BA1900">
            <v>0</v>
          </cell>
          <cell r="BC1900" t="str">
            <v>PLATINUM</v>
          </cell>
          <cell r="BE1900" t="str">
            <v>Mar</v>
          </cell>
        </row>
        <row r="1901">
          <cell r="C1901" t="str">
            <v>Formosa</v>
          </cell>
          <cell r="R1901">
            <v>0</v>
          </cell>
          <cell r="AZ1901">
            <v>0</v>
          </cell>
          <cell r="BA1901">
            <v>0</v>
          </cell>
          <cell r="BC1901" t="str">
            <v>PLATINUM</v>
          </cell>
          <cell r="BE1901" t="str">
            <v>Apr</v>
          </cell>
        </row>
        <row r="1902">
          <cell r="C1902" t="str">
            <v>Formosa</v>
          </cell>
          <cell r="R1902">
            <v>0</v>
          </cell>
          <cell r="AZ1902">
            <v>0</v>
          </cell>
          <cell r="BA1902">
            <v>0</v>
          </cell>
          <cell r="BC1902" t="str">
            <v>PLATINUM</v>
          </cell>
          <cell r="BE1902" t="str">
            <v>May</v>
          </cell>
        </row>
        <row r="1903">
          <cell r="C1903" t="str">
            <v>Formosa</v>
          </cell>
          <cell r="R1903">
            <v>0</v>
          </cell>
          <cell r="AZ1903">
            <v>0</v>
          </cell>
          <cell r="BA1903">
            <v>0</v>
          </cell>
          <cell r="BC1903" t="str">
            <v>PLATINUM</v>
          </cell>
          <cell r="BE1903" t="str">
            <v>Jun</v>
          </cell>
        </row>
        <row r="1904">
          <cell r="C1904" t="str">
            <v>Formosa</v>
          </cell>
          <cell r="R1904">
            <v>0</v>
          </cell>
          <cell r="AZ1904">
            <v>0</v>
          </cell>
          <cell r="BA1904">
            <v>0</v>
          </cell>
          <cell r="BC1904" t="str">
            <v>PLATINUM</v>
          </cell>
          <cell r="BE1904" t="str">
            <v>Jul</v>
          </cell>
        </row>
        <row r="1905">
          <cell r="C1905" t="str">
            <v>Formosa</v>
          </cell>
          <cell r="R1905">
            <v>0</v>
          </cell>
          <cell r="AZ1905">
            <v>0</v>
          </cell>
          <cell r="BA1905">
            <v>0</v>
          </cell>
          <cell r="BC1905" t="str">
            <v>PLATINUM</v>
          </cell>
          <cell r="BE1905" t="str">
            <v>Aug</v>
          </cell>
        </row>
        <row r="1906">
          <cell r="C1906" t="str">
            <v>Formosa</v>
          </cell>
          <cell r="R1906">
            <v>0</v>
          </cell>
          <cell r="AZ1906">
            <v>0</v>
          </cell>
          <cell r="BA1906">
            <v>0</v>
          </cell>
          <cell r="BC1906" t="str">
            <v>PLATINUM</v>
          </cell>
          <cell r="BE1906" t="str">
            <v>Sep</v>
          </cell>
        </row>
        <row r="1907">
          <cell r="C1907" t="str">
            <v>Formosa</v>
          </cell>
          <cell r="R1907">
            <v>0</v>
          </cell>
          <cell r="AZ1907">
            <v>0</v>
          </cell>
          <cell r="BA1907">
            <v>0</v>
          </cell>
          <cell r="BC1907" t="str">
            <v>PLATINUM</v>
          </cell>
          <cell r="BE1907" t="str">
            <v>Oct</v>
          </cell>
        </row>
        <row r="1908">
          <cell r="C1908" t="str">
            <v>Formosa</v>
          </cell>
          <cell r="R1908">
            <v>0</v>
          </cell>
          <cell r="AZ1908">
            <v>0</v>
          </cell>
          <cell r="BA1908">
            <v>0</v>
          </cell>
          <cell r="BC1908" t="str">
            <v>PLATINUM</v>
          </cell>
          <cell r="BE1908" t="str">
            <v>Nov</v>
          </cell>
        </row>
        <row r="1909">
          <cell r="C1909" t="str">
            <v>Formosa</v>
          </cell>
          <cell r="R1909">
            <v>0</v>
          </cell>
          <cell r="AZ1909">
            <v>0</v>
          </cell>
          <cell r="BA1909">
            <v>0</v>
          </cell>
          <cell r="BC1909" t="str">
            <v>PLATINUM</v>
          </cell>
          <cell r="BE1909" t="str">
            <v>Dec</v>
          </cell>
        </row>
        <row r="1910">
          <cell r="C1910" t="str">
            <v>Formosa</v>
          </cell>
          <cell r="R1910">
            <v>17500</v>
          </cell>
          <cell r="AZ1910">
            <v>-70000</v>
          </cell>
          <cell r="BA1910">
            <v>-12296.368089302214</v>
          </cell>
          <cell r="BC1910" t="str">
            <v>PLATINUM</v>
          </cell>
          <cell r="BE1910" t="str">
            <v>Jan</v>
          </cell>
        </row>
        <row r="1911">
          <cell r="C1911" t="str">
            <v>Formosa</v>
          </cell>
          <cell r="R1911">
            <v>0</v>
          </cell>
          <cell r="AZ1911">
            <v>0</v>
          </cell>
          <cell r="BA1911">
            <v>0</v>
          </cell>
          <cell r="BC1911" t="str">
            <v>PLATINUM</v>
          </cell>
          <cell r="BE1911" t="str">
            <v>Feb</v>
          </cell>
        </row>
        <row r="1912">
          <cell r="C1912" t="str">
            <v>Formosa</v>
          </cell>
          <cell r="R1912">
            <v>0</v>
          </cell>
          <cell r="AZ1912">
            <v>0</v>
          </cell>
          <cell r="BA1912">
            <v>0</v>
          </cell>
          <cell r="BC1912" t="str">
            <v>PLATINUM</v>
          </cell>
          <cell r="BE1912" t="str">
            <v>Mar</v>
          </cell>
        </row>
        <row r="1913">
          <cell r="C1913" t="str">
            <v>Formosa</v>
          </cell>
          <cell r="R1913">
            <v>0</v>
          </cell>
          <cell r="AZ1913">
            <v>0</v>
          </cell>
          <cell r="BA1913">
            <v>0</v>
          </cell>
          <cell r="BC1913" t="str">
            <v>PLATINUM</v>
          </cell>
          <cell r="BE1913" t="str">
            <v>Apr</v>
          </cell>
        </row>
        <row r="1914">
          <cell r="C1914" t="str">
            <v>Formosa</v>
          </cell>
          <cell r="R1914">
            <v>0</v>
          </cell>
          <cell r="AZ1914">
            <v>0</v>
          </cell>
          <cell r="BA1914">
            <v>0</v>
          </cell>
          <cell r="BC1914" t="str">
            <v>PLATINUM</v>
          </cell>
          <cell r="BE1914" t="str">
            <v>May</v>
          </cell>
        </row>
        <row r="1915">
          <cell r="C1915" t="str">
            <v>Formosa</v>
          </cell>
          <cell r="R1915">
            <v>0</v>
          </cell>
          <cell r="AZ1915">
            <v>0</v>
          </cell>
          <cell r="BA1915">
            <v>0</v>
          </cell>
          <cell r="BC1915" t="str">
            <v>PLATINUM</v>
          </cell>
          <cell r="BE1915" t="str">
            <v>Jun</v>
          </cell>
        </row>
        <row r="1916">
          <cell r="C1916" t="str">
            <v>Formosa</v>
          </cell>
          <cell r="R1916">
            <v>0</v>
          </cell>
          <cell r="AZ1916">
            <v>0</v>
          </cell>
          <cell r="BA1916">
            <v>0</v>
          </cell>
          <cell r="BC1916" t="str">
            <v>PLATINUM</v>
          </cell>
          <cell r="BE1916" t="str">
            <v>Jul</v>
          </cell>
        </row>
        <row r="1917">
          <cell r="C1917" t="str">
            <v>Formosa</v>
          </cell>
          <cell r="R1917">
            <v>0</v>
          </cell>
          <cell r="AZ1917">
            <v>0</v>
          </cell>
          <cell r="BA1917">
            <v>0</v>
          </cell>
          <cell r="BC1917" t="str">
            <v>PLATINUM</v>
          </cell>
          <cell r="BE1917" t="str">
            <v>Aug</v>
          </cell>
        </row>
        <row r="1918">
          <cell r="C1918" t="str">
            <v>Formosa</v>
          </cell>
          <cell r="R1918">
            <v>0</v>
          </cell>
          <cell r="AZ1918">
            <v>0</v>
          </cell>
          <cell r="BA1918">
            <v>0</v>
          </cell>
          <cell r="BC1918" t="str">
            <v>PLATINUM</v>
          </cell>
          <cell r="BE1918" t="str">
            <v>Sep</v>
          </cell>
        </row>
        <row r="1919">
          <cell r="C1919" t="str">
            <v>Formosa</v>
          </cell>
          <cell r="R1919">
            <v>0</v>
          </cell>
          <cell r="AZ1919">
            <v>0</v>
          </cell>
          <cell r="BA1919">
            <v>0</v>
          </cell>
          <cell r="BC1919" t="str">
            <v>PLATINUM</v>
          </cell>
          <cell r="BE1919" t="str">
            <v>Oct</v>
          </cell>
        </row>
        <row r="1920">
          <cell r="C1920" t="str">
            <v>Formosa</v>
          </cell>
          <cell r="R1920">
            <v>0</v>
          </cell>
          <cell r="AZ1920">
            <v>0</v>
          </cell>
          <cell r="BA1920">
            <v>0</v>
          </cell>
          <cell r="BC1920" t="str">
            <v>PLATINUM</v>
          </cell>
          <cell r="BE1920" t="str">
            <v>Nov</v>
          </cell>
        </row>
        <row r="1921">
          <cell r="C1921" t="str">
            <v>Formosa</v>
          </cell>
          <cell r="R1921">
            <v>0</v>
          </cell>
          <cell r="AZ1921">
            <v>0</v>
          </cell>
          <cell r="BA1921">
            <v>0</v>
          </cell>
          <cell r="BC1921" t="str">
            <v>PLATINUM</v>
          </cell>
          <cell r="BE1921" t="str">
            <v>Dec</v>
          </cell>
        </row>
        <row r="1922">
          <cell r="C1922" t="str">
            <v>Formosa</v>
          </cell>
          <cell r="R1922">
            <v>17500</v>
          </cell>
          <cell r="AZ1922">
            <v>-70000</v>
          </cell>
          <cell r="BA1922">
            <v>-12961.945238809358</v>
          </cell>
          <cell r="BC1922" t="str">
            <v>PLATINUM</v>
          </cell>
          <cell r="BE1922" t="str">
            <v>Jan</v>
          </cell>
        </row>
        <row r="1923">
          <cell r="C1923" t="str">
            <v>Formosa</v>
          </cell>
          <cell r="R1923">
            <v>0</v>
          </cell>
          <cell r="AZ1923">
            <v>0</v>
          </cell>
          <cell r="BA1923">
            <v>0</v>
          </cell>
          <cell r="BC1923" t="str">
            <v>PLATINUM</v>
          </cell>
          <cell r="BE1923" t="str">
            <v>Feb</v>
          </cell>
        </row>
        <row r="1924">
          <cell r="C1924" t="str">
            <v>Formosa</v>
          </cell>
          <cell r="R1924">
            <v>0</v>
          </cell>
          <cell r="AZ1924">
            <v>0</v>
          </cell>
          <cell r="BA1924">
            <v>0</v>
          </cell>
          <cell r="BC1924" t="str">
            <v>PLATINUM</v>
          </cell>
          <cell r="BE1924" t="str">
            <v>Mar</v>
          </cell>
        </row>
        <row r="1925">
          <cell r="C1925" t="str">
            <v>Formosa</v>
          </cell>
          <cell r="R1925">
            <v>0</v>
          </cell>
          <cell r="AZ1925">
            <v>0</v>
          </cell>
          <cell r="BA1925">
            <v>0</v>
          </cell>
          <cell r="BC1925" t="str">
            <v>PLATINUM</v>
          </cell>
          <cell r="BE1925" t="str">
            <v>Apr</v>
          </cell>
        </row>
        <row r="1926">
          <cell r="C1926" t="str">
            <v>Formosa</v>
          </cell>
          <cell r="R1926">
            <v>0</v>
          </cell>
          <cell r="AZ1926">
            <v>0</v>
          </cell>
          <cell r="BA1926">
            <v>0</v>
          </cell>
          <cell r="BC1926" t="str">
            <v>PLATINUM</v>
          </cell>
          <cell r="BE1926" t="str">
            <v>May</v>
          </cell>
        </row>
        <row r="1927">
          <cell r="C1927" t="str">
            <v>Formosa</v>
          </cell>
          <cell r="R1927">
            <v>0</v>
          </cell>
          <cell r="AZ1927">
            <v>0</v>
          </cell>
          <cell r="BA1927">
            <v>0</v>
          </cell>
          <cell r="BC1927" t="str">
            <v>PLATINUM</v>
          </cell>
          <cell r="BE1927" t="str">
            <v>Jun</v>
          </cell>
        </row>
        <row r="1928">
          <cell r="C1928" t="str">
            <v>Formosa</v>
          </cell>
          <cell r="R1928">
            <v>0</v>
          </cell>
          <cell r="AZ1928">
            <v>0</v>
          </cell>
          <cell r="BA1928">
            <v>0</v>
          </cell>
          <cell r="BC1928" t="str">
            <v>PLATINUM</v>
          </cell>
          <cell r="BE1928" t="str">
            <v>Jul</v>
          </cell>
        </row>
        <row r="1929">
          <cell r="C1929" t="str">
            <v>Formosa</v>
          </cell>
          <cell r="R1929">
            <v>0</v>
          </cell>
          <cell r="AZ1929">
            <v>0</v>
          </cell>
          <cell r="BA1929">
            <v>0</v>
          </cell>
          <cell r="BC1929" t="str">
            <v>PLATINUM</v>
          </cell>
          <cell r="BE1929" t="str">
            <v>Aug</v>
          </cell>
        </row>
        <row r="1930">
          <cell r="C1930" t="str">
            <v>Formosa</v>
          </cell>
          <cell r="R1930">
            <v>0</v>
          </cell>
          <cell r="AZ1930">
            <v>0</v>
          </cell>
          <cell r="BA1930">
            <v>0</v>
          </cell>
          <cell r="BC1930" t="str">
            <v>PLATINUM</v>
          </cell>
          <cell r="BE1930" t="str">
            <v>Sep</v>
          </cell>
        </row>
        <row r="1931">
          <cell r="C1931" t="str">
            <v>Formosa</v>
          </cell>
          <cell r="R1931">
            <v>0</v>
          </cell>
          <cell r="AZ1931">
            <v>0</v>
          </cell>
          <cell r="BA1931">
            <v>0</v>
          </cell>
          <cell r="BC1931" t="str">
            <v>PLATINUM</v>
          </cell>
          <cell r="BE1931" t="str">
            <v>Oct</v>
          </cell>
        </row>
        <row r="1932">
          <cell r="C1932" t="str">
            <v>Formosa</v>
          </cell>
          <cell r="R1932">
            <v>0</v>
          </cell>
          <cell r="AZ1932">
            <v>0</v>
          </cell>
          <cell r="BA1932">
            <v>0</v>
          </cell>
          <cell r="BC1932" t="str">
            <v>PLATINUM</v>
          </cell>
          <cell r="BE1932" t="str">
            <v>Nov</v>
          </cell>
        </row>
        <row r="1933">
          <cell r="C1933" t="str">
            <v>Formosa</v>
          </cell>
          <cell r="R1933">
            <v>0</v>
          </cell>
          <cell r="AZ1933">
            <v>0</v>
          </cell>
          <cell r="BA1933">
            <v>0</v>
          </cell>
          <cell r="BC1933" t="str">
            <v>PLATINUM</v>
          </cell>
          <cell r="BE1933" t="str">
            <v>Dec</v>
          </cell>
        </row>
        <row r="1934">
          <cell r="C1934" t="str">
            <v>Formosa</v>
          </cell>
          <cell r="R1934">
            <v>17500</v>
          </cell>
          <cell r="AZ1934">
            <v>-70000</v>
          </cell>
          <cell r="BA1934">
            <v>-9278.1686492007611</v>
          </cell>
          <cell r="BC1934" t="str">
            <v>PLATINUM</v>
          </cell>
          <cell r="BE1934" t="str">
            <v>Jan</v>
          </cell>
        </row>
        <row r="1935">
          <cell r="C1935" t="str">
            <v>Formosa</v>
          </cell>
          <cell r="R1935">
            <v>0</v>
          </cell>
          <cell r="AZ1935">
            <v>0</v>
          </cell>
          <cell r="BA1935">
            <v>0</v>
          </cell>
          <cell r="BC1935" t="str">
            <v>PLATINUM</v>
          </cell>
          <cell r="BE1935" t="str">
            <v>Feb</v>
          </cell>
        </row>
        <row r="1936">
          <cell r="C1936" t="str">
            <v>Formosa</v>
          </cell>
          <cell r="R1936">
            <v>0</v>
          </cell>
          <cell r="AZ1936">
            <v>0</v>
          </cell>
          <cell r="BA1936">
            <v>0</v>
          </cell>
          <cell r="BC1936" t="str">
            <v>PLATINUM</v>
          </cell>
          <cell r="BE1936" t="str">
            <v>Mar</v>
          </cell>
        </row>
        <row r="1937">
          <cell r="C1937" t="str">
            <v>Formosa</v>
          </cell>
          <cell r="R1937">
            <v>0</v>
          </cell>
          <cell r="AZ1937">
            <v>0</v>
          </cell>
          <cell r="BA1937">
            <v>0</v>
          </cell>
          <cell r="BC1937" t="str">
            <v>PLATINUM</v>
          </cell>
          <cell r="BE1937" t="str">
            <v>Apr</v>
          </cell>
        </row>
        <row r="1938">
          <cell r="C1938" t="str">
            <v>Formosa</v>
          </cell>
          <cell r="R1938">
            <v>0</v>
          </cell>
          <cell r="AZ1938">
            <v>0</v>
          </cell>
          <cell r="BA1938">
            <v>0</v>
          </cell>
          <cell r="BC1938" t="str">
            <v>PLATINUM</v>
          </cell>
          <cell r="BE1938" t="str">
            <v>May</v>
          </cell>
        </row>
        <row r="1939">
          <cell r="C1939" t="str">
            <v>Formosa</v>
          </cell>
          <cell r="R1939">
            <v>0</v>
          </cell>
          <cell r="AZ1939">
            <v>0</v>
          </cell>
          <cell r="BA1939">
            <v>0</v>
          </cell>
          <cell r="BC1939" t="str">
            <v>PLATINUM</v>
          </cell>
          <cell r="BE1939" t="str">
            <v>Jun</v>
          </cell>
        </row>
        <row r="1940">
          <cell r="C1940" t="str">
            <v>Formosa</v>
          </cell>
          <cell r="R1940">
            <v>0</v>
          </cell>
          <cell r="AZ1940">
            <v>0</v>
          </cell>
          <cell r="BA1940">
            <v>0</v>
          </cell>
          <cell r="BC1940" t="str">
            <v>PLATINUM</v>
          </cell>
          <cell r="BE1940" t="str">
            <v>Jul</v>
          </cell>
        </row>
        <row r="1941">
          <cell r="C1941" t="str">
            <v>Formosa</v>
          </cell>
          <cell r="R1941">
            <v>0</v>
          </cell>
          <cell r="AZ1941">
            <v>0</v>
          </cell>
          <cell r="BA1941">
            <v>0</v>
          </cell>
          <cell r="BC1941" t="str">
            <v>PLATINUM</v>
          </cell>
          <cell r="BE1941" t="str">
            <v>Aug</v>
          </cell>
        </row>
        <row r="1942">
          <cell r="C1942" t="str">
            <v>Formosa</v>
          </cell>
          <cell r="R1942">
            <v>0</v>
          </cell>
          <cell r="AZ1942">
            <v>0</v>
          </cell>
          <cell r="BA1942">
            <v>0</v>
          </cell>
          <cell r="BC1942" t="str">
            <v>PLATINUM</v>
          </cell>
          <cell r="BE1942" t="str">
            <v>Sep</v>
          </cell>
        </row>
        <row r="1943">
          <cell r="C1943" t="str">
            <v>Formosa</v>
          </cell>
          <cell r="R1943">
            <v>0</v>
          </cell>
          <cell r="AZ1943">
            <v>0</v>
          </cell>
          <cell r="BA1943">
            <v>0</v>
          </cell>
          <cell r="BC1943" t="str">
            <v>PLATINUM</v>
          </cell>
          <cell r="BE1943" t="str">
            <v>Oct</v>
          </cell>
        </row>
        <row r="1944">
          <cell r="C1944" t="str">
            <v>Formosa</v>
          </cell>
          <cell r="R1944">
            <v>0</v>
          </cell>
          <cell r="AZ1944">
            <v>0</v>
          </cell>
          <cell r="BA1944">
            <v>0</v>
          </cell>
          <cell r="BC1944" t="str">
            <v>PLATINUM</v>
          </cell>
          <cell r="BE1944" t="str">
            <v>Nov</v>
          </cell>
        </row>
        <row r="1945">
          <cell r="C1945" t="str">
            <v>Formosa</v>
          </cell>
          <cell r="R1945">
            <v>0</v>
          </cell>
          <cell r="AZ1945">
            <v>0</v>
          </cell>
          <cell r="BA1945">
            <v>0</v>
          </cell>
          <cell r="BC1945" t="str">
            <v>PLATINUM</v>
          </cell>
          <cell r="BE1945" t="str">
            <v>Dec</v>
          </cell>
        </row>
        <row r="1946">
          <cell r="C1946" t="str">
            <v>Hoping</v>
          </cell>
          <cell r="R1946">
            <v>56000</v>
          </cell>
          <cell r="AZ1946">
            <v>-196000</v>
          </cell>
          <cell r="BA1946">
            <v>-45876.988384444194</v>
          </cell>
          <cell r="BC1946" t="str">
            <v>PLATINUM</v>
          </cell>
          <cell r="BE1946" t="str">
            <v>Jan</v>
          </cell>
        </row>
        <row r="1947">
          <cell r="C1947" t="str">
            <v>Hoping</v>
          </cell>
          <cell r="R1947">
            <v>0</v>
          </cell>
          <cell r="AZ1947">
            <v>0</v>
          </cell>
          <cell r="BA1947">
            <v>0</v>
          </cell>
          <cell r="BC1947" t="str">
            <v>PLATINUM</v>
          </cell>
          <cell r="BE1947" t="str">
            <v>Feb</v>
          </cell>
        </row>
        <row r="1948">
          <cell r="C1948" t="str">
            <v>Hoping</v>
          </cell>
          <cell r="R1948">
            <v>0</v>
          </cell>
          <cell r="AZ1948">
            <v>0</v>
          </cell>
          <cell r="BA1948">
            <v>0</v>
          </cell>
          <cell r="BC1948" t="str">
            <v>PLATINUM</v>
          </cell>
          <cell r="BE1948" t="str">
            <v>Mar</v>
          </cell>
        </row>
        <row r="1949">
          <cell r="C1949" t="str">
            <v>Hoping</v>
          </cell>
          <cell r="R1949">
            <v>0</v>
          </cell>
          <cell r="AZ1949">
            <v>0</v>
          </cell>
          <cell r="BA1949">
            <v>0</v>
          </cell>
          <cell r="BC1949" t="str">
            <v>PLATINUM</v>
          </cell>
          <cell r="BE1949" t="str">
            <v>Apr</v>
          </cell>
        </row>
        <row r="1950">
          <cell r="C1950" t="str">
            <v>Hoping</v>
          </cell>
          <cell r="R1950">
            <v>0</v>
          </cell>
          <cell r="AZ1950">
            <v>0</v>
          </cell>
          <cell r="BA1950">
            <v>0</v>
          </cell>
          <cell r="BC1950" t="str">
            <v>PLATINUM</v>
          </cell>
          <cell r="BE1950" t="str">
            <v>May</v>
          </cell>
        </row>
        <row r="1951">
          <cell r="C1951" t="str">
            <v>Hoping</v>
          </cell>
          <cell r="R1951">
            <v>0</v>
          </cell>
          <cell r="AZ1951">
            <v>0</v>
          </cell>
          <cell r="BA1951">
            <v>0</v>
          </cell>
          <cell r="BC1951" t="str">
            <v>PLATINUM</v>
          </cell>
          <cell r="BE1951" t="str">
            <v>Jun</v>
          </cell>
        </row>
        <row r="1952">
          <cell r="C1952" t="str">
            <v>Hoping</v>
          </cell>
          <cell r="R1952">
            <v>0</v>
          </cell>
          <cell r="AZ1952">
            <v>0</v>
          </cell>
          <cell r="BA1952">
            <v>0</v>
          </cell>
          <cell r="BC1952" t="str">
            <v>PLATINUM</v>
          </cell>
          <cell r="BE1952" t="str">
            <v>Jul</v>
          </cell>
        </row>
        <row r="1953">
          <cell r="C1953" t="str">
            <v>Hoping</v>
          </cell>
          <cell r="R1953">
            <v>0</v>
          </cell>
          <cell r="AZ1953">
            <v>0</v>
          </cell>
          <cell r="BA1953">
            <v>0</v>
          </cell>
          <cell r="BC1953" t="str">
            <v>PLATINUM</v>
          </cell>
          <cell r="BE1953" t="str">
            <v>Aug</v>
          </cell>
        </row>
        <row r="1954">
          <cell r="C1954" t="str">
            <v>Hoping</v>
          </cell>
          <cell r="R1954">
            <v>0</v>
          </cell>
          <cell r="AZ1954">
            <v>0</v>
          </cell>
          <cell r="BA1954">
            <v>0</v>
          </cell>
          <cell r="BC1954" t="str">
            <v>PLATINUM</v>
          </cell>
          <cell r="BE1954" t="str">
            <v>Sep</v>
          </cell>
        </row>
        <row r="1955">
          <cell r="C1955" t="str">
            <v>Hoping</v>
          </cell>
          <cell r="R1955">
            <v>0</v>
          </cell>
          <cell r="AZ1955">
            <v>0</v>
          </cell>
          <cell r="BA1955">
            <v>0</v>
          </cell>
          <cell r="BC1955" t="str">
            <v>PLATINUM</v>
          </cell>
          <cell r="BE1955" t="str">
            <v>Oct</v>
          </cell>
        </row>
        <row r="1956">
          <cell r="C1956" t="str">
            <v>Hoping</v>
          </cell>
          <cell r="R1956">
            <v>0</v>
          </cell>
          <cell r="AZ1956">
            <v>0</v>
          </cell>
          <cell r="BA1956">
            <v>0</v>
          </cell>
          <cell r="BC1956" t="str">
            <v>PLATINUM</v>
          </cell>
          <cell r="BE1956" t="str">
            <v>Nov</v>
          </cell>
        </row>
        <row r="1957">
          <cell r="C1957" t="str">
            <v>Hoping</v>
          </cell>
          <cell r="R1957">
            <v>0</v>
          </cell>
          <cell r="AZ1957">
            <v>0</v>
          </cell>
          <cell r="BA1957">
            <v>0</v>
          </cell>
          <cell r="BC1957" t="str">
            <v>PLATINUM</v>
          </cell>
          <cell r="BE1957" t="str">
            <v>Dec</v>
          </cell>
        </row>
        <row r="1958">
          <cell r="C1958" t="str">
            <v>Hoping</v>
          </cell>
          <cell r="R1958">
            <v>13999.999999999996</v>
          </cell>
          <cell r="AZ1958">
            <v>-48999.999999999985</v>
          </cell>
          <cell r="BA1958">
            <v>-13171.043111618796</v>
          </cell>
          <cell r="BC1958" t="str">
            <v>PLATINUM</v>
          </cell>
          <cell r="BE1958" t="str">
            <v>Jan</v>
          </cell>
        </row>
        <row r="1959">
          <cell r="C1959" t="str">
            <v>Hoping</v>
          </cell>
          <cell r="R1959">
            <v>0</v>
          </cell>
          <cell r="AZ1959">
            <v>0</v>
          </cell>
          <cell r="BA1959">
            <v>0</v>
          </cell>
          <cell r="BC1959" t="str">
            <v>PLATINUM</v>
          </cell>
          <cell r="BE1959" t="str">
            <v>Feb</v>
          </cell>
        </row>
        <row r="1960">
          <cell r="C1960" t="str">
            <v>Hoping</v>
          </cell>
          <cell r="R1960">
            <v>0</v>
          </cell>
          <cell r="AZ1960">
            <v>0</v>
          </cell>
          <cell r="BA1960">
            <v>0</v>
          </cell>
          <cell r="BC1960" t="str">
            <v>PLATINUM</v>
          </cell>
          <cell r="BE1960" t="str">
            <v>Mar</v>
          </cell>
        </row>
        <row r="1961">
          <cell r="C1961" t="str">
            <v>Hoping</v>
          </cell>
          <cell r="R1961">
            <v>0</v>
          </cell>
          <cell r="AZ1961">
            <v>0</v>
          </cell>
          <cell r="BA1961">
            <v>0</v>
          </cell>
          <cell r="BC1961" t="str">
            <v>PLATINUM</v>
          </cell>
          <cell r="BE1961" t="str">
            <v>Apr</v>
          </cell>
        </row>
        <row r="1962">
          <cell r="C1962" t="str">
            <v>Hoping</v>
          </cell>
          <cell r="R1962">
            <v>0</v>
          </cell>
          <cell r="AZ1962">
            <v>0</v>
          </cell>
          <cell r="BA1962">
            <v>0</v>
          </cell>
          <cell r="BC1962" t="str">
            <v>PLATINUM</v>
          </cell>
          <cell r="BE1962" t="str">
            <v>May</v>
          </cell>
        </row>
        <row r="1963">
          <cell r="C1963" t="str">
            <v>Hoping</v>
          </cell>
          <cell r="R1963">
            <v>0</v>
          </cell>
          <cell r="AZ1963">
            <v>0</v>
          </cell>
          <cell r="BA1963">
            <v>0</v>
          </cell>
          <cell r="BC1963" t="str">
            <v>PLATINUM</v>
          </cell>
          <cell r="BE1963" t="str">
            <v>Jun</v>
          </cell>
        </row>
        <row r="1964">
          <cell r="C1964" t="str">
            <v>Hoping</v>
          </cell>
          <cell r="R1964">
            <v>0</v>
          </cell>
          <cell r="AZ1964">
            <v>0</v>
          </cell>
          <cell r="BA1964">
            <v>0</v>
          </cell>
          <cell r="BC1964" t="str">
            <v>PLATINUM</v>
          </cell>
          <cell r="BE1964" t="str">
            <v>Jul</v>
          </cell>
        </row>
        <row r="1965">
          <cell r="C1965" t="str">
            <v>Hoping</v>
          </cell>
          <cell r="R1965">
            <v>0</v>
          </cell>
          <cell r="AZ1965">
            <v>0</v>
          </cell>
          <cell r="BA1965">
            <v>0</v>
          </cell>
          <cell r="BC1965" t="str">
            <v>PLATINUM</v>
          </cell>
          <cell r="BE1965" t="str">
            <v>Aug</v>
          </cell>
        </row>
        <row r="1966">
          <cell r="C1966" t="str">
            <v>Hoping</v>
          </cell>
          <cell r="R1966">
            <v>0</v>
          </cell>
          <cell r="AZ1966">
            <v>0</v>
          </cell>
          <cell r="BA1966">
            <v>0</v>
          </cell>
          <cell r="BC1966" t="str">
            <v>PLATINUM</v>
          </cell>
          <cell r="BE1966" t="str">
            <v>Sep</v>
          </cell>
        </row>
        <row r="1967">
          <cell r="C1967" t="str">
            <v>Hoping</v>
          </cell>
          <cell r="R1967">
            <v>0</v>
          </cell>
          <cell r="AZ1967">
            <v>0</v>
          </cell>
          <cell r="BA1967">
            <v>0</v>
          </cell>
          <cell r="BC1967" t="str">
            <v>PLATINUM</v>
          </cell>
          <cell r="BE1967" t="str">
            <v>Oct</v>
          </cell>
        </row>
        <row r="1968">
          <cell r="C1968" t="str">
            <v>Hoping</v>
          </cell>
          <cell r="R1968">
            <v>0</v>
          </cell>
          <cell r="AZ1968">
            <v>0</v>
          </cell>
          <cell r="BA1968">
            <v>0</v>
          </cell>
          <cell r="BC1968" t="str">
            <v>PLATINUM</v>
          </cell>
          <cell r="BE1968" t="str">
            <v>Nov</v>
          </cell>
        </row>
        <row r="1969">
          <cell r="C1969" t="str">
            <v>Hoping</v>
          </cell>
          <cell r="R1969">
            <v>0</v>
          </cell>
          <cell r="AZ1969">
            <v>0</v>
          </cell>
          <cell r="BA1969">
            <v>0</v>
          </cell>
          <cell r="BC1969" t="str">
            <v>PLATINUM</v>
          </cell>
          <cell r="BE1969" t="str">
            <v>Dec</v>
          </cell>
        </row>
        <row r="1970">
          <cell r="C1970" t="str">
            <v>Hoping</v>
          </cell>
          <cell r="R1970">
            <v>0</v>
          </cell>
          <cell r="AZ1970">
            <v>0</v>
          </cell>
          <cell r="BA1970">
            <v>0</v>
          </cell>
          <cell r="BC1970" t="str">
            <v>PLATINUM</v>
          </cell>
          <cell r="BE1970" t="str">
            <v>Jan</v>
          </cell>
        </row>
        <row r="1971">
          <cell r="C1971" t="str">
            <v>Hoping</v>
          </cell>
          <cell r="R1971">
            <v>0</v>
          </cell>
          <cell r="AZ1971">
            <v>0</v>
          </cell>
          <cell r="BA1971">
            <v>0</v>
          </cell>
          <cell r="BC1971" t="str">
            <v>PLATINUM</v>
          </cell>
          <cell r="BE1971" t="str">
            <v>Feb</v>
          </cell>
        </row>
        <row r="1972">
          <cell r="C1972" t="str">
            <v>Hoping</v>
          </cell>
          <cell r="R1972">
            <v>56000</v>
          </cell>
          <cell r="AZ1972">
            <v>-196000</v>
          </cell>
          <cell r="BA1972">
            <v>-37085.290713085662</v>
          </cell>
          <cell r="BC1972" t="str">
            <v>PLATINUM</v>
          </cell>
          <cell r="BE1972" t="str">
            <v>Mar</v>
          </cell>
        </row>
        <row r="1973">
          <cell r="C1973" t="str">
            <v>Hoping</v>
          </cell>
          <cell r="R1973">
            <v>56000</v>
          </cell>
          <cell r="AZ1973">
            <v>-196000</v>
          </cell>
          <cell r="BA1973">
            <v>-37085.290713085662</v>
          </cell>
          <cell r="BC1973" t="str">
            <v>PLATINUM</v>
          </cell>
          <cell r="BE1973" t="str">
            <v>Apr</v>
          </cell>
        </row>
        <row r="1974">
          <cell r="C1974" t="str">
            <v>Hoping</v>
          </cell>
          <cell r="R1974">
            <v>56000</v>
          </cell>
          <cell r="AZ1974">
            <v>-196000</v>
          </cell>
          <cell r="BA1974">
            <v>-37085.290713085662</v>
          </cell>
          <cell r="BC1974" t="str">
            <v>PLATINUM</v>
          </cell>
          <cell r="BE1974" t="str">
            <v>May</v>
          </cell>
        </row>
        <row r="1975">
          <cell r="C1975" t="str">
            <v>Hoping</v>
          </cell>
          <cell r="R1975">
            <v>56000</v>
          </cell>
          <cell r="AZ1975">
            <v>-196000</v>
          </cell>
          <cell r="BA1975">
            <v>-37085.290713085662</v>
          </cell>
          <cell r="BC1975" t="str">
            <v>PLATINUM</v>
          </cell>
          <cell r="BE1975" t="str">
            <v>Jun</v>
          </cell>
        </row>
        <row r="1976">
          <cell r="C1976" t="str">
            <v>Hoping</v>
          </cell>
          <cell r="R1976">
            <v>0</v>
          </cell>
          <cell r="AZ1976">
            <v>0</v>
          </cell>
          <cell r="BA1976">
            <v>0</v>
          </cell>
          <cell r="BC1976" t="str">
            <v>PLATINUM</v>
          </cell>
          <cell r="BE1976" t="str">
            <v>Jul</v>
          </cell>
        </row>
        <row r="1977">
          <cell r="C1977" t="str">
            <v>Hoping</v>
          </cell>
          <cell r="R1977">
            <v>0</v>
          </cell>
          <cell r="AZ1977">
            <v>0</v>
          </cell>
          <cell r="BA1977">
            <v>0</v>
          </cell>
          <cell r="BC1977" t="str">
            <v>PLATINUM</v>
          </cell>
          <cell r="BE1977" t="str">
            <v>Aug</v>
          </cell>
        </row>
        <row r="1978">
          <cell r="C1978" t="str">
            <v>Hoping</v>
          </cell>
          <cell r="R1978">
            <v>0</v>
          </cell>
          <cell r="AZ1978">
            <v>0</v>
          </cell>
          <cell r="BA1978">
            <v>0</v>
          </cell>
          <cell r="BC1978" t="str">
            <v>PLATINUM</v>
          </cell>
          <cell r="BE1978" t="str">
            <v>Sep</v>
          </cell>
        </row>
        <row r="1979">
          <cell r="C1979" t="str">
            <v>Hoping</v>
          </cell>
          <cell r="R1979">
            <v>0</v>
          </cell>
          <cell r="AZ1979">
            <v>0</v>
          </cell>
          <cell r="BA1979">
            <v>0</v>
          </cell>
          <cell r="BC1979" t="str">
            <v>PLATINUM</v>
          </cell>
          <cell r="BE1979" t="str">
            <v>Oct</v>
          </cell>
        </row>
        <row r="1980">
          <cell r="C1980" t="str">
            <v>Hoping</v>
          </cell>
          <cell r="R1980">
            <v>0</v>
          </cell>
          <cell r="AZ1980">
            <v>0</v>
          </cell>
          <cell r="BA1980">
            <v>0</v>
          </cell>
          <cell r="BC1980" t="str">
            <v>PLATINUM</v>
          </cell>
          <cell r="BE1980" t="str">
            <v>Nov</v>
          </cell>
        </row>
        <row r="1981">
          <cell r="C1981" t="str">
            <v>Hoping</v>
          </cell>
          <cell r="R1981">
            <v>0</v>
          </cell>
          <cell r="AZ1981">
            <v>0</v>
          </cell>
          <cell r="BA1981">
            <v>0</v>
          </cell>
          <cell r="BC1981" t="str">
            <v>PLATINUM</v>
          </cell>
          <cell r="BE1981" t="str">
            <v>Dec</v>
          </cell>
        </row>
        <row r="1982">
          <cell r="C1982" t="str">
            <v>Hoping</v>
          </cell>
          <cell r="R1982">
            <v>0</v>
          </cell>
          <cell r="AZ1982">
            <v>0</v>
          </cell>
          <cell r="BA1982">
            <v>0</v>
          </cell>
          <cell r="BC1982" t="str">
            <v>PLATINUM</v>
          </cell>
          <cell r="BE1982" t="str">
            <v>Jan</v>
          </cell>
        </row>
        <row r="1983">
          <cell r="C1983" t="str">
            <v>Hoping</v>
          </cell>
          <cell r="R1983">
            <v>0</v>
          </cell>
          <cell r="AZ1983">
            <v>0</v>
          </cell>
          <cell r="BA1983">
            <v>0</v>
          </cell>
          <cell r="BC1983" t="str">
            <v>PLATINUM</v>
          </cell>
          <cell r="BE1983" t="str">
            <v>Feb</v>
          </cell>
        </row>
        <row r="1984">
          <cell r="C1984" t="str">
            <v>Hoping</v>
          </cell>
          <cell r="R1984">
            <v>13999.999999999996</v>
          </cell>
          <cell r="AZ1984">
            <v>-48999.999999999985</v>
          </cell>
          <cell r="BA1984">
            <v>-10646.992751481263</v>
          </cell>
          <cell r="BC1984" t="str">
            <v>PLATINUM</v>
          </cell>
          <cell r="BE1984" t="str">
            <v>Mar</v>
          </cell>
        </row>
        <row r="1985">
          <cell r="C1985" t="str">
            <v>Hoping</v>
          </cell>
          <cell r="R1985">
            <v>13999.999999999996</v>
          </cell>
          <cell r="AZ1985">
            <v>-48999.999999999985</v>
          </cell>
          <cell r="BA1985">
            <v>-10646.992751481263</v>
          </cell>
          <cell r="BC1985" t="str">
            <v>PLATINUM</v>
          </cell>
          <cell r="BE1985" t="str">
            <v>Apr</v>
          </cell>
        </row>
        <row r="1986">
          <cell r="C1986" t="str">
            <v>Hoping</v>
          </cell>
          <cell r="R1986">
            <v>13999.999999999996</v>
          </cell>
          <cell r="AZ1986">
            <v>-48999.999999999985</v>
          </cell>
          <cell r="BA1986">
            <v>-10646.992751481263</v>
          </cell>
          <cell r="BC1986" t="str">
            <v>PLATINUM</v>
          </cell>
          <cell r="BE1986" t="str">
            <v>May</v>
          </cell>
        </row>
        <row r="1987">
          <cell r="C1987" t="str">
            <v>Hoping</v>
          </cell>
          <cell r="R1987">
            <v>13999.999999999996</v>
          </cell>
          <cell r="AZ1987">
            <v>-48999.999999999985</v>
          </cell>
          <cell r="BA1987">
            <v>-10646.992751481263</v>
          </cell>
          <cell r="BC1987" t="str">
            <v>PLATINUM</v>
          </cell>
          <cell r="BE1987" t="str">
            <v>Jun</v>
          </cell>
        </row>
        <row r="1988">
          <cell r="C1988" t="str">
            <v>Hoping</v>
          </cell>
          <cell r="R1988">
            <v>0</v>
          </cell>
          <cell r="AZ1988">
            <v>0</v>
          </cell>
          <cell r="BA1988">
            <v>0</v>
          </cell>
          <cell r="BC1988" t="str">
            <v>PLATINUM</v>
          </cell>
          <cell r="BE1988" t="str">
            <v>Jul</v>
          </cell>
        </row>
        <row r="1989">
          <cell r="C1989" t="str">
            <v>Hoping</v>
          </cell>
          <cell r="R1989">
            <v>0</v>
          </cell>
          <cell r="AZ1989">
            <v>0</v>
          </cell>
          <cell r="BA1989">
            <v>0</v>
          </cell>
          <cell r="BC1989" t="str">
            <v>PLATINUM</v>
          </cell>
          <cell r="BE1989" t="str">
            <v>Aug</v>
          </cell>
        </row>
        <row r="1990">
          <cell r="C1990" t="str">
            <v>Hoping</v>
          </cell>
          <cell r="R1990">
            <v>0</v>
          </cell>
          <cell r="AZ1990">
            <v>0</v>
          </cell>
          <cell r="BA1990">
            <v>0</v>
          </cell>
          <cell r="BC1990" t="str">
            <v>PLATINUM</v>
          </cell>
          <cell r="BE1990" t="str">
            <v>Sep</v>
          </cell>
        </row>
        <row r="1991">
          <cell r="C1991" t="str">
            <v>Hoping</v>
          </cell>
          <cell r="R1991">
            <v>0</v>
          </cell>
          <cell r="AZ1991">
            <v>0</v>
          </cell>
          <cell r="BA1991">
            <v>0</v>
          </cell>
          <cell r="BC1991" t="str">
            <v>PLATINUM</v>
          </cell>
          <cell r="BE1991" t="str">
            <v>Oct</v>
          </cell>
        </row>
        <row r="1992">
          <cell r="C1992" t="str">
            <v>Hoping</v>
          </cell>
          <cell r="R1992">
            <v>0</v>
          </cell>
          <cell r="AZ1992">
            <v>0</v>
          </cell>
          <cell r="BA1992">
            <v>0</v>
          </cell>
          <cell r="BC1992" t="str">
            <v>PLATINUM</v>
          </cell>
          <cell r="BE1992" t="str">
            <v>Nov</v>
          </cell>
        </row>
        <row r="1993">
          <cell r="C1993" t="str">
            <v>Hoping</v>
          </cell>
          <cell r="R1993">
            <v>0</v>
          </cell>
          <cell r="AZ1993">
            <v>0</v>
          </cell>
          <cell r="BA1993">
            <v>0</v>
          </cell>
          <cell r="BC1993" t="str">
            <v>PLATINUM</v>
          </cell>
          <cell r="BE1993" t="str">
            <v>Dec</v>
          </cell>
        </row>
        <row r="1994">
          <cell r="C1994" t="str">
            <v>Hoping</v>
          </cell>
          <cell r="R1994">
            <v>0</v>
          </cell>
          <cell r="AZ1994">
            <v>0</v>
          </cell>
          <cell r="BA1994">
            <v>0</v>
          </cell>
          <cell r="BC1994" t="str">
            <v>PLATINUM</v>
          </cell>
          <cell r="BE1994" t="str">
            <v>Jan</v>
          </cell>
        </row>
        <row r="1995">
          <cell r="C1995" t="str">
            <v>Hoping</v>
          </cell>
          <cell r="R1995">
            <v>0</v>
          </cell>
          <cell r="AZ1995">
            <v>0</v>
          </cell>
          <cell r="BA1995">
            <v>0</v>
          </cell>
          <cell r="BC1995" t="str">
            <v>PLATINUM</v>
          </cell>
          <cell r="BE1995" t="str">
            <v>Feb</v>
          </cell>
        </row>
        <row r="1996">
          <cell r="C1996" t="str">
            <v>Hoping</v>
          </cell>
          <cell r="R1996">
            <v>0</v>
          </cell>
          <cell r="AZ1996">
            <v>0</v>
          </cell>
          <cell r="BA1996">
            <v>0</v>
          </cell>
          <cell r="BC1996" t="str">
            <v>PLATINUM</v>
          </cell>
          <cell r="BE1996" t="str">
            <v>Mar</v>
          </cell>
        </row>
        <row r="1997">
          <cell r="C1997" t="str">
            <v>Hoping</v>
          </cell>
          <cell r="R1997">
            <v>0</v>
          </cell>
          <cell r="AZ1997">
            <v>0</v>
          </cell>
          <cell r="BA1997">
            <v>0</v>
          </cell>
          <cell r="BC1997" t="str">
            <v>PLATINUM</v>
          </cell>
          <cell r="BE1997" t="str">
            <v>Apr</v>
          </cell>
        </row>
        <row r="1998">
          <cell r="C1998" t="str">
            <v>Hoping</v>
          </cell>
          <cell r="R1998">
            <v>0</v>
          </cell>
          <cell r="AZ1998">
            <v>0</v>
          </cell>
          <cell r="BA1998">
            <v>0</v>
          </cell>
          <cell r="BC1998" t="str">
            <v>PLATINUM</v>
          </cell>
          <cell r="BE1998" t="str">
            <v>May</v>
          </cell>
        </row>
        <row r="1999">
          <cell r="C1999" t="str">
            <v>Hoping</v>
          </cell>
          <cell r="R1999">
            <v>0</v>
          </cell>
          <cell r="AZ1999">
            <v>0</v>
          </cell>
          <cell r="BA1999">
            <v>0</v>
          </cell>
          <cell r="BC1999" t="str">
            <v>PLATINUM</v>
          </cell>
          <cell r="BE1999" t="str">
            <v>Jun</v>
          </cell>
        </row>
        <row r="2000">
          <cell r="C2000" t="str">
            <v>Hoping</v>
          </cell>
          <cell r="R2000">
            <v>56000</v>
          </cell>
          <cell r="AZ2000">
            <v>-196000</v>
          </cell>
          <cell r="BA2000">
            <v>-37134.921733303221</v>
          </cell>
          <cell r="BC2000" t="str">
            <v>PLATINUM</v>
          </cell>
          <cell r="BE2000" t="str">
            <v>Jul</v>
          </cell>
        </row>
        <row r="2001">
          <cell r="C2001" t="str">
            <v>Hoping</v>
          </cell>
          <cell r="R2001">
            <v>0</v>
          </cell>
          <cell r="AZ2001">
            <v>0</v>
          </cell>
          <cell r="BA2001">
            <v>0</v>
          </cell>
          <cell r="BC2001" t="str">
            <v>PLATINUM</v>
          </cell>
          <cell r="BE2001" t="str">
            <v>Aug</v>
          </cell>
        </row>
        <row r="2002">
          <cell r="C2002" t="str">
            <v>Hoping</v>
          </cell>
          <cell r="R2002">
            <v>56000</v>
          </cell>
          <cell r="AZ2002">
            <v>-196000</v>
          </cell>
          <cell r="BA2002">
            <v>-37134.921733303221</v>
          </cell>
          <cell r="BC2002" t="str">
            <v>PLATINUM</v>
          </cell>
          <cell r="BE2002" t="str">
            <v>Sep</v>
          </cell>
        </row>
        <row r="2003">
          <cell r="C2003" t="str">
            <v>Hoping</v>
          </cell>
          <cell r="R2003">
            <v>56000</v>
          </cell>
          <cell r="AZ2003">
            <v>-196000</v>
          </cell>
          <cell r="BA2003">
            <v>-37134.921733303221</v>
          </cell>
          <cell r="BC2003" t="str">
            <v>PLATINUM</v>
          </cell>
          <cell r="BE2003" t="str">
            <v>Oct</v>
          </cell>
        </row>
        <row r="2004">
          <cell r="C2004" t="str">
            <v>Hoping</v>
          </cell>
          <cell r="R2004">
            <v>0</v>
          </cell>
          <cell r="AZ2004">
            <v>0</v>
          </cell>
          <cell r="BA2004">
            <v>0</v>
          </cell>
          <cell r="BC2004" t="str">
            <v>PLATINUM</v>
          </cell>
          <cell r="BE2004" t="str">
            <v>Nov</v>
          </cell>
        </row>
        <row r="2005">
          <cell r="C2005" t="str">
            <v>Hoping</v>
          </cell>
          <cell r="R2005">
            <v>56000</v>
          </cell>
          <cell r="AZ2005">
            <v>-196000</v>
          </cell>
          <cell r="BA2005">
            <v>-37134.921733303221</v>
          </cell>
          <cell r="BC2005" t="str">
            <v>PLATINUM</v>
          </cell>
          <cell r="BE2005" t="str">
            <v>Dec</v>
          </cell>
        </row>
        <row r="2006">
          <cell r="C2006" t="str">
            <v>Hoping</v>
          </cell>
          <cell r="R2006">
            <v>0</v>
          </cell>
          <cell r="AZ2006">
            <v>0</v>
          </cell>
          <cell r="BA2006">
            <v>0</v>
          </cell>
          <cell r="BC2006" t="str">
            <v>PLATINUM</v>
          </cell>
          <cell r="BE2006" t="str">
            <v>Jan</v>
          </cell>
        </row>
        <row r="2007">
          <cell r="C2007" t="str">
            <v>Hoping</v>
          </cell>
          <cell r="R2007">
            <v>0</v>
          </cell>
          <cell r="AZ2007">
            <v>0</v>
          </cell>
          <cell r="BA2007">
            <v>0</v>
          </cell>
          <cell r="BC2007" t="str">
            <v>PLATINUM</v>
          </cell>
          <cell r="BE2007" t="str">
            <v>Feb</v>
          </cell>
        </row>
        <row r="2008">
          <cell r="C2008" t="str">
            <v>Hoping</v>
          </cell>
          <cell r="R2008">
            <v>0</v>
          </cell>
          <cell r="AZ2008">
            <v>0</v>
          </cell>
          <cell r="BA2008">
            <v>0</v>
          </cell>
          <cell r="BC2008" t="str">
            <v>PLATINUM</v>
          </cell>
          <cell r="BE2008" t="str">
            <v>Mar</v>
          </cell>
        </row>
        <row r="2009">
          <cell r="C2009" t="str">
            <v>Hoping</v>
          </cell>
          <cell r="R2009">
            <v>0</v>
          </cell>
          <cell r="AZ2009">
            <v>0</v>
          </cell>
          <cell r="BA2009">
            <v>0</v>
          </cell>
          <cell r="BC2009" t="str">
            <v>PLATINUM</v>
          </cell>
          <cell r="BE2009" t="str">
            <v>Apr</v>
          </cell>
        </row>
        <row r="2010">
          <cell r="C2010" t="str">
            <v>Hoping</v>
          </cell>
          <cell r="R2010">
            <v>0</v>
          </cell>
          <cell r="AZ2010">
            <v>0</v>
          </cell>
          <cell r="BA2010">
            <v>0</v>
          </cell>
          <cell r="BC2010" t="str">
            <v>PLATINUM</v>
          </cell>
          <cell r="BE2010" t="str">
            <v>May</v>
          </cell>
        </row>
        <row r="2011">
          <cell r="C2011" t="str">
            <v>Hoping</v>
          </cell>
          <cell r="R2011">
            <v>0</v>
          </cell>
          <cell r="AZ2011">
            <v>0</v>
          </cell>
          <cell r="BA2011">
            <v>0</v>
          </cell>
          <cell r="BC2011" t="str">
            <v>PLATINUM</v>
          </cell>
          <cell r="BE2011" t="str">
            <v>Jun</v>
          </cell>
        </row>
        <row r="2012">
          <cell r="C2012" t="str">
            <v>Hoping</v>
          </cell>
          <cell r="R2012">
            <v>13999.999999999996</v>
          </cell>
          <cell r="AZ2012">
            <v>-48999.999999999985</v>
          </cell>
          <cell r="BA2012">
            <v>-10597.3617312637</v>
          </cell>
          <cell r="BC2012" t="str">
            <v>PLATINUM</v>
          </cell>
          <cell r="BE2012" t="str">
            <v>Jul</v>
          </cell>
        </row>
        <row r="2013">
          <cell r="C2013" t="str">
            <v>Hoping</v>
          </cell>
          <cell r="R2013">
            <v>0</v>
          </cell>
          <cell r="AZ2013">
            <v>0</v>
          </cell>
          <cell r="BA2013">
            <v>0</v>
          </cell>
          <cell r="BC2013" t="str">
            <v>PLATINUM</v>
          </cell>
          <cell r="BE2013" t="str">
            <v>Aug</v>
          </cell>
        </row>
        <row r="2014">
          <cell r="C2014" t="str">
            <v>Hoping</v>
          </cell>
          <cell r="R2014">
            <v>13999.999999999996</v>
          </cell>
          <cell r="AZ2014">
            <v>-48999.999999999985</v>
          </cell>
          <cell r="BA2014">
            <v>-10597.3617312637</v>
          </cell>
          <cell r="BC2014" t="str">
            <v>PLATINUM</v>
          </cell>
          <cell r="BE2014" t="str">
            <v>Sep</v>
          </cell>
        </row>
        <row r="2015">
          <cell r="C2015" t="str">
            <v>Hoping</v>
          </cell>
          <cell r="R2015">
            <v>13999.999999999996</v>
          </cell>
          <cell r="AZ2015">
            <v>-48999.999999999985</v>
          </cell>
          <cell r="BA2015">
            <v>-10597.3617312637</v>
          </cell>
          <cell r="BC2015" t="str">
            <v>PLATINUM</v>
          </cell>
          <cell r="BE2015" t="str">
            <v>Oct</v>
          </cell>
        </row>
        <row r="2016">
          <cell r="C2016" t="str">
            <v>Hoping</v>
          </cell>
          <cell r="R2016">
            <v>0</v>
          </cell>
          <cell r="AZ2016">
            <v>0</v>
          </cell>
          <cell r="BA2016">
            <v>0</v>
          </cell>
          <cell r="BC2016" t="str">
            <v>PLATINUM</v>
          </cell>
          <cell r="BE2016" t="str">
            <v>Nov</v>
          </cell>
        </row>
        <row r="2017">
          <cell r="C2017" t="str">
            <v>Hoping</v>
          </cell>
          <cell r="R2017">
            <v>13999.999999999996</v>
          </cell>
          <cell r="AZ2017">
            <v>-48999.999999999985</v>
          </cell>
          <cell r="BA2017">
            <v>-10597.3617312637</v>
          </cell>
          <cell r="BC2017" t="str">
            <v>PLATINUM</v>
          </cell>
          <cell r="BE2017" t="str">
            <v>Dec</v>
          </cell>
        </row>
        <row r="2018">
          <cell r="C2018" t="str">
            <v>Hoping</v>
          </cell>
          <cell r="R2018">
            <v>0</v>
          </cell>
          <cell r="AZ2018">
            <v>0</v>
          </cell>
          <cell r="BA2018">
            <v>0</v>
          </cell>
          <cell r="BC2018" t="str">
            <v>PLATINUM</v>
          </cell>
          <cell r="BE2018" t="str">
            <v>Jan</v>
          </cell>
        </row>
        <row r="2019">
          <cell r="C2019" t="str">
            <v>Hoping</v>
          </cell>
          <cell r="R2019">
            <v>0</v>
          </cell>
          <cell r="AZ2019">
            <v>0</v>
          </cell>
          <cell r="BA2019">
            <v>0</v>
          </cell>
          <cell r="BC2019" t="str">
            <v>PLATINUM</v>
          </cell>
          <cell r="BE2019" t="str">
            <v>Feb</v>
          </cell>
        </row>
        <row r="2020">
          <cell r="C2020" t="str">
            <v>Hoping</v>
          </cell>
          <cell r="R2020">
            <v>0</v>
          </cell>
          <cell r="AZ2020">
            <v>0</v>
          </cell>
          <cell r="BA2020">
            <v>0</v>
          </cell>
          <cell r="BC2020" t="str">
            <v>PLATINUM</v>
          </cell>
          <cell r="BE2020" t="str">
            <v>Mar</v>
          </cell>
        </row>
        <row r="2021">
          <cell r="C2021" t="str">
            <v>Hoping</v>
          </cell>
          <cell r="R2021">
            <v>0</v>
          </cell>
          <cell r="AZ2021">
            <v>0</v>
          </cell>
          <cell r="BA2021">
            <v>0</v>
          </cell>
          <cell r="BC2021" t="str">
            <v>PLATINUM</v>
          </cell>
          <cell r="BE2021" t="str">
            <v>Apr</v>
          </cell>
        </row>
        <row r="2022">
          <cell r="C2022" t="str">
            <v>Hoping</v>
          </cell>
          <cell r="R2022">
            <v>0</v>
          </cell>
          <cell r="AZ2022">
            <v>0</v>
          </cell>
          <cell r="BA2022">
            <v>0</v>
          </cell>
          <cell r="BC2022" t="str">
            <v>PLATINUM</v>
          </cell>
          <cell r="BE2022" t="str">
            <v>May</v>
          </cell>
        </row>
        <row r="2023">
          <cell r="C2023" t="str">
            <v>Hoping</v>
          </cell>
          <cell r="R2023">
            <v>0</v>
          </cell>
          <cell r="AZ2023">
            <v>0</v>
          </cell>
          <cell r="BA2023">
            <v>0</v>
          </cell>
          <cell r="BC2023" t="str">
            <v>PLATINUM</v>
          </cell>
          <cell r="BE2023" t="str">
            <v>Jun</v>
          </cell>
        </row>
        <row r="2024">
          <cell r="C2024" t="str">
            <v>Hoping</v>
          </cell>
          <cell r="R2024">
            <v>0</v>
          </cell>
          <cell r="AZ2024">
            <v>0</v>
          </cell>
          <cell r="BA2024">
            <v>0</v>
          </cell>
          <cell r="BC2024" t="str">
            <v>PLATINUM</v>
          </cell>
          <cell r="BE2024" t="str">
            <v>Jul</v>
          </cell>
        </row>
        <row r="2025">
          <cell r="C2025" t="str">
            <v>Hoping</v>
          </cell>
          <cell r="R2025">
            <v>0</v>
          </cell>
          <cell r="AZ2025">
            <v>0</v>
          </cell>
          <cell r="BA2025">
            <v>0</v>
          </cell>
          <cell r="BC2025" t="str">
            <v>PLATINUM</v>
          </cell>
          <cell r="BE2025" t="str">
            <v>Aug</v>
          </cell>
        </row>
        <row r="2026">
          <cell r="C2026" t="str">
            <v>Hoping</v>
          </cell>
          <cell r="R2026">
            <v>0</v>
          </cell>
          <cell r="AZ2026">
            <v>0</v>
          </cell>
          <cell r="BA2026">
            <v>0</v>
          </cell>
          <cell r="BC2026" t="str">
            <v>PLATINUM</v>
          </cell>
          <cell r="BE2026" t="str">
            <v>Sep</v>
          </cell>
        </row>
        <row r="2027">
          <cell r="C2027" t="str">
            <v>Hoping</v>
          </cell>
          <cell r="R2027">
            <v>0</v>
          </cell>
          <cell r="AZ2027">
            <v>0</v>
          </cell>
          <cell r="BA2027">
            <v>0</v>
          </cell>
          <cell r="BC2027" t="str">
            <v>PLATINUM</v>
          </cell>
          <cell r="BE2027" t="str">
            <v>Oct</v>
          </cell>
        </row>
        <row r="2028">
          <cell r="C2028" t="str">
            <v>Hoping</v>
          </cell>
          <cell r="R2028">
            <v>0</v>
          </cell>
          <cell r="AZ2028">
            <v>0</v>
          </cell>
          <cell r="BA2028">
            <v>0</v>
          </cell>
          <cell r="BC2028" t="str">
            <v>PLATINUM</v>
          </cell>
          <cell r="BE2028" t="str">
            <v>Nov</v>
          </cell>
        </row>
        <row r="2029">
          <cell r="C2029" t="str">
            <v>Hoping</v>
          </cell>
          <cell r="R2029">
            <v>0</v>
          </cell>
          <cell r="AZ2029">
            <v>0</v>
          </cell>
          <cell r="BA2029">
            <v>0</v>
          </cell>
          <cell r="BC2029" t="str">
            <v>PLATINUM</v>
          </cell>
          <cell r="BE2029" t="str">
            <v>Dec</v>
          </cell>
        </row>
        <row r="2030">
          <cell r="C2030" t="str">
            <v>Hoping</v>
          </cell>
          <cell r="R2030">
            <v>0</v>
          </cell>
          <cell r="AZ2030">
            <v>0</v>
          </cell>
          <cell r="BA2030">
            <v>0</v>
          </cell>
          <cell r="BC2030" t="str">
            <v>PLATINUM</v>
          </cell>
          <cell r="BE2030" t="str">
            <v>Jan</v>
          </cell>
        </row>
        <row r="2031">
          <cell r="C2031" t="str">
            <v>Hoping</v>
          </cell>
          <cell r="R2031">
            <v>0</v>
          </cell>
          <cell r="AZ2031">
            <v>0</v>
          </cell>
          <cell r="BA2031">
            <v>0</v>
          </cell>
          <cell r="BC2031" t="str">
            <v>PLATINUM</v>
          </cell>
          <cell r="BE2031" t="str">
            <v>Feb</v>
          </cell>
        </row>
        <row r="2032">
          <cell r="C2032" t="str">
            <v>Hoping</v>
          </cell>
          <cell r="R2032">
            <v>0</v>
          </cell>
          <cell r="AZ2032">
            <v>0</v>
          </cell>
          <cell r="BA2032">
            <v>0</v>
          </cell>
          <cell r="BC2032" t="str">
            <v>PLATINUM</v>
          </cell>
          <cell r="BE2032" t="str">
            <v>Mar</v>
          </cell>
        </row>
        <row r="2033">
          <cell r="C2033" t="str">
            <v>Hoping</v>
          </cell>
          <cell r="R2033">
            <v>0</v>
          </cell>
          <cell r="AZ2033">
            <v>0</v>
          </cell>
          <cell r="BA2033">
            <v>0</v>
          </cell>
          <cell r="BC2033" t="str">
            <v>PLATINUM</v>
          </cell>
          <cell r="BE2033" t="str">
            <v>Apr</v>
          </cell>
        </row>
        <row r="2034">
          <cell r="C2034" t="str">
            <v>Hoping</v>
          </cell>
          <cell r="R2034">
            <v>0</v>
          </cell>
          <cell r="AZ2034">
            <v>0</v>
          </cell>
          <cell r="BA2034">
            <v>0</v>
          </cell>
          <cell r="BC2034" t="str">
            <v>PLATINUM</v>
          </cell>
          <cell r="BE2034" t="str">
            <v>May</v>
          </cell>
        </row>
        <row r="2035">
          <cell r="C2035" t="str">
            <v>Hoping</v>
          </cell>
          <cell r="R2035">
            <v>0</v>
          </cell>
          <cell r="AZ2035">
            <v>0</v>
          </cell>
          <cell r="BA2035">
            <v>0</v>
          </cell>
          <cell r="BC2035" t="str">
            <v>PLATINUM</v>
          </cell>
          <cell r="BE2035" t="str">
            <v>Jun</v>
          </cell>
        </row>
        <row r="2036">
          <cell r="C2036" t="str">
            <v>Hoping</v>
          </cell>
          <cell r="R2036">
            <v>0</v>
          </cell>
          <cell r="AZ2036">
            <v>0</v>
          </cell>
          <cell r="BA2036">
            <v>0</v>
          </cell>
          <cell r="BC2036" t="str">
            <v>PLATINUM</v>
          </cell>
          <cell r="BE2036" t="str">
            <v>Jul</v>
          </cell>
        </row>
        <row r="2037">
          <cell r="C2037" t="str">
            <v>Hoping</v>
          </cell>
          <cell r="R2037">
            <v>0</v>
          </cell>
          <cell r="AZ2037">
            <v>0</v>
          </cell>
          <cell r="BA2037">
            <v>0</v>
          </cell>
          <cell r="BC2037" t="str">
            <v>PLATINUM</v>
          </cell>
          <cell r="BE2037" t="str">
            <v>Aug</v>
          </cell>
        </row>
        <row r="2038">
          <cell r="C2038" t="str">
            <v>Hoping</v>
          </cell>
          <cell r="R2038">
            <v>0</v>
          </cell>
          <cell r="AZ2038">
            <v>0</v>
          </cell>
          <cell r="BA2038">
            <v>0</v>
          </cell>
          <cell r="BC2038" t="str">
            <v>PLATINUM</v>
          </cell>
          <cell r="BE2038" t="str">
            <v>Sep</v>
          </cell>
        </row>
        <row r="2039">
          <cell r="C2039" t="str">
            <v>Hoping</v>
          </cell>
          <cell r="R2039">
            <v>0</v>
          </cell>
          <cell r="AZ2039">
            <v>0</v>
          </cell>
          <cell r="BA2039">
            <v>0</v>
          </cell>
          <cell r="BC2039" t="str">
            <v>PLATINUM</v>
          </cell>
          <cell r="BE2039" t="str">
            <v>Oct</v>
          </cell>
        </row>
        <row r="2040">
          <cell r="C2040" t="str">
            <v>Hoping</v>
          </cell>
          <cell r="R2040">
            <v>0</v>
          </cell>
          <cell r="AZ2040">
            <v>0</v>
          </cell>
          <cell r="BA2040">
            <v>0</v>
          </cell>
          <cell r="BC2040" t="str">
            <v>PLATINUM</v>
          </cell>
          <cell r="BE2040" t="str">
            <v>Nov</v>
          </cell>
        </row>
        <row r="2041">
          <cell r="C2041" t="str">
            <v>Hoping</v>
          </cell>
          <cell r="R2041">
            <v>0</v>
          </cell>
          <cell r="AZ2041">
            <v>0</v>
          </cell>
          <cell r="BA2041">
            <v>0</v>
          </cell>
          <cell r="BC2041" t="str">
            <v>PLATINUM</v>
          </cell>
          <cell r="BE2041" t="str">
            <v>Dec</v>
          </cell>
        </row>
        <row r="2042">
          <cell r="C2042" t="str">
            <v>Adani</v>
          </cell>
          <cell r="R2042">
            <v>0</v>
          </cell>
          <cell r="AZ2042">
            <v>0</v>
          </cell>
          <cell r="BA2042">
            <v>0</v>
          </cell>
          <cell r="BC2042" t="str">
            <v>OTHERS</v>
          </cell>
          <cell r="BE2042" t="str">
            <v>Jan</v>
          </cell>
        </row>
        <row r="2043">
          <cell r="C2043" t="str">
            <v>Adani</v>
          </cell>
          <cell r="R2043">
            <v>0</v>
          </cell>
          <cell r="AZ2043">
            <v>0</v>
          </cell>
          <cell r="BA2043">
            <v>0</v>
          </cell>
          <cell r="BC2043" t="str">
            <v>OTHERS</v>
          </cell>
          <cell r="BE2043" t="str">
            <v>Feb</v>
          </cell>
        </row>
        <row r="2044">
          <cell r="C2044" t="str">
            <v>Adani</v>
          </cell>
          <cell r="R2044">
            <v>0</v>
          </cell>
          <cell r="AZ2044">
            <v>0</v>
          </cell>
          <cell r="BA2044">
            <v>0</v>
          </cell>
          <cell r="BC2044" t="str">
            <v>OTHERS</v>
          </cell>
          <cell r="BE2044" t="str">
            <v>Mar</v>
          </cell>
        </row>
        <row r="2045">
          <cell r="C2045" t="str">
            <v>Adani</v>
          </cell>
          <cell r="R2045">
            <v>0</v>
          </cell>
          <cell r="AZ2045">
            <v>0</v>
          </cell>
          <cell r="BA2045">
            <v>0</v>
          </cell>
          <cell r="BC2045" t="str">
            <v>OTHERS</v>
          </cell>
          <cell r="BE2045" t="str">
            <v>Apr</v>
          </cell>
        </row>
        <row r="2046">
          <cell r="C2046" t="str">
            <v>Adani</v>
          </cell>
          <cell r="R2046">
            <v>0</v>
          </cell>
          <cell r="AZ2046">
            <v>0</v>
          </cell>
          <cell r="BA2046">
            <v>0</v>
          </cell>
          <cell r="BC2046" t="str">
            <v>OTHERS</v>
          </cell>
          <cell r="BE2046" t="str">
            <v>May</v>
          </cell>
        </row>
        <row r="2047">
          <cell r="C2047" t="str">
            <v>Adani</v>
          </cell>
          <cell r="R2047">
            <v>0</v>
          </cell>
          <cell r="AZ2047">
            <v>0</v>
          </cell>
          <cell r="BA2047">
            <v>0</v>
          </cell>
          <cell r="BC2047" t="str">
            <v>OTHERS</v>
          </cell>
          <cell r="BE2047" t="str">
            <v>Jun</v>
          </cell>
        </row>
        <row r="2048">
          <cell r="C2048" t="str">
            <v>Adani</v>
          </cell>
          <cell r="R2048">
            <v>0</v>
          </cell>
          <cell r="AZ2048">
            <v>0</v>
          </cell>
          <cell r="BA2048">
            <v>0</v>
          </cell>
          <cell r="BC2048" t="str">
            <v>OTHERS</v>
          </cell>
          <cell r="BE2048" t="str">
            <v>Jul</v>
          </cell>
        </row>
        <row r="2049">
          <cell r="C2049" t="str">
            <v>Adani</v>
          </cell>
          <cell r="R2049">
            <v>0</v>
          </cell>
          <cell r="AZ2049">
            <v>0</v>
          </cell>
          <cell r="BA2049">
            <v>0</v>
          </cell>
          <cell r="BC2049" t="str">
            <v>OTHERS</v>
          </cell>
          <cell r="BE2049" t="str">
            <v>Aug</v>
          </cell>
        </row>
        <row r="2050">
          <cell r="C2050" t="str">
            <v>Adani</v>
          </cell>
          <cell r="R2050">
            <v>0</v>
          </cell>
          <cell r="AZ2050">
            <v>0</v>
          </cell>
          <cell r="BA2050">
            <v>0</v>
          </cell>
          <cell r="BC2050" t="str">
            <v>OTHERS</v>
          </cell>
          <cell r="BE2050" t="str">
            <v>Sep</v>
          </cell>
        </row>
        <row r="2051">
          <cell r="C2051" t="str">
            <v>Adani</v>
          </cell>
          <cell r="R2051">
            <v>0</v>
          </cell>
          <cell r="AZ2051">
            <v>0</v>
          </cell>
          <cell r="BA2051">
            <v>0</v>
          </cell>
          <cell r="BC2051" t="str">
            <v>OTHERS</v>
          </cell>
          <cell r="BE2051" t="str">
            <v>Oct</v>
          </cell>
        </row>
        <row r="2052">
          <cell r="C2052" t="str">
            <v>Adani</v>
          </cell>
          <cell r="R2052">
            <v>0</v>
          </cell>
          <cell r="AZ2052">
            <v>0</v>
          </cell>
          <cell r="BA2052">
            <v>0</v>
          </cell>
          <cell r="BC2052" t="str">
            <v>OTHERS</v>
          </cell>
          <cell r="BE2052" t="str">
            <v>Nov</v>
          </cell>
        </row>
        <row r="2053">
          <cell r="C2053" t="str">
            <v>Adani</v>
          </cell>
          <cell r="R2053">
            <v>0</v>
          </cell>
          <cell r="AZ2053">
            <v>0</v>
          </cell>
          <cell r="BA2053">
            <v>0</v>
          </cell>
          <cell r="BC2053" t="str">
            <v>OTHERS</v>
          </cell>
          <cell r="BE2053" t="str">
            <v>Dec</v>
          </cell>
        </row>
        <row r="2054">
          <cell r="C2054" t="str">
            <v>Adani</v>
          </cell>
          <cell r="R2054">
            <v>0</v>
          </cell>
          <cell r="AZ2054">
            <v>0</v>
          </cell>
          <cell r="BA2054">
            <v>0</v>
          </cell>
          <cell r="BC2054" t="str">
            <v>OTHERS</v>
          </cell>
          <cell r="BE2054" t="str">
            <v>Jan</v>
          </cell>
        </row>
        <row r="2055">
          <cell r="C2055" t="str">
            <v>Adani</v>
          </cell>
          <cell r="R2055">
            <v>0</v>
          </cell>
          <cell r="AZ2055">
            <v>0</v>
          </cell>
          <cell r="BA2055">
            <v>0</v>
          </cell>
          <cell r="BC2055" t="str">
            <v>OTHERS</v>
          </cell>
          <cell r="BE2055" t="str">
            <v>Feb</v>
          </cell>
        </row>
        <row r="2056">
          <cell r="C2056" t="str">
            <v>Adani</v>
          </cell>
          <cell r="R2056">
            <v>0</v>
          </cell>
          <cell r="AZ2056">
            <v>0</v>
          </cell>
          <cell r="BA2056">
            <v>0</v>
          </cell>
          <cell r="BC2056" t="str">
            <v>OTHERS</v>
          </cell>
          <cell r="BE2056" t="str">
            <v>Mar</v>
          </cell>
        </row>
        <row r="2057">
          <cell r="C2057" t="str">
            <v>Adani</v>
          </cell>
          <cell r="R2057">
            <v>0</v>
          </cell>
          <cell r="AZ2057">
            <v>0</v>
          </cell>
          <cell r="BA2057">
            <v>0</v>
          </cell>
          <cell r="BC2057" t="str">
            <v>OTHERS</v>
          </cell>
          <cell r="BE2057" t="str">
            <v>Apr</v>
          </cell>
        </row>
        <row r="2058">
          <cell r="C2058" t="str">
            <v>Adani</v>
          </cell>
          <cell r="R2058">
            <v>0</v>
          </cell>
          <cell r="AZ2058">
            <v>0</v>
          </cell>
          <cell r="BA2058">
            <v>0</v>
          </cell>
          <cell r="BC2058" t="str">
            <v>OTHERS</v>
          </cell>
          <cell r="BE2058" t="str">
            <v>May</v>
          </cell>
        </row>
        <row r="2059">
          <cell r="C2059" t="str">
            <v>Adani</v>
          </cell>
          <cell r="R2059">
            <v>0</v>
          </cell>
          <cell r="AZ2059">
            <v>0</v>
          </cell>
          <cell r="BA2059">
            <v>0</v>
          </cell>
          <cell r="BC2059" t="str">
            <v>OTHERS</v>
          </cell>
          <cell r="BE2059" t="str">
            <v>Jun</v>
          </cell>
        </row>
        <row r="2060">
          <cell r="C2060" t="str">
            <v>Adani</v>
          </cell>
          <cell r="R2060">
            <v>0</v>
          </cell>
          <cell r="AZ2060">
            <v>0</v>
          </cell>
          <cell r="BA2060">
            <v>0</v>
          </cell>
          <cell r="BC2060" t="str">
            <v>OTHERS</v>
          </cell>
          <cell r="BE2060" t="str">
            <v>Jul</v>
          </cell>
        </row>
        <row r="2061">
          <cell r="C2061" t="str">
            <v>Adani</v>
          </cell>
          <cell r="R2061">
            <v>0</v>
          </cell>
          <cell r="AZ2061">
            <v>0</v>
          </cell>
          <cell r="BA2061">
            <v>0</v>
          </cell>
          <cell r="BC2061" t="str">
            <v>OTHERS</v>
          </cell>
          <cell r="BE2061" t="str">
            <v>Aug</v>
          </cell>
        </row>
        <row r="2062">
          <cell r="C2062" t="str">
            <v>Adani</v>
          </cell>
          <cell r="R2062">
            <v>0</v>
          </cell>
          <cell r="AZ2062">
            <v>0</v>
          </cell>
          <cell r="BA2062">
            <v>0</v>
          </cell>
          <cell r="BC2062" t="str">
            <v>OTHERS</v>
          </cell>
          <cell r="BE2062" t="str">
            <v>Sep</v>
          </cell>
        </row>
        <row r="2063">
          <cell r="C2063" t="str">
            <v>Adani</v>
          </cell>
          <cell r="R2063">
            <v>0</v>
          </cell>
          <cell r="AZ2063">
            <v>0</v>
          </cell>
          <cell r="BA2063">
            <v>0</v>
          </cell>
          <cell r="BC2063" t="str">
            <v>OTHERS</v>
          </cell>
          <cell r="BE2063" t="str">
            <v>Oct</v>
          </cell>
        </row>
        <row r="2064">
          <cell r="C2064" t="str">
            <v>Adani</v>
          </cell>
          <cell r="R2064">
            <v>0</v>
          </cell>
          <cell r="AZ2064">
            <v>0</v>
          </cell>
          <cell r="BA2064">
            <v>0</v>
          </cell>
          <cell r="BC2064" t="str">
            <v>OTHERS</v>
          </cell>
          <cell r="BE2064" t="str">
            <v>Nov</v>
          </cell>
        </row>
        <row r="2065">
          <cell r="C2065" t="str">
            <v>Adani</v>
          </cell>
          <cell r="R2065">
            <v>0</v>
          </cell>
          <cell r="AZ2065">
            <v>0</v>
          </cell>
          <cell r="BA2065">
            <v>0</v>
          </cell>
          <cell r="BC2065" t="str">
            <v>OTHERS</v>
          </cell>
          <cell r="BE2065" t="str">
            <v>Dec</v>
          </cell>
        </row>
        <row r="2066">
          <cell r="C2066" t="str">
            <v>Adani</v>
          </cell>
          <cell r="R2066">
            <v>70000</v>
          </cell>
          <cell r="AZ2066">
            <v>-70000</v>
          </cell>
          <cell r="BA2066">
            <v>-90952.16328237686</v>
          </cell>
          <cell r="BC2066" t="str">
            <v>OTHERS</v>
          </cell>
          <cell r="BE2066" t="str">
            <v>Jan</v>
          </cell>
        </row>
        <row r="2067">
          <cell r="C2067" t="str">
            <v>Adani</v>
          </cell>
          <cell r="R2067">
            <v>0</v>
          </cell>
          <cell r="AZ2067">
            <v>0</v>
          </cell>
          <cell r="BA2067">
            <v>0</v>
          </cell>
          <cell r="BC2067" t="str">
            <v>OTHERS</v>
          </cell>
          <cell r="BE2067" t="str">
            <v>Feb</v>
          </cell>
        </row>
        <row r="2068">
          <cell r="C2068" t="str">
            <v>Adani</v>
          </cell>
          <cell r="R2068">
            <v>0</v>
          </cell>
          <cell r="AZ2068">
            <v>0</v>
          </cell>
          <cell r="BA2068">
            <v>0</v>
          </cell>
          <cell r="BC2068" t="str">
            <v>OTHERS</v>
          </cell>
          <cell r="BE2068" t="str">
            <v>Mar</v>
          </cell>
        </row>
        <row r="2069">
          <cell r="C2069" t="str">
            <v>Adani</v>
          </cell>
          <cell r="R2069">
            <v>0</v>
          </cell>
          <cell r="AZ2069">
            <v>0</v>
          </cell>
          <cell r="BA2069">
            <v>0</v>
          </cell>
          <cell r="BC2069" t="str">
            <v>OTHERS</v>
          </cell>
          <cell r="BE2069" t="str">
            <v>Apr</v>
          </cell>
        </row>
        <row r="2070">
          <cell r="C2070" t="str">
            <v>Adani</v>
          </cell>
          <cell r="R2070">
            <v>0</v>
          </cell>
          <cell r="AZ2070">
            <v>0</v>
          </cell>
          <cell r="BA2070">
            <v>0</v>
          </cell>
          <cell r="BC2070" t="str">
            <v>OTHERS</v>
          </cell>
          <cell r="BE2070" t="str">
            <v>May</v>
          </cell>
        </row>
        <row r="2071">
          <cell r="C2071" t="str">
            <v>Adani</v>
          </cell>
          <cell r="R2071">
            <v>0</v>
          </cell>
          <cell r="AZ2071">
            <v>0</v>
          </cell>
          <cell r="BA2071">
            <v>0</v>
          </cell>
          <cell r="BC2071" t="str">
            <v>OTHERS</v>
          </cell>
          <cell r="BE2071" t="str">
            <v>Jun</v>
          </cell>
        </row>
        <row r="2072">
          <cell r="C2072" t="str">
            <v>Adani</v>
          </cell>
          <cell r="R2072">
            <v>0</v>
          </cell>
          <cell r="AZ2072">
            <v>0</v>
          </cell>
          <cell r="BA2072">
            <v>0</v>
          </cell>
          <cell r="BC2072" t="str">
            <v>OTHERS</v>
          </cell>
          <cell r="BE2072" t="str">
            <v>Jul</v>
          </cell>
        </row>
        <row r="2073">
          <cell r="C2073" t="str">
            <v>Adani</v>
          </cell>
          <cell r="R2073">
            <v>0</v>
          </cell>
          <cell r="AZ2073">
            <v>0</v>
          </cell>
          <cell r="BA2073">
            <v>0</v>
          </cell>
          <cell r="BC2073" t="str">
            <v>OTHERS</v>
          </cell>
          <cell r="BE2073" t="str">
            <v>Aug</v>
          </cell>
        </row>
        <row r="2074">
          <cell r="C2074" t="str">
            <v>Adani</v>
          </cell>
          <cell r="R2074">
            <v>0</v>
          </cell>
          <cell r="AZ2074">
            <v>0</v>
          </cell>
          <cell r="BA2074">
            <v>0</v>
          </cell>
          <cell r="BC2074" t="str">
            <v>OTHERS</v>
          </cell>
          <cell r="BE2074" t="str">
            <v>Sep</v>
          </cell>
        </row>
        <row r="2075">
          <cell r="C2075" t="str">
            <v>Adani</v>
          </cell>
          <cell r="R2075">
            <v>0</v>
          </cell>
          <cell r="AZ2075">
            <v>0</v>
          </cell>
          <cell r="BA2075">
            <v>0</v>
          </cell>
          <cell r="BC2075" t="str">
            <v>OTHERS</v>
          </cell>
          <cell r="BE2075" t="str">
            <v>Oct</v>
          </cell>
        </row>
        <row r="2076">
          <cell r="C2076" t="str">
            <v>Adani</v>
          </cell>
          <cell r="R2076">
            <v>0</v>
          </cell>
          <cell r="AZ2076">
            <v>0</v>
          </cell>
          <cell r="BA2076">
            <v>0</v>
          </cell>
          <cell r="BC2076" t="str">
            <v>OTHERS</v>
          </cell>
          <cell r="BE2076" t="str">
            <v>Nov</v>
          </cell>
        </row>
        <row r="2077">
          <cell r="C2077" t="str">
            <v>Adani</v>
          </cell>
          <cell r="R2077">
            <v>0</v>
          </cell>
          <cell r="AZ2077">
            <v>0</v>
          </cell>
          <cell r="BA2077">
            <v>0</v>
          </cell>
          <cell r="BC2077" t="str">
            <v>OTHERS</v>
          </cell>
          <cell r="BE2077" t="str">
            <v>Dec</v>
          </cell>
        </row>
        <row r="2078">
          <cell r="C2078" t="str">
            <v>Adani</v>
          </cell>
          <cell r="R2078">
            <v>70000</v>
          </cell>
          <cell r="AZ2078">
            <v>-70000</v>
          </cell>
          <cell r="BA2078">
            <v>-87395.374774127471</v>
          </cell>
          <cell r="BC2078" t="str">
            <v>OTHERS</v>
          </cell>
          <cell r="BE2078" t="str">
            <v>Jan</v>
          </cell>
        </row>
        <row r="2079">
          <cell r="C2079" t="str">
            <v>Adani</v>
          </cell>
          <cell r="R2079">
            <v>0</v>
          </cell>
          <cell r="AZ2079">
            <v>0</v>
          </cell>
          <cell r="BA2079">
            <v>0</v>
          </cell>
          <cell r="BC2079" t="str">
            <v>OTHERS</v>
          </cell>
          <cell r="BE2079" t="str">
            <v>Feb</v>
          </cell>
        </row>
        <row r="2080">
          <cell r="C2080" t="str">
            <v>Adani</v>
          </cell>
          <cell r="R2080">
            <v>0</v>
          </cell>
          <cell r="AZ2080">
            <v>0</v>
          </cell>
          <cell r="BA2080">
            <v>0</v>
          </cell>
          <cell r="BC2080" t="str">
            <v>OTHERS</v>
          </cell>
          <cell r="BE2080" t="str">
            <v>Mar</v>
          </cell>
        </row>
        <row r="2081">
          <cell r="C2081" t="str">
            <v>Adani</v>
          </cell>
          <cell r="R2081">
            <v>0</v>
          </cell>
          <cell r="AZ2081">
            <v>0</v>
          </cell>
          <cell r="BA2081">
            <v>0</v>
          </cell>
          <cell r="BC2081" t="str">
            <v>OTHERS</v>
          </cell>
          <cell r="BE2081" t="str">
            <v>Apr</v>
          </cell>
        </row>
        <row r="2082">
          <cell r="C2082" t="str">
            <v>Adani</v>
          </cell>
          <cell r="R2082">
            <v>0</v>
          </cell>
          <cell r="AZ2082">
            <v>0</v>
          </cell>
          <cell r="BA2082">
            <v>0</v>
          </cell>
          <cell r="BC2082" t="str">
            <v>OTHERS</v>
          </cell>
          <cell r="BE2082" t="str">
            <v>May</v>
          </cell>
        </row>
        <row r="2083">
          <cell r="C2083" t="str">
            <v>Adani</v>
          </cell>
          <cell r="R2083">
            <v>0</v>
          </cell>
          <cell r="AZ2083">
            <v>0</v>
          </cell>
          <cell r="BA2083">
            <v>0</v>
          </cell>
          <cell r="BC2083" t="str">
            <v>OTHERS</v>
          </cell>
          <cell r="BE2083" t="str">
            <v>Jun</v>
          </cell>
        </row>
        <row r="2084">
          <cell r="C2084" t="str">
            <v>Adani</v>
          </cell>
          <cell r="R2084">
            <v>0</v>
          </cell>
          <cell r="AZ2084">
            <v>0</v>
          </cell>
          <cell r="BA2084">
            <v>0</v>
          </cell>
          <cell r="BC2084" t="str">
            <v>OTHERS</v>
          </cell>
          <cell r="BE2084" t="str">
            <v>Jul</v>
          </cell>
        </row>
        <row r="2085">
          <cell r="C2085" t="str">
            <v>Adani</v>
          </cell>
          <cell r="R2085">
            <v>0</v>
          </cell>
          <cell r="AZ2085">
            <v>0</v>
          </cell>
          <cell r="BA2085">
            <v>0</v>
          </cell>
          <cell r="BC2085" t="str">
            <v>OTHERS</v>
          </cell>
          <cell r="BE2085" t="str">
            <v>Aug</v>
          </cell>
        </row>
        <row r="2086">
          <cell r="C2086" t="str">
            <v>Adani</v>
          </cell>
          <cell r="R2086">
            <v>0</v>
          </cell>
          <cell r="AZ2086">
            <v>0</v>
          </cell>
          <cell r="BA2086">
            <v>0</v>
          </cell>
          <cell r="BC2086" t="str">
            <v>OTHERS</v>
          </cell>
          <cell r="BE2086" t="str">
            <v>Sep</v>
          </cell>
        </row>
        <row r="2087">
          <cell r="C2087" t="str">
            <v>Adani</v>
          </cell>
          <cell r="R2087">
            <v>0</v>
          </cell>
          <cell r="AZ2087">
            <v>0</v>
          </cell>
          <cell r="BA2087">
            <v>0</v>
          </cell>
          <cell r="BC2087" t="str">
            <v>OTHERS</v>
          </cell>
          <cell r="BE2087" t="str">
            <v>Oct</v>
          </cell>
        </row>
        <row r="2088">
          <cell r="C2088" t="str">
            <v>Adani</v>
          </cell>
          <cell r="R2088">
            <v>0</v>
          </cell>
          <cell r="AZ2088">
            <v>0</v>
          </cell>
          <cell r="BA2088">
            <v>0</v>
          </cell>
          <cell r="BC2088" t="str">
            <v>OTHERS</v>
          </cell>
          <cell r="BE2088" t="str">
            <v>Nov</v>
          </cell>
        </row>
        <row r="2089">
          <cell r="C2089" t="str">
            <v>Adani</v>
          </cell>
          <cell r="R2089">
            <v>0</v>
          </cell>
          <cell r="AZ2089">
            <v>0</v>
          </cell>
          <cell r="BA2089">
            <v>0</v>
          </cell>
          <cell r="BC2089" t="str">
            <v>OTHERS</v>
          </cell>
          <cell r="BE2089" t="str">
            <v>Dec</v>
          </cell>
        </row>
        <row r="2090">
          <cell r="C2090" t="str">
            <v>Adani</v>
          </cell>
          <cell r="R2090">
            <v>56000</v>
          </cell>
          <cell r="AZ2090">
            <v>-56000</v>
          </cell>
          <cell r="BA2090">
            <v>-63712.173634280225</v>
          </cell>
          <cell r="BC2090" t="str">
            <v>OTHERS</v>
          </cell>
          <cell r="BE2090" t="str">
            <v>Jan</v>
          </cell>
        </row>
        <row r="2091">
          <cell r="C2091" t="str">
            <v>Adani</v>
          </cell>
          <cell r="R2091">
            <v>0</v>
          </cell>
          <cell r="AZ2091">
            <v>0</v>
          </cell>
          <cell r="BA2091">
            <v>0</v>
          </cell>
          <cell r="BC2091" t="str">
            <v>OTHERS</v>
          </cell>
          <cell r="BE2091" t="str">
            <v>Feb</v>
          </cell>
        </row>
        <row r="2092">
          <cell r="C2092" t="str">
            <v>Adani</v>
          </cell>
          <cell r="R2092">
            <v>0</v>
          </cell>
          <cell r="AZ2092">
            <v>0</v>
          </cell>
          <cell r="BA2092">
            <v>0</v>
          </cell>
          <cell r="BC2092" t="str">
            <v>OTHERS</v>
          </cell>
          <cell r="BE2092" t="str">
            <v>Mar</v>
          </cell>
        </row>
        <row r="2093">
          <cell r="C2093" t="str">
            <v>Adani</v>
          </cell>
          <cell r="R2093">
            <v>0</v>
          </cell>
          <cell r="AZ2093">
            <v>0</v>
          </cell>
          <cell r="BA2093">
            <v>0</v>
          </cell>
          <cell r="BC2093" t="str">
            <v>OTHERS</v>
          </cell>
          <cell r="BE2093" t="str">
            <v>Apr</v>
          </cell>
        </row>
        <row r="2094">
          <cell r="C2094" t="str">
            <v>Adani</v>
          </cell>
          <cell r="R2094">
            <v>0</v>
          </cell>
          <cell r="AZ2094">
            <v>0</v>
          </cell>
          <cell r="BA2094">
            <v>0</v>
          </cell>
          <cell r="BC2094" t="str">
            <v>OTHERS</v>
          </cell>
          <cell r="BE2094" t="str">
            <v>May</v>
          </cell>
        </row>
        <row r="2095">
          <cell r="C2095" t="str">
            <v>Adani</v>
          </cell>
          <cell r="R2095">
            <v>0</v>
          </cell>
          <cell r="AZ2095">
            <v>0</v>
          </cell>
          <cell r="BA2095">
            <v>0</v>
          </cell>
          <cell r="BC2095" t="str">
            <v>OTHERS</v>
          </cell>
          <cell r="BE2095" t="str">
            <v>Jun</v>
          </cell>
        </row>
        <row r="2096">
          <cell r="C2096" t="str">
            <v>Adani</v>
          </cell>
          <cell r="R2096">
            <v>0</v>
          </cell>
          <cell r="AZ2096">
            <v>0</v>
          </cell>
          <cell r="BA2096">
            <v>0</v>
          </cell>
          <cell r="BC2096" t="str">
            <v>OTHERS</v>
          </cell>
          <cell r="BE2096" t="str">
            <v>Jul</v>
          </cell>
        </row>
        <row r="2097">
          <cell r="C2097" t="str">
            <v>Adani</v>
          </cell>
          <cell r="R2097">
            <v>0</v>
          </cell>
          <cell r="AZ2097">
            <v>0</v>
          </cell>
          <cell r="BA2097">
            <v>0</v>
          </cell>
          <cell r="BC2097" t="str">
            <v>OTHERS</v>
          </cell>
          <cell r="BE2097" t="str">
            <v>Aug</v>
          </cell>
        </row>
        <row r="2098">
          <cell r="C2098" t="str">
            <v>Adani</v>
          </cell>
          <cell r="R2098">
            <v>0</v>
          </cell>
          <cell r="AZ2098">
            <v>0</v>
          </cell>
          <cell r="BA2098">
            <v>0</v>
          </cell>
          <cell r="BC2098" t="str">
            <v>OTHERS</v>
          </cell>
          <cell r="BE2098" t="str">
            <v>Sep</v>
          </cell>
        </row>
        <row r="2099">
          <cell r="C2099" t="str">
            <v>Adani</v>
          </cell>
          <cell r="R2099">
            <v>0</v>
          </cell>
          <cell r="AZ2099">
            <v>0</v>
          </cell>
          <cell r="BA2099">
            <v>0</v>
          </cell>
          <cell r="BC2099" t="str">
            <v>OTHERS</v>
          </cell>
          <cell r="BE2099" t="str">
            <v>Oct</v>
          </cell>
        </row>
        <row r="2100">
          <cell r="C2100" t="str">
            <v>Adani</v>
          </cell>
          <cell r="R2100">
            <v>0</v>
          </cell>
          <cell r="AZ2100">
            <v>0</v>
          </cell>
          <cell r="BA2100">
            <v>0</v>
          </cell>
          <cell r="BC2100" t="str">
            <v>OTHERS</v>
          </cell>
          <cell r="BE2100" t="str">
            <v>Nov</v>
          </cell>
        </row>
        <row r="2101">
          <cell r="C2101" t="str">
            <v>Adani</v>
          </cell>
          <cell r="R2101">
            <v>0</v>
          </cell>
          <cell r="AZ2101">
            <v>0</v>
          </cell>
          <cell r="BA2101">
            <v>0</v>
          </cell>
          <cell r="BC2101" t="str">
            <v>OTHERS</v>
          </cell>
          <cell r="BE2101" t="str">
            <v>Dec</v>
          </cell>
        </row>
        <row r="2102">
          <cell r="C2102" t="str">
            <v>Adani</v>
          </cell>
          <cell r="R2102">
            <v>13999.999999999996</v>
          </cell>
          <cell r="AZ2102">
            <v>-13999.999999999996</v>
          </cell>
          <cell r="BA2102">
            <v>-17077.736767384129</v>
          </cell>
          <cell r="BC2102" t="str">
            <v>OTHERS</v>
          </cell>
          <cell r="BE2102" t="str">
            <v>Jan</v>
          </cell>
        </row>
        <row r="2103">
          <cell r="C2103" t="str">
            <v>Adani</v>
          </cell>
          <cell r="R2103">
            <v>0</v>
          </cell>
          <cell r="AZ2103">
            <v>0</v>
          </cell>
          <cell r="BA2103">
            <v>0</v>
          </cell>
          <cell r="BC2103" t="str">
            <v>OTHERS</v>
          </cell>
          <cell r="BE2103" t="str">
            <v>Feb</v>
          </cell>
        </row>
        <row r="2104">
          <cell r="C2104" t="str">
            <v>Adani</v>
          </cell>
          <cell r="R2104">
            <v>0</v>
          </cell>
          <cell r="AZ2104">
            <v>0</v>
          </cell>
          <cell r="BA2104">
            <v>0</v>
          </cell>
          <cell r="BC2104" t="str">
            <v>OTHERS</v>
          </cell>
          <cell r="BE2104" t="str">
            <v>Mar</v>
          </cell>
        </row>
        <row r="2105">
          <cell r="C2105" t="str">
            <v>Adani</v>
          </cell>
          <cell r="R2105">
            <v>0</v>
          </cell>
          <cell r="AZ2105">
            <v>0</v>
          </cell>
          <cell r="BA2105">
            <v>0</v>
          </cell>
          <cell r="BC2105" t="str">
            <v>OTHERS</v>
          </cell>
          <cell r="BE2105" t="str">
            <v>Apr</v>
          </cell>
        </row>
        <row r="2106">
          <cell r="C2106" t="str">
            <v>Adani</v>
          </cell>
          <cell r="R2106">
            <v>0</v>
          </cell>
          <cell r="AZ2106">
            <v>0</v>
          </cell>
          <cell r="BA2106">
            <v>0</v>
          </cell>
          <cell r="BC2106" t="str">
            <v>OTHERS</v>
          </cell>
          <cell r="BE2106" t="str">
            <v>May</v>
          </cell>
        </row>
        <row r="2107">
          <cell r="C2107" t="str">
            <v>Adani</v>
          </cell>
          <cell r="R2107">
            <v>0</v>
          </cell>
          <cell r="AZ2107">
            <v>0</v>
          </cell>
          <cell r="BA2107">
            <v>0</v>
          </cell>
          <cell r="BC2107" t="str">
            <v>OTHERS</v>
          </cell>
          <cell r="BE2107" t="str">
            <v>Jun</v>
          </cell>
        </row>
        <row r="2108">
          <cell r="C2108" t="str">
            <v>Adani</v>
          </cell>
          <cell r="R2108">
            <v>0</v>
          </cell>
          <cell r="AZ2108">
            <v>0</v>
          </cell>
          <cell r="BA2108">
            <v>0</v>
          </cell>
          <cell r="BC2108" t="str">
            <v>OTHERS</v>
          </cell>
          <cell r="BE2108" t="str">
            <v>Jul</v>
          </cell>
        </row>
        <row r="2109">
          <cell r="C2109" t="str">
            <v>Adani</v>
          </cell>
          <cell r="R2109">
            <v>0</v>
          </cell>
          <cell r="AZ2109">
            <v>0</v>
          </cell>
          <cell r="BA2109">
            <v>0</v>
          </cell>
          <cell r="BC2109" t="str">
            <v>OTHERS</v>
          </cell>
          <cell r="BE2109" t="str">
            <v>Aug</v>
          </cell>
        </row>
        <row r="2110">
          <cell r="C2110" t="str">
            <v>Adani</v>
          </cell>
          <cell r="R2110">
            <v>0</v>
          </cell>
          <cell r="AZ2110">
            <v>0</v>
          </cell>
          <cell r="BA2110">
            <v>0</v>
          </cell>
          <cell r="BC2110" t="str">
            <v>OTHERS</v>
          </cell>
          <cell r="BE2110" t="str">
            <v>Sep</v>
          </cell>
        </row>
        <row r="2111">
          <cell r="C2111" t="str">
            <v>Adani</v>
          </cell>
          <cell r="R2111">
            <v>0</v>
          </cell>
          <cell r="AZ2111">
            <v>0</v>
          </cell>
          <cell r="BA2111">
            <v>0</v>
          </cell>
          <cell r="BC2111" t="str">
            <v>OTHERS</v>
          </cell>
          <cell r="BE2111" t="str">
            <v>Oct</v>
          </cell>
        </row>
        <row r="2112">
          <cell r="C2112" t="str">
            <v>Adani</v>
          </cell>
          <cell r="R2112">
            <v>0</v>
          </cell>
          <cell r="AZ2112">
            <v>0</v>
          </cell>
          <cell r="BA2112">
            <v>0</v>
          </cell>
          <cell r="BC2112" t="str">
            <v>OTHERS</v>
          </cell>
          <cell r="BE2112" t="str">
            <v>Nov</v>
          </cell>
        </row>
        <row r="2113">
          <cell r="C2113" t="str">
            <v>Adani</v>
          </cell>
          <cell r="R2113">
            <v>0</v>
          </cell>
          <cell r="AZ2113">
            <v>0</v>
          </cell>
          <cell r="BA2113">
            <v>0</v>
          </cell>
          <cell r="BC2113" t="str">
            <v>OTHERS</v>
          </cell>
          <cell r="BE2113" t="str">
            <v>Dec</v>
          </cell>
        </row>
        <row r="2114">
          <cell r="C2114" t="str">
            <v>Adani</v>
          </cell>
          <cell r="R2114">
            <v>0</v>
          </cell>
          <cell r="AZ2114">
            <v>0</v>
          </cell>
          <cell r="BA2114">
            <v>0</v>
          </cell>
          <cell r="BC2114" t="str">
            <v>OTHERS</v>
          </cell>
          <cell r="BE2114" t="str">
            <v>Jan</v>
          </cell>
        </row>
        <row r="2115">
          <cell r="C2115" t="str">
            <v>Adani</v>
          </cell>
          <cell r="R2115">
            <v>0</v>
          </cell>
          <cell r="AZ2115">
            <v>0</v>
          </cell>
          <cell r="BA2115">
            <v>0</v>
          </cell>
          <cell r="BC2115" t="str">
            <v>OTHERS</v>
          </cell>
          <cell r="BE2115" t="str">
            <v>Feb</v>
          </cell>
        </row>
        <row r="2116">
          <cell r="C2116" t="str">
            <v>Adani</v>
          </cell>
          <cell r="R2116">
            <v>0</v>
          </cell>
          <cell r="AZ2116">
            <v>0</v>
          </cell>
          <cell r="BA2116">
            <v>0</v>
          </cell>
          <cell r="BC2116" t="str">
            <v>OTHERS</v>
          </cell>
          <cell r="BE2116" t="str">
            <v>Mar</v>
          </cell>
        </row>
        <row r="2117">
          <cell r="C2117" t="str">
            <v>Adani</v>
          </cell>
          <cell r="R2117">
            <v>0</v>
          </cell>
          <cell r="AZ2117">
            <v>0</v>
          </cell>
          <cell r="BA2117">
            <v>0</v>
          </cell>
          <cell r="BC2117" t="str">
            <v>OTHERS</v>
          </cell>
          <cell r="BE2117" t="str">
            <v>Apr</v>
          </cell>
        </row>
        <row r="2118">
          <cell r="C2118" t="str">
            <v>Adani</v>
          </cell>
          <cell r="R2118">
            <v>0</v>
          </cell>
          <cell r="AZ2118">
            <v>0</v>
          </cell>
          <cell r="BA2118">
            <v>0</v>
          </cell>
          <cell r="BC2118" t="str">
            <v>OTHERS</v>
          </cell>
          <cell r="BE2118" t="str">
            <v>May</v>
          </cell>
        </row>
        <row r="2119">
          <cell r="C2119" t="str">
            <v>Adani</v>
          </cell>
          <cell r="R2119">
            <v>0</v>
          </cell>
          <cell r="AZ2119">
            <v>0</v>
          </cell>
          <cell r="BA2119">
            <v>0</v>
          </cell>
          <cell r="BC2119" t="str">
            <v>OTHERS</v>
          </cell>
          <cell r="BE2119" t="str">
            <v>Jun</v>
          </cell>
        </row>
        <row r="2120">
          <cell r="C2120" t="str">
            <v>Adani</v>
          </cell>
          <cell r="R2120">
            <v>0</v>
          </cell>
          <cell r="AZ2120">
            <v>0</v>
          </cell>
          <cell r="BA2120">
            <v>0</v>
          </cell>
          <cell r="BC2120" t="str">
            <v>OTHERS</v>
          </cell>
          <cell r="BE2120" t="str">
            <v>Jul</v>
          </cell>
        </row>
        <row r="2121">
          <cell r="C2121" t="str">
            <v>Adani</v>
          </cell>
          <cell r="R2121">
            <v>0</v>
          </cell>
          <cell r="AZ2121">
            <v>0</v>
          </cell>
          <cell r="BA2121">
            <v>0</v>
          </cell>
          <cell r="BC2121" t="str">
            <v>OTHERS</v>
          </cell>
          <cell r="BE2121" t="str">
            <v>Aug</v>
          </cell>
        </row>
        <row r="2122">
          <cell r="C2122" t="str">
            <v>Adani</v>
          </cell>
          <cell r="R2122">
            <v>0</v>
          </cell>
          <cell r="AZ2122">
            <v>0</v>
          </cell>
          <cell r="BA2122">
            <v>0</v>
          </cell>
          <cell r="BC2122" t="str">
            <v>OTHERS</v>
          </cell>
          <cell r="BE2122" t="str">
            <v>Sep</v>
          </cell>
        </row>
        <row r="2123">
          <cell r="C2123" t="str">
            <v>Adani</v>
          </cell>
          <cell r="R2123">
            <v>0</v>
          </cell>
          <cell r="AZ2123">
            <v>0</v>
          </cell>
          <cell r="BA2123">
            <v>0</v>
          </cell>
          <cell r="BC2123" t="str">
            <v>OTHERS</v>
          </cell>
          <cell r="BE2123" t="str">
            <v>Oct</v>
          </cell>
        </row>
        <row r="2124">
          <cell r="C2124" t="str">
            <v>Adani</v>
          </cell>
          <cell r="R2124">
            <v>0</v>
          </cell>
          <cell r="AZ2124">
            <v>0</v>
          </cell>
          <cell r="BA2124">
            <v>0</v>
          </cell>
          <cell r="BC2124" t="str">
            <v>OTHERS</v>
          </cell>
          <cell r="BE2124" t="str">
            <v>Nov</v>
          </cell>
        </row>
        <row r="2125">
          <cell r="C2125" t="str">
            <v>Adani</v>
          </cell>
          <cell r="R2125">
            <v>0</v>
          </cell>
          <cell r="AZ2125">
            <v>0</v>
          </cell>
          <cell r="BA2125">
            <v>0</v>
          </cell>
          <cell r="BC2125" t="str">
            <v>OTHERS</v>
          </cell>
          <cell r="BE2125" t="str">
            <v>Dec</v>
          </cell>
        </row>
        <row r="2126">
          <cell r="C2126" t="str">
            <v>Adani</v>
          </cell>
          <cell r="R2126">
            <v>0</v>
          </cell>
          <cell r="AZ2126">
            <v>0</v>
          </cell>
          <cell r="BA2126">
            <v>0</v>
          </cell>
          <cell r="BC2126" t="str">
            <v>OTHERS</v>
          </cell>
          <cell r="BE2126" t="str">
            <v>Jan</v>
          </cell>
        </row>
        <row r="2127">
          <cell r="C2127" t="str">
            <v>Adani</v>
          </cell>
          <cell r="R2127">
            <v>0</v>
          </cell>
          <cell r="AZ2127">
            <v>0</v>
          </cell>
          <cell r="BA2127">
            <v>0</v>
          </cell>
          <cell r="BC2127" t="str">
            <v>OTHERS</v>
          </cell>
          <cell r="BE2127" t="str">
            <v>Feb</v>
          </cell>
        </row>
        <row r="2128">
          <cell r="C2128" t="str">
            <v>Adani</v>
          </cell>
          <cell r="R2128">
            <v>0</v>
          </cell>
          <cell r="AZ2128">
            <v>0</v>
          </cell>
          <cell r="BA2128">
            <v>0</v>
          </cell>
          <cell r="BC2128" t="str">
            <v>OTHERS</v>
          </cell>
          <cell r="BE2128" t="str">
            <v>Mar</v>
          </cell>
        </row>
        <row r="2129">
          <cell r="C2129" t="str">
            <v>Adani</v>
          </cell>
          <cell r="R2129">
            <v>0</v>
          </cell>
          <cell r="AZ2129">
            <v>0</v>
          </cell>
          <cell r="BA2129">
            <v>0</v>
          </cell>
          <cell r="BC2129" t="str">
            <v>OTHERS</v>
          </cell>
          <cell r="BE2129" t="str">
            <v>Apr</v>
          </cell>
        </row>
        <row r="2130">
          <cell r="C2130" t="str">
            <v>Adani</v>
          </cell>
          <cell r="R2130">
            <v>0</v>
          </cell>
          <cell r="AZ2130">
            <v>0</v>
          </cell>
          <cell r="BA2130">
            <v>0</v>
          </cell>
          <cell r="BC2130" t="str">
            <v>OTHERS</v>
          </cell>
          <cell r="BE2130" t="str">
            <v>May</v>
          </cell>
        </row>
        <row r="2131">
          <cell r="C2131" t="str">
            <v>Adani</v>
          </cell>
          <cell r="R2131">
            <v>0</v>
          </cell>
          <cell r="AZ2131">
            <v>0</v>
          </cell>
          <cell r="BA2131">
            <v>0</v>
          </cell>
          <cell r="BC2131" t="str">
            <v>OTHERS</v>
          </cell>
          <cell r="BE2131" t="str">
            <v>Jun</v>
          </cell>
        </row>
        <row r="2132">
          <cell r="C2132" t="str">
            <v>Adani</v>
          </cell>
          <cell r="R2132">
            <v>0</v>
          </cell>
          <cell r="AZ2132">
            <v>0</v>
          </cell>
          <cell r="BA2132">
            <v>0</v>
          </cell>
          <cell r="BC2132" t="str">
            <v>OTHERS</v>
          </cell>
          <cell r="BE2132" t="str">
            <v>Jul</v>
          </cell>
        </row>
        <row r="2133">
          <cell r="C2133" t="str">
            <v>Adani</v>
          </cell>
          <cell r="R2133">
            <v>0</v>
          </cell>
          <cell r="AZ2133">
            <v>0</v>
          </cell>
          <cell r="BA2133">
            <v>0</v>
          </cell>
          <cell r="BC2133" t="str">
            <v>OTHERS</v>
          </cell>
          <cell r="BE2133" t="str">
            <v>Aug</v>
          </cell>
        </row>
        <row r="2134">
          <cell r="C2134" t="str">
            <v>Adani</v>
          </cell>
          <cell r="R2134">
            <v>0</v>
          </cell>
          <cell r="AZ2134">
            <v>0</v>
          </cell>
          <cell r="BA2134">
            <v>0</v>
          </cell>
          <cell r="BC2134" t="str">
            <v>OTHERS</v>
          </cell>
          <cell r="BE2134" t="str">
            <v>Sep</v>
          </cell>
        </row>
        <row r="2135">
          <cell r="C2135" t="str">
            <v>Adani</v>
          </cell>
          <cell r="R2135">
            <v>0</v>
          </cell>
          <cell r="AZ2135">
            <v>0</v>
          </cell>
          <cell r="BA2135">
            <v>0</v>
          </cell>
          <cell r="BC2135" t="str">
            <v>OTHERS</v>
          </cell>
          <cell r="BE2135" t="str">
            <v>Oct</v>
          </cell>
        </row>
        <row r="2136">
          <cell r="C2136" t="str">
            <v>Adani</v>
          </cell>
          <cell r="R2136">
            <v>0</v>
          </cell>
          <cell r="AZ2136">
            <v>0</v>
          </cell>
          <cell r="BA2136">
            <v>0</v>
          </cell>
          <cell r="BC2136" t="str">
            <v>OTHERS</v>
          </cell>
          <cell r="BE2136" t="str">
            <v>Nov</v>
          </cell>
        </row>
        <row r="2137">
          <cell r="C2137" t="str">
            <v>Adani</v>
          </cell>
          <cell r="R2137">
            <v>0</v>
          </cell>
          <cell r="AZ2137">
            <v>0</v>
          </cell>
          <cell r="BA2137">
            <v>0</v>
          </cell>
          <cell r="BC2137" t="str">
            <v>OTHERS</v>
          </cell>
          <cell r="BE2137" t="str">
            <v>Dec</v>
          </cell>
        </row>
        <row r="2138">
          <cell r="C2138" t="str">
            <v>Adani</v>
          </cell>
          <cell r="R2138">
            <v>70000</v>
          </cell>
          <cell r="AZ2138">
            <v>-70000</v>
          </cell>
          <cell r="BA2138">
            <v>-84593.220338983054</v>
          </cell>
          <cell r="BC2138" t="str">
            <v>OTHERS</v>
          </cell>
          <cell r="BE2138" t="str">
            <v>Jan</v>
          </cell>
        </row>
        <row r="2139">
          <cell r="C2139" t="str">
            <v>Adani</v>
          </cell>
          <cell r="R2139">
            <v>70000</v>
          </cell>
          <cell r="AZ2139">
            <v>-70000</v>
          </cell>
          <cell r="BA2139">
            <v>-84593.220338983054</v>
          </cell>
          <cell r="BC2139" t="str">
            <v>OTHERS</v>
          </cell>
          <cell r="BE2139" t="str">
            <v>Feb</v>
          </cell>
        </row>
        <row r="2140">
          <cell r="C2140" t="str">
            <v>Adani</v>
          </cell>
          <cell r="R2140">
            <v>70000</v>
          </cell>
          <cell r="AZ2140">
            <v>-70000</v>
          </cell>
          <cell r="BA2140">
            <v>-84593.220338983054</v>
          </cell>
          <cell r="BC2140" t="str">
            <v>OTHERS</v>
          </cell>
          <cell r="BE2140" t="str">
            <v>Mar</v>
          </cell>
        </row>
        <row r="2141">
          <cell r="C2141" t="str">
            <v>Adani</v>
          </cell>
          <cell r="R2141">
            <v>70000</v>
          </cell>
          <cell r="AZ2141">
            <v>-70000</v>
          </cell>
          <cell r="BA2141">
            <v>-84593.220338983054</v>
          </cell>
          <cell r="BC2141" t="str">
            <v>OTHERS</v>
          </cell>
          <cell r="BE2141" t="str">
            <v>Apr</v>
          </cell>
        </row>
        <row r="2142">
          <cell r="C2142" t="str">
            <v>Adani</v>
          </cell>
          <cell r="R2142">
            <v>70000</v>
          </cell>
          <cell r="AZ2142">
            <v>-70000</v>
          </cell>
          <cell r="BA2142">
            <v>-84593.220338983054</v>
          </cell>
          <cell r="BC2142" t="str">
            <v>OTHERS</v>
          </cell>
          <cell r="BE2142" t="str">
            <v>May</v>
          </cell>
        </row>
        <row r="2143">
          <cell r="C2143" t="str">
            <v>Adani</v>
          </cell>
          <cell r="R2143">
            <v>0</v>
          </cell>
          <cell r="AZ2143">
            <v>0</v>
          </cell>
          <cell r="BA2143">
            <v>0</v>
          </cell>
          <cell r="BC2143" t="str">
            <v>OTHERS</v>
          </cell>
          <cell r="BE2143" t="str">
            <v>Jun</v>
          </cell>
        </row>
        <row r="2144">
          <cell r="C2144" t="str">
            <v>Adani</v>
          </cell>
          <cell r="R2144">
            <v>0</v>
          </cell>
          <cell r="AZ2144">
            <v>0</v>
          </cell>
          <cell r="BA2144">
            <v>0</v>
          </cell>
          <cell r="BC2144" t="str">
            <v>OTHERS</v>
          </cell>
          <cell r="BE2144" t="str">
            <v>Jul</v>
          </cell>
        </row>
        <row r="2145">
          <cell r="C2145" t="str">
            <v>Adani</v>
          </cell>
          <cell r="R2145">
            <v>0</v>
          </cell>
          <cell r="AZ2145">
            <v>0</v>
          </cell>
          <cell r="BA2145">
            <v>0</v>
          </cell>
          <cell r="BC2145" t="str">
            <v>OTHERS</v>
          </cell>
          <cell r="BE2145" t="str">
            <v>Aug</v>
          </cell>
        </row>
        <row r="2146">
          <cell r="C2146" t="str">
            <v>Adani</v>
          </cell>
          <cell r="R2146">
            <v>0</v>
          </cell>
          <cell r="AZ2146">
            <v>0</v>
          </cell>
          <cell r="BA2146">
            <v>0</v>
          </cell>
          <cell r="BC2146" t="str">
            <v>OTHERS</v>
          </cell>
          <cell r="BE2146" t="str">
            <v>Sep</v>
          </cell>
        </row>
        <row r="2147">
          <cell r="C2147" t="str">
            <v>Adani</v>
          </cell>
          <cell r="R2147">
            <v>0</v>
          </cell>
          <cell r="AZ2147">
            <v>0</v>
          </cell>
          <cell r="BA2147">
            <v>0</v>
          </cell>
          <cell r="BC2147" t="str">
            <v>OTHERS</v>
          </cell>
          <cell r="BE2147" t="str">
            <v>Oct</v>
          </cell>
        </row>
        <row r="2148">
          <cell r="C2148" t="str">
            <v>Adani</v>
          </cell>
          <cell r="R2148">
            <v>0</v>
          </cell>
          <cell r="AZ2148">
            <v>0</v>
          </cell>
          <cell r="BA2148">
            <v>0</v>
          </cell>
          <cell r="BC2148" t="str">
            <v>OTHERS</v>
          </cell>
          <cell r="BE2148" t="str">
            <v>Nov</v>
          </cell>
        </row>
        <row r="2149">
          <cell r="C2149" t="str">
            <v>Adani</v>
          </cell>
          <cell r="R2149">
            <v>0</v>
          </cell>
          <cell r="AZ2149">
            <v>0</v>
          </cell>
          <cell r="BA2149">
            <v>0</v>
          </cell>
          <cell r="BC2149" t="str">
            <v>OTHERS</v>
          </cell>
          <cell r="BE2149" t="str">
            <v>Dec</v>
          </cell>
        </row>
        <row r="2150">
          <cell r="C2150" t="str">
            <v>Adani</v>
          </cell>
          <cell r="R2150">
            <v>0</v>
          </cell>
          <cell r="AZ2150">
            <v>0</v>
          </cell>
          <cell r="BA2150">
            <v>0</v>
          </cell>
          <cell r="BC2150" t="str">
            <v>OTHERS</v>
          </cell>
          <cell r="BE2150" t="str">
            <v>Jan</v>
          </cell>
        </row>
        <row r="2151">
          <cell r="C2151" t="str">
            <v>Adani</v>
          </cell>
          <cell r="R2151">
            <v>0</v>
          </cell>
          <cell r="AZ2151">
            <v>0</v>
          </cell>
          <cell r="BA2151">
            <v>0</v>
          </cell>
          <cell r="BC2151" t="str">
            <v>OTHERS</v>
          </cell>
          <cell r="BE2151" t="str">
            <v>Feb</v>
          </cell>
        </row>
        <row r="2152">
          <cell r="C2152" t="str">
            <v>Adani</v>
          </cell>
          <cell r="R2152">
            <v>0</v>
          </cell>
          <cell r="AZ2152">
            <v>0</v>
          </cell>
          <cell r="BA2152">
            <v>0</v>
          </cell>
          <cell r="BC2152" t="str">
            <v>OTHERS</v>
          </cell>
          <cell r="BE2152" t="str">
            <v>Mar</v>
          </cell>
        </row>
        <row r="2153">
          <cell r="C2153" t="str">
            <v>Adani</v>
          </cell>
          <cell r="R2153">
            <v>0</v>
          </cell>
          <cell r="AZ2153">
            <v>0</v>
          </cell>
          <cell r="BA2153">
            <v>0</v>
          </cell>
          <cell r="BC2153" t="str">
            <v>OTHERS</v>
          </cell>
          <cell r="BE2153" t="str">
            <v>Apr</v>
          </cell>
        </row>
        <row r="2154">
          <cell r="C2154" t="str">
            <v>Adani</v>
          </cell>
          <cell r="R2154">
            <v>0</v>
          </cell>
          <cell r="AZ2154">
            <v>0</v>
          </cell>
          <cell r="BA2154">
            <v>0</v>
          </cell>
          <cell r="BC2154" t="str">
            <v>OTHERS</v>
          </cell>
          <cell r="BE2154" t="str">
            <v>May</v>
          </cell>
        </row>
        <row r="2155">
          <cell r="C2155" t="str">
            <v>Adani</v>
          </cell>
          <cell r="R2155">
            <v>0</v>
          </cell>
          <cell r="AZ2155">
            <v>0</v>
          </cell>
          <cell r="BA2155">
            <v>0</v>
          </cell>
          <cell r="BC2155" t="str">
            <v>OTHERS</v>
          </cell>
          <cell r="BE2155" t="str">
            <v>Jun</v>
          </cell>
        </row>
        <row r="2156">
          <cell r="C2156" t="str">
            <v>Adani</v>
          </cell>
          <cell r="R2156">
            <v>0</v>
          </cell>
          <cell r="AZ2156">
            <v>0</v>
          </cell>
          <cell r="BA2156">
            <v>0</v>
          </cell>
          <cell r="BC2156" t="str">
            <v>OTHERS</v>
          </cell>
          <cell r="BE2156" t="str">
            <v>Jul</v>
          </cell>
        </row>
        <row r="2157">
          <cell r="C2157" t="str">
            <v>Adani</v>
          </cell>
          <cell r="R2157">
            <v>0</v>
          </cell>
          <cell r="AZ2157">
            <v>0</v>
          </cell>
          <cell r="BA2157">
            <v>0</v>
          </cell>
          <cell r="BC2157" t="str">
            <v>OTHERS</v>
          </cell>
          <cell r="BE2157" t="str">
            <v>Aug</v>
          </cell>
        </row>
        <row r="2158">
          <cell r="C2158" t="str">
            <v>Adani</v>
          </cell>
          <cell r="R2158">
            <v>0</v>
          </cell>
          <cell r="AZ2158">
            <v>0</v>
          </cell>
          <cell r="BA2158">
            <v>0</v>
          </cell>
          <cell r="BC2158" t="str">
            <v>OTHERS</v>
          </cell>
          <cell r="BE2158" t="str">
            <v>Sep</v>
          </cell>
        </row>
        <row r="2159">
          <cell r="C2159" t="str">
            <v>Adani</v>
          </cell>
          <cell r="R2159">
            <v>0</v>
          </cell>
          <cell r="AZ2159">
            <v>0</v>
          </cell>
          <cell r="BA2159">
            <v>0</v>
          </cell>
          <cell r="BC2159" t="str">
            <v>OTHERS</v>
          </cell>
          <cell r="BE2159" t="str">
            <v>Oct</v>
          </cell>
        </row>
        <row r="2160">
          <cell r="C2160" t="str">
            <v>Adani</v>
          </cell>
          <cell r="R2160">
            <v>0</v>
          </cell>
          <cell r="AZ2160">
            <v>0</v>
          </cell>
          <cell r="BA2160">
            <v>0</v>
          </cell>
          <cell r="BC2160" t="str">
            <v>OTHERS</v>
          </cell>
          <cell r="BE2160" t="str">
            <v>Nov</v>
          </cell>
        </row>
        <row r="2161">
          <cell r="C2161" t="str">
            <v>Adani</v>
          </cell>
          <cell r="R2161">
            <v>0</v>
          </cell>
          <cell r="AZ2161">
            <v>0</v>
          </cell>
          <cell r="BA2161">
            <v>0</v>
          </cell>
          <cell r="BC2161" t="str">
            <v>OTHERS</v>
          </cell>
          <cell r="BE2161" t="str">
            <v>Dec</v>
          </cell>
        </row>
        <row r="2162">
          <cell r="C2162" t="str">
            <v>Adani</v>
          </cell>
          <cell r="R2162">
            <v>0</v>
          </cell>
          <cell r="AZ2162">
            <v>0</v>
          </cell>
          <cell r="BA2162">
            <v>0</v>
          </cell>
          <cell r="BC2162" t="str">
            <v>OTHERS</v>
          </cell>
          <cell r="BE2162" t="str">
            <v>Jan</v>
          </cell>
        </row>
        <row r="2163">
          <cell r="C2163" t="str">
            <v>Adani</v>
          </cell>
          <cell r="R2163">
            <v>70000</v>
          </cell>
          <cell r="AZ2163">
            <v>-70000</v>
          </cell>
          <cell r="BA2163">
            <v>-78898.305084745763</v>
          </cell>
          <cell r="BC2163" t="str">
            <v>OTHERS</v>
          </cell>
          <cell r="BE2163" t="str">
            <v>Feb</v>
          </cell>
        </row>
        <row r="2164">
          <cell r="C2164" t="str">
            <v>Adani</v>
          </cell>
          <cell r="R2164">
            <v>70000</v>
          </cell>
          <cell r="AZ2164">
            <v>-70000</v>
          </cell>
          <cell r="BA2164">
            <v>-78898.305084745763</v>
          </cell>
          <cell r="BC2164" t="str">
            <v>OTHERS</v>
          </cell>
          <cell r="BE2164" t="str">
            <v>Mar</v>
          </cell>
        </row>
        <row r="2165">
          <cell r="C2165" t="str">
            <v>Adani</v>
          </cell>
          <cell r="R2165">
            <v>70000</v>
          </cell>
          <cell r="AZ2165">
            <v>-70000</v>
          </cell>
          <cell r="BA2165">
            <v>-78898.305084745763</v>
          </cell>
          <cell r="BC2165" t="str">
            <v>OTHERS</v>
          </cell>
          <cell r="BE2165" t="str">
            <v>Apr</v>
          </cell>
        </row>
        <row r="2166">
          <cell r="C2166" t="str">
            <v>Adani</v>
          </cell>
          <cell r="R2166">
            <v>70000</v>
          </cell>
          <cell r="AZ2166">
            <v>-70000</v>
          </cell>
          <cell r="BA2166">
            <v>-78898.305084745763</v>
          </cell>
          <cell r="BC2166" t="str">
            <v>OTHERS</v>
          </cell>
          <cell r="BE2166" t="str">
            <v>May</v>
          </cell>
        </row>
        <row r="2167">
          <cell r="C2167" t="str">
            <v>Adani</v>
          </cell>
          <cell r="R2167">
            <v>0</v>
          </cell>
          <cell r="AZ2167">
            <v>0</v>
          </cell>
          <cell r="BA2167">
            <v>0</v>
          </cell>
          <cell r="BC2167" t="str">
            <v>OTHERS</v>
          </cell>
          <cell r="BE2167" t="str">
            <v>Jun</v>
          </cell>
        </row>
        <row r="2168">
          <cell r="C2168" t="str">
            <v>Adani</v>
          </cell>
          <cell r="R2168">
            <v>0</v>
          </cell>
          <cell r="AZ2168">
            <v>0</v>
          </cell>
          <cell r="BA2168">
            <v>0</v>
          </cell>
          <cell r="BC2168" t="str">
            <v>OTHERS</v>
          </cell>
          <cell r="BE2168" t="str">
            <v>Jul</v>
          </cell>
        </row>
        <row r="2169">
          <cell r="C2169" t="str">
            <v>Adani</v>
          </cell>
          <cell r="R2169">
            <v>0</v>
          </cell>
          <cell r="AZ2169">
            <v>0</v>
          </cell>
          <cell r="BA2169">
            <v>0</v>
          </cell>
          <cell r="BC2169" t="str">
            <v>OTHERS</v>
          </cell>
          <cell r="BE2169" t="str">
            <v>Aug</v>
          </cell>
        </row>
        <row r="2170">
          <cell r="C2170" t="str">
            <v>Adani</v>
          </cell>
          <cell r="R2170">
            <v>0</v>
          </cell>
          <cell r="AZ2170">
            <v>0</v>
          </cell>
          <cell r="BA2170">
            <v>0</v>
          </cell>
          <cell r="BC2170" t="str">
            <v>OTHERS</v>
          </cell>
          <cell r="BE2170" t="str">
            <v>Sep</v>
          </cell>
        </row>
        <row r="2171">
          <cell r="C2171" t="str">
            <v>Adani</v>
          </cell>
          <cell r="R2171">
            <v>0</v>
          </cell>
          <cell r="AZ2171">
            <v>0</v>
          </cell>
          <cell r="BA2171">
            <v>0</v>
          </cell>
          <cell r="BC2171" t="str">
            <v>OTHERS</v>
          </cell>
          <cell r="BE2171" t="str">
            <v>Oct</v>
          </cell>
        </row>
        <row r="2172">
          <cell r="C2172" t="str">
            <v>Adani</v>
          </cell>
          <cell r="R2172">
            <v>0</v>
          </cell>
          <cell r="AZ2172">
            <v>0</v>
          </cell>
          <cell r="BA2172">
            <v>0</v>
          </cell>
          <cell r="BC2172" t="str">
            <v>OTHERS</v>
          </cell>
          <cell r="BE2172" t="str">
            <v>Nov</v>
          </cell>
        </row>
        <row r="2173">
          <cell r="C2173" t="str">
            <v>Adani</v>
          </cell>
          <cell r="R2173">
            <v>0</v>
          </cell>
          <cell r="AZ2173">
            <v>0</v>
          </cell>
          <cell r="BA2173">
            <v>0</v>
          </cell>
          <cell r="BC2173" t="str">
            <v>OTHERS</v>
          </cell>
          <cell r="BE2173" t="str">
            <v>Dec</v>
          </cell>
        </row>
        <row r="2174">
          <cell r="C2174" t="str">
            <v>Adani</v>
          </cell>
          <cell r="R2174">
            <v>0</v>
          </cell>
          <cell r="AZ2174">
            <v>0</v>
          </cell>
          <cell r="BA2174">
            <v>0</v>
          </cell>
          <cell r="BC2174" t="str">
            <v>OTHERS</v>
          </cell>
          <cell r="BE2174" t="str">
            <v>Jan</v>
          </cell>
        </row>
        <row r="2175">
          <cell r="C2175" t="str">
            <v>Adani</v>
          </cell>
          <cell r="R2175">
            <v>70000</v>
          </cell>
          <cell r="AZ2175">
            <v>-70000</v>
          </cell>
          <cell r="BA2175">
            <v>-78898.305084745763</v>
          </cell>
          <cell r="BC2175" t="str">
            <v>OTHERS</v>
          </cell>
          <cell r="BE2175" t="str">
            <v>Feb</v>
          </cell>
        </row>
        <row r="2176">
          <cell r="C2176" t="str">
            <v>Adani</v>
          </cell>
          <cell r="R2176">
            <v>0</v>
          </cell>
          <cell r="AZ2176">
            <v>0</v>
          </cell>
          <cell r="BA2176">
            <v>0</v>
          </cell>
          <cell r="BC2176" t="str">
            <v>OTHERS</v>
          </cell>
          <cell r="BE2176" t="str">
            <v>Mar</v>
          </cell>
        </row>
        <row r="2177">
          <cell r="C2177" t="str">
            <v>Adani</v>
          </cell>
          <cell r="R2177">
            <v>0</v>
          </cell>
          <cell r="AZ2177">
            <v>0</v>
          </cell>
          <cell r="BA2177">
            <v>0</v>
          </cell>
          <cell r="BC2177" t="str">
            <v>OTHERS</v>
          </cell>
          <cell r="BE2177" t="str">
            <v>Apr</v>
          </cell>
        </row>
        <row r="2178">
          <cell r="C2178" t="str">
            <v>Adani</v>
          </cell>
          <cell r="R2178">
            <v>0</v>
          </cell>
          <cell r="AZ2178">
            <v>0</v>
          </cell>
          <cell r="BA2178">
            <v>0</v>
          </cell>
          <cell r="BC2178" t="str">
            <v>OTHERS</v>
          </cell>
          <cell r="BE2178" t="str">
            <v>May</v>
          </cell>
        </row>
        <row r="2179">
          <cell r="C2179" t="str">
            <v>Adani</v>
          </cell>
          <cell r="R2179">
            <v>0</v>
          </cell>
          <cell r="AZ2179">
            <v>0</v>
          </cell>
          <cell r="BA2179">
            <v>0</v>
          </cell>
          <cell r="BC2179" t="str">
            <v>OTHERS</v>
          </cell>
          <cell r="BE2179" t="str">
            <v>Jun</v>
          </cell>
        </row>
        <row r="2180">
          <cell r="C2180" t="str">
            <v>Adani</v>
          </cell>
          <cell r="R2180">
            <v>0</v>
          </cell>
          <cell r="AZ2180">
            <v>0</v>
          </cell>
          <cell r="BA2180">
            <v>0</v>
          </cell>
          <cell r="BC2180" t="str">
            <v>OTHERS</v>
          </cell>
          <cell r="BE2180" t="str">
            <v>Jul</v>
          </cell>
        </row>
        <row r="2181">
          <cell r="C2181" t="str">
            <v>Adani</v>
          </cell>
          <cell r="R2181">
            <v>0</v>
          </cell>
          <cell r="AZ2181">
            <v>0</v>
          </cell>
          <cell r="BA2181">
            <v>0</v>
          </cell>
          <cell r="BC2181" t="str">
            <v>OTHERS</v>
          </cell>
          <cell r="BE2181" t="str">
            <v>Aug</v>
          </cell>
        </row>
        <row r="2182">
          <cell r="C2182" t="str">
            <v>Adani</v>
          </cell>
          <cell r="R2182">
            <v>0</v>
          </cell>
          <cell r="AZ2182">
            <v>0</v>
          </cell>
          <cell r="BA2182">
            <v>0</v>
          </cell>
          <cell r="BC2182" t="str">
            <v>OTHERS</v>
          </cell>
          <cell r="BE2182" t="str">
            <v>Sep</v>
          </cell>
        </row>
        <row r="2183">
          <cell r="C2183" t="str">
            <v>Adani</v>
          </cell>
          <cell r="R2183">
            <v>0</v>
          </cell>
          <cell r="AZ2183">
            <v>0</v>
          </cell>
          <cell r="BA2183">
            <v>0</v>
          </cell>
          <cell r="BC2183" t="str">
            <v>OTHERS</v>
          </cell>
          <cell r="BE2183" t="str">
            <v>Oct</v>
          </cell>
        </row>
        <row r="2184">
          <cell r="C2184" t="str">
            <v>Adani</v>
          </cell>
          <cell r="R2184">
            <v>0</v>
          </cell>
          <cell r="AZ2184">
            <v>0</v>
          </cell>
          <cell r="BA2184">
            <v>0</v>
          </cell>
          <cell r="BC2184" t="str">
            <v>OTHERS</v>
          </cell>
          <cell r="BE2184" t="str">
            <v>Nov</v>
          </cell>
        </row>
        <row r="2185">
          <cell r="C2185" t="str">
            <v>Adani</v>
          </cell>
          <cell r="R2185">
            <v>0</v>
          </cell>
          <cell r="AZ2185">
            <v>0</v>
          </cell>
          <cell r="BA2185">
            <v>0</v>
          </cell>
          <cell r="BC2185" t="str">
            <v>OTHERS</v>
          </cell>
          <cell r="BE2185" t="str">
            <v>Dec</v>
          </cell>
        </row>
        <row r="2186">
          <cell r="C2186" t="str">
            <v>Adani</v>
          </cell>
          <cell r="R2186">
            <v>0</v>
          </cell>
          <cell r="AZ2186">
            <v>0</v>
          </cell>
          <cell r="BA2186">
            <v>0</v>
          </cell>
          <cell r="BC2186" t="str">
            <v>OTHERS</v>
          </cell>
          <cell r="BE2186" t="str">
            <v>Jan</v>
          </cell>
        </row>
        <row r="2187">
          <cell r="C2187" t="str">
            <v>Adani</v>
          </cell>
          <cell r="R2187">
            <v>0</v>
          </cell>
          <cell r="AZ2187">
            <v>0</v>
          </cell>
          <cell r="BA2187">
            <v>0</v>
          </cell>
          <cell r="BC2187" t="str">
            <v>OTHERS</v>
          </cell>
          <cell r="BE2187" t="str">
            <v>Feb</v>
          </cell>
        </row>
        <row r="2188">
          <cell r="C2188" t="str">
            <v>Adani</v>
          </cell>
          <cell r="R2188">
            <v>70000</v>
          </cell>
          <cell r="AZ2188">
            <v>-70000</v>
          </cell>
          <cell r="BA2188">
            <v>-78898.305084745763</v>
          </cell>
          <cell r="BC2188" t="str">
            <v>OTHERS</v>
          </cell>
          <cell r="BE2188" t="str">
            <v>Mar</v>
          </cell>
        </row>
        <row r="2189">
          <cell r="C2189" t="str">
            <v>Adani</v>
          </cell>
          <cell r="R2189">
            <v>70000</v>
          </cell>
          <cell r="AZ2189">
            <v>-70000</v>
          </cell>
          <cell r="BA2189">
            <v>-78898.305084745763</v>
          </cell>
          <cell r="BC2189" t="str">
            <v>OTHERS</v>
          </cell>
          <cell r="BE2189" t="str">
            <v>Apr</v>
          </cell>
        </row>
        <row r="2190">
          <cell r="C2190" t="str">
            <v>Adani</v>
          </cell>
          <cell r="R2190">
            <v>70000</v>
          </cell>
          <cell r="AZ2190">
            <v>-70000</v>
          </cell>
          <cell r="BA2190">
            <v>-78898.305084745763</v>
          </cell>
          <cell r="BC2190" t="str">
            <v>OTHERS</v>
          </cell>
          <cell r="BE2190" t="str">
            <v>May</v>
          </cell>
        </row>
        <row r="2191">
          <cell r="C2191" t="str">
            <v>Adani</v>
          </cell>
          <cell r="R2191">
            <v>70000</v>
          </cell>
          <cell r="AZ2191">
            <v>-70000</v>
          </cell>
          <cell r="BA2191">
            <v>-78898.305084745763</v>
          </cell>
          <cell r="BC2191" t="str">
            <v>OTHERS</v>
          </cell>
          <cell r="BE2191" t="str">
            <v>Jun</v>
          </cell>
        </row>
        <row r="2192">
          <cell r="C2192" t="str">
            <v>Adani</v>
          </cell>
          <cell r="R2192">
            <v>0</v>
          </cell>
          <cell r="AZ2192">
            <v>0</v>
          </cell>
          <cell r="BA2192">
            <v>0</v>
          </cell>
          <cell r="BC2192" t="str">
            <v>OTHERS</v>
          </cell>
          <cell r="BE2192" t="str">
            <v>Jul</v>
          </cell>
        </row>
        <row r="2193">
          <cell r="C2193" t="str">
            <v>Adani</v>
          </cell>
          <cell r="R2193">
            <v>0</v>
          </cell>
          <cell r="AZ2193">
            <v>0</v>
          </cell>
          <cell r="BA2193">
            <v>0</v>
          </cell>
          <cell r="BC2193" t="str">
            <v>OTHERS</v>
          </cell>
          <cell r="BE2193" t="str">
            <v>Aug</v>
          </cell>
        </row>
        <row r="2194">
          <cell r="C2194" t="str">
            <v>Adani</v>
          </cell>
          <cell r="R2194">
            <v>0</v>
          </cell>
          <cell r="AZ2194">
            <v>0</v>
          </cell>
          <cell r="BA2194">
            <v>0</v>
          </cell>
          <cell r="BC2194" t="str">
            <v>OTHERS</v>
          </cell>
          <cell r="BE2194" t="str">
            <v>Sep</v>
          </cell>
        </row>
        <row r="2195">
          <cell r="C2195" t="str">
            <v>Adani</v>
          </cell>
          <cell r="R2195">
            <v>0</v>
          </cell>
          <cell r="AZ2195">
            <v>0</v>
          </cell>
          <cell r="BA2195">
            <v>0</v>
          </cell>
          <cell r="BC2195" t="str">
            <v>OTHERS</v>
          </cell>
          <cell r="BE2195" t="str">
            <v>Oct</v>
          </cell>
        </row>
        <row r="2196">
          <cell r="C2196" t="str">
            <v>Adani</v>
          </cell>
          <cell r="R2196">
            <v>0</v>
          </cell>
          <cell r="AZ2196">
            <v>0</v>
          </cell>
          <cell r="BA2196">
            <v>0</v>
          </cell>
          <cell r="BC2196" t="str">
            <v>OTHERS</v>
          </cell>
          <cell r="BE2196" t="str">
            <v>Nov</v>
          </cell>
        </row>
        <row r="2197">
          <cell r="C2197" t="str">
            <v>Adani</v>
          </cell>
          <cell r="R2197">
            <v>0</v>
          </cell>
          <cell r="AZ2197">
            <v>0</v>
          </cell>
          <cell r="BA2197">
            <v>0</v>
          </cell>
          <cell r="BC2197" t="str">
            <v>OTHERS</v>
          </cell>
          <cell r="BE2197" t="str">
            <v>Dec</v>
          </cell>
        </row>
        <row r="2198">
          <cell r="C2198" t="str">
            <v>Adani</v>
          </cell>
          <cell r="R2198">
            <v>0</v>
          </cell>
          <cell r="AZ2198">
            <v>0</v>
          </cell>
          <cell r="BA2198">
            <v>0</v>
          </cell>
          <cell r="BC2198" t="str">
            <v>OTHERS</v>
          </cell>
          <cell r="BE2198" t="str">
            <v>Jan</v>
          </cell>
        </row>
        <row r="2199">
          <cell r="C2199" t="str">
            <v>Adani</v>
          </cell>
          <cell r="R2199">
            <v>0</v>
          </cell>
          <cell r="AZ2199">
            <v>0</v>
          </cell>
          <cell r="BA2199">
            <v>0</v>
          </cell>
          <cell r="BC2199" t="str">
            <v>OTHERS</v>
          </cell>
          <cell r="BE2199" t="str">
            <v>Feb</v>
          </cell>
        </row>
        <row r="2200">
          <cell r="C2200" t="str">
            <v>Adani</v>
          </cell>
          <cell r="R2200">
            <v>0</v>
          </cell>
          <cell r="AZ2200">
            <v>0</v>
          </cell>
          <cell r="BA2200">
            <v>0</v>
          </cell>
          <cell r="BC2200" t="str">
            <v>OTHERS</v>
          </cell>
          <cell r="BE2200" t="str">
            <v>Mar</v>
          </cell>
        </row>
        <row r="2201">
          <cell r="C2201" t="str">
            <v>Adani</v>
          </cell>
          <cell r="R2201">
            <v>0</v>
          </cell>
          <cell r="AZ2201">
            <v>0</v>
          </cell>
          <cell r="BA2201">
            <v>0</v>
          </cell>
          <cell r="BC2201" t="str">
            <v>OTHERS</v>
          </cell>
          <cell r="BE2201" t="str">
            <v>Apr</v>
          </cell>
        </row>
        <row r="2202">
          <cell r="C2202" t="str">
            <v>Adani</v>
          </cell>
          <cell r="R2202">
            <v>0</v>
          </cell>
          <cell r="AZ2202">
            <v>0</v>
          </cell>
          <cell r="BA2202">
            <v>0</v>
          </cell>
          <cell r="BC2202" t="str">
            <v>OTHERS</v>
          </cell>
          <cell r="BE2202" t="str">
            <v>May</v>
          </cell>
        </row>
        <row r="2203">
          <cell r="C2203" t="str">
            <v>Adani</v>
          </cell>
          <cell r="R2203">
            <v>70000</v>
          </cell>
          <cell r="AZ2203">
            <v>-70000</v>
          </cell>
          <cell r="BA2203">
            <v>-78898.305084745763</v>
          </cell>
          <cell r="BC2203" t="str">
            <v>OTHERS</v>
          </cell>
          <cell r="BE2203" t="str">
            <v>Jun</v>
          </cell>
        </row>
        <row r="2204">
          <cell r="C2204" t="str">
            <v>Adani</v>
          </cell>
          <cell r="R2204">
            <v>0</v>
          </cell>
          <cell r="AZ2204">
            <v>0</v>
          </cell>
          <cell r="BA2204">
            <v>0</v>
          </cell>
          <cell r="BC2204" t="str">
            <v>OTHERS</v>
          </cell>
          <cell r="BE2204" t="str">
            <v>Jul</v>
          </cell>
        </row>
        <row r="2205">
          <cell r="C2205" t="str">
            <v>Adani</v>
          </cell>
          <cell r="R2205">
            <v>0</v>
          </cell>
          <cell r="AZ2205">
            <v>0</v>
          </cell>
          <cell r="BA2205">
            <v>0</v>
          </cell>
          <cell r="BC2205" t="str">
            <v>OTHERS</v>
          </cell>
          <cell r="BE2205" t="str">
            <v>Aug</v>
          </cell>
        </row>
        <row r="2206">
          <cell r="C2206" t="str">
            <v>Adani</v>
          </cell>
          <cell r="R2206">
            <v>0</v>
          </cell>
          <cell r="AZ2206">
            <v>0</v>
          </cell>
          <cell r="BA2206">
            <v>0</v>
          </cell>
          <cell r="BC2206" t="str">
            <v>OTHERS</v>
          </cell>
          <cell r="BE2206" t="str">
            <v>Sep</v>
          </cell>
        </row>
        <row r="2207">
          <cell r="C2207" t="str">
            <v>Adani</v>
          </cell>
          <cell r="R2207">
            <v>0</v>
          </cell>
          <cell r="AZ2207">
            <v>0</v>
          </cell>
          <cell r="BA2207">
            <v>0</v>
          </cell>
          <cell r="BC2207" t="str">
            <v>OTHERS</v>
          </cell>
          <cell r="BE2207" t="str">
            <v>Oct</v>
          </cell>
        </row>
        <row r="2208">
          <cell r="C2208" t="str">
            <v>Adani</v>
          </cell>
          <cell r="R2208">
            <v>0</v>
          </cell>
          <cell r="AZ2208">
            <v>0</v>
          </cell>
          <cell r="BA2208">
            <v>0</v>
          </cell>
          <cell r="BC2208" t="str">
            <v>OTHERS</v>
          </cell>
          <cell r="BE2208" t="str">
            <v>Nov</v>
          </cell>
        </row>
        <row r="2209">
          <cell r="C2209" t="str">
            <v>Adani</v>
          </cell>
          <cell r="R2209">
            <v>0</v>
          </cell>
          <cell r="AZ2209">
            <v>0</v>
          </cell>
          <cell r="BA2209">
            <v>0</v>
          </cell>
          <cell r="BC2209" t="str">
            <v>OTHERS</v>
          </cell>
          <cell r="BE2209" t="str">
            <v>Dec</v>
          </cell>
        </row>
        <row r="2210">
          <cell r="C2210" t="str">
            <v>Udupi</v>
          </cell>
          <cell r="R2210">
            <v>45500</v>
          </cell>
          <cell r="AZ2210">
            <v>-113750</v>
          </cell>
          <cell r="BA2210">
            <v>-63751.67220249684</v>
          </cell>
          <cell r="BC2210" t="str">
            <v>OTHERS</v>
          </cell>
          <cell r="BE2210" t="str">
            <v>Jan</v>
          </cell>
        </row>
        <row r="2211">
          <cell r="C2211" t="str">
            <v>Udupi</v>
          </cell>
          <cell r="R2211">
            <v>0</v>
          </cell>
          <cell r="AZ2211">
            <v>0</v>
          </cell>
          <cell r="BA2211">
            <v>0</v>
          </cell>
          <cell r="BC2211" t="str">
            <v>OTHERS</v>
          </cell>
          <cell r="BE2211" t="str">
            <v>Feb</v>
          </cell>
        </row>
        <row r="2212">
          <cell r="C2212" t="str">
            <v>Udupi</v>
          </cell>
          <cell r="R2212">
            <v>45500</v>
          </cell>
          <cell r="AZ2212">
            <v>-113750</v>
          </cell>
          <cell r="BA2212">
            <v>-63751.67220249684</v>
          </cell>
          <cell r="BC2212" t="str">
            <v>OTHERS</v>
          </cell>
          <cell r="BE2212" t="str">
            <v>Mar</v>
          </cell>
        </row>
        <row r="2213">
          <cell r="C2213" t="str">
            <v>Udupi</v>
          </cell>
          <cell r="R2213">
            <v>45500</v>
          </cell>
          <cell r="AZ2213">
            <v>-113750</v>
          </cell>
          <cell r="BA2213">
            <v>-63751.67220249684</v>
          </cell>
          <cell r="BC2213" t="str">
            <v>OTHERS</v>
          </cell>
          <cell r="BE2213" t="str">
            <v>Apr</v>
          </cell>
        </row>
        <row r="2214">
          <cell r="C2214" t="str">
            <v>Udupi</v>
          </cell>
          <cell r="R2214">
            <v>45500</v>
          </cell>
          <cell r="AZ2214">
            <v>-113750</v>
          </cell>
          <cell r="BA2214">
            <v>-63751.67220249684</v>
          </cell>
          <cell r="BC2214" t="str">
            <v>OTHERS</v>
          </cell>
          <cell r="BE2214" t="str">
            <v>May</v>
          </cell>
        </row>
        <row r="2215">
          <cell r="C2215" t="str">
            <v>Udupi</v>
          </cell>
          <cell r="R2215">
            <v>0</v>
          </cell>
          <cell r="AZ2215">
            <v>0</v>
          </cell>
          <cell r="BA2215">
            <v>0</v>
          </cell>
          <cell r="BC2215" t="str">
            <v>OTHERS</v>
          </cell>
          <cell r="BE2215" t="str">
            <v>Jun</v>
          </cell>
        </row>
        <row r="2216">
          <cell r="C2216" t="str">
            <v>Udupi</v>
          </cell>
          <cell r="R2216">
            <v>45500</v>
          </cell>
          <cell r="AZ2216">
            <v>-113750</v>
          </cell>
          <cell r="BA2216">
            <v>-63751.67220249684</v>
          </cell>
          <cell r="BC2216" t="str">
            <v>OTHERS</v>
          </cell>
          <cell r="BE2216" t="str">
            <v>Jul</v>
          </cell>
        </row>
        <row r="2217">
          <cell r="C2217" t="str">
            <v>Udupi</v>
          </cell>
          <cell r="R2217">
            <v>0</v>
          </cell>
          <cell r="AZ2217">
            <v>0</v>
          </cell>
          <cell r="BA2217">
            <v>0</v>
          </cell>
          <cell r="BC2217" t="str">
            <v>OTHERS</v>
          </cell>
          <cell r="BE2217" t="str">
            <v>Aug</v>
          </cell>
        </row>
        <row r="2218">
          <cell r="C2218" t="str">
            <v>Udupi</v>
          </cell>
          <cell r="R2218">
            <v>0</v>
          </cell>
          <cell r="AZ2218">
            <v>0</v>
          </cell>
          <cell r="BA2218">
            <v>0</v>
          </cell>
          <cell r="BC2218" t="str">
            <v>OTHERS</v>
          </cell>
          <cell r="BE2218" t="str">
            <v>Sep</v>
          </cell>
        </row>
        <row r="2219">
          <cell r="C2219" t="str">
            <v>Udupi</v>
          </cell>
          <cell r="R2219">
            <v>0</v>
          </cell>
          <cell r="AZ2219">
            <v>0</v>
          </cell>
          <cell r="BA2219">
            <v>0</v>
          </cell>
          <cell r="BC2219" t="str">
            <v>OTHERS</v>
          </cell>
          <cell r="BE2219" t="str">
            <v>Oct</v>
          </cell>
        </row>
        <row r="2220">
          <cell r="C2220" t="str">
            <v>Udupi</v>
          </cell>
          <cell r="R2220">
            <v>0</v>
          </cell>
          <cell r="AZ2220">
            <v>0</v>
          </cell>
          <cell r="BA2220">
            <v>0</v>
          </cell>
          <cell r="BC2220" t="str">
            <v>OTHERS</v>
          </cell>
          <cell r="BE2220" t="str">
            <v>Nov</v>
          </cell>
        </row>
        <row r="2221">
          <cell r="C2221" t="str">
            <v>Udupi</v>
          </cell>
          <cell r="R2221">
            <v>0</v>
          </cell>
          <cell r="AZ2221">
            <v>0</v>
          </cell>
          <cell r="BA2221">
            <v>0</v>
          </cell>
          <cell r="BC2221" t="str">
            <v>OTHERS</v>
          </cell>
          <cell r="BE2221" t="str">
            <v>Dec</v>
          </cell>
        </row>
        <row r="2222">
          <cell r="C2222" t="str">
            <v>Udupi</v>
          </cell>
          <cell r="R2222">
            <v>19500.000000000004</v>
          </cell>
          <cell r="AZ2222">
            <v>-48750.000000000007</v>
          </cell>
          <cell r="BA2222">
            <v>-30798.327797503152</v>
          </cell>
          <cell r="BC2222" t="str">
            <v>OTHERS</v>
          </cell>
          <cell r="BE2222" t="str">
            <v>Jan</v>
          </cell>
        </row>
        <row r="2223">
          <cell r="C2223" t="str">
            <v>Udupi</v>
          </cell>
          <cell r="R2223">
            <v>0</v>
          </cell>
          <cell r="AZ2223">
            <v>0</v>
          </cell>
          <cell r="BA2223">
            <v>0</v>
          </cell>
          <cell r="BC2223" t="str">
            <v>OTHERS</v>
          </cell>
          <cell r="BE2223" t="str">
            <v>Feb</v>
          </cell>
        </row>
        <row r="2224">
          <cell r="C2224" t="str">
            <v>Udupi</v>
          </cell>
          <cell r="R2224">
            <v>19500.000000000004</v>
          </cell>
          <cell r="AZ2224">
            <v>-48750.000000000007</v>
          </cell>
          <cell r="BA2224">
            <v>-30798.327797503152</v>
          </cell>
          <cell r="BC2224" t="str">
            <v>OTHERS</v>
          </cell>
          <cell r="BE2224" t="str">
            <v>Mar</v>
          </cell>
        </row>
        <row r="2225">
          <cell r="C2225" t="str">
            <v>Udupi</v>
          </cell>
          <cell r="R2225">
            <v>19500.000000000004</v>
          </cell>
          <cell r="AZ2225">
            <v>-48750.000000000007</v>
          </cell>
          <cell r="BA2225">
            <v>-30798.327797503152</v>
          </cell>
          <cell r="BC2225" t="str">
            <v>OTHERS</v>
          </cell>
          <cell r="BE2225" t="str">
            <v>Apr</v>
          </cell>
        </row>
        <row r="2226">
          <cell r="C2226" t="str">
            <v>Udupi</v>
          </cell>
          <cell r="R2226">
            <v>19500.000000000004</v>
          </cell>
          <cell r="AZ2226">
            <v>-48750.000000000007</v>
          </cell>
          <cell r="BA2226">
            <v>-30798.327797503152</v>
          </cell>
          <cell r="BC2226" t="str">
            <v>OTHERS</v>
          </cell>
          <cell r="BE2226" t="str">
            <v>May</v>
          </cell>
        </row>
        <row r="2227">
          <cell r="C2227" t="str">
            <v>Udupi</v>
          </cell>
          <cell r="R2227">
            <v>0</v>
          </cell>
          <cell r="AZ2227">
            <v>0</v>
          </cell>
          <cell r="BA2227">
            <v>0</v>
          </cell>
          <cell r="BC2227" t="str">
            <v>OTHERS</v>
          </cell>
          <cell r="BE2227" t="str">
            <v>Jun</v>
          </cell>
        </row>
        <row r="2228">
          <cell r="C2228" t="str">
            <v>Udupi</v>
          </cell>
          <cell r="R2228">
            <v>19500.000000000004</v>
          </cell>
          <cell r="AZ2228">
            <v>-48750.000000000007</v>
          </cell>
          <cell r="BA2228">
            <v>-30798.327797503152</v>
          </cell>
          <cell r="BC2228" t="str">
            <v>OTHERS</v>
          </cell>
          <cell r="BE2228" t="str">
            <v>Jul</v>
          </cell>
        </row>
        <row r="2229">
          <cell r="C2229" t="str">
            <v>Udupi</v>
          </cell>
          <cell r="R2229">
            <v>0</v>
          </cell>
          <cell r="AZ2229">
            <v>0</v>
          </cell>
          <cell r="BA2229">
            <v>0</v>
          </cell>
          <cell r="BC2229" t="str">
            <v>OTHERS</v>
          </cell>
          <cell r="BE2229" t="str">
            <v>Aug</v>
          </cell>
        </row>
        <row r="2230">
          <cell r="C2230" t="str">
            <v>Udupi</v>
          </cell>
          <cell r="R2230">
            <v>0</v>
          </cell>
          <cell r="AZ2230">
            <v>0</v>
          </cell>
          <cell r="BA2230">
            <v>0</v>
          </cell>
          <cell r="BC2230" t="str">
            <v>OTHERS</v>
          </cell>
          <cell r="BE2230" t="str">
            <v>Sep</v>
          </cell>
        </row>
        <row r="2231">
          <cell r="C2231" t="str">
            <v>Udupi</v>
          </cell>
          <cell r="R2231">
            <v>0</v>
          </cell>
          <cell r="AZ2231">
            <v>0</v>
          </cell>
          <cell r="BA2231">
            <v>0</v>
          </cell>
          <cell r="BC2231" t="str">
            <v>OTHERS</v>
          </cell>
          <cell r="BE2231" t="str">
            <v>Oct</v>
          </cell>
        </row>
        <row r="2232">
          <cell r="C2232" t="str">
            <v>Udupi</v>
          </cell>
          <cell r="R2232">
            <v>0</v>
          </cell>
          <cell r="AZ2232">
            <v>0</v>
          </cell>
          <cell r="BA2232">
            <v>0</v>
          </cell>
          <cell r="BC2232" t="str">
            <v>OTHERS</v>
          </cell>
          <cell r="BE2232" t="str">
            <v>Nov</v>
          </cell>
        </row>
        <row r="2233">
          <cell r="C2233" t="str">
            <v>Udupi</v>
          </cell>
          <cell r="R2233">
            <v>0</v>
          </cell>
          <cell r="AZ2233">
            <v>0</v>
          </cell>
          <cell r="BA2233">
            <v>0</v>
          </cell>
          <cell r="BC2233" t="str">
            <v>OTHERS</v>
          </cell>
          <cell r="BE2233" t="str">
            <v>Dec</v>
          </cell>
        </row>
        <row r="2234">
          <cell r="C2234" t="str">
            <v>Udupi</v>
          </cell>
          <cell r="R2234">
            <v>0</v>
          </cell>
          <cell r="AZ2234">
            <v>0</v>
          </cell>
          <cell r="BA2234">
            <v>0</v>
          </cell>
          <cell r="BC2234" t="str">
            <v>OTHERS</v>
          </cell>
          <cell r="BE2234" t="str">
            <v>Jan</v>
          </cell>
        </row>
        <row r="2235">
          <cell r="C2235" t="str">
            <v>Udupi</v>
          </cell>
          <cell r="R2235">
            <v>0</v>
          </cell>
          <cell r="AZ2235">
            <v>0</v>
          </cell>
          <cell r="BA2235">
            <v>0</v>
          </cell>
          <cell r="BC2235" t="str">
            <v>OTHERS</v>
          </cell>
          <cell r="BE2235" t="str">
            <v>Feb</v>
          </cell>
        </row>
        <row r="2236">
          <cell r="C2236" t="str">
            <v>Udupi</v>
          </cell>
          <cell r="R2236">
            <v>0</v>
          </cell>
          <cell r="AZ2236">
            <v>0</v>
          </cell>
          <cell r="BA2236">
            <v>0</v>
          </cell>
          <cell r="BC2236" t="str">
            <v>OTHERS</v>
          </cell>
          <cell r="BE2236" t="str">
            <v>Mar</v>
          </cell>
        </row>
        <row r="2237">
          <cell r="C2237" t="str">
            <v>Udupi</v>
          </cell>
          <cell r="R2237">
            <v>0</v>
          </cell>
          <cell r="AZ2237">
            <v>0</v>
          </cell>
          <cell r="BA2237">
            <v>0</v>
          </cell>
          <cell r="BC2237" t="str">
            <v>OTHERS</v>
          </cell>
          <cell r="BE2237" t="str">
            <v>Apr</v>
          </cell>
        </row>
        <row r="2238">
          <cell r="C2238" t="str">
            <v>Udupi</v>
          </cell>
          <cell r="R2238">
            <v>0</v>
          </cell>
          <cell r="AZ2238">
            <v>0</v>
          </cell>
          <cell r="BA2238">
            <v>0</v>
          </cell>
          <cell r="BC2238" t="str">
            <v>OTHERS</v>
          </cell>
          <cell r="BE2238" t="str">
            <v>May</v>
          </cell>
        </row>
        <row r="2239">
          <cell r="C2239" t="str">
            <v>Udupi</v>
          </cell>
          <cell r="R2239">
            <v>0</v>
          </cell>
          <cell r="AZ2239">
            <v>0</v>
          </cell>
          <cell r="BA2239">
            <v>0</v>
          </cell>
          <cell r="BC2239" t="str">
            <v>OTHERS</v>
          </cell>
          <cell r="BE2239" t="str">
            <v>Jun</v>
          </cell>
        </row>
        <row r="2240">
          <cell r="C2240" t="str">
            <v>Udupi</v>
          </cell>
          <cell r="R2240">
            <v>0</v>
          </cell>
          <cell r="AZ2240">
            <v>0</v>
          </cell>
          <cell r="BA2240">
            <v>0</v>
          </cell>
          <cell r="BC2240" t="str">
            <v>OTHERS</v>
          </cell>
          <cell r="BE2240" t="str">
            <v>Jul</v>
          </cell>
        </row>
        <row r="2241">
          <cell r="C2241" t="str">
            <v>Udupi</v>
          </cell>
          <cell r="R2241">
            <v>0</v>
          </cell>
          <cell r="AZ2241">
            <v>0</v>
          </cell>
          <cell r="BA2241">
            <v>0</v>
          </cell>
          <cell r="BC2241" t="str">
            <v>OTHERS</v>
          </cell>
          <cell r="BE2241" t="str">
            <v>Aug</v>
          </cell>
        </row>
        <row r="2242">
          <cell r="C2242" t="str">
            <v>Udupi</v>
          </cell>
          <cell r="R2242">
            <v>0</v>
          </cell>
          <cell r="AZ2242">
            <v>0</v>
          </cell>
          <cell r="BA2242">
            <v>0</v>
          </cell>
          <cell r="BC2242" t="str">
            <v>OTHERS</v>
          </cell>
          <cell r="BE2242" t="str">
            <v>Sep</v>
          </cell>
        </row>
        <row r="2243">
          <cell r="C2243" t="str">
            <v>Udupi</v>
          </cell>
          <cell r="R2243">
            <v>49000</v>
          </cell>
          <cell r="AZ2243">
            <v>-122500</v>
          </cell>
          <cell r="BA2243">
            <v>-63369.416314987262</v>
          </cell>
          <cell r="BC2243" t="str">
            <v>OTHERS</v>
          </cell>
          <cell r="BE2243" t="str">
            <v>Oct</v>
          </cell>
        </row>
        <row r="2244">
          <cell r="C2244" t="str">
            <v>Udupi</v>
          </cell>
          <cell r="R2244">
            <v>49000</v>
          </cell>
          <cell r="AZ2244">
            <v>-122500</v>
          </cell>
          <cell r="BA2244">
            <v>-63369.416314987262</v>
          </cell>
          <cell r="BC2244" t="str">
            <v>OTHERS</v>
          </cell>
          <cell r="BE2244" t="str">
            <v>Nov</v>
          </cell>
        </row>
        <row r="2245">
          <cell r="C2245" t="str">
            <v>Udupi</v>
          </cell>
          <cell r="R2245">
            <v>0</v>
          </cell>
          <cell r="AZ2245">
            <v>0</v>
          </cell>
          <cell r="BA2245">
            <v>0</v>
          </cell>
          <cell r="BC2245" t="str">
            <v>OTHERS</v>
          </cell>
          <cell r="BE2245" t="str">
            <v>Dec</v>
          </cell>
        </row>
        <row r="2246">
          <cell r="C2246" t="str">
            <v>Udupi</v>
          </cell>
          <cell r="R2246">
            <v>0</v>
          </cell>
          <cell r="AZ2246">
            <v>0</v>
          </cell>
          <cell r="BA2246">
            <v>0</v>
          </cell>
          <cell r="BC2246" t="str">
            <v>OTHERS</v>
          </cell>
          <cell r="BE2246" t="str">
            <v>Jan</v>
          </cell>
        </row>
        <row r="2247">
          <cell r="C2247" t="str">
            <v>Udupi</v>
          </cell>
          <cell r="R2247">
            <v>0</v>
          </cell>
          <cell r="AZ2247">
            <v>0</v>
          </cell>
          <cell r="BA2247">
            <v>0</v>
          </cell>
          <cell r="BC2247" t="str">
            <v>OTHERS</v>
          </cell>
          <cell r="BE2247" t="str">
            <v>Feb</v>
          </cell>
        </row>
        <row r="2248">
          <cell r="C2248" t="str">
            <v>Udupi</v>
          </cell>
          <cell r="R2248">
            <v>0</v>
          </cell>
          <cell r="AZ2248">
            <v>0</v>
          </cell>
          <cell r="BA2248">
            <v>0</v>
          </cell>
          <cell r="BC2248" t="str">
            <v>OTHERS</v>
          </cell>
          <cell r="BE2248" t="str">
            <v>Mar</v>
          </cell>
        </row>
        <row r="2249">
          <cell r="C2249" t="str">
            <v>Udupi</v>
          </cell>
          <cell r="R2249">
            <v>0</v>
          </cell>
          <cell r="AZ2249">
            <v>0</v>
          </cell>
          <cell r="BA2249">
            <v>0</v>
          </cell>
          <cell r="BC2249" t="str">
            <v>OTHERS</v>
          </cell>
          <cell r="BE2249" t="str">
            <v>Apr</v>
          </cell>
        </row>
        <row r="2250">
          <cell r="C2250" t="str">
            <v>Udupi</v>
          </cell>
          <cell r="R2250">
            <v>0</v>
          </cell>
          <cell r="AZ2250">
            <v>0</v>
          </cell>
          <cell r="BA2250">
            <v>0</v>
          </cell>
          <cell r="BC2250" t="str">
            <v>OTHERS</v>
          </cell>
          <cell r="BE2250" t="str">
            <v>May</v>
          </cell>
        </row>
        <row r="2251">
          <cell r="C2251" t="str">
            <v>Udupi</v>
          </cell>
          <cell r="R2251">
            <v>0</v>
          </cell>
          <cell r="AZ2251">
            <v>0</v>
          </cell>
          <cell r="BA2251">
            <v>0</v>
          </cell>
          <cell r="BC2251" t="str">
            <v>OTHERS</v>
          </cell>
          <cell r="BE2251" t="str">
            <v>Jun</v>
          </cell>
        </row>
        <row r="2252">
          <cell r="C2252" t="str">
            <v>Udupi</v>
          </cell>
          <cell r="R2252">
            <v>0</v>
          </cell>
          <cell r="AZ2252">
            <v>0</v>
          </cell>
          <cell r="BA2252">
            <v>0</v>
          </cell>
          <cell r="BC2252" t="str">
            <v>OTHERS</v>
          </cell>
          <cell r="BE2252" t="str">
            <v>Jul</v>
          </cell>
        </row>
        <row r="2253">
          <cell r="C2253" t="str">
            <v>Udupi</v>
          </cell>
          <cell r="R2253">
            <v>0</v>
          </cell>
          <cell r="AZ2253">
            <v>0</v>
          </cell>
          <cell r="BA2253">
            <v>0</v>
          </cell>
          <cell r="BC2253" t="str">
            <v>OTHERS</v>
          </cell>
          <cell r="BE2253" t="str">
            <v>Aug</v>
          </cell>
        </row>
        <row r="2254">
          <cell r="C2254" t="str">
            <v>Udupi</v>
          </cell>
          <cell r="R2254">
            <v>0</v>
          </cell>
          <cell r="AZ2254">
            <v>0</v>
          </cell>
          <cell r="BA2254">
            <v>0</v>
          </cell>
          <cell r="BC2254" t="str">
            <v>OTHERS</v>
          </cell>
          <cell r="BE2254" t="str">
            <v>Sep</v>
          </cell>
        </row>
        <row r="2255">
          <cell r="C2255" t="str">
            <v>Udupi</v>
          </cell>
          <cell r="R2255">
            <v>21000.000000000004</v>
          </cell>
          <cell r="AZ2255">
            <v>-52500.000000000007</v>
          </cell>
          <cell r="BA2255">
            <v>-30613.660608089656</v>
          </cell>
          <cell r="BC2255" t="str">
            <v>OTHERS</v>
          </cell>
          <cell r="BE2255" t="str">
            <v>Oct</v>
          </cell>
        </row>
        <row r="2256">
          <cell r="C2256" t="str">
            <v>Udupi</v>
          </cell>
          <cell r="R2256">
            <v>21000.000000000004</v>
          </cell>
          <cell r="AZ2256">
            <v>-52500.000000000007</v>
          </cell>
          <cell r="BA2256">
            <v>-30613.660608089656</v>
          </cell>
          <cell r="BC2256" t="str">
            <v>OTHERS</v>
          </cell>
          <cell r="BE2256" t="str">
            <v>Nov</v>
          </cell>
        </row>
        <row r="2257">
          <cell r="C2257" t="str">
            <v>Udupi</v>
          </cell>
          <cell r="R2257">
            <v>0</v>
          </cell>
          <cell r="AZ2257">
            <v>0</v>
          </cell>
          <cell r="BA2257">
            <v>0</v>
          </cell>
          <cell r="BC2257" t="str">
            <v>OTHERS</v>
          </cell>
          <cell r="BE2257" t="str">
            <v>Dec</v>
          </cell>
        </row>
        <row r="2258">
          <cell r="C2258" t="str">
            <v>Other</v>
          </cell>
          <cell r="R2258">
            <v>0</v>
          </cell>
          <cell r="AZ2258">
            <v>0</v>
          </cell>
          <cell r="BA2258">
            <v>0</v>
          </cell>
          <cell r="BC2258" t="str">
            <v>OTHERS</v>
          </cell>
          <cell r="BE2258" t="str">
            <v>Jan</v>
          </cell>
        </row>
        <row r="2259">
          <cell r="C2259" t="str">
            <v>Other</v>
          </cell>
          <cell r="R2259">
            <v>0</v>
          </cell>
          <cell r="AZ2259">
            <v>0</v>
          </cell>
          <cell r="BA2259">
            <v>0</v>
          </cell>
          <cell r="BC2259" t="str">
            <v>OTHERS</v>
          </cell>
          <cell r="BE2259" t="str">
            <v>Feb</v>
          </cell>
        </row>
        <row r="2260">
          <cell r="C2260" t="str">
            <v>Other</v>
          </cell>
          <cell r="R2260">
            <v>0</v>
          </cell>
          <cell r="AZ2260">
            <v>0</v>
          </cell>
          <cell r="BA2260">
            <v>0</v>
          </cell>
          <cell r="BC2260" t="str">
            <v>OTHERS</v>
          </cell>
          <cell r="BE2260" t="str">
            <v>Mar</v>
          </cell>
        </row>
        <row r="2261">
          <cell r="C2261" t="str">
            <v>Other</v>
          </cell>
          <cell r="R2261">
            <v>0</v>
          </cell>
          <cell r="AZ2261">
            <v>0</v>
          </cell>
          <cell r="BA2261">
            <v>0</v>
          </cell>
          <cell r="BC2261" t="str">
            <v>OTHERS</v>
          </cell>
          <cell r="BE2261" t="str">
            <v>Apr</v>
          </cell>
        </row>
        <row r="2262">
          <cell r="C2262" t="str">
            <v>Other</v>
          </cell>
          <cell r="R2262">
            <v>0</v>
          </cell>
          <cell r="AZ2262">
            <v>0</v>
          </cell>
          <cell r="BA2262">
            <v>0</v>
          </cell>
          <cell r="BC2262" t="str">
            <v>OTHERS</v>
          </cell>
          <cell r="BE2262" t="str">
            <v>May</v>
          </cell>
        </row>
        <row r="2263">
          <cell r="C2263" t="str">
            <v>Other</v>
          </cell>
          <cell r="R2263">
            <v>0</v>
          </cell>
          <cell r="AZ2263">
            <v>0</v>
          </cell>
          <cell r="BA2263">
            <v>0</v>
          </cell>
          <cell r="BC2263" t="str">
            <v>OTHERS</v>
          </cell>
          <cell r="BE2263" t="str">
            <v>Jun</v>
          </cell>
        </row>
        <row r="2264">
          <cell r="C2264" t="str">
            <v>Other</v>
          </cell>
          <cell r="R2264">
            <v>0</v>
          </cell>
          <cell r="AZ2264">
            <v>0</v>
          </cell>
          <cell r="BA2264">
            <v>0</v>
          </cell>
          <cell r="BC2264" t="str">
            <v>OTHERS</v>
          </cell>
          <cell r="BE2264" t="str">
            <v>Jul</v>
          </cell>
        </row>
        <row r="2265">
          <cell r="C2265" t="str">
            <v>Other</v>
          </cell>
          <cell r="R2265">
            <v>0</v>
          </cell>
          <cell r="AZ2265">
            <v>0</v>
          </cell>
          <cell r="BA2265">
            <v>0</v>
          </cell>
          <cell r="BC2265" t="str">
            <v>OTHERS</v>
          </cell>
          <cell r="BE2265" t="str">
            <v>Aug</v>
          </cell>
        </row>
        <row r="2266">
          <cell r="C2266" t="str">
            <v>Other</v>
          </cell>
          <cell r="R2266">
            <v>0</v>
          </cell>
          <cell r="AZ2266">
            <v>0</v>
          </cell>
          <cell r="BA2266">
            <v>0</v>
          </cell>
          <cell r="BC2266" t="str">
            <v>OTHERS</v>
          </cell>
          <cell r="BE2266" t="str">
            <v>Sep</v>
          </cell>
        </row>
        <row r="2267">
          <cell r="C2267" t="str">
            <v>Other</v>
          </cell>
          <cell r="R2267">
            <v>0</v>
          </cell>
          <cell r="AZ2267">
            <v>0</v>
          </cell>
          <cell r="BA2267">
            <v>0</v>
          </cell>
          <cell r="BC2267" t="str">
            <v>OTHERS</v>
          </cell>
          <cell r="BE2267" t="str">
            <v>Oct</v>
          </cell>
        </row>
        <row r="2268">
          <cell r="C2268" t="str">
            <v>Other</v>
          </cell>
          <cell r="R2268">
            <v>0</v>
          </cell>
          <cell r="AZ2268">
            <v>0</v>
          </cell>
          <cell r="BA2268">
            <v>0</v>
          </cell>
          <cell r="BC2268" t="str">
            <v>OTHERS</v>
          </cell>
          <cell r="BE2268" t="str">
            <v>Nov</v>
          </cell>
        </row>
        <row r="2269">
          <cell r="C2269" t="str">
            <v>Other</v>
          </cell>
          <cell r="R2269">
            <v>0</v>
          </cell>
          <cell r="AZ2269">
            <v>0</v>
          </cell>
          <cell r="BA2269">
            <v>0</v>
          </cell>
          <cell r="BC2269" t="str">
            <v>OTHERS</v>
          </cell>
          <cell r="BE2269" t="str">
            <v>Dec</v>
          </cell>
        </row>
        <row r="2270">
          <cell r="C2270" t="str">
            <v>TNB (Tj Bin)</v>
          </cell>
          <cell r="R2270">
            <v>0</v>
          </cell>
          <cell r="AZ2270">
            <v>0</v>
          </cell>
          <cell r="BA2270">
            <v>0</v>
          </cell>
          <cell r="BC2270" t="str">
            <v>OTHERS</v>
          </cell>
          <cell r="BE2270" t="str">
            <v>Jan</v>
          </cell>
        </row>
        <row r="2271">
          <cell r="C2271" t="str">
            <v>TNB (Tj Bin)</v>
          </cell>
          <cell r="R2271">
            <v>0</v>
          </cell>
          <cell r="AZ2271">
            <v>0</v>
          </cell>
          <cell r="BA2271">
            <v>0</v>
          </cell>
          <cell r="BC2271" t="str">
            <v>OTHERS</v>
          </cell>
          <cell r="BE2271" t="str">
            <v>Feb</v>
          </cell>
        </row>
        <row r="2272">
          <cell r="C2272" t="str">
            <v>TNB (Tj Bin)</v>
          </cell>
          <cell r="R2272">
            <v>0</v>
          </cell>
          <cell r="AZ2272">
            <v>0</v>
          </cell>
          <cell r="BA2272">
            <v>0</v>
          </cell>
          <cell r="BC2272" t="str">
            <v>OTHERS</v>
          </cell>
          <cell r="BE2272" t="str">
            <v>Mar</v>
          </cell>
        </row>
        <row r="2273">
          <cell r="C2273" t="str">
            <v>TNB (Tj Bin)</v>
          </cell>
          <cell r="R2273">
            <v>0</v>
          </cell>
          <cell r="AZ2273">
            <v>0</v>
          </cell>
          <cell r="BA2273">
            <v>0</v>
          </cell>
          <cell r="BC2273" t="str">
            <v>OTHERS</v>
          </cell>
          <cell r="BE2273" t="str">
            <v>Apr</v>
          </cell>
        </row>
        <row r="2274">
          <cell r="C2274" t="str">
            <v>TNB (Tj Bin)</v>
          </cell>
          <cell r="R2274">
            <v>0</v>
          </cell>
          <cell r="AZ2274">
            <v>0</v>
          </cell>
          <cell r="BA2274">
            <v>0</v>
          </cell>
          <cell r="BC2274" t="str">
            <v>OTHERS</v>
          </cell>
          <cell r="BE2274" t="str">
            <v>May</v>
          </cell>
        </row>
        <row r="2275">
          <cell r="C2275" t="str">
            <v>TNB (Tj Bin)</v>
          </cell>
          <cell r="R2275">
            <v>0</v>
          </cell>
          <cell r="AZ2275">
            <v>0</v>
          </cell>
          <cell r="BA2275">
            <v>0</v>
          </cell>
          <cell r="BC2275" t="str">
            <v>OTHERS</v>
          </cell>
          <cell r="BE2275" t="str">
            <v>Jun</v>
          </cell>
        </row>
        <row r="2276">
          <cell r="C2276" t="str">
            <v>TNB (Tj Bin)</v>
          </cell>
          <cell r="R2276">
            <v>0</v>
          </cell>
          <cell r="AZ2276">
            <v>0</v>
          </cell>
          <cell r="BA2276">
            <v>0</v>
          </cell>
          <cell r="BC2276" t="str">
            <v>OTHERS</v>
          </cell>
          <cell r="BE2276" t="str">
            <v>Jul</v>
          </cell>
        </row>
        <row r="2277">
          <cell r="C2277" t="str">
            <v>TNB (Tj Bin)</v>
          </cell>
          <cell r="R2277">
            <v>0</v>
          </cell>
          <cell r="AZ2277">
            <v>0</v>
          </cell>
          <cell r="BA2277">
            <v>0</v>
          </cell>
          <cell r="BC2277" t="str">
            <v>OTHERS</v>
          </cell>
          <cell r="BE2277" t="str">
            <v>Aug</v>
          </cell>
        </row>
        <row r="2278">
          <cell r="C2278" t="str">
            <v>TNB (Tj Bin)</v>
          </cell>
          <cell r="R2278">
            <v>0</v>
          </cell>
          <cell r="AZ2278">
            <v>0</v>
          </cell>
          <cell r="BA2278">
            <v>0</v>
          </cell>
          <cell r="BC2278" t="str">
            <v>OTHERS</v>
          </cell>
          <cell r="BE2278" t="str">
            <v>Sep</v>
          </cell>
        </row>
        <row r="2279">
          <cell r="C2279" t="str">
            <v>TNB (Tj Bin)</v>
          </cell>
          <cell r="R2279">
            <v>0</v>
          </cell>
          <cell r="AZ2279">
            <v>0</v>
          </cell>
          <cell r="BA2279">
            <v>0</v>
          </cell>
          <cell r="BC2279" t="str">
            <v>OTHERS</v>
          </cell>
          <cell r="BE2279" t="str">
            <v>Oct</v>
          </cell>
        </row>
        <row r="2280">
          <cell r="C2280" t="str">
            <v>TNB (Tj Bin)</v>
          </cell>
          <cell r="R2280">
            <v>0</v>
          </cell>
          <cell r="AZ2280">
            <v>0</v>
          </cell>
          <cell r="BA2280">
            <v>0</v>
          </cell>
          <cell r="BC2280" t="str">
            <v>OTHERS</v>
          </cell>
          <cell r="BE2280" t="str">
            <v>Nov</v>
          </cell>
        </row>
        <row r="2281">
          <cell r="C2281" t="str">
            <v>TNB (Tj Bin)</v>
          </cell>
          <cell r="R2281">
            <v>0</v>
          </cell>
          <cell r="AZ2281">
            <v>0</v>
          </cell>
          <cell r="BA2281">
            <v>0</v>
          </cell>
          <cell r="BC2281" t="str">
            <v>OTHERS</v>
          </cell>
          <cell r="BE2281" t="str">
            <v>Dec</v>
          </cell>
        </row>
        <row r="2282">
          <cell r="C2282" t="str">
            <v>TNB (Tj Bin)</v>
          </cell>
          <cell r="R2282">
            <v>0</v>
          </cell>
          <cell r="AZ2282">
            <v>0</v>
          </cell>
          <cell r="BA2282">
            <v>0</v>
          </cell>
          <cell r="BC2282" t="str">
            <v>OTHERS</v>
          </cell>
          <cell r="BE2282" t="str">
            <v>Jan</v>
          </cell>
        </row>
        <row r="2283">
          <cell r="C2283" t="str">
            <v>TNB (Tj Bin)</v>
          </cell>
          <cell r="R2283">
            <v>0</v>
          </cell>
          <cell r="AZ2283">
            <v>0</v>
          </cell>
          <cell r="BA2283">
            <v>0</v>
          </cell>
          <cell r="BC2283" t="str">
            <v>OTHERS</v>
          </cell>
          <cell r="BE2283" t="str">
            <v>Feb</v>
          </cell>
        </row>
        <row r="2284">
          <cell r="C2284" t="str">
            <v>TNB (Tj Bin)</v>
          </cell>
          <cell r="R2284">
            <v>0</v>
          </cell>
          <cell r="AZ2284">
            <v>0</v>
          </cell>
          <cell r="BA2284">
            <v>0</v>
          </cell>
          <cell r="BC2284" t="str">
            <v>OTHERS</v>
          </cell>
          <cell r="BE2284" t="str">
            <v>Mar</v>
          </cell>
        </row>
        <row r="2285">
          <cell r="C2285" t="str">
            <v>TNB (Tj Bin)</v>
          </cell>
          <cell r="R2285">
            <v>0</v>
          </cell>
          <cell r="AZ2285">
            <v>0</v>
          </cell>
          <cell r="BA2285">
            <v>0</v>
          </cell>
          <cell r="BC2285" t="str">
            <v>OTHERS</v>
          </cell>
          <cell r="BE2285" t="str">
            <v>Apr</v>
          </cell>
        </row>
        <row r="2286">
          <cell r="C2286" t="str">
            <v>TNB (Tj Bin)</v>
          </cell>
          <cell r="R2286">
            <v>0</v>
          </cell>
          <cell r="AZ2286">
            <v>0</v>
          </cell>
          <cell r="BA2286">
            <v>0</v>
          </cell>
          <cell r="BC2286" t="str">
            <v>OTHERS</v>
          </cell>
          <cell r="BE2286" t="str">
            <v>May</v>
          </cell>
        </row>
        <row r="2287">
          <cell r="C2287" t="str">
            <v>TNB (Tj Bin)</v>
          </cell>
          <cell r="R2287">
            <v>0</v>
          </cell>
          <cell r="AZ2287">
            <v>0</v>
          </cell>
          <cell r="BA2287">
            <v>0</v>
          </cell>
          <cell r="BC2287" t="str">
            <v>OTHERS</v>
          </cell>
          <cell r="BE2287" t="str">
            <v>Jun</v>
          </cell>
        </row>
        <row r="2288">
          <cell r="C2288" t="str">
            <v>TNB (Tj Bin)</v>
          </cell>
          <cell r="R2288">
            <v>0</v>
          </cell>
          <cell r="AZ2288">
            <v>0</v>
          </cell>
          <cell r="BA2288">
            <v>0</v>
          </cell>
          <cell r="BC2288" t="str">
            <v>OTHERS</v>
          </cell>
          <cell r="BE2288" t="str">
            <v>Jul</v>
          </cell>
        </row>
        <row r="2289">
          <cell r="C2289" t="str">
            <v>TNB (Tj Bin)</v>
          </cell>
          <cell r="R2289">
            <v>0</v>
          </cell>
          <cell r="AZ2289">
            <v>0</v>
          </cell>
          <cell r="BA2289">
            <v>0</v>
          </cell>
          <cell r="BC2289" t="str">
            <v>OTHERS</v>
          </cell>
          <cell r="BE2289" t="str">
            <v>Aug</v>
          </cell>
        </row>
        <row r="2290">
          <cell r="C2290" t="str">
            <v>TNB (Tj Bin)</v>
          </cell>
          <cell r="R2290">
            <v>0</v>
          </cell>
          <cell r="AZ2290">
            <v>0</v>
          </cell>
          <cell r="BA2290">
            <v>0</v>
          </cell>
          <cell r="BC2290" t="str">
            <v>OTHERS</v>
          </cell>
          <cell r="BE2290" t="str">
            <v>Sep</v>
          </cell>
        </row>
        <row r="2291">
          <cell r="C2291" t="str">
            <v>TNB (Tj Bin)</v>
          </cell>
          <cell r="R2291">
            <v>0</v>
          </cell>
          <cell r="AZ2291">
            <v>0</v>
          </cell>
          <cell r="BA2291">
            <v>0</v>
          </cell>
          <cell r="BC2291" t="str">
            <v>OTHERS</v>
          </cell>
          <cell r="BE2291" t="str">
            <v>Oct</v>
          </cell>
        </row>
        <row r="2292">
          <cell r="C2292" t="str">
            <v>TNB (Tj Bin)</v>
          </cell>
          <cell r="R2292">
            <v>0</v>
          </cell>
          <cell r="AZ2292">
            <v>0</v>
          </cell>
          <cell r="BA2292">
            <v>0</v>
          </cell>
          <cell r="BC2292" t="str">
            <v>OTHERS</v>
          </cell>
          <cell r="BE2292" t="str">
            <v>Nov</v>
          </cell>
        </row>
        <row r="2293">
          <cell r="C2293" t="str">
            <v>TNB (Tj Bin)</v>
          </cell>
          <cell r="R2293">
            <v>0</v>
          </cell>
          <cell r="AZ2293">
            <v>0</v>
          </cell>
          <cell r="BA2293">
            <v>0</v>
          </cell>
          <cell r="BC2293" t="str">
            <v>OTHERS</v>
          </cell>
          <cell r="BE2293" t="str">
            <v>Dec</v>
          </cell>
        </row>
        <row r="2294">
          <cell r="C2294" t="str">
            <v>TNB</v>
          </cell>
          <cell r="R2294">
            <v>39000</v>
          </cell>
          <cell r="AZ2294">
            <v>-68250</v>
          </cell>
          <cell r="BA2294">
            <v>-48118.241286915058</v>
          </cell>
          <cell r="BC2294" t="str">
            <v>OTHERS</v>
          </cell>
          <cell r="BE2294" t="str">
            <v>Jan</v>
          </cell>
        </row>
        <row r="2295">
          <cell r="C2295" t="str">
            <v>TNB</v>
          </cell>
          <cell r="R2295">
            <v>0</v>
          </cell>
          <cell r="AZ2295">
            <v>0</v>
          </cell>
          <cell r="BA2295">
            <v>0</v>
          </cell>
          <cell r="BC2295" t="str">
            <v>OTHERS</v>
          </cell>
          <cell r="BE2295" t="str">
            <v>Feb</v>
          </cell>
        </row>
        <row r="2296">
          <cell r="C2296" t="str">
            <v>TNB</v>
          </cell>
          <cell r="R2296">
            <v>0</v>
          </cell>
          <cell r="AZ2296">
            <v>0</v>
          </cell>
          <cell r="BA2296">
            <v>0</v>
          </cell>
          <cell r="BC2296" t="str">
            <v>OTHERS</v>
          </cell>
          <cell r="BE2296" t="str">
            <v>Mar</v>
          </cell>
        </row>
        <row r="2297">
          <cell r="C2297" t="str">
            <v>TNB</v>
          </cell>
          <cell r="R2297">
            <v>0</v>
          </cell>
          <cell r="AZ2297">
            <v>0</v>
          </cell>
          <cell r="BA2297">
            <v>0</v>
          </cell>
          <cell r="BC2297" t="str">
            <v>OTHERS</v>
          </cell>
          <cell r="BE2297" t="str">
            <v>Apr</v>
          </cell>
        </row>
        <row r="2298">
          <cell r="C2298" t="str">
            <v>TNB</v>
          </cell>
          <cell r="R2298">
            <v>0</v>
          </cell>
          <cell r="AZ2298">
            <v>0</v>
          </cell>
          <cell r="BA2298">
            <v>0</v>
          </cell>
          <cell r="BC2298" t="str">
            <v>OTHERS</v>
          </cell>
          <cell r="BE2298" t="str">
            <v>May</v>
          </cell>
        </row>
        <row r="2299">
          <cell r="C2299" t="str">
            <v>TNB</v>
          </cell>
          <cell r="R2299">
            <v>0</v>
          </cell>
          <cell r="AZ2299">
            <v>0</v>
          </cell>
          <cell r="BA2299">
            <v>0</v>
          </cell>
          <cell r="BC2299" t="str">
            <v>OTHERS</v>
          </cell>
          <cell r="BE2299" t="str">
            <v>Jun</v>
          </cell>
        </row>
        <row r="2300">
          <cell r="C2300" t="str">
            <v>TNB</v>
          </cell>
          <cell r="R2300">
            <v>0</v>
          </cell>
          <cell r="AZ2300">
            <v>0</v>
          </cell>
          <cell r="BA2300">
            <v>0</v>
          </cell>
          <cell r="BC2300" t="str">
            <v>OTHERS</v>
          </cell>
          <cell r="BE2300" t="str">
            <v>Jul</v>
          </cell>
        </row>
        <row r="2301">
          <cell r="C2301" t="str">
            <v>TNB</v>
          </cell>
          <cell r="R2301">
            <v>0</v>
          </cell>
          <cell r="AZ2301">
            <v>0</v>
          </cell>
          <cell r="BA2301">
            <v>0</v>
          </cell>
          <cell r="BC2301" t="str">
            <v>OTHERS</v>
          </cell>
          <cell r="BE2301" t="str">
            <v>Aug</v>
          </cell>
        </row>
        <row r="2302">
          <cell r="C2302" t="str">
            <v>TNB</v>
          </cell>
          <cell r="R2302">
            <v>0</v>
          </cell>
          <cell r="AZ2302">
            <v>0</v>
          </cell>
          <cell r="BA2302">
            <v>0</v>
          </cell>
          <cell r="BC2302" t="str">
            <v>OTHERS</v>
          </cell>
          <cell r="BE2302" t="str">
            <v>Sep</v>
          </cell>
        </row>
        <row r="2303">
          <cell r="C2303" t="str">
            <v>TNB</v>
          </cell>
          <cell r="R2303">
            <v>0</v>
          </cell>
          <cell r="AZ2303">
            <v>0</v>
          </cell>
          <cell r="BA2303">
            <v>0</v>
          </cell>
          <cell r="BC2303" t="str">
            <v>OTHERS</v>
          </cell>
          <cell r="BE2303" t="str">
            <v>Oct</v>
          </cell>
        </row>
        <row r="2304">
          <cell r="C2304" t="str">
            <v>TNB</v>
          </cell>
          <cell r="R2304">
            <v>0</v>
          </cell>
          <cell r="AZ2304">
            <v>0</v>
          </cell>
          <cell r="BA2304">
            <v>0</v>
          </cell>
          <cell r="BC2304" t="str">
            <v>OTHERS</v>
          </cell>
          <cell r="BE2304" t="str">
            <v>Nov</v>
          </cell>
        </row>
        <row r="2305">
          <cell r="C2305" t="str">
            <v>TNB</v>
          </cell>
          <cell r="R2305">
            <v>0</v>
          </cell>
          <cell r="AZ2305">
            <v>0</v>
          </cell>
          <cell r="BA2305">
            <v>0</v>
          </cell>
          <cell r="BC2305" t="str">
            <v>OTHERS</v>
          </cell>
          <cell r="BE2305" t="str">
            <v>Dec</v>
          </cell>
        </row>
        <row r="2306">
          <cell r="C2306" t="str">
            <v>TNB</v>
          </cell>
          <cell r="R2306">
            <v>6500</v>
          </cell>
          <cell r="AZ2306">
            <v>-11375</v>
          </cell>
          <cell r="BA2306">
            <v>-7337.8887574873443</v>
          </cell>
          <cell r="BC2306" t="str">
            <v>OTHERS</v>
          </cell>
          <cell r="BE2306" t="str">
            <v>Jan</v>
          </cell>
        </row>
        <row r="2307">
          <cell r="C2307" t="str">
            <v>TNB</v>
          </cell>
          <cell r="R2307">
            <v>0</v>
          </cell>
          <cell r="AZ2307">
            <v>0</v>
          </cell>
          <cell r="BA2307">
            <v>0</v>
          </cell>
          <cell r="BC2307" t="str">
            <v>OTHERS</v>
          </cell>
          <cell r="BE2307" t="str">
            <v>Feb</v>
          </cell>
        </row>
        <row r="2308">
          <cell r="C2308" t="str">
            <v>TNB</v>
          </cell>
          <cell r="R2308">
            <v>0</v>
          </cell>
          <cell r="AZ2308">
            <v>0</v>
          </cell>
          <cell r="BA2308">
            <v>0</v>
          </cell>
          <cell r="BC2308" t="str">
            <v>OTHERS</v>
          </cell>
          <cell r="BE2308" t="str">
            <v>Mar</v>
          </cell>
        </row>
        <row r="2309">
          <cell r="C2309" t="str">
            <v>TNB</v>
          </cell>
          <cell r="R2309">
            <v>0</v>
          </cell>
          <cell r="AZ2309">
            <v>0</v>
          </cell>
          <cell r="BA2309">
            <v>0</v>
          </cell>
          <cell r="BC2309" t="str">
            <v>OTHERS</v>
          </cell>
          <cell r="BE2309" t="str">
            <v>Apr</v>
          </cell>
        </row>
        <row r="2310">
          <cell r="C2310" t="str">
            <v>TNB</v>
          </cell>
          <cell r="R2310">
            <v>0</v>
          </cell>
          <cell r="AZ2310">
            <v>0</v>
          </cell>
          <cell r="BA2310">
            <v>0</v>
          </cell>
          <cell r="BC2310" t="str">
            <v>OTHERS</v>
          </cell>
          <cell r="BE2310" t="str">
            <v>May</v>
          </cell>
        </row>
        <row r="2311">
          <cell r="C2311" t="str">
            <v>TNB</v>
          </cell>
          <cell r="R2311">
            <v>0</v>
          </cell>
          <cell r="AZ2311">
            <v>0</v>
          </cell>
          <cell r="BA2311">
            <v>0</v>
          </cell>
          <cell r="BC2311" t="str">
            <v>OTHERS</v>
          </cell>
          <cell r="BE2311" t="str">
            <v>Jun</v>
          </cell>
        </row>
        <row r="2312">
          <cell r="C2312" t="str">
            <v>TNB</v>
          </cell>
          <cell r="R2312">
            <v>0</v>
          </cell>
          <cell r="AZ2312">
            <v>0</v>
          </cell>
          <cell r="BA2312">
            <v>0</v>
          </cell>
          <cell r="BC2312" t="str">
            <v>OTHERS</v>
          </cell>
          <cell r="BE2312" t="str">
            <v>Jul</v>
          </cell>
        </row>
        <row r="2313">
          <cell r="C2313" t="str">
            <v>TNB</v>
          </cell>
          <cell r="R2313">
            <v>0</v>
          </cell>
          <cell r="AZ2313">
            <v>0</v>
          </cell>
          <cell r="BA2313">
            <v>0</v>
          </cell>
          <cell r="BC2313" t="str">
            <v>OTHERS</v>
          </cell>
          <cell r="BE2313" t="str">
            <v>Aug</v>
          </cell>
        </row>
        <row r="2314">
          <cell r="C2314" t="str">
            <v>TNB</v>
          </cell>
          <cell r="R2314">
            <v>0</v>
          </cell>
          <cell r="AZ2314">
            <v>0</v>
          </cell>
          <cell r="BA2314">
            <v>0</v>
          </cell>
          <cell r="BC2314" t="str">
            <v>OTHERS</v>
          </cell>
          <cell r="BE2314" t="str">
            <v>Sep</v>
          </cell>
        </row>
        <row r="2315">
          <cell r="C2315" t="str">
            <v>TNB</v>
          </cell>
          <cell r="R2315">
            <v>0</v>
          </cell>
          <cell r="AZ2315">
            <v>0</v>
          </cell>
          <cell r="BA2315">
            <v>0</v>
          </cell>
          <cell r="BC2315" t="str">
            <v>OTHERS</v>
          </cell>
          <cell r="BE2315" t="str">
            <v>Oct</v>
          </cell>
        </row>
        <row r="2316">
          <cell r="C2316" t="str">
            <v>TNB</v>
          </cell>
          <cell r="R2316">
            <v>0</v>
          </cell>
          <cell r="AZ2316">
            <v>0</v>
          </cell>
          <cell r="BA2316">
            <v>0</v>
          </cell>
          <cell r="BC2316" t="str">
            <v>OTHERS</v>
          </cell>
          <cell r="BE2316" t="str">
            <v>Nov</v>
          </cell>
        </row>
        <row r="2317">
          <cell r="C2317" t="str">
            <v>TNB</v>
          </cell>
          <cell r="R2317">
            <v>0</v>
          </cell>
          <cell r="AZ2317">
            <v>0</v>
          </cell>
          <cell r="BA2317">
            <v>0</v>
          </cell>
          <cell r="BC2317" t="str">
            <v>OTHERS</v>
          </cell>
          <cell r="BE2317" t="str">
            <v>Dec</v>
          </cell>
        </row>
        <row r="2318">
          <cell r="C2318" t="str">
            <v>TNB</v>
          </cell>
          <cell r="R2318">
            <v>19500.000000000004</v>
          </cell>
          <cell r="AZ2318">
            <v>-34125.000000000007</v>
          </cell>
          <cell r="BA2318">
            <v>-27120.150261590661</v>
          </cell>
          <cell r="BC2318" t="str">
            <v>OTHERS</v>
          </cell>
          <cell r="BE2318" t="str">
            <v>Jan</v>
          </cell>
        </row>
        <row r="2319">
          <cell r="C2319" t="str">
            <v>TNB</v>
          </cell>
          <cell r="R2319">
            <v>0</v>
          </cell>
          <cell r="AZ2319">
            <v>0</v>
          </cell>
          <cell r="BA2319">
            <v>0</v>
          </cell>
          <cell r="BC2319" t="str">
            <v>OTHERS</v>
          </cell>
          <cell r="BE2319" t="str">
            <v>Feb</v>
          </cell>
        </row>
        <row r="2320">
          <cell r="C2320" t="str">
            <v>TNB</v>
          </cell>
          <cell r="R2320">
            <v>0</v>
          </cell>
          <cell r="AZ2320">
            <v>0</v>
          </cell>
          <cell r="BA2320">
            <v>0</v>
          </cell>
          <cell r="BC2320" t="str">
            <v>OTHERS</v>
          </cell>
          <cell r="BE2320" t="str">
            <v>Mar</v>
          </cell>
        </row>
        <row r="2321">
          <cell r="C2321" t="str">
            <v>TNB</v>
          </cell>
          <cell r="R2321">
            <v>0</v>
          </cell>
          <cell r="AZ2321">
            <v>0</v>
          </cell>
          <cell r="BA2321">
            <v>0</v>
          </cell>
          <cell r="BC2321" t="str">
            <v>OTHERS</v>
          </cell>
          <cell r="BE2321" t="str">
            <v>Apr</v>
          </cell>
        </row>
        <row r="2322">
          <cell r="C2322" t="str">
            <v>TNB</v>
          </cell>
          <cell r="R2322">
            <v>0</v>
          </cell>
          <cell r="AZ2322">
            <v>0</v>
          </cell>
          <cell r="BA2322">
            <v>0</v>
          </cell>
          <cell r="BC2322" t="str">
            <v>OTHERS</v>
          </cell>
          <cell r="BE2322" t="str">
            <v>May</v>
          </cell>
        </row>
        <row r="2323">
          <cell r="C2323" t="str">
            <v>TNB</v>
          </cell>
          <cell r="R2323">
            <v>0</v>
          </cell>
          <cell r="AZ2323">
            <v>0</v>
          </cell>
          <cell r="BA2323">
            <v>0</v>
          </cell>
          <cell r="BC2323" t="str">
            <v>OTHERS</v>
          </cell>
          <cell r="BE2323" t="str">
            <v>Jun</v>
          </cell>
        </row>
        <row r="2324">
          <cell r="C2324" t="str">
            <v>TNB</v>
          </cell>
          <cell r="R2324">
            <v>0</v>
          </cell>
          <cell r="AZ2324">
            <v>0</v>
          </cell>
          <cell r="BA2324">
            <v>0</v>
          </cell>
          <cell r="BC2324" t="str">
            <v>OTHERS</v>
          </cell>
          <cell r="BE2324" t="str">
            <v>Jul</v>
          </cell>
        </row>
        <row r="2325">
          <cell r="C2325" t="str">
            <v>TNB</v>
          </cell>
          <cell r="R2325">
            <v>0</v>
          </cell>
          <cell r="AZ2325">
            <v>0</v>
          </cell>
          <cell r="BA2325">
            <v>0</v>
          </cell>
          <cell r="BC2325" t="str">
            <v>OTHERS</v>
          </cell>
          <cell r="BE2325" t="str">
            <v>Aug</v>
          </cell>
        </row>
        <row r="2326">
          <cell r="C2326" t="str">
            <v>TNB</v>
          </cell>
          <cell r="R2326">
            <v>0</v>
          </cell>
          <cell r="AZ2326">
            <v>0</v>
          </cell>
          <cell r="BA2326">
            <v>0</v>
          </cell>
          <cell r="BC2326" t="str">
            <v>OTHERS</v>
          </cell>
          <cell r="BE2326" t="str">
            <v>Sep</v>
          </cell>
        </row>
        <row r="2327">
          <cell r="C2327" t="str">
            <v>TNB</v>
          </cell>
          <cell r="R2327">
            <v>0</v>
          </cell>
          <cell r="AZ2327">
            <v>0</v>
          </cell>
          <cell r="BA2327">
            <v>0</v>
          </cell>
          <cell r="BC2327" t="str">
            <v>OTHERS</v>
          </cell>
          <cell r="BE2327" t="str">
            <v>Oct</v>
          </cell>
        </row>
        <row r="2328">
          <cell r="C2328" t="str">
            <v>TNB</v>
          </cell>
          <cell r="R2328">
            <v>0</v>
          </cell>
          <cell r="AZ2328">
            <v>0</v>
          </cell>
          <cell r="BA2328">
            <v>0</v>
          </cell>
          <cell r="BC2328" t="str">
            <v>OTHERS</v>
          </cell>
          <cell r="BE2328" t="str">
            <v>Nov</v>
          </cell>
        </row>
        <row r="2329">
          <cell r="C2329" t="str">
            <v>TNB</v>
          </cell>
          <cell r="R2329">
            <v>0</v>
          </cell>
          <cell r="AZ2329">
            <v>0</v>
          </cell>
          <cell r="BA2329">
            <v>0</v>
          </cell>
          <cell r="BC2329" t="str">
            <v>OTHERS</v>
          </cell>
          <cell r="BE2329" t="str">
            <v>Dec</v>
          </cell>
        </row>
        <row r="2330">
          <cell r="C2330" t="str">
            <v>TNB</v>
          </cell>
          <cell r="R2330">
            <v>0</v>
          </cell>
          <cell r="AZ2330">
            <v>0</v>
          </cell>
          <cell r="BA2330">
            <v>0</v>
          </cell>
          <cell r="BC2330" t="str">
            <v>OTHERS</v>
          </cell>
          <cell r="BE2330" t="str">
            <v>Jan</v>
          </cell>
        </row>
        <row r="2331">
          <cell r="C2331" t="str">
            <v>TNB</v>
          </cell>
          <cell r="R2331">
            <v>39000</v>
          </cell>
          <cell r="AZ2331">
            <v>-68250</v>
          </cell>
          <cell r="BA2331">
            <v>-47146.403080339558</v>
          </cell>
          <cell r="BC2331" t="str">
            <v>OTHERS</v>
          </cell>
          <cell r="BE2331" t="str">
            <v>Feb</v>
          </cell>
        </row>
        <row r="2332">
          <cell r="C2332" t="str">
            <v>TNB</v>
          </cell>
          <cell r="R2332">
            <v>0</v>
          </cell>
          <cell r="AZ2332">
            <v>0</v>
          </cell>
          <cell r="BA2332">
            <v>0</v>
          </cell>
          <cell r="BC2332" t="str">
            <v>OTHERS</v>
          </cell>
          <cell r="BE2332" t="str">
            <v>Mar</v>
          </cell>
        </row>
        <row r="2333">
          <cell r="C2333" t="str">
            <v>TNB</v>
          </cell>
          <cell r="R2333">
            <v>0</v>
          </cell>
          <cell r="AZ2333">
            <v>0</v>
          </cell>
          <cell r="BA2333">
            <v>0</v>
          </cell>
          <cell r="BC2333" t="str">
            <v>OTHERS</v>
          </cell>
          <cell r="BE2333" t="str">
            <v>Apr</v>
          </cell>
        </row>
        <row r="2334">
          <cell r="C2334" t="str">
            <v>TNB</v>
          </cell>
          <cell r="R2334">
            <v>0</v>
          </cell>
          <cell r="AZ2334">
            <v>0</v>
          </cell>
          <cell r="BA2334">
            <v>0</v>
          </cell>
          <cell r="BC2334" t="str">
            <v>OTHERS</v>
          </cell>
          <cell r="BE2334" t="str">
            <v>May</v>
          </cell>
        </row>
        <row r="2335">
          <cell r="C2335" t="str">
            <v>TNB</v>
          </cell>
          <cell r="R2335">
            <v>0</v>
          </cell>
          <cell r="AZ2335">
            <v>0</v>
          </cell>
          <cell r="BA2335">
            <v>0</v>
          </cell>
          <cell r="BC2335" t="str">
            <v>OTHERS</v>
          </cell>
          <cell r="BE2335" t="str">
            <v>Jun</v>
          </cell>
        </row>
        <row r="2336">
          <cell r="C2336" t="str">
            <v>TNB</v>
          </cell>
          <cell r="R2336">
            <v>0</v>
          </cell>
          <cell r="AZ2336">
            <v>0</v>
          </cell>
          <cell r="BA2336">
            <v>0</v>
          </cell>
          <cell r="BC2336" t="str">
            <v>OTHERS</v>
          </cell>
          <cell r="BE2336" t="str">
            <v>Jul</v>
          </cell>
        </row>
        <row r="2337">
          <cell r="C2337" t="str">
            <v>TNB</v>
          </cell>
          <cell r="R2337">
            <v>0</v>
          </cell>
          <cell r="AZ2337">
            <v>0</v>
          </cell>
          <cell r="BA2337">
            <v>0</v>
          </cell>
          <cell r="BC2337" t="str">
            <v>OTHERS</v>
          </cell>
          <cell r="BE2337" t="str">
            <v>Aug</v>
          </cell>
        </row>
        <row r="2338">
          <cell r="C2338" t="str">
            <v>TNB</v>
          </cell>
          <cell r="R2338">
            <v>0</v>
          </cell>
          <cell r="AZ2338">
            <v>0</v>
          </cell>
          <cell r="BA2338">
            <v>0</v>
          </cell>
          <cell r="BC2338" t="str">
            <v>OTHERS</v>
          </cell>
          <cell r="BE2338" t="str">
            <v>Sep</v>
          </cell>
        </row>
        <row r="2339">
          <cell r="C2339" t="str">
            <v>TNB</v>
          </cell>
          <cell r="R2339">
            <v>0</v>
          </cell>
          <cell r="AZ2339">
            <v>0</v>
          </cell>
          <cell r="BA2339">
            <v>0</v>
          </cell>
          <cell r="BC2339" t="str">
            <v>OTHERS</v>
          </cell>
          <cell r="BE2339" t="str">
            <v>Oct</v>
          </cell>
        </row>
        <row r="2340">
          <cell r="C2340" t="str">
            <v>TNB</v>
          </cell>
          <cell r="R2340">
            <v>0</v>
          </cell>
          <cell r="AZ2340">
            <v>0</v>
          </cell>
          <cell r="BA2340">
            <v>0</v>
          </cell>
          <cell r="BC2340" t="str">
            <v>OTHERS</v>
          </cell>
          <cell r="BE2340" t="str">
            <v>Nov</v>
          </cell>
        </row>
        <row r="2341">
          <cell r="C2341" t="str">
            <v>TNB</v>
          </cell>
          <cell r="R2341">
            <v>0</v>
          </cell>
          <cell r="AZ2341">
            <v>0</v>
          </cell>
          <cell r="BA2341">
            <v>0</v>
          </cell>
          <cell r="BC2341" t="str">
            <v>OTHERS</v>
          </cell>
          <cell r="BE2341" t="str">
            <v>Dec</v>
          </cell>
        </row>
        <row r="2342">
          <cell r="C2342" t="str">
            <v>TNB</v>
          </cell>
          <cell r="R2342">
            <v>0</v>
          </cell>
          <cell r="AZ2342">
            <v>0</v>
          </cell>
          <cell r="BA2342">
            <v>0</v>
          </cell>
          <cell r="BC2342" t="str">
            <v>OTHERS</v>
          </cell>
          <cell r="BE2342" t="str">
            <v>Jan</v>
          </cell>
        </row>
        <row r="2343">
          <cell r="C2343" t="str">
            <v>TNB</v>
          </cell>
          <cell r="R2343">
            <v>26000</v>
          </cell>
          <cell r="AZ2343">
            <v>-45500</v>
          </cell>
          <cell r="BA2343">
            <v>-35429.877225653501</v>
          </cell>
          <cell r="BC2343" t="str">
            <v>OTHERS</v>
          </cell>
          <cell r="BE2343" t="str">
            <v>Feb</v>
          </cell>
        </row>
        <row r="2344">
          <cell r="C2344" t="str">
            <v>TNB</v>
          </cell>
          <cell r="R2344">
            <v>0</v>
          </cell>
          <cell r="AZ2344">
            <v>0</v>
          </cell>
          <cell r="BA2344">
            <v>0</v>
          </cell>
          <cell r="BC2344" t="str">
            <v>OTHERS</v>
          </cell>
          <cell r="BE2344" t="str">
            <v>Mar</v>
          </cell>
        </row>
        <row r="2345">
          <cell r="C2345" t="str">
            <v>TNB</v>
          </cell>
          <cell r="R2345">
            <v>0</v>
          </cell>
          <cell r="AZ2345">
            <v>0</v>
          </cell>
          <cell r="BA2345">
            <v>0</v>
          </cell>
          <cell r="BC2345" t="str">
            <v>OTHERS</v>
          </cell>
          <cell r="BE2345" t="str">
            <v>Apr</v>
          </cell>
        </row>
        <row r="2346">
          <cell r="C2346" t="str">
            <v>TNB</v>
          </cell>
          <cell r="R2346">
            <v>0</v>
          </cell>
          <cell r="AZ2346">
            <v>0</v>
          </cell>
          <cell r="BA2346">
            <v>0</v>
          </cell>
          <cell r="BC2346" t="str">
            <v>OTHERS</v>
          </cell>
          <cell r="BE2346" t="str">
            <v>May</v>
          </cell>
        </row>
        <row r="2347">
          <cell r="C2347" t="str">
            <v>TNB</v>
          </cell>
          <cell r="R2347">
            <v>0</v>
          </cell>
          <cell r="AZ2347">
            <v>0</v>
          </cell>
          <cell r="BA2347">
            <v>0</v>
          </cell>
          <cell r="BC2347" t="str">
            <v>OTHERS</v>
          </cell>
          <cell r="BE2347" t="str">
            <v>Jun</v>
          </cell>
        </row>
        <row r="2348">
          <cell r="C2348" t="str">
            <v>TNB</v>
          </cell>
          <cell r="R2348">
            <v>0</v>
          </cell>
          <cell r="AZ2348">
            <v>0</v>
          </cell>
          <cell r="BA2348">
            <v>0</v>
          </cell>
          <cell r="BC2348" t="str">
            <v>OTHERS</v>
          </cell>
          <cell r="BE2348" t="str">
            <v>Jul</v>
          </cell>
        </row>
        <row r="2349">
          <cell r="C2349" t="str">
            <v>TNB</v>
          </cell>
          <cell r="R2349">
            <v>0</v>
          </cell>
          <cell r="AZ2349">
            <v>0</v>
          </cell>
          <cell r="BA2349">
            <v>0</v>
          </cell>
          <cell r="BC2349" t="str">
            <v>OTHERS</v>
          </cell>
          <cell r="BE2349" t="str">
            <v>Aug</v>
          </cell>
        </row>
        <row r="2350">
          <cell r="C2350" t="str">
            <v>TNB</v>
          </cell>
          <cell r="R2350">
            <v>0</v>
          </cell>
          <cell r="AZ2350">
            <v>0</v>
          </cell>
          <cell r="BA2350">
            <v>0</v>
          </cell>
          <cell r="BC2350" t="str">
            <v>OTHERS</v>
          </cell>
          <cell r="BE2350" t="str">
            <v>Sep</v>
          </cell>
        </row>
        <row r="2351">
          <cell r="C2351" t="str">
            <v>TNB</v>
          </cell>
          <cell r="R2351">
            <v>0</v>
          </cell>
          <cell r="AZ2351">
            <v>0</v>
          </cell>
          <cell r="BA2351">
            <v>0</v>
          </cell>
          <cell r="BC2351" t="str">
            <v>OTHERS</v>
          </cell>
          <cell r="BE2351" t="str">
            <v>Oct</v>
          </cell>
        </row>
        <row r="2352">
          <cell r="C2352" t="str">
            <v>TNB</v>
          </cell>
          <cell r="R2352">
            <v>0</v>
          </cell>
          <cell r="AZ2352">
            <v>0</v>
          </cell>
          <cell r="BA2352">
            <v>0</v>
          </cell>
          <cell r="BC2352" t="str">
            <v>OTHERS</v>
          </cell>
          <cell r="BE2352" t="str">
            <v>Nov</v>
          </cell>
        </row>
        <row r="2353">
          <cell r="C2353" t="str">
            <v>TNB</v>
          </cell>
          <cell r="R2353">
            <v>0</v>
          </cell>
          <cell r="AZ2353">
            <v>0</v>
          </cell>
          <cell r="BA2353">
            <v>0</v>
          </cell>
          <cell r="BC2353" t="str">
            <v>OTHERS</v>
          </cell>
          <cell r="BE2353" t="str">
            <v>Dec</v>
          </cell>
        </row>
        <row r="2354">
          <cell r="C2354" t="str">
            <v>TNB</v>
          </cell>
          <cell r="R2354">
            <v>0</v>
          </cell>
          <cell r="AZ2354">
            <v>0</v>
          </cell>
          <cell r="BA2354">
            <v>0</v>
          </cell>
          <cell r="BC2354" t="str">
            <v>OTHERS</v>
          </cell>
          <cell r="BE2354" t="str">
            <v>Jan</v>
          </cell>
        </row>
        <row r="2355">
          <cell r="C2355" t="str">
            <v>TNB</v>
          </cell>
          <cell r="R2355">
            <v>0</v>
          </cell>
          <cell r="AZ2355">
            <v>0</v>
          </cell>
          <cell r="BA2355">
            <v>0</v>
          </cell>
          <cell r="BC2355" t="str">
            <v>OTHERS</v>
          </cell>
          <cell r="BE2355" t="str">
            <v>Feb</v>
          </cell>
        </row>
        <row r="2356">
          <cell r="C2356" t="str">
            <v>TNB</v>
          </cell>
          <cell r="R2356">
            <v>39000</v>
          </cell>
          <cell r="AZ2356">
            <v>-68250</v>
          </cell>
          <cell r="BA2356">
            <v>-51797.87150297327</v>
          </cell>
          <cell r="BC2356" t="str">
            <v>OTHERS</v>
          </cell>
          <cell r="BE2356" t="str">
            <v>Mar</v>
          </cell>
        </row>
        <row r="2357">
          <cell r="C2357" t="str">
            <v>TNB</v>
          </cell>
          <cell r="R2357">
            <v>39000</v>
          </cell>
          <cell r="AZ2357">
            <v>-68250</v>
          </cell>
          <cell r="BA2357">
            <v>-51797.87150297327</v>
          </cell>
          <cell r="BC2357" t="str">
            <v>OTHERS</v>
          </cell>
          <cell r="BE2357" t="str">
            <v>Apr</v>
          </cell>
        </row>
        <row r="2358">
          <cell r="C2358" t="str">
            <v>TNB</v>
          </cell>
          <cell r="R2358">
            <v>0</v>
          </cell>
          <cell r="AZ2358">
            <v>0</v>
          </cell>
          <cell r="BA2358">
            <v>0</v>
          </cell>
          <cell r="BC2358" t="str">
            <v>OTHERS</v>
          </cell>
          <cell r="BE2358" t="str">
            <v>May</v>
          </cell>
        </row>
        <row r="2359">
          <cell r="C2359" t="str">
            <v>TNB</v>
          </cell>
          <cell r="R2359">
            <v>39000</v>
          </cell>
          <cell r="AZ2359">
            <v>-68250</v>
          </cell>
          <cell r="BA2359">
            <v>-51797.87150297327</v>
          </cell>
          <cell r="BC2359" t="str">
            <v>OTHERS</v>
          </cell>
          <cell r="BE2359" t="str">
            <v>Jun</v>
          </cell>
        </row>
        <row r="2360">
          <cell r="C2360" t="str">
            <v>TNB</v>
          </cell>
          <cell r="R2360">
            <v>39000</v>
          </cell>
          <cell r="AZ2360">
            <v>-68250</v>
          </cell>
          <cell r="BA2360">
            <v>-51797.87150297327</v>
          </cell>
          <cell r="BC2360" t="str">
            <v>OTHERS</v>
          </cell>
          <cell r="BE2360" t="str">
            <v>Jul</v>
          </cell>
        </row>
        <row r="2361">
          <cell r="C2361" t="str">
            <v>TNB</v>
          </cell>
          <cell r="R2361">
            <v>39000</v>
          </cell>
          <cell r="AZ2361">
            <v>-68250</v>
          </cell>
          <cell r="BA2361">
            <v>-51797.87150297327</v>
          </cell>
          <cell r="BC2361" t="str">
            <v>OTHERS</v>
          </cell>
          <cell r="BE2361" t="str">
            <v>Aug</v>
          </cell>
        </row>
        <row r="2362">
          <cell r="C2362" t="str">
            <v>TNB</v>
          </cell>
          <cell r="R2362">
            <v>0</v>
          </cell>
          <cell r="AZ2362">
            <v>0</v>
          </cell>
          <cell r="BA2362">
            <v>0</v>
          </cell>
          <cell r="BC2362" t="str">
            <v>OTHERS</v>
          </cell>
          <cell r="BE2362" t="str">
            <v>Sep</v>
          </cell>
        </row>
        <row r="2363">
          <cell r="C2363" t="str">
            <v>TNB</v>
          </cell>
          <cell r="R2363">
            <v>39000</v>
          </cell>
          <cell r="AZ2363">
            <v>-68250</v>
          </cell>
          <cell r="BA2363">
            <v>-51797.87150297327</v>
          </cell>
          <cell r="BC2363" t="str">
            <v>OTHERS</v>
          </cell>
          <cell r="BE2363" t="str">
            <v>Oct</v>
          </cell>
        </row>
        <row r="2364">
          <cell r="C2364" t="str">
            <v>TNB</v>
          </cell>
          <cell r="R2364">
            <v>39000</v>
          </cell>
          <cell r="AZ2364">
            <v>-68250</v>
          </cell>
          <cell r="BA2364">
            <v>-51797.87150297327</v>
          </cell>
          <cell r="BC2364" t="str">
            <v>OTHERS</v>
          </cell>
          <cell r="BE2364" t="str">
            <v>Nov</v>
          </cell>
        </row>
        <row r="2365">
          <cell r="C2365" t="str">
            <v>TNB</v>
          </cell>
          <cell r="R2365">
            <v>39000</v>
          </cell>
          <cell r="AZ2365">
            <v>-68250</v>
          </cell>
          <cell r="BA2365">
            <v>-51797.87150297327</v>
          </cell>
          <cell r="BC2365" t="str">
            <v>OTHERS</v>
          </cell>
          <cell r="BE2365" t="str">
            <v>Dec</v>
          </cell>
        </row>
        <row r="2366">
          <cell r="C2366" t="str">
            <v>TNB</v>
          </cell>
          <cell r="R2366">
            <v>0</v>
          </cell>
          <cell r="AZ2366">
            <v>0</v>
          </cell>
          <cell r="BA2366">
            <v>0</v>
          </cell>
          <cell r="BC2366" t="str">
            <v>OTHERS</v>
          </cell>
          <cell r="BE2366" t="str">
            <v>Jan</v>
          </cell>
        </row>
        <row r="2367">
          <cell r="C2367" t="str">
            <v>TNB</v>
          </cell>
          <cell r="R2367">
            <v>0</v>
          </cell>
          <cell r="AZ2367">
            <v>0</v>
          </cell>
          <cell r="BA2367">
            <v>0</v>
          </cell>
          <cell r="BC2367" t="str">
            <v>OTHERS</v>
          </cell>
          <cell r="BE2367" t="str">
            <v>Feb</v>
          </cell>
        </row>
        <row r="2368">
          <cell r="C2368" t="str">
            <v>TNB</v>
          </cell>
          <cell r="R2368">
            <v>6500</v>
          </cell>
          <cell r="AZ2368">
            <v>-11375</v>
          </cell>
          <cell r="BA2368">
            <v>-7899.0214271775549</v>
          </cell>
          <cell r="BC2368" t="str">
            <v>OTHERS</v>
          </cell>
          <cell r="BE2368" t="str">
            <v>Mar</v>
          </cell>
        </row>
        <row r="2369">
          <cell r="C2369" t="str">
            <v>TNB</v>
          </cell>
          <cell r="R2369">
            <v>6500</v>
          </cell>
          <cell r="AZ2369">
            <v>-11375</v>
          </cell>
          <cell r="BA2369">
            <v>-7899.0214271775549</v>
          </cell>
          <cell r="BC2369" t="str">
            <v>OTHERS</v>
          </cell>
          <cell r="BE2369" t="str">
            <v>Apr</v>
          </cell>
        </row>
        <row r="2370">
          <cell r="C2370" t="str">
            <v>TNB</v>
          </cell>
          <cell r="R2370">
            <v>0</v>
          </cell>
          <cell r="AZ2370">
            <v>0</v>
          </cell>
          <cell r="BA2370">
            <v>0</v>
          </cell>
          <cell r="BC2370" t="str">
            <v>OTHERS</v>
          </cell>
          <cell r="BE2370" t="str">
            <v>May</v>
          </cell>
        </row>
        <row r="2371">
          <cell r="C2371" t="str">
            <v>TNB</v>
          </cell>
          <cell r="R2371">
            <v>6500</v>
          </cell>
          <cell r="AZ2371">
            <v>-11375</v>
          </cell>
          <cell r="BA2371">
            <v>-7899.0214271775549</v>
          </cell>
          <cell r="BC2371" t="str">
            <v>OTHERS</v>
          </cell>
          <cell r="BE2371" t="str">
            <v>Jun</v>
          </cell>
        </row>
        <row r="2372">
          <cell r="C2372" t="str">
            <v>TNB</v>
          </cell>
          <cell r="R2372">
            <v>6500</v>
          </cell>
          <cell r="AZ2372">
            <v>-11375</v>
          </cell>
          <cell r="BA2372">
            <v>-7899.0214271775549</v>
          </cell>
          <cell r="BC2372" t="str">
            <v>OTHERS</v>
          </cell>
          <cell r="BE2372" t="str">
            <v>Jul</v>
          </cell>
        </row>
        <row r="2373">
          <cell r="C2373" t="str">
            <v>TNB</v>
          </cell>
          <cell r="R2373">
            <v>6500</v>
          </cell>
          <cell r="AZ2373">
            <v>-11375</v>
          </cell>
          <cell r="BA2373">
            <v>-7899.0214271775549</v>
          </cell>
          <cell r="BC2373" t="str">
            <v>OTHERS</v>
          </cell>
          <cell r="BE2373" t="str">
            <v>Aug</v>
          </cell>
        </row>
        <row r="2374">
          <cell r="C2374" t="str">
            <v>TNB</v>
          </cell>
          <cell r="R2374">
            <v>0</v>
          </cell>
          <cell r="AZ2374">
            <v>0</v>
          </cell>
          <cell r="BA2374">
            <v>0</v>
          </cell>
          <cell r="BC2374" t="str">
            <v>OTHERS</v>
          </cell>
          <cell r="BE2374" t="str">
            <v>Sep</v>
          </cell>
        </row>
        <row r="2375">
          <cell r="C2375" t="str">
            <v>TNB</v>
          </cell>
          <cell r="R2375">
            <v>6500</v>
          </cell>
          <cell r="AZ2375">
            <v>-11375</v>
          </cell>
          <cell r="BA2375">
            <v>-7899.0214271775549</v>
          </cell>
          <cell r="BC2375" t="str">
            <v>OTHERS</v>
          </cell>
          <cell r="BE2375" t="str">
            <v>Oct</v>
          </cell>
        </row>
        <row r="2376">
          <cell r="C2376" t="str">
            <v>TNB</v>
          </cell>
          <cell r="R2376">
            <v>6500</v>
          </cell>
          <cell r="AZ2376">
            <v>-11375</v>
          </cell>
          <cell r="BA2376">
            <v>-7899.0214271775549</v>
          </cell>
          <cell r="BC2376" t="str">
            <v>OTHERS</v>
          </cell>
          <cell r="BE2376" t="str">
            <v>Nov</v>
          </cell>
        </row>
        <row r="2377">
          <cell r="C2377" t="str">
            <v>TNB</v>
          </cell>
          <cell r="R2377">
            <v>6500</v>
          </cell>
          <cell r="AZ2377">
            <v>-11375</v>
          </cell>
          <cell r="BA2377">
            <v>-7899.0214271775549</v>
          </cell>
          <cell r="BC2377" t="str">
            <v>OTHERS</v>
          </cell>
          <cell r="BE2377" t="str">
            <v>Dec</v>
          </cell>
        </row>
        <row r="2378">
          <cell r="C2378" t="str">
            <v>TNB</v>
          </cell>
          <cell r="R2378">
            <v>0</v>
          </cell>
          <cell r="AZ2378">
            <v>0</v>
          </cell>
          <cell r="BA2378">
            <v>0</v>
          </cell>
          <cell r="BC2378" t="str">
            <v>OTHERS</v>
          </cell>
          <cell r="BE2378" t="str">
            <v>Jan</v>
          </cell>
        </row>
        <row r="2379">
          <cell r="C2379" t="str">
            <v>TNB</v>
          </cell>
          <cell r="R2379">
            <v>0</v>
          </cell>
          <cell r="AZ2379">
            <v>0</v>
          </cell>
          <cell r="BA2379">
            <v>0</v>
          </cell>
          <cell r="BC2379" t="str">
            <v>OTHERS</v>
          </cell>
          <cell r="BE2379" t="str">
            <v>Feb</v>
          </cell>
        </row>
        <row r="2380">
          <cell r="C2380" t="str">
            <v>TNB</v>
          </cell>
          <cell r="R2380">
            <v>19500.000000000004</v>
          </cell>
          <cell r="AZ2380">
            <v>-34125.000000000007</v>
          </cell>
          <cell r="BA2380">
            <v>-29194.044105124067</v>
          </cell>
          <cell r="BC2380" t="str">
            <v>OTHERS</v>
          </cell>
          <cell r="BE2380" t="str">
            <v>Mar</v>
          </cell>
        </row>
        <row r="2381">
          <cell r="C2381" t="str">
            <v>TNB</v>
          </cell>
          <cell r="R2381">
            <v>19500.000000000004</v>
          </cell>
          <cell r="AZ2381">
            <v>-34125.000000000007</v>
          </cell>
          <cell r="BA2381">
            <v>-29194.044105124067</v>
          </cell>
          <cell r="BC2381" t="str">
            <v>OTHERS</v>
          </cell>
          <cell r="BE2381" t="str">
            <v>Apr</v>
          </cell>
        </row>
        <row r="2382">
          <cell r="C2382" t="str">
            <v>TNB</v>
          </cell>
          <cell r="R2382">
            <v>0</v>
          </cell>
          <cell r="AZ2382">
            <v>0</v>
          </cell>
          <cell r="BA2382">
            <v>0</v>
          </cell>
          <cell r="BC2382" t="str">
            <v>OTHERS</v>
          </cell>
          <cell r="BE2382" t="str">
            <v>May</v>
          </cell>
        </row>
        <row r="2383">
          <cell r="C2383" t="str">
            <v>TNB</v>
          </cell>
          <cell r="R2383">
            <v>19500.000000000004</v>
          </cell>
          <cell r="AZ2383">
            <v>-34125.000000000007</v>
          </cell>
          <cell r="BA2383">
            <v>-29194.044105124067</v>
          </cell>
          <cell r="BC2383" t="str">
            <v>OTHERS</v>
          </cell>
          <cell r="BE2383" t="str">
            <v>Jun</v>
          </cell>
        </row>
        <row r="2384">
          <cell r="C2384" t="str">
            <v>TNB</v>
          </cell>
          <cell r="R2384">
            <v>19500.000000000004</v>
          </cell>
          <cell r="AZ2384">
            <v>-34125.000000000007</v>
          </cell>
          <cell r="BA2384">
            <v>-29194.044105124067</v>
          </cell>
          <cell r="BC2384" t="str">
            <v>OTHERS</v>
          </cell>
          <cell r="BE2384" t="str">
            <v>Jul</v>
          </cell>
        </row>
        <row r="2385">
          <cell r="C2385" t="str">
            <v>TNB</v>
          </cell>
          <cell r="R2385">
            <v>19500.000000000004</v>
          </cell>
          <cell r="AZ2385">
            <v>-34125.000000000007</v>
          </cell>
          <cell r="BA2385">
            <v>-29194.044105124067</v>
          </cell>
          <cell r="BC2385" t="str">
            <v>OTHERS</v>
          </cell>
          <cell r="BE2385" t="str">
            <v>Aug</v>
          </cell>
        </row>
        <row r="2386">
          <cell r="C2386" t="str">
            <v>TNB</v>
          </cell>
          <cell r="R2386">
            <v>0</v>
          </cell>
          <cell r="AZ2386">
            <v>0</v>
          </cell>
          <cell r="BA2386">
            <v>0</v>
          </cell>
          <cell r="BC2386" t="str">
            <v>OTHERS</v>
          </cell>
          <cell r="BE2386" t="str">
            <v>Sep</v>
          </cell>
        </row>
        <row r="2387">
          <cell r="C2387" t="str">
            <v>TNB</v>
          </cell>
          <cell r="R2387">
            <v>19500.000000000004</v>
          </cell>
          <cell r="AZ2387">
            <v>-34125.000000000007</v>
          </cell>
          <cell r="BA2387">
            <v>-29194.044105124067</v>
          </cell>
          <cell r="BC2387" t="str">
            <v>OTHERS</v>
          </cell>
          <cell r="BE2387" t="str">
            <v>Oct</v>
          </cell>
        </row>
        <row r="2388">
          <cell r="C2388" t="str">
            <v>TNB</v>
          </cell>
          <cell r="R2388">
            <v>19500.000000000004</v>
          </cell>
          <cell r="AZ2388">
            <v>-34125.000000000007</v>
          </cell>
          <cell r="BA2388">
            <v>-29194.044105124067</v>
          </cell>
          <cell r="BC2388" t="str">
            <v>OTHERS</v>
          </cell>
          <cell r="BE2388" t="str">
            <v>Nov</v>
          </cell>
        </row>
        <row r="2389">
          <cell r="C2389" t="str">
            <v>TNB</v>
          </cell>
          <cell r="R2389">
            <v>19500.000000000004</v>
          </cell>
          <cell r="AZ2389">
            <v>-34125.000000000007</v>
          </cell>
          <cell r="BA2389">
            <v>-29194.044105124067</v>
          </cell>
          <cell r="BC2389" t="str">
            <v>OTHERS</v>
          </cell>
          <cell r="BE2389" t="str">
            <v>Dec</v>
          </cell>
        </row>
        <row r="2390">
          <cell r="C2390" t="str">
            <v>TNB</v>
          </cell>
          <cell r="R2390">
            <v>0</v>
          </cell>
          <cell r="AZ2390">
            <v>0</v>
          </cell>
          <cell r="BA2390">
            <v>0</v>
          </cell>
          <cell r="BC2390" t="str">
            <v>OTHERS</v>
          </cell>
          <cell r="BE2390" t="str">
            <v>Jan</v>
          </cell>
        </row>
        <row r="2391">
          <cell r="C2391" t="str">
            <v>TNB</v>
          </cell>
          <cell r="R2391">
            <v>0</v>
          </cell>
          <cell r="AZ2391">
            <v>0</v>
          </cell>
          <cell r="BA2391">
            <v>0</v>
          </cell>
          <cell r="BC2391" t="str">
            <v>OTHERS</v>
          </cell>
          <cell r="BE2391" t="str">
            <v>Feb</v>
          </cell>
        </row>
        <row r="2392">
          <cell r="C2392" t="str">
            <v>TNB</v>
          </cell>
          <cell r="R2392">
            <v>0</v>
          </cell>
          <cell r="AZ2392">
            <v>0</v>
          </cell>
          <cell r="BA2392">
            <v>0</v>
          </cell>
          <cell r="BC2392" t="str">
            <v>OTHERS</v>
          </cell>
          <cell r="BE2392" t="str">
            <v>Mar</v>
          </cell>
        </row>
        <row r="2393">
          <cell r="C2393" t="str">
            <v>TNB</v>
          </cell>
          <cell r="R2393">
            <v>0</v>
          </cell>
          <cell r="AZ2393">
            <v>0</v>
          </cell>
          <cell r="BA2393">
            <v>0</v>
          </cell>
          <cell r="BC2393" t="str">
            <v>OTHERS</v>
          </cell>
          <cell r="BE2393" t="str">
            <v>Apr</v>
          </cell>
        </row>
        <row r="2394">
          <cell r="C2394" t="str">
            <v>TNB</v>
          </cell>
          <cell r="R2394">
            <v>39000</v>
          </cell>
          <cell r="AZ2394">
            <v>-68250</v>
          </cell>
          <cell r="BA2394">
            <v>-51797.87150297327</v>
          </cell>
          <cell r="BC2394" t="str">
            <v>OTHERS</v>
          </cell>
          <cell r="BE2394" t="str">
            <v>May</v>
          </cell>
        </row>
        <row r="2395">
          <cell r="C2395" t="str">
            <v>TNB</v>
          </cell>
          <cell r="R2395">
            <v>0</v>
          </cell>
          <cell r="AZ2395">
            <v>0</v>
          </cell>
          <cell r="BA2395">
            <v>0</v>
          </cell>
          <cell r="BC2395" t="str">
            <v>OTHERS</v>
          </cell>
          <cell r="BE2395" t="str">
            <v>Jun</v>
          </cell>
        </row>
        <row r="2396">
          <cell r="C2396" t="str">
            <v>TNB</v>
          </cell>
          <cell r="R2396">
            <v>0</v>
          </cell>
          <cell r="AZ2396">
            <v>0</v>
          </cell>
          <cell r="BA2396">
            <v>0</v>
          </cell>
          <cell r="BC2396" t="str">
            <v>OTHERS</v>
          </cell>
          <cell r="BE2396" t="str">
            <v>Jul</v>
          </cell>
        </row>
        <row r="2397">
          <cell r="C2397" t="str">
            <v>TNB</v>
          </cell>
          <cell r="R2397">
            <v>0</v>
          </cell>
          <cell r="AZ2397">
            <v>0</v>
          </cell>
          <cell r="BA2397">
            <v>0</v>
          </cell>
          <cell r="BC2397" t="str">
            <v>OTHERS</v>
          </cell>
          <cell r="BE2397" t="str">
            <v>Aug</v>
          </cell>
        </row>
        <row r="2398">
          <cell r="C2398" t="str">
            <v>TNB</v>
          </cell>
          <cell r="R2398">
            <v>39000</v>
          </cell>
          <cell r="AZ2398">
            <v>-68250</v>
          </cell>
          <cell r="BA2398">
            <v>-51797.87150297327</v>
          </cell>
          <cell r="BC2398" t="str">
            <v>OTHERS</v>
          </cell>
          <cell r="BE2398" t="str">
            <v>Sep</v>
          </cell>
        </row>
        <row r="2399">
          <cell r="C2399" t="str">
            <v>TNB</v>
          </cell>
          <cell r="R2399">
            <v>0</v>
          </cell>
          <cell r="AZ2399">
            <v>0</v>
          </cell>
          <cell r="BA2399">
            <v>0</v>
          </cell>
          <cell r="BC2399" t="str">
            <v>OTHERS</v>
          </cell>
          <cell r="BE2399" t="str">
            <v>Oct</v>
          </cell>
        </row>
        <row r="2400">
          <cell r="C2400" t="str">
            <v>TNB</v>
          </cell>
          <cell r="R2400">
            <v>0</v>
          </cell>
          <cell r="AZ2400">
            <v>0</v>
          </cell>
          <cell r="BA2400">
            <v>0</v>
          </cell>
          <cell r="BC2400" t="str">
            <v>OTHERS</v>
          </cell>
          <cell r="BE2400" t="str">
            <v>Nov</v>
          </cell>
        </row>
        <row r="2401">
          <cell r="C2401" t="str">
            <v>TNB</v>
          </cell>
          <cell r="R2401">
            <v>39000</v>
          </cell>
          <cell r="AZ2401">
            <v>-68250</v>
          </cell>
          <cell r="BA2401">
            <v>-51797.87150297327</v>
          </cell>
          <cell r="BC2401" t="str">
            <v>OTHERS</v>
          </cell>
          <cell r="BE2401" t="str">
            <v>Dec</v>
          </cell>
        </row>
        <row r="2402">
          <cell r="C2402" t="str">
            <v>TNB</v>
          </cell>
          <cell r="R2402">
            <v>0</v>
          </cell>
          <cell r="AZ2402">
            <v>0</v>
          </cell>
          <cell r="BA2402">
            <v>0</v>
          </cell>
          <cell r="BC2402" t="str">
            <v>OTHERS</v>
          </cell>
          <cell r="BE2402" t="str">
            <v>Jan</v>
          </cell>
        </row>
        <row r="2403">
          <cell r="C2403" t="str">
            <v>TNB</v>
          </cell>
          <cell r="R2403">
            <v>0</v>
          </cell>
          <cell r="AZ2403">
            <v>0</v>
          </cell>
          <cell r="BA2403">
            <v>0</v>
          </cell>
          <cell r="BC2403" t="str">
            <v>OTHERS</v>
          </cell>
          <cell r="BE2403" t="str">
            <v>Feb</v>
          </cell>
        </row>
        <row r="2404">
          <cell r="C2404" t="str">
            <v>TNB</v>
          </cell>
          <cell r="R2404">
            <v>0</v>
          </cell>
          <cell r="AZ2404">
            <v>0</v>
          </cell>
          <cell r="BA2404">
            <v>0</v>
          </cell>
          <cell r="BC2404" t="str">
            <v>OTHERS</v>
          </cell>
          <cell r="BE2404" t="str">
            <v>Mar</v>
          </cell>
        </row>
        <row r="2405">
          <cell r="C2405" t="str">
            <v>TNB</v>
          </cell>
          <cell r="R2405">
            <v>0</v>
          </cell>
          <cell r="AZ2405">
            <v>0</v>
          </cell>
          <cell r="BA2405">
            <v>0</v>
          </cell>
          <cell r="BC2405" t="str">
            <v>OTHERS</v>
          </cell>
          <cell r="BE2405" t="str">
            <v>Apr</v>
          </cell>
        </row>
        <row r="2406">
          <cell r="C2406" t="str">
            <v>TNB</v>
          </cell>
          <cell r="R2406">
            <v>6500</v>
          </cell>
          <cell r="AZ2406">
            <v>-11375</v>
          </cell>
          <cell r="BA2406">
            <v>-7899.0214271775549</v>
          </cell>
          <cell r="BC2406" t="str">
            <v>OTHERS</v>
          </cell>
          <cell r="BE2406" t="str">
            <v>May</v>
          </cell>
        </row>
        <row r="2407">
          <cell r="C2407" t="str">
            <v>TNB</v>
          </cell>
          <cell r="R2407">
            <v>0</v>
          </cell>
          <cell r="AZ2407">
            <v>0</v>
          </cell>
          <cell r="BA2407">
            <v>0</v>
          </cell>
          <cell r="BC2407" t="str">
            <v>OTHERS</v>
          </cell>
          <cell r="BE2407" t="str">
            <v>Jun</v>
          </cell>
        </row>
        <row r="2408">
          <cell r="C2408" t="str">
            <v>TNB</v>
          </cell>
          <cell r="R2408">
            <v>0</v>
          </cell>
          <cell r="AZ2408">
            <v>0</v>
          </cell>
          <cell r="BA2408">
            <v>0</v>
          </cell>
          <cell r="BC2408" t="str">
            <v>OTHERS</v>
          </cell>
          <cell r="BE2408" t="str">
            <v>Jul</v>
          </cell>
        </row>
        <row r="2409">
          <cell r="C2409" t="str">
            <v>TNB</v>
          </cell>
          <cell r="R2409">
            <v>0</v>
          </cell>
          <cell r="AZ2409">
            <v>0</v>
          </cell>
          <cell r="BA2409">
            <v>0</v>
          </cell>
          <cell r="BC2409" t="str">
            <v>OTHERS</v>
          </cell>
          <cell r="BE2409" t="str">
            <v>Aug</v>
          </cell>
        </row>
        <row r="2410">
          <cell r="C2410" t="str">
            <v>TNB</v>
          </cell>
          <cell r="R2410">
            <v>6500</v>
          </cell>
          <cell r="AZ2410">
            <v>-11375</v>
          </cell>
          <cell r="BA2410">
            <v>-7899.0214271775549</v>
          </cell>
          <cell r="BC2410" t="str">
            <v>OTHERS</v>
          </cell>
          <cell r="BE2410" t="str">
            <v>Sep</v>
          </cell>
        </row>
        <row r="2411">
          <cell r="C2411" t="str">
            <v>TNB</v>
          </cell>
          <cell r="R2411">
            <v>0</v>
          </cell>
          <cell r="AZ2411">
            <v>0</v>
          </cell>
          <cell r="BA2411">
            <v>0</v>
          </cell>
          <cell r="BC2411" t="str">
            <v>OTHERS</v>
          </cell>
          <cell r="BE2411" t="str">
            <v>Oct</v>
          </cell>
        </row>
        <row r="2412">
          <cell r="C2412" t="str">
            <v>TNB</v>
          </cell>
          <cell r="R2412">
            <v>0</v>
          </cell>
          <cell r="AZ2412">
            <v>0</v>
          </cell>
          <cell r="BA2412">
            <v>0</v>
          </cell>
          <cell r="BC2412" t="str">
            <v>OTHERS</v>
          </cell>
          <cell r="BE2412" t="str">
            <v>Nov</v>
          </cell>
        </row>
        <row r="2413">
          <cell r="C2413" t="str">
            <v>TNB</v>
          </cell>
          <cell r="R2413">
            <v>6500</v>
          </cell>
          <cell r="AZ2413">
            <v>-11375</v>
          </cell>
          <cell r="BA2413">
            <v>-7899.0214271775549</v>
          </cell>
          <cell r="BC2413" t="str">
            <v>OTHERS</v>
          </cell>
          <cell r="BE2413" t="str">
            <v>Dec</v>
          </cell>
        </row>
        <row r="2414">
          <cell r="C2414" t="str">
            <v>TNB</v>
          </cell>
          <cell r="R2414">
            <v>0</v>
          </cell>
          <cell r="AZ2414">
            <v>0</v>
          </cell>
          <cell r="BA2414">
            <v>0</v>
          </cell>
          <cell r="BC2414" t="str">
            <v>OTHERS</v>
          </cell>
          <cell r="BE2414" t="str">
            <v>Jan</v>
          </cell>
        </row>
        <row r="2415">
          <cell r="C2415" t="str">
            <v>TNB</v>
          </cell>
          <cell r="R2415">
            <v>0</v>
          </cell>
          <cell r="AZ2415">
            <v>0</v>
          </cell>
          <cell r="BA2415">
            <v>0</v>
          </cell>
          <cell r="BC2415" t="str">
            <v>OTHERS</v>
          </cell>
          <cell r="BE2415" t="str">
            <v>Feb</v>
          </cell>
        </row>
        <row r="2416">
          <cell r="C2416" t="str">
            <v>TNB</v>
          </cell>
          <cell r="R2416">
            <v>0</v>
          </cell>
          <cell r="AZ2416">
            <v>0</v>
          </cell>
          <cell r="BA2416">
            <v>0</v>
          </cell>
          <cell r="BC2416" t="str">
            <v>OTHERS</v>
          </cell>
          <cell r="BE2416" t="str">
            <v>Mar</v>
          </cell>
        </row>
        <row r="2417">
          <cell r="C2417" t="str">
            <v>TNB</v>
          </cell>
          <cell r="R2417">
            <v>0</v>
          </cell>
          <cell r="AZ2417">
            <v>0</v>
          </cell>
          <cell r="BA2417">
            <v>0</v>
          </cell>
          <cell r="BC2417" t="str">
            <v>OTHERS</v>
          </cell>
          <cell r="BE2417" t="str">
            <v>Apr</v>
          </cell>
        </row>
        <row r="2418">
          <cell r="C2418" t="str">
            <v>TNB</v>
          </cell>
          <cell r="R2418">
            <v>19500.000000000004</v>
          </cell>
          <cell r="AZ2418">
            <v>-34125.000000000007</v>
          </cell>
          <cell r="BA2418">
            <v>-29194.044105124067</v>
          </cell>
          <cell r="BC2418" t="str">
            <v>OTHERS</v>
          </cell>
          <cell r="BE2418" t="str">
            <v>May</v>
          </cell>
        </row>
        <row r="2419">
          <cell r="C2419" t="str">
            <v>TNB</v>
          </cell>
          <cell r="R2419">
            <v>0</v>
          </cell>
          <cell r="AZ2419">
            <v>0</v>
          </cell>
          <cell r="BA2419">
            <v>0</v>
          </cell>
          <cell r="BC2419" t="str">
            <v>OTHERS</v>
          </cell>
          <cell r="BE2419" t="str">
            <v>Jun</v>
          </cell>
        </row>
        <row r="2420">
          <cell r="C2420" t="str">
            <v>TNB</v>
          </cell>
          <cell r="R2420">
            <v>0</v>
          </cell>
          <cell r="AZ2420">
            <v>0</v>
          </cell>
          <cell r="BA2420">
            <v>0</v>
          </cell>
          <cell r="BC2420" t="str">
            <v>OTHERS</v>
          </cell>
          <cell r="BE2420" t="str">
            <v>Jul</v>
          </cell>
        </row>
        <row r="2421">
          <cell r="C2421" t="str">
            <v>TNB</v>
          </cell>
          <cell r="R2421">
            <v>0</v>
          </cell>
          <cell r="AZ2421">
            <v>0</v>
          </cell>
          <cell r="BA2421">
            <v>0</v>
          </cell>
          <cell r="BC2421" t="str">
            <v>OTHERS</v>
          </cell>
          <cell r="BE2421" t="str">
            <v>Aug</v>
          </cell>
        </row>
        <row r="2422">
          <cell r="C2422" t="str">
            <v>TNB</v>
          </cell>
          <cell r="R2422">
            <v>19500.000000000004</v>
          </cell>
          <cell r="AZ2422">
            <v>-34125.000000000007</v>
          </cell>
          <cell r="BA2422">
            <v>-29194.044105124067</v>
          </cell>
          <cell r="BC2422" t="str">
            <v>OTHERS</v>
          </cell>
          <cell r="BE2422" t="str">
            <v>Sep</v>
          </cell>
        </row>
        <row r="2423">
          <cell r="C2423" t="str">
            <v>TNB</v>
          </cell>
          <cell r="R2423">
            <v>0</v>
          </cell>
          <cell r="AZ2423">
            <v>0</v>
          </cell>
          <cell r="BA2423">
            <v>0</v>
          </cell>
          <cell r="BC2423" t="str">
            <v>OTHERS</v>
          </cell>
          <cell r="BE2423" t="str">
            <v>Oct</v>
          </cell>
        </row>
        <row r="2424">
          <cell r="C2424" t="str">
            <v>TNB</v>
          </cell>
          <cell r="R2424">
            <v>0</v>
          </cell>
          <cell r="AZ2424">
            <v>0</v>
          </cell>
          <cell r="BA2424">
            <v>0</v>
          </cell>
          <cell r="BC2424" t="str">
            <v>OTHERS</v>
          </cell>
          <cell r="BE2424" t="str">
            <v>Nov</v>
          </cell>
        </row>
        <row r="2425">
          <cell r="C2425" t="str">
            <v>TNB</v>
          </cell>
          <cell r="R2425">
            <v>19500.000000000004</v>
          </cell>
          <cell r="AZ2425">
            <v>-34125.000000000007</v>
          </cell>
          <cell r="BA2425">
            <v>-29194.044105124067</v>
          </cell>
          <cell r="BC2425" t="str">
            <v>OTHERS</v>
          </cell>
          <cell r="BE2425" t="str">
            <v>Dec</v>
          </cell>
        </row>
        <row r="2426">
          <cell r="C2426" t="str">
            <v>Other</v>
          </cell>
          <cell r="R2426">
            <v>0</v>
          </cell>
          <cell r="AZ2426">
            <v>0</v>
          </cell>
          <cell r="BA2426">
            <v>0</v>
          </cell>
          <cell r="BC2426" t="str">
            <v>OTHERS</v>
          </cell>
          <cell r="BE2426" t="str">
            <v>Jan</v>
          </cell>
        </row>
        <row r="2427">
          <cell r="C2427" t="str">
            <v>Other</v>
          </cell>
          <cell r="R2427">
            <v>0</v>
          </cell>
          <cell r="AZ2427">
            <v>0</v>
          </cell>
          <cell r="BA2427">
            <v>0</v>
          </cell>
          <cell r="BC2427" t="str">
            <v>OTHERS</v>
          </cell>
          <cell r="BE2427" t="str">
            <v>Feb</v>
          </cell>
        </row>
        <row r="2428">
          <cell r="C2428" t="str">
            <v>Other</v>
          </cell>
          <cell r="R2428">
            <v>0</v>
          </cell>
          <cell r="AZ2428">
            <v>0</v>
          </cell>
          <cell r="BA2428">
            <v>0</v>
          </cell>
          <cell r="BC2428" t="str">
            <v>OTHERS</v>
          </cell>
          <cell r="BE2428" t="str">
            <v>Mar</v>
          </cell>
        </row>
        <row r="2429">
          <cell r="C2429" t="str">
            <v>Other</v>
          </cell>
          <cell r="R2429">
            <v>0</v>
          </cell>
          <cell r="AZ2429">
            <v>0</v>
          </cell>
          <cell r="BA2429">
            <v>0</v>
          </cell>
          <cell r="BC2429" t="str">
            <v>OTHERS</v>
          </cell>
          <cell r="BE2429" t="str">
            <v>Apr</v>
          </cell>
        </row>
        <row r="2430">
          <cell r="C2430" t="str">
            <v>Other</v>
          </cell>
          <cell r="R2430">
            <v>0</v>
          </cell>
          <cell r="AZ2430">
            <v>0</v>
          </cell>
          <cell r="BA2430">
            <v>0</v>
          </cell>
          <cell r="BC2430" t="str">
            <v>OTHERS</v>
          </cell>
          <cell r="BE2430" t="str">
            <v>May</v>
          </cell>
        </row>
        <row r="2431">
          <cell r="C2431" t="str">
            <v>Other</v>
          </cell>
          <cell r="R2431">
            <v>0</v>
          </cell>
          <cell r="AZ2431">
            <v>0</v>
          </cell>
          <cell r="BA2431">
            <v>0</v>
          </cell>
          <cell r="BC2431" t="str">
            <v>OTHERS</v>
          </cell>
          <cell r="BE2431" t="str">
            <v>Jun</v>
          </cell>
        </row>
        <row r="2432">
          <cell r="C2432" t="str">
            <v>Other</v>
          </cell>
          <cell r="R2432">
            <v>0</v>
          </cell>
          <cell r="AZ2432">
            <v>0</v>
          </cell>
          <cell r="BA2432">
            <v>0</v>
          </cell>
          <cell r="BC2432" t="str">
            <v>OTHERS</v>
          </cell>
          <cell r="BE2432" t="str">
            <v>Jul</v>
          </cell>
        </row>
        <row r="2433">
          <cell r="C2433" t="str">
            <v>Other</v>
          </cell>
          <cell r="R2433">
            <v>0</v>
          </cell>
          <cell r="AZ2433">
            <v>0</v>
          </cell>
          <cell r="BA2433">
            <v>0</v>
          </cell>
          <cell r="BC2433" t="str">
            <v>OTHERS</v>
          </cell>
          <cell r="BE2433" t="str">
            <v>Aug</v>
          </cell>
        </row>
        <row r="2434">
          <cell r="C2434" t="str">
            <v>Other</v>
          </cell>
          <cell r="R2434">
            <v>0</v>
          </cell>
          <cell r="AZ2434">
            <v>0</v>
          </cell>
          <cell r="BA2434">
            <v>0</v>
          </cell>
          <cell r="BC2434" t="str">
            <v>OTHERS</v>
          </cell>
          <cell r="BE2434" t="str">
            <v>Sep</v>
          </cell>
        </row>
        <row r="2435">
          <cell r="C2435" t="str">
            <v>Other</v>
          </cell>
          <cell r="R2435">
            <v>0</v>
          </cell>
          <cell r="AZ2435">
            <v>0</v>
          </cell>
          <cell r="BA2435">
            <v>0</v>
          </cell>
          <cell r="BC2435" t="str">
            <v>OTHERS</v>
          </cell>
          <cell r="BE2435" t="str">
            <v>Oct</v>
          </cell>
        </row>
        <row r="2436">
          <cell r="C2436" t="str">
            <v>Other</v>
          </cell>
          <cell r="R2436">
            <v>0</v>
          </cell>
          <cell r="AZ2436">
            <v>0</v>
          </cell>
          <cell r="BA2436">
            <v>0</v>
          </cell>
          <cell r="BC2436" t="str">
            <v>OTHERS</v>
          </cell>
          <cell r="BE2436" t="str">
            <v>Nov</v>
          </cell>
        </row>
        <row r="2437">
          <cell r="C2437" t="str">
            <v>Other</v>
          </cell>
          <cell r="R2437">
            <v>0</v>
          </cell>
          <cell r="AZ2437">
            <v>0</v>
          </cell>
          <cell r="BA2437">
            <v>0</v>
          </cell>
          <cell r="BC2437" t="str">
            <v>OTHERS</v>
          </cell>
          <cell r="BE2437" t="str">
            <v>Dec</v>
          </cell>
        </row>
        <row r="2438">
          <cell r="C2438" t="str">
            <v>Other</v>
          </cell>
          <cell r="R2438">
            <v>0</v>
          </cell>
          <cell r="AZ2438">
            <v>0</v>
          </cell>
          <cell r="BA2438">
            <v>0</v>
          </cell>
          <cell r="BC2438" t="str">
            <v>OTHERS</v>
          </cell>
          <cell r="BE2438" t="str">
            <v>Jan</v>
          </cell>
        </row>
        <row r="2439">
          <cell r="C2439" t="str">
            <v>Other</v>
          </cell>
          <cell r="R2439">
            <v>0</v>
          </cell>
          <cell r="AZ2439">
            <v>0</v>
          </cell>
          <cell r="BA2439">
            <v>0</v>
          </cell>
          <cell r="BC2439" t="str">
            <v>OTHERS</v>
          </cell>
          <cell r="BE2439" t="str">
            <v>Feb</v>
          </cell>
        </row>
        <row r="2440">
          <cell r="C2440" t="str">
            <v>Other</v>
          </cell>
          <cell r="R2440">
            <v>0</v>
          </cell>
          <cell r="AZ2440">
            <v>0</v>
          </cell>
          <cell r="BA2440">
            <v>0</v>
          </cell>
          <cell r="BC2440" t="str">
            <v>OTHERS</v>
          </cell>
          <cell r="BE2440" t="str">
            <v>Mar</v>
          </cell>
        </row>
        <row r="2441">
          <cell r="C2441" t="str">
            <v>Other</v>
          </cell>
          <cell r="R2441">
            <v>0</v>
          </cell>
          <cell r="AZ2441">
            <v>0</v>
          </cell>
          <cell r="BA2441">
            <v>0</v>
          </cell>
          <cell r="BC2441" t="str">
            <v>OTHERS</v>
          </cell>
          <cell r="BE2441" t="str">
            <v>Apr</v>
          </cell>
        </row>
        <row r="2442">
          <cell r="C2442" t="str">
            <v>Other</v>
          </cell>
          <cell r="R2442">
            <v>0</v>
          </cell>
          <cell r="AZ2442">
            <v>0</v>
          </cell>
          <cell r="BA2442">
            <v>0</v>
          </cell>
          <cell r="BC2442" t="str">
            <v>OTHERS</v>
          </cell>
          <cell r="BE2442" t="str">
            <v>May</v>
          </cell>
        </row>
        <row r="2443">
          <cell r="C2443" t="str">
            <v>Other</v>
          </cell>
          <cell r="R2443">
            <v>0</v>
          </cell>
          <cell r="AZ2443">
            <v>0</v>
          </cell>
          <cell r="BA2443">
            <v>0</v>
          </cell>
          <cell r="BC2443" t="str">
            <v>OTHERS</v>
          </cell>
          <cell r="BE2443" t="str">
            <v>Jun</v>
          </cell>
        </row>
        <row r="2444">
          <cell r="C2444" t="str">
            <v>Other</v>
          </cell>
          <cell r="R2444">
            <v>0</v>
          </cell>
          <cell r="AZ2444">
            <v>0</v>
          </cell>
          <cell r="BA2444">
            <v>0</v>
          </cell>
          <cell r="BC2444" t="str">
            <v>OTHERS</v>
          </cell>
          <cell r="BE2444" t="str">
            <v>Jul</v>
          </cell>
        </row>
        <row r="2445">
          <cell r="C2445" t="str">
            <v>Other</v>
          </cell>
          <cell r="R2445">
            <v>0</v>
          </cell>
          <cell r="AZ2445">
            <v>0</v>
          </cell>
          <cell r="BA2445">
            <v>0</v>
          </cell>
          <cell r="BC2445" t="str">
            <v>OTHERS</v>
          </cell>
          <cell r="BE2445" t="str">
            <v>Aug</v>
          </cell>
        </row>
        <row r="2446">
          <cell r="C2446" t="str">
            <v>Other</v>
          </cell>
          <cell r="R2446">
            <v>0</v>
          </cell>
          <cell r="AZ2446">
            <v>0</v>
          </cell>
          <cell r="BA2446">
            <v>0</v>
          </cell>
          <cell r="BC2446" t="str">
            <v>OTHERS</v>
          </cell>
          <cell r="BE2446" t="str">
            <v>Sep</v>
          </cell>
        </row>
        <row r="2447">
          <cell r="C2447" t="str">
            <v>Other</v>
          </cell>
          <cell r="R2447">
            <v>0</v>
          </cell>
          <cell r="AZ2447">
            <v>0</v>
          </cell>
          <cell r="BA2447">
            <v>0</v>
          </cell>
          <cell r="BC2447" t="str">
            <v>OTHERS</v>
          </cell>
          <cell r="BE2447" t="str">
            <v>Oct</v>
          </cell>
        </row>
        <row r="2448">
          <cell r="C2448" t="str">
            <v>Other</v>
          </cell>
          <cell r="R2448">
            <v>0</v>
          </cell>
          <cell r="AZ2448">
            <v>0</v>
          </cell>
          <cell r="BA2448">
            <v>0</v>
          </cell>
          <cell r="BC2448" t="str">
            <v>OTHERS</v>
          </cell>
          <cell r="BE2448" t="str">
            <v>Nov</v>
          </cell>
        </row>
        <row r="2449">
          <cell r="C2449" t="str">
            <v>Other</v>
          </cell>
          <cell r="R2449">
            <v>0</v>
          </cell>
          <cell r="AZ2449">
            <v>0</v>
          </cell>
          <cell r="BA2449">
            <v>0</v>
          </cell>
          <cell r="BC2449" t="str">
            <v>OTHERS</v>
          </cell>
          <cell r="BE2449" t="str">
            <v>Dec</v>
          </cell>
        </row>
        <row r="2450">
          <cell r="C2450" t="str">
            <v>Other</v>
          </cell>
          <cell r="R2450">
            <v>0</v>
          </cell>
          <cell r="AZ2450">
            <v>0</v>
          </cell>
          <cell r="BA2450">
            <v>0</v>
          </cell>
          <cell r="BC2450" t="str">
            <v>OTHERS</v>
          </cell>
          <cell r="BE2450" t="str">
            <v>Jan</v>
          </cell>
        </row>
        <row r="2451">
          <cell r="C2451" t="str">
            <v>Other</v>
          </cell>
          <cell r="R2451">
            <v>0</v>
          </cell>
          <cell r="AZ2451">
            <v>0</v>
          </cell>
          <cell r="BA2451">
            <v>0</v>
          </cell>
          <cell r="BC2451" t="str">
            <v>OTHERS</v>
          </cell>
          <cell r="BE2451" t="str">
            <v>Feb</v>
          </cell>
        </row>
        <row r="2452">
          <cell r="C2452" t="str">
            <v>Other</v>
          </cell>
          <cell r="R2452">
            <v>0</v>
          </cell>
          <cell r="AZ2452">
            <v>0</v>
          </cell>
          <cell r="BA2452">
            <v>0</v>
          </cell>
          <cell r="BC2452" t="str">
            <v>OTHERS</v>
          </cell>
          <cell r="BE2452" t="str">
            <v>Mar</v>
          </cell>
        </row>
        <row r="2453">
          <cell r="C2453" t="str">
            <v>Other</v>
          </cell>
          <cell r="R2453">
            <v>0</v>
          </cell>
          <cell r="AZ2453">
            <v>0</v>
          </cell>
          <cell r="BA2453">
            <v>0</v>
          </cell>
          <cell r="BC2453" t="str">
            <v>OTHERS</v>
          </cell>
          <cell r="BE2453" t="str">
            <v>Apr</v>
          </cell>
        </row>
        <row r="2454">
          <cell r="C2454" t="str">
            <v>Other</v>
          </cell>
          <cell r="R2454">
            <v>0</v>
          </cell>
          <cell r="AZ2454">
            <v>0</v>
          </cell>
          <cell r="BA2454">
            <v>0</v>
          </cell>
          <cell r="BC2454" t="str">
            <v>OTHERS</v>
          </cell>
          <cell r="BE2454" t="str">
            <v>May</v>
          </cell>
        </row>
        <row r="2455">
          <cell r="C2455" t="str">
            <v>Other</v>
          </cell>
          <cell r="R2455">
            <v>0</v>
          </cell>
          <cell r="AZ2455">
            <v>0</v>
          </cell>
          <cell r="BA2455">
            <v>0</v>
          </cell>
          <cell r="BC2455" t="str">
            <v>OTHERS</v>
          </cell>
          <cell r="BE2455" t="str">
            <v>Jun</v>
          </cell>
        </row>
        <row r="2456">
          <cell r="C2456" t="str">
            <v>Other</v>
          </cell>
          <cell r="R2456">
            <v>0</v>
          </cell>
          <cell r="AZ2456">
            <v>0</v>
          </cell>
          <cell r="BA2456">
            <v>0</v>
          </cell>
          <cell r="BC2456" t="str">
            <v>OTHERS</v>
          </cell>
          <cell r="BE2456" t="str">
            <v>Jul</v>
          </cell>
        </row>
        <row r="2457">
          <cell r="C2457" t="str">
            <v>Other</v>
          </cell>
          <cell r="R2457">
            <v>0</v>
          </cell>
          <cell r="AZ2457">
            <v>0</v>
          </cell>
          <cell r="BA2457">
            <v>0</v>
          </cell>
          <cell r="BC2457" t="str">
            <v>OTHERS</v>
          </cell>
          <cell r="BE2457" t="str">
            <v>Aug</v>
          </cell>
        </row>
        <row r="2458">
          <cell r="C2458" t="str">
            <v>Other</v>
          </cell>
          <cell r="R2458">
            <v>0</v>
          </cell>
          <cell r="AZ2458">
            <v>0</v>
          </cell>
          <cell r="BA2458">
            <v>0</v>
          </cell>
          <cell r="BC2458" t="str">
            <v>OTHERS</v>
          </cell>
          <cell r="BE2458" t="str">
            <v>Sep</v>
          </cell>
        </row>
        <row r="2459">
          <cell r="C2459" t="str">
            <v>Other</v>
          </cell>
          <cell r="R2459">
            <v>0</v>
          </cell>
          <cell r="AZ2459">
            <v>0</v>
          </cell>
          <cell r="BA2459">
            <v>0</v>
          </cell>
          <cell r="BC2459" t="str">
            <v>OTHERS</v>
          </cell>
          <cell r="BE2459" t="str">
            <v>Oct</v>
          </cell>
        </row>
        <row r="2460">
          <cell r="C2460" t="str">
            <v>Other</v>
          </cell>
          <cell r="R2460">
            <v>0</v>
          </cell>
          <cell r="AZ2460">
            <v>0</v>
          </cell>
          <cell r="BA2460">
            <v>0</v>
          </cell>
          <cell r="BC2460" t="str">
            <v>OTHERS</v>
          </cell>
          <cell r="BE2460" t="str">
            <v>Nov</v>
          </cell>
        </row>
        <row r="2461">
          <cell r="C2461" t="str">
            <v>Other</v>
          </cell>
          <cell r="R2461">
            <v>0</v>
          </cell>
          <cell r="AZ2461">
            <v>0</v>
          </cell>
          <cell r="BA2461">
            <v>0</v>
          </cell>
          <cell r="BC2461" t="str">
            <v>OTHERS</v>
          </cell>
          <cell r="BE2461" t="str">
            <v>Dec</v>
          </cell>
        </row>
        <row r="2462">
          <cell r="C2462" t="str">
            <v>Other</v>
          </cell>
          <cell r="R2462">
            <v>0</v>
          </cell>
          <cell r="AZ2462">
            <v>0</v>
          </cell>
          <cell r="BA2462">
            <v>0</v>
          </cell>
          <cell r="BC2462" t="str">
            <v>OTHERS</v>
          </cell>
          <cell r="BE2462" t="str">
            <v>Jan</v>
          </cell>
        </row>
        <row r="2463">
          <cell r="C2463" t="str">
            <v>Other</v>
          </cell>
          <cell r="R2463">
            <v>0</v>
          </cell>
          <cell r="AZ2463">
            <v>0</v>
          </cell>
          <cell r="BA2463">
            <v>0</v>
          </cell>
          <cell r="BC2463" t="str">
            <v>OTHERS</v>
          </cell>
          <cell r="BE2463" t="str">
            <v>Feb</v>
          </cell>
        </row>
        <row r="2464">
          <cell r="C2464" t="str">
            <v>Other</v>
          </cell>
          <cell r="R2464">
            <v>0</v>
          </cell>
          <cell r="AZ2464">
            <v>0</v>
          </cell>
          <cell r="BA2464">
            <v>0</v>
          </cell>
          <cell r="BC2464" t="str">
            <v>OTHERS</v>
          </cell>
          <cell r="BE2464" t="str">
            <v>Mar</v>
          </cell>
        </row>
        <row r="2465">
          <cell r="C2465" t="str">
            <v>Other</v>
          </cell>
          <cell r="R2465">
            <v>0</v>
          </cell>
          <cell r="AZ2465">
            <v>0</v>
          </cell>
          <cell r="BA2465">
            <v>0</v>
          </cell>
          <cell r="BC2465" t="str">
            <v>OTHERS</v>
          </cell>
          <cell r="BE2465" t="str">
            <v>Apr</v>
          </cell>
        </row>
        <row r="2466">
          <cell r="C2466" t="str">
            <v>Other</v>
          </cell>
          <cell r="R2466">
            <v>0</v>
          </cell>
          <cell r="AZ2466">
            <v>0</v>
          </cell>
          <cell r="BA2466">
            <v>0</v>
          </cell>
          <cell r="BC2466" t="str">
            <v>OTHERS</v>
          </cell>
          <cell r="BE2466" t="str">
            <v>May</v>
          </cell>
        </row>
        <row r="2467">
          <cell r="C2467" t="str">
            <v>Other</v>
          </cell>
          <cell r="R2467">
            <v>0</v>
          </cell>
          <cell r="AZ2467">
            <v>0</v>
          </cell>
          <cell r="BA2467">
            <v>0</v>
          </cell>
          <cell r="BC2467" t="str">
            <v>OTHERS</v>
          </cell>
          <cell r="BE2467" t="str">
            <v>Jun</v>
          </cell>
        </row>
        <row r="2468">
          <cell r="C2468" t="str">
            <v>Other</v>
          </cell>
          <cell r="R2468">
            <v>0</v>
          </cell>
          <cell r="AZ2468">
            <v>0</v>
          </cell>
          <cell r="BA2468">
            <v>0</v>
          </cell>
          <cell r="BC2468" t="str">
            <v>OTHERS</v>
          </cell>
          <cell r="BE2468" t="str">
            <v>Jul</v>
          </cell>
        </row>
        <row r="2469">
          <cell r="C2469" t="str">
            <v>Other</v>
          </cell>
          <cell r="R2469">
            <v>0</v>
          </cell>
          <cell r="AZ2469">
            <v>0</v>
          </cell>
          <cell r="BA2469">
            <v>0</v>
          </cell>
          <cell r="BC2469" t="str">
            <v>OTHERS</v>
          </cell>
          <cell r="BE2469" t="str">
            <v>Aug</v>
          </cell>
        </row>
        <row r="2470">
          <cell r="C2470" t="str">
            <v>Other</v>
          </cell>
          <cell r="R2470">
            <v>0</v>
          </cell>
          <cell r="AZ2470">
            <v>0</v>
          </cell>
          <cell r="BA2470">
            <v>0</v>
          </cell>
          <cell r="BC2470" t="str">
            <v>OTHERS</v>
          </cell>
          <cell r="BE2470" t="str">
            <v>Sep</v>
          </cell>
        </row>
        <row r="2471">
          <cell r="C2471" t="str">
            <v>Other</v>
          </cell>
          <cell r="R2471">
            <v>0</v>
          </cell>
          <cell r="AZ2471">
            <v>0</v>
          </cell>
          <cell r="BA2471">
            <v>0</v>
          </cell>
          <cell r="BC2471" t="str">
            <v>OTHERS</v>
          </cell>
          <cell r="BE2471" t="str">
            <v>Oct</v>
          </cell>
        </row>
        <row r="2472">
          <cell r="C2472" t="str">
            <v>Other</v>
          </cell>
          <cell r="R2472">
            <v>0</v>
          </cell>
          <cell r="AZ2472">
            <v>0</v>
          </cell>
          <cell r="BA2472">
            <v>0</v>
          </cell>
          <cell r="BC2472" t="str">
            <v>OTHERS</v>
          </cell>
          <cell r="BE2472" t="str">
            <v>Nov</v>
          </cell>
        </row>
        <row r="2473">
          <cell r="C2473" t="str">
            <v>Other</v>
          </cell>
          <cell r="R2473">
            <v>0</v>
          </cell>
          <cell r="AZ2473">
            <v>0</v>
          </cell>
          <cell r="BA2473">
            <v>0</v>
          </cell>
          <cell r="BC2473" t="str">
            <v>OTHERS</v>
          </cell>
          <cell r="BE2473" t="str">
            <v>Dec</v>
          </cell>
        </row>
        <row r="2474">
          <cell r="C2474" t="str">
            <v>Tamaka (Banpu)</v>
          </cell>
          <cell r="R2474">
            <v>0</v>
          </cell>
          <cell r="AZ2474">
            <v>0</v>
          </cell>
          <cell r="BA2474">
            <v>0</v>
          </cell>
          <cell r="BC2474" t="str">
            <v>OTHERS</v>
          </cell>
          <cell r="BE2474" t="str">
            <v>Jan</v>
          </cell>
        </row>
        <row r="2475">
          <cell r="C2475" t="str">
            <v>Tamaka (Banpu)</v>
          </cell>
          <cell r="R2475">
            <v>0</v>
          </cell>
          <cell r="AZ2475">
            <v>0</v>
          </cell>
          <cell r="BA2475">
            <v>0</v>
          </cell>
          <cell r="BC2475" t="str">
            <v>OTHERS</v>
          </cell>
          <cell r="BE2475" t="str">
            <v>Feb</v>
          </cell>
        </row>
        <row r="2476">
          <cell r="C2476" t="str">
            <v>Tamaka (Banpu)</v>
          </cell>
          <cell r="R2476">
            <v>0</v>
          </cell>
          <cell r="AZ2476">
            <v>0</v>
          </cell>
          <cell r="BA2476">
            <v>0</v>
          </cell>
          <cell r="BC2476" t="str">
            <v>OTHERS</v>
          </cell>
          <cell r="BE2476" t="str">
            <v>Mar</v>
          </cell>
        </row>
        <row r="2477">
          <cell r="C2477" t="str">
            <v>Tamaka (Banpu)</v>
          </cell>
          <cell r="R2477">
            <v>0</v>
          </cell>
          <cell r="AZ2477">
            <v>0</v>
          </cell>
          <cell r="BA2477">
            <v>0</v>
          </cell>
          <cell r="BC2477" t="str">
            <v>OTHERS</v>
          </cell>
          <cell r="BE2477" t="str">
            <v>Apr</v>
          </cell>
        </row>
        <row r="2478">
          <cell r="C2478" t="str">
            <v>Tamaka (Banpu)</v>
          </cell>
          <cell r="R2478">
            <v>0</v>
          </cell>
          <cell r="AZ2478">
            <v>0</v>
          </cell>
          <cell r="BA2478">
            <v>0</v>
          </cell>
          <cell r="BC2478" t="str">
            <v>OTHERS</v>
          </cell>
          <cell r="BE2478" t="str">
            <v>May</v>
          </cell>
        </row>
        <row r="2479">
          <cell r="C2479" t="str">
            <v>Tamaka (Banpu)</v>
          </cell>
          <cell r="R2479">
            <v>0</v>
          </cell>
          <cell r="AZ2479">
            <v>0</v>
          </cell>
          <cell r="BA2479">
            <v>0</v>
          </cell>
          <cell r="BC2479" t="str">
            <v>OTHERS</v>
          </cell>
          <cell r="BE2479" t="str">
            <v>Jun</v>
          </cell>
        </row>
        <row r="2480">
          <cell r="C2480" t="str">
            <v>Tamaka (Banpu)</v>
          </cell>
          <cell r="R2480">
            <v>0</v>
          </cell>
          <cell r="AZ2480">
            <v>0</v>
          </cell>
          <cell r="BA2480">
            <v>0</v>
          </cell>
          <cell r="BC2480" t="str">
            <v>OTHERS</v>
          </cell>
          <cell r="BE2480" t="str">
            <v>Jul</v>
          </cell>
        </row>
        <row r="2481">
          <cell r="C2481" t="str">
            <v>Tamaka (Banpu)</v>
          </cell>
          <cell r="R2481">
            <v>0</v>
          </cell>
          <cell r="AZ2481">
            <v>0</v>
          </cell>
          <cell r="BA2481">
            <v>0</v>
          </cell>
          <cell r="BC2481" t="str">
            <v>OTHERS</v>
          </cell>
          <cell r="BE2481" t="str">
            <v>Aug</v>
          </cell>
        </row>
        <row r="2482">
          <cell r="C2482" t="str">
            <v>Tamaka (Banpu)</v>
          </cell>
          <cell r="R2482">
            <v>0</v>
          </cell>
          <cell r="AZ2482">
            <v>0</v>
          </cell>
          <cell r="BA2482">
            <v>0</v>
          </cell>
          <cell r="BC2482" t="str">
            <v>OTHERS</v>
          </cell>
          <cell r="BE2482" t="str">
            <v>Sep</v>
          </cell>
        </row>
        <row r="2483">
          <cell r="C2483" t="str">
            <v>Tamaka (Banpu)</v>
          </cell>
          <cell r="R2483">
            <v>0</v>
          </cell>
          <cell r="AZ2483">
            <v>0</v>
          </cell>
          <cell r="BA2483">
            <v>0</v>
          </cell>
          <cell r="BC2483" t="str">
            <v>OTHERS</v>
          </cell>
          <cell r="BE2483" t="str">
            <v>Oct</v>
          </cell>
        </row>
        <row r="2484">
          <cell r="C2484" t="str">
            <v>Tamaka (Banpu)</v>
          </cell>
          <cell r="R2484">
            <v>0</v>
          </cell>
          <cell r="AZ2484">
            <v>0</v>
          </cell>
          <cell r="BA2484">
            <v>0</v>
          </cell>
          <cell r="BC2484" t="str">
            <v>OTHERS</v>
          </cell>
          <cell r="BE2484" t="str">
            <v>Nov</v>
          </cell>
        </row>
        <row r="2485">
          <cell r="C2485" t="str">
            <v>Tamaka (Banpu)</v>
          </cell>
          <cell r="R2485">
            <v>0</v>
          </cell>
          <cell r="AZ2485">
            <v>0</v>
          </cell>
          <cell r="BA2485">
            <v>0</v>
          </cell>
          <cell r="BC2485" t="str">
            <v>OTHERS</v>
          </cell>
          <cell r="BE2485" t="str">
            <v>Dec</v>
          </cell>
        </row>
        <row r="2486">
          <cell r="C2486" t="str">
            <v>Ayudthaya (Banpu)</v>
          </cell>
          <cell r="R2486">
            <v>50000</v>
          </cell>
          <cell r="AZ2486">
            <v>-25000</v>
          </cell>
          <cell r="BA2486">
            <v>-58898.305084745763</v>
          </cell>
          <cell r="BC2486" t="str">
            <v>OTHERS</v>
          </cell>
          <cell r="BE2486" t="str">
            <v>Jan</v>
          </cell>
        </row>
        <row r="2487">
          <cell r="C2487" t="str">
            <v>Ayudthaya (Banpu)</v>
          </cell>
          <cell r="R2487">
            <v>0</v>
          </cell>
          <cell r="AZ2487">
            <v>0</v>
          </cell>
          <cell r="BA2487">
            <v>0</v>
          </cell>
          <cell r="BC2487" t="str">
            <v>OTHERS</v>
          </cell>
          <cell r="BE2487" t="str">
            <v>Feb</v>
          </cell>
        </row>
        <row r="2488">
          <cell r="C2488" t="str">
            <v>Ayudthaya (Banpu)</v>
          </cell>
          <cell r="R2488">
            <v>50000</v>
          </cell>
          <cell r="AZ2488">
            <v>-25000</v>
          </cell>
          <cell r="BA2488">
            <v>-58898.305084745763</v>
          </cell>
          <cell r="BC2488" t="str">
            <v>OTHERS</v>
          </cell>
          <cell r="BE2488" t="str">
            <v>Mar</v>
          </cell>
        </row>
        <row r="2489">
          <cell r="C2489" t="str">
            <v>Ayudthaya (Banpu)</v>
          </cell>
          <cell r="R2489">
            <v>0</v>
          </cell>
          <cell r="AZ2489">
            <v>0</v>
          </cell>
          <cell r="BA2489">
            <v>0</v>
          </cell>
          <cell r="BC2489" t="str">
            <v>OTHERS</v>
          </cell>
          <cell r="BE2489" t="str">
            <v>Apr</v>
          </cell>
        </row>
        <row r="2490">
          <cell r="C2490" t="str">
            <v>Ayudthaya (Banpu)</v>
          </cell>
          <cell r="R2490">
            <v>50000</v>
          </cell>
          <cell r="AZ2490">
            <v>-25000</v>
          </cell>
          <cell r="BA2490">
            <v>-58898.305084745763</v>
          </cell>
          <cell r="BC2490" t="str">
            <v>OTHERS</v>
          </cell>
          <cell r="BE2490" t="str">
            <v>May</v>
          </cell>
        </row>
        <row r="2491">
          <cell r="C2491" t="str">
            <v>Ayudthaya (Banpu)</v>
          </cell>
          <cell r="R2491">
            <v>50000</v>
          </cell>
          <cell r="AZ2491">
            <v>-25000</v>
          </cell>
          <cell r="BA2491">
            <v>-58898.305084745763</v>
          </cell>
          <cell r="BC2491" t="str">
            <v>OTHERS</v>
          </cell>
          <cell r="BE2491" t="str">
            <v>Jun</v>
          </cell>
        </row>
        <row r="2492">
          <cell r="C2492" t="str">
            <v>Ayudthaya (Banpu)</v>
          </cell>
          <cell r="R2492">
            <v>0</v>
          </cell>
          <cell r="AZ2492">
            <v>0</v>
          </cell>
          <cell r="BA2492">
            <v>0</v>
          </cell>
          <cell r="BC2492" t="str">
            <v>OTHERS</v>
          </cell>
          <cell r="BE2492" t="str">
            <v>Jul</v>
          </cell>
        </row>
        <row r="2493">
          <cell r="C2493" t="str">
            <v>Ayudthaya (Banpu)</v>
          </cell>
          <cell r="R2493">
            <v>0</v>
          </cell>
          <cell r="AZ2493">
            <v>0</v>
          </cell>
          <cell r="BA2493">
            <v>0</v>
          </cell>
          <cell r="BC2493" t="str">
            <v>OTHERS</v>
          </cell>
          <cell r="BE2493" t="str">
            <v>Aug</v>
          </cell>
        </row>
        <row r="2494">
          <cell r="C2494" t="str">
            <v>Ayudthaya (Banpu)</v>
          </cell>
          <cell r="R2494">
            <v>0</v>
          </cell>
          <cell r="AZ2494">
            <v>0</v>
          </cell>
          <cell r="BA2494">
            <v>0</v>
          </cell>
          <cell r="BC2494" t="str">
            <v>OTHERS</v>
          </cell>
          <cell r="BE2494" t="str">
            <v>Sep</v>
          </cell>
        </row>
        <row r="2495">
          <cell r="C2495" t="str">
            <v>Ayudthaya (Banpu)</v>
          </cell>
          <cell r="R2495">
            <v>0</v>
          </cell>
          <cell r="AZ2495">
            <v>0</v>
          </cell>
          <cell r="BA2495">
            <v>0</v>
          </cell>
          <cell r="BC2495" t="str">
            <v>OTHERS</v>
          </cell>
          <cell r="BE2495" t="str">
            <v>Oct</v>
          </cell>
        </row>
        <row r="2496">
          <cell r="C2496" t="str">
            <v>Ayudthaya (Banpu)</v>
          </cell>
          <cell r="R2496">
            <v>0</v>
          </cell>
          <cell r="AZ2496">
            <v>0</v>
          </cell>
          <cell r="BA2496">
            <v>0</v>
          </cell>
          <cell r="BC2496" t="str">
            <v>OTHERS</v>
          </cell>
          <cell r="BE2496" t="str">
            <v>Nov</v>
          </cell>
        </row>
        <row r="2497">
          <cell r="C2497" t="str">
            <v>Ayudthaya (Banpu)</v>
          </cell>
          <cell r="R2497">
            <v>0</v>
          </cell>
          <cell r="AZ2497">
            <v>0</v>
          </cell>
          <cell r="BA2497">
            <v>0</v>
          </cell>
          <cell r="BC2497" t="str">
            <v>OTHERS</v>
          </cell>
          <cell r="BE2497" t="str">
            <v>Dec</v>
          </cell>
        </row>
        <row r="2498">
          <cell r="C2498" t="str">
            <v>Ayudthaya (Banpu)</v>
          </cell>
          <cell r="R2498">
            <v>0</v>
          </cell>
          <cell r="AZ2498">
            <v>0</v>
          </cell>
          <cell r="BA2498">
            <v>0</v>
          </cell>
          <cell r="BC2498" t="str">
            <v>OTHERS</v>
          </cell>
          <cell r="BE2498" t="str">
            <v>Jan</v>
          </cell>
        </row>
        <row r="2499">
          <cell r="C2499" t="str">
            <v>Ayudthaya (Banpu)</v>
          </cell>
          <cell r="R2499">
            <v>0</v>
          </cell>
          <cell r="AZ2499">
            <v>0</v>
          </cell>
          <cell r="BA2499">
            <v>0</v>
          </cell>
          <cell r="BC2499" t="str">
            <v>OTHERS</v>
          </cell>
          <cell r="BE2499" t="str">
            <v>Feb</v>
          </cell>
        </row>
        <row r="2500">
          <cell r="C2500" t="str">
            <v>Ayudthaya (Banpu)</v>
          </cell>
          <cell r="R2500">
            <v>0</v>
          </cell>
          <cell r="AZ2500">
            <v>0</v>
          </cell>
          <cell r="BA2500">
            <v>0</v>
          </cell>
          <cell r="BC2500" t="str">
            <v>OTHERS</v>
          </cell>
          <cell r="BE2500" t="str">
            <v>Mar</v>
          </cell>
        </row>
        <row r="2501">
          <cell r="C2501" t="str">
            <v>Ayudthaya (Banpu)</v>
          </cell>
          <cell r="R2501">
            <v>0</v>
          </cell>
          <cell r="AZ2501">
            <v>0</v>
          </cell>
          <cell r="BA2501">
            <v>0</v>
          </cell>
          <cell r="BC2501" t="str">
            <v>OTHERS</v>
          </cell>
          <cell r="BE2501" t="str">
            <v>Apr</v>
          </cell>
        </row>
        <row r="2502">
          <cell r="C2502" t="str">
            <v>Ayudthaya (Banpu)</v>
          </cell>
          <cell r="R2502">
            <v>0</v>
          </cell>
          <cell r="AZ2502">
            <v>0</v>
          </cell>
          <cell r="BA2502">
            <v>0</v>
          </cell>
          <cell r="BC2502" t="str">
            <v>OTHERS</v>
          </cell>
          <cell r="BE2502" t="str">
            <v>May</v>
          </cell>
        </row>
        <row r="2503">
          <cell r="C2503" t="str">
            <v>Ayudthaya (Banpu)</v>
          </cell>
          <cell r="R2503">
            <v>0</v>
          </cell>
          <cell r="AZ2503">
            <v>0</v>
          </cell>
          <cell r="BA2503">
            <v>0</v>
          </cell>
          <cell r="BC2503" t="str">
            <v>OTHERS</v>
          </cell>
          <cell r="BE2503" t="str">
            <v>Jun</v>
          </cell>
        </row>
        <row r="2504">
          <cell r="C2504" t="str">
            <v>Ayudthaya (Banpu)</v>
          </cell>
          <cell r="R2504">
            <v>50000</v>
          </cell>
          <cell r="AZ2504">
            <v>-25000</v>
          </cell>
          <cell r="BA2504">
            <v>-55084.745762711864</v>
          </cell>
          <cell r="BC2504" t="str">
            <v>OTHERS</v>
          </cell>
          <cell r="BE2504" t="str">
            <v>Jul</v>
          </cell>
        </row>
        <row r="2505">
          <cell r="C2505" t="str">
            <v>Ayudthaya (Banpu)</v>
          </cell>
          <cell r="R2505">
            <v>50000</v>
          </cell>
          <cell r="AZ2505">
            <v>-25000</v>
          </cell>
          <cell r="BA2505">
            <v>-55084.745762711864</v>
          </cell>
          <cell r="BC2505" t="str">
            <v>OTHERS</v>
          </cell>
          <cell r="BE2505" t="str">
            <v>Aug</v>
          </cell>
        </row>
        <row r="2506">
          <cell r="C2506" t="str">
            <v>Ayudthaya (Banpu)</v>
          </cell>
          <cell r="R2506">
            <v>0</v>
          </cell>
          <cell r="AZ2506">
            <v>0</v>
          </cell>
          <cell r="BA2506">
            <v>0</v>
          </cell>
          <cell r="BC2506" t="str">
            <v>OTHERS</v>
          </cell>
          <cell r="BE2506" t="str">
            <v>Sep</v>
          </cell>
        </row>
        <row r="2507">
          <cell r="C2507" t="str">
            <v>Ayudthaya (Banpu)</v>
          </cell>
          <cell r="R2507">
            <v>0</v>
          </cell>
          <cell r="AZ2507">
            <v>0</v>
          </cell>
          <cell r="BA2507">
            <v>0</v>
          </cell>
          <cell r="BC2507" t="str">
            <v>OTHERS</v>
          </cell>
          <cell r="BE2507" t="str">
            <v>Oct</v>
          </cell>
        </row>
        <row r="2508">
          <cell r="C2508" t="str">
            <v>Ayudthaya (Banpu)</v>
          </cell>
          <cell r="R2508">
            <v>0</v>
          </cell>
          <cell r="AZ2508">
            <v>0</v>
          </cell>
          <cell r="BA2508">
            <v>0</v>
          </cell>
          <cell r="BC2508" t="str">
            <v>OTHERS</v>
          </cell>
          <cell r="BE2508" t="str">
            <v>Nov</v>
          </cell>
        </row>
        <row r="2509">
          <cell r="C2509" t="str">
            <v>Ayudthaya (Banpu)</v>
          </cell>
          <cell r="R2509">
            <v>0</v>
          </cell>
          <cell r="AZ2509">
            <v>0</v>
          </cell>
          <cell r="BA2509">
            <v>0</v>
          </cell>
          <cell r="BC2509" t="str">
            <v>OTHERS</v>
          </cell>
          <cell r="BE2509" t="str">
            <v>Dec</v>
          </cell>
        </row>
        <row r="2510">
          <cell r="C2510" t="str">
            <v>Ayudthaya (Banpu)</v>
          </cell>
          <cell r="R2510">
            <v>0</v>
          </cell>
          <cell r="AZ2510">
            <v>0</v>
          </cell>
          <cell r="BA2510">
            <v>0</v>
          </cell>
          <cell r="BC2510" t="str">
            <v>OTHERS</v>
          </cell>
          <cell r="BE2510" t="str">
            <v>Jan</v>
          </cell>
        </row>
        <row r="2511">
          <cell r="C2511" t="str">
            <v>Ayudthaya (Banpu)</v>
          </cell>
          <cell r="R2511">
            <v>0</v>
          </cell>
          <cell r="AZ2511">
            <v>0</v>
          </cell>
          <cell r="BA2511">
            <v>0</v>
          </cell>
          <cell r="BC2511" t="str">
            <v>OTHERS</v>
          </cell>
          <cell r="BE2511" t="str">
            <v>Feb</v>
          </cell>
        </row>
        <row r="2512">
          <cell r="C2512" t="str">
            <v>Ayudthaya (Banpu)</v>
          </cell>
          <cell r="R2512">
            <v>0</v>
          </cell>
          <cell r="AZ2512">
            <v>0</v>
          </cell>
          <cell r="BA2512">
            <v>0</v>
          </cell>
          <cell r="BC2512" t="str">
            <v>OTHERS</v>
          </cell>
          <cell r="BE2512" t="str">
            <v>Mar</v>
          </cell>
        </row>
        <row r="2513">
          <cell r="C2513" t="str">
            <v>Ayudthaya (Banpu)</v>
          </cell>
          <cell r="R2513">
            <v>0</v>
          </cell>
          <cell r="AZ2513">
            <v>0</v>
          </cell>
          <cell r="BA2513">
            <v>0</v>
          </cell>
          <cell r="BC2513" t="str">
            <v>OTHERS</v>
          </cell>
          <cell r="BE2513" t="str">
            <v>Apr</v>
          </cell>
        </row>
        <row r="2514">
          <cell r="C2514" t="str">
            <v>Ayudthaya (Banpu)</v>
          </cell>
          <cell r="R2514">
            <v>0</v>
          </cell>
          <cell r="AZ2514">
            <v>0</v>
          </cell>
          <cell r="BA2514">
            <v>0</v>
          </cell>
          <cell r="BC2514" t="str">
            <v>OTHERS</v>
          </cell>
          <cell r="BE2514" t="str">
            <v>May</v>
          </cell>
        </row>
        <row r="2515">
          <cell r="C2515" t="str">
            <v>Ayudthaya (Banpu)</v>
          </cell>
          <cell r="R2515">
            <v>0</v>
          </cell>
          <cell r="AZ2515">
            <v>0</v>
          </cell>
          <cell r="BA2515">
            <v>0</v>
          </cell>
          <cell r="BC2515" t="str">
            <v>OTHERS</v>
          </cell>
          <cell r="BE2515" t="str">
            <v>Jun</v>
          </cell>
        </row>
        <row r="2516">
          <cell r="C2516" t="str">
            <v>Ayudthaya (Banpu)</v>
          </cell>
          <cell r="R2516">
            <v>0</v>
          </cell>
          <cell r="AZ2516">
            <v>0</v>
          </cell>
          <cell r="BA2516">
            <v>0</v>
          </cell>
          <cell r="BC2516" t="str">
            <v>OTHERS</v>
          </cell>
          <cell r="BE2516" t="str">
            <v>Jul</v>
          </cell>
        </row>
        <row r="2517">
          <cell r="C2517" t="str">
            <v>Ayudthaya (Banpu)</v>
          </cell>
          <cell r="R2517">
            <v>0</v>
          </cell>
          <cell r="AZ2517">
            <v>0</v>
          </cell>
          <cell r="BA2517">
            <v>0</v>
          </cell>
          <cell r="BC2517" t="str">
            <v>OTHERS</v>
          </cell>
          <cell r="BE2517" t="str">
            <v>Aug</v>
          </cell>
        </row>
        <row r="2518">
          <cell r="C2518" t="str">
            <v>Ayudthaya (Banpu)</v>
          </cell>
          <cell r="R2518">
            <v>50000</v>
          </cell>
          <cell r="AZ2518">
            <v>-25000</v>
          </cell>
          <cell r="BA2518">
            <v>-60041.254237288136</v>
          </cell>
          <cell r="BC2518" t="str">
            <v>OTHERS</v>
          </cell>
          <cell r="BE2518" t="str">
            <v>Sep</v>
          </cell>
        </row>
        <row r="2519">
          <cell r="C2519" t="str">
            <v>Ayudthaya (Banpu)</v>
          </cell>
          <cell r="R2519">
            <v>0</v>
          </cell>
          <cell r="AZ2519">
            <v>0</v>
          </cell>
          <cell r="BA2519">
            <v>0</v>
          </cell>
          <cell r="BC2519" t="str">
            <v>OTHERS</v>
          </cell>
          <cell r="BE2519" t="str">
            <v>Oct</v>
          </cell>
        </row>
        <row r="2520">
          <cell r="C2520" t="str">
            <v>Ayudthaya (Banpu)</v>
          </cell>
          <cell r="R2520">
            <v>50000</v>
          </cell>
          <cell r="AZ2520">
            <v>-25000</v>
          </cell>
          <cell r="BA2520">
            <v>-60041.254237288136</v>
          </cell>
          <cell r="BC2520" t="str">
            <v>OTHERS</v>
          </cell>
          <cell r="BE2520" t="str">
            <v>Nov</v>
          </cell>
        </row>
        <row r="2521">
          <cell r="C2521" t="str">
            <v>Ayudthaya (Banpu)</v>
          </cell>
          <cell r="R2521">
            <v>0</v>
          </cell>
          <cell r="AZ2521">
            <v>0</v>
          </cell>
          <cell r="BA2521">
            <v>0</v>
          </cell>
          <cell r="BC2521" t="str">
            <v>OTHERS</v>
          </cell>
          <cell r="BE2521" t="str">
            <v>Dec</v>
          </cell>
        </row>
        <row r="2522">
          <cell r="C2522" t="str">
            <v>Tamaka (Banpu)</v>
          </cell>
          <cell r="R2522">
            <v>0</v>
          </cell>
          <cell r="AZ2522">
            <v>0</v>
          </cell>
          <cell r="BA2522">
            <v>0</v>
          </cell>
          <cell r="BC2522" t="str">
            <v>OTHERS</v>
          </cell>
          <cell r="BE2522" t="str">
            <v>Jan</v>
          </cell>
        </row>
        <row r="2523">
          <cell r="C2523" t="str">
            <v>Tamaka (Banpu)</v>
          </cell>
          <cell r="R2523">
            <v>0</v>
          </cell>
          <cell r="AZ2523">
            <v>0</v>
          </cell>
          <cell r="BA2523">
            <v>0</v>
          </cell>
          <cell r="BC2523" t="str">
            <v>OTHERS</v>
          </cell>
          <cell r="BE2523" t="str">
            <v>Feb</v>
          </cell>
        </row>
        <row r="2524">
          <cell r="C2524" t="str">
            <v>Tamaka (Banpu)</v>
          </cell>
          <cell r="R2524">
            <v>55000</v>
          </cell>
          <cell r="AZ2524">
            <v>-27500</v>
          </cell>
          <cell r="BA2524">
            <v>-66045.379661016952</v>
          </cell>
          <cell r="BC2524" t="str">
            <v>OTHERS</v>
          </cell>
          <cell r="BE2524" t="str">
            <v>Mar</v>
          </cell>
        </row>
        <row r="2525">
          <cell r="C2525" t="str">
            <v>Tamaka (Banpu)</v>
          </cell>
          <cell r="R2525">
            <v>0</v>
          </cell>
          <cell r="AZ2525">
            <v>0</v>
          </cell>
          <cell r="BA2525">
            <v>0</v>
          </cell>
          <cell r="BC2525" t="str">
            <v>OTHERS</v>
          </cell>
          <cell r="BE2525" t="str">
            <v>Apr</v>
          </cell>
        </row>
        <row r="2526">
          <cell r="C2526" t="str">
            <v>Tamaka (Banpu)</v>
          </cell>
          <cell r="R2526">
            <v>0</v>
          </cell>
          <cell r="AZ2526">
            <v>0</v>
          </cell>
          <cell r="BA2526">
            <v>0</v>
          </cell>
          <cell r="BC2526" t="str">
            <v>OTHERS</v>
          </cell>
          <cell r="BE2526" t="str">
            <v>May</v>
          </cell>
        </row>
        <row r="2527">
          <cell r="C2527" t="str">
            <v>Tamaka (Banpu)</v>
          </cell>
          <cell r="R2527">
            <v>0</v>
          </cell>
          <cell r="AZ2527">
            <v>0</v>
          </cell>
          <cell r="BA2527">
            <v>0</v>
          </cell>
          <cell r="BC2527" t="str">
            <v>OTHERS</v>
          </cell>
          <cell r="BE2527" t="str">
            <v>Jun</v>
          </cell>
        </row>
        <row r="2528">
          <cell r="C2528" t="str">
            <v>Tamaka (Banpu)</v>
          </cell>
          <cell r="R2528">
            <v>0</v>
          </cell>
          <cell r="AZ2528">
            <v>0</v>
          </cell>
          <cell r="BA2528">
            <v>0</v>
          </cell>
          <cell r="BC2528" t="str">
            <v>OTHERS</v>
          </cell>
          <cell r="BE2528" t="str">
            <v>Jul</v>
          </cell>
        </row>
        <row r="2529">
          <cell r="C2529" t="str">
            <v>Tamaka (Banpu)</v>
          </cell>
          <cell r="R2529">
            <v>0</v>
          </cell>
          <cell r="AZ2529">
            <v>0</v>
          </cell>
          <cell r="BA2529">
            <v>0</v>
          </cell>
          <cell r="BC2529" t="str">
            <v>OTHERS</v>
          </cell>
          <cell r="BE2529" t="str">
            <v>Aug</v>
          </cell>
        </row>
        <row r="2530">
          <cell r="C2530" t="str">
            <v>Tamaka (Banpu)</v>
          </cell>
          <cell r="R2530">
            <v>0</v>
          </cell>
          <cell r="AZ2530">
            <v>0</v>
          </cell>
          <cell r="BA2530">
            <v>0</v>
          </cell>
          <cell r="BC2530" t="str">
            <v>OTHERS</v>
          </cell>
          <cell r="BE2530" t="str">
            <v>Sep</v>
          </cell>
        </row>
        <row r="2531">
          <cell r="C2531" t="str">
            <v>Tamaka (Banpu)</v>
          </cell>
          <cell r="R2531">
            <v>0</v>
          </cell>
          <cell r="AZ2531">
            <v>0</v>
          </cell>
          <cell r="BA2531">
            <v>0</v>
          </cell>
          <cell r="BC2531" t="str">
            <v>OTHERS</v>
          </cell>
          <cell r="BE2531" t="str">
            <v>Oct</v>
          </cell>
        </row>
        <row r="2532">
          <cell r="C2532" t="str">
            <v>Tamaka (Banpu)</v>
          </cell>
          <cell r="R2532">
            <v>0</v>
          </cell>
          <cell r="AZ2532">
            <v>0</v>
          </cell>
          <cell r="BA2532">
            <v>0</v>
          </cell>
          <cell r="BC2532" t="str">
            <v>OTHERS</v>
          </cell>
          <cell r="BE2532" t="str">
            <v>Nov</v>
          </cell>
        </row>
        <row r="2533">
          <cell r="C2533" t="str">
            <v>Tamaka (Banpu)</v>
          </cell>
          <cell r="R2533">
            <v>0</v>
          </cell>
          <cell r="AZ2533">
            <v>0</v>
          </cell>
          <cell r="BA2533">
            <v>0</v>
          </cell>
          <cell r="BC2533" t="str">
            <v>OTHERS</v>
          </cell>
          <cell r="BE2533" t="str">
            <v>Dec</v>
          </cell>
        </row>
        <row r="2534">
          <cell r="C2534" t="str">
            <v>Tamaka (Banpu)</v>
          </cell>
          <cell r="R2534">
            <v>0</v>
          </cell>
          <cell r="AZ2534">
            <v>0</v>
          </cell>
          <cell r="BA2534">
            <v>0</v>
          </cell>
          <cell r="BC2534" t="str">
            <v>OTHERS</v>
          </cell>
          <cell r="BE2534" t="str">
            <v>Jan</v>
          </cell>
        </row>
        <row r="2535">
          <cell r="C2535" t="str">
            <v>Tamaka (Banpu)</v>
          </cell>
          <cell r="R2535">
            <v>0</v>
          </cell>
          <cell r="AZ2535">
            <v>0</v>
          </cell>
          <cell r="BA2535">
            <v>0</v>
          </cell>
          <cell r="BC2535" t="str">
            <v>OTHERS</v>
          </cell>
          <cell r="BE2535" t="str">
            <v>Feb</v>
          </cell>
        </row>
        <row r="2536">
          <cell r="C2536" t="str">
            <v>Tamaka (Banpu)</v>
          </cell>
          <cell r="R2536">
            <v>0</v>
          </cell>
          <cell r="AZ2536">
            <v>0</v>
          </cell>
          <cell r="BA2536">
            <v>0</v>
          </cell>
          <cell r="BC2536" t="str">
            <v>OTHERS</v>
          </cell>
          <cell r="BE2536" t="str">
            <v>Mar</v>
          </cell>
        </row>
        <row r="2537">
          <cell r="C2537" t="str">
            <v>Tamaka (Banpu)</v>
          </cell>
          <cell r="R2537">
            <v>0</v>
          </cell>
          <cell r="AZ2537">
            <v>0</v>
          </cell>
          <cell r="BA2537">
            <v>0</v>
          </cell>
          <cell r="BC2537" t="str">
            <v>OTHERS</v>
          </cell>
          <cell r="BE2537" t="str">
            <v>Apr</v>
          </cell>
        </row>
        <row r="2538">
          <cell r="C2538" t="str">
            <v>Tamaka (Banpu)</v>
          </cell>
          <cell r="R2538">
            <v>0</v>
          </cell>
          <cell r="AZ2538">
            <v>0</v>
          </cell>
          <cell r="BA2538">
            <v>0</v>
          </cell>
          <cell r="BC2538" t="str">
            <v>OTHERS</v>
          </cell>
          <cell r="BE2538" t="str">
            <v>May</v>
          </cell>
        </row>
        <row r="2539">
          <cell r="C2539" t="str">
            <v>Tamaka (Banpu)</v>
          </cell>
          <cell r="R2539">
            <v>0</v>
          </cell>
          <cell r="AZ2539">
            <v>0</v>
          </cell>
          <cell r="BA2539">
            <v>0</v>
          </cell>
          <cell r="BC2539" t="str">
            <v>OTHERS</v>
          </cell>
          <cell r="BE2539" t="str">
            <v>Jun</v>
          </cell>
        </row>
        <row r="2540">
          <cell r="C2540" t="str">
            <v>Tamaka (Banpu)</v>
          </cell>
          <cell r="R2540">
            <v>55000</v>
          </cell>
          <cell r="AZ2540">
            <v>-27500</v>
          </cell>
          <cell r="BA2540">
            <v>-61991.52542372881</v>
          </cell>
          <cell r="BC2540" t="str">
            <v>OTHERS</v>
          </cell>
          <cell r="BE2540" t="str">
            <v>Jul</v>
          </cell>
        </row>
        <row r="2541">
          <cell r="C2541" t="str">
            <v>Tamaka (Banpu)</v>
          </cell>
          <cell r="R2541">
            <v>0</v>
          </cell>
          <cell r="AZ2541">
            <v>0</v>
          </cell>
          <cell r="BA2541">
            <v>0</v>
          </cell>
          <cell r="BC2541" t="str">
            <v>OTHERS</v>
          </cell>
          <cell r="BE2541" t="str">
            <v>Aug</v>
          </cell>
        </row>
        <row r="2542">
          <cell r="C2542" t="str">
            <v>Tamaka (Banpu)</v>
          </cell>
          <cell r="R2542">
            <v>0</v>
          </cell>
          <cell r="AZ2542">
            <v>0</v>
          </cell>
          <cell r="BA2542">
            <v>0</v>
          </cell>
          <cell r="BC2542" t="str">
            <v>OTHERS</v>
          </cell>
          <cell r="BE2542" t="str">
            <v>Sep</v>
          </cell>
        </row>
        <row r="2543">
          <cell r="C2543" t="str">
            <v>Tamaka (Banpu)</v>
          </cell>
          <cell r="R2543">
            <v>55000</v>
          </cell>
          <cell r="AZ2543">
            <v>-27500</v>
          </cell>
          <cell r="BA2543">
            <v>-61991.52542372881</v>
          </cell>
          <cell r="BC2543" t="str">
            <v>OTHERS</v>
          </cell>
          <cell r="BE2543" t="str">
            <v>Oct</v>
          </cell>
        </row>
        <row r="2544">
          <cell r="C2544" t="str">
            <v>Tamaka (Banpu)</v>
          </cell>
          <cell r="R2544">
            <v>0</v>
          </cell>
          <cell r="AZ2544">
            <v>0</v>
          </cell>
          <cell r="BA2544">
            <v>0</v>
          </cell>
          <cell r="BC2544" t="str">
            <v>OTHERS</v>
          </cell>
          <cell r="BE2544" t="str">
            <v>Nov</v>
          </cell>
        </row>
        <row r="2545">
          <cell r="C2545" t="str">
            <v>Tamaka (Banpu)</v>
          </cell>
          <cell r="R2545">
            <v>0</v>
          </cell>
          <cell r="AZ2545">
            <v>0</v>
          </cell>
          <cell r="BA2545">
            <v>0</v>
          </cell>
          <cell r="BC2545" t="str">
            <v>OTHERS</v>
          </cell>
          <cell r="BE2545" t="str">
            <v>Dec</v>
          </cell>
        </row>
        <row r="2546">
          <cell r="C2546" t="str">
            <v>SCC (CMMC)</v>
          </cell>
          <cell r="R2546">
            <v>47500</v>
          </cell>
          <cell r="AZ2546">
            <v>-23750</v>
          </cell>
          <cell r="BA2546">
            <v>-52230.678810511832</v>
          </cell>
          <cell r="BC2546" t="str">
            <v>OTHERS</v>
          </cell>
          <cell r="BE2546" t="str">
            <v>Jan</v>
          </cell>
        </row>
        <row r="2547">
          <cell r="C2547" t="str">
            <v>SCC (CMMC)</v>
          </cell>
          <cell r="R2547">
            <v>47500</v>
          </cell>
          <cell r="AZ2547">
            <v>-23750</v>
          </cell>
          <cell r="BA2547">
            <v>-52230.678810511832</v>
          </cell>
          <cell r="BC2547" t="str">
            <v>OTHERS</v>
          </cell>
          <cell r="BE2547" t="str">
            <v>Feb</v>
          </cell>
        </row>
        <row r="2548">
          <cell r="C2548" t="str">
            <v>SCC (CMMC)</v>
          </cell>
          <cell r="R2548">
            <v>0</v>
          </cell>
          <cell r="AZ2548">
            <v>0</v>
          </cell>
          <cell r="BA2548">
            <v>0</v>
          </cell>
          <cell r="BC2548" t="str">
            <v>OTHERS</v>
          </cell>
          <cell r="BE2548" t="str">
            <v>Mar</v>
          </cell>
        </row>
        <row r="2549">
          <cell r="C2549" t="str">
            <v>SCC (CMMC)</v>
          </cell>
          <cell r="R2549">
            <v>47500</v>
          </cell>
          <cell r="AZ2549">
            <v>-23750</v>
          </cell>
          <cell r="BA2549">
            <v>-52230.678810511832</v>
          </cell>
          <cell r="BC2549" t="str">
            <v>OTHERS</v>
          </cell>
          <cell r="BE2549" t="str">
            <v>Apr</v>
          </cell>
        </row>
        <row r="2550">
          <cell r="C2550" t="str">
            <v>SCC (CMMC)</v>
          </cell>
          <cell r="R2550">
            <v>47500</v>
          </cell>
          <cell r="AZ2550">
            <v>-23750</v>
          </cell>
          <cell r="BA2550">
            <v>-52230.678810511832</v>
          </cell>
          <cell r="BC2550" t="str">
            <v>OTHERS</v>
          </cell>
          <cell r="BE2550" t="str">
            <v>May</v>
          </cell>
        </row>
        <row r="2551">
          <cell r="C2551" t="str">
            <v>SCC (CMMC)</v>
          </cell>
          <cell r="R2551">
            <v>47500</v>
          </cell>
          <cell r="AZ2551">
            <v>-23750</v>
          </cell>
          <cell r="BA2551">
            <v>-52230.678810511832</v>
          </cell>
          <cell r="BC2551" t="str">
            <v>OTHERS</v>
          </cell>
          <cell r="BE2551" t="str">
            <v>Jun</v>
          </cell>
        </row>
        <row r="2552">
          <cell r="C2552" t="str">
            <v>SCC (CMMC)</v>
          </cell>
          <cell r="R2552">
            <v>0</v>
          </cell>
          <cell r="AZ2552">
            <v>0</v>
          </cell>
          <cell r="BA2552">
            <v>0</v>
          </cell>
          <cell r="BC2552" t="str">
            <v>OTHERS</v>
          </cell>
          <cell r="BE2552" t="str">
            <v>Jul</v>
          </cell>
        </row>
        <row r="2553">
          <cell r="C2553" t="str">
            <v>SCC (CMMC)</v>
          </cell>
          <cell r="R2553">
            <v>47500</v>
          </cell>
          <cell r="AZ2553">
            <v>-23750</v>
          </cell>
          <cell r="BA2553">
            <v>-52230.678810511832</v>
          </cell>
          <cell r="BC2553" t="str">
            <v>OTHERS</v>
          </cell>
          <cell r="BE2553" t="str">
            <v>Aug</v>
          </cell>
        </row>
        <row r="2554">
          <cell r="C2554" t="str">
            <v>SCC (CMMC)</v>
          </cell>
          <cell r="R2554">
            <v>0</v>
          </cell>
          <cell r="AZ2554">
            <v>0</v>
          </cell>
          <cell r="BA2554">
            <v>0</v>
          </cell>
          <cell r="BC2554" t="str">
            <v>OTHERS</v>
          </cell>
          <cell r="BE2554" t="str">
            <v>Sep</v>
          </cell>
        </row>
        <row r="2555">
          <cell r="C2555" t="str">
            <v>SCC (CMMC)</v>
          </cell>
          <cell r="R2555">
            <v>0</v>
          </cell>
          <cell r="AZ2555">
            <v>0</v>
          </cell>
          <cell r="BA2555">
            <v>0</v>
          </cell>
          <cell r="BC2555" t="str">
            <v>OTHERS</v>
          </cell>
          <cell r="BE2555" t="str">
            <v>Oct</v>
          </cell>
        </row>
        <row r="2556">
          <cell r="C2556" t="str">
            <v>SCC (CMMC)</v>
          </cell>
          <cell r="R2556">
            <v>0</v>
          </cell>
          <cell r="AZ2556">
            <v>0</v>
          </cell>
          <cell r="BA2556">
            <v>0</v>
          </cell>
          <cell r="BC2556" t="str">
            <v>OTHERS</v>
          </cell>
          <cell r="BE2556" t="str">
            <v>Nov</v>
          </cell>
        </row>
        <row r="2557">
          <cell r="C2557" t="str">
            <v>SCC (CMMC)</v>
          </cell>
          <cell r="R2557">
            <v>0</v>
          </cell>
          <cell r="AZ2557">
            <v>0</v>
          </cell>
          <cell r="BA2557">
            <v>0</v>
          </cell>
          <cell r="BC2557" t="str">
            <v>OTHERS</v>
          </cell>
          <cell r="BE2557" t="str">
            <v>Dec</v>
          </cell>
        </row>
        <row r="2558">
          <cell r="C2558" t="str">
            <v>SCC</v>
          </cell>
          <cell r="R2558">
            <v>47500</v>
          </cell>
          <cell r="AZ2558">
            <v>0</v>
          </cell>
          <cell r="BA2558">
            <v>0</v>
          </cell>
          <cell r="BC2558" t="str">
            <v>BANPU</v>
          </cell>
          <cell r="BE2558" t="str">
            <v>Jan</v>
          </cell>
        </row>
        <row r="2559">
          <cell r="C2559" t="str">
            <v>SCC</v>
          </cell>
          <cell r="R2559">
            <v>47500</v>
          </cell>
          <cell r="AZ2559">
            <v>0</v>
          </cell>
          <cell r="BA2559">
            <v>0</v>
          </cell>
          <cell r="BC2559" t="str">
            <v>BANPU</v>
          </cell>
          <cell r="BE2559" t="str">
            <v>Feb</v>
          </cell>
        </row>
        <row r="2560">
          <cell r="C2560" t="str">
            <v>SCC</v>
          </cell>
          <cell r="R2560">
            <v>0</v>
          </cell>
          <cell r="AZ2560">
            <v>0</v>
          </cell>
          <cell r="BA2560">
            <v>0</v>
          </cell>
          <cell r="BC2560" t="str">
            <v>BANPU</v>
          </cell>
          <cell r="BE2560" t="str">
            <v>Mar</v>
          </cell>
        </row>
        <row r="2561">
          <cell r="C2561" t="str">
            <v>SCC</v>
          </cell>
          <cell r="R2561">
            <v>47500</v>
          </cell>
          <cell r="AZ2561">
            <v>0</v>
          </cell>
          <cell r="BA2561">
            <v>0</v>
          </cell>
          <cell r="BC2561" t="str">
            <v>BANPU</v>
          </cell>
          <cell r="BE2561" t="str">
            <v>Apr</v>
          </cell>
        </row>
        <row r="2562">
          <cell r="C2562" t="str">
            <v>SCC</v>
          </cell>
          <cell r="R2562">
            <v>47500</v>
          </cell>
          <cell r="AZ2562">
            <v>0</v>
          </cell>
          <cell r="BA2562">
            <v>0</v>
          </cell>
          <cell r="BC2562" t="str">
            <v>BANPU</v>
          </cell>
          <cell r="BE2562" t="str">
            <v>May</v>
          </cell>
        </row>
        <row r="2563">
          <cell r="C2563" t="str">
            <v>SCC</v>
          </cell>
          <cell r="R2563">
            <v>47500</v>
          </cell>
          <cell r="AZ2563">
            <v>0</v>
          </cell>
          <cell r="BA2563">
            <v>0</v>
          </cell>
          <cell r="BC2563" t="str">
            <v>BANPU</v>
          </cell>
          <cell r="BE2563" t="str">
            <v>Jun</v>
          </cell>
        </row>
        <row r="2564">
          <cell r="C2564" t="str">
            <v>SCC</v>
          </cell>
          <cell r="R2564">
            <v>0</v>
          </cell>
          <cell r="AZ2564">
            <v>0</v>
          </cell>
          <cell r="BA2564">
            <v>0</v>
          </cell>
          <cell r="BC2564" t="str">
            <v>BANPU</v>
          </cell>
          <cell r="BE2564" t="str">
            <v>Jul</v>
          </cell>
        </row>
        <row r="2565">
          <cell r="C2565" t="str">
            <v>SCC</v>
          </cell>
          <cell r="R2565">
            <v>47500</v>
          </cell>
          <cell r="AZ2565">
            <v>0</v>
          </cell>
          <cell r="BA2565">
            <v>0</v>
          </cell>
          <cell r="BC2565" t="str">
            <v>BANPU</v>
          </cell>
          <cell r="BE2565" t="str">
            <v>Aug</v>
          </cell>
        </row>
        <row r="2566">
          <cell r="C2566" t="str">
            <v>SCC</v>
          </cell>
          <cell r="R2566">
            <v>0</v>
          </cell>
          <cell r="AZ2566">
            <v>0</v>
          </cell>
          <cell r="BA2566">
            <v>0</v>
          </cell>
          <cell r="BC2566" t="str">
            <v>BANPU</v>
          </cell>
          <cell r="BE2566" t="str">
            <v>Sep</v>
          </cell>
        </row>
        <row r="2567">
          <cell r="C2567" t="str">
            <v>SCC</v>
          </cell>
          <cell r="R2567">
            <v>0</v>
          </cell>
          <cell r="AZ2567">
            <v>0</v>
          </cell>
          <cell r="BA2567">
            <v>0</v>
          </cell>
          <cell r="BC2567" t="str">
            <v>BANPU</v>
          </cell>
          <cell r="BE2567" t="str">
            <v>Oct</v>
          </cell>
        </row>
        <row r="2568">
          <cell r="C2568" t="str">
            <v>SCC</v>
          </cell>
          <cell r="R2568">
            <v>0</v>
          </cell>
          <cell r="AZ2568">
            <v>0</v>
          </cell>
          <cell r="BA2568">
            <v>0</v>
          </cell>
          <cell r="BC2568" t="str">
            <v>BANPU</v>
          </cell>
          <cell r="BE2568" t="str">
            <v>Nov</v>
          </cell>
        </row>
        <row r="2569">
          <cell r="C2569" t="str">
            <v>SCC</v>
          </cell>
          <cell r="R2569">
            <v>0</v>
          </cell>
          <cell r="AZ2569">
            <v>0</v>
          </cell>
          <cell r="BA2569">
            <v>0</v>
          </cell>
          <cell r="BC2569" t="str">
            <v>BANPU</v>
          </cell>
          <cell r="BE2569" t="str">
            <v>Dec</v>
          </cell>
        </row>
        <row r="2570">
          <cell r="C2570" t="str">
            <v>SCC (CMMC)</v>
          </cell>
          <cell r="R2570">
            <v>2500.0000000000023</v>
          </cell>
          <cell r="AZ2570">
            <v>-1250.0000000000011</v>
          </cell>
          <cell r="BA2570">
            <v>-2947.405935250888</v>
          </cell>
          <cell r="BC2570" t="str">
            <v>OTHERS</v>
          </cell>
          <cell r="BE2570" t="str">
            <v>Jan</v>
          </cell>
        </row>
        <row r="2571">
          <cell r="C2571" t="str">
            <v>SCC (CMMC)</v>
          </cell>
          <cell r="R2571">
            <v>2500.0000000000023</v>
          </cell>
          <cell r="AZ2571">
            <v>-1250.0000000000011</v>
          </cell>
          <cell r="BA2571">
            <v>-2947.405935250888</v>
          </cell>
          <cell r="BC2571" t="str">
            <v>OTHERS</v>
          </cell>
          <cell r="BE2571" t="str">
            <v>Feb</v>
          </cell>
        </row>
        <row r="2572">
          <cell r="C2572" t="str">
            <v>SCC (CMMC)</v>
          </cell>
          <cell r="R2572">
            <v>0</v>
          </cell>
          <cell r="AZ2572">
            <v>0</v>
          </cell>
          <cell r="BA2572">
            <v>0</v>
          </cell>
          <cell r="BC2572" t="str">
            <v>OTHERS</v>
          </cell>
          <cell r="BE2572" t="str">
            <v>Mar</v>
          </cell>
        </row>
        <row r="2573">
          <cell r="C2573" t="str">
            <v>SCC (CMMC)</v>
          </cell>
          <cell r="R2573">
            <v>2500.0000000000023</v>
          </cell>
          <cell r="AZ2573">
            <v>-1250.0000000000011</v>
          </cell>
          <cell r="BA2573">
            <v>-2947.405935250888</v>
          </cell>
          <cell r="BC2573" t="str">
            <v>OTHERS</v>
          </cell>
          <cell r="BE2573" t="str">
            <v>Apr</v>
          </cell>
        </row>
        <row r="2574">
          <cell r="C2574" t="str">
            <v>SCC (CMMC)</v>
          </cell>
          <cell r="R2574">
            <v>2500.0000000000023</v>
          </cell>
          <cell r="AZ2574">
            <v>-1250.0000000000011</v>
          </cell>
          <cell r="BA2574">
            <v>-2947.405935250888</v>
          </cell>
          <cell r="BC2574" t="str">
            <v>OTHERS</v>
          </cell>
          <cell r="BE2574" t="str">
            <v>May</v>
          </cell>
        </row>
        <row r="2575">
          <cell r="C2575" t="str">
            <v>SCC (CMMC)</v>
          </cell>
          <cell r="R2575">
            <v>2500.0000000000023</v>
          </cell>
          <cell r="AZ2575">
            <v>-1250.0000000000011</v>
          </cell>
          <cell r="BA2575">
            <v>-2947.405935250888</v>
          </cell>
          <cell r="BC2575" t="str">
            <v>OTHERS</v>
          </cell>
          <cell r="BE2575" t="str">
            <v>Jun</v>
          </cell>
        </row>
        <row r="2576">
          <cell r="C2576" t="str">
            <v>SCC (CMMC)</v>
          </cell>
          <cell r="R2576">
            <v>0</v>
          </cell>
          <cell r="AZ2576">
            <v>0</v>
          </cell>
          <cell r="BA2576">
            <v>0</v>
          </cell>
          <cell r="BC2576" t="str">
            <v>OTHERS</v>
          </cell>
          <cell r="BE2576" t="str">
            <v>Jul</v>
          </cell>
        </row>
        <row r="2577">
          <cell r="C2577" t="str">
            <v>SCC (CMMC)</v>
          </cell>
          <cell r="R2577">
            <v>2500.0000000000023</v>
          </cell>
          <cell r="AZ2577">
            <v>-1250.0000000000011</v>
          </cell>
          <cell r="BA2577">
            <v>-2947.405935250888</v>
          </cell>
          <cell r="BC2577" t="str">
            <v>OTHERS</v>
          </cell>
          <cell r="BE2577" t="str">
            <v>Aug</v>
          </cell>
        </row>
        <row r="2578">
          <cell r="C2578" t="str">
            <v>SCC (CMMC)</v>
          </cell>
          <cell r="R2578">
            <v>0</v>
          </cell>
          <cell r="AZ2578">
            <v>0</v>
          </cell>
          <cell r="BA2578">
            <v>0</v>
          </cell>
          <cell r="BC2578" t="str">
            <v>OTHERS</v>
          </cell>
          <cell r="BE2578" t="str">
            <v>Sep</v>
          </cell>
        </row>
        <row r="2579">
          <cell r="C2579" t="str">
            <v>SCC (CMMC)</v>
          </cell>
          <cell r="R2579">
            <v>0</v>
          </cell>
          <cell r="AZ2579">
            <v>0</v>
          </cell>
          <cell r="BA2579">
            <v>0</v>
          </cell>
          <cell r="BC2579" t="str">
            <v>OTHERS</v>
          </cell>
          <cell r="BE2579" t="str">
            <v>Oct</v>
          </cell>
        </row>
        <row r="2580">
          <cell r="C2580" t="str">
            <v>SCC (CMMC)</v>
          </cell>
          <cell r="R2580">
            <v>0</v>
          </cell>
          <cell r="AZ2580">
            <v>0</v>
          </cell>
          <cell r="BA2580">
            <v>0</v>
          </cell>
          <cell r="BC2580" t="str">
            <v>OTHERS</v>
          </cell>
          <cell r="BE2580" t="str">
            <v>Nov</v>
          </cell>
        </row>
        <row r="2581">
          <cell r="C2581" t="str">
            <v>SCC (CMMC)</v>
          </cell>
          <cell r="R2581">
            <v>0</v>
          </cell>
          <cell r="AZ2581">
            <v>0</v>
          </cell>
          <cell r="BA2581">
            <v>0</v>
          </cell>
          <cell r="BC2581" t="str">
            <v>OTHERS</v>
          </cell>
          <cell r="BE2581" t="str">
            <v>Dec</v>
          </cell>
        </row>
        <row r="2582">
          <cell r="C2582" t="str">
            <v>SCC</v>
          </cell>
          <cell r="R2582">
            <v>2500.0000000000023</v>
          </cell>
          <cell r="AZ2582">
            <v>0</v>
          </cell>
          <cell r="BA2582">
            <v>0</v>
          </cell>
          <cell r="BC2582" t="str">
            <v>BANPU</v>
          </cell>
          <cell r="BE2582" t="str">
            <v>Jan</v>
          </cell>
        </row>
        <row r="2583">
          <cell r="C2583" t="str">
            <v>SCC</v>
          </cell>
          <cell r="R2583">
            <v>2500.0000000000023</v>
          </cell>
          <cell r="AZ2583">
            <v>0</v>
          </cell>
          <cell r="BA2583">
            <v>0</v>
          </cell>
          <cell r="BC2583" t="str">
            <v>BANPU</v>
          </cell>
          <cell r="BE2583" t="str">
            <v>Feb</v>
          </cell>
        </row>
        <row r="2584">
          <cell r="C2584" t="str">
            <v>SCC</v>
          </cell>
          <cell r="R2584">
            <v>0</v>
          </cell>
          <cell r="AZ2584">
            <v>0</v>
          </cell>
          <cell r="BA2584">
            <v>0</v>
          </cell>
          <cell r="BC2584" t="str">
            <v>BANPU</v>
          </cell>
          <cell r="BE2584" t="str">
            <v>Mar</v>
          </cell>
        </row>
        <row r="2585">
          <cell r="C2585" t="str">
            <v>SCC</v>
          </cell>
          <cell r="R2585">
            <v>2500.0000000000023</v>
          </cell>
          <cell r="AZ2585">
            <v>0</v>
          </cell>
          <cell r="BA2585">
            <v>0</v>
          </cell>
          <cell r="BC2585" t="str">
            <v>BANPU</v>
          </cell>
          <cell r="BE2585" t="str">
            <v>Apr</v>
          </cell>
        </row>
        <row r="2586">
          <cell r="C2586" t="str">
            <v>SCC</v>
          </cell>
          <cell r="R2586">
            <v>2500.0000000000023</v>
          </cell>
          <cell r="AZ2586">
            <v>0</v>
          </cell>
          <cell r="BA2586">
            <v>0</v>
          </cell>
          <cell r="BC2586" t="str">
            <v>BANPU</v>
          </cell>
          <cell r="BE2586" t="str">
            <v>May</v>
          </cell>
        </row>
        <row r="2587">
          <cell r="C2587" t="str">
            <v>SCC</v>
          </cell>
          <cell r="R2587">
            <v>2500.0000000000023</v>
          </cell>
          <cell r="AZ2587">
            <v>0</v>
          </cell>
          <cell r="BA2587">
            <v>0</v>
          </cell>
          <cell r="BC2587" t="str">
            <v>BANPU</v>
          </cell>
          <cell r="BE2587" t="str">
            <v>Jun</v>
          </cell>
        </row>
        <row r="2588">
          <cell r="C2588" t="str">
            <v>SCC</v>
          </cell>
          <cell r="R2588">
            <v>0</v>
          </cell>
          <cell r="AZ2588">
            <v>0</v>
          </cell>
          <cell r="BA2588">
            <v>0</v>
          </cell>
          <cell r="BC2588" t="str">
            <v>BANPU</v>
          </cell>
          <cell r="BE2588" t="str">
            <v>Jul</v>
          </cell>
        </row>
        <row r="2589">
          <cell r="C2589" t="str">
            <v>SCC</v>
          </cell>
          <cell r="R2589">
            <v>2500.0000000000023</v>
          </cell>
          <cell r="AZ2589">
            <v>0</v>
          </cell>
          <cell r="BA2589">
            <v>0</v>
          </cell>
          <cell r="BC2589" t="str">
            <v>BANPU</v>
          </cell>
          <cell r="BE2589" t="str">
            <v>Aug</v>
          </cell>
        </row>
        <row r="2590">
          <cell r="C2590" t="str">
            <v>SCC</v>
          </cell>
          <cell r="R2590">
            <v>0</v>
          </cell>
          <cell r="AZ2590">
            <v>0</v>
          </cell>
          <cell r="BA2590">
            <v>0</v>
          </cell>
          <cell r="BC2590" t="str">
            <v>BANPU</v>
          </cell>
          <cell r="BE2590" t="str">
            <v>Sep</v>
          </cell>
        </row>
        <row r="2591">
          <cell r="C2591" t="str">
            <v>SCC</v>
          </cell>
          <cell r="R2591">
            <v>0</v>
          </cell>
          <cell r="AZ2591">
            <v>0</v>
          </cell>
          <cell r="BA2591">
            <v>0</v>
          </cell>
          <cell r="BC2591" t="str">
            <v>BANPU</v>
          </cell>
          <cell r="BE2591" t="str">
            <v>Oct</v>
          </cell>
        </row>
        <row r="2592">
          <cell r="C2592" t="str">
            <v>SCC</v>
          </cell>
          <cell r="R2592">
            <v>0</v>
          </cell>
          <cell r="AZ2592">
            <v>0</v>
          </cell>
          <cell r="BA2592">
            <v>0</v>
          </cell>
          <cell r="BC2592" t="str">
            <v>BANPU</v>
          </cell>
          <cell r="BE2592" t="str">
            <v>Nov</v>
          </cell>
        </row>
        <row r="2593">
          <cell r="C2593" t="str">
            <v>SCC</v>
          </cell>
          <cell r="R2593">
            <v>0</v>
          </cell>
          <cell r="AZ2593">
            <v>0</v>
          </cell>
          <cell r="BA2593">
            <v>0</v>
          </cell>
          <cell r="BC2593" t="str">
            <v>BANPU</v>
          </cell>
          <cell r="BE2593" t="str">
            <v>Dec</v>
          </cell>
        </row>
        <row r="2594">
          <cell r="C2594" t="str">
            <v>SCC (CMMC)</v>
          </cell>
          <cell r="R2594">
            <v>0</v>
          </cell>
          <cell r="AZ2594">
            <v>0</v>
          </cell>
          <cell r="BA2594">
            <v>0</v>
          </cell>
          <cell r="BC2594" t="str">
            <v>OTHERS</v>
          </cell>
          <cell r="BE2594" t="str">
            <v>Jan</v>
          </cell>
        </row>
        <row r="2595">
          <cell r="C2595" t="str">
            <v>SCC (CMMC)</v>
          </cell>
          <cell r="R2595">
            <v>0</v>
          </cell>
          <cell r="AZ2595">
            <v>0</v>
          </cell>
          <cell r="BA2595">
            <v>0</v>
          </cell>
          <cell r="BC2595" t="str">
            <v>OTHERS</v>
          </cell>
          <cell r="BE2595" t="str">
            <v>Feb</v>
          </cell>
        </row>
        <row r="2596">
          <cell r="C2596" t="str">
            <v>SCC (CMMC)</v>
          </cell>
          <cell r="R2596">
            <v>0</v>
          </cell>
          <cell r="AZ2596">
            <v>0</v>
          </cell>
          <cell r="BA2596">
            <v>0</v>
          </cell>
          <cell r="BC2596" t="str">
            <v>OTHERS</v>
          </cell>
          <cell r="BE2596" t="str">
            <v>Mar</v>
          </cell>
        </row>
        <row r="2597">
          <cell r="C2597" t="str">
            <v>SCC (CMMC)</v>
          </cell>
          <cell r="R2597">
            <v>0</v>
          </cell>
          <cell r="AZ2597">
            <v>0</v>
          </cell>
          <cell r="BA2597">
            <v>0</v>
          </cell>
          <cell r="BC2597" t="str">
            <v>OTHERS</v>
          </cell>
          <cell r="BE2597" t="str">
            <v>Apr</v>
          </cell>
        </row>
        <row r="2598">
          <cell r="C2598" t="str">
            <v>SCC (CMMC)</v>
          </cell>
          <cell r="R2598">
            <v>0</v>
          </cell>
          <cell r="AZ2598">
            <v>0</v>
          </cell>
          <cell r="BA2598">
            <v>0</v>
          </cell>
          <cell r="BC2598" t="str">
            <v>OTHERS</v>
          </cell>
          <cell r="BE2598" t="str">
            <v>May</v>
          </cell>
        </row>
        <row r="2599">
          <cell r="C2599" t="str">
            <v>SCC (CMMC)</v>
          </cell>
          <cell r="R2599">
            <v>47500</v>
          </cell>
          <cell r="AZ2599">
            <v>-23750</v>
          </cell>
          <cell r="BA2599">
            <v>-52230.678810511832</v>
          </cell>
          <cell r="BC2599" t="str">
            <v>OTHERS</v>
          </cell>
          <cell r="BE2599" t="str">
            <v>Jun</v>
          </cell>
        </row>
        <row r="2600">
          <cell r="C2600" t="str">
            <v>SCC (CMMC)</v>
          </cell>
          <cell r="R2600">
            <v>0</v>
          </cell>
          <cell r="AZ2600">
            <v>0</v>
          </cell>
          <cell r="BA2600">
            <v>0</v>
          </cell>
          <cell r="BC2600" t="str">
            <v>OTHERS</v>
          </cell>
          <cell r="BE2600" t="str">
            <v>Jul</v>
          </cell>
        </row>
        <row r="2601">
          <cell r="C2601" t="str">
            <v>SCC (CMMC)</v>
          </cell>
          <cell r="R2601">
            <v>0</v>
          </cell>
          <cell r="AZ2601">
            <v>0</v>
          </cell>
          <cell r="BA2601">
            <v>0</v>
          </cell>
          <cell r="BC2601" t="str">
            <v>OTHERS</v>
          </cell>
          <cell r="BE2601" t="str">
            <v>Aug</v>
          </cell>
        </row>
        <row r="2602">
          <cell r="C2602" t="str">
            <v>SCC (CMMC)</v>
          </cell>
          <cell r="R2602">
            <v>0</v>
          </cell>
          <cell r="AZ2602">
            <v>0</v>
          </cell>
          <cell r="BA2602">
            <v>0</v>
          </cell>
          <cell r="BC2602" t="str">
            <v>OTHERS</v>
          </cell>
          <cell r="BE2602" t="str">
            <v>Sep</v>
          </cell>
        </row>
        <row r="2603">
          <cell r="C2603" t="str">
            <v>SCC (CMMC)</v>
          </cell>
          <cell r="R2603">
            <v>0</v>
          </cell>
          <cell r="AZ2603">
            <v>0</v>
          </cell>
          <cell r="BA2603">
            <v>0</v>
          </cell>
          <cell r="BC2603" t="str">
            <v>OTHERS</v>
          </cell>
          <cell r="BE2603" t="str">
            <v>Oct</v>
          </cell>
        </row>
        <row r="2604">
          <cell r="C2604" t="str">
            <v>SCC (CMMC)</v>
          </cell>
          <cell r="R2604">
            <v>0</v>
          </cell>
          <cell r="AZ2604">
            <v>0</v>
          </cell>
          <cell r="BA2604">
            <v>0</v>
          </cell>
          <cell r="BC2604" t="str">
            <v>OTHERS</v>
          </cell>
          <cell r="BE2604" t="str">
            <v>Nov</v>
          </cell>
        </row>
        <row r="2605">
          <cell r="C2605" t="str">
            <v>SCC (CMMC)</v>
          </cell>
          <cell r="R2605">
            <v>0</v>
          </cell>
          <cell r="AZ2605">
            <v>0</v>
          </cell>
          <cell r="BA2605">
            <v>0</v>
          </cell>
          <cell r="BC2605" t="str">
            <v>OTHERS</v>
          </cell>
          <cell r="BE2605" t="str">
            <v>Dec</v>
          </cell>
        </row>
        <row r="2606">
          <cell r="C2606" t="str">
            <v>SCC</v>
          </cell>
          <cell r="R2606">
            <v>0</v>
          </cell>
          <cell r="AZ2606">
            <v>0</v>
          </cell>
          <cell r="BA2606">
            <v>0</v>
          </cell>
          <cell r="BC2606" t="str">
            <v>BANPU</v>
          </cell>
          <cell r="BE2606" t="str">
            <v>Jan</v>
          </cell>
        </row>
        <row r="2607">
          <cell r="C2607" t="str">
            <v>SCC</v>
          </cell>
          <cell r="R2607">
            <v>0</v>
          </cell>
          <cell r="AZ2607">
            <v>0</v>
          </cell>
          <cell r="BA2607">
            <v>0</v>
          </cell>
          <cell r="BC2607" t="str">
            <v>BANPU</v>
          </cell>
          <cell r="BE2607" t="str">
            <v>Feb</v>
          </cell>
        </row>
        <row r="2608">
          <cell r="C2608" t="str">
            <v>SCC</v>
          </cell>
          <cell r="R2608">
            <v>0</v>
          </cell>
          <cell r="AZ2608">
            <v>0</v>
          </cell>
          <cell r="BA2608">
            <v>0</v>
          </cell>
          <cell r="BC2608" t="str">
            <v>BANPU</v>
          </cell>
          <cell r="BE2608" t="str">
            <v>Mar</v>
          </cell>
        </row>
        <row r="2609">
          <cell r="C2609" t="str">
            <v>SCC</v>
          </cell>
          <cell r="R2609">
            <v>0</v>
          </cell>
          <cell r="AZ2609">
            <v>0</v>
          </cell>
          <cell r="BA2609">
            <v>0</v>
          </cell>
          <cell r="BC2609" t="str">
            <v>BANPU</v>
          </cell>
          <cell r="BE2609" t="str">
            <v>Apr</v>
          </cell>
        </row>
        <row r="2610">
          <cell r="C2610" t="str">
            <v>SCC</v>
          </cell>
          <cell r="R2610">
            <v>0</v>
          </cell>
          <cell r="AZ2610">
            <v>0</v>
          </cell>
          <cell r="BA2610">
            <v>0</v>
          </cell>
          <cell r="BC2610" t="str">
            <v>BANPU</v>
          </cell>
          <cell r="BE2610" t="str">
            <v>May</v>
          </cell>
        </row>
        <row r="2611">
          <cell r="C2611" t="str">
            <v>SCC</v>
          </cell>
          <cell r="R2611">
            <v>47500</v>
          </cell>
          <cell r="AZ2611">
            <v>0</v>
          </cell>
          <cell r="BA2611">
            <v>0</v>
          </cell>
          <cell r="BC2611" t="str">
            <v>BANPU</v>
          </cell>
          <cell r="BE2611" t="str">
            <v>Jun</v>
          </cell>
        </row>
        <row r="2612">
          <cell r="C2612" t="str">
            <v>SCC</v>
          </cell>
          <cell r="R2612">
            <v>0</v>
          </cell>
          <cell r="AZ2612">
            <v>0</v>
          </cell>
          <cell r="BA2612">
            <v>0</v>
          </cell>
          <cell r="BC2612" t="str">
            <v>BANPU</v>
          </cell>
          <cell r="BE2612" t="str">
            <v>Jul</v>
          </cell>
        </row>
        <row r="2613">
          <cell r="C2613" t="str">
            <v>SCC</v>
          </cell>
          <cell r="R2613">
            <v>0</v>
          </cell>
          <cell r="AZ2613">
            <v>0</v>
          </cell>
          <cell r="BA2613">
            <v>0</v>
          </cell>
          <cell r="BC2613" t="str">
            <v>BANPU</v>
          </cell>
          <cell r="BE2613" t="str">
            <v>Aug</v>
          </cell>
        </row>
        <row r="2614">
          <cell r="C2614" t="str">
            <v>SCC</v>
          </cell>
          <cell r="R2614">
            <v>0</v>
          </cell>
          <cell r="AZ2614">
            <v>0</v>
          </cell>
          <cell r="BA2614">
            <v>0</v>
          </cell>
          <cell r="BC2614" t="str">
            <v>BANPU</v>
          </cell>
          <cell r="BE2614" t="str">
            <v>Sep</v>
          </cell>
        </row>
        <row r="2615">
          <cell r="C2615" t="str">
            <v>SCC</v>
          </cell>
          <cell r="R2615">
            <v>0</v>
          </cell>
          <cell r="AZ2615">
            <v>0</v>
          </cell>
          <cell r="BA2615">
            <v>0</v>
          </cell>
          <cell r="BC2615" t="str">
            <v>BANPU</v>
          </cell>
          <cell r="BE2615" t="str">
            <v>Oct</v>
          </cell>
        </row>
        <row r="2616">
          <cell r="C2616" t="str">
            <v>SCC</v>
          </cell>
          <cell r="R2616">
            <v>0</v>
          </cell>
          <cell r="AZ2616">
            <v>0</v>
          </cell>
          <cell r="BA2616">
            <v>0</v>
          </cell>
          <cell r="BC2616" t="str">
            <v>BANPU</v>
          </cell>
          <cell r="BE2616" t="str">
            <v>Nov</v>
          </cell>
        </row>
        <row r="2617">
          <cell r="C2617" t="str">
            <v>SCC</v>
          </cell>
          <cell r="R2617">
            <v>0</v>
          </cell>
          <cell r="AZ2617">
            <v>0</v>
          </cell>
          <cell r="BA2617">
            <v>0</v>
          </cell>
          <cell r="BC2617" t="str">
            <v>BANPU</v>
          </cell>
          <cell r="BE2617" t="str">
            <v>Dec</v>
          </cell>
        </row>
        <row r="2618">
          <cell r="C2618" t="str">
            <v>SCC (CMMC)</v>
          </cell>
          <cell r="R2618">
            <v>0</v>
          </cell>
          <cell r="AZ2618">
            <v>0</v>
          </cell>
          <cell r="BA2618">
            <v>0</v>
          </cell>
          <cell r="BC2618" t="str">
            <v>OTHERS</v>
          </cell>
          <cell r="BE2618" t="str">
            <v>Jan</v>
          </cell>
        </row>
        <row r="2619">
          <cell r="C2619" t="str">
            <v>SCC (CMMC)</v>
          </cell>
          <cell r="R2619">
            <v>0</v>
          </cell>
          <cell r="AZ2619">
            <v>0</v>
          </cell>
          <cell r="BA2619">
            <v>0</v>
          </cell>
          <cell r="BC2619" t="str">
            <v>OTHERS</v>
          </cell>
          <cell r="BE2619" t="str">
            <v>Feb</v>
          </cell>
        </row>
        <row r="2620">
          <cell r="C2620" t="str">
            <v>SCC (CMMC)</v>
          </cell>
          <cell r="R2620">
            <v>0</v>
          </cell>
          <cell r="AZ2620">
            <v>0</v>
          </cell>
          <cell r="BA2620">
            <v>0</v>
          </cell>
          <cell r="BC2620" t="str">
            <v>OTHERS</v>
          </cell>
          <cell r="BE2620" t="str">
            <v>Mar</v>
          </cell>
        </row>
        <row r="2621">
          <cell r="C2621" t="str">
            <v>SCC (CMMC)</v>
          </cell>
          <cell r="R2621">
            <v>0</v>
          </cell>
          <cell r="AZ2621">
            <v>0</v>
          </cell>
          <cell r="BA2621">
            <v>0</v>
          </cell>
          <cell r="BC2621" t="str">
            <v>OTHERS</v>
          </cell>
          <cell r="BE2621" t="str">
            <v>Apr</v>
          </cell>
        </row>
        <row r="2622">
          <cell r="C2622" t="str">
            <v>SCC (CMMC)</v>
          </cell>
          <cell r="R2622">
            <v>0</v>
          </cell>
          <cell r="AZ2622">
            <v>0</v>
          </cell>
          <cell r="BA2622">
            <v>0</v>
          </cell>
          <cell r="BC2622" t="str">
            <v>OTHERS</v>
          </cell>
          <cell r="BE2622" t="str">
            <v>May</v>
          </cell>
        </row>
        <row r="2623">
          <cell r="C2623" t="str">
            <v>SCC (CMMC)</v>
          </cell>
          <cell r="R2623">
            <v>2500.0000000000023</v>
          </cell>
          <cell r="AZ2623">
            <v>-1250.0000000000011</v>
          </cell>
          <cell r="BA2623">
            <v>-2947.405935250888</v>
          </cell>
          <cell r="BC2623" t="str">
            <v>OTHERS</v>
          </cell>
          <cell r="BE2623" t="str">
            <v>Jun</v>
          </cell>
        </row>
        <row r="2624">
          <cell r="C2624" t="str">
            <v>SCC (CMMC)</v>
          </cell>
          <cell r="R2624">
            <v>0</v>
          </cell>
          <cell r="AZ2624">
            <v>0</v>
          </cell>
          <cell r="BA2624">
            <v>0</v>
          </cell>
          <cell r="BC2624" t="str">
            <v>OTHERS</v>
          </cell>
          <cell r="BE2624" t="str">
            <v>Jul</v>
          </cell>
        </row>
        <row r="2625">
          <cell r="C2625" t="str">
            <v>SCC (CMMC)</v>
          </cell>
          <cell r="R2625">
            <v>0</v>
          </cell>
          <cell r="AZ2625">
            <v>0</v>
          </cell>
          <cell r="BA2625">
            <v>0</v>
          </cell>
          <cell r="BC2625" t="str">
            <v>OTHERS</v>
          </cell>
          <cell r="BE2625" t="str">
            <v>Aug</v>
          </cell>
        </row>
        <row r="2626">
          <cell r="C2626" t="str">
            <v>SCC (CMMC)</v>
          </cell>
          <cell r="R2626">
            <v>0</v>
          </cell>
          <cell r="AZ2626">
            <v>0</v>
          </cell>
          <cell r="BA2626">
            <v>0</v>
          </cell>
          <cell r="BC2626" t="str">
            <v>OTHERS</v>
          </cell>
          <cell r="BE2626" t="str">
            <v>Sep</v>
          </cell>
        </row>
        <row r="2627">
          <cell r="C2627" t="str">
            <v>SCC (CMMC)</v>
          </cell>
          <cell r="R2627">
            <v>0</v>
          </cell>
          <cell r="AZ2627">
            <v>0</v>
          </cell>
          <cell r="BA2627">
            <v>0</v>
          </cell>
          <cell r="BC2627" t="str">
            <v>OTHERS</v>
          </cell>
          <cell r="BE2627" t="str">
            <v>Oct</v>
          </cell>
        </row>
        <row r="2628">
          <cell r="C2628" t="str">
            <v>SCC (CMMC)</v>
          </cell>
          <cell r="R2628">
            <v>0</v>
          </cell>
          <cell r="AZ2628">
            <v>0</v>
          </cell>
          <cell r="BA2628">
            <v>0</v>
          </cell>
          <cell r="BC2628" t="str">
            <v>OTHERS</v>
          </cell>
          <cell r="BE2628" t="str">
            <v>Nov</v>
          </cell>
        </row>
        <row r="2629">
          <cell r="C2629" t="str">
            <v>SCC (CMMC)</v>
          </cell>
          <cell r="R2629">
            <v>0</v>
          </cell>
          <cell r="AZ2629">
            <v>0</v>
          </cell>
          <cell r="BA2629">
            <v>0</v>
          </cell>
          <cell r="BC2629" t="str">
            <v>OTHERS</v>
          </cell>
          <cell r="BE2629" t="str">
            <v>Dec</v>
          </cell>
        </row>
        <row r="2630">
          <cell r="C2630" t="str">
            <v>SCC</v>
          </cell>
          <cell r="R2630">
            <v>0</v>
          </cell>
          <cell r="AZ2630">
            <v>0</v>
          </cell>
          <cell r="BA2630">
            <v>0</v>
          </cell>
          <cell r="BC2630" t="str">
            <v>BANPU</v>
          </cell>
          <cell r="BE2630" t="str">
            <v>Jan</v>
          </cell>
        </row>
        <row r="2631">
          <cell r="C2631" t="str">
            <v>SCC</v>
          </cell>
          <cell r="R2631">
            <v>0</v>
          </cell>
          <cell r="AZ2631">
            <v>0</v>
          </cell>
          <cell r="BA2631">
            <v>0</v>
          </cell>
          <cell r="BC2631" t="str">
            <v>BANPU</v>
          </cell>
          <cell r="BE2631" t="str">
            <v>Feb</v>
          </cell>
        </row>
        <row r="2632">
          <cell r="C2632" t="str">
            <v>SCC</v>
          </cell>
          <cell r="R2632">
            <v>0</v>
          </cell>
          <cell r="AZ2632">
            <v>0</v>
          </cell>
          <cell r="BA2632">
            <v>0</v>
          </cell>
          <cell r="BC2632" t="str">
            <v>BANPU</v>
          </cell>
          <cell r="BE2632" t="str">
            <v>Mar</v>
          </cell>
        </row>
        <row r="2633">
          <cell r="C2633" t="str">
            <v>SCC</v>
          </cell>
          <cell r="R2633">
            <v>0</v>
          </cell>
          <cell r="AZ2633">
            <v>0</v>
          </cell>
          <cell r="BA2633">
            <v>0</v>
          </cell>
          <cell r="BC2633" t="str">
            <v>BANPU</v>
          </cell>
          <cell r="BE2633" t="str">
            <v>Apr</v>
          </cell>
        </row>
        <row r="2634">
          <cell r="C2634" t="str">
            <v>SCC</v>
          </cell>
          <cell r="R2634">
            <v>0</v>
          </cell>
          <cell r="AZ2634">
            <v>0</v>
          </cell>
          <cell r="BA2634">
            <v>0</v>
          </cell>
          <cell r="BC2634" t="str">
            <v>BANPU</v>
          </cell>
          <cell r="BE2634" t="str">
            <v>May</v>
          </cell>
        </row>
        <row r="2635">
          <cell r="C2635" t="str">
            <v>SCC</v>
          </cell>
          <cell r="R2635">
            <v>2500.0000000000023</v>
          </cell>
          <cell r="AZ2635">
            <v>0</v>
          </cell>
          <cell r="BA2635">
            <v>0</v>
          </cell>
          <cell r="BC2635" t="str">
            <v>BANPU</v>
          </cell>
          <cell r="BE2635" t="str">
            <v>Jun</v>
          </cell>
        </row>
        <row r="2636">
          <cell r="C2636" t="str">
            <v>SCC</v>
          </cell>
          <cell r="R2636">
            <v>0</v>
          </cell>
          <cell r="AZ2636">
            <v>0</v>
          </cell>
          <cell r="BA2636">
            <v>0</v>
          </cell>
          <cell r="BC2636" t="str">
            <v>BANPU</v>
          </cell>
          <cell r="BE2636" t="str">
            <v>Jul</v>
          </cell>
        </row>
        <row r="2637">
          <cell r="C2637" t="str">
            <v>SCC</v>
          </cell>
          <cell r="R2637">
            <v>0</v>
          </cell>
          <cell r="AZ2637">
            <v>0</v>
          </cell>
          <cell r="BA2637">
            <v>0</v>
          </cell>
          <cell r="BC2637" t="str">
            <v>BANPU</v>
          </cell>
          <cell r="BE2637" t="str">
            <v>Aug</v>
          </cell>
        </row>
        <row r="2638">
          <cell r="C2638" t="str">
            <v>SCC</v>
          </cell>
          <cell r="R2638">
            <v>0</v>
          </cell>
          <cell r="AZ2638">
            <v>0</v>
          </cell>
          <cell r="BA2638">
            <v>0</v>
          </cell>
          <cell r="BC2638" t="str">
            <v>BANPU</v>
          </cell>
          <cell r="BE2638" t="str">
            <v>Sep</v>
          </cell>
        </row>
        <row r="2639">
          <cell r="C2639" t="str">
            <v>SCC</v>
          </cell>
          <cell r="R2639">
            <v>0</v>
          </cell>
          <cell r="AZ2639">
            <v>0</v>
          </cell>
          <cell r="BA2639">
            <v>0</v>
          </cell>
          <cell r="BC2639" t="str">
            <v>BANPU</v>
          </cell>
          <cell r="BE2639" t="str">
            <v>Oct</v>
          </cell>
        </row>
        <row r="2640">
          <cell r="C2640" t="str">
            <v>SCC</v>
          </cell>
          <cell r="R2640">
            <v>0</v>
          </cell>
          <cell r="AZ2640">
            <v>0</v>
          </cell>
          <cell r="BA2640">
            <v>0</v>
          </cell>
          <cell r="BC2640" t="str">
            <v>BANPU</v>
          </cell>
          <cell r="BE2640" t="str">
            <v>Nov</v>
          </cell>
        </row>
        <row r="2641">
          <cell r="C2641" t="str">
            <v>SCC</v>
          </cell>
          <cell r="R2641">
            <v>0</v>
          </cell>
          <cell r="AZ2641">
            <v>0</v>
          </cell>
          <cell r="BA2641">
            <v>0</v>
          </cell>
          <cell r="BC2641" t="str">
            <v>BANPU</v>
          </cell>
          <cell r="BE2641" t="str">
            <v>Dec</v>
          </cell>
        </row>
        <row r="2642">
          <cell r="C2642" t="str">
            <v>SCC (CMMC)</v>
          </cell>
          <cell r="R2642">
            <v>0</v>
          </cell>
          <cell r="AZ2642">
            <v>0</v>
          </cell>
          <cell r="BA2642">
            <v>0</v>
          </cell>
          <cell r="BC2642" t="str">
            <v>OTHERS</v>
          </cell>
          <cell r="BE2642" t="str">
            <v>Jan</v>
          </cell>
        </row>
        <row r="2643">
          <cell r="C2643" t="str">
            <v>SCC (CMMC)</v>
          </cell>
          <cell r="R2643">
            <v>0</v>
          </cell>
          <cell r="AZ2643">
            <v>0</v>
          </cell>
          <cell r="BA2643">
            <v>0</v>
          </cell>
          <cell r="BC2643" t="str">
            <v>OTHERS</v>
          </cell>
          <cell r="BE2643" t="str">
            <v>Feb</v>
          </cell>
        </row>
        <row r="2644">
          <cell r="C2644" t="str">
            <v>SCC (CMMC)</v>
          </cell>
          <cell r="R2644">
            <v>0</v>
          </cell>
          <cell r="AZ2644">
            <v>0</v>
          </cell>
          <cell r="BA2644">
            <v>0</v>
          </cell>
          <cell r="BC2644" t="str">
            <v>OTHERS</v>
          </cell>
          <cell r="BE2644" t="str">
            <v>Mar</v>
          </cell>
        </row>
        <row r="2645">
          <cell r="C2645" t="str">
            <v>SCC (CMMC)</v>
          </cell>
          <cell r="R2645">
            <v>0</v>
          </cell>
          <cell r="AZ2645">
            <v>0</v>
          </cell>
          <cell r="BA2645">
            <v>0</v>
          </cell>
          <cell r="BC2645" t="str">
            <v>OTHERS</v>
          </cell>
          <cell r="BE2645" t="str">
            <v>Apr</v>
          </cell>
        </row>
        <row r="2646">
          <cell r="C2646" t="str">
            <v>SCC (CMMC)</v>
          </cell>
          <cell r="R2646">
            <v>0</v>
          </cell>
          <cell r="AZ2646">
            <v>0</v>
          </cell>
          <cell r="BA2646">
            <v>0</v>
          </cell>
          <cell r="BC2646" t="str">
            <v>OTHERS</v>
          </cell>
          <cell r="BE2646" t="str">
            <v>May</v>
          </cell>
        </row>
        <row r="2647">
          <cell r="C2647" t="str">
            <v>SCC (CMMC)</v>
          </cell>
          <cell r="R2647">
            <v>0</v>
          </cell>
          <cell r="AZ2647">
            <v>0</v>
          </cell>
          <cell r="BA2647">
            <v>0</v>
          </cell>
          <cell r="BC2647" t="str">
            <v>OTHERS</v>
          </cell>
          <cell r="BE2647" t="str">
            <v>Jun</v>
          </cell>
        </row>
        <row r="2648">
          <cell r="C2648" t="str">
            <v>SCC (CMMC)</v>
          </cell>
          <cell r="R2648">
            <v>0</v>
          </cell>
          <cell r="AZ2648">
            <v>0</v>
          </cell>
          <cell r="BA2648">
            <v>0</v>
          </cell>
          <cell r="BC2648" t="str">
            <v>OTHERS</v>
          </cell>
          <cell r="BE2648" t="str">
            <v>Jul</v>
          </cell>
        </row>
        <row r="2649">
          <cell r="C2649" t="str">
            <v>SCC (CMMC)</v>
          </cell>
          <cell r="R2649">
            <v>0</v>
          </cell>
          <cell r="AZ2649">
            <v>0</v>
          </cell>
          <cell r="BA2649">
            <v>0</v>
          </cell>
          <cell r="BC2649" t="str">
            <v>OTHERS</v>
          </cell>
          <cell r="BE2649" t="str">
            <v>Aug</v>
          </cell>
        </row>
        <row r="2650">
          <cell r="C2650" t="str">
            <v>SCC (CMMC)</v>
          </cell>
          <cell r="R2650">
            <v>47500</v>
          </cell>
          <cell r="AZ2650">
            <v>-23750</v>
          </cell>
          <cell r="BA2650">
            <v>-50939.041207214446</v>
          </cell>
          <cell r="BC2650" t="str">
            <v>OTHERS</v>
          </cell>
          <cell r="BE2650" t="str">
            <v>Sep</v>
          </cell>
        </row>
        <row r="2651">
          <cell r="C2651" t="str">
            <v>SCC (CMMC)</v>
          </cell>
          <cell r="R2651">
            <v>47500</v>
          </cell>
          <cell r="AZ2651">
            <v>-23750</v>
          </cell>
          <cell r="BA2651">
            <v>-50939.041207214446</v>
          </cell>
          <cell r="BC2651" t="str">
            <v>OTHERS</v>
          </cell>
          <cell r="BE2651" t="str">
            <v>Oct</v>
          </cell>
        </row>
        <row r="2652">
          <cell r="C2652" t="str">
            <v>SCC (CMMC)</v>
          </cell>
          <cell r="R2652">
            <v>47500</v>
          </cell>
          <cell r="AZ2652">
            <v>-23750</v>
          </cell>
          <cell r="BA2652">
            <v>-50939.041207214446</v>
          </cell>
          <cell r="BC2652" t="str">
            <v>OTHERS</v>
          </cell>
          <cell r="BE2652" t="str">
            <v>Nov</v>
          </cell>
        </row>
        <row r="2653">
          <cell r="C2653" t="str">
            <v>SCC (CMMC)</v>
          </cell>
          <cell r="R2653">
            <v>47500</v>
          </cell>
          <cell r="AZ2653">
            <v>-23750</v>
          </cell>
          <cell r="BA2653">
            <v>-50939.041207214446</v>
          </cell>
          <cell r="BC2653" t="str">
            <v>OTHERS</v>
          </cell>
          <cell r="BE2653" t="str">
            <v>Dec</v>
          </cell>
        </row>
        <row r="2654">
          <cell r="C2654" t="str">
            <v>SCC</v>
          </cell>
          <cell r="R2654">
            <v>0</v>
          </cell>
          <cell r="AZ2654">
            <v>0</v>
          </cell>
          <cell r="BA2654">
            <v>0</v>
          </cell>
          <cell r="BC2654" t="str">
            <v>BANPU</v>
          </cell>
          <cell r="BE2654" t="str">
            <v>Jan</v>
          </cell>
        </row>
        <row r="2655">
          <cell r="C2655" t="str">
            <v>SCC</v>
          </cell>
          <cell r="R2655">
            <v>0</v>
          </cell>
          <cell r="AZ2655">
            <v>0</v>
          </cell>
          <cell r="BA2655">
            <v>0</v>
          </cell>
          <cell r="BC2655" t="str">
            <v>BANPU</v>
          </cell>
          <cell r="BE2655" t="str">
            <v>Feb</v>
          </cell>
        </row>
        <row r="2656">
          <cell r="C2656" t="str">
            <v>SCC</v>
          </cell>
          <cell r="R2656">
            <v>0</v>
          </cell>
          <cell r="AZ2656">
            <v>0</v>
          </cell>
          <cell r="BA2656">
            <v>0</v>
          </cell>
          <cell r="BC2656" t="str">
            <v>BANPU</v>
          </cell>
          <cell r="BE2656" t="str">
            <v>Mar</v>
          </cell>
        </row>
        <row r="2657">
          <cell r="C2657" t="str">
            <v>SCC</v>
          </cell>
          <cell r="R2657">
            <v>0</v>
          </cell>
          <cell r="AZ2657">
            <v>0</v>
          </cell>
          <cell r="BA2657">
            <v>0</v>
          </cell>
          <cell r="BC2657" t="str">
            <v>BANPU</v>
          </cell>
          <cell r="BE2657" t="str">
            <v>Apr</v>
          </cell>
        </row>
        <row r="2658">
          <cell r="C2658" t="str">
            <v>SCC</v>
          </cell>
          <cell r="R2658">
            <v>0</v>
          </cell>
          <cell r="AZ2658">
            <v>0</v>
          </cell>
          <cell r="BA2658">
            <v>0</v>
          </cell>
          <cell r="BC2658" t="str">
            <v>BANPU</v>
          </cell>
          <cell r="BE2658" t="str">
            <v>May</v>
          </cell>
        </row>
        <row r="2659">
          <cell r="C2659" t="str">
            <v>SCC</v>
          </cell>
          <cell r="R2659">
            <v>0</v>
          </cell>
          <cell r="AZ2659">
            <v>0</v>
          </cell>
          <cell r="BA2659">
            <v>0</v>
          </cell>
          <cell r="BC2659" t="str">
            <v>BANPU</v>
          </cell>
          <cell r="BE2659" t="str">
            <v>Jun</v>
          </cell>
        </row>
        <row r="2660">
          <cell r="C2660" t="str">
            <v>SCC</v>
          </cell>
          <cell r="R2660">
            <v>0</v>
          </cell>
          <cell r="AZ2660">
            <v>0</v>
          </cell>
          <cell r="BA2660">
            <v>0</v>
          </cell>
          <cell r="BC2660" t="str">
            <v>BANPU</v>
          </cell>
          <cell r="BE2660" t="str">
            <v>Jul</v>
          </cell>
        </row>
        <row r="2661">
          <cell r="C2661" t="str">
            <v>SCC</v>
          </cell>
          <cell r="R2661">
            <v>0</v>
          </cell>
          <cell r="AZ2661">
            <v>0</v>
          </cell>
          <cell r="BA2661">
            <v>0</v>
          </cell>
          <cell r="BC2661" t="str">
            <v>BANPU</v>
          </cell>
          <cell r="BE2661" t="str">
            <v>Aug</v>
          </cell>
        </row>
        <row r="2662">
          <cell r="C2662" t="str">
            <v>SCC</v>
          </cell>
          <cell r="R2662">
            <v>47500</v>
          </cell>
          <cell r="AZ2662">
            <v>0</v>
          </cell>
          <cell r="BA2662">
            <v>0</v>
          </cell>
          <cell r="BC2662" t="str">
            <v>BANPU</v>
          </cell>
          <cell r="BE2662" t="str">
            <v>Sep</v>
          </cell>
        </row>
        <row r="2663">
          <cell r="C2663" t="str">
            <v>SCC</v>
          </cell>
          <cell r="R2663">
            <v>47500</v>
          </cell>
          <cell r="AZ2663">
            <v>0</v>
          </cell>
          <cell r="BA2663">
            <v>0</v>
          </cell>
          <cell r="BC2663" t="str">
            <v>BANPU</v>
          </cell>
          <cell r="BE2663" t="str">
            <v>Oct</v>
          </cell>
        </row>
        <row r="2664">
          <cell r="C2664" t="str">
            <v>SCC</v>
          </cell>
          <cell r="R2664">
            <v>47500</v>
          </cell>
          <cell r="AZ2664">
            <v>0</v>
          </cell>
          <cell r="BA2664">
            <v>0</v>
          </cell>
          <cell r="BC2664" t="str">
            <v>BANPU</v>
          </cell>
          <cell r="BE2664" t="str">
            <v>Nov</v>
          </cell>
        </row>
        <row r="2665">
          <cell r="C2665" t="str">
            <v>SCC</v>
          </cell>
          <cell r="R2665">
            <v>47500</v>
          </cell>
          <cell r="AZ2665">
            <v>0</v>
          </cell>
          <cell r="BA2665">
            <v>0</v>
          </cell>
          <cell r="BC2665" t="str">
            <v>BANPU</v>
          </cell>
          <cell r="BE2665" t="str">
            <v>Dec</v>
          </cell>
        </row>
        <row r="2666">
          <cell r="C2666" t="str">
            <v>SCC (CMMC)</v>
          </cell>
          <cell r="R2666">
            <v>0</v>
          </cell>
          <cell r="AZ2666">
            <v>0</v>
          </cell>
          <cell r="BA2666">
            <v>0</v>
          </cell>
          <cell r="BC2666" t="str">
            <v>OTHERS</v>
          </cell>
          <cell r="BE2666" t="str">
            <v>Jan</v>
          </cell>
        </row>
        <row r="2667">
          <cell r="C2667" t="str">
            <v>SCC (CMMC)</v>
          </cell>
          <cell r="R2667">
            <v>0</v>
          </cell>
          <cell r="AZ2667">
            <v>0</v>
          </cell>
          <cell r="BA2667">
            <v>0</v>
          </cell>
          <cell r="BC2667" t="str">
            <v>OTHERS</v>
          </cell>
          <cell r="BE2667" t="str">
            <v>Feb</v>
          </cell>
        </row>
        <row r="2668">
          <cell r="C2668" t="str">
            <v>SCC (CMMC)</v>
          </cell>
          <cell r="R2668">
            <v>0</v>
          </cell>
          <cell r="AZ2668">
            <v>0</v>
          </cell>
          <cell r="BA2668">
            <v>0</v>
          </cell>
          <cell r="BC2668" t="str">
            <v>OTHERS</v>
          </cell>
          <cell r="BE2668" t="str">
            <v>Mar</v>
          </cell>
        </row>
        <row r="2669">
          <cell r="C2669" t="str">
            <v>SCC (CMMC)</v>
          </cell>
          <cell r="R2669">
            <v>0</v>
          </cell>
          <cell r="AZ2669">
            <v>0</v>
          </cell>
          <cell r="BA2669">
            <v>0</v>
          </cell>
          <cell r="BC2669" t="str">
            <v>OTHERS</v>
          </cell>
          <cell r="BE2669" t="str">
            <v>Apr</v>
          </cell>
        </row>
        <row r="2670">
          <cell r="C2670" t="str">
            <v>SCC (CMMC)</v>
          </cell>
          <cell r="R2670">
            <v>0</v>
          </cell>
          <cell r="AZ2670">
            <v>0</v>
          </cell>
          <cell r="BA2670">
            <v>0</v>
          </cell>
          <cell r="BC2670" t="str">
            <v>OTHERS</v>
          </cell>
          <cell r="BE2670" t="str">
            <v>May</v>
          </cell>
        </row>
        <row r="2671">
          <cell r="C2671" t="str">
            <v>SCC (CMMC)</v>
          </cell>
          <cell r="R2671">
            <v>0</v>
          </cell>
          <cell r="AZ2671">
            <v>0</v>
          </cell>
          <cell r="BA2671">
            <v>0</v>
          </cell>
          <cell r="BC2671" t="str">
            <v>OTHERS</v>
          </cell>
          <cell r="BE2671" t="str">
            <v>Jun</v>
          </cell>
        </row>
        <row r="2672">
          <cell r="C2672" t="str">
            <v>SCC (CMMC)</v>
          </cell>
          <cell r="R2672">
            <v>0</v>
          </cell>
          <cell r="AZ2672">
            <v>0</v>
          </cell>
          <cell r="BA2672">
            <v>0</v>
          </cell>
          <cell r="BC2672" t="str">
            <v>OTHERS</v>
          </cell>
          <cell r="BE2672" t="str">
            <v>Jul</v>
          </cell>
        </row>
        <row r="2673">
          <cell r="C2673" t="str">
            <v>SCC (CMMC)</v>
          </cell>
          <cell r="R2673">
            <v>0</v>
          </cell>
          <cell r="AZ2673">
            <v>0</v>
          </cell>
          <cell r="BA2673">
            <v>0</v>
          </cell>
          <cell r="BC2673" t="str">
            <v>OTHERS</v>
          </cell>
          <cell r="BE2673" t="str">
            <v>Aug</v>
          </cell>
        </row>
        <row r="2674">
          <cell r="C2674" t="str">
            <v>SCC (CMMC)</v>
          </cell>
          <cell r="R2674">
            <v>2500.0000000000023</v>
          </cell>
          <cell r="AZ2674">
            <v>-1250.0000000000011</v>
          </cell>
          <cell r="BA2674">
            <v>-2874.5181148194642</v>
          </cell>
          <cell r="BC2674" t="str">
            <v>OTHERS</v>
          </cell>
          <cell r="BE2674" t="str">
            <v>Sep</v>
          </cell>
        </row>
        <row r="2675">
          <cell r="C2675" t="str">
            <v>SCC (CMMC)</v>
          </cell>
          <cell r="R2675">
            <v>2500.0000000000023</v>
          </cell>
          <cell r="AZ2675">
            <v>-1250.0000000000011</v>
          </cell>
          <cell r="BA2675">
            <v>-2874.5181148194642</v>
          </cell>
          <cell r="BC2675" t="str">
            <v>OTHERS</v>
          </cell>
          <cell r="BE2675" t="str">
            <v>Oct</v>
          </cell>
        </row>
        <row r="2676">
          <cell r="C2676" t="str">
            <v>SCC (CMMC)</v>
          </cell>
          <cell r="R2676">
            <v>2500.0000000000023</v>
          </cell>
          <cell r="AZ2676">
            <v>-1250.0000000000011</v>
          </cell>
          <cell r="BA2676">
            <v>-2874.5181148194642</v>
          </cell>
          <cell r="BC2676" t="str">
            <v>OTHERS</v>
          </cell>
          <cell r="BE2676" t="str">
            <v>Nov</v>
          </cell>
        </row>
        <row r="2677">
          <cell r="C2677" t="str">
            <v>SCC (CMMC)</v>
          </cell>
          <cell r="R2677">
            <v>2500.0000000000023</v>
          </cell>
          <cell r="AZ2677">
            <v>-1250.0000000000011</v>
          </cell>
          <cell r="BA2677">
            <v>-2874.5181148194642</v>
          </cell>
          <cell r="BC2677" t="str">
            <v>OTHERS</v>
          </cell>
          <cell r="BE2677" t="str">
            <v>Dec</v>
          </cell>
        </row>
        <row r="2678">
          <cell r="C2678" t="str">
            <v>SCC</v>
          </cell>
          <cell r="R2678">
            <v>0</v>
          </cell>
          <cell r="AZ2678">
            <v>0</v>
          </cell>
          <cell r="BA2678">
            <v>0</v>
          </cell>
          <cell r="BC2678" t="str">
            <v>BANPU</v>
          </cell>
          <cell r="BE2678" t="str">
            <v>Jan</v>
          </cell>
        </row>
        <row r="2679">
          <cell r="C2679" t="str">
            <v>SCC</v>
          </cell>
          <cell r="R2679">
            <v>0</v>
          </cell>
          <cell r="AZ2679">
            <v>0</v>
          </cell>
          <cell r="BA2679">
            <v>0</v>
          </cell>
          <cell r="BC2679" t="str">
            <v>BANPU</v>
          </cell>
          <cell r="BE2679" t="str">
            <v>Feb</v>
          </cell>
        </row>
        <row r="2680">
          <cell r="C2680" t="str">
            <v>SCC</v>
          </cell>
          <cell r="R2680">
            <v>0</v>
          </cell>
          <cell r="AZ2680">
            <v>0</v>
          </cell>
          <cell r="BA2680">
            <v>0</v>
          </cell>
          <cell r="BC2680" t="str">
            <v>BANPU</v>
          </cell>
          <cell r="BE2680" t="str">
            <v>Mar</v>
          </cell>
        </row>
        <row r="2681">
          <cell r="C2681" t="str">
            <v>SCC</v>
          </cell>
          <cell r="R2681">
            <v>0</v>
          </cell>
          <cell r="AZ2681">
            <v>0</v>
          </cell>
          <cell r="BA2681">
            <v>0</v>
          </cell>
          <cell r="BC2681" t="str">
            <v>BANPU</v>
          </cell>
          <cell r="BE2681" t="str">
            <v>Apr</v>
          </cell>
        </row>
        <row r="2682">
          <cell r="C2682" t="str">
            <v>SCC</v>
          </cell>
          <cell r="R2682">
            <v>0</v>
          </cell>
          <cell r="AZ2682">
            <v>0</v>
          </cell>
          <cell r="BA2682">
            <v>0</v>
          </cell>
          <cell r="BC2682" t="str">
            <v>BANPU</v>
          </cell>
          <cell r="BE2682" t="str">
            <v>May</v>
          </cell>
        </row>
        <row r="2683">
          <cell r="C2683" t="str">
            <v>SCC</v>
          </cell>
          <cell r="R2683">
            <v>0</v>
          </cell>
          <cell r="AZ2683">
            <v>0</v>
          </cell>
          <cell r="BA2683">
            <v>0</v>
          </cell>
          <cell r="BC2683" t="str">
            <v>BANPU</v>
          </cell>
          <cell r="BE2683" t="str">
            <v>Jun</v>
          </cell>
        </row>
        <row r="2684">
          <cell r="C2684" t="str">
            <v>SCC</v>
          </cell>
          <cell r="R2684">
            <v>0</v>
          </cell>
          <cell r="AZ2684">
            <v>0</v>
          </cell>
          <cell r="BA2684">
            <v>0</v>
          </cell>
          <cell r="BC2684" t="str">
            <v>BANPU</v>
          </cell>
          <cell r="BE2684" t="str">
            <v>Jul</v>
          </cell>
        </row>
        <row r="2685">
          <cell r="C2685" t="str">
            <v>SCC</v>
          </cell>
          <cell r="R2685">
            <v>0</v>
          </cell>
          <cell r="AZ2685">
            <v>0</v>
          </cell>
          <cell r="BA2685">
            <v>0</v>
          </cell>
          <cell r="BC2685" t="str">
            <v>BANPU</v>
          </cell>
          <cell r="BE2685" t="str">
            <v>Aug</v>
          </cell>
        </row>
        <row r="2686">
          <cell r="C2686" t="str">
            <v>SCC</v>
          </cell>
          <cell r="R2686">
            <v>2500.0000000000023</v>
          </cell>
          <cell r="AZ2686">
            <v>0</v>
          </cell>
          <cell r="BA2686">
            <v>0</v>
          </cell>
          <cell r="BC2686" t="str">
            <v>BANPU</v>
          </cell>
          <cell r="BE2686" t="str">
            <v>Sep</v>
          </cell>
        </row>
        <row r="2687">
          <cell r="C2687" t="str">
            <v>SCC</v>
          </cell>
          <cell r="R2687">
            <v>2500.0000000000023</v>
          </cell>
          <cell r="AZ2687">
            <v>0</v>
          </cell>
          <cell r="BA2687">
            <v>0</v>
          </cell>
          <cell r="BC2687" t="str">
            <v>BANPU</v>
          </cell>
          <cell r="BE2687" t="str">
            <v>Oct</v>
          </cell>
        </row>
        <row r="2688">
          <cell r="C2688" t="str">
            <v>SCC</v>
          </cell>
          <cell r="R2688">
            <v>2500.0000000000023</v>
          </cell>
          <cell r="AZ2688">
            <v>0</v>
          </cell>
          <cell r="BA2688">
            <v>0</v>
          </cell>
          <cell r="BC2688" t="str">
            <v>BANPU</v>
          </cell>
          <cell r="BE2688" t="str">
            <v>Nov</v>
          </cell>
        </row>
        <row r="2689">
          <cell r="C2689" t="str">
            <v>SCC</v>
          </cell>
          <cell r="R2689">
            <v>2500.0000000000023</v>
          </cell>
          <cell r="AZ2689">
            <v>0</v>
          </cell>
          <cell r="BA2689">
            <v>0</v>
          </cell>
          <cell r="BC2689" t="str">
            <v>BANPU</v>
          </cell>
          <cell r="BE2689" t="str">
            <v>Dec</v>
          </cell>
        </row>
        <row r="2690">
          <cell r="C2690" t="str">
            <v>TCC (BPI)_JBG</v>
          </cell>
          <cell r="R2690">
            <v>31200</v>
          </cell>
          <cell r="AZ2690">
            <v>-93600</v>
          </cell>
          <cell r="BA2690">
            <v>-13251.612903225805</v>
          </cell>
          <cell r="BC2690" t="str">
            <v>GOLD</v>
          </cell>
          <cell r="BE2690" t="str">
            <v>Jan</v>
          </cell>
        </row>
        <row r="2691">
          <cell r="C2691" t="str">
            <v>TCC (BPI)_JBG</v>
          </cell>
          <cell r="R2691">
            <v>0</v>
          </cell>
          <cell r="AZ2691">
            <v>0</v>
          </cell>
          <cell r="BA2691">
            <v>0</v>
          </cell>
          <cell r="BC2691" t="str">
            <v>GOLD</v>
          </cell>
          <cell r="BE2691" t="str">
            <v>Feb</v>
          </cell>
        </row>
        <row r="2692">
          <cell r="C2692" t="str">
            <v>TCC (BPI)_JBG</v>
          </cell>
          <cell r="R2692">
            <v>0</v>
          </cell>
          <cell r="AZ2692">
            <v>0</v>
          </cell>
          <cell r="BA2692">
            <v>0</v>
          </cell>
          <cell r="BC2692" t="str">
            <v>GOLD</v>
          </cell>
          <cell r="BE2692" t="str">
            <v>Mar</v>
          </cell>
        </row>
        <row r="2693">
          <cell r="C2693" t="str">
            <v>TCC (BPI)_JBG</v>
          </cell>
          <cell r="R2693">
            <v>0</v>
          </cell>
          <cell r="AZ2693">
            <v>0</v>
          </cell>
          <cell r="BA2693">
            <v>0</v>
          </cell>
          <cell r="BC2693" t="str">
            <v>GOLD</v>
          </cell>
          <cell r="BE2693" t="str">
            <v>Apr</v>
          </cell>
        </row>
        <row r="2694">
          <cell r="C2694" t="str">
            <v>TCC (BPI)_JBG</v>
          </cell>
          <cell r="R2694">
            <v>0</v>
          </cell>
          <cell r="AZ2694">
            <v>0</v>
          </cell>
          <cell r="BA2694">
            <v>0</v>
          </cell>
          <cell r="BC2694" t="str">
            <v>GOLD</v>
          </cell>
          <cell r="BE2694" t="str">
            <v>May</v>
          </cell>
        </row>
        <row r="2695">
          <cell r="C2695" t="str">
            <v>TCC (BPI)_JBG</v>
          </cell>
          <cell r="R2695">
            <v>0</v>
          </cell>
          <cell r="AZ2695">
            <v>0</v>
          </cell>
          <cell r="BA2695">
            <v>0</v>
          </cell>
          <cell r="BC2695" t="str">
            <v>GOLD</v>
          </cell>
          <cell r="BE2695" t="str">
            <v>Jun</v>
          </cell>
        </row>
        <row r="2696">
          <cell r="C2696" t="str">
            <v>TCC (BPI)_JBG</v>
          </cell>
          <cell r="R2696">
            <v>0</v>
          </cell>
          <cell r="AZ2696">
            <v>0</v>
          </cell>
          <cell r="BA2696">
            <v>0</v>
          </cell>
          <cell r="BC2696" t="str">
            <v>GOLD</v>
          </cell>
          <cell r="BE2696" t="str">
            <v>Jul</v>
          </cell>
        </row>
        <row r="2697">
          <cell r="C2697" t="str">
            <v>TCC (BPI)_JBG</v>
          </cell>
          <cell r="R2697">
            <v>0</v>
          </cell>
          <cell r="AZ2697">
            <v>0</v>
          </cell>
          <cell r="BA2697">
            <v>0</v>
          </cell>
          <cell r="BC2697" t="str">
            <v>GOLD</v>
          </cell>
          <cell r="BE2697" t="str">
            <v>Aug</v>
          </cell>
        </row>
        <row r="2698">
          <cell r="C2698" t="str">
            <v>TCC (BPI)_JBG</v>
          </cell>
          <cell r="R2698">
            <v>0</v>
          </cell>
          <cell r="AZ2698">
            <v>0</v>
          </cell>
          <cell r="BA2698">
            <v>0</v>
          </cell>
          <cell r="BC2698" t="str">
            <v>GOLD</v>
          </cell>
          <cell r="BE2698" t="str">
            <v>Sep</v>
          </cell>
        </row>
        <row r="2699">
          <cell r="C2699" t="str">
            <v>TCC (BPI)_JBG</v>
          </cell>
          <cell r="R2699">
            <v>0</v>
          </cell>
          <cell r="AZ2699">
            <v>0</v>
          </cell>
          <cell r="BA2699">
            <v>0</v>
          </cell>
          <cell r="BC2699" t="str">
            <v>GOLD</v>
          </cell>
          <cell r="BE2699" t="str">
            <v>Oct</v>
          </cell>
        </row>
        <row r="2700">
          <cell r="C2700" t="str">
            <v>TCC (BPI)_JBG</v>
          </cell>
          <cell r="R2700">
            <v>0</v>
          </cell>
          <cell r="AZ2700">
            <v>0</v>
          </cell>
          <cell r="BA2700">
            <v>0</v>
          </cell>
          <cell r="BC2700" t="str">
            <v>GOLD</v>
          </cell>
          <cell r="BE2700" t="str">
            <v>Nov</v>
          </cell>
        </row>
        <row r="2701">
          <cell r="C2701" t="str">
            <v>TCC (BPI)_JBG</v>
          </cell>
          <cell r="R2701">
            <v>0</v>
          </cell>
          <cell r="AZ2701">
            <v>0</v>
          </cell>
          <cell r="BA2701">
            <v>0</v>
          </cell>
          <cell r="BC2701" t="str">
            <v>GOLD</v>
          </cell>
          <cell r="BE2701" t="str">
            <v>Dec</v>
          </cell>
        </row>
        <row r="2702">
          <cell r="C2702" t="str">
            <v>TCC</v>
          </cell>
          <cell r="R2702">
            <v>31200</v>
          </cell>
          <cell r="AZ2702">
            <v>0</v>
          </cell>
          <cell r="BA2702">
            <v>0</v>
          </cell>
          <cell r="BC2702" t="str">
            <v>BANPU</v>
          </cell>
          <cell r="BE2702" t="str">
            <v>Jan</v>
          </cell>
        </row>
        <row r="2703">
          <cell r="C2703" t="str">
            <v>TCC</v>
          </cell>
          <cell r="R2703">
            <v>0</v>
          </cell>
          <cell r="AZ2703">
            <v>0</v>
          </cell>
          <cell r="BA2703">
            <v>0</v>
          </cell>
          <cell r="BC2703" t="str">
            <v>BANPU</v>
          </cell>
          <cell r="BE2703" t="str">
            <v>Feb</v>
          </cell>
        </row>
        <row r="2704">
          <cell r="C2704" t="str">
            <v>TCC</v>
          </cell>
          <cell r="R2704">
            <v>0</v>
          </cell>
          <cell r="AZ2704">
            <v>0</v>
          </cell>
          <cell r="BA2704">
            <v>0</v>
          </cell>
          <cell r="BC2704" t="str">
            <v>BANPU</v>
          </cell>
          <cell r="BE2704" t="str">
            <v>Mar</v>
          </cell>
        </row>
        <row r="2705">
          <cell r="C2705" t="str">
            <v>TCC</v>
          </cell>
          <cell r="R2705">
            <v>0</v>
          </cell>
          <cell r="AZ2705">
            <v>0</v>
          </cell>
          <cell r="BA2705">
            <v>0</v>
          </cell>
          <cell r="BC2705" t="str">
            <v>BANPU</v>
          </cell>
          <cell r="BE2705" t="str">
            <v>Apr</v>
          </cell>
        </row>
        <row r="2706">
          <cell r="C2706" t="str">
            <v>TCC</v>
          </cell>
          <cell r="R2706">
            <v>0</v>
          </cell>
          <cell r="AZ2706">
            <v>0</v>
          </cell>
          <cell r="BA2706">
            <v>0</v>
          </cell>
          <cell r="BC2706" t="str">
            <v>BANPU</v>
          </cell>
          <cell r="BE2706" t="str">
            <v>May</v>
          </cell>
        </row>
        <row r="2707">
          <cell r="C2707" t="str">
            <v>TCC</v>
          </cell>
          <cell r="R2707">
            <v>0</v>
          </cell>
          <cell r="AZ2707">
            <v>0</v>
          </cell>
          <cell r="BA2707">
            <v>0</v>
          </cell>
          <cell r="BC2707" t="str">
            <v>BANPU</v>
          </cell>
          <cell r="BE2707" t="str">
            <v>Jun</v>
          </cell>
        </row>
        <row r="2708">
          <cell r="C2708" t="str">
            <v>TCC</v>
          </cell>
          <cell r="R2708">
            <v>0</v>
          </cell>
          <cell r="AZ2708">
            <v>0</v>
          </cell>
          <cell r="BA2708">
            <v>0</v>
          </cell>
          <cell r="BC2708" t="str">
            <v>BANPU</v>
          </cell>
          <cell r="BE2708" t="str">
            <v>Jul</v>
          </cell>
        </row>
        <row r="2709">
          <cell r="C2709" t="str">
            <v>TCC</v>
          </cell>
          <cell r="R2709">
            <v>0</v>
          </cell>
          <cell r="AZ2709">
            <v>0</v>
          </cell>
          <cell r="BA2709">
            <v>0</v>
          </cell>
          <cell r="BC2709" t="str">
            <v>BANPU</v>
          </cell>
          <cell r="BE2709" t="str">
            <v>Aug</v>
          </cell>
        </row>
        <row r="2710">
          <cell r="C2710" t="str">
            <v>TCC</v>
          </cell>
          <cell r="R2710">
            <v>0</v>
          </cell>
          <cell r="AZ2710">
            <v>0</v>
          </cell>
          <cell r="BA2710">
            <v>0</v>
          </cell>
          <cell r="BC2710" t="str">
            <v>BANPU</v>
          </cell>
          <cell r="BE2710" t="str">
            <v>Sep</v>
          </cell>
        </row>
        <row r="2711">
          <cell r="C2711" t="str">
            <v>TCC</v>
          </cell>
          <cell r="R2711">
            <v>0</v>
          </cell>
          <cell r="AZ2711">
            <v>0</v>
          </cell>
          <cell r="BA2711">
            <v>0</v>
          </cell>
          <cell r="BC2711" t="str">
            <v>BANPU</v>
          </cell>
          <cell r="BE2711" t="str">
            <v>Oct</v>
          </cell>
        </row>
        <row r="2712">
          <cell r="C2712" t="str">
            <v>TCC</v>
          </cell>
          <cell r="R2712">
            <v>0</v>
          </cell>
          <cell r="AZ2712">
            <v>0</v>
          </cell>
          <cell r="BA2712">
            <v>0</v>
          </cell>
          <cell r="BC2712" t="str">
            <v>BANPU</v>
          </cell>
          <cell r="BE2712" t="str">
            <v>Nov</v>
          </cell>
        </row>
        <row r="2713">
          <cell r="C2713" t="str">
            <v>TCC</v>
          </cell>
          <cell r="R2713">
            <v>0</v>
          </cell>
          <cell r="AZ2713">
            <v>0</v>
          </cell>
          <cell r="BA2713">
            <v>0</v>
          </cell>
          <cell r="BC2713" t="str">
            <v>BANPU</v>
          </cell>
          <cell r="BE2713" t="str">
            <v>Dec</v>
          </cell>
        </row>
        <row r="2714">
          <cell r="C2714" t="str">
            <v>TCC (BPI)_JBG</v>
          </cell>
          <cell r="R2714">
            <v>20800</v>
          </cell>
          <cell r="AZ2714">
            <v>-62400</v>
          </cell>
          <cell r="BA2714">
            <v>-20981.720430107522</v>
          </cell>
          <cell r="BC2714" t="str">
            <v>GOLD</v>
          </cell>
          <cell r="BE2714" t="str">
            <v>Jan</v>
          </cell>
        </row>
        <row r="2715">
          <cell r="C2715" t="str">
            <v>TCC (BPI)_JBG</v>
          </cell>
          <cell r="R2715">
            <v>0</v>
          </cell>
          <cell r="AZ2715">
            <v>0</v>
          </cell>
          <cell r="BA2715">
            <v>0</v>
          </cell>
          <cell r="BC2715" t="str">
            <v>GOLD</v>
          </cell>
          <cell r="BE2715" t="str">
            <v>Feb</v>
          </cell>
        </row>
        <row r="2716">
          <cell r="C2716" t="str">
            <v>TCC (BPI)_JBG</v>
          </cell>
          <cell r="R2716">
            <v>0</v>
          </cell>
          <cell r="AZ2716">
            <v>0</v>
          </cell>
          <cell r="BA2716">
            <v>0</v>
          </cell>
          <cell r="BC2716" t="str">
            <v>GOLD</v>
          </cell>
          <cell r="BE2716" t="str">
            <v>Mar</v>
          </cell>
        </row>
        <row r="2717">
          <cell r="C2717" t="str">
            <v>TCC (BPI)_JBG</v>
          </cell>
          <cell r="R2717">
            <v>0</v>
          </cell>
          <cell r="AZ2717">
            <v>0</v>
          </cell>
          <cell r="BA2717">
            <v>0</v>
          </cell>
          <cell r="BC2717" t="str">
            <v>GOLD</v>
          </cell>
          <cell r="BE2717" t="str">
            <v>Apr</v>
          </cell>
        </row>
        <row r="2718">
          <cell r="C2718" t="str">
            <v>TCC (BPI)_JBG</v>
          </cell>
          <cell r="R2718">
            <v>0</v>
          </cell>
          <cell r="AZ2718">
            <v>0</v>
          </cell>
          <cell r="BA2718">
            <v>0</v>
          </cell>
          <cell r="BC2718" t="str">
            <v>GOLD</v>
          </cell>
          <cell r="BE2718" t="str">
            <v>May</v>
          </cell>
        </row>
        <row r="2719">
          <cell r="C2719" t="str">
            <v>TCC (BPI)_JBG</v>
          </cell>
          <cell r="R2719">
            <v>0</v>
          </cell>
          <cell r="AZ2719">
            <v>0</v>
          </cell>
          <cell r="BA2719">
            <v>0</v>
          </cell>
          <cell r="BC2719" t="str">
            <v>GOLD</v>
          </cell>
          <cell r="BE2719" t="str">
            <v>Jun</v>
          </cell>
        </row>
        <row r="2720">
          <cell r="C2720" t="str">
            <v>TCC (BPI)_JBG</v>
          </cell>
          <cell r="R2720">
            <v>0</v>
          </cell>
          <cell r="AZ2720">
            <v>0</v>
          </cell>
          <cell r="BA2720">
            <v>0</v>
          </cell>
          <cell r="BC2720" t="str">
            <v>GOLD</v>
          </cell>
          <cell r="BE2720" t="str">
            <v>Jul</v>
          </cell>
        </row>
        <row r="2721">
          <cell r="C2721" t="str">
            <v>TCC (BPI)_JBG</v>
          </cell>
          <cell r="R2721">
            <v>0</v>
          </cell>
          <cell r="AZ2721">
            <v>0</v>
          </cell>
          <cell r="BA2721">
            <v>0</v>
          </cell>
          <cell r="BC2721" t="str">
            <v>GOLD</v>
          </cell>
          <cell r="BE2721" t="str">
            <v>Aug</v>
          </cell>
        </row>
        <row r="2722">
          <cell r="C2722" t="str">
            <v>TCC (BPI)_JBG</v>
          </cell>
          <cell r="R2722">
            <v>0</v>
          </cell>
          <cell r="AZ2722">
            <v>0</v>
          </cell>
          <cell r="BA2722">
            <v>0</v>
          </cell>
          <cell r="BC2722" t="str">
            <v>GOLD</v>
          </cell>
          <cell r="BE2722" t="str">
            <v>Sep</v>
          </cell>
        </row>
        <row r="2723">
          <cell r="C2723" t="str">
            <v>TCC (BPI)_JBG</v>
          </cell>
          <cell r="R2723">
            <v>0</v>
          </cell>
          <cell r="AZ2723">
            <v>0</v>
          </cell>
          <cell r="BA2723">
            <v>0</v>
          </cell>
          <cell r="BC2723" t="str">
            <v>GOLD</v>
          </cell>
          <cell r="BE2723" t="str">
            <v>Oct</v>
          </cell>
        </row>
        <row r="2724">
          <cell r="C2724" t="str">
            <v>TCC (BPI)_JBG</v>
          </cell>
          <cell r="R2724">
            <v>0</v>
          </cell>
          <cell r="AZ2724">
            <v>0</v>
          </cell>
          <cell r="BA2724">
            <v>0</v>
          </cell>
          <cell r="BC2724" t="str">
            <v>GOLD</v>
          </cell>
          <cell r="BE2724" t="str">
            <v>Nov</v>
          </cell>
        </row>
        <row r="2725">
          <cell r="C2725" t="str">
            <v>TCC (BPI)_JBG</v>
          </cell>
          <cell r="R2725">
            <v>0</v>
          </cell>
          <cell r="AZ2725">
            <v>0</v>
          </cell>
          <cell r="BA2725">
            <v>0</v>
          </cell>
          <cell r="BC2725" t="str">
            <v>GOLD</v>
          </cell>
          <cell r="BE2725" t="str">
            <v>Dec</v>
          </cell>
        </row>
        <row r="2726">
          <cell r="C2726" t="str">
            <v>TCC</v>
          </cell>
          <cell r="R2726">
            <v>20800</v>
          </cell>
          <cell r="AZ2726">
            <v>0</v>
          </cell>
          <cell r="BA2726">
            <v>0</v>
          </cell>
          <cell r="BC2726" t="str">
            <v>BANPU</v>
          </cell>
          <cell r="BE2726" t="str">
            <v>Jan</v>
          </cell>
        </row>
        <row r="2727">
          <cell r="C2727" t="str">
            <v>TCC</v>
          </cell>
          <cell r="R2727">
            <v>0</v>
          </cell>
          <cell r="AZ2727">
            <v>0</v>
          </cell>
          <cell r="BA2727">
            <v>0</v>
          </cell>
          <cell r="BC2727" t="str">
            <v>BANPU</v>
          </cell>
          <cell r="BE2727" t="str">
            <v>Feb</v>
          </cell>
        </row>
        <row r="2728">
          <cell r="C2728" t="str">
            <v>TCC</v>
          </cell>
          <cell r="R2728">
            <v>0</v>
          </cell>
          <cell r="AZ2728">
            <v>0</v>
          </cell>
          <cell r="BA2728">
            <v>0</v>
          </cell>
          <cell r="BC2728" t="str">
            <v>BANPU</v>
          </cell>
          <cell r="BE2728" t="str">
            <v>Mar</v>
          </cell>
        </row>
        <row r="2729">
          <cell r="C2729" t="str">
            <v>TCC</v>
          </cell>
          <cell r="R2729">
            <v>0</v>
          </cell>
          <cell r="AZ2729">
            <v>0</v>
          </cell>
          <cell r="BA2729">
            <v>0</v>
          </cell>
          <cell r="BC2729" t="str">
            <v>BANPU</v>
          </cell>
          <cell r="BE2729" t="str">
            <v>Apr</v>
          </cell>
        </row>
        <row r="2730">
          <cell r="C2730" t="str">
            <v>TCC</v>
          </cell>
          <cell r="R2730">
            <v>0</v>
          </cell>
          <cell r="AZ2730">
            <v>0</v>
          </cell>
          <cell r="BA2730">
            <v>0</v>
          </cell>
          <cell r="BC2730" t="str">
            <v>BANPU</v>
          </cell>
          <cell r="BE2730" t="str">
            <v>May</v>
          </cell>
        </row>
        <row r="2731">
          <cell r="C2731" t="str">
            <v>TCC</v>
          </cell>
          <cell r="R2731">
            <v>0</v>
          </cell>
          <cell r="AZ2731">
            <v>0</v>
          </cell>
          <cell r="BA2731">
            <v>0</v>
          </cell>
          <cell r="BC2731" t="str">
            <v>BANPU</v>
          </cell>
          <cell r="BE2731" t="str">
            <v>Jun</v>
          </cell>
        </row>
        <row r="2732">
          <cell r="C2732" t="str">
            <v>TCC</v>
          </cell>
          <cell r="R2732">
            <v>0</v>
          </cell>
          <cell r="AZ2732">
            <v>0</v>
          </cell>
          <cell r="BA2732">
            <v>0</v>
          </cell>
          <cell r="BC2732" t="str">
            <v>BANPU</v>
          </cell>
          <cell r="BE2732" t="str">
            <v>Jul</v>
          </cell>
        </row>
        <row r="2733">
          <cell r="C2733" t="str">
            <v>TCC</v>
          </cell>
          <cell r="R2733">
            <v>0</v>
          </cell>
          <cell r="AZ2733">
            <v>0</v>
          </cell>
          <cell r="BA2733">
            <v>0</v>
          </cell>
          <cell r="BC2733" t="str">
            <v>BANPU</v>
          </cell>
          <cell r="BE2733" t="str">
            <v>Aug</v>
          </cell>
        </row>
        <row r="2734">
          <cell r="C2734" t="str">
            <v>TCC</v>
          </cell>
          <cell r="R2734">
            <v>0</v>
          </cell>
          <cell r="AZ2734">
            <v>0</v>
          </cell>
          <cell r="BA2734">
            <v>0</v>
          </cell>
          <cell r="BC2734" t="str">
            <v>BANPU</v>
          </cell>
          <cell r="BE2734" t="str">
            <v>Sep</v>
          </cell>
        </row>
        <row r="2735">
          <cell r="C2735" t="str">
            <v>TCC</v>
          </cell>
          <cell r="R2735">
            <v>0</v>
          </cell>
          <cell r="AZ2735">
            <v>0</v>
          </cell>
          <cell r="BA2735">
            <v>0</v>
          </cell>
          <cell r="BC2735" t="str">
            <v>BANPU</v>
          </cell>
          <cell r="BE2735" t="str">
            <v>Oct</v>
          </cell>
        </row>
        <row r="2736">
          <cell r="C2736" t="str">
            <v>TCC</v>
          </cell>
          <cell r="R2736">
            <v>0</v>
          </cell>
          <cell r="AZ2736">
            <v>0</v>
          </cell>
          <cell r="BA2736">
            <v>0</v>
          </cell>
          <cell r="BC2736" t="str">
            <v>BANPU</v>
          </cell>
          <cell r="BE2736" t="str">
            <v>Nov</v>
          </cell>
        </row>
        <row r="2737">
          <cell r="C2737" t="str">
            <v>TCC</v>
          </cell>
          <cell r="R2737">
            <v>0</v>
          </cell>
          <cell r="AZ2737">
            <v>0</v>
          </cell>
          <cell r="BA2737">
            <v>0</v>
          </cell>
          <cell r="BC2737" t="str">
            <v>BANPU</v>
          </cell>
          <cell r="BE2737" t="str">
            <v>Dec</v>
          </cell>
        </row>
        <row r="2738">
          <cell r="C2738" t="str">
            <v>TCC (BPI)_JBG</v>
          </cell>
          <cell r="R2738">
            <v>0</v>
          </cell>
          <cell r="AZ2738">
            <v>0</v>
          </cell>
          <cell r="BA2738">
            <v>0</v>
          </cell>
          <cell r="BC2738" t="str">
            <v>GOLD</v>
          </cell>
          <cell r="BE2738" t="str">
            <v>Jan</v>
          </cell>
        </row>
        <row r="2739">
          <cell r="C2739" t="str">
            <v>TCC (BPI)_JBG</v>
          </cell>
          <cell r="R2739">
            <v>31200</v>
          </cell>
          <cell r="AZ2739">
            <v>-93600</v>
          </cell>
          <cell r="BA2739">
            <v>-13251.612903225805</v>
          </cell>
          <cell r="BC2739" t="str">
            <v>GOLD</v>
          </cell>
          <cell r="BE2739" t="str">
            <v>Feb</v>
          </cell>
        </row>
        <row r="2740">
          <cell r="C2740" t="str">
            <v>TCC (BPI)_JBG</v>
          </cell>
          <cell r="R2740">
            <v>0</v>
          </cell>
          <cell r="AZ2740">
            <v>0</v>
          </cell>
          <cell r="BA2740">
            <v>0</v>
          </cell>
          <cell r="BC2740" t="str">
            <v>GOLD</v>
          </cell>
          <cell r="BE2740" t="str">
            <v>Mar</v>
          </cell>
        </row>
        <row r="2741">
          <cell r="C2741" t="str">
            <v>TCC (BPI)_JBG</v>
          </cell>
          <cell r="R2741">
            <v>0</v>
          </cell>
          <cell r="AZ2741">
            <v>0</v>
          </cell>
          <cell r="BA2741">
            <v>0</v>
          </cell>
          <cell r="BC2741" t="str">
            <v>GOLD</v>
          </cell>
          <cell r="BE2741" t="str">
            <v>Apr</v>
          </cell>
        </row>
        <row r="2742">
          <cell r="C2742" t="str">
            <v>TCC (BPI)_JBG</v>
          </cell>
          <cell r="R2742">
            <v>0</v>
          </cell>
          <cell r="AZ2742">
            <v>0</v>
          </cell>
          <cell r="BA2742">
            <v>0</v>
          </cell>
          <cell r="BC2742" t="str">
            <v>GOLD</v>
          </cell>
          <cell r="BE2742" t="str">
            <v>May</v>
          </cell>
        </row>
        <row r="2743">
          <cell r="C2743" t="str">
            <v>TCC (BPI)_JBG</v>
          </cell>
          <cell r="R2743">
            <v>0</v>
          </cell>
          <cell r="AZ2743">
            <v>0</v>
          </cell>
          <cell r="BA2743">
            <v>0</v>
          </cell>
          <cell r="BC2743" t="str">
            <v>GOLD</v>
          </cell>
          <cell r="BE2743" t="str">
            <v>Jun</v>
          </cell>
        </row>
        <row r="2744">
          <cell r="C2744" t="str">
            <v>TCC (BPI)_JBG</v>
          </cell>
          <cell r="R2744">
            <v>0</v>
          </cell>
          <cell r="AZ2744">
            <v>0</v>
          </cell>
          <cell r="BA2744">
            <v>0</v>
          </cell>
          <cell r="BC2744" t="str">
            <v>GOLD</v>
          </cell>
          <cell r="BE2744" t="str">
            <v>Jul</v>
          </cell>
        </row>
        <row r="2745">
          <cell r="C2745" t="str">
            <v>TCC (BPI)_JBG</v>
          </cell>
          <cell r="R2745">
            <v>0</v>
          </cell>
          <cell r="AZ2745">
            <v>0</v>
          </cell>
          <cell r="BA2745">
            <v>0</v>
          </cell>
          <cell r="BC2745" t="str">
            <v>GOLD</v>
          </cell>
          <cell r="BE2745" t="str">
            <v>Aug</v>
          </cell>
        </row>
        <row r="2746">
          <cell r="C2746" t="str">
            <v>TCC (BPI)_JBG</v>
          </cell>
          <cell r="R2746">
            <v>0</v>
          </cell>
          <cell r="AZ2746">
            <v>0</v>
          </cell>
          <cell r="BA2746">
            <v>0</v>
          </cell>
          <cell r="BC2746" t="str">
            <v>GOLD</v>
          </cell>
          <cell r="BE2746" t="str">
            <v>Sep</v>
          </cell>
        </row>
        <row r="2747">
          <cell r="C2747" t="str">
            <v>TCC (BPI)_JBG</v>
          </cell>
          <cell r="R2747">
            <v>0</v>
          </cell>
          <cell r="AZ2747">
            <v>0</v>
          </cell>
          <cell r="BA2747">
            <v>0</v>
          </cell>
          <cell r="BC2747" t="str">
            <v>GOLD</v>
          </cell>
          <cell r="BE2747" t="str">
            <v>Oct</v>
          </cell>
        </row>
        <row r="2748">
          <cell r="C2748" t="str">
            <v>TCC (BPI)_JBG</v>
          </cell>
          <cell r="R2748">
            <v>0</v>
          </cell>
          <cell r="AZ2748">
            <v>0</v>
          </cell>
          <cell r="BA2748">
            <v>0</v>
          </cell>
          <cell r="BC2748" t="str">
            <v>GOLD</v>
          </cell>
          <cell r="BE2748" t="str">
            <v>Nov</v>
          </cell>
        </row>
        <row r="2749">
          <cell r="C2749" t="str">
            <v>TCC (BPI)_JBG</v>
          </cell>
          <cell r="R2749">
            <v>0</v>
          </cell>
          <cell r="AZ2749">
            <v>0</v>
          </cell>
          <cell r="BA2749">
            <v>0</v>
          </cell>
          <cell r="BC2749" t="str">
            <v>GOLD</v>
          </cell>
          <cell r="BE2749" t="str">
            <v>Dec</v>
          </cell>
        </row>
        <row r="2750">
          <cell r="C2750" t="str">
            <v>TCC</v>
          </cell>
          <cell r="R2750">
            <v>0</v>
          </cell>
          <cell r="AZ2750">
            <v>0</v>
          </cell>
          <cell r="BA2750">
            <v>0</v>
          </cell>
          <cell r="BC2750" t="str">
            <v>BANPU</v>
          </cell>
          <cell r="BE2750" t="str">
            <v>Jan</v>
          </cell>
        </row>
        <row r="2751">
          <cell r="C2751" t="str">
            <v>TCC</v>
          </cell>
          <cell r="R2751">
            <v>31200</v>
          </cell>
          <cell r="AZ2751">
            <v>0</v>
          </cell>
          <cell r="BA2751">
            <v>0</v>
          </cell>
          <cell r="BC2751" t="str">
            <v>BANPU</v>
          </cell>
          <cell r="BE2751" t="str">
            <v>Feb</v>
          </cell>
        </row>
        <row r="2752">
          <cell r="C2752" t="str">
            <v>TCC</v>
          </cell>
          <cell r="R2752">
            <v>0</v>
          </cell>
          <cell r="AZ2752">
            <v>0</v>
          </cell>
          <cell r="BA2752">
            <v>0</v>
          </cell>
          <cell r="BC2752" t="str">
            <v>BANPU</v>
          </cell>
          <cell r="BE2752" t="str">
            <v>Mar</v>
          </cell>
        </row>
        <row r="2753">
          <cell r="C2753" t="str">
            <v>TCC</v>
          </cell>
          <cell r="R2753">
            <v>0</v>
          </cell>
          <cell r="AZ2753">
            <v>0</v>
          </cell>
          <cell r="BA2753">
            <v>0</v>
          </cell>
          <cell r="BC2753" t="str">
            <v>BANPU</v>
          </cell>
          <cell r="BE2753" t="str">
            <v>Apr</v>
          </cell>
        </row>
        <row r="2754">
          <cell r="C2754" t="str">
            <v>TCC</v>
          </cell>
          <cell r="R2754">
            <v>0</v>
          </cell>
          <cell r="AZ2754">
            <v>0</v>
          </cell>
          <cell r="BA2754">
            <v>0</v>
          </cell>
          <cell r="BC2754" t="str">
            <v>BANPU</v>
          </cell>
          <cell r="BE2754" t="str">
            <v>May</v>
          </cell>
        </row>
        <row r="2755">
          <cell r="C2755" t="str">
            <v>TCC</v>
          </cell>
          <cell r="R2755">
            <v>0</v>
          </cell>
          <cell r="AZ2755">
            <v>0</v>
          </cell>
          <cell r="BA2755">
            <v>0</v>
          </cell>
          <cell r="BC2755" t="str">
            <v>BANPU</v>
          </cell>
          <cell r="BE2755" t="str">
            <v>Jun</v>
          </cell>
        </row>
        <row r="2756">
          <cell r="C2756" t="str">
            <v>TCC</v>
          </cell>
          <cell r="R2756">
            <v>0</v>
          </cell>
          <cell r="AZ2756">
            <v>0</v>
          </cell>
          <cell r="BA2756">
            <v>0</v>
          </cell>
          <cell r="BC2756" t="str">
            <v>BANPU</v>
          </cell>
          <cell r="BE2756" t="str">
            <v>Jul</v>
          </cell>
        </row>
        <row r="2757">
          <cell r="C2757" t="str">
            <v>TCC</v>
          </cell>
          <cell r="R2757">
            <v>0</v>
          </cell>
          <cell r="AZ2757">
            <v>0</v>
          </cell>
          <cell r="BA2757">
            <v>0</v>
          </cell>
          <cell r="BC2757" t="str">
            <v>BANPU</v>
          </cell>
          <cell r="BE2757" t="str">
            <v>Aug</v>
          </cell>
        </row>
        <row r="2758">
          <cell r="C2758" t="str">
            <v>TCC</v>
          </cell>
          <cell r="R2758">
            <v>0</v>
          </cell>
          <cell r="AZ2758">
            <v>0</v>
          </cell>
          <cell r="BA2758">
            <v>0</v>
          </cell>
          <cell r="BC2758" t="str">
            <v>BANPU</v>
          </cell>
          <cell r="BE2758" t="str">
            <v>Sep</v>
          </cell>
        </row>
        <row r="2759">
          <cell r="C2759" t="str">
            <v>TCC</v>
          </cell>
          <cell r="R2759">
            <v>0</v>
          </cell>
          <cell r="AZ2759">
            <v>0</v>
          </cell>
          <cell r="BA2759">
            <v>0</v>
          </cell>
          <cell r="BC2759" t="str">
            <v>BANPU</v>
          </cell>
          <cell r="BE2759" t="str">
            <v>Oct</v>
          </cell>
        </row>
        <row r="2760">
          <cell r="C2760" t="str">
            <v>TCC</v>
          </cell>
          <cell r="R2760">
            <v>0</v>
          </cell>
          <cell r="AZ2760">
            <v>0</v>
          </cell>
          <cell r="BA2760">
            <v>0</v>
          </cell>
          <cell r="BC2760" t="str">
            <v>BANPU</v>
          </cell>
          <cell r="BE2760" t="str">
            <v>Nov</v>
          </cell>
        </row>
        <row r="2761">
          <cell r="C2761" t="str">
            <v>TCC</v>
          </cell>
          <cell r="R2761">
            <v>0</v>
          </cell>
          <cell r="AZ2761">
            <v>0</v>
          </cell>
          <cell r="BA2761">
            <v>0</v>
          </cell>
          <cell r="BC2761" t="str">
            <v>BANPU</v>
          </cell>
          <cell r="BE2761" t="str">
            <v>Dec</v>
          </cell>
        </row>
        <row r="2762">
          <cell r="C2762" t="str">
            <v>TCC (BPI)_JBG</v>
          </cell>
          <cell r="R2762">
            <v>0</v>
          </cell>
          <cell r="AZ2762">
            <v>0</v>
          </cell>
          <cell r="BA2762">
            <v>0</v>
          </cell>
          <cell r="BC2762" t="str">
            <v>GOLD</v>
          </cell>
          <cell r="BE2762" t="str">
            <v>Jan</v>
          </cell>
        </row>
        <row r="2763">
          <cell r="C2763" t="str">
            <v>TCC (BPI)_JBG</v>
          </cell>
          <cell r="R2763">
            <v>20800</v>
          </cell>
          <cell r="AZ2763">
            <v>-62400</v>
          </cell>
          <cell r="BA2763">
            <v>-20981.720430107522</v>
          </cell>
          <cell r="BC2763" t="str">
            <v>GOLD</v>
          </cell>
          <cell r="BE2763" t="str">
            <v>Feb</v>
          </cell>
        </row>
        <row r="2764">
          <cell r="C2764" t="str">
            <v>TCC (BPI)_JBG</v>
          </cell>
          <cell r="R2764">
            <v>0</v>
          </cell>
          <cell r="AZ2764">
            <v>0</v>
          </cell>
          <cell r="BA2764">
            <v>0</v>
          </cell>
          <cell r="BC2764" t="str">
            <v>GOLD</v>
          </cell>
          <cell r="BE2764" t="str">
            <v>Mar</v>
          </cell>
        </row>
        <row r="2765">
          <cell r="C2765" t="str">
            <v>TCC (BPI)_JBG</v>
          </cell>
          <cell r="R2765">
            <v>0</v>
          </cell>
          <cell r="AZ2765">
            <v>0</v>
          </cell>
          <cell r="BA2765">
            <v>0</v>
          </cell>
          <cell r="BC2765" t="str">
            <v>GOLD</v>
          </cell>
          <cell r="BE2765" t="str">
            <v>Apr</v>
          </cell>
        </row>
        <row r="2766">
          <cell r="C2766" t="str">
            <v>TCC (BPI)_JBG</v>
          </cell>
          <cell r="R2766">
            <v>0</v>
          </cell>
          <cell r="AZ2766">
            <v>0</v>
          </cell>
          <cell r="BA2766">
            <v>0</v>
          </cell>
          <cell r="BC2766" t="str">
            <v>GOLD</v>
          </cell>
          <cell r="BE2766" t="str">
            <v>May</v>
          </cell>
        </row>
        <row r="2767">
          <cell r="C2767" t="str">
            <v>TCC (BPI)_JBG</v>
          </cell>
          <cell r="R2767">
            <v>0</v>
          </cell>
          <cell r="AZ2767">
            <v>0</v>
          </cell>
          <cell r="BA2767">
            <v>0</v>
          </cell>
          <cell r="BC2767" t="str">
            <v>GOLD</v>
          </cell>
          <cell r="BE2767" t="str">
            <v>Jun</v>
          </cell>
        </row>
        <row r="2768">
          <cell r="C2768" t="str">
            <v>TCC (BPI)_JBG</v>
          </cell>
          <cell r="R2768">
            <v>0</v>
          </cell>
          <cell r="AZ2768">
            <v>0</v>
          </cell>
          <cell r="BA2768">
            <v>0</v>
          </cell>
          <cell r="BC2768" t="str">
            <v>GOLD</v>
          </cell>
          <cell r="BE2768" t="str">
            <v>Jul</v>
          </cell>
        </row>
        <row r="2769">
          <cell r="C2769" t="str">
            <v>TCC (BPI)_JBG</v>
          </cell>
          <cell r="R2769">
            <v>0</v>
          </cell>
          <cell r="AZ2769">
            <v>0</v>
          </cell>
          <cell r="BA2769">
            <v>0</v>
          </cell>
          <cell r="BC2769" t="str">
            <v>GOLD</v>
          </cell>
          <cell r="BE2769" t="str">
            <v>Aug</v>
          </cell>
        </row>
        <row r="2770">
          <cell r="C2770" t="str">
            <v>TCC (BPI)_JBG</v>
          </cell>
          <cell r="R2770">
            <v>0</v>
          </cell>
          <cell r="AZ2770">
            <v>0</v>
          </cell>
          <cell r="BA2770">
            <v>0</v>
          </cell>
          <cell r="BC2770" t="str">
            <v>GOLD</v>
          </cell>
          <cell r="BE2770" t="str">
            <v>Sep</v>
          </cell>
        </row>
        <row r="2771">
          <cell r="C2771" t="str">
            <v>TCC (BPI)_JBG</v>
          </cell>
          <cell r="R2771">
            <v>0</v>
          </cell>
          <cell r="AZ2771">
            <v>0</v>
          </cell>
          <cell r="BA2771">
            <v>0</v>
          </cell>
          <cell r="BC2771" t="str">
            <v>GOLD</v>
          </cell>
          <cell r="BE2771" t="str">
            <v>Oct</v>
          </cell>
        </row>
        <row r="2772">
          <cell r="C2772" t="str">
            <v>TCC (BPI)_JBG</v>
          </cell>
          <cell r="R2772">
            <v>0</v>
          </cell>
          <cell r="AZ2772">
            <v>0</v>
          </cell>
          <cell r="BA2772">
            <v>0</v>
          </cell>
          <cell r="BC2772" t="str">
            <v>GOLD</v>
          </cell>
          <cell r="BE2772" t="str">
            <v>Nov</v>
          </cell>
        </row>
        <row r="2773">
          <cell r="C2773" t="str">
            <v>TCC (BPI)_JBG</v>
          </cell>
          <cell r="R2773">
            <v>0</v>
          </cell>
          <cell r="AZ2773">
            <v>0</v>
          </cell>
          <cell r="BA2773">
            <v>0</v>
          </cell>
          <cell r="BC2773" t="str">
            <v>GOLD</v>
          </cell>
          <cell r="BE2773" t="str">
            <v>Dec</v>
          </cell>
        </row>
        <row r="2774">
          <cell r="C2774" t="str">
            <v>TCC</v>
          </cell>
          <cell r="R2774">
            <v>0</v>
          </cell>
          <cell r="AZ2774">
            <v>0</v>
          </cell>
          <cell r="BA2774">
            <v>0</v>
          </cell>
          <cell r="BC2774" t="str">
            <v>BANPU</v>
          </cell>
          <cell r="BE2774" t="str">
            <v>Jan</v>
          </cell>
        </row>
        <row r="2775">
          <cell r="C2775" t="str">
            <v>TCC</v>
          </cell>
          <cell r="R2775">
            <v>20800</v>
          </cell>
          <cell r="AZ2775">
            <v>0</v>
          </cell>
          <cell r="BA2775">
            <v>0</v>
          </cell>
          <cell r="BC2775" t="str">
            <v>BANPU</v>
          </cell>
          <cell r="BE2775" t="str">
            <v>Feb</v>
          </cell>
        </row>
        <row r="2776">
          <cell r="C2776" t="str">
            <v>TCC</v>
          </cell>
          <cell r="R2776">
            <v>0</v>
          </cell>
          <cell r="AZ2776">
            <v>0</v>
          </cell>
          <cell r="BA2776">
            <v>0</v>
          </cell>
          <cell r="BC2776" t="str">
            <v>BANPU</v>
          </cell>
          <cell r="BE2776" t="str">
            <v>Mar</v>
          </cell>
        </row>
        <row r="2777">
          <cell r="C2777" t="str">
            <v>TCC</v>
          </cell>
          <cell r="R2777">
            <v>0</v>
          </cell>
          <cell r="AZ2777">
            <v>0</v>
          </cell>
          <cell r="BA2777">
            <v>0</v>
          </cell>
          <cell r="BC2777" t="str">
            <v>BANPU</v>
          </cell>
          <cell r="BE2777" t="str">
            <v>Apr</v>
          </cell>
        </row>
        <row r="2778">
          <cell r="C2778" t="str">
            <v>TCC</v>
          </cell>
          <cell r="R2778">
            <v>0</v>
          </cell>
          <cell r="AZ2778">
            <v>0</v>
          </cell>
          <cell r="BA2778">
            <v>0</v>
          </cell>
          <cell r="BC2778" t="str">
            <v>BANPU</v>
          </cell>
          <cell r="BE2778" t="str">
            <v>May</v>
          </cell>
        </row>
        <row r="2779">
          <cell r="C2779" t="str">
            <v>TCC</v>
          </cell>
          <cell r="R2779">
            <v>0</v>
          </cell>
          <cell r="AZ2779">
            <v>0</v>
          </cell>
          <cell r="BA2779">
            <v>0</v>
          </cell>
          <cell r="BC2779" t="str">
            <v>BANPU</v>
          </cell>
          <cell r="BE2779" t="str">
            <v>Jun</v>
          </cell>
        </row>
        <row r="2780">
          <cell r="C2780" t="str">
            <v>TCC</v>
          </cell>
          <cell r="R2780">
            <v>0</v>
          </cell>
          <cell r="AZ2780">
            <v>0</v>
          </cell>
          <cell r="BA2780">
            <v>0</v>
          </cell>
          <cell r="BC2780" t="str">
            <v>BANPU</v>
          </cell>
          <cell r="BE2780" t="str">
            <v>Jul</v>
          </cell>
        </row>
        <row r="2781">
          <cell r="C2781" t="str">
            <v>TCC</v>
          </cell>
          <cell r="R2781">
            <v>0</v>
          </cell>
          <cell r="AZ2781">
            <v>0</v>
          </cell>
          <cell r="BA2781">
            <v>0</v>
          </cell>
          <cell r="BC2781" t="str">
            <v>BANPU</v>
          </cell>
          <cell r="BE2781" t="str">
            <v>Aug</v>
          </cell>
        </row>
        <row r="2782">
          <cell r="C2782" t="str">
            <v>TCC</v>
          </cell>
          <cell r="R2782">
            <v>0</v>
          </cell>
          <cell r="AZ2782">
            <v>0</v>
          </cell>
          <cell r="BA2782">
            <v>0</v>
          </cell>
          <cell r="BC2782" t="str">
            <v>BANPU</v>
          </cell>
          <cell r="BE2782" t="str">
            <v>Sep</v>
          </cell>
        </row>
        <row r="2783">
          <cell r="C2783" t="str">
            <v>TCC</v>
          </cell>
          <cell r="R2783">
            <v>0</v>
          </cell>
          <cell r="AZ2783">
            <v>0</v>
          </cell>
          <cell r="BA2783">
            <v>0</v>
          </cell>
          <cell r="BC2783" t="str">
            <v>BANPU</v>
          </cell>
          <cell r="BE2783" t="str">
            <v>Oct</v>
          </cell>
        </row>
        <row r="2784">
          <cell r="C2784" t="str">
            <v>TCC</v>
          </cell>
          <cell r="R2784">
            <v>0</v>
          </cell>
          <cell r="AZ2784">
            <v>0</v>
          </cell>
          <cell r="BA2784">
            <v>0</v>
          </cell>
          <cell r="BC2784" t="str">
            <v>BANPU</v>
          </cell>
          <cell r="BE2784" t="str">
            <v>Nov</v>
          </cell>
        </row>
        <row r="2785">
          <cell r="C2785" t="str">
            <v>TCC</v>
          </cell>
          <cell r="R2785">
            <v>0</v>
          </cell>
          <cell r="AZ2785">
            <v>0</v>
          </cell>
          <cell r="BA2785">
            <v>0</v>
          </cell>
          <cell r="BC2785" t="str">
            <v>BANPU</v>
          </cell>
          <cell r="BE2785" t="str">
            <v>Dec</v>
          </cell>
        </row>
        <row r="2786">
          <cell r="C2786" t="str">
            <v>TCC (BPI)_KTD</v>
          </cell>
          <cell r="R2786">
            <v>0</v>
          </cell>
          <cell r="AZ2786">
            <v>0</v>
          </cell>
          <cell r="BA2786">
            <v>0</v>
          </cell>
          <cell r="BC2786" t="str">
            <v>GOLD</v>
          </cell>
          <cell r="BE2786" t="str">
            <v>Jan</v>
          </cell>
        </row>
        <row r="2787">
          <cell r="C2787" t="str">
            <v>TCC (BPI)_KTD</v>
          </cell>
          <cell r="R2787">
            <v>0</v>
          </cell>
          <cell r="AZ2787">
            <v>0</v>
          </cell>
          <cell r="BA2787">
            <v>0</v>
          </cell>
          <cell r="BC2787" t="str">
            <v>GOLD</v>
          </cell>
          <cell r="BE2787" t="str">
            <v>Feb</v>
          </cell>
        </row>
        <row r="2788">
          <cell r="C2788" t="str">
            <v>TCC (BPI)_KTD</v>
          </cell>
          <cell r="R2788">
            <v>31200</v>
          </cell>
          <cell r="AZ2788">
            <v>-93600</v>
          </cell>
          <cell r="BA2788">
            <v>-14722.306761378584</v>
          </cell>
          <cell r="BC2788" t="str">
            <v>GOLD</v>
          </cell>
          <cell r="BE2788" t="str">
            <v>Mar</v>
          </cell>
        </row>
        <row r="2789">
          <cell r="C2789" t="str">
            <v>TCC (BPI)_KTD</v>
          </cell>
          <cell r="R2789">
            <v>0</v>
          </cell>
          <cell r="AZ2789">
            <v>0</v>
          </cell>
          <cell r="BA2789">
            <v>0</v>
          </cell>
          <cell r="BC2789" t="str">
            <v>GOLD</v>
          </cell>
          <cell r="BE2789" t="str">
            <v>Apr</v>
          </cell>
        </row>
        <row r="2790">
          <cell r="C2790" t="str">
            <v>TCC (BPI)_KTD</v>
          </cell>
          <cell r="R2790">
            <v>0</v>
          </cell>
          <cell r="AZ2790">
            <v>0</v>
          </cell>
          <cell r="BA2790">
            <v>0</v>
          </cell>
          <cell r="BC2790" t="str">
            <v>GOLD</v>
          </cell>
          <cell r="BE2790" t="str">
            <v>May</v>
          </cell>
        </row>
        <row r="2791">
          <cell r="C2791" t="str">
            <v>TCC (BPI)_KTD</v>
          </cell>
          <cell r="R2791">
            <v>0</v>
          </cell>
          <cell r="AZ2791">
            <v>0</v>
          </cell>
          <cell r="BA2791">
            <v>0</v>
          </cell>
          <cell r="BC2791" t="str">
            <v>GOLD</v>
          </cell>
          <cell r="BE2791" t="str">
            <v>Jun</v>
          </cell>
        </row>
        <row r="2792">
          <cell r="C2792" t="str">
            <v>TCC (BPI)_KTD</v>
          </cell>
          <cell r="R2792">
            <v>0</v>
          </cell>
          <cell r="AZ2792">
            <v>0</v>
          </cell>
          <cell r="BA2792">
            <v>0</v>
          </cell>
          <cell r="BC2792" t="str">
            <v>GOLD</v>
          </cell>
          <cell r="BE2792" t="str">
            <v>Jul</v>
          </cell>
        </row>
        <row r="2793">
          <cell r="C2793" t="str">
            <v>TCC (BPI)_KTD</v>
          </cell>
          <cell r="R2793">
            <v>0</v>
          </cell>
          <cell r="AZ2793">
            <v>0</v>
          </cell>
          <cell r="BA2793">
            <v>0</v>
          </cell>
          <cell r="BC2793" t="str">
            <v>GOLD</v>
          </cell>
          <cell r="BE2793" t="str">
            <v>Aug</v>
          </cell>
        </row>
        <row r="2794">
          <cell r="C2794" t="str">
            <v>TCC (BPI)_KTD</v>
          </cell>
          <cell r="R2794">
            <v>0</v>
          </cell>
          <cell r="AZ2794">
            <v>0</v>
          </cell>
          <cell r="BA2794">
            <v>0</v>
          </cell>
          <cell r="BC2794" t="str">
            <v>GOLD</v>
          </cell>
          <cell r="BE2794" t="str">
            <v>Sep</v>
          </cell>
        </row>
        <row r="2795">
          <cell r="C2795" t="str">
            <v>TCC (BPI)_KTD</v>
          </cell>
          <cell r="R2795">
            <v>0</v>
          </cell>
          <cell r="AZ2795">
            <v>0</v>
          </cell>
          <cell r="BA2795">
            <v>0</v>
          </cell>
          <cell r="BC2795" t="str">
            <v>GOLD</v>
          </cell>
          <cell r="BE2795" t="str">
            <v>Oct</v>
          </cell>
        </row>
        <row r="2796">
          <cell r="C2796" t="str">
            <v>TCC (BPI)_KTD</v>
          </cell>
          <cell r="R2796">
            <v>0</v>
          </cell>
          <cell r="AZ2796">
            <v>0</v>
          </cell>
          <cell r="BA2796">
            <v>0</v>
          </cell>
          <cell r="BC2796" t="str">
            <v>GOLD</v>
          </cell>
          <cell r="BE2796" t="str">
            <v>Nov</v>
          </cell>
        </row>
        <row r="2797">
          <cell r="C2797" t="str">
            <v>TCC (BPI)_KTD</v>
          </cell>
          <cell r="R2797">
            <v>0</v>
          </cell>
          <cell r="AZ2797">
            <v>0</v>
          </cell>
          <cell r="BA2797">
            <v>0</v>
          </cell>
          <cell r="BC2797" t="str">
            <v>GOLD</v>
          </cell>
          <cell r="BE2797" t="str">
            <v>Dec</v>
          </cell>
        </row>
        <row r="2798">
          <cell r="C2798" t="str">
            <v>TCC (BPI)</v>
          </cell>
          <cell r="R2798">
            <v>0</v>
          </cell>
          <cell r="AZ2798">
            <v>0</v>
          </cell>
          <cell r="BA2798">
            <v>0</v>
          </cell>
          <cell r="BC2798" t="str">
            <v>BANPU</v>
          </cell>
          <cell r="BE2798" t="str">
            <v>Jan</v>
          </cell>
        </row>
        <row r="2799">
          <cell r="C2799" t="str">
            <v>TCC (BPI)</v>
          </cell>
          <cell r="R2799">
            <v>0</v>
          </cell>
          <cell r="AZ2799">
            <v>0</v>
          </cell>
          <cell r="BA2799">
            <v>0</v>
          </cell>
          <cell r="BC2799" t="str">
            <v>BANPU</v>
          </cell>
          <cell r="BE2799" t="str">
            <v>Feb</v>
          </cell>
        </row>
        <row r="2800">
          <cell r="C2800" t="str">
            <v>TCC (BPI)</v>
          </cell>
          <cell r="R2800">
            <v>31200</v>
          </cell>
          <cell r="AZ2800">
            <v>0</v>
          </cell>
          <cell r="BA2800">
            <v>0</v>
          </cell>
          <cell r="BC2800" t="str">
            <v>BANPU</v>
          </cell>
          <cell r="BE2800" t="str">
            <v>Mar</v>
          </cell>
        </row>
        <row r="2801">
          <cell r="C2801" t="str">
            <v>TCC (BPI)</v>
          </cell>
          <cell r="R2801">
            <v>0</v>
          </cell>
          <cell r="AZ2801">
            <v>0</v>
          </cell>
          <cell r="BA2801">
            <v>0</v>
          </cell>
          <cell r="BC2801" t="str">
            <v>BANPU</v>
          </cell>
          <cell r="BE2801" t="str">
            <v>Apr</v>
          </cell>
        </row>
        <row r="2802">
          <cell r="C2802" t="str">
            <v>TCC (BPI)</v>
          </cell>
          <cell r="R2802">
            <v>0</v>
          </cell>
          <cell r="AZ2802">
            <v>0</v>
          </cell>
          <cell r="BA2802">
            <v>0</v>
          </cell>
          <cell r="BC2802" t="str">
            <v>BANPU</v>
          </cell>
          <cell r="BE2802" t="str">
            <v>May</v>
          </cell>
        </row>
        <row r="2803">
          <cell r="C2803" t="str">
            <v>TCC (BPI)</v>
          </cell>
          <cell r="R2803">
            <v>0</v>
          </cell>
          <cell r="AZ2803">
            <v>0</v>
          </cell>
          <cell r="BA2803">
            <v>0</v>
          </cell>
          <cell r="BC2803" t="str">
            <v>BANPU</v>
          </cell>
          <cell r="BE2803" t="str">
            <v>Jun</v>
          </cell>
        </row>
        <row r="2804">
          <cell r="C2804" t="str">
            <v>TCC (BPI)</v>
          </cell>
          <cell r="R2804">
            <v>0</v>
          </cell>
          <cell r="AZ2804">
            <v>0</v>
          </cell>
          <cell r="BA2804">
            <v>0</v>
          </cell>
          <cell r="BC2804" t="str">
            <v>BANPU</v>
          </cell>
          <cell r="BE2804" t="str">
            <v>Jul</v>
          </cell>
        </row>
        <row r="2805">
          <cell r="C2805" t="str">
            <v>TCC (BPI)</v>
          </cell>
          <cell r="R2805">
            <v>0</v>
          </cell>
          <cell r="AZ2805">
            <v>0</v>
          </cell>
          <cell r="BA2805">
            <v>0</v>
          </cell>
          <cell r="BC2805" t="str">
            <v>BANPU</v>
          </cell>
          <cell r="BE2805" t="str">
            <v>Aug</v>
          </cell>
        </row>
        <row r="2806">
          <cell r="C2806" t="str">
            <v>TCC (BPI)</v>
          </cell>
          <cell r="R2806">
            <v>0</v>
          </cell>
          <cell r="AZ2806">
            <v>0</v>
          </cell>
          <cell r="BA2806">
            <v>0</v>
          </cell>
          <cell r="BC2806" t="str">
            <v>BANPU</v>
          </cell>
          <cell r="BE2806" t="str">
            <v>Sep</v>
          </cell>
        </row>
        <row r="2807">
          <cell r="C2807" t="str">
            <v>TCC (BPI)</v>
          </cell>
          <cell r="R2807">
            <v>0</v>
          </cell>
          <cell r="AZ2807">
            <v>0</v>
          </cell>
          <cell r="BA2807">
            <v>0</v>
          </cell>
          <cell r="BC2807" t="str">
            <v>BANPU</v>
          </cell>
          <cell r="BE2807" t="str">
            <v>Oct</v>
          </cell>
        </row>
        <row r="2808">
          <cell r="C2808" t="str">
            <v>TCC (BPI)</v>
          </cell>
          <cell r="R2808">
            <v>0</v>
          </cell>
          <cell r="AZ2808">
            <v>0</v>
          </cell>
          <cell r="BA2808">
            <v>0</v>
          </cell>
          <cell r="BC2808" t="str">
            <v>BANPU</v>
          </cell>
          <cell r="BE2808" t="str">
            <v>Nov</v>
          </cell>
        </row>
        <row r="2809">
          <cell r="C2809" t="str">
            <v>TCC (BPI)</v>
          </cell>
          <cell r="R2809">
            <v>0</v>
          </cell>
          <cell r="AZ2809">
            <v>0</v>
          </cell>
          <cell r="BA2809">
            <v>0</v>
          </cell>
          <cell r="BC2809" t="str">
            <v>BANPU</v>
          </cell>
          <cell r="BE2809" t="str">
            <v>Dec</v>
          </cell>
        </row>
        <row r="2810">
          <cell r="C2810" t="str">
            <v>TCC (BPI)_KTD</v>
          </cell>
          <cell r="R2810">
            <v>0</v>
          </cell>
          <cell r="AZ2810">
            <v>0</v>
          </cell>
          <cell r="BA2810">
            <v>0</v>
          </cell>
          <cell r="BC2810" t="str">
            <v>GOLD</v>
          </cell>
          <cell r="BE2810" t="str">
            <v>Jan</v>
          </cell>
        </row>
        <row r="2811">
          <cell r="C2811" t="str">
            <v>TCC (BPI)_KTD</v>
          </cell>
          <cell r="R2811">
            <v>0</v>
          </cell>
          <cell r="AZ2811">
            <v>0</v>
          </cell>
          <cell r="BA2811">
            <v>0</v>
          </cell>
          <cell r="BC2811" t="str">
            <v>GOLD</v>
          </cell>
          <cell r="BE2811" t="str">
            <v>Feb</v>
          </cell>
        </row>
        <row r="2812">
          <cell r="C2812" t="str">
            <v>TCC (BPI)_KTD</v>
          </cell>
          <cell r="R2812">
            <v>20800</v>
          </cell>
          <cell r="AZ2812">
            <v>-62400</v>
          </cell>
          <cell r="BA2812">
            <v>-13843.02657195475</v>
          </cell>
          <cell r="BC2812" t="str">
            <v>GOLD</v>
          </cell>
          <cell r="BE2812" t="str">
            <v>Mar</v>
          </cell>
        </row>
        <row r="2813">
          <cell r="C2813" t="str">
            <v>TCC (BPI)_KTD</v>
          </cell>
          <cell r="R2813">
            <v>0</v>
          </cell>
          <cell r="AZ2813">
            <v>0</v>
          </cell>
          <cell r="BA2813">
            <v>0</v>
          </cell>
          <cell r="BC2813" t="str">
            <v>GOLD</v>
          </cell>
          <cell r="BE2813" t="str">
            <v>Apr</v>
          </cell>
        </row>
        <row r="2814">
          <cell r="C2814" t="str">
            <v>TCC (BPI)_KTD</v>
          </cell>
          <cell r="R2814">
            <v>0</v>
          </cell>
          <cell r="AZ2814">
            <v>0</v>
          </cell>
          <cell r="BA2814">
            <v>0</v>
          </cell>
          <cell r="BC2814" t="str">
            <v>GOLD</v>
          </cell>
          <cell r="BE2814" t="str">
            <v>May</v>
          </cell>
        </row>
        <row r="2815">
          <cell r="C2815" t="str">
            <v>TCC (BPI)_KTD</v>
          </cell>
          <cell r="R2815">
            <v>0</v>
          </cell>
          <cell r="AZ2815">
            <v>0</v>
          </cell>
          <cell r="BA2815">
            <v>0</v>
          </cell>
          <cell r="BC2815" t="str">
            <v>GOLD</v>
          </cell>
          <cell r="BE2815" t="str">
            <v>Jun</v>
          </cell>
        </row>
        <row r="2816">
          <cell r="C2816" t="str">
            <v>TCC (BPI)_KTD</v>
          </cell>
          <cell r="R2816">
            <v>0</v>
          </cell>
          <cell r="AZ2816">
            <v>0</v>
          </cell>
          <cell r="BA2816">
            <v>0</v>
          </cell>
          <cell r="BC2816" t="str">
            <v>GOLD</v>
          </cell>
          <cell r="BE2816" t="str">
            <v>Jul</v>
          </cell>
        </row>
        <row r="2817">
          <cell r="C2817" t="str">
            <v>TCC (BPI)_KTD</v>
          </cell>
          <cell r="R2817">
            <v>0</v>
          </cell>
          <cell r="AZ2817">
            <v>0</v>
          </cell>
          <cell r="BA2817">
            <v>0</v>
          </cell>
          <cell r="BC2817" t="str">
            <v>GOLD</v>
          </cell>
          <cell r="BE2817" t="str">
            <v>Aug</v>
          </cell>
        </row>
        <row r="2818">
          <cell r="C2818" t="str">
            <v>TCC (BPI)_KTD</v>
          </cell>
          <cell r="R2818">
            <v>0</v>
          </cell>
          <cell r="AZ2818">
            <v>0</v>
          </cell>
          <cell r="BA2818">
            <v>0</v>
          </cell>
          <cell r="BC2818" t="str">
            <v>GOLD</v>
          </cell>
          <cell r="BE2818" t="str">
            <v>Sep</v>
          </cell>
        </row>
        <row r="2819">
          <cell r="C2819" t="str">
            <v>TCC (BPI)_KTD</v>
          </cell>
          <cell r="R2819">
            <v>0</v>
          </cell>
          <cell r="AZ2819">
            <v>0</v>
          </cell>
          <cell r="BA2819">
            <v>0</v>
          </cell>
          <cell r="BC2819" t="str">
            <v>GOLD</v>
          </cell>
          <cell r="BE2819" t="str">
            <v>Oct</v>
          </cell>
        </row>
        <row r="2820">
          <cell r="C2820" t="str">
            <v>TCC (BPI)_KTD</v>
          </cell>
          <cell r="R2820">
            <v>0</v>
          </cell>
          <cell r="AZ2820">
            <v>0</v>
          </cell>
          <cell r="BA2820">
            <v>0</v>
          </cell>
          <cell r="BC2820" t="str">
            <v>GOLD</v>
          </cell>
          <cell r="BE2820" t="str">
            <v>Nov</v>
          </cell>
        </row>
        <row r="2821">
          <cell r="C2821" t="str">
            <v>TCC (BPI)_KTD</v>
          </cell>
          <cell r="R2821">
            <v>0</v>
          </cell>
          <cell r="AZ2821">
            <v>0</v>
          </cell>
          <cell r="BA2821">
            <v>0</v>
          </cell>
          <cell r="BC2821" t="str">
            <v>GOLD</v>
          </cell>
          <cell r="BE2821" t="str">
            <v>Dec</v>
          </cell>
        </row>
        <row r="2822">
          <cell r="C2822" t="str">
            <v>TCC</v>
          </cell>
          <cell r="R2822">
            <v>0</v>
          </cell>
          <cell r="AZ2822">
            <v>0</v>
          </cell>
          <cell r="BA2822">
            <v>0</v>
          </cell>
          <cell r="BC2822" t="str">
            <v>BANPU</v>
          </cell>
          <cell r="BE2822" t="str">
            <v>Jan</v>
          </cell>
        </row>
        <row r="2823">
          <cell r="C2823" t="str">
            <v>TCC</v>
          </cell>
          <cell r="R2823">
            <v>0</v>
          </cell>
          <cell r="AZ2823">
            <v>0</v>
          </cell>
          <cell r="BA2823">
            <v>0</v>
          </cell>
          <cell r="BC2823" t="str">
            <v>BANPU</v>
          </cell>
          <cell r="BE2823" t="str">
            <v>Feb</v>
          </cell>
        </row>
        <row r="2824">
          <cell r="C2824" t="str">
            <v>TCC</v>
          </cell>
          <cell r="R2824">
            <v>20800</v>
          </cell>
          <cell r="AZ2824">
            <v>0</v>
          </cell>
          <cell r="BA2824">
            <v>0</v>
          </cell>
          <cell r="BC2824" t="str">
            <v>BANPU</v>
          </cell>
          <cell r="BE2824" t="str">
            <v>Mar</v>
          </cell>
        </row>
        <row r="2825">
          <cell r="C2825" t="str">
            <v>TCC</v>
          </cell>
          <cell r="R2825">
            <v>0</v>
          </cell>
          <cell r="AZ2825">
            <v>0</v>
          </cell>
          <cell r="BA2825">
            <v>0</v>
          </cell>
          <cell r="BC2825" t="str">
            <v>BANPU</v>
          </cell>
          <cell r="BE2825" t="str">
            <v>Apr</v>
          </cell>
        </row>
        <row r="2826">
          <cell r="C2826" t="str">
            <v>TCC</v>
          </cell>
          <cell r="R2826">
            <v>0</v>
          </cell>
          <cell r="AZ2826">
            <v>0</v>
          </cell>
          <cell r="BA2826">
            <v>0</v>
          </cell>
          <cell r="BC2826" t="str">
            <v>BANPU</v>
          </cell>
          <cell r="BE2826" t="str">
            <v>May</v>
          </cell>
        </row>
        <row r="2827">
          <cell r="C2827" t="str">
            <v>TCC</v>
          </cell>
          <cell r="R2827">
            <v>0</v>
          </cell>
          <cell r="AZ2827">
            <v>0</v>
          </cell>
          <cell r="BA2827">
            <v>0</v>
          </cell>
          <cell r="BC2827" t="str">
            <v>BANPU</v>
          </cell>
          <cell r="BE2827" t="str">
            <v>Jun</v>
          </cell>
        </row>
        <row r="2828">
          <cell r="C2828" t="str">
            <v>TCC</v>
          </cell>
          <cell r="R2828">
            <v>0</v>
          </cell>
          <cell r="AZ2828">
            <v>0</v>
          </cell>
          <cell r="BA2828">
            <v>0</v>
          </cell>
          <cell r="BC2828" t="str">
            <v>BANPU</v>
          </cell>
          <cell r="BE2828" t="str">
            <v>Jul</v>
          </cell>
        </row>
        <row r="2829">
          <cell r="C2829" t="str">
            <v>TCC</v>
          </cell>
          <cell r="R2829">
            <v>0</v>
          </cell>
          <cell r="AZ2829">
            <v>0</v>
          </cell>
          <cell r="BA2829">
            <v>0</v>
          </cell>
          <cell r="BC2829" t="str">
            <v>BANPU</v>
          </cell>
          <cell r="BE2829" t="str">
            <v>Aug</v>
          </cell>
        </row>
        <row r="2830">
          <cell r="C2830" t="str">
            <v>TCC</v>
          </cell>
          <cell r="R2830">
            <v>0</v>
          </cell>
          <cell r="AZ2830">
            <v>0</v>
          </cell>
          <cell r="BA2830">
            <v>0</v>
          </cell>
          <cell r="BC2830" t="str">
            <v>BANPU</v>
          </cell>
          <cell r="BE2830" t="str">
            <v>Sep</v>
          </cell>
        </row>
        <row r="2831">
          <cell r="C2831" t="str">
            <v>TCC</v>
          </cell>
          <cell r="R2831">
            <v>0</v>
          </cell>
          <cell r="AZ2831">
            <v>0</v>
          </cell>
          <cell r="BA2831">
            <v>0</v>
          </cell>
          <cell r="BC2831" t="str">
            <v>BANPU</v>
          </cell>
          <cell r="BE2831" t="str">
            <v>Oct</v>
          </cell>
        </row>
        <row r="2832">
          <cell r="C2832" t="str">
            <v>TCC</v>
          </cell>
          <cell r="R2832">
            <v>0</v>
          </cell>
          <cell r="AZ2832">
            <v>0</v>
          </cell>
          <cell r="BA2832">
            <v>0</v>
          </cell>
          <cell r="BC2832" t="str">
            <v>BANPU</v>
          </cell>
          <cell r="BE2832" t="str">
            <v>Nov</v>
          </cell>
        </row>
        <row r="2833">
          <cell r="C2833" t="str">
            <v>TCC</v>
          </cell>
          <cell r="R2833">
            <v>0</v>
          </cell>
          <cell r="AZ2833">
            <v>0</v>
          </cell>
          <cell r="BA2833">
            <v>0</v>
          </cell>
          <cell r="BC2833" t="str">
            <v>BANPU</v>
          </cell>
          <cell r="BE2833" t="str">
            <v>Dec</v>
          </cell>
        </row>
        <row r="2834">
          <cell r="C2834" t="str">
            <v>TCC (BPI)_JBG</v>
          </cell>
          <cell r="R2834">
            <v>0</v>
          </cell>
          <cell r="AZ2834">
            <v>0</v>
          </cell>
          <cell r="BA2834">
            <v>0</v>
          </cell>
          <cell r="BC2834" t="str">
            <v>GOLD</v>
          </cell>
          <cell r="BE2834" t="str">
            <v>Jan</v>
          </cell>
        </row>
        <row r="2835">
          <cell r="C2835" t="str">
            <v>TCC (BPI)_JBG</v>
          </cell>
          <cell r="R2835">
            <v>0</v>
          </cell>
          <cell r="AZ2835">
            <v>0</v>
          </cell>
          <cell r="BA2835">
            <v>0</v>
          </cell>
          <cell r="BC2835" t="str">
            <v>GOLD</v>
          </cell>
          <cell r="BE2835" t="str">
            <v>Feb</v>
          </cell>
        </row>
        <row r="2836">
          <cell r="C2836" t="str">
            <v>TCC (BPI)_JBG</v>
          </cell>
          <cell r="R2836">
            <v>0</v>
          </cell>
          <cell r="AZ2836">
            <v>0</v>
          </cell>
          <cell r="BA2836">
            <v>0</v>
          </cell>
          <cell r="BC2836" t="str">
            <v>GOLD</v>
          </cell>
          <cell r="BE2836" t="str">
            <v>Mar</v>
          </cell>
        </row>
        <row r="2837">
          <cell r="C2837" t="str">
            <v>TCC (BPI)_JBG</v>
          </cell>
          <cell r="R2837">
            <v>0</v>
          </cell>
          <cell r="AZ2837">
            <v>0</v>
          </cell>
          <cell r="BA2837">
            <v>0</v>
          </cell>
          <cell r="BC2837" t="str">
            <v>GOLD</v>
          </cell>
          <cell r="BE2837" t="str">
            <v>Apr</v>
          </cell>
        </row>
        <row r="2838">
          <cell r="C2838" t="str">
            <v>TCC (BPI)_JBG</v>
          </cell>
          <cell r="R2838">
            <v>31200</v>
          </cell>
          <cell r="AZ2838">
            <v>-93600</v>
          </cell>
          <cell r="BA2838">
            <v>-11057.548387096773</v>
          </cell>
          <cell r="BC2838" t="str">
            <v>GOLD</v>
          </cell>
          <cell r="BE2838" t="str">
            <v>May</v>
          </cell>
        </row>
        <row r="2839">
          <cell r="C2839" t="str">
            <v>TCC (BPI)_JBG</v>
          </cell>
          <cell r="R2839">
            <v>0</v>
          </cell>
          <cell r="AZ2839">
            <v>0</v>
          </cell>
          <cell r="BA2839">
            <v>0</v>
          </cell>
          <cell r="BC2839" t="str">
            <v>GOLD</v>
          </cell>
          <cell r="BE2839" t="str">
            <v>Jun</v>
          </cell>
        </row>
        <row r="2840">
          <cell r="C2840" t="str">
            <v>TCC (BPI)_JBG</v>
          </cell>
          <cell r="R2840">
            <v>0</v>
          </cell>
          <cell r="AZ2840">
            <v>0</v>
          </cell>
          <cell r="BA2840">
            <v>0</v>
          </cell>
          <cell r="BC2840" t="str">
            <v>GOLD</v>
          </cell>
          <cell r="BE2840" t="str">
            <v>Jul</v>
          </cell>
        </row>
        <row r="2841">
          <cell r="C2841" t="str">
            <v>TCC (BPI)_JBG</v>
          </cell>
          <cell r="R2841">
            <v>0</v>
          </cell>
          <cell r="AZ2841">
            <v>0</v>
          </cell>
          <cell r="BA2841">
            <v>0</v>
          </cell>
          <cell r="BC2841" t="str">
            <v>GOLD</v>
          </cell>
          <cell r="BE2841" t="str">
            <v>Aug</v>
          </cell>
        </row>
        <row r="2842">
          <cell r="C2842" t="str">
            <v>TCC (BPI)_JBG</v>
          </cell>
          <cell r="R2842">
            <v>31200</v>
          </cell>
          <cell r="AZ2842">
            <v>-93600</v>
          </cell>
          <cell r="BA2842">
            <v>-11057.548387096773</v>
          </cell>
          <cell r="BC2842" t="str">
            <v>GOLD</v>
          </cell>
          <cell r="BE2842" t="str">
            <v>Sep</v>
          </cell>
        </row>
        <row r="2843">
          <cell r="C2843" t="str">
            <v>TCC (BPI)_JBG</v>
          </cell>
          <cell r="R2843">
            <v>0</v>
          </cell>
          <cell r="AZ2843">
            <v>0</v>
          </cell>
          <cell r="BA2843">
            <v>0</v>
          </cell>
          <cell r="BC2843" t="str">
            <v>GOLD</v>
          </cell>
          <cell r="BE2843" t="str">
            <v>Oct</v>
          </cell>
        </row>
        <row r="2844">
          <cell r="C2844" t="str">
            <v>TCC (BPI)_JBG</v>
          </cell>
          <cell r="R2844">
            <v>31200</v>
          </cell>
          <cell r="AZ2844">
            <v>-93600</v>
          </cell>
          <cell r="BA2844">
            <v>-11057.548387096773</v>
          </cell>
          <cell r="BC2844" t="str">
            <v>GOLD</v>
          </cell>
          <cell r="BE2844" t="str">
            <v>Nov</v>
          </cell>
        </row>
        <row r="2845">
          <cell r="C2845" t="str">
            <v>TCC (BPI)_JBG</v>
          </cell>
          <cell r="R2845">
            <v>0</v>
          </cell>
          <cell r="AZ2845">
            <v>0</v>
          </cell>
          <cell r="BA2845">
            <v>0</v>
          </cell>
          <cell r="BC2845" t="str">
            <v>GOLD</v>
          </cell>
          <cell r="BE2845" t="str">
            <v>Dec</v>
          </cell>
        </row>
        <row r="2846">
          <cell r="C2846" t="str">
            <v>TCC</v>
          </cell>
          <cell r="R2846">
            <v>0</v>
          </cell>
          <cell r="AZ2846">
            <v>0</v>
          </cell>
          <cell r="BA2846">
            <v>0</v>
          </cell>
          <cell r="BC2846" t="str">
            <v>BANPU</v>
          </cell>
          <cell r="BE2846" t="str">
            <v>Jan</v>
          </cell>
        </row>
        <row r="2847">
          <cell r="C2847" t="str">
            <v>TCC</v>
          </cell>
          <cell r="R2847">
            <v>0</v>
          </cell>
          <cell r="AZ2847">
            <v>0</v>
          </cell>
          <cell r="BA2847">
            <v>0</v>
          </cell>
          <cell r="BC2847" t="str">
            <v>BANPU</v>
          </cell>
          <cell r="BE2847" t="str">
            <v>Feb</v>
          </cell>
        </row>
        <row r="2848">
          <cell r="C2848" t="str">
            <v>TCC</v>
          </cell>
          <cell r="R2848">
            <v>0</v>
          </cell>
          <cell r="AZ2848">
            <v>0</v>
          </cell>
          <cell r="BA2848">
            <v>0</v>
          </cell>
          <cell r="BC2848" t="str">
            <v>BANPU</v>
          </cell>
          <cell r="BE2848" t="str">
            <v>Mar</v>
          </cell>
        </row>
        <row r="2849">
          <cell r="C2849" t="str">
            <v>TCC</v>
          </cell>
          <cell r="R2849">
            <v>0</v>
          </cell>
          <cell r="AZ2849">
            <v>0</v>
          </cell>
          <cell r="BA2849">
            <v>0</v>
          </cell>
          <cell r="BC2849" t="str">
            <v>BANPU</v>
          </cell>
          <cell r="BE2849" t="str">
            <v>Apr</v>
          </cell>
        </row>
        <row r="2850">
          <cell r="C2850" t="str">
            <v>TCC</v>
          </cell>
          <cell r="R2850">
            <v>31200</v>
          </cell>
          <cell r="AZ2850">
            <v>0</v>
          </cell>
          <cell r="BA2850">
            <v>0</v>
          </cell>
          <cell r="BC2850" t="str">
            <v>BANPU</v>
          </cell>
          <cell r="BE2850" t="str">
            <v>May</v>
          </cell>
        </row>
        <row r="2851">
          <cell r="C2851" t="str">
            <v>TCC</v>
          </cell>
          <cell r="R2851">
            <v>0</v>
          </cell>
          <cell r="AZ2851">
            <v>0</v>
          </cell>
          <cell r="BA2851">
            <v>0</v>
          </cell>
          <cell r="BC2851" t="str">
            <v>BANPU</v>
          </cell>
          <cell r="BE2851" t="str">
            <v>Jun</v>
          </cell>
        </row>
        <row r="2852">
          <cell r="C2852" t="str">
            <v>TCC</v>
          </cell>
          <cell r="R2852">
            <v>0</v>
          </cell>
          <cell r="AZ2852">
            <v>0</v>
          </cell>
          <cell r="BA2852">
            <v>0</v>
          </cell>
          <cell r="BC2852" t="str">
            <v>BANPU</v>
          </cell>
          <cell r="BE2852" t="str">
            <v>Jul</v>
          </cell>
        </row>
        <row r="2853">
          <cell r="C2853" t="str">
            <v>TCC</v>
          </cell>
          <cell r="R2853">
            <v>0</v>
          </cell>
          <cell r="AZ2853">
            <v>0</v>
          </cell>
          <cell r="BA2853">
            <v>0</v>
          </cell>
          <cell r="BC2853" t="str">
            <v>BANPU</v>
          </cell>
          <cell r="BE2853" t="str">
            <v>Aug</v>
          </cell>
        </row>
        <row r="2854">
          <cell r="C2854" t="str">
            <v>TCC</v>
          </cell>
          <cell r="R2854">
            <v>31200</v>
          </cell>
          <cell r="AZ2854">
            <v>0</v>
          </cell>
          <cell r="BA2854">
            <v>0</v>
          </cell>
          <cell r="BC2854" t="str">
            <v>BANPU</v>
          </cell>
          <cell r="BE2854" t="str">
            <v>Sep</v>
          </cell>
        </row>
        <row r="2855">
          <cell r="C2855" t="str">
            <v>TCC</v>
          </cell>
          <cell r="R2855">
            <v>0</v>
          </cell>
          <cell r="AZ2855">
            <v>0</v>
          </cell>
          <cell r="BA2855">
            <v>0</v>
          </cell>
          <cell r="BC2855" t="str">
            <v>BANPU</v>
          </cell>
          <cell r="BE2855" t="str">
            <v>Oct</v>
          </cell>
        </row>
        <row r="2856">
          <cell r="C2856" t="str">
            <v>TCC</v>
          </cell>
          <cell r="R2856">
            <v>31200</v>
          </cell>
          <cell r="AZ2856">
            <v>0</v>
          </cell>
          <cell r="BA2856">
            <v>0</v>
          </cell>
          <cell r="BC2856" t="str">
            <v>BANPU</v>
          </cell>
          <cell r="BE2856" t="str">
            <v>Nov</v>
          </cell>
        </row>
        <row r="2857">
          <cell r="C2857" t="str">
            <v>TCC</v>
          </cell>
          <cell r="R2857">
            <v>0</v>
          </cell>
          <cell r="AZ2857">
            <v>0</v>
          </cell>
          <cell r="BA2857">
            <v>0</v>
          </cell>
          <cell r="BC2857" t="str">
            <v>BANPU</v>
          </cell>
          <cell r="BE2857" t="str">
            <v>Dec</v>
          </cell>
        </row>
        <row r="2858">
          <cell r="C2858" t="str">
            <v>TCC (BPI)_JBG</v>
          </cell>
          <cell r="R2858">
            <v>0</v>
          </cell>
          <cell r="AZ2858">
            <v>0</v>
          </cell>
          <cell r="BA2858">
            <v>0</v>
          </cell>
          <cell r="BC2858" t="str">
            <v>GOLD</v>
          </cell>
          <cell r="BE2858" t="str">
            <v>Jan</v>
          </cell>
        </row>
        <row r="2859">
          <cell r="C2859" t="str">
            <v>TCC (BPI)_JBG</v>
          </cell>
          <cell r="R2859">
            <v>0</v>
          </cell>
          <cell r="AZ2859">
            <v>0</v>
          </cell>
          <cell r="BA2859">
            <v>0</v>
          </cell>
          <cell r="BC2859" t="str">
            <v>GOLD</v>
          </cell>
          <cell r="BE2859" t="str">
            <v>Feb</v>
          </cell>
        </row>
        <row r="2860">
          <cell r="C2860" t="str">
            <v>TCC (BPI)_JBG</v>
          </cell>
          <cell r="R2860">
            <v>0</v>
          </cell>
          <cell r="AZ2860">
            <v>0</v>
          </cell>
          <cell r="BA2860">
            <v>0</v>
          </cell>
          <cell r="BC2860" t="str">
            <v>GOLD</v>
          </cell>
          <cell r="BE2860" t="str">
            <v>Mar</v>
          </cell>
        </row>
        <row r="2861">
          <cell r="C2861" t="str">
            <v>TCC (BPI)_JBG</v>
          </cell>
          <cell r="R2861">
            <v>0</v>
          </cell>
          <cell r="AZ2861">
            <v>0</v>
          </cell>
          <cell r="BA2861">
            <v>0</v>
          </cell>
          <cell r="BC2861" t="str">
            <v>GOLD</v>
          </cell>
          <cell r="BE2861" t="str">
            <v>Apr</v>
          </cell>
        </row>
        <row r="2862">
          <cell r="C2862" t="str">
            <v>TCC (BPI)_JBG</v>
          </cell>
          <cell r="R2862">
            <v>20800</v>
          </cell>
          <cell r="AZ2862">
            <v>-62400</v>
          </cell>
          <cell r="BA2862">
            <v>-17507.784946236556</v>
          </cell>
          <cell r="BC2862" t="str">
            <v>GOLD</v>
          </cell>
          <cell r="BE2862" t="str">
            <v>May</v>
          </cell>
        </row>
        <row r="2863">
          <cell r="C2863" t="str">
            <v>TCC (BPI)_JBG</v>
          </cell>
          <cell r="R2863">
            <v>0</v>
          </cell>
          <cell r="AZ2863">
            <v>0</v>
          </cell>
          <cell r="BA2863">
            <v>0</v>
          </cell>
          <cell r="BC2863" t="str">
            <v>GOLD</v>
          </cell>
          <cell r="BE2863" t="str">
            <v>Jun</v>
          </cell>
        </row>
        <row r="2864">
          <cell r="C2864" t="str">
            <v>TCC (BPI)_JBG</v>
          </cell>
          <cell r="R2864">
            <v>0</v>
          </cell>
          <cell r="AZ2864">
            <v>0</v>
          </cell>
          <cell r="BA2864">
            <v>0</v>
          </cell>
          <cell r="BC2864" t="str">
            <v>GOLD</v>
          </cell>
          <cell r="BE2864" t="str">
            <v>Jul</v>
          </cell>
        </row>
        <row r="2865">
          <cell r="C2865" t="str">
            <v>TCC (BPI)_JBG</v>
          </cell>
          <cell r="R2865">
            <v>0</v>
          </cell>
          <cell r="AZ2865">
            <v>0</v>
          </cell>
          <cell r="BA2865">
            <v>0</v>
          </cell>
          <cell r="BC2865" t="str">
            <v>GOLD</v>
          </cell>
          <cell r="BE2865" t="str">
            <v>Aug</v>
          </cell>
        </row>
        <row r="2866">
          <cell r="C2866" t="str">
            <v>TCC (BPI)_JBG</v>
          </cell>
          <cell r="R2866">
            <v>20800</v>
          </cell>
          <cell r="AZ2866">
            <v>-62400</v>
          </cell>
          <cell r="BA2866">
            <v>-17507.784946236556</v>
          </cell>
          <cell r="BC2866" t="str">
            <v>GOLD</v>
          </cell>
          <cell r="BE2866" t="str">
            <v>Sep</v>
          </cell>
        </row>
        <row r="2867">
          <cell r="C2867" t="str">
            <v>TCC (BPI)_JBG</v>
          </cell>
          <cell r="R2867">
            <v>0</v>
          </cell>
          <cell r="AZ2867">
            <v>0</v>
          </cell>
          <cell r="BA2867">
            <v>0</v>
          </cell>
          <cell r="BC2867" t="str">
            <v>GOLD</v>
          </cell>
          <cell r="BE2867" t="str">
            <v>Oct</v>
          </cell>
        </row>
        <row r="2868">
          <cell r="C2868" t="str">
            <v>TCC (BPI)_JBG</v>
          </cell>
          <cell r="R2868">
            <v>20800</v>
          </cell>
          <cell r="AZ2868">
            <v>-62400</v>
          </cell>
          <cell r="BA2868">
            <v>-17507.784946236556</v>
          </cell>
          <cell r="BC2868" t="str">
            <v>GOLD</v>
          </cell>
          <cell r="BE2868" t="str">
            <v>Nov</v>
          </cell>
        </row>
        <row r="2869">
          <cell r="C2869" t="str">
            <v>TCC (BPI)_JBG</v>
          </cell>
          <cell r="R2869">
            <v>0</v>
          </cell>
          <cell r="AZ2869">
            <v>0</v>
          </cell>
          <cell r="BA2869">
            <v>0</v>
          </cell>
          <cell r="BC2869" t="str">
            <v>GOLD</v>
          </cell>
          <cell r="BE2869" t="str">
            <v>Dec</v>
          </cell>
        </row>
        <row r="2870">
          <cell r="C2870" t="str">
            <v>TCC</v>
          </cell>
          <cell r="R2870">
            <v>0</v>
          </cell>
          <cell r="AZ2870">
            <v>0</v>
          </cell>
          <cell r="BA2870">
            <v>0</v>
          </cell>
          <cell r="BC2870" t="str">
            <v>BANPU</v>
          </cell>
          <cell r="BE2870" t="str">
            <v>Jan</v>
          </cell>
        </row>
        <row r="2871">
          <cell r="C2871" t="str">
            <v>TCC</v>
          </cell>
          <cell r="R2871">
            <v>0</v>
          </cell>
          <cell r="AZ2871">
            <v>0</v>
          </cell>
          <cell r="BA2871">
            <v>0</v>
          </cell>
          <cell r="BC2871" t="str">
            <v>BANPU</v>
          </cell>
          <cell r="BE2871" t="str">
            <v>Feb</v>
          </cell>
        </row>
        <row r="2872">
          <cell r="C2872" t="str">
            <v>TCC</v>
          </cell>
          <cell r="R2872">
            <v>0</v>
          </cell>
          <cell r="AZ2872">
            <v>0</v>
          </cell>
          <cell r="BA2872">
            <v>0</v>
          </cell>
          <cell r="BC2872" t="str">
            <v>BANPU</v>
          </cell>
          <cell r="BE2872" t="str">
            <v>Mar</v>
          </cell>
        </row>
        <row r="2873">
          <cell r="C2873" t="str">
            <v>TCC</v>
          </cell>
          <cell r="R2873">
            <v>0</v>
          </cell>
          <cell r="AZ2873">
            <v>0</v>
          </cell>
          <cell r="BA2873">
            <v>0</v>
          </cell>
          <cell r="BC2873" t="str">
            <v>BANPU</v>
          </cell>
          <cell r="BE2873" t="str">
            <v>Apr</v>
          </cell>
        </row>
        <row r="2874">
          <cell r="C2874" t="str">
            <v>TCC</v>
          </cell>
          <cell r="R2874">
            <v>20800</v>
          </cell>
          <cell r="AZ2874">
            <v>0</v>
          </cell>
          <cell r="BA2874">
            <v>0</v>
          </cell>
          <cell r="BC2874" t="str">
            <v>BANPU</v>
          </cell>
          <cell r="BE2874" t="str">
            <v>May</v>
          </cell>
        </row>
        <row r="2875">
          <cell r="C2875" t="str">
            <v>TCC</v>
          </cell>
          <cell r="R2875">
            <v>0</v>
          </cell>
          <cell r="AZ2875">
            <v>0</v>
          </cell>
          <cell r="BA2875">
            <v>0</v>
          </cell>
          <cell r="BC2875" t="str">
            <v>BANPU</v>
          </cell>
          <cell r="BE2875" t="str">
            <v>Jun</v>
          </cell>
        </row>
        <row r="2876">
          <cell r="C2876" t="str">
            <v>TCC</v>
          </cell>
          <cell r="R2876">
            <v>0</v>
          </cell>
          <cell r="AZ2876">
            <v>0</v>
          </cell>
          <cell r="BA2876">
            <v>0</v>
          </cell>
          <cell r="BC2876" t="str">
            <v>BANPU</v>
          </cell>
          <cell r="BE2876" t="str">
            <v>Jul</v>
          </cell>
        </row>
        <row r="2877">
          <cell r="C2877" t="str">
            <v>TCC</v>
          </cell>
          <cell r="R2877">
            <v>0</v>
          </cell>
          <cell r="AZ2877">
            <v>0</v>
          </cell>
          <cell r="BA2877">
            <v>0</v>
          </cell>
          <cell r="BC2877" t="str">
            <v>BANPU</v>
          </cell>
          <cell r="BE2877" t="str">
            <v>Aug</v>
          </cell>
        </row>
        <row r="2878">
          <cell r="C2878" t="str">
            <v>TCC</v>
          </cell>
          <cell r="R2878">
            <v>20800</v>
          </cell>
          <cell r="AZ2878">
            <v>0</v>
          </cell>
          <cell r="BA2878">
            <v>0</v>
          </cell>
          <cell r="BC2878" t="str">
            <v>BANPU</v>
          </cell>
          <cell r="BE2878" t="str">
            <v>Sep</v>
          </cell>
        </row>
        <row r="2879">
          <cell r="C2879" t="str">
            <v>TCC</v>
          </cell>
          <cell r="R2879">
            <v>0</v>
          </cell>
          <cell r="AZ2879">
            <v>0</v>
          </cell>
          <cell r="BA2879">
            <v>0</v>
          </cell>
          <cell r="BC2879" t="str">
            <v>BANPU</v>
          </cell>
          <cell r="BE2879" t="str">
            <v>Oct</v>
          </cell>
        </row>
        <row r="2880">
          <cell r="C2880" t="str">
            <v>TCC</v>
          </cell>
          <cell r="R2880">
            <v>20800</v>
          </cell>
          <cell r="AZ2880">
            <v>0</v>
          </cell>
          <cell r="BA2880">
            <v>0</v>
          </cell>
          <cell r="BC2880" t="str">
            <v>BANPU</v>
          </cell>
          <cell r="BE2880" t="str">
            <v>Nov</v>
          </cell>
        </row>
        <row r="2881">
          <cell r="C2881" t="str">
            <v>TCC</v>
          </cell>
          <cell r="R2881">
            <v>0</v>
          </cell>
          <cell r="AZ2881">
            <v>0</v>
          </cell>
          <cell r="BA2881">
            <v>0</v>
          </cell>
          <cell r="BC2881" t="str">
            <v>BANPU</v>
          </cell>
          <cell r="BE2881" t="str">
            <v>Dec</v>
          </cell>
        </row>
        <row r="2882">
          <cell r="C2882" t="str">
            <v>TCC (BPI)_JBG</v>
          </cell>
          <cell r="R2882">
            <v>0</v>
          </cell>
          <cell r="AZ2882">
            <v>0</v>
          </cell>
          <cell r="BA2882">
            <v>0</v>
          </cell>
          <cell r="BC2882" t="str">
            <v>GOLD</v>
          </cell>
          <cell r="BE2882" t="str">
            <v>Jan</v>
          </cell>
        </row>
        <row r="2883">
          <cell r="C2883" t="str">
            <v>TCC (BPI)_JBG</v>
          </cell>
          <cell r="R2883">
            <v>0</v>
          </cell>
          <cell r="AZ2883">
            <v>0</v>
          </cell>
          <cell r="BA2883">
            <v>0</v>
          </cell>
          <cell r="BC2883" t="str">
            <v>GOLD</v>
          </cell>
          <cell r="BE2883" t="str">
            <v>Feb</v>
          </cell>
        </row>
        <row r="2884">
          <cell r="C2884" t="str">
            <v>TCC (BPI)_JBG</v>
          </cell>
          <cell r="R2884">
            <v>0</v>
          </cell>
          <cell r="AZ2884">
            <v>0</v>
          </cell>
          <cell r="BA2884">
            <v>0</v>
          </cell>
          <cell r="BC2884" t="str">
            <v>GOLD</v>
          </cell>
          <cell r="BE2884" t="str">
            <v>Mar</v>
          </cell>
        </row>
        <row r="2885">
          <cell r="C2885" t="str">
            <v>TCC (BPI)_JBG</v>
          </cell>
          <cell r="R2885">
            <v>0</v>
          </cell>
          <cell r="AZ2885">
            <v>0</v>
          </cell>
          <cell r="BA2885">
            <v>0</v>
          </cell>
          <cell r="BC2885" t="str">
            <v>GOLD</v>
          </cell>
          <cell r="BE2885" t="str">
            <v>Apr</v>
          </cell>
        </row>
        <row r="2886">
          <cell r="C2886" t="str">
            <v>TCC (BPI)_JBG</v>
          </cell>
          <cell r="R2886">
            <v>0</v>
          </cell>
          <cell r="AZ2886">
            <v>0</v>
          </cell>
          <cell r="BA2886">
            <v>0</v>
          </cell>
          <cell r="BC2886" t="str">
            <v>GOLD</v>
          </cell>
          <cell r="BE2886" t="str">
            <v>May</v>
          </cell>
        </row>
        <row r="2887">
          <cell r="C2887" t="str">
            <v>TCC (BPI)_JBG</v>
          </cell>
          <cell r="R2887">
            <v>0</v>
          </cell>
          <cell r="AZ2887">
            <v>0</v>
          </cell>
          <cell r="BA2887">
            <v>0</v>
          </cell>
          <cell r="BC2887" t="str">
            <v>GOLD</v>
          </cell>
          <cell r="BE2887" t="str">
            <v>Jun</v>
          </cell>
        </row>
        <row r="2888">
          <cell r="C2888" t="str">
            <v>TCC (BPI)_JBG</v>
          </cell>
          <cell r="R2888">
            <v>31200</v>
          </cell>
          <cell r="AZ2888">
            <v>-93600</v>
          </cell>
          <cell r="BA2888">
            <v>-10504.325203252034</v>
          </cell>
          <cell r="BC2888" t="str">
            <v>GOLD</v>
          </cell>
          <cell r="BE2888" t="str">
            <v>Jul</v>
          </cell>
        </row>
        <row r="2889">
          <cell r="C2889" t="str">
            <v>TCC (BPI)_JBG</v>
          </cell>
          <cell r="R2889">
            <v>31200</v>
          </cell>
          <cell r="AZ2889">
            <v>-93600</v>
          </cell>
          <cell r="BA2889">
            <v>-10504.325203252034</v>
          </cell>
          <cell r="BC2889" t="str">
            <v>GOLD</v>
          </cell>
          <cell r="BE2889" t="str">
            <v>Aug</v>
          </cell>
        </row>
        <row r="2890">
          <cell r="C2890" t="str">
            <v>TCC (BPI)_JBG</v>
          </cell>
          <cell r="R2890">
            <v>0</v>
          </cell>
          <cell r="AZ2890">
            <v>0</v>
          </cell>
          <cell r="BA2890">
            <v>0</v>
          </cell>
          <cell r="BC2890" t="str">
            <v>GOLD</v>
          </cell>
          <cell r="BE2890" t="str">
            <v>Sep</v>
          </cell>
        </row>
        <row r="2891">
          <cell r="C2891" t="str">
            <v>TCC (BPI)_JBG</v>
          </cell>
          <cell r="R2891">
            <v>0</v>
          </cell>
          <cell r="AZ2891">
            <v>0</v>
          </cell>
          <cell r="BA2891">
            <v>0</v>
          </cell>
          <cell r="BC2891" t="str">
            <v>GOLD</v>
          </cell>
          <cell r="BE2891" t="str">
            <v>Oct</v>
          </cell>
        </row>
        <row r="2892">
          <cell r="C2892" t="str">
            <v>TCC (BPI)_JBG</v>
          </cell>
          <cell r="R2892">
            <v>0</v>
          </cell>
          <cell r="AZ2892">
            <v>0</v>
          </cell>
          <cell r="BA2892">
            <v>0</v>
          </cell>
          <cell r="BC2892" t="str">
            <v>GOLD</v>
          </cell>
          <cell r="BE2892" t="str">
            <v>Nov</v>
          </cell>
        </row>
        <row r="2893">
          <cell r="C2893" t="str">
            <v>TCC (BPI)_JBG</v>
          </cell>
          <cell r="R2893">
            <v>0</v>
          </cell>
          <cell r="AZ2893">
            <v>0</v>
          </cell>
          <cell r="BA2893">
            <v>0</v>
          </cell>
          <cell r="BC2893" t="str">
            <v>GOLD</v>
          </cell>
          <cell r="BE2893" t="str">
            <v>Dec</v>
          </cell>
        </row>
        <row r="2894">
          <cell r="C2894" t="str">
            <v>TCC</v>
          </cell>
          <cell r="R2894">
            <v>0</v>
          </cell>
          <cell r="AZ2894">
            <v>0</v>
          </cell>
          <cell r="BA2894">
            <v>0</v>
          </cell>
          <cell r="BC2894" t="str">
            <v>BANPU</v>
          </cell>
          <cell r="BE2894" t="str">
            <v>Jan</v>
          </cell>
        </row>
        <row r="2895">
          <cell r="C2895" t="str">
            <v>TCC</v>
          </cell>
          <cell r="R2895">
            <v>0</v>
          </cell>
          <cell r="AZ2895">
            <v>0</v>
          </cell>
          <cell r="BA2895">
            <v>0</v>
          </cell>
          <cell r="BC2895" t="str">
            <v>BANPU</v>
          </cell>
          <cell r="BE2895" t="str">
            <v>Feb</v>
          </cell>
        </row>
        <row r="2896">
          <cell r="C2896" t="str">
            <v>TCC</v>
          </cell>
          <cell r="R2896">
            <v>0</v>
          </cell>
          <cell r="AZ2896">
            <v>0</v>
          </cell>
          <cell r="BA2896">
            <v>0</v>
          </cell>
          <cell r="BC2896" t="str">
            <v>BANPU</v>
          </cell>
          <cell r="BE2896" t="str">
            <v>Mar</v>
          </cell>
        </row>
        <row r="2897">
          <cell r="C2897" t="str">
            <v>TCC</v>
          </cell>
          <cell r="R2897">
            <v>0</v>
          </cell>
          <cell r="AZ2897">
            <v>0</v>
          </cell>
          <cell r="BA2897">
            <v>0</v>
          </cell>
          <cell r="BC2897" t="str">
            <v>BANPU</v>
          </cell>
          <cell r="BE2897" t="str">
            <v>Apr</v>
          </cell>
        </row>
        <row r="2898">
          <cell r="C2898" t="str">
            <v>TCC</v>
          </cell>
          <cell r="R2898">
            <v>0</v>
          </cell>
          <cell r="AZ2898">
            <v>0</v>
          </cell>
          <cell r="BA2898">
            <v>0</v>
          </cell>
          <cell r="BC2898" t="str">
            <v>BANPU</v>
          </cell>
          <cell r="BE2898" t="str">
            <v>May</v>
          </cell>
        </row>
        <row r="2899">
          <cell r="C2899" t="str">
            <v>TCC</v>
          </cell>
          <cell r="R2899">
            <v>0</v>
          </cell>
          <cell r="AZ2899">
            <v>0</v>
          </cell>
          <cell r="BA2899">
            <v>0</v>
          </cell>
          <cell r="BC2899" t="str">
            <v>BANPU</v>
          </cell>
          <cell r="BE2899" t="str">
            <v>Jun</v>
          </cell>
        </row>
        <row r="2900">
          <cell r="C2900" t="str">
            <v>TCC</v>
          </cell>
          <cell r="R2900">
            <v>31200</v>
          </cell>
          <cell r="AZ2900">
            <v>0</v>
          </cell>
          <cell r="BA2900">
            <v>0</v>
          </cell>
          <cell r="BC2900" t="str">
            <v>BANPU</v>
          </cell>
          <cell r="BE2900" t="str">
            <v>Jul</v>
          </cell>
        </row>
        <row r="2901">
          <cell r="C2901" t="str">
            <v>TCC</v>
          </cell>
          <cell r="R2901">
            <v>31200</v>
          </cell>
          <cell r="AZ2901">
            <v>0</v>
          </cell>
          <cell r="BA2901">
            <v>0</v>
          </cell>
          <cell r="BC2901" t="str">
            <v>BANPU</v>
          </cell>
          <cell r="BE2901" t="str">
            <v>Aug</v>
          </cell>
        </row>
        <row r="2902">
          <cell r="C2902" t="str">
            <v>TCC</v>
          </cell>
          <cell r="R2902">
            <v>0</v>
          </cell>
          <cell r="AZ2902">
            <v>0</v>
          </cell>
          <cell r="BA2902">
            <v>0</v>
          </cell>
          <cell r="BC2902" t="str">
            <v>BANPU</v>
          </cell>
          <cell r="BE2902" t="str">
            <v>Sep</v>
          </cell>
        </row>
        <row r="2903">
          <cell r="C2903" t="str">
            <v>TCC</v>
          </cell>
          <cell r="R2903">
            <v>0</v>
          </cell>
          <cell r="AZ2903">
            <v>0</v>
          </cell>
          <cell r="BA2903">
            <v>0</v>
          </cell>
          <cell r="BC2903" t="str">
            <v>BANPU</v>
          </cell>
          <cell r="BE2903" t="str">
            <v>Oct</v>
          </cell>
        </row>
        <row r="2904">
          <cell r="C2904" t="str">
            <v>TCC</v>
          </cell>
          <cell r="R2904">
            <v>0</v>
          </cell>
          <cell r="AZ2904">
            <v>0</v>
          </cell>
          <cell r="BA2904">
            <v>0</v>
          </cell>
          <cell r="BC2904" t="str">
            <v>BANPU</v>
          </cell>
          <cell r="BE2904" t="str">
            <v>Nov</v>
          </cell>
        </row>
        <row r="2905">
          <cell r="C2905" t="str">
            <v>TCC</v>
          </cell>
          <cell r="R2905">
            <v>0</v>
          </cell>
          <cell r="AZ2905">
            <v>0</v>
          </cell>
          <cell r="BA2905">
            <v>0</v>
          </cell>
          <cell r="BC2905" t="str">
            <v>BANPU</v>
          </cell>
          <cell r="BE2905" t="str">
            <v>Dec</v>
          </cell>
        </row>
        <row r="2906">
          <cell r="C2906" t="str">
            <v>TCC (BPI)_JBG</v>
          </cell>
          <cell r="R2906">
            <v>0</v>
          </cell>
          <cell r="AZ2906">
            <v>0</v>
          </cell>
          <cell r="BA2906">
            <v>0</v>
          </cell>
          <cell r="BC2906" t="str">
            <v>GOLD</v>
          </cell>
          <cell r="BE2906" t="str">
            <v>Jan</v>
          </cell>
        </row>
        <row r="2907">
          <cell r="C2907" t="str">
            <v>TCC (BPI)_JBG</v>
          </cell>
          <cell r="R2907">
            <v>0</v>
          </cell>
          <cell r="AZ2907">
            <v>0</v>
          </cell>
          <cell r="BA2907">
            <v>0</v>
          </cell>
          <cell r="BC2907" t="str">
            <v>GOLD</v>
          </cell>
          <cell r="BE2907" t="str">
            <v>Feb</v>
          </cell>
        </row>
        <row r="2908">
          <cell r="C2908" t="str">
            <v>TCC (BPI)_JBG</v>
          </cell>
          <cell r="R2908">
            <v>0</v>
          </cell>
          <cell r="AZ2908">
            <v>0</v>
          </cell>
          <cell r="BA2908">
            <v>0</v>
          </cell>
          <cell r="BC2908" t="str">
            <v>GOLD</v>
          </cell>
          <cell r="BE2908" t="str">
            <v>Mar</v>
          </cell>
        </row>
        <row r="2909">
          <cell r="C2909" t="str">
            <v>TCC (BPI)_JBG</v>
          </cell>
          <cell r="R2909">
            <v>0</v>
          </cell>
          <cell r="AZ2909">
            <v>0</v>
          </cell>
          <cell r="BA2909">
            <v>0</v>
          </cell>
          <cell r="BC2909" t="str">
            <v>GOLD</v>
          </cell>
          <cell r="BE2909" t="str">
            <v>Apr</v>
          </cell>
        </row>
        <row r="2910">
          <cell r="C2910" t="str">
            <v>TCC (BPI)_JBG</v>
          </cell>
          <cell r="R2910">
            <v>0</v>
          </cell>
          <cell r="AZ2910">
            <v>0</v>
          </cell>
          <cell r="BA2910">
            <v>0</v>
          </cell>
          <cell r="BC2910" t="str">
            <v>GOLD</v>
          </cell>
          <cell r="BE2910" t="str">
            <v>May</v>
          </cell>
        </row>
        <row r="2911">
          <cell r="C2911" t="str">
            <v>TCC (BPI)_JBG</v>
          </cell>
          <cell r="R2911">
            <v>0</v>
          </cell>
          <cell r="AZ2911">
            <v>0</v>
          </cell>
          <cell r="BA2911">
            <v>0</v>
          </cell>
          <cell r="BC2911" t="str">
            <v>GOLD</v>
          </cell>
          <cell r="BE2911" t="str">
            <v>Jun</v>
          </cell>
        </row>
        <row r="2912">
          <cell r="C2912" t="str">
            <v>TCC (BPI)_JBG</v>
          </cell>
          <cell r="R2912">
            <v>20800</v>
          </cell>
          <cell r="AZ2912">
            <v>-62400</v>
          </cell>
          <cell r="BA2912">
            <v>-18061.0081300813</v>
          </cell>
          <cell r="BC2912" t="str">
            <v>GOLD</v>
          </cell>
          <cell r="BE2912" t="str">
            <v>Jul</v>
          </cell>
        </row>
        <row r="2913">
          <cell r="C2913" t="str">
            <v>TCC (BPI)_JBG</v>
          </cell>
          <cell r="R2913">
            <v>20800</v>
          </cell>
          <cell r="AZ2913">
            <v>-62400</v>
          </cell>
          <cell r="BA2913">
            <v>-18061.0081300813</v>
          </cell>
          <cell r="BC2913" t="str">
            <v>GOLD</v>
          </cell>
          <cell r="BE2913" t="str">
            <v>Aug</v>
          </cell>
        </row>
        <row r="2914">
          <cell r="C2914" t="str">
            <v>TCC (BPI)_JBG</v>
          </cell>
          <cell r="R2914">
            <v>0</v>
          </cell>
          <cell r="AZ2914">
            <v>0</v>
          </cell>
          <cell r="BA2914">
            <v>0</v>
          </cell>
          <cell r="BC2914" t="str">
            <v>GOLD</v>
          </cell>
          <cell r="BE2914" t="str">
            <v>Sep</v>
          </cell>
        </row>
        <row r="2915">
          <cell r="C2915" t="str">
            <v>TCC (BPI)_JBG</v>
          </cell>
          <cell r="R2915">
            <v>0</v>
          </cell>
          <cell r="AZ2915">
            <v>0</v>
          </cell>
          <cell r="BA2915">
            <v>0</v>
          </cell>
          <cell r="BC2915" t="str">
            <v>GOLD</v>
          </cell>
          <cell r="BE2915" t="str">
            <v>Oct</v>
          </cell>
        </row>
        <row r="2916">
          <cell r="C2916" t="str">
            <v>TCC (BPI)_JBG</v>
          </cell>
          <cell r="R2916">
            <v>0</v>
          </cell>
          <cell r="AZ2916">
            <v>0</v>
          </cell>
          <cell r="BA2916">
            <v>0</v>
          </cell>
          <cell r="BC2916" t="str">
            <v>GOLD</v>
          </cell>
          <cell r="BE2916" t="str">
            <v>Nov</v>
          </cell>
        </row>
        <row r="2917">
          <cell r="C2917" t="str">
            <v>TCC (BPI)_JBG</v>
          </cell>
          <cell r="R2917">
            <v>0</v>
          </cell>
          <cell r="AZ2917">
            <v>0</v>
          </cell>
          <cell r="BA2917">
            <v>0</v>
          </cell>
          <cell r="BC2917" t="str">
            <v>GOLD</v>
          </cell>
          <cell r="BE2917" t="str">
            <v>Dec</v>
          </cell>
        </row>
        <row r="2918">
          <cell r="C2918" t="str">
            <v>TCC</v>
          </cell>
          <cell r="R2918">
            <v>0</v>
          </cell>
          <cell r="AZ2918">
            <v>0</v>
          </cell>
          <cell r="BA2918">
            <v>0</v>
          </cell>
          <cell r="BC2918" t="str">
            <v>BANPU</v>
          </cell>
          <cell r="BE2918" t="str">
            <v>Jan</v>
          </cell>
        </row>
        <row r="2919">
          <cell r="C2919" t="str">
            <v>TCC</v>
          </cell>
          <cell r="R2919">
            <v>0</v>
          </cell>
          <cell r="AZ2919">
            <v>0</v>
          </cell>
          <cell r="BA2919">
            <v>0</v>
          </cell>
          <cell r="BC2919" t="str">
            <v>BANPU</v>
          </cell>
          <cell r="BE2919" t="str">
            <v>Feb</v>
          </cell>
        </row>
        <row r="2920">
          <cell r="C2920" t="str">
            <v>TCC</v>
          </cell>
          <cell r="R2920">
            <v>0</v>
          </cell>
          <cell r="AZ2920">
            <v>0</v>
          </cell>
          <cell r="BA2920">
            <v>0</v>
          </cell>
          <cell r="BC2920" t="str">
            <v>BANPU</v>
          </cell>
          <cell r="BE2920" t="str">
            <v>Mar</v>
          </cell>
        </row>
        <row r="2921">
          <cell r="C2921" t="str">
            <v>TCC</v>
          </cell>
          <cell r="R2921">
            <v>0</v>
          </cell>
          <cell r="AZ2921">
            <v>0</v>
          </cell>
          <cell r="BA2921">
            <v>0</v>
          </cell>
          <cell r="BC2921" t="str">
            <v>BANPU</v>
          </cell>
          <cell r="BE2921" t="str">
            <v>Apr</v>
          </cell>
        </row>
        <row r="2922">
          <cell r="C2922" t="str">
            <v>TCC</v>
          </cell>
          <cell r="R2922">
            <v>0</v>
          </cell>
          <cell r="AZ2922">
            <v>0</v>
          </cell>
          <cell r="BA2922">
            <v>0</v>
          </cell>
          <cell r="BC2922" t="str">
            <v>BANPU</v>
          </cell>
          <cell r="BE2922" t="str">
            <v>May</v>
          </cell>
        </row>
        <row r="2923">
          <cell r="C2923" t="str">
            <v>TCC</v>
          </cell>
          <cell r="R2923">
            <v>0</v>
          </cell>
          <cell r="AZ2923">
            <v>0</v>
          </cell>
          <cell r="BA2923">
            <v>0</v>
          </cell>
          <cell r="BC2923" t="str">
            <v>BANPU</v>
          </cell>
          <cell r="BE2923" t="str">
            <v>Jun</v>
          </cell>
        </row>
        <row r="2924">
          <cell r="C2924" t="str">
            <v>TCC</v>
          </cell>
          <cell r="R2924">
            <v>20800</v>
          </cell>
          <cell r="AZ2924">
            <v>0</v>
          </cell>
          <cell r="BA2924">
            <v>0</v>
          </cell>
          <cell r="BC2924" t="str">
            <v>BANPU</v>
          </cell>
          <cell r="BE2924" t="str">
            <v>Jul</v>
          </cell>
        </row>
        <row r="2925">
          <cell r="C2925" t="str">
            <v>TCC</v>
          </cell>
          <cell r="R2925">
            <v>20800</v>
          </cell>
          <cell r="AZ2925">
            <v>0</v>
          </cell>
          <cell r="BA2925">
            <v>0</v>
          </cell>
          <cell r="BC2925" t="str">
            <v>BANPU</v>
          </cell>
          <cell r="BE2925" t="str">
            <v>Aug</v>
          </cell>
        </row>
        <row r="2926">
          <cell r="C2926" t="str">
            <v>TCC</v>
          </cell>
          <cell r="R2926">
            <v>0</v>
          </cell>
          <cell r="AZ2926">
            <v>0</v>
          </cell>
          <cell r="BA2926">
            <v>0</v>
          </cell>
          <cell r="BC2926" t="str">
            <v>BANPU</v>
          </cell>
          <cell r="BE2926" t="str">
            <v>Sep</v>
          </cell>
        </row>
        <row r="2927">
          <cell r="C2927" t="str">
            <v>TCC</v>
          </cell>
          <cell r="R2927">
            <v>0</v>
          </cell>
          <cell r="AZ2927">
            <v>0</v>
          </cell>
          <cell r="BA2927">
            <v>0</v>
          </cell>
          <cell r="BC2927" t="str">
            <v>BANPU</v>
          </cell>
          <cell r="BE2927" t="str">
            <v>Oct</v>
          </cell>
        </row>
        <row r="2928">
          <cell r="C2928" t="str">
            <v>TCC</v>
          </cell>
          <cell r="R2928">
            <v>0</v>
          </cell>
          <cell r="AZ2928">
            <v>0</v>
          </cell>
          <cell r="BA2928">
            <v>0</v>
          </cell>
          <cell r="BC2928" t="str">
            <v>BANPU</v>
          </cell>
          <cell r="BE2928" t="str">
            <v>Nov</v>
          </cell>
        </row>
        <row r="2929">
          <cell r="C2929" t="str">
            <v>TCC</v>
          </cell>
          <cell r="R2929">
            <v>0</v>
          </cell>
          <cell r="AZ2929">
            <v>0</v>
          </cell>
          <cell r="BA2929">
            <v>0</v>
          </cell>
          <cell r="BC2929" t="str">
            <v>BANPU</v>
          </cell>
          <cell r="BE2929" t="str">
            <v>Dec</v>
          </cell>
        </row>
        <row r="2930">
          <cell r="C2930" t="str">
            <v>TCC (CMMC)_KTD</v>
          </cell>
          <cell r="R2930">
            <v>0</v>
          </cell>
          <cell r="AZ2930">
            <v>0</v>
          </cell>
          <cell r="BA2930">
            <v>0</v>
          </cell>
          <cell r="BC2930" t="str">
            <v>GOLD</v>
          </cell>
          <cell r="BE2930" t="str">
            <v>Jan</v>
          </cell>
        </row>
        <row r="2931">
          <cell r="C2931" t="str">
            <v>TCC (CMMC)_KTD</v>
          </cell>
          <cell r="R2931">
            <v>28600.000000000004</v>
          </cell>
          <cell r="AZ2931">
            <v>-85800.000000000015</v>
          </cell>
          <cell r="BA2931">
            <v>-21868.105943600873</v>
          </cell>
          <cell r="BC2931" t="str">
            <v>GOLD</v>
          </cell>
          <cell r="BE2931" t="str">
            <v>Feb</v>
          </cell>
        </row>
        <row r="2932">
          <cell r="C2932" t="str">
            <v>TCC (CMMC)_KTD</v>
          </cell>
          <cell r="R2932">
            <v>0</v>
          </cell>
          <cell r="AZ2932">
            <v>0</v>
          </cell>
          <cell r="BA2932">
            <v>0</v>
          </cell>
          <cell r="BC2932" t="str">
            <v>GOLD</v>
          </cell>
          <cell r="BE2932" t="str">
            <v>Mar</v>
          </cell>
        </row>
        <row r="2933">
          <cell r="C2933" t="str">
            <v>TCC (CMMC)_KTD</v>
          </cell>
          <cell r="R2933">
            <v>0</v>
          </cell>
          <cell r="AZ2933">
            <v>0</v>
          </cell>
          <cell r="BA2933">
            <v>0</v>
          </cell>
          <cell r="BC2933" t="str">
            <v>GOLD</v>
          </cell>
          <cell r="BE2933" t="str">
            <v>Apr</v>
          </cell>
        </row>
        <row r="2934">
          <cell r="C2934" t="str">
            <v>TCC (CMMC)_KTD</v>
          </cell>
          <cell r="R2934">
            <v>0</v>
          </cell>
          <cell r="AZ2934">
            <v>0</v>
          </cell>
          <cell r="BA2934">
            <v>0</v>
          </cell>
          <cell r="BC2934" t="str">
            <v>GOLD</v>
          </cell>
          <cell r="BE2934" t="str">
            <v>May</v>
          </cell>
        </row>
        <row r="2935">
          <cell r="C2935" t="str">
            <v>TCC (CMMC)_KTD</v>
          </cell>
          <cell r="R2935">
            <v>0</v>
          </cell>
          <cell r="AZ2935">
            <v>0</v>
          </cell>
          <cell r="BA2935">
            <v>0</v>
          </cell>
          <cell r="BC2935" t="str">
            <v>GOLD</v>
          </cell>
          <cell r="BE2935" t="str">
            <v>Jun</v>
          </cell>
        </row>
        <row r="2936">
          <cell r="C2936" t="str">
            <v>TCC (CMMC)_KTD</v>
          </cell>
          <cell r="R2936">
            <v>0</v>
          </cell>
          <cell r="AZ2936">
            <v>0</v>
          </cell>
          <cell r="BA2936">
            <v>0</v>
          </cell>
          <cell r="BC2936" t="str">
            <v>GOLD</v>
          </cell>
          <cell r="BE2936" t="str">
            <v>Jul</v>
          </cell>
        </row>
        <row r="2937">
          <cell r="C2937" t="str">
            <v>TCC (CMMC)_KTD</v>
          </cell>
          <cell r="R2937">
            <v>0</v>
          </cell>
          <cell r="AZ2937">
            <v>0</v>
          </cell>
          <cell r="BA2937">
            <v>0</v>
          </cell>
          <cell r="BC2937" t="str">
            <v>GOLD</v>
          </cell>
          <cell r="BE2937" t="str">
            <v>Aug</v>
          </cell>
        </row>
        <row r="2938">
          <cell r="C2938" t="str">
            <v>TCC (CMMC)_KTD</v>
          </cell>
          <cell r="R2938">
            <v>0</v>
          </cell>
          <cell r="AZ2938">
            <v>0</v>
          </cell>
          <cell r="BA2938">
            <v>0</v>
          </cell>
          <cell r="BC2938" t="str">
            <v>GOLD</v>
          </cell>
          <cell r="BE2938" t="str">
            <v>Sep</v>
          </cell>
        </row>
        <row r="2939">
          <cell r="C2939" t="str">
            <v>TCC (CMMC)_KTD</v>
          </cell>
          <cell r="R2939">
            <v>0</v>
          </cell>
          <cell r="AZ2939">
            <v>0</v>
          </cell>
          <cell r="BA2939">
            <v>0</v>
          </cell>
          <cell r="BC2939" t="str">
            <v>GOLD</v>
          </cell>
          <cell r="BE2939" t="str">
            <v>Oct</v>
          </cell>
        </row>
        <row r="2940">
          <cell r="C2940" t="str">
            <v>TCC (CMMC)_KTD</v>
          </cell>
          <cell r="R2940">
            <v>0</v>
          </cell>
          <cell r="AZ2940">
            <v>0</v>
          </cell>
          <cell r="BA2940">
            <v>0</v>
          </cell>
          <cell r="BC2940" t="str">
            <v>GOLD</v>
          </cell>
          <cell r="BE2940" t="str">
            <v>Nov</v>
          </cell>
        </row>
        <row r="2941">
          <cell r="C2941" t="str">
            <v>TCC (CMMC)_KTD</v>
          </cell>
          <cell r="R2941">
            <v>0</v>
          </cell>
          <cell r="AZ2941">
            <v>0</v>
          </cell>
          <cell r="BA2941">
            <v>0</v>
          </cell>
          <cell r="BC2941" t="str">
            <v>GOLD</v>
          </cell>
          <cell r="BE2941" t="str">
            <v>Dec</v>
          </cell>
        </row>
        <row r="2942">
          <cell r="C2942" t="str">
            <v>TCC</v>
          </cell>
          <cell r="R2942">
            <v>0</v>
          </cell>
          <cell r="AZ2942">
            <v>0</v>
          </cell>
          <cell r="BA2942">
            <v>0</v>
          </cell>
          <cell r="BC2942" t="str">
            <v>BANPU</v>
          </cell>
          <cell r="BE2942" t="str">
            <v>Jan</v>
          </cell>
        </row>
        <row r="2943">
          <cell r="C2943" t="str">
            <v>TCC</v>
          </cell>
          <cell r="R2943">
            <v>28600.000000000004</v>
          </cell>
          <cell r="AZ2943">
            <v>0</v>
          </cell>
          <cell r="BA2943">
            <v>0</v>
          </cell>
          <cell r="BC2943" t="str">
            <v>BANPU</v>
          </cell>
          <cell r="BE2943" t="str">
            <v>Feb</v>
          </cell>
        </row>
        <row r="2944">
          <cell r="C2944" t="str">
            <v>TCC</v>
          </cell>
          <cell r="R2944">
            <v>0</v>
          </cell>
          <cell r="AZ2944">
            <v>0</v>
          </cell>
          <cell r="BA2944">
            <v>0</v>
          </cell>
          <cell r="BC2944" t="str">
            <v>BANPU</v>
          </cell>
          <cell r="BE2944" t="str">
            <v>Mar</v>
          </cell>
        </row>
        <row r="2945">
          <cell r="C2945" t="str">
            <v>TCC</v>
          </cell>
          <cell r="R2945">
            <v>0</v>
          </cell>
          <cell r="AZ2945">
            <v>0</v>
          </cell>
          <cell r="BA2945">
            <v>0</v>
          </cell>
          <cell r="BC2945" t="str">
            <v>BANPU</v>
          </cell>
          <cell r="BE2945" t="str">
            <v>Apr</v>
          </cell>
        </row>
        <row r="2946">
          <cell r="C2946" t="str">
            <v>TCC</v>
          </cell>
          <cell r="R2946">
            <v>0</v>
          </cell>
          <cell r="AZ2946">
            <v>0</v>
          </cell>
          <cell r="BA2946">
            <v>0</v>
          </cell>
          <cell r="BC2946" t="str">
            <v>BANPU</v>
          </cell>
          <cell r="BE2946" t="str">
            <v>May</v>
          </cell>
        </row>
        <row r="2947">
          <cell r="C2947" t="str">
            <v>TCC</v>
          </cell>
          <cell r="R2947">
            <v>0</v>
          </cell>
          <cell r="AZ2947">
            <v>0</v>
          </cell>
          <cell r="BA2947">
            <v>0</v>
          </cell>
          <cell r="BC2947" t="str">
            <v>BANPU</v>
          </cell>
          <cell r="BE2947" t="str">
            <v>Jun</v>
          </cell>
        </row>
        <row r="2948">
          <cell r="C2948" t="str">
            <v>TCC</v>
          </cell>
          <cell r="R2948">
            <v>0</v>
          </cell>
          <cell r="AZ2948">
            <v>0</v>
          </cell>
          <cell r="BA2948">
            <v>0</v>
          </cell>
          <cell r="BC2948" t="str">
            <v>BANPU</v>
          </cell>
          <cell r="BE2948" t="str">
            <v>Jul</v>
          </cell>
        </row>
        <row r="2949">
          <cell r="C2949" t="str">
            <v>TCC</v>
          </cell>
          <cell r="R2949">
            <v>0</v>
          </cell>
          <cell r="AZ2949">
            <v>0</v>
          </cell>
          <cell r="BA2949">
            <v>0</v>
          </cell>
          <cell r="BC2949" t="str">
            <v>BANPU</v>
          </cell>
          <cell r="BE2949" t="str">
            <v>Aug</v>
          </cell>
        </row>
        <row r="2950">
          <cell r="C2950" t="str">
            <v>TCC</v>
          </cell>
          <cell r="R2950">
            <v>0</v>
          </cell>
          <cell r="AZ2950">
            <v>0</v>
          </cell>
          <cell r="BA2950">
            <v>0</v>
          </cell>
          <cell r="BC2950" t="str">
            <v>BANPU</v>
          </cell>
          <cell r="BE2950" t="str">
            <v>Sep</v>
          </cell>
        </row>
        <row r="2951">
          <cell r="C2951" t="str">
            <v>TCC</v>
          </cell>
          <cell r="R2951">
            <v>0</v>
          </cell>
          <cell r="AZ2951">
            <v>0</v>
          </cell>
          <cell r="BA2951">
            <v>0</v>
          </cell>
          <cell r="BC2951" t="str">
            <v>BANPU</v>
          </cell>
          <cell r="BE2951" t="str">
            <v>Oct</v>
          </cell>
        </row>
        <row r="2952">
          <cell r="C2952" t="str">
            <v>TCC</v>
          </cell>
          <cell r="R2952">
            <v>0</v>
          </cell>
          <cell r="AZ2952">
            <v>0</v>
          </cell>
          <cell r="BA2952">
            <v>0</v>
          </cell>
          <cell r="BC2952" t="str">
            <v>BANPU</v>
          </cell>
          <cell r="BE2952" t="str">
            <v>Nov</v>
          </cell>
        </row>
        <row r="2953">
          <cell r="C2953" t="str">
            <v>TCC</v>
          </cell>
          <cell r="R2953">
            <v>0</v>
          </cell>
          <cell r="AZ2953">
            <v>0</v>
          </cell>
          <cell r="BA2953">
            <v>0</v>
          </cell>
          <cell r="BC2953" t="str">
            <v>BANPU</v>
          </cell>
          <cell r="BE2953" t="str">
            <v>Dec</v>
          </cell>
        </row>
        <row r="2954">
          <cell r="C2954" t="str">
            <v>TCC (CMMC)_KTD</v>
          </cell>
          <cell r="R2954">
            <v>0</v>
          </cell>
          <cell r="AZ2954">
            <v>0</v>
          </cell>
          <cell r="BA2954">
            <v>0</v>
          </cell>
          <cell r="BC2954" t="str">
            <v>GOLD</v>
          </cell>
          <cell r="BE2954" t="str">
            <v>Jan</v>
          </cell>
        </row>
        <row r="2955">
          <cell r="C2955" t="str">
            <v>TCC (CMMC)_KTD</v>
          </cell>
          <cell r="R2955">
            <v>23399.999999999996</v>
          </cell>
          <cell r="AZ2955">
            <v>-70199.999999999985</v>
          </cell>
          <cell r="BA2955">
            <v>-23043.254056399128</v>
          </cell>
          <cell r="BC2955" t="str">
            <v>GOLD</v>
          </cell>
          <cell r="BE2955" t="str">
            <v>Feb</v>
          </cell>
        </row>
        <row r="2956">
          <cell r="C2956" t="str">
            <v>TCC (CMMC)_KTD</v>
          </cell>
          <cell r="R2956">
            <v>0</v>
          </cell>
          <cell r="AZ2956">
            <v>0</v>
          </cell>
          <cell r="BA2956">
            <v>0</v>
          </cell>
          <cell r="BC2956" t="str">
            <v>GOLD</v>
          </cell>
          <cell r="BE2956" t="str">
            <v>Mar</v>
          </cell>
        </row>
        <row r="2957">
          <cell r="C2957" t="str">
            <v>TCC (CMMC)_KTD</v>
          </cell>
          <cell r="R2957">
            <v>0</v>
          </cell>
          <cell r="AZ2957">
            <v>0</v>
          </cell>
          <cell r="BA2957">
            <v>0</v>
          </cell>
          <cell r="BC2957" t="str">
            <v>GOLD</v>
          </cell>
          <cell r="BE2957" t="str">
            <v>Apr</v>
          </cell>
        </row>
        <row r="2958">
          <cell r="C2958" t="str">
            <v>TCC (CMMC)_KTD</v>
          </cell>
          <cell r="R2958">
            <v>0</v>
          </cell>
          <cell r="AZ2958">
            <v>0</v>
          </cell>
          <cell r="BA2958">
            <v>0</v>
          </cell>
          <cell r="BC2958" t="str">
            <v>GOLD</v>
          </cell>
          <cell r="BE2958" t="str">
            <v>May</v>
          </cell>
        </row>
        <row r="2959">
          <cell r="C2959" t="str">
            <v>TCC (CMMC)_KTD</v>
          </cell>
          <cell r="R2959">
            <v>0</v>
          </cell>
          <cell r="AZ2959">
            <v>0</v>
          </cell>
          <cell r="BA2959">
            <v>0</v>
          </cell>
          <cell r="BC2959" t="str">
            <v>GOLD</v>
          </cell>
          <cell r="BE2959" t="str">
            <v>Jun</v>
          </cell>
        </row>
        <row r="2960">
          <cell r="C2960" t="str">
            <v>TCC (CMMC)_KTD</v>
          </cell>
          <cell r="R2960">
            <v>0</v>
          </cell>
          <cell r="AZ2960">
            <v>0</v>
          </cell>
          <cell r="BA2960">
            <v>0</v>
          </cell>
          <cell r="BC2960" t="str">
            <v>GOLD</v>
          </cell>
          <cell r="BE2960" t="str">
            <v>Jul</v>
          </cell>
        </row>
        <row r="2961">
          <cell r="C2961" t="str">
            <v>TCC (CMMC)_KTD</v>
          </cell>
          <cell r="R2961">
            <v>0</v>
          </cell>
          <cell r="AZ2961">
            <v>0</v>
          </cell>
          <cell r="BA2961">
            <v>0</v>
          </cell>
          <cell r="BC2961" t="str">
            <v>GOLD</v>
          </cell>
          <cell r="BE2961" t="str">
            <v>Aug</v>
          </cell>
        </row>
        <row r="2962">
          <cell r="C2962" t="str">
            <v>TCC (CMMC)_KTD</v>
          </cell>
          <cell r="R2962">
            <v>0</v>
          </cell>
          <cell r="AZ2962">
            <v>0</v>
          </cell>
          <cell r="BA2962">
            <v>0</v>
          </cell>
          <cell r="BC2962" t="str">
            <v>GOLD</v>
          </cell>
          <cell r="BE2962" t="str">
            <v>Sep</v>
          </cell>
        </row>
        <row r="2963">
          <cell r="C2963" t="str">
            <v>TCC (CMMC)_KTD</v>
          </cell>
          <cell r="R2963">
            <v>0</v>
          </cell>
          <cell r="AZ2963">
            <v>0</v>
          </cell>
          <cell r="BA2963">
            <v>0</v>
          </cell>
          <cell r="BC2963" t="str">
            <v>GOLD</v>
          </cell>
          <cell r="BE2963" t="str">
            <v>Oct</v>
          </cell>
        </row>
        <row r="2964">
          <cell r="C2964" t="str">
            <v>TCC (CMMC)_KTD</v>
          </cell>
          <cell r="R2964">
            <v>0</v>
          </cell>
          <cell r="AZ2964">
            <v>0</v>
          </cell>
          <cell r="BA2964">
            <v>0</v>
          </cell>
          <cell r="BC2964" t="str">
            <v>GOLD</v>
          </cell>
          <cell r="BE2964" t="str">
            <v>Nov</v>
          </cell>
        </row>
        <row r="2965">
          <cell r="C2965" t="str">
            <v>TCC (CMMC)_KTD</v>
          </cell>
          <cell r="R2965">
            <v>0</v>
          </cell>
          <cell r="AZ2965">
            <v>0</v>
          </cell>
          <cell r="BA2965">
            <v>0</v>
          </cell>
          <cell r="BC2965" t="str">
            <v>GOLD</v>
          </cell>
          <cell r="BE2965" t="str">
            <v>Dec</v>
          </cell>
        </row>
        <row r="2966">
          <cell r="C2966" t="str">
            <v>TCC</v>
          </cell>
          <cell r="R2966">
            <v>0</v>
          </cell>
          <cell r="AZ2966">
            <v>0</v>
          </cell>
          <cell r="BA2966">
            <v>0</v>
          </cell>
          <cell r="BC2966" t="str">
            <v>BANPU</v>
          </cell>
          <cell r="BE2966" t="str">
            <v>Jan</v>
          </cell>
        </row>
        <row r="2967">
          <cell r="C2967" t="str">
            <v>TCC</v>
          </cell>
          <cell r="R2967">
            <v>23399.999999999996</v>
          </cell>
          <cell r="AZ2967">
            <v>0</v>
          </cell>
          <cell r="BA2967">
            <v>0</v>
          </cell>
          <cell r="BC2967" t="str">
            <v>BANPU</v>
          </cell>
          <cell r="BE2967" t="str">
            <v>Feb</v>
          </cell>
        </row>
        <row r="2968">
          <cell r="C2968" t="str">
            <v>TCC</v>
          </cell>
          <cell r="R2968">
            <v>0</v>
          </cell>
          <cell r="AZ2968">
            <v>0</v>
          </cell>
          <cell r="BA2968">
            <v>0</v>
          </cell>
          <cell r="BC2968" t="str">
            <v>BANPU</v>
          </cell>
          <cell r="BE2968" t="str">
            <v>Mar</v>
          </cell>
        </row>
        <row r="2969">
          <cell r="C2969" t="str">
            <v>TCC</v>
          </cell>
          <cell r="R2969">
            <v>0</v>
          </cell>
          <cell r="AZ2969">
            <v>0</v>
          </cell>
          <cell r="BA2969">
            <v>0</v>
          </cell>
          <cell r="BC2969" t="str">
            <v>BANPU</v>
          </cell>
          <cell r="BE2969" t="str">
            <v>Apr</v>
          </cell>
        </row>
        <row r="2970">
          <cell r="C2970" t="str">
            <v>TCC</v>
          </cell>
          <cell r="R2970">
            <v>0</v>
          </cell>
          <cell r="AZ2970">
            <v>0</v>
          </cell>
          <cell r="BA2970">
            <v>0</v>
          </cell>
          <cell r="BC2970" t="str">
            <v>BANPU</v>
          </cell>
          <cell r="BE2970" t="str">
            <v>May</v>
          </cell>
        </row>
        <row r="2971">
          <cell r="C2971" t="str">
            <v>TCC</v>
          </cell>
          <cell r="R2971">
            <v>0</v>
          </cell>
          <cell r="AZ2971">
            <v>0</v>
          </cell>
          <cell r="BA2971">
            <v>0</v>
          </cell>
          <cell r="BC2971" t="str">
            <v>BANPU</v>
          </cell>
          <cell r="BE2971" t="str">
            <v>Jun</v>
          </cell>
        </row>
        <row r="2972">
          <cell r="C2972" t="str">
            <v>TCC</v>
          </cell>
          <cell r="R2972">
            <v>0</v>
          </cell>
          <cell r="AZ2972">
            <v>0</v>
          </cell>
          <cell r="BA2972">
            <v>0</v>
          </cell>
          <cell r="BC2972" t="str">
            <v>BANPU</v>
          </cell>
          <cell r="BE2972" t="str">
            <v>Jul</v>
          </cell>
        </row>
        <row r="2973">
          <cell r="C2973" t="str">
            <v>TCC</v>
          </cell>
          <cell r="R2973">
            <v>0</v>
          </cell>
          <cell r="AZ2973">
            <v>0</v>
          </cell>
          <cell r="BA2973">
            <v>0</v>
          </cell>
          <cell r="BC2973" t="str">
            <v>BANPU</v>
          </cell>
          <cell r="BE2973" t="str">
            <v>Aug</v>
          </cell>
        </row>
        <row r="2974">
          <cell r="C2974" t="str">
            <v>TCC</v>
          </cell>
          <cell r="R2974">
            <v>0</v>
          </cell>
          <cell r="AZ2974">
            <v>0</v>
          </cell>
          <cell r="BA2974">
            <v>0</v>
          </cell>
          <cell r="BC2974" t="str">
            <v>BANPU</v>
          </cell>
          <cell r="BE2974" t="str">
            <v>Sep</v>
          </cell>
        </row>
        <row r="2975">
          <cell r="C2975" t="str">
            <v>TCC</v>
          </cell>
          <cell r="R2975">
            <v>0</v>
          </cell>
          <cell r="AZ2975">
            <v>0</v>
          </cell>
          <cell r="BA2975">
            <v>0</v>
          </cell>
          <cell r="BC2975" t="str">
            <v>BANPU</v>
          </cell>
          <cell r="BE2975" t="str">
            <v>Oct</v>
          </cell>
        </row>
        <row r="2976">
          <cell r="C2976" t="str">
            <v>TCC</v>
          </cell>
          <cell r="R2976">
            <v>0</v>
          </cell>
          <cell r="AZ2976">
            <v>0</v>
          </cell>
          <cell r="BA2976">
            <v>0</v>
          </cell>
          <cell r="BC2976" t="str">
            <v>BANPU</v>
          </cell>
          <cell r="BE2976" t="str">
            <v>Nov</v>
          </cell>
        </row>
        <row r="2977">
          <cell r="C2977" t="str">
            <v>TCC</v>
          </cell>
          <cell r="R2977">
            <v>0</v>
          </cell>
          <cell r="AZ2977">
            <v>0</v>
          </cell>
          <cell r="BA2977">
            <v>0</v>
          </cell>
          <cell r="BC2977" t="str">
            <v>BANPU</v>
          </cell>
          <cell r="BE2977" t="str">
            <v>Dec</v>
          </cell>
        </row>
        <row r="2978">
          <cell r="C2978" t="str">
            <v>TCC (CMMC)_KTD</v>
          </cell>
          <cell r="R2978">
            <v>0</v>
          </cell>
          <cell r="AZ2978">
            <v>0</v>
          </cell>
          <cell r="BA2978">
            <v>0</v>
          </cell>
          <cell r="BC2978" t="str">
            <v>GOLD</v>
          </cell>
          <cell r="BE2978" t="str">
            <v>Jan</v>
          </cell>
        </row>
        <row r="2979">
          <cell r="C2979" t="str">
            <v>TCC (CMMC)_KTD</v>
          </cell>
          <cell r="R2979">
            <v>0</v>
          </cell>
          <cell r="AZ2979">
            <v>0</v>
          </cell>
          <cell r="BA2979">
            <v>0</v>
          </cell>
          <cell r="BC2979" t="str">
            <v>GOLD</v>
          </cell>
          <cell r="BE2979" t="str">
            <v>Feb</v>
          </cell>
        </row>
        <row r="2980">
          <cell r="C2980" t="str">
            <v>TCC (CMMC)_KTD</v>
          </cell>
          <cell r="R2980">
            <v>0</v>
          </cell>
          <cell r="AZ2980">
            <v>0</v>
          </cell>
          <cell r="BA2980">
            <v>0</v>
          </cell>
          <cell r="BC2980" t="str">
            <v>GOLD</v>
          </cell>
          <cell r="BE2980" t="str">
            <v>Mar</v>
          </cell>
        </row>
        <row r="2981">
          <cell r="C2981" t="str">
            <v>TCC (CMMC)_KTD</v>
          </cell>
          <cell r="R2981">
            <v>28600.000000000004</v>
          </cell>
          <cell r="AZ2981">
            <v>-85800.000000000015</v>
          </cell>
          <cell r="BA2981">
            <v>-17751.302268495998</v>
          </cell>
          <cell r="BC2981" t="str">
            <v>GOLD</v>
          </cell>
          <cell r="BE2981" t="str">
            <v>Apr</v>
          </cell>
        </row>
        <row r="2982">
          <cell r="C2982" t="str">
            <v>TCC (CMMC)_KTD</v>
          </cell>
          <cell r="R2982">
            <v>28600.000000000004</v>
          </cell>
          <cell r="AZ2982">
            <v>-85800.000000000015</v>
          </cell>
          <cell r="BA2982">
            <v>-17751.302268495998</v>
          </cell>
          <cell r="BC2982" t="str">
            <v>GOLD</v>
          </cell>
          <cell r="BE2982" t="str">
            <v>May</v>
          </cell>
        </row>
        <row r="2983">
          <cell r="C2983" t="str">
            <v>TCC (CMMC)_KTD</v>
          </cell>
          <cell r="R2983">
            <v>0</v>
          </cell>
          <cell r="AZ2983">
            <v>0</v>
          </cell>
          <cell r="BA2983">
            <v>0</v>
          </cell>
          <cell r="BC2983" t="str">
            <v>GOLD</v>
          </cell>
          <cell r="BE2983" t="str">
            <v>Jun</v>
          </cell>
        </row>
        <row r="2984">
          <cell r="C2984" t="str">
            <v>TCC (CMMC)_KTD</v>
          </cell>
          <cell r="R2984">
            <v>0</v>
          </cell>
          <cell r="AZ2984">
            <v>0</v>
          </cell>
          <cell r="BA2984">
            <v>0</v>
          </cell>
          <cell r="BC2984" t="str">
            <v>GOLD</v>
          </cell>
          <cell r="BE2984" t="str">
            <v>Jul</v>
          </cell>
        </row>
        <row r="2985">
          <cell r="C2985" t="str">
            <v>TCC (CMMC)_KTD</v>
          </cell>
          <cell r="R2985">
            <v>0</v>
          </cell>
          <cell r="AZ2985">
            <v>0</v>
          </cell>
          <cell r="BA2985">
            <v>0</v>
          </cell>
          <cell r="BC2985" t="str">
            <v>GOLD</v>
          </cell>
          <cell r="BE2985" t="str">
            <v>Aug</v>
          </cell>
        </row>
        <row r="2986">
          <cell r="C2986" t="str">
            <v>TCC (CMMC)_KTD</v>
          </cell>
          <cell r="R2986">
            <v>0</v>
          </cell>
          <cell r="AZ2986">
            <v>0</v>
          </cell>
          <cell r="BA2986">
            <v>0</v>
          </cell>
          <cell r="BC2986" t="str">
            <v>GOLD</v>
          </cell>
          <cell r="BE2986" t="str">
            <v>Sep</v>
          </cell>
        </row>
        <row r="2987">
          <cell r="C2987" t="str">
            <v>TCC (CMMC)_KTD</v>
          </cell>
          <cell r="R2987">
            <v>28600.000000000004</v>
          </cell>
          <cell r="AZ2987">
            <v>-85800.000000000015</v>
          </cell>
          <cell r="BA2987">
            <v>-17751.302268495998</v>
          </cell>
          <cell r="BC2987" t="str">
            <v>GOLD</v>
          </cell>
          <cell r="BE2987" t="str">
            <v>Oct</v>
          </cell>
        </row>
        <row r="2988">
          <cell r="C2988" t="str">
            <v>TCC (CMMC)_KTD</v>
          </cell>
          <cell r="R2988">
            <v>0</v>
          </cell>
          <cell r="AZ2988">
            <v>0</v>
          </cell>
          <cell r="BA2988">
            <v>0</v>
          </cell>
          <cell r="BC2988" t="str">
            <v>GOLD</v>
          </cell>
          <cell r="BE2988" t="str">
            <v>Nov</v>
          </cell>
        </row>
        <row r="2989">
          <cell r="C2989" t="str">
            <v>TCC (CMMC)_KTD</v>
          </cell>
          <cell r="R2989">
            <v>0</v>
          </cell>
          <cell r="AZ2989">
            <v>0</v>
          </cell>
          <cell r="BA2989">
            <v>0</v>
          </cell>
          <cell r="BC2989" t="str">
            <v>GOLD</v>
          </cell>
          <cell r="BE2989" t="str">
            <v>Dec</v>
          </cell>
        </row>
        <row r="2990">
          <cell r="C2990" t="str">
            <v>TCC</v>
          </cell>
          <cell r="R2990">
            <v>0</v>
          </cell>
          <cell r="AZ2990">
            <v>0</v>
          </cell>
          <cell r="BA2990">
            <v>0</v>
          </cell>
          <cell r="BC2990" t="str">
            <v>BANPU</v>
          </cell>
          <cell r="BE2990" t="str">
            <v>Jan</v>
          </cell>
        </row>
        <row r="2991">
          <cell r="C2991" t="str">
            <v>TCC</v>
          </cell>
          <cell r="R2991">
            <v>0</v>
          </cell>
          <cell r="AZ2991">
            <v>0</v>
          </cell>
          <cell r="BA2991">
            <v>0</v>
          </cell>
          <cell r="BC2991" t="str">
            <v>BANPU</v>
          </cell>
          <cell r="BE2991" t="str">
            <v>Feb</v>
          </cell>
        </row>
        <row r="2992">
          <cell r="C2992" t="str">
            <v>TCC</v>
          </cell>
          <cell r="R2992">
            <v>0</v>
          </cell>
          <cell r="AZ2992">
            <v>0</v>
          </cell>
          <cell r="BA2992">
            <v>0</v>
          </cell>
          <cell r="BC2992" t="str">
            <v>BANPU</v>
          </cell>
          <cell r="BE2992" t="str">
            <v>Mar</v>
          </cell>
        </row>
        <row r="2993">
          <cell r="C2993" t="str">
            <v>TCC</v>
          </cell>
          <cell r="R2993">
            <v>28600.000000000004</v>
          </cell>
          <cell r="AZ2993">
            <v>0</v>
          </cell>
          <cell r="BA2993">
            <v>0</v>
          </cell>
          <cell r="BC2993" t="str">
            <v>BANPU</v>
          </cell>
          <cell r="BE2993" t="str">
            <v>Apr</v>
          </cell>
        </row>
        <row r="2994">
          <cell r="C2994" t="str">
            <v>TCC</v>
          </cell>
          <cell r="R2994">
            <v>28600.000000000004</v>
          </cell>
          <cell r="AZ2994">
            <v>0</v>
          </cell>
          <cell r="BA2994">
            <v>0</v>
          </cell>
          <cell r="BC2994" t="str">
            <v>BANPU</v>
          </cell>
          <cell r="BE2994" t="str">
            <v>May</v>
          </cell>
        </row>
        <row r="2995">
          <cell r="C2995" t="str">
            <v>TCC</v>
          </cell>
          <cell r="R2995">
            <v>0</v>
          </cell>
          <cell r="AZ2995">
            <v>0</v>
          </cell>
          <cell r="BA2995">
            <v>0</v>
          </cell>
          <cell r="BC2995" t="str">
            <v>BANPU</v>
          </cell>
          <cell r="BE2995" t="str">
            <v>Jun</v>
          </cell>
        </row>
        <row r="2996">
          <cell r="C2996" t="str">
            <v>TCC</v>
          </cell>
          <cell r="R2996">
            <v>0</v>
          </cell>
          <cell r="AZ2996">
            <v>0</v>
          </cell>
          <cell r="BA2996">
            <v>0</v>
          </cell>
          <cell r="BC2996" t="str">
            <v>BANPU</v>
          </cell>
          <cell r="BE2996" t="str">
            <v>Jul</v>
          </cell>
        </row>
        <row r="2997">
          <cell r="C2997" t="str">
            <v>TCC</v>
          </cell>
          <cell r="R2997">
            <v>0</v>
          </cell>
          <cell r="AZ2997">
            <v>0</v>
          </cell>
          <cell r="BA2997">
            <v>0</v>
          </cell>
          <cell r="BC2997" t="str">
            <v>BANPU</v>
          </cell>
          <cell r="BE2997" t="str">
            <v>Aug</v>
          </cell>
        </row>
        <row r="2998">
          <cell r="C2998" t="str">
            <v>TCC</v>
          </cell>
          <cell r="R2998">
            <v>0</v>
          </cell>
          <cell r="AZ2998">
            <v>0</v>
          </cell>
          <cell r="BA2998">
            <v>0</v>
          </cell>
          <cell r="BC2998" t="str">
            <v>BANPU</v>
          </cell>
          <cell r="BE2998" t="str">
            <v>Sep</v>
          </cell>
        </row>
        <row r="2999">
          <cell r="C2999" t="str">
            <v>TCC</v>
          </cell>
          <cell r="R2999">
            <v>28600.000000000004</v>
          </cell>
          <cell r="AZ2999">
            <v>0</v>
          </cell>
          <cell r="BA2999">
            <v>0</v>
          </cell>
          <cell r="BC2999" t="str">
            <v>BANPU</v>
          </cell>
          <cell r="BE2999" t="str">
            <v>Oct</v>
          </cell>
        </row>
        <row r="3000">
          <cell r="C3000" t="str">
            <v>TCC</v>
          </cell>
          <cell r="R3000">
            <v>0</v>
          </cell>
          <cell r="AZ3000">
            <v>0</v>
          </cell>
          <cell r="BA3000">
            <v>0</v>
          </cell>
          <cell r="BC3000" t="str">
            <v>BANPU</v>
          </cell>
          <cell r="BE3000" t="str">
            <v>Nov</v>
          </cell>
        </row>
        <row r="3001">
          <cell r="C3001" t="str">
            <v>TCC</v>
          </cell>
          <cell r="R3001">
            <v>0</v>
          </cell>
          <cell r="AZ3001">
            <v>0</v>
          </cell>
          <cell r="BA3001">
            <v>0</v>
          </cell>
          <cell r="BC3001" t="str">
            <v>BANPU</v>
          </cell>
          <cell r="BE3001" t="str">
            <v>Dec</v>
          </cell>
        </row>
        <row r="3002">
          <cell r="C3002" t="str">
            <v>TCC (CMMC)_KTD</v>
          </cell>
          <cell r="R3002">
            <v>0</v>
          </cell>
          <cell r="AZ3002">
            <v>0</v>
          </cell>
          <cell r="BA3002">
            <v>0</v>
          </cell>
          <cell r="BC3002" t="str">
            <v>GOLD</v>
          </cell>
          <cell r="BE3002" t="str">
            <v>Jan</v>
          </cell>
        </row>
        <row r="3003">
          <cell r="C3003" t="str">
            <v>TCC (CMMC)_KTD</v>
          </cell>
          <cell r="R3003">
            <v>0</v>
          </cell>
          <cell r="AZ3003">
            <v>0</v>
          </cell>
          <cell r="BA3003">
            <v>0</v>
          </cell>
          <cell r="BC3003" t="str">
            <v>GOLD</v>
          </cell>
          <cell r="BE3003" t="str">
            <v>Feb</v>
          </cell>
        </row>
        <row r="3004">
          <cell r="C3004" t="str">
            <v>TCC (CMMC)_KTD</v>
          </cell>
          <cell r="R3004">
            <v>0</v>
          </cell>
          <cell r="AZ3004">
            <v>0</v>
          </cell>
          <cell r="BA3004">
            <v>0</v>
          </cell>
          <cell r="BC3004" t="str">
            <v>GOLD</v>
          </cell>
          <cell r="BE3004" t="str">
            <v>Mar</v>
          </cell>
        </row>
        <row r="3005">
          <cell r="C3005" t="str">
            <v>TCC (CMMC)_KTD</v>
          </cell>
          <cell r="R3005">
            <v>23399.999999999996</v>
          </cell>
          <cell r="AZ3005">
            <v>-70199.999999999985</v>
          </cell>
          <cell r="BA3005">
            <v>-18705.221616350573</v>
          </cell>
          <cell r="BC3005" t="str">
            <v>GOLD</v>
          </cell>
          <cell r="BE3005" t="str">
            <v>Apr</v>
          </cell>
        </row>
        <row r="3006">
          <cell r="C3006" t="str">
            <v>TCC (CMMC)_KTD</v>
          </cell>
          <cell r="R3006">
            <v>23399.999999999996</v>
          </cell>
          <cell r="AZ3006">
            <v>-70199.999999999985</v>
          </cell>
          <cell r="BA3006">
            <v>-18705.221616350573</v>
          </cell>
          <cell r="BC3006" t="str">
            <v>GOLD</v>
          </cell>
          <cell r="BE3006" t="str">
            <v>May</v>
          </cell>
        </row>
        <row r="3007">
          <cell r="C3007" t="str">
            <v>TCC (CMMC)_KTD</v>
          </cell>
          <cell r="R3007">
            <v>0</v>
          </cell>
          <cell r="AZ3007">
            <v>0</v>
          </cell>
          <cell r="BA3007">
            <v>0</v>
          </cell>
          <cell r="BC3007" t="str">
            <v>GOLD</v>
          </cell>
          <cell r="BE3007" t="str">
            <v>Jun</v>
          </cell>
        </row>
        <row r="3008">
          <cell r="C3008" t="str">
            <v>TCC (CMMC)_KTD</v>
          </cell>
          <cell r="R3008">
            <v>0</v>
          </cell>
          <cell r="AZ3008">
            <v>0</v>
          </cell>
          <cell r="BA3008">
            <v>0</v>
          </cell>
          <cell r="BC3008" t="str">
            <v>GOLD</v>
          </cell>
          <cell r="BE3008" t="str">
            <v>Jul</v>
          </cell>
        </row>
        <row r="3009">
          <cell r="C3009" t="str">
            <v>TCC (CMMC)_KTD</v>
          </cell>
          <cell r="R3009">
            <v>0</v>
          </cell>
          <cell r="AZ3009">
            <v>0</v>
          </cell>
          <cell r="BA3009">
            <v>0</v>
          </cell>
          <cell r="BC3009" t="str">
            <v>GOLD</v>
          </cell>
          <cell r="BE3009" t="str">
            <v>Aug</v>
          </cell>
        </row>
        <row r="3010">
          <cell r="C3010" t="str">
            <v>TCC (CMMC)_KTD</v>
          </cell>
          <cell r="R3010">
            <v>0</v>
          </cell>
          <cell r="AZ3010">
            <v>0</v>
          </cell>
          <cell r="BA3010">
            <v>0</v>
          </cell>
          <cell r="BC3010" t="str">
            <v>GOLD</v>
          </cell>
          <cell r="BE3010" t="str">
            <v>Sep</v>
          </cell>
        </row>
        <row r="3011">
          <cell r="C3011" t="str">
            <v>TCC (CMMC)_KTD</v>
          </cell>
          <cell r="R3011">
            <v>23399.999999999996</v>
          </cell>
          <cell r="AZ3011">
            <v>-70199.999999999985</v>
          </cell>
          <cell r="BA3011">
            <v>-18705.221616350573</v>
          </cell>
          <cell r="BC3011" t="str">
            <v>GOLD</v>
          </cell>
          <cell r="BE3011" t="str">
            <v>Oct</v>
          </cell>
        </row>
        <row r="3012">
          <cell r="C3012" t="str">
            <v>TCC (CMMC)_KTD</v>
          </cell>
          <cell r="R3012">
            <v>0</v>
          </cell>
          <cell r="AZ3012">
            <v>0</v>
          </cell>
          <cell r="BA3012">
            <v>0</v>
          </cell>
          <cell r="BC3012" t="str">
            <v>GOLD</v>
          </cell>
          <cell r="BE3012" t="str">
            <v>Nov</v>
          </cell>
        </row>
        <row r="3013">
          <cell r="C3013" t="str">
            <v>TCC (CMMC)_KTD</v>
          </cell>
          <cell r="R3013">
            <v>0</v>
          </cell>
          <cell r="AZ3013">
            <v>0</v>
          </cell>
          <cell r="BA3013">
            <v>0</v>
          </cell>
          <cell r="BC3013" t="str">
            <v>GOLD</v>
          </cell>
          <cell r="BE3013" t="str">
            <v>Dec</v>
          </cell>
        </row>
        <row r="3014">
          <cell r="C3014" t="str">
            <v>TCC</v>
          </cell>
          <cell r="R3014">
            <v>0</v>
          </cell>
          <cell r="AZ3014">
            <v>0</v>
          </cell>
          <cell r="BA3014">
            <v>0</v>
          </cell>
          <cell r="BC3014" t="str">
            <v>BANPU</v>
          </cell>
          <cell r="BE3014" t="str">
            <v>Jan</v>
          </cell>
        </row>
        <row r="3015">
          <cell r="C3015" t="str">
            <v>TCC</v>
          </cell>
          <cell r="R3015">
            <v>0</v>
          </cell>
          <cell r="AZ3015">
            <v>0</v>
          </cell>
          <cell r="BA3015">
            <v>0</v>
          </cell>
          <cell r="BC3015" t="str">
            <v>BANPU</v>
          </cell>
          <cell r="BE3015" t="str">
            <v>Feb</v>
          </cell>
        </row>
        <row r="3016">
          <cell r="C3016" t="str">
            <v>TCC</v>
          </cell>
          <cell r="R3016">
            <v>0</v>
          </cell>
          <cell r="AZ3016">
            <v>0</v>
          </cell>
          <cell r="BA3016">
            <v>0</v>
          </cell>
          <cell r="BC3016" t="str">
            <v>BANPU</v>
          </cell>
          <cell r="BE3016" t="str">
            <v>Mar</v>
          </cell>
        </row>
        <row r="3017">
          <cell r="C3017" t="str">
            <v>TCC</v>
          </cell>
          <cell r="R3017">
            <v>23399.999999999996</v>
          </cell>
          <cell r="AZ3017">
            <v>0</v>
          </cell>
          <cell r="BA3017">
            <v>0</v>
          </cell>
          <cell r="BC3017" t="str">
            <v>BANPU</v>
          </cell>
          <cell r="BE3017" t="str">
            <v>Apr</v>
          </cell>
        </row>
        <row r="3018">
          <cell r="C3018" t="str">
            <v>TCC</v>
          </cell>
          <cell r="R3018">
            <v>23399.999999999996</v>
          </cell>
          <cell r="AZ3018">
            <v>0</v>
          </cell>
          <cell r="BA3018">
            <v>0</v>
          </cell>
          <cell r="BC3018" t="str">
            <v>BANPU</v>
          </cell>
          <cell r="BE3018" t="str">
            <v>May</v>
          </cell>
        </row>
        <row r="3019">
          <cell r="C3019" t="str">
            <v>TCC</v>
          </cell>
          <cell r="R3019">
            <v>0</v>
          </cell>
          <cell r="AZ3019">
            <v>0</v>
          </cell>
          <cell r="BA3019">
            <v>0</v>
          </cell>
          <cell r="BC3019" t="str">
            <v>BANPU</v>
          </cell>
          <cell r="BE3019" t="str">
            <v>Jun</v>
          </cell>
        </row>
        <row r="3020">
          <cell r="C3020" t="str">
            <v>TCC</v>
          </cell>
          <cell r="R3020">
            <v>0</v>
          </cell>
          <cell r="AZ3020">
            <v>0</v>
          </cell>
          <cell r="BA3020">
            <v>0</v>
          </cell>
          <cell r="BC3020" t="str">
            <v>BANPU</v>
          </cell>
          <cell r="BE3020" t="str">
            <v>Jul</v>
          </cell>
        </row>
        <row r="3021">
          <cell r="C3021" t="str">
            <v>TCC</v>
          </cell>
          <cell r="R3021">
            <v>0</v>
          </cell>
          <cell r="AZ3021">
            <v>0</v>
          </cell>
          <cell r="BA3021">
            <v>0</v>
          </cell>
          <cell r="BC3021" t="str">
            <v>BANPU</v>
          </cell>
          <cell r="BE3021" t="str">
            <v>Aug</v>
          </cell>
        </row>
        <row r="3022">
          <cell r="C3022" t="str">
            <v>TCC</v>
          </cell>
          <cell r="R3022">
            <v>0</v>
          </cell>
          <cell r="AZ3022">
            <v>0</v>
          </cell>
          <cell r="BA3022">
            <v>0</v>
          </cell>
          <cell r="BC3022" t="str">
            <v>BANPU</v>
          </cell>
          <cell r="BE3022" t="str">
            <v>Sep</v>
          </cell>
        </row>
        <row r="3023">
          <cell r="C3023" t="str">
            <v>TCC</v>
          </cell>
          <cell r="R3023">
            <v>23399.999999999996</v>
          </cell>
          <cell r="AZ3023">
            <v>0</v>
          </cell>
          <cell r="BA3023">
            <v>0</v>
          </cell>
          <cell r="BC3023" t="str">
            <v>BANPU</v>
          </cell>
          <cell r="BE3023" t="str">
            <v>Oct</v>
          </cell>
        </row>
        <row r="3024">
          <cell r="C3024" t="str">
            <v>TCC</v>
          </cell>
          <cell r="R3024">
            <v>0</v>
          </cell>
          <cell r="AZ3024">
            <v>0</v>
          </cell>
          <cell r="BA3024">
            <v>0</v>
          </cell>
          <cell r="BC3024" t="str">
            <v>BANPU</v>
          </cell>
          <cell r="BE3024" t="str">
            <v>Nov</v>
          </cell>
        </row>
        <row r="3025">
          <cell r="C3025" t="str">
            <v>TCC</v>
          </cell>
          <cell r="R3025">
            <v>0</v>
          </cell>
          <cell r="AZ3025">
            <v>0</v>
          </cell>
          <cell r="BA3025">
            <v>0</v>
          </cell>
          <cell r="BC3025" t="str">
            <v>BANPU</v>
          </cell>
          <cell r="BE3025" t="str">
            <v>Dec</v>
          </cell>
        </row>
        <row r="3026">
          <cell r="C3026" t="str">
            <v>Other</v>
          </cell>
          <cell r="R3026">
            <v>0</v>
          </cell>
          <cell r="AZ3026">
            <v>0</v>
          </cell>
          <cell r="BA3026">
            <v>0</v>
          </cell>
          <cell r="BC3026" t="str">
            <v>OTHERS</v>
          </cell>
          <cell r="BE3026" t="str">
            <v>Jan</v>
          </cell>
        </row>
        <row r="3027">
          <cell r="C3027" t="str">
            <v>Other</v>
          </cell>
          <cell r="R3027">
            <v>0</v>
          </cell>
          <cell r="AZ3027">
            <v>0</v>
          </cell>
          <cell r="BA3027">
            <v>0</v>
          </cell>
          <cell r="BC3027" t="str">
            <v>OTHERS</v>
          </cell>
          <cell r="BE3027" t="str">
            <v>Feb</v>
          </cell>
        </row>
        <row r="3028">
          <cell r="C3028" t="str">
            <v>Other</v>
          </cell>
          <cell r="R3028">
            <v>0</v>
          </cell>
          <cell r="AZ3028">
            <v>0</v>
          </cell>
          <cell r="BA3028">
            <v>0</v>
          </cell>
          <cell r="BC3028" t="str">
            <v>OTHERS</v>
          </cell>
          <cell r="BE3028" t="str">
            <v>Mar</v>
          </cell>
        </row>
        <row r="3029">
          <cell r="C3029" t="str">
            <v>Other</v>
          </cell>
          <cell r="R3029">
            <v>0</v>
          </cell>
          <cell r="AZ3029">
            <v>0</v>
          </cell>
          <cell r="BA3029">
            <v>0</v>
          </cell>
          <cell r="BC3029" t="str">
            <v>OTHERS</v>
          </cell>
          <cell r="BE3029" t="str">
            <v>Apr</v>
          </cell>
        </row>
        <row r="3030">
          <cell r="C3030" t="str">
            <v>Other</v>
          </cell>
          <cell r="R3030">
            <v>0</v>
          </cell>
          <cell r="AZ3030">
            <v>0</v>
          </cell>
          <cell r="BA3030">
            <v>0</v>
          </cell>
          <cell r="BC3030" t="str">
            <v>OTHERS</v>
          </cell>
          <cell r="BE3030" t="str">
            <v>May</v>
          </cell>
        </row>
        <row r="3031">
          <cell r="C3031" t="str">
            <v>Other</v>
          </cell>
          <cell r="R3031">
            <v>0</v>
          </cell>
          <cell r="AZ3031">
            <v>0</v>
          </cell>
          <cell r="BA3031">
            <v>0</v>
          </cell>
          <cell r="BC3031" t="str">
            <v>OTHERS</v>
          </cell>
          <cell r="BE3031" t="str">
            <v>Jun</v>
          </cell>
        </row>
        <row r="3032">
          <cell r="C3032" t="str">
            <v>Other</v>
          </cell>
          <cell r="R3032">
            <v>0</v>
          </cell>
          <cell r="AZ3032">
            <v>0</v>
          </cell>
          <cell r="BA3032">
            <v>0</v>
          </cell>
          <cell r="BC3032" t="str">
            <v>OTHERS</v>
          </cell>
          <cell r="BE3032" t="str">
            <v>Jul</v>
          </cell>
        </row>
        <row r="3033">
          <cell r="C3033" t="str">
            <v>Other</v>
          </cell>
          <cell r="R3033">
            <v>0</v>
          </cell>
          <cell r="AZ3033">
            <v>0</v>
          </cell>
          <cell r="BA3033">
            <v>0</v>
          </cell>
          <cell r="BC3033" t="str">
            <v>OTHERS</v>
          </cell>
          <cell r="BE3033" t="str">
            <v>Aug</v>
          </cell>
        </row>
        <row r="3034">
          <cell r="C3034" t="str">
            <v>Other</v>
          </cell>
          <cell r="R3034">
            <v>0</v>
          </cell>
          <cell r="AZ3034">
            <v>0</v>
          </cell>
          <cell r="BA3034">
            <v>0</v>
          </cell>
          <cell r="BC3034" t="str">
            <v>OTHERS</v>
          </cell>
          <cell r="BE3034" t="str">
            <v>Sep</v>
          </cell>
        </row>
        <row r="3035">
          <cell r="C3035" t="str">
            <v>Other</v>
          </cell>
          <cell r="R3035">
            <v>0</v>
          </cell>
          <cell r="AZ3035">
            <v>0</v>
          </cell>
          <cell r="BA3035">
            <v>0</v>
          </cell>
          <cell r="BC3035" t="str">
            <v>OTHERS</v>
          </cell>
          <cell r="BE3035" t="str">
            <v>Oct</v>
          </cell>
        </row>
        <row r="3036">
          <cell r="C3036" t="str">
            <v>Other</v>
          </cell>
          <cell r="R3036">
            <v>0</v>
          </cell>
          <cell r="AZ3036">
            <v>0</v>
          </cell>
          <cell r="BA3036">
            <v>0</v>
          </cell>
          <cell r="BC3036" t="str">
            <v>OTHERS</v>
          </cell>
          <cell r="BE3036" t="str">
            <v>Nov</v>
          </cell>
        </row>
        <row r="3037">
          <cell r="C3037" t="str">
            <v>Other</v>
          </cell>
          <cell r="R3037">
            <v>0</v>
          </cell>
          <cell r="AZ3037">
            <v>0</v>
          </cell>
          <cell r="BA3037">
            <v>0</v>
          </cell>
          <cell r="BC3037" t="str">
            <v>OTHERS</v>
          </cell>
          <cell r="BE3037" t="str">
            <v>Dec</v>
          </cell>
        </row>
        <row r="3038">
          <cell r="C3038" t="str">
            <v>SCC-SB</v>
          </cell>
          <cell r="R3038">
            <v>0</v>
          </cell>
          <cell r="AZ3038">
            <v>0</v>
          </cell>
          <cell r="BA3038">
            <v>0</v>
          </cell>
          <cell r="BC3038" t="str">
            <v>BANPU</v>
          </cell>
          <cell r="BE3038" t="str">
            <v>Jan</v>
          </cell>
        </row>
        <row r="3039">
          <cell r="C3039" t="str">
            <v>SCC-SB</v>
          </cell>
          <cell r="R3039">
            <v>0</v>
          </cell>
          <cell r="AZ3039">
            <v>0</v>
          </cell>
          <cell r="BA3039">
            <v>0</v>
          </cell>
          <cell r="BC3039" t="str">
            <v>BANPU</v>
          </cell>
          <cell r="BE3039" t="str">
            <v>Feb</v>
          </cell>
        </row>
        <row r="3040">
          <cell r="C3040" t="str">
            <v>SCC-SB</v>
          </cell>
          <cell r="R3040">
            <v>0</v>
          </cell>
          <cell r="AZ3040">
            <v>0</v>
          </cell>
          <cell r="BA3040">
            <v>0</v>
          </cell>
          <cell r="BC3040" t="str">
            <v>BANPU</v>
          </cell>
          <cell r="BE3040" t="str">
            <v>Mar</v>
          </cell>
        </row>
        <row r="3041">
          <cell r="C3041" t="str">
            <v>SCC-SB</v>
          </cell>
          <cell r="R3041">
            <v>0</v>
          </cell>
          <cell r="AZ3041">
            <v>0</v>
          </cell>
          <cell r="BA3041">
            <v>0</v>
          </cell>
          <cell r="BC3041" t="str">
            <v>BANPU</v>
          </cell>
          <cell r="BE3041" t="str">
            <v>Apr</v>
          </cell>
        </row>
        <row r="3042">
          <cell r="C3042" t="str">
            <v>SCC-SB</v>
          </cell>
          <cell r="R3042">
            <v>0</v>
          </cell>
          <cell r="AZ3042">
            <v>0</v>
          </cell>
          <cell r="BA3042">
            <v>0</v>
          </cell>
          <cell r="BC3042" t="str">
            <v>BANPU</v>
          </cell>
          <cell r="BE3042" t="str">
            <v>May</v>
          </cell>
        </row>
        <row r="3043">
          <cell r="C3043" t="str">
            <v>SCC-SB</v>
          </cell>
          <cell r="R3043">
            <v>0</v>
          </cell>
          <cell r="AZ3043">
            <v>0</v>
          </cell>
          <cell r="BA3043">
            <v>0</v>
          </cell>
          <cell r="BC3043" t="str">
            <v>BANPU</v>
          </cell>
          <cell r="BE3043" t="str">
            <v>Jun</v>
          </cell>
        </row>
        <row r="3044">
          <cell r="C3044" t="str">
            <v>SCC-SB</v>
          </cell>
          <cell r="R3044">
            <v>0</v>
          </cell>
          <cell r="AZ3044">
            <v>0</v>
          </cell>
          <cell r="BA3044">
            <v>0</v>
          </cell>
          <cell r="BC3044" t="str">
            <v>BANPU</v>
          </cell>
          <cell r="BE3044" t="str">
            <v>Jul</v>
          </cell>
        </row>
        <row r="3045">
          <cell r="C3045" t="str">
            <v>SCC-SB</v>
          </cell>
          <cell r="R3045">
            <v>0</v>
          </cell>
          <cell r="AZ3045">
            <v>0</v>
          </cell>
          <cell r="BA3045">
            <v>0</v>
          </cell>
          <cell r="BC3045" t="str">
            <v>BANPU</v>
          </cell>
          <cell r="BE3045" t="str">
            <v>Aug</v>
          </cell>
        </row>
        <row r="3046">
          <cell r="C3046" t="str">
            <v>SCC-SB</v>
          </cell>
          <cell r="R3046">
            <v>0</v>
          </cell>
          <cell r="AZ3046">
            <v>0</v>
          </cell>
          <cell r="BA3046">
            <v>0</v>
          </cell>
          <cell r="BC3046" t="str">
            <v>BANPU</v>
          </cell>
          <cell r="BE3046" t="str">
            <v>Sep</v>
          </cell>
        </row>
        <row r="3047">
          <cell r="C3047" t="str">
            <v>SCC-SB</v>
          </cell>
          <cell r="R3047">
            <v>0</v>
          </cell>
          <cell r="AZ3047">
            <v>0</v>
          </cell>
          <cell r="BA3047">
            <v>0</v>
          </cell>
          <cell r="BC3047" t="str">
            <v>BANPU</v>
          </cell>
          <cell r="BE3047" t="str">
            <v>Oct</v>
          </cell>
        </row>
        <row r="3048">
          <cell r="C3048" t="str">
            <v>SCC-SB</v>
          </cell>
          <cell r="R3048">
            <v>0</v>
          </cell>
          <cell r="AZ3048">
            <v>0</v>
          </cell>
          <cell r="BA3048">
            <v>0</v>
          </cell>
          <cell r="BC3048" t="str">
            <v>BANPU</v>
          </cell>
          <cell r="BE3048" t="str">
            <v>Nov</v>
          </cell>
        </row>
        <row r="3049">
          <cell r="C3049" t="str">
            <v>SCC-SB</v>
          </cell>
          <cell r="R3049">
            <v>0</v>
          </cell>
          <cell r="AZ3049">
            <v>0</v>
          </cell>
          <cell r="BA3049">
            <v>0</v>
          </cell>
          <cell r="BC3049" t="str">
            <v>BANPU</v>
          </cell>
          <cell r="BE3049" t="str">
            <v>Dec</v>
          </cell>
        </row>
        <row r="3050">
          <cell r="C3050" t="str">
            <v>Other1</v>
          </cell>
          <cell r="R3050">
            <v>0</v>
          </cell>
          <cell r="AZ3050">
            <v>0</v>
          </cell>
          <cell r="BA3050">
            <v>0</v>
          </cell>
          <cell r="BC3050" t="str">
            <v>BANPU</v>
          </cell>
          <cell r="BE3050" t="str">
            <v>Jan</v>
          </cell>
        </row>
        <row r="3051">
          <cell r="C3051" t="str">
            <v>Other1</v>
          </cell>
          <cell r="R3051">
            <v>0</v>
          </cell>
          <cell r="AZ3051">
            <v>0</v>
          </cell>
          <cell r="BA3051">
            <v>0</v>
          </cell>
          <cell r="BC3051" t="str">
            <v>BANPU</v>
          </cell>
          <cell r="BE3051" t="str">
            <v>Feb</v>
          </cell>
        </row>
        <row r="3052">
          <cell r="C3052" t="str">
            <v>Other1</v>
          </cell>
          <cell r="R3052">
            <v>0</v>
          </cell>
          <cell r="AZ3052">
            <v>0</v>
          </cell>
          <cell r="BA3052">
            <v>0</v>
          </cell>
          <cell r="BC3052" t="str">
            <v>BANPU</v>
          </cell>
          <cell r="BE3052" t="str">
            <v>Mar</v>
          </cell>
        </row>
        <row r="3053">
          <cell r="C3053" t="str">
            <v>Other1</v>
          </cell>
          <cell r="R3053">
            <v>0</v>
          </cell>
          <cell r="AZ3053">
            <v>0</v>
          </cell>
          <cell r="BA3053">
            <v>0</v>
          </cell>
          <cell r="BC3053" t="str">
            <v>BANPU</v>
          </cell>
          <cell r="BE3053" t="str">
            <v>Apr</v>
          </cell>
        </row>
        <row r="3054">
          <cell r="C3054" t="str">
            <v>Other1</v>
          </cell>
          <cell r="R3054">
            <v>0</v>
          </cell>
          <cell r="AZ3054">
            <v>0</v>
          </cell>
          <cell r="BA3054">
            <v>0</v>
          </cell>
          <cell r="BC3054" t="str">
            <v>BANPU</v>
          </cell>
          <cell r="BE3054" t="str">
            <v>May</v>
          </cell>
        </row>
        <row r="3055">
          <cell r="C3055" t="str">
            <v>Other1</v>
          </cell>
          <cell r="R3055">
            <v>0</v>
          </cell>
          <cell r="AZ3055">
            <v>0</v>
          </cell>
          <cell r="BA3055">
            <v>0</v>
          </cell>
          <cell r="BC3055" t="str">
            <v>BANPU</v>
          </cell>
          <cell r="BE3055" t="str">
            <v>Jun</v>
          </cell>
        </row>
        <row r="3056">
          <cell r="C3056" t="str">
            <v>Other1</v>
          </cell>
          <cell r="R3056">
            <v>11000</v>
          </cell>
          <cell r="AZ3056">
            <v>0</v>
          </cell>
          <cell r="BA3056">
            <v>0</v>
          </cell>
          <cell r="BC3056" t="str">
            <v>BANPU</v>
          </cell>
          <cell r="BE3056" t="str">
            <v>Jul</v>
          </cell>
        </row>
        <row r="3057">
          <cell r="C3057" t="str">
            <v>Other1</v>
          </cell>
          <cell r="R3057">
            <v>11000</v>
          </cell>
          <cell r="AZ3057">
            <v>0</v>
          </cell>
          <cell r="BA3057">
            <v>0</v>
          </cell>
          <cell r="BC3057" t="str">
            <v>BANPU</v>
          </cell>
          <cell r="BE3057" t="str">
            <v>Aug</v>
          </cell>
        </row>
        <row r="3058">
          <cell r="C3058" t="str">
            <v>Other1</v>
          </cell>
          <cell r="R3058">
            <v>11000</v>
          </cell>
          <cell r="AZ3058">
            <v>0</v>
          </cell>
          <cell r="BA3058">
            <v>0</v>
          </cell>
          <cell r="BC3058" t="str">
            <v>BANPU</v>
          </cell>
          <cell r="BE3058" t="str">
            <v>Sep</v>
          </cell>
        </row>
        <row r="3059">
          <cell r="C3059" t="str">
            <v>Other1</v>
          </cell>
          <cell r="R3059">
            <v>11000</v>
          </cell>
          <cell r="AZ3059">
            <v>0</v>
          </cell>
          <cell r="BA3059">
            <v>0</v>
          </cell>
          <cell r="BC3059" t="str">
            <v>BANPU</v>
          </cell>
          <cell r="BE3059" t="str">
            <v>Oct</v>
          </cell>
        </row>
        <row r="3060">
          <cell r="C3060" t="str">
            <v>Other1</v>
          </cell>
          <cell r="R3060">
            <v>11000</v>
          </cell>
          <cell r="AZ3060">
            <v>0</v>
          </cell>
          <cell r="BA3060">
            <v>0</v>
          </cell>
          <cell r="BC3060" t="str">
            <v>BANPU</v>
          </cell>
          <cell r="BE3060" t="str">
            <v>Nov</v>
          </cell>
        </row>
        <row r="3061">
          <cell r="C3061" t="str">
            <v>Other1</v>
          </cell>
          <cell r="R3061">
            <v>11000</v>
          </cell>
          <cell r="AZ3061">
            <v>0</v>
          </cell>
          <cell r="BA3061">
            <v>0</v>
          </cell>
          <cell r="BC3061" t="str">
            <v>BANPU</v>
          </cell>
          <cell r="BE3061" t="str">
            <v>Dec</v>
          </cell>
        </row>
        <row r="3062">
          <cell r="C3062" t="str">
            <v>SCCC</v>
          </cell>
          <cell r="R3062">
            <v>33333.333333333336</v>
          </cell>
          <cell r="AZ3062">
            <v>0</v>
          </cell>
          <cell r="BA3062">
            <v>0</v>
          </cell>
          <cell r="BC3062" t="str">
            <v>BANPU</v>
          </cell>
          <cell r="BE3062" t="str">
            <v>Jan</v>
          </cell>
        </row>
        <row r="3063">
          <cell r="C3063" t="str">
            <v>SCCC</v>
          </cell>
          <cell r="R3063">
            <v>33333.333333333336</v>
          </cell>
          <cell r="AZ3063">
            <v>0</v>
          </cell>
          <cell r="BA3063">
            <v>0</v>
          </cell>
          <cell r="BC3063" t="str">
            <v>BANPU</v>
          </cell>
          <cell r="BE3063" t="str">
            <v>Feb</v>
          </cell>
        </row>
        <row r="3064">
          <cell r="C3064" t="str">
            <v>SCCC</v>
          </cell>
          <cell r="R3064">
            <v>33333.333333333336</v>
          </cell>
          <cell r="AZ3064">
            <v>0</v>
          </cell>
          <cell r="BA3064">
            <v>0</v>
          </cell>
          <cell r="BC3064" t="str">
            <v>BANPU</v>
          </cell>
          <cell r="BE3064" t="str">
            <v>Mar</v>
          </cell>
        </row>
        <row r="3065">
          <cell r="C3065" t="str">
            <v>SCCC</v>
          </cell>
          <cell r="R3065">
            <v>33333.333333333336</v>
          </cell>
          <cell r="AZ3065">
            <v>0</v>
          </cell>
          <cell r="BA3065">
            <v>0</v>
          </cell>
          <cell r="BC3065" t="str">
            <v>BANPU</v>
          </cell>
          <cell r="BE3065" t="str">
            <v>Apr</v>
          </cell>
        </row>
        <row r="3066">
          <cell r="C3066" t="str">
            <v>SCCC</v>
          </cell>
          <cell r="R3066">
            <v>33333.333333333336</v>
          </cell>
          <cell r="AZ3066">
            <v>0</v>
          </cell>
          <cell r="BA3066">
            <v>0</v>
          </cell>
          <cell r="BC3066" t="str">
            <v>BANPU</v>
          </cell>
          <cell r="BE3066" t="str">
            <v>May</v>
          </cell>
        </row>
        <row r="3067">
          <cell r="C3067" t="str">
            <v>SCCC</v>
          </cell>
          <cell r="R3067">
            <v>33333.333333333336</v>
          </cell>
          <cell r="AZ3067">
            <v>0</v>
          </cell>
          <cell r="BA3067">
            <v>0</v>
          </cell>
          <cell r="BC3067" t="str">
            <v>BANPU</v>
          </cell>
          <cell r="BE3067" t="str">
            <v>Jun</v>
          </cell>
        </row>
        <row r="3068">
          <cell r="C3068" t="str">
            <v>SCCC</v>
          </cell>
          <cell r="R3068">
            <v>0</v>
          </cell>
          <cell r="AZ3068">
            <v>0</v>
          </cell>
          <cell r="BA3068">
            <v>0</v>
          </cell>
          <cell r="BC3068" t="str">
            <v>BANPU</v>
          </cell>
          <cell r="BE3068" t="str">
            <v>Jul</v>
          </cell>
        </row>
        <row r="3069">
          <cell r="C3069" t="str">
            <v>SCCC</v>
          </cell>
          <cell r="R3069">
            <v>0</v>
          </cell>
          <cell r="AZ3069">
            <v>0</v>
          </cell>
          <cell r="BA3069">
            <v>0</v>
          </cell>
          <cell r="BC3069" t="str">
            <v>BANPU</v>
          </cell>
          <cell r="BE3069" t="str">
            <v>Aug</v>
          </cell>
        </row>
        <row r="3070">
          <cell r="C3070" t="str">
            <v>SCCC</v>
          </cell>
          <cell r="R3070">
            <v>0</v>
          </cell>
          <cell r="AZ3070">
            <v>0</v>
          </cell>
          <cell r="BA3070">
            <v>0</v>
          </cell>
          <cell r="BC3070" t="str">
            <v>BANPU</v>
          </cell>
          <cell r="BE3070" t="str">
            <v>Sep</v>
          </cell>
        </row>
        <row r="3071">
          <cell r="C3071" t="str">
            <v>SCCC</v>
          </cell>
          <cell r="R3071">
            <v>0</v>
          </cell>
          <cell r="AZ3071">
            <v>0</v>
          </cell>
          <cell r="BA3071">
            <v>0</v>
          </cell>
          <cell r="BC3071" t="str">
            <v>BANPU</v>
          </cell>
          <cell r="BE3071" t="str">
            <v>Oct</v>
          </cell>
        </row>
        <row r="3072">
          <cell r="C3072" t="str">
            <v>SCCC</v>
          </cell>
          <cell r="R3072">
            <v>0</v>
          </cell>
          <cell r="AZ3072">
            <v>0</v>
          </cell>
          <cell r="BA3072">
            <v>0</v>
          </cell>
          <cell r="BC3072" t="str">
            <v>BANPU</v>
          </cell>
          <cell r="BE3072" t="str">
            <v>Nov</v>
          </cell>
        </row>
        <row r="3073">
          <cell r="C3073" t="str">
            <v>SCCC</v>
          </cell>
          <cell r="R3073">
            <v>0</v>
          </cell>
          <cell r="AZ3073">
            <v>0</v>
          </cell>
          <cell r="BA3073">
            <v>0</v>
          </cell>
          <cell r="BC3073" t="str">
            <v>BANPU</v>
          </cell>
          <cell r="BE3073" t="str">
            <v>Dec</v>
          </cell>
        </row>
        <row r="3074">
          <cell r="C3074" t="str">
            <v>SCCC</v>
          </cell>
          <cell r="R3074">
            <v>0</v>
          </cell>
          <cell r="AZ3074">
            <v>0</v>
          </cell>
          <cell r="BA3074">
            <v>0</v>
          </cell>
          <cell r="BC3074" t="str">
            <v>BANPU</v>
          </cell>
          <cell r="BE3074" t="str">
            <v>Jan</v>
          </cell>
        </row>
        <row r="3075">
          <cell r="C3075" t="str">
            <v>SCCC</v>
          </cell>
          <cell r="R3075">
            <v>0</v>
          </cell>
          <cell r="AZ3075">
            <v>0</v>
          </cell>
          <cell r="BA3075">
            <v>0</v>
          </cell>
          <cell r="BC3075" t="str">
            <v>BANPU</v>
          </cell>
          <cell r="BE3075" t="str">
            <v>Feb</v>
          </cell>
        </row>
        <row r="3076">
          <cell r="C3076" t="str">
            <v>SCCC</v>
          </cell>
          <cell r="R3076">
            <v>0</v>
          </cell>
          <cell r="AZ3076">
            <v>0</v>
          </cell>
          <cell r="BA3076">
            <v>0</v>
          </cell>
          <cell r="BC3076" t="str">
            <v>BANPU</v>
          </cell>
          <cell r="BE3076" t="str">
            <v>Mar</v>
          </cell>
        </row>
        <row r="3077">
          <cell r="C3077" t="str">
            <v>SCCC</v>
          </cell>
          <cell r="R3077">
            <v>0</v>
          </cell>
          <cell r="AZ3077">
            <v>0</v>
          </cell>
          <cell r="BA3077">
            <v>0</v>
          </cell>
          <cell r="BC3077" t="str">
            <v>BANPU</v>
          </cell>
          <cell r="BE3077" t="str">
            <v>Apr</v>
          </cell>
        </row>
        <row r="3078">
          <cell r="C3078" t="str">
            <v>SCCC</v>
          </cell>
          <cell r="R3078">
            <v>0</v>
          </cell>
          <cell r="AZ3078">
            <v>0</v>
          </cell>
          <cell r="BA3078">
            <v>0</v>
          </cell>
          <cell r="BC3078" t="str">
            <v>BANPU</v>
          </cell>
          <cell r="BE3078" t="str">
            <v>May</v>
          </cell>
        </row>
        <row r="3079">
          <cell r="C3079" t="str">
            <v>SCCC</v>
          </cell>
          <cell r="R3079">
            <v>0</v>
          </cell>
          <cell r="AZ3079">
            <v>0</v>
          </cell>
          <cell r="BA3079">
            <v>0</v>
          </cell>
          <cell r="BC3079" t="str">
            <v>BANPU</v>
          </cell>
          <cell r="BE3079" t="str">
            <v>Jun</v>
          </cell>
        </row>
        <row r="3080">
          <cell r="C3080" t="str">
            <v>SCCC</v>
          </cell>
          <cell r="R3080">
            <v>33333.333333333336</v>
          </cell>
          <cell r="AZ3080">
            <v>0</v>
          </cell>
          <cell r="BA3080">
            <v>0</v>
          </cell>
          <cell r="BC3080" t="str">
            <v>BANPU</v>
          </cell>
          <cell r="BE3080" t="str">
            <v>Jul</v>
          </cell>
        </row>
        <row r="3081">
          <cell r="C3081" t="str">
            <v>SCCC</v>
          </cell>
          <cell r="R3081">
            <v>33333.333333333336</v>
          </cell>
          <cell r="AZ3081">
            <v>0</v>
          </cell>
          <cell r="BA3081">
            <v>0</v>
          </cell>
          <cell r="BC3081" t="str">
            <v>BANPU</v>
          </cell>
          <cell r="BE3081" t="str">
            <v>Aug</v>
          </cell>
        </row>
        <row r="3082">
          <cell r="C3082" t="str">
            <v>SCCC</v>
          </cell>
          <cell r="R3082">
            <v>33333.333333333336</v>
          </cell>
          <cell r="AZ3082">
            <v>0</v>
          </cell>
          <cell r="BA3082">
            <v>0</v>
          </cell>
          <cell r="BC3082" t="str">
            <v>BANPU</v>
          </cell>
          <cell r="BE3082" t="str">
            <v>Sep</v>
          </cell>
        </row>
        <row r="3083">
          <cell r="C3083" t="str">
            <v>SCCC</v>
          </cell>
          <cell r="R3083">
            <v>0</v>
          </cell>
          <cell r="AZ3083">
            <v>0</v>
          </cell>
          <cell r="BA3083">
            <v>0</v>
          </cell>
          <cell r="BC3083" t="str">
            <v>BANPU</v>
          </cell>
          <cell r="BE3083" t="str">
            <v>Oct</v>
          </cell>
        </row>
        <row r="3084">
          <cell r="C3084" t="str">
            <v>SCCC</v>
          </cell>
          <cell r="R3084">
            <v>0</v>
          </cell>
          <cell r="AZ3084">
            <v>0</v>
          </cell>
          <cell r="BA3084">
            <v>0</v>
          </cell>
          <cell r="BC3084" t="str">
            <v>BANPU</v>
          </cell>
          <cell r="BE3084" t="str">
            <v>Nov</v>
          </cell>
        </row>
        <row r="3085">
          <cell r="C3085" t="str">
            <v>SCCC</v>
          </cell>
          <cell r="R3085">
            <v>0</v>
          </cell>
          <cell r="AZ3085">
            <v>0</v>
          </cell>
          <cell r="BA3085">
            <v>0</v>
          </cell>
          <cell r="BC3085" t="str">
            <v>BANPU</v>
          </cell>
          <cell r="BE3085" t="str">
            <v>Dec</v>
          </cell>
        </row>
        <row r="3086">
          <cell r="C3086" t="str">
            <v>SCCC</v>
          </cell>
          <cell r="R3086">
            <v>0</v>
          </cell>
          <cell r="AZ3086">
            <v>0</v>
          </cell>
          <cell r="BA3086">
            <v>0</v>
          </cell>
          <cell r="BC3086" t="str">
            <v>BANPU</v>
          </cell>
          <cell r="BE3086" t="str">
            <v>Jan</v>
          </cell>
        </row>
        <row r="3087">
          <cell r="C3087" t="str">
            <v>SCCC</v>
          </cell>
          <cell r="R3087">
            <v>0</v>
          </cell>
          <cell r="AZ3087">
            <v>0</v>
          </cell>
          <cell r="BA3087">
            <v>0</v>
          </cell>
          <cell r="BC3087" t="str">
            <v>BANPU</v>
          </cell>
          <cell r="BE3087" t="str">
            <v>Feb</v>
          </cell>
        </row>
        <row r="3088">
          <cell r="C3088" t="str">
            <v>SCCC</v>
          </cell>
          <cell r="R3088">
            <v>0</v>
          </cell>
          <cell r="AZ3088">
            <v>0</v>
          </cell>
          <cell r="BA3088">
            <v>0</v>
          </cell>
          <cell r="BC3088" t="str">
            <v>BANPU</v>
          </cell>
          <cell r="BE3088" t="str">
            <v>Mar</v>
          </cell>
        </row>
        <row r="3089">
          <cell r="C3089" t="str">
            <v>SCCC</v>
          </cell>
          <cell r="R3089">
            <v>0</v>
          </cell>
          <cell r="AZ3089">
            <v>0</v>
          </cell>
          <cell r="BA3089">
            <v>0</v>
          </cell>
          <cell r="BC3089" t="str">
            <v>BANPU</v>
          </cell>
          <cell r="BE3089" t="str">
            <v>Apr</v>
          </cell>
        </row>
        <row r="3090">
          <cell r="C3090" t="str">
            <v>SCCC</v>
          </cell>
          <cell r="R3090">
            <v>0</v>
          </cell>
          <cell r="AZ3090">
            <v>0</v>
          </cell>
          <cell r="BA3090">
            <v>0</v>
          </cell>
          <cell r="BC3090" t="str">
            <v>BANPU</v>
          </cell>
          <cell r="BE3090" t="str">
            <v>May</v>
          </cell>
        </row>
        <row r="3091">
          <cell r="C3091" t="str">
            <v>SCCC</v>
          </cell>
          <cell r="R3091">
            <v>0</v>
          </cell>
          <cell r="AZ3091">
            <v>0</v>
          </cell>
          <cell r="BA3091">
            <v>0</v>
          </cell>
          <cell r="BC3091" t="str">
            <v>BANPU</v>
          </cell>
          <cell r="BE3091" t="str">
            <v>Jun</v>
          </cell>
        </row>
        <row r="3092">
          <cell r="C3092" t="str">
            <v>SCCC</v>
          </cell>
          <cell r="R3092">
            <v>0</v>
          </cell>
          <cell r="AZ3092">
            <v>0</v>
          </cell>
          <cell r="BA3092">
            <v>0</v>
          </cell>
          <cell r="BC3092" t="str">
            <v>BANPU</v>
          </cell>
          <cell r="BE3092" t="str">
            <v>Jul</v>
          </cell>
        </row>
        <row r="3093">
          <cell r="C3093" t="str">
            <v>SCCC</v>
          </cell>
          <cell r="R3093">
            <v>0</v>
          </cell>
          <cell r="AZ3093">
            <v>0</v>
          </cell>
          <cell r="BA3093">
            <v>0</v>
          </cell>
          <cell r="BC3093" t="str">
            <v>BANPU</v>
          </cell>
          <cell r="BE3093" t="str">
            <v>Aug</v>
          </cell>
        </row>
        <row r="3094">
          <cell r="C3094" t="str">
            <v>SCCC</v>
          </cell>
          <cell r="R3094">
            <v>0</v>
          </cell>
          <cell r="AZ3094">
            <v>0</v>
          </cell>
          <cell r="BA3094">
            <v>0</v>
          </cell>
          <cell r="BC3094" t="str">
            <v>BANPU</v>
          </cell>
          <cell r="BE3094" t="str">
            <v>Sep</v>
          </cell>
        </row>
        <row r="3095">
          <cell r="C3095" t="str">
            <v>SCCC</v>
          </cell>
          <cell r="R3095">
            <v>33333.333333333336</v>
          </cell>
          <cell r="AZ3095">
            <v>0</v>
          </cell>
          <cell r="BA3095">
            <v>0</v>
          </cell>
          <cell r="BC3095" t="str">
            <v>BANPU</v>
          </cell>
          <cell r="BE3095" t="str">
            <v>Oct</v>
          </cell>
        </row>
        <row r="3096">
          <cell r="C3096" t="str">
            <v>SCCC</v>
          </cell>
          <cell r="R3096">
            <v>33333.333333333336</v>
          </cell>
          <cell r="AZ3096">
            <v>0</v>
          </cell>
          <cell r="BA3096">
            <v>0</v>
          </cell>
          <cell r="BC3096" t="str">
            <v>BANPU</v>
          </cell>
          <cell r="BE3096" t="str">
            <v>Nov</v>
          </cell>
        </row>
        <row r="3097">
          <cell r="C3097" t="str">
            <v>SCCC</v>
          </cell>
          <cell r="R3097">
            <v>23333.333333333336</v>
          </cell>
          <cell r="AZ3097">
            <v>0</v>
          </cell>
          <cell r="BA3097">
            <v>0</v>
          </cell>
          <cell r="BC3097" t="str">
            <v>BANPU</v>
          </cell>
          <cell r="BE3097" t="str">
            <v>Dec</v>
          </cell>
        </row>
        <row r="3098">
          <cell r="C3098" t="str">
            <v>TKIC</v>
          </cell>
          <cell r="R3098">
            <v>13750</v>
          </cell>
          <cell r="AZ3098">
            <v>0</v>
          </cell>
          <cell r="BA3098">
            <v>0</v>
          </cell>
          <cell r="BC3098" t="str">
            <v>BANPU</v>
          </cell>
          <cell r="BE3098" t="str">
            <v>Jan</v>
          </cell>
        </row>
        <row r="3099">
          <cell r="C3099" t="str">
            <v>TKIC</v>
          </cell>
          <cell r="R3099">
            <v>13750</v>
          </cell>
          <cell r="AZ3099">
            <v>0</v>
          </cell>
          <cell r="BA3099">
            <v>0</v>
          </cell>
          <cell r="BC3099" t="str">
            <v>BANPU</v>
          </cell>
          <cell r="BE3099" t="str">
            <v>Feb</v>
          </cell>
        </row>
        <row r="3100">
          <cell r="C3100" t="str">
            <v>TKIC</v>
          </cell>
          <cell r="R3100">
            <v>13750</v>
          </cell>
          <cell r="AZ3100">
            <v>0</v>
          </cell>
          <cell r="BA3100">
            <v>0</v>
          </cell>
          <cell r="BC3100" t="str">
            <v>BANPU</v>
          </cell>
          <cell r="BE3100" t="str">
            <v>Mar</v>
          </cell>
        </row>
        <row r="3101">
          <cell r="C3101" t="str">
            <v>TKIC</v>
          </cell>
          <cell r="R3101">
            <v>13750</v>
          </cell>
          <cell r="AZ3101">
            <v>0</v>
          </cell>
          <cell r="BA3101">
            <v>0</v>
          </cell>
          <cell r="BC3101" t="str">
            <v>BANPU</v>
          </cell>
          <cell r="BE3101" t="str">
            <v>Apr</v>
          </cell>
        </row>
        <row r="3102">
          <cell r="C3102" t="str">
            <v>TKIC</v>
          </cell>
          <cell r="R3102">
            <v>13750</v>
          </cell>
          <cell r="AZ3102">
            <v>0</v>
          </cell>
          <cell r="BA3102">
            <v>0</v>
          </cell>
          <cell r="BC3102" t="str">
            <v>BANPU</v>
          </cell>
          <cell r="BE3102" t="str">
            <v>May</v>
          </cell>
        </row>
        <row r="3103">
          <cell r="C3103" t="str">
            <v>TKIC</v>
          </cell>
          <cell r="R3103">
            <v>13750</v>
          </cell>
          <cell r="AZ3103">
            <v>0</v>
          </cell>
          <cell r="BA3103">
            <v>0</v>
          </cell>
          <cell r="BC3103" t="str">
            <v>BANPU</v>
          </cell>
          <cell r="BE3103" t="str">
            <v>Jun</v>
          </cell>
        </row>
        <row r="3104">
          <cell r="C3104" t="str">
            <v>TKIC</v>
          </cell>
          <cell r="R3104">
            <v>13750</v>
          </cell>
          <cell r="AZ3104">
            <v>0</v>
          </cell>
          <cell r="BA3104">
            <v>0</v>
          </cell>
          <cell r="BC3104" t="str">
            <v>BANPU</v>
          </cell>
          <cell r="BE3104" t="str">
            <v>Jul</v>
          </cell>
        </row>
        <row r="3105">
          <cell r="C3105" t="str">
            <v>TKIC</v>
          </cell>
          <cell r="R3105">
            <v>13750</v>
          </cell>
          <cell r="AZ3105">
            <v>0</v>
          </cell>
          <cell r="BA3105">
            <v>0</v>
          </cell>
          <cell r="BC3105" t="str">
            <v>BANPU</v>
          </cell>
          <cell r="BE3105" t="str">
            <v>Aug</v>
          </cell>
        </row>
        <row r="3106">
          <cell r="C3106" t="str">
            <v>TKIC</v>
          </cell>
          <cell r="R3106">
            <v>13750</v>
          </cell>
          <cell r="AZ3106">
            <v>0</v>
          </cell>
          <cell r="BA3106">
            <v>0</v>
          </cell>
          <cell r="BC3106" t="str">
            <v>BANPU</v>
          </cell>
          <cell r="BE3106" t="str">
            <v>Sep</v>
          </cell>
        </row>
        <row r="3107">
          <cell r="C3107" t="str">
            <v>TKIC</v>
          </cell>
          <cell r="R3107">
            <v>13750</v>
          </cell>
          <cell r="AZ3107">
            <v>0</v>
          </cell>
          <cell r="BA3107">
            <v>0</v>
          </cell>
          <cell r="BC3107" t="str">
            <v>BANPU</v>
          </cell>
          <cell r="BE3107" t="str">
            <v>Oct</v>
          </cell>
        </row>
        <row r="3108">
          <cell r="C3108" t="str">
            <v>TKIC</v>
          </cell>
          <cell r="R3108">
            <v>13750</v>
          </cell>
          <cell r="AZ3108">
            <v>0</v>
          </cell>
          <cell r="BA3108">
            <v>0</v>
          </cell>
          <cell r="BC3108" t="str">
            <v>BANPU</v>
          </cell>
          <cell r="BE3108" t="str">
            <v>Nov</v>
          </cell>
        </row>
        <row r="3109">
          <cell r="C3109" t="str">
            <v>TKIC</v>
          </cell>
          <cell r="R3109">
            <v>13750</v>
          </cell>
          <cell r="AZ3109">
            <v>0</v>
          </cell>
          <cell r="BA3109">
            <v>0</v>
          </cell>
          <cell r="BC3109" t="str">
            <v>BANPU</v>
          </cell>
          <cell r="BE3109" t="str">
            <v>Dec</v>
          </cell>
        </row>
        <row r="3110">
          <cell r="C3110" t="str">
            <v>CPN</v>
          </cell>
          <cell r="R3110">
            <v>10000</v>
          </cell>
          <cell r="AZ3110">
            <v>0</v>
          </cell>
          <cell r="BA3110">
            <v>0</v>
          </cell>
          <cell r="BC3110" t="str">
            <v>BANPU</v>
          </cell>
          <cell r="BE3110" t="str">
            <v>Jan</v>
          </cell>
        </row>
        <row r="3111">
          <cell r="C3111" t="str">
            <v>CPN</v>
          </cell>
          <cell r="R3111">
            <v>0</v>
          </cell>
          <cell r="AZ3111">
            <v>0</v>
          </cell>
          <cell r="BA3111">
            <v>0</v>
          </cell>
          <cell r="BC3111" t="str">
            <v>BANPU</v>
          </cell>
          <cell r="BE3111" t="str">
            <v>Feb</v>
          </cell>
        </row>
        <row r="3112">
          <cell r="C3112" t="str">
            <v>CPN</v>
          </cell>
          <cell r="R3112">
            <v>0</v>
          </cell>
          <cell r="AZ3112">
            <v>0</v>
          </cell>
          <cell r="BA3112">
            <v>0</v>
          </cell>
          <cell r="BC3112" t="str">
            <v>BANPU</v>
          </cell>
          <cell r="BE3112" t="str">
            <v>Mar</v>
          </cell>
        </row>
        <row r="3113">
          <cell r="C3113" t="str">
            <v>CPN</v>
          </cell>
          <cell r="R3113">
            <v>0</v>
          </cell>
          <cell r="AZ3113">
            <v>0</v>
          </cell>
          <cell r="BA3113">
            <v>0</v>
          </cell>
          <cell r="BC3113" t="str">
            <v>BANPU</v>
          </cell>
          <cell r="BE3113" t="str">
            <v>Apr</v>
          </cell>
        </row>
        <row r="3114">
          <cell r="C3114" t="str">
            <v>CPN</v>
          </cell>
          <cell r="R3114">
            <v>0</v>
          </cell>
          <cell r="AZ3114">
            <v>0</v>
          </cell>
          <cell r="BA3114">
            <v>0</v>
          </cell>
          <cell r="BC3114" t="str">
            <v>BANPU</v>
          </cell>
          <cell r="BE3114" t="str">
            <v>May</v>
          </cell>
        </row>
        <row r="3115">
          <cell r="C3115" t="str">
            <v>CPN</v>
          </cell>
          <cell r="R3115">
            <v>0</v>
          </cell>
          <cell r="AZ3115">
            <v>0</v>
          </cell>
          <cell r="BA3115">
            <v>0</v>
          </cell>
          <cell r="BC3115" t="str">
            <v>BANPU</v>
          </cell>
          <cell r="BE3115" t="str">
            <v>Jun</v>
          </cell>
        </row>
        <row r="3116">
          <cell r="C3116" t="str">
            <v>CPN</v>
          </cell>
          <cell r="R3116">
            <v>0</v>
          </cell>
          <cell r="AZ3116">
            <v>0</v>
          </cell>
          <cell r="BA3116">
            <v>0</v>
          </cell>
          <cell r="BC3116" t="str">
            <v>BANPU</v>
          </cell>
          <cell r="BE3116" t="str">
            <v>Jul</v>
          </cell>
        </row>
        <row r="3117">
          <cell r="C3117" t="str">
            <v>CPN</v>
          </cell>
          <cell r="R3117">
            <v>0</v>
          </cell>
          <cell r="AZ3117">
            <v>0</v>
          </cell>
          <cell r="BA3117">
            <v>0</v>
          </cell>
          <cell r="BC3117" t="str">
            <v>BANPU</v>
          </cell>
          <cell r="BE3117" t="str">
            <v>Aug</v>
          </cell>
        </row>
        <row r="3118">
          <cell r="C3118" t="str">
            <v>CPN</v>
          </cell>
          <cell r="R3118">
            <v>0</v>
          </cell>
          <cell r="AZ3118">
            <v>0</v>
          </cell>
          <cell r="BA3118">
            <v>0</v>
          </cell>
          <cell r="BC3118" t="str">
            <v>BANPU</v>
          </cell>
          <cell r="BE3118" t="str">
            <v>Sep</v>
          </cell>
        </row>
        <row r="3119">
          <cell r="C3119" t="str">
            <v>CPN</v>
          </cell>
          <cell r="R3119">
            <v>0</v>
          </cell>
          <cell r="AZ3119">
            <v>0</v>
          </cell>
          <cell r="BA3119">
            <v>0</v>
          </cell>
          <cell r="BC3119" t="str">
            <v>BANPU</v>
          </cell>
          <cell r="BE3119" t="str">
            <v>Oct</v>
          </cell>
        </row>
        <row r="3120">
          <cell r="C3120" t="str">
            <v>CPN</v>
          </cell>
          <cell r="R3120">
            <v>0</v>
          </cell>
          <cell r="AZ3120">
            <v>0</v>
          </cell>
          <cell r="BA3120">
            <v>0</v>
          </cell>
          <cell r="BC3120" t="str">
            <v>BANPU</v>
          </cell>
          <cell r="BE3120" t="str">
            <v>Nov</v>
          </cell>
        </row>
        <row r="3121">
          <cell r="C3121" t="str">
            <v>CPN</v>
          </cell>
          <cell r="R3121">
            <v>0</v>
          </cell>
          <cell r="AZ3121">
            <v>0</v>
          </cell>
          <cell r="BA3121">
            <v>0</v>
          </cell>
          <cell r="BC3121" t="str">
            <v>BANPU</v>
          </cell>
          <cell r="BE3121" t="str">
            <v>Dec</v>
          </cell>
        </row>
        <row r="3122">
          <cell r="C3122" t="str">
            <v>SKIC</v>
          </cell>
          <cell r="R3122">
            <v>0</v>
          </cell>
          <cell r="AZ3122">
            <v>0</v>
          </cell>
          <cell r="BA3122">
            <v>0</v>
          </cell>
          <cell r="BC3122" t="str">
            <v>BANPU</v>
          </cell>
          <cell r="BE3122" t="str">
            <v>Jan</v>
          </cell>
        </row>
        <row r="3123">
          <cell r="C3123" t="str">
            <v>SKIC</v>
          </cell>
          <cell r="R3123">
            <v>0</v>
          </cell>
          <cell r="AZ3123">
            <v>0</v>
          </cell>
          <cell r="BA3123">
            <v>0</v>
          </cell>
          <cell r="BC3123" t="str">
            <v>BANPU</v>
          </cell>
          <cell r="BE3123" t="str">
            <v>Feb</v>
          </cell>
        </row>
        <row r="3124">
          <cell r="C3124" t="str">
            <v>SKIC</v>
          </cell>
          <cell r="R3124">
            <v>0</v>
          </cell>
          <cell r="AZ3124">
            <v>0</v>
          </cell>
          <cell r="BA3124">
            <v>0</v>
          </cell>
          <cell r="BC3124" t="str">
            <v>BANPU</v>
          </cell>
          <cell r="BE3124" t="str">
            <v>Mar</v>
          </cell>
        </row>
        <row r="3125">
          <cell r="C3125" t="str">
            <v>SKIC</v>
          </cell>
          <cell r="R3125">
            <v>0</v>
          </cell>
          <cell r="AZ3125">
            <v>0</v>
          </cell>
          <cell r="BA3125">
            <v>0</v>
          </cell>
          <cell r="BC3125" t="str">
            <v>BANPU</v>
          </cell>
          <cell r="BE3125" t="str">
            <v>Apr</v>
          </cell>
        </row>
        <row r="3126">
          <cell r="C3126" t="str">
            <v>SKIC</v>
          </cell>
          <cell r="R3126">
            <v>0</v>
          </cell>
          <cell r="AZ3126">
            <v>0</v>
          </cell>
          <cell r="BA3126">
            <v>0</v>
          </cell>
          <cell r="BC3126" t="str">
            <v>BANPU</v>
          </cell>
          <cell r="BE3126" t="str">
            <v>May</v>
          </cell>
        </row>
        <row r="3127">
          <cell r="C3127" t="str">
            <v>SKIC</v>
          </cell>
          <cell r="R3127">
            <v>0</v>
          </cell>
          <cell r="AZ3127">
            <v>0</v>
          </cell>
          <cell r="BA3127">
            <v>0</v>
          </cell>
          <cell r="BC3127" t="str">
            <v>BANPU</v>
          </cell>
          <cell r="BE3127" t="str">
            <v>Jun</v>
          </cell>
        </row>
        <row r="3128">
          <cell r="C3128" t="str">
            <v>SKIC</v>
          </cell>
          <cell r="R3128">
            <v>0</v>
          </cell>
          <cell r="AZ3128">
            <v>0</v>
          </cell>
          <cell r="BA3128">
            <v>0</v>
          </cell>
          <cell r="BC3128" t="str">
            <v>BANPU</v>
          </cell>
          <cell r="BE3128" t="str">
            <v>Jul</v>
          </cell>
        </row>
        <row r="3129">
          <cell r="C3129" t="str">
            <v>SKIC</v>
          </cell>
          <cell r="R3129">
            <v>0</v>
          </cell>
          <cell r="AZ3129">
            <v>0</v>
          </cell>
          <cell r="BA3129">
            <v>0</v>
          </cell>
          <cell r="BC3129" t="str">
            <v>BANPU</v>
          </cell>
          <cell r="BE3129" t="str">
            <v>Aug</v>
          </cell>
        </row>
        <row r="3130">
          <cell r="C3130" t="str">
            <v>SKIC</v>
          </cell>
          <cell r="R3130">
            <v>0</v>
          </cell>
          <cell r="AZ3130">
            <v>0</v>
          </cell>
          <cell r="BA3130">
            <v>0</v>
          </cell>
          <cell r="BC3130" t="str">
            <v>BANPU</v>
          </cell>
          <cell r="BE3130" t="str">
            <v>Sep</v>
          </cell>
        </row>
        <row r="3131">
          <cell r="C3131" t="str">
            <v>SKIC</v>
          </cell>
          <cell r="R3131">
            <v>0</v>
          </cell>
          <cell r="AZ3131">
            <v>0</v>
          </cell>
          <cell r="BA3131">
            <v>0</v>
          </cell>
          <cell r="BC3131" t="str">
            <v>BANPU</v>
          </cell>
          <cell r="BE3131" t="str">
            <v>Oct</v>
          </cell>
        </row>
        <row r="3132">
          <cell r="C3132" t="str">
            <v>SKIC</v>
          </cell>
          <cell r="R3132">
            <v>0</v>
          </cell>
          <cell r="AZ3132">
            <v>0</v>
          </cell>
          <cell r="BA3132">
            <v>0</v>
          </cell>
          <cell r="BC3132" t="str">
            <v>BANPU</v>
          </cell>
          <cell r="BE3132" t="str">
            <v>Nov</v>
          </cell>
        </row>
        <row r="3133">
          <cell r="C3133" t="str">
            <v>SKIC</v>
          </cell>
          <cell r="R3133">
            <v>0</v>
          </cell>
          <cell r="AZ3133">
            <v>0</v>
          </cell>
          <cell r="BA3133">
            <v>0</v>
          </cell>
          <cell r="BC3133" t="str">
            <v>BANPU</v>
          </cell>
          <cell r="BE3133" t="str">
            <v>Dec</v>
          </cell>
        </row>
        <row r="3134">
          <cell r="C3134" t="str">
            <v>CLP</v>
          </cell>
          <cell r="R3134">
            <v>56000</v>
          </cell>
          <cell r="AZ3134">
            <v>-44800</v>
          </cell>
          <cell r="BA3134">
            <v>-71781.936754865659</v>
          </cell>
          <cell r="BC3134" t="str">
            <v>GOLD</v>
          </cell>
          <cell r="BE3134" t="str">
            <v>Jan</v>
          </cell>
        </row>
        <row r="3135">
          <cell r="C3135" t="str">
            <v>CLP</v>
          </cell>
          <cell r="R3135">
            <v>56000</v>
          </cell>
          <cell r="AZ3135">
            <v>-44800</v>
          </cell>
          <cell r="BA3135">
            <v>-71781.936754865659</v>
          </cell>
          <cell r="BC3135" t="str">
            <v>GOLD</v>
          </cell>
          <cell r="BE3135" t="str">
            <v>Feb</v>
          </cell>
        </row>
        <row r="3136">
          <cell r="C3136" t="str">
            <v>CLP</v>
          </cell>
          <cell r="R3136">
            <v>56000</v>
          </cell>
          <cell r="AZ3136">
            <v>-44800</v>
          </cell>
          <cell r="BA3136">
            <v>-71781.936754865659</v>
          </cell>
          <cell r="BC3136" t="str">
            <v>GOLD</v>
          </cell>
          <cell r="BE3136" t="str">
            <v>Mar</v>
          </cell>
        </row>
        <row r="3137">
          <cell r="C3137" t="str">
            <v>CLP</v>
          </cell>
          <cell r="R3137">
            <v>56000</v>
          </cell>
          <cell r="AZ3137">
            <v>-44800</v>
          </cell>
          <cell r="BA3137">
            <v>-71781.936754865659</v>
          </cell>
          <cell r="BC3137" t="str">
            <v>GOLD</v>
          </cell>
          <cell r="BE3137" t="str">
            <v>Apr</v>
          </cell>
        </row>
        <row r="3138">
          <cell r="C3138" t="str">
            <v>CLP</v>
          </cell>
          <cell r="R3138">
            <v>56000</v>
          </cell>
          <cell r="AZ3138">
            <v>-44800</v>
          </cell>
          <cell r="BA3138">
            <v>-71781.936754865659</v>
          </cell>
          <cell r="BC3138" t="str">
            <v>GOLD</v>
          </cell>
          <cell r="BE3138" t="str">
            <v>May</v>
          </cell>
        </row>
        <row r="3139">
          <cell r="C3139" t="str">
            <v>CLP</v>
          </cell>
          <cell r="R3139">
            <v>56000</v>
          </cell>
          <cell r="AZ3139">
            <v>-44800</v>
          </cell>
          <cell r="BA3139">
            <v>-71781.936754865659</v>
          </cell>
          <cell r="BC3139" t="str">
            <v>GOLD</v>
          </cell>
          <cell r="BE3139" t="str">
            <v>Jun</v>
          </cell>
        </row>
        <row r="3140">
          <cell r="C3140" t="str">
            <v>CLP</v>
          </cell>
          <cell r="R3140">
            <v>56000</v>
          </cell>
          <cell r="AZ3140">
            <v>-44800</v>
          </cell>
          <cell r="BA3140">
            <v>-71781.936754865659</v>
          </cell>
          <cell r="BC3140" t="str">
            <v>GOLD</v>
          </cell>
          <cell r="BE3140" t="str">
            <v>Jul</v>
          </cell>
        </row>
        <row r="3141">
          <cell r="C3141" t="str">
            <v>CLP</v>
          </cell>
          <cell r="R3141">
            <v>56000</v>
          </cell>
          <cell r="AZ3141">
            <v>-44800</v>
          </cell>
          <cell r="BA3141">
            <v>-71781.936754865659</v>
          </cell>
          <cell r="BC3141" t="str">
            <v>GOLD</v>
          </cell>
          <cell r="BE3141" t="str">
            <v>Aug</v>
          </cell>
        </row>
        <row r="3142">
          <cell r="C3142" t="str">
            <v>CLP</v>
          </cell>
          <cell r="R3142">
            <v>56000</v>
          </cell>
          <cell r="AZ3142">
            <v>-44800</v>
          </cell>
          <cell r="BA3142">
            <v>-71781.936754865659</v>
          </cell>
          <cell r="BC3142" t="str">
            <v>GOLD</v>
          </cell>
          <cell r="BE3142" t="str">
            <v>Sep</v>
          </cell>
        </row>
        <row r="3143">
          <cell r="C3143" t="str">
            <v>CLP</v>
          </cell>
          <cell r="R3143">
            <v>56000</v>
          </cell>
          <cell r="AZ3143">
            <v>-44800</v>
          </cell>
          <cell r="BA3143">
            <v>-71781.936754865659</v>
          </cell>
          <cell r="BC3143" t="str">
            <v>GOLD</v>
          </cell>
          <cell r="BE3143" t="str">
            <v>Oct</v>
          </cell>
        </row>
        <row r="3144">
          <cell r="C3144" t="str">
            <v>CLP</v>
          </cell>
          <cell r="R3144">
            <v>56000</v>
          </cell>
          <cell r="AZ3144">
            <v>-44800</v>
          </cell>
          <cell r="BA3144">
            <v>-71781.936754865659</v>
          </cell>
          <cell r="BC3144" t="str">
            <v>GOLD</v>
          </cell>
          <cell r="BE3144" t="str">
            <v>Nov</v>
          </cell>
        </row>
        <row r="3145">
          <cell r="C3145" t="str">
            <v>CLP</v>
          </cell>
          <cell r="R3145">
            <v>56000</v>
          </cell>
          <cell r="AZ3145">
            <v>-44800</v>
          </cell>
          <cell r="BA3145">
            <v>-71781.936754865659</v>
          </cell>
          <cell r="BC3145" t="str">
            <v>GOLD</v>
          </cell>
          <cell r="BE3145" t="str">
            <v>Dec</v>
          </cell>
        </row>
        <row r="3146">
          <cell r="C3146" t="str">
            <v>CLP</v>
          </cell>
          <cell r="R3146">
            <v>24000.000000000004</v>
          </cell>
          <cell r="AZ3146">
            <v>-19200.000000000004</v>
          </cell>
          <cell r="BA3146">
            <v>-28692.639516320782</v>
          </cell>
          <cell r="BC3146" t="str">
            <v>GOLD</v>
          </cell>
          <cell r="BE3146" t="str">
            <v>Jan</v>
          </cell>
        </row>
        <row r="3147">
          <cell r="C3147" t="str">
            <v>CLP</v>
          </cell>
          <cell r="R3147">
            <v>24000.000000000004</v>
          </cell>
          <cell r="AZ3147">
            <v>-19200.000000000004</v>
          </cell>
          <cell r="BA3147">
            <v>-28692.639516320782</v>
          </cell>
          <cell r="BC3147" t="str">
            <v>GOLD</v>
          </cell>
          <cell r="BE3147" t="str">
            <v>Feb</v>
          </cell>
        </row>
        <row r="3148">
          <cell r="C3148" t="str">
            <v>CLP</v>
          </cell>
          <cell r="R3148">
            <v>24000.000000000004</v>
          </cell>
          <cell r="AZ3148">
            <v>-19200.000000000004</v>
          </cell>
          <cell r="BA3148">
            <v>-28692.639516320782</v>
          </cell>
          <cell r="BC3148" t="str">
            <v>GOLD</v>
          </cell>
          <cell r="BE3148" t="str">
            <v>Mar</v>
          </cell>
        </row>
        <row r="3149">
          <cell r="C3149" t="str">
            <v>CLP</v>
          </cell>
          <cell r="R3149">
            <v>24000.000000000004</v>
          </cell>
          <cell r="AZ3149">
            <v>-19200.000000000004</v>
          </cell>
          <cell r="BA3149">
            <v>-28692.639516320782</v>
          </cell>
          <cell r="BC3149" t="str">
            <v>GOLD</v>
          </cell>
          <cell r="BE3149" t="str">
            <v>Apr</v>
          </cell>
        </row>
        <row r="3150">
          <cell r="C3150" t="str">
            <v>CLP</v>
          </cell>
          <cell r="R3150">
            <v>24000.000000000004</v>
          </cell>
          <cell r="AZ3150">
            <v>-19200.000000000004</v>
          </cell>
          <cell r="BA3150">
            <v>-28692.639516320782</v>
          </cell>
          <cell r="BC3150" t="str">
            <v>GOLD</v>
          </cell>
          <cell r="BE3150" t="str">
            <v>May</v>
          </cell>
        </row>
        <row r="3151">
          <cell r="C3151" t="str">
            <v>CLP</v>
          </cell>
          <cell r="R3151">
            <v>24000.000000000004</v>
          </cell>
          <cell r="AZ3151">
            <v>-19200.000000000004</v>
          </cell>
          <cell r="BA3151">
            <v>-28692.639516320782</v>
          </cell>
          <cell r="BC3151" t="str">
            <v>GOLD</v>
          </cell>
          <cell r="BE3151" t="str">
            <v>Jun</v>
          </cell>
        </row>
        <row r="3152">
          <cell r="C3152" t="str">
            <v>CLP</v>
          </cell>
          <cell r="R3152">
            <v>24000.000000000004</v>
          </cell>
          <cell r="AZ3152">
            <v>-19200.000000000004</v>
          </cell>
          <cell r="BA3152">
            <v>-28692.639516320782</v>
          </cell>
          <cell r="BC3152" t="str">
            <v>GOLD</v>
          </cell>
          <cell r="BE3152" t="str">
            <v>Jul</v>
          </cell>
        </row>
        <row r="3153">
          <cell r="C3153" t="str">
            <v>CLP</v>
          </cell>
          <cell r="R3153">
            <v>24000.000000000004</v>
          </cell>
          <cell r="AZ3153">
            <v>-19200.000000000004</v>
          </cell>
          <cell r="BA3153">
            <v>-28692.639516320782</v>
          </cell>
          <cell r="BC3153" t="str">
            <v>GOLD</v>
          </cell>
          <cell r="BE3153" t="str">
            <v>Aug</v>
          </cell>
        </row>
        <row r="3154">
          <cell r="C3154" t="str">
            <v>CLP</v>
          </cell>
          <cell r="R3154">
            <v>24000.000000000004</v>
          </cell>
          <cell r="AZ3154">
            <v>-19200.000000000004</v>
          </cell>
          <cell r="BA3154">
            <v>-28692.639516320782</v>
          </cell>
          <cell r="BC3154" t="str">
            <v>GOLD</v>
          </cell>
          <cell r="BE3154" t="str">
            <v>Sep</v>
          </cell>
        </row>
        <row r="3155">
          <cell r="C3155" t="str">
            <v>CLP</v>
          </cell>
          <cell r="R3155">
            <v>24000.000000000004</v>
          </cell>
          <cell r="AZ3155">
            <v>-19200.000000000004</v>
          </cell>
          <cell r="BA3155">
            <v>-28692.639516320782</v>
          </cell>
          <cell r="BC3155" t="str">
            <v>GOLD</v>
          </cell>
          <cell r="BE3155" t="str">
            <v>Oct</v>
          </cell>
        </row>
        <row r="3156">
          <cell r="C3156" t="str">
            <v>CLP</v>
          </cell>
          <cell r="R3156">
            <v>24000.000000000004</v>
          </cell>
          <cell r="AZ3156">
            <v>-19200.000000000004</v>
          </cell>
          <cell r="BA3156">
            <v>-28692.639516320782</v>
          </cell>
          <cell r="BC3156" t="str">
            <v>GOLD</v>
          </cell>
          <cell r="BE3156" t="str">
            <v>Nov</v>
          </cell>
        </row>
        <row r="3157">
          <cell r="C3157" t="str">
            <v>CLP</v>
          </cell>
          <cell r="R3157">
            <v>24000.000000000004</v>
          </cell>
          <cell r="AZ3157">
            <v>-19200.000000000004</v>
          </cell>
          <cell r="BA3157">
            <v>-28692.639516320782</v>
          </cell>
          <cell r="BC3157" t="str">
            <v>GOLD</v>
          </cell>
          <cell r="BE3157" t="str">
            <v>Dec</v>
          </cell>
        </row>
        <row r="3158">
          <cell r="C3158" t="str">
            <v>CLP</v>
          </cell>
          <cell r="R3158">
            <v>0</v>
          </cell>
          <cell r="AZ3158">
            <v>0</v>
          </cell>
          <cell r="BA3158">
            <v>0</v>
          </cell>
          <cell r="BC3158" t="str">
            <v>GOLD</v>
          </cell>
          <cell r="BE3158" t="str">
            <v>Jan</v>
          </cell>
        </row>
        <row r="3159">
          <cell r="C3159" t="str">
            <v>CLP</v>
          </cell>
          <cell r="R3159">
            <v>60000</v>
          </cell>
          <cell r="AZ3159">
            <v>-48000</v>
          </cell>
          <cell r="BA3159">
            <v>-76645.905365216764</v>
          </cell>
          <cell r="BC3159" t="str">
            <v>GOLD</v>
          </cell>
          <cell r="BE3159" t="str">
            <v>Feb</v>
          </cell>
        </row>
        <row r="3160">
          <cell r="C3160" t="str">
            <v>CLP</v>
          </cell>
          <cell r="R3160">
            <v>0</v>
          </cell>
          <cell r="AZ3160">
            <v>0</v>
          </cell>
          <cell r="BA3160">
            <v>0</v>
          </cell>
          <cell r="BC3160" t="str">
            <v>GOLD</v>
          </cell>
          <cell r="BE3160" t="str">
            <v>Mar</v>
          </cell>
        </row>
        <row r="3161">
          <cell r="C3161" t="str">
            <v>CLP</v>
          </cell>
          <cell r="R3161">
            <v>0</v>
          </cell>
          <cell r="AZ3161">
            <v>0</v>
          </cell>
          <cell r="BA3161">
            <v>0</v>
          </cell>
          <cell r="BC3161" t="str">
            <v>GOLD</v>
          </cell>
          <cell r="BE3161" t="str">
            <v>Apr</v>
          </cell>
        </row>
        <row r="3162">
          <cell r="C3162" t="str">
            <v>CLP</v>
          </cell>
          <cell r="R3162">
            <v>0</v>
          </cell>
          <cell r="AZ3162">
            <v>0</v>
          </cell>
          <cell r="BA3162">
            <v>0</v>
          </cell>
          <cell r="BC3162" t="str">
            <v>GOLD</v>
          </cell>
          <cell r="BE3162" t="str">
            <v>May</v>
          </cell>
        </row>
        <row r="3163">
          <cell r="C3163" t="str">
            <v>CLP</v>
          </cell>
          <cell r="R3163">
            <v>0</v>
          </cell>
          <cell r="AZ3163">
            <v>0</v>
          </cell>
          <cell r="BA3163">
            <v>0</v>
          </cell>
          <cell r="BC3163" t="str">
            <v>GOLD</v>
          </cell>
          <cell r="BE3163" t="str">
            <v>Jun</v>
          </cell>
        </row>
        <row r="3164">
          <cell r="C3164" t="str">
            <v>CLP</v>
          </cell>
          <cell r="R3164">
            <v>0</v>
          </cell>
          <cell r="AZ3164">
            <v>0</v>
          </cell>
          <cell r="BA3164">
            <v>0</v>
          </cell>
          <cell r="BC3164" t="str">
            <v>GOLD</v>
          </cell>
          <cell r="BE3164" t="str">
            <v>Jul</v>
          </cell>
        </row>
        <row r="3165">
          <cell r="C3165" t="str">
            <v>CLP</v>
          </cell>
          <cell r="R3165">
            <v>0</v>
          </cell>
          <cell r="AZ3165">
            <v>0</v>
          </cell>
          <cell r="BA3165">
            <v>0</v>
          </cell>
          <cell r="BC3165" t="str">
            <v>GOLD</v>
          </cell>
          <cell r="BE3165" t="str">
            <v>Aug</v>
          </cell>
        </row>
        <row r="3166">
          <cell r="C3166" t="str">
            <v>CLP</v>
          </cell>
          <cell r="R3166">
            <v>0</v>
          </cell>
          <cell r="AZ3166">
            <v>0</v>
          </cell>
          <cell r="BA3166">
            <v>0</v>
          </cell>
          <cell r="BC3166" t="str">
            <v>GOLD</v>
          </cell>
          <cell r="BE3166" t="str">
            <v>Sep</v>
          </cell>
        </row>
        <row r="3167">
          <cell r="C3167" t="str">
            <v>CLP</v>
          </cell>
          <cell r="R3167">
            <v>0</v>
          </cell>
          <cell r="AZ3167">
            <v>0</v>
          </cell>
          <cell r="BA3167">
            <v>0</v>
          </cell>
          <cell r="BC3167" t="str">
            <v>GOLD</v>
          </cell>
          <cell r="BE3167" t="str">
            <v>Oct</v>
          </cell>
        </row>
        <row r="3168">
          <cell r="C3168" t="str">
            <v>CLP</v>
          </cell>
          <cell r="R3168">
            <v>0</v>
          </cell>
          <cell r="AZ3168">
            <v>0</v>
          </cell>
          <cell r="BA3168">
            <v>0</v>
          </cell>
          <cell r="BC3168" t="str">
            <v>GOLD</v>
          </cell>
          <cell r="BE3168" t="str">
            <v>Nov</v>
          </cell>
        </row>
        <row r="3169">
          <cell r="C3169" t="str">
            <v>CLP</v>
          </cell>
          <cell r="R3169">
            <v>0</v>
          </cell>
          <cell r="AZ3169">
            <v>0</v>
          </cell>
          <cell r="BA3169">
            <v>0</v>
          </cell>
          <cell r="BC3169" t="str">
            <v>GOLD</v>
          </cell>
          <cell r="BE3169" t="str">
            <v>Dec</v>
          </cell>
        </row>
        <row r="3170">
          <cell r="C3170" t="str">
            <v>CLP</v>
          </cell>
          <cell r="R3170">
            <v>0</v>
          </cell>
          <cell r="AZ3170">
            <v>0</v>
          </cell>
          <cell r="BA3170">
            <v>0</v>
          </cell>
          <cell r="BC3170" t="str">
            <v>GOLD</v>
          </cell>
          <cell r="BE3170" t="str">
            <v>Jan</v>
          </cell>
        </row>
        <row r="3171">
          <cell r="C3171" t="str">
            <v>CLP</v>
          </cell>
          <cell r="R3171">
            <v>20000</v>
          </cell>
          <cell r="AZ3171">
            <v>-16000</v>
          </cell>
          <cell r="BA3171">
            <v>-23828.670905969684</v>
          </cell>
          <cell r="BC3171" t="str">
            <v>GOLD</v>
          </cell>
          <cell r="BE3171" t="str">
            <v>Feb</v>
          </cell>
        </row>
        <row r="3172">
          <cell r="C3172" t="str">
            <v>CLP</v>
          </cell>
          <cell r="R3172">
            <v>0</v>
          </cell>
          <cell r="AZ3172">
            <v>0</v>
          </cell>
          <cell r="BA3172">
            <v>0</v>
          </cell>
          <cell r="BC3172" t="str">
            <v>GOLD</v>
          </cell>
          <cell r="BE3172" t="str">
            <v>Mar</v>
          </cell>
        </row>
        <row r="3173">
          <cell r="C3173" t="str">
            <v>CLP</v>
          </cell>
          <cell r="R3173">
            <v>0</v>
          </cell>
          <cell r="AZ3173">
            <v>0</v>
          </cell>
          <cell r="BA3173">
            <v>0</v>
          </cell>
          <cell r="BC3173" t="str">
            <v>GOLD</v>
          </cell>
          <cell r="BE3173" t="str">
            <v>Apr</v>
          </cell>
        </row>
        <row r="3174">
          <cell r="C3174" t="str">
            <v>CLP</v>
          </cell>
          <cell r="R3174">
            <v>0</v>
          </cell>
          <cell r="AZ3174">
            <v>0</v>
          </cell>
          <cell r="BA3174">
            <v>0</v>
          </cell>
          <cell r="BC3174" t="str">
            <v>GOLD</v>
          </cell>
          <cell r="BE3174" t="str">
            <v>May</v>
          </cell>
        </row>
        <row r="3175">
          <cell r="C3175" t="str">
            <v>CLP</v>
          </cell>
          <cell r="R3175">
            <v>0</v>
          </cell>
          <cell r="AZ3175">
            <v>0</v>
          </cell>
          <cell r="BA3175">
            <v>0</v>
          </cell>
          <cell r="BC3175" t="str">
            <v>GOLD</v>
          </cell>
          <cell r="BE3175" t="str">
            <v>Jun</v>
          </cell>
        </row>
        <row r="3176">
          <cell r="C3176" t="str">
            <v>CLP</v>
          </cell>
          <cell r="R3176">
            <v>0</v>
          </cell>
          <cell r="AZ3176">
            <v>0</v>
          </cell>
          <cell r="BA3176">
            <v>0</v>
          </cell>
          <cell r="BC3176" t="str">
            <v>GOLD</v>
          </cell>
          <cell r="BE3176" t="str">
            <v>Jul</v>
          </cell>
        </row>
        <row r="3177">
          <cell r="C3177" t="str">
            <v>CLP</v>
          </cell>
          <cell r="R3177">
            <v>0</v>
          </cell>
          <cell r="AZ3177">
            <v>0</v>
          </cell>
          <cell r="BA3177">
            <v>0</v>
          </cell>
          <cell r="BC3177" t="str">
            <v>GOLD</v>
          </cell>
          <cell r="BE3177" t="str">
            <v>Aug</v>
          </cell>
        </row>
        <row r="3178">
          <cell r="C3178" t="str">
            <v>CLP</v>
          </cell>
          <cell r="R3178">
            <v>0</v>
          </cell>
          <cell r="AZ3178">
            <v>0</v>
          </cell>
          <cell r="BA3178">
            <v>0</v>
          </cell>
          <cell r="BC3178" t="str">
            <v>GOLD</v>
          </cell>
          <cell r="BE3178" t="str">
            <v>Sep</v>
          </cell>
        </row>
        <row r="3179">
          <cell r="C3179" t="str">
            <v>CLP</v>
          </cell>
          <cell r="R3179">
            <v>0</v>
          </cell>
          <cell r="AZ3179">
            <v>0</v>
          </cell>
          <cell r="BA3179">
            <v>0</v>
          </cell>
          <cell r="BC3179" t="str">
            <v>GOLD</v>
          </cell>
          <cell r="BE3179" t="str">
            <v>Oct</v>
          </cell>
        </row>
        <row r="3180">
          <cell r="C3180" t="str">
            <v>CLP</v>
          </cell>
          <cell r="R3180">
            <v>0</v>
          </cell>
          <cell r="AZ3180">
            <v>0</v>
          </cell>
          <cell r="BA3180">
            <v>0</v>
          </cell>
          <cell r="BC3180" t="str">
            <v>GOLD</v>
          </cell>
          <cell r="BE3180" t="str">
            <v>Nov</v>
          </cell>
        </row>
        <row r="3181">
          <cell r="C3181" t="str">
            <v>CLP</v>
          </cell>
          <cell r="R3181">
            <v>0</v>
          </cell>
          <cell r="AZ3181">
            <v>0</v>
          </cell>
          <cell r="BA3181">
            <v>0</v>
          </cell>
          <cell r="BC3181" t="str">
            <v>GOLD</v>
          </cell>
          <cell r="BE3181" t="str">
            <v>Dec</v>
          </cell>
        </row>
        <row r="3182">
          <cell r="C3182" t="str">
            <v>Huaneng</v>
          </cell>
          <cell r="R3182">
            <v>0</v>
          </cell>
          <cell r="AZ3182">
            <v>0</v>
          </cell>
          <cell r="BA3182">
            <v>0</v>
          </cell>
          <cell r="BC3182" t="str">
            <v>PLATINUM</v>
          </cell>
          <cell r="BE3182" t="str">
            <v>Jan</v>
          </cell>
        </row>
        <row r="3183">
          <cell r="C3183" t="str">
            <v>Huaneng</v>
          </cell>
          <cell r="R3183">
            <v>48000</v>
          </cell>
          <cell r="AZ3183">
            <v>-14400</v>
          </cell>
          <cell r="BA3183">
            <v>0</v>
          </cell>
          <cell r="BC3183" t="str">
            <v>PLATINUM</v>
          </cell>
          <cell r="BE3183" t="str">
            <v>Feb</v>
          </cell>
        </row>
        <row r="3184">
          <cell r="C3184" t="str">
            <v>Huaneng</v>
          </cell>
          <cell r="R3184">
            <v>51000</v>
          </cell>
          <cell r="AZ3184">
            <v>-15300</v>
          </cell>
          <cell r="BA3184">
            <v>0</v>
          </cell>
          <cell r="BC3184" t="str">
            <v>PLATINUM</v>
          </cell>
          <cell r="BE3184" t="str">
            <v>Mar</v>
          </cell>
        </row>
        <row r="3185">
          <cell r="C3185" t="str">
            <v>Huaneng</v>
          </cell>
          <cell r="R3185">
            <v>51000</v>
          </cell>
          <cell r="AZ3185">
            <v>-15300</v>
          </cell>
          <cell r="BA3185">
            <v>0</v>
          </cell>
          <cell r="BC3185" t="str">
            <v>PLATINUM</v>
          </cell>
          <cell r="BE3185" t="str">
            <v>Apr</v>
          </cell>
        </row>
        <row r="3186">
          <cell r="C3186" t="str">
            <v>Huaneng</v>
          </cell>
          <cell r="R3186">
            <v>51000</v>
          </cell>
          <cell r="AZ3186">
            <v>-15300</v>
          </cell>
          <cell r="BA3186">
            <v>0</v>
          </cell>
          <cell r="BC3186" t="str">
            <v>PLATINUM</v>
          </cell>
          <cell r="BE3186" t="str">
            <v>May</v>
          </cell>
        </row>
        <row r="3187">
          <cell r="C3187" t="str">
            <v>Huaneng</v>
          </cell>
          <cell r="R3187">
            <v>51000</v>
          </cell>
          <cell r="AZ3187">
            <v>-15300</v>
          </cell>
          <cell r="BA3187">
            <v>0</v>
          </cell>
          <cell r="BC3187" t="str">
            <v>PLATINUM</v>
          </cell>
          <cell r="BE3187" t="str">
            <v>Jun</v>
          </cell>
        </row>
        <row r="3188">
          <cell r="C3188" t="str">
            <v>Huaneng</v>
          </cell>
          <cell r="R3188">
            <v>0</v>
          </cell>
          <cell r="AZ3188">
            <v>0</v>
          </cell>
          <cell r="BA3188">
            <v>0</v>
          </cell>
          <cell r="BC3188" t="str">
            <v>PLATINUM</v>
          </cell>
          <cell r="BE3188" t="str">
            <v>Jul</v>
          </cell>
        </row>
        <row r="3189">
          <cell r="C3189" t="str">
            <v>Huaneng</v>
          </cell>
          <cell r="R3189">
            <v>0</v>
          </cell>
          <cell r="AZ3189">
            <v>0</v>
          </cell>
          <cell r="BA3189">
            <v>0</v>
          </cell>
          <cell r="BC3189" t="str">
            <v>PLATINUM</v>
          </cell>
          <cell r="BE3189" t="str">
            <v>Aug</v>
          </cell>
        </row>
        <row r="3190">
          <cell r="C3190" t="str">
            <v>Huaneng</v>
          </cell>
          <cell r="R3190">
            <v>0</v>
          </cell>
          <cell r="AZ3190">
            <v>0</v>
          </cell>
          <cell r="BA3190">
            <v>0</v>
          </cell>
          <cell r="BC3190" t="str">
            <v>PLATINUM</v>
          </cell>
          <cell r="BE3190" t="str">
            <v>Sep</v>
          </cell>
        </row>
        <row r="3191">
          <cell r="C3191" t="str">
            <v>Huaneng</v>
          </cell>
          <cell r="R3191">
            <v>0</v>
          </cell>
          <cell r="AZ3191">
            <v>0</v>
          </cell>
          <cell r="BA3191">
            <v>0</v>
          </cell>
          <cell r="BC3191" t="str">
            <v>PLATINUM</v>
          </cell>
          <cell r="BE3191" t="str">
            <v>Oct</v>
          </cell>
        </row>
        <row r="3192">
          <cell r="C3192" t="str">
            <v>Huaneng</v>
          </cell>
          <cell r="R3192">
            <v>0</v>
          </cell>
          <cell r="AZ3192">
            <v>0</v>
          </cell>
          <cell r="BA3192">
            <v>0</v>
          </cell>
          <cell r="BC3192" t="str">
            <v>PLATINUM</v>
          </cell>
          <cell r="BE3192" t="str">
            <v>Nov</v>
          </cell>
        </row>
        <row r="3193">
          <cell r="C3193" t="str">
            <v>Huaneng</v>
          </cell>
          <cell r="R3193">
            <v>0</v>
          </cell>
          <cell r="AZ3193">
            <v>0</v>
          </cell>
          <cell r="BA3193">
            <v>0</v>
          </cell>
          <cell r="BC3193" t="str">
            <v>PLATINUM</v>
          </cell>
          <cell r="BE3193" t="str">
            <v>Dec</v>
          </cell>
        </row>
        <row r="3194">
          <cell r="C3194" t="str">
            <v>Huaneng</v>
          </cell>
          <cell r="R3194">
            <v>0</v>
          </cell>
          <cell r="AZ3194">
            <v>0</v>
          </cell>
          <cell r="BA3194">
            <v>0</v>
          </cell>
          <cell r="BC3194" t="str">
            <v>PLATINUM</v>
          </cell>
          <cell r="BE3194" t="str">
            <v>Jan</v>
          </cell>
        </row>
        <row r="3195">
          <cell r="C3195" t="str">
            <v>Huaneng</v>
          </cell>
          <cell r="R3195">
            <v>32000</v>
          </cell>
          <cell r="AZ3195">
            <v>-9600</v>
          </cell>
          <cell r="BA3195">
            <v>0</v>
          </cell>
          <cell r="BC3195" t="str">
            <v>PLATINUM</v>
          </cell>
          <cell r="BE3195" t="str">
            <v>Feb</v>
          </cell>
        </row>
        <row r="3196">
          <cell r="C3196" t="str">
            <v>Huaneng</v>
          </cell>
          <cell r="R3196">
            <v>34000</v>
          </cell>
          <cell r="AZ3196">
            <v>-10200</v>
          </cell>
          <cell r="BA3196">
            <v>0</v>
          </cell>
          <cell r="BC3196" t="str">
            <v>PLATINUM</v>
          </cell>
          <cell r="BE3196" t="str">
            <v>Mar</v>
          </cell>
        </row>
        <row r="3197">
          <cell r="C3197" t="str">
            <v>Huaneng</v>
          </cell>
          <cell r="R3197">
            <v>34000</v>
          </cell>
          <cell r="AZ3197">
            <v>-10200</v>
          </cell>
          <cell r="BA3197">
            <v>0</v>
          </cell>
          <cell r="BC3197" t="str">
            <v>PLATINUM</v>
          </cell>
          <cell r="BE3197" t="str">
            <v>Apr</v>
          </cell>
        </row>
        <row r="3198">
          <cell r="C3198" t="str">
            <v>Huaneng</v>
          </cell>
          <cell r="R3198">
            <v>34000</v>
          </cell>
          <cell r="AZ3198">
            <v>-10200</v>
          </cell>
          <cell r="BA3198">
            <v>0</v>
          </cell>
          <cell r="BC3198" t="str">
            <v>PLATINUM</v>
          </cell>
          <cell r="BE3198" t="str">
            <v>May</v>
          </cell>
        </row>
        <row r="3199">
          <cell r="C3199" t="str">
            <v>Huaneng</v>
          </cell>
          <cell r="R3199">
            <v>34000</v>
          </cell>
          <cell r="AZ3199">
            <v>-10200</v>
          </cell>
          <cell r="BA3199">
            <v>0</v>
          </cell>
          <cell r="BC3199" t="str">
            <v>PLATINUM</v>
          </cell>
          <cell r="BE3199" t="str">
            <v>Jun</v>
          </cell>
        </row>
        <row r="3200">
          <cell r="C3200" t="str">
            <v>Huaneng</v>
          </cell>
          <cell r="R3200">
            <v>0</v>
          </cell>
          <cell r="AZ3200">
            <v>0</v>
          </cell>
          <cell r="BA3200">
            <v>0</v>
          </cell>
          <cell r="BC3200" t="str">
            <v>PLATINUM</v>
          </cell>
          <cell r="BE3200" t="str">
            <v>Jul</v>
          </cell>
        </row>
        <row r="3201">
          <cell r="C3201" t="str">
            <v>Huaneng</v>
          </cell>
          <cell r="R3201">
            <v>0</v>
          </cell>
          <cell r="AZ3201">
            <v>0</v>
          </cell>
          <cell r="BA3201">
            <v>0</v>
          </cell>
          <cell r="BC3201" t="str">
            <v>PLATINUM</v>
          </cell>
          <cell r="BE3201" t="str">
            <v>Aug</v>
          </cell>
        </row>
        <row r="3202">
          <cell r="C3202" t="str">
            <v>Huaneng</v>
          </cell>
          <cell r="R3202">
            <v>0</v>
          </cell>
          <cell r="AZ3202">
            <v>0</v>
          </cell>
          <cell r="BA3202">
            <v>0</v>
          </cell>
          <cell r="BC3202" t="str">
            <v>PLATINUM</v>
          </cell>
          <cell r="BE3202" t="str">
            <v>Sep</v>
          </cell>
        </row>
        <row r="3203">
          <cell r="C3203" t="str">
            <v>Huaneng</v>
          </cell>
          <cell r="R3203">
            <v>0</v>
          </cell>
          <cell r="AZ3203">
            <v>0</v>
          </cell>
          <cell r="BA3203">
            <v>0</v>
          </cell>
          <cell r="BC3203" t="str">
            <v>PLATINUM</v>
          </cell>
          <cell r="BE3203" t="str">
            <v>Oct</v>
          </cell>
        </row>
        <row r="3204">
          <cell r="C3204" t="str">
            <v>Huaneng</v>
          </cell>
          <cell r="R3204">
            <v>0</v>
          </cell>
          <cell r="AZ3204">
            <v>0</v>
          </cell>
          <cell r="BA3204">
            <v>0</v>
          </cell>
          <cell r="BC3204" t="str">
            <v>PLATINUM</v>
          </cell>
          <cell r="BE3204" t="str">
            <v>Nov</v>
          </cell>
        </row>
        <row r="3205">
          <cell r="C3205" t="str">
            <v>Huaneng</v>
          </cell>
          <cell r="R3205">
            <v>0</v>
          </cell>
          <cell r="AZ3205">
            <v>0</v>
          </cell>
          <cell r="BA3205">
            <v>0</v>
          </cell>
          <cell r="BC3205" t="str">
            <v>PLATINUM</v>
          </cell>
          <cell r="BE3205" t="str">
            <v>Dec</v>
          </cell>
        </row>
        <row r="3206">
          <cell r="C3206" t="str">
            <v>Huaneng</v>
          </cell>
          <cell r="R3206">
            <v>48000</v>
          </cell>
          <cell r="AZ3206">
            <v>-14400</v>
          </cell>
          <cell r="BA3206">
            <v>0</v>
          </cell>
          <cell r="BC3206" t="str">
            <v>PLATINUM</v>
          </cell>
          <cell r="BE3206" t="str">
            <v>Jan</v>
          </cell>
        </row>
        <row r="3207">
          <cell r="C3207" t="str">
            <v>Huaneng</v>
          </cell>
          <cell r="R3207">
            <v>48000</v>
          </cell>
          <cell r="AZ3207">
            <v>-14400</v>
          </cell>
          <cell r="BA3207">
            <v>0</v>
          </cell>
          <cell r="BC3207" t="str">
            <v>PLATINUM</v>
          </cell>
          <cell r="BE3207" t="str">
            <v>Feb</v>
          </cell>
        </row>
        <row r="3208">
          <cell r="C3208" t="str">
            <v>Huaneng</v>
          </cell>
          <cell r="R3208">
            <v>51000</v>
          </cell>
          <cell r="AZ3208">
            <v>-15300</v>
          </cell>
          <cell r="BA3208">
            <v>0</v>
          </cell>
          <cell r="BC3208" t="str">
            <v>PLATINUM</v>
          </cell>
          <cell r="BE3208" t="str">
            <v>Mar</v>
          </cell>
        </row>
        <row r="3209">
          <cell r="C3209" t="str">
            <v>Huaneng</v>
          </cell>
          <cell r="R3209">
            <v>51000</v>
          </cell>
          <cell r="AZ3209">
            <v>-15300</v>
          </cell>
          <cell r="BA3209">
            <v>0</v>
          </cell>
          <cell r="BC3209" t="str">
            <v>PLATINUM</v>
          </cell>
          <cell r="BE3209" t="str">
            <v>Apr</v>
          </cell>
        </row>
        <row r="3210">
          <cell r="C3210" t="str">
            <v>Huaneng</v>
          </cell>
          <cell r="R3210">
            <v>51000</v>
          </cell>
          <cell r="AZ3210">
            <v>-15300</v>
          </cell>
          <cell r="BA3210">
            <v>0</v>
          </cell>
          <cell r="BC3210" t="str">
            <v>PLATINUM</v>
          </cell>
          <cell r="BE3210" t="str">
            <v>May</v>
          </cell>
        </row>
        <row r="3211">
          <cell r="C3211" t="str">
            <v>Huaneng</v>
          </cell>
          <cell r="R3211">
            <v>51000</v>
          </cell>
          <cell r="AZ3211">
            <v>-15300</v>
          </cell>
          <cell r="BA3211">
            <v>0</v>
          </cell>
          <cell r="BC3211" t="str">
            <v>PLATINUM</v>
          </cell>
          <cell r="BE3211" t="str">
            <v>Jun</v>
          </cell>
        </row>
        <row r="3212">
          <cell r="C3212" t="str">
            <v>Huaneng</v>
          </cell>
          <cell r="R3212">
            <v>0</v>
          </cell>
          <cell r="AZ3212">
            <v>0</v>
          </cell>
          <cell r="BA3212">
            <v>0</v>
          </cell>
          <cell r="BC3212" t="str">
            <v>PLATINUM</v>
          </cell>
          <cell r="BE3212" t="str">
            <v>Jul</v>
          </cell>
        </row>
        <row r="3213">
          <cell r="C3213" t="str">
            <v>Huaneng</v>
          </cell>
          <cell r="R3213">
            <v>0</v>
          </cell>
          <cell r="AZ3213">
            <v>0</v>
          </cell>
          <cell r="BA3213">
            <v>0</v>
          </cell>
          <cell r="BC3213" t="str">
            <v>PLATINUM</v>
          </cell>
          <cell r="BE3213" t="str">
            <v>Aug</v>
          </cell>
        </row>
        <row r="3214">
          <cell r="C3214" t="str">
            <v>Huaneng</v>
          </cell>
          <cell r="R3214">
            <v>0</v>
          </cell>
          <cell r="AZ3214">
            <v>0</v>
          </cell>
          <cell r="BA3214">
            <v>0</v>
          </cell>
          <cell r="BC3214" t="str">
            <v>PLATINUM</v>
          </cell>
          <cell r="BE3214" t="str">
            <v>Sep</v>
          </cell>
        </row>
        <row r="3215">
          <cell r="C3215" t="str">
            <v>Huaneng</v>
          </cell>
          <cell r="R3215">
            <v>0</v>
          </cell>
          <cell r="AZ3215">
            <v>0</v>
          </cell>
          <cell r="BA3215">
            <v>0</v>
          </cell>
          <cell r="BC3215" t="str">
            <v>PLATINUM</v>
          </cell>
          <cell r="BE3215" t="str">
            <v>Oct</v>
          </cell>
        </row>
        <row r="3216">
          <cell r="C3216" t="str">
            <v>Huaneng</v>
          </cell>
          <cell r="R3216">
            <v>0</v>
          </cell>
          <cell r="AZ3216">
            <v>0</v>
          </cell>
          <cell r="BA3216">
            <v>0</v>
          </cell>
          <cell r="BC3216" t="str">
            <v>PLATINUM</v>
          </cell>
          <cell r="BE3216" t="str">
            <v>Nov</v>
          </cell>
        </row>
        <row r="3217">
          <cell r="C3217" t="str">
            <v>Huaneng</v>
          </cell>
          <cell r="R3217">
            <v>0</v>
          </cell>
          <cell r="AZ3217">
            <v>0</v>
          </cell>
          <cell r="BA3217">
            <v>0</v>
          </cell>
          <cell r="BC3217" t="str">
            <v>PLATINUM</v>
          </cell>
          <cell r="BE3217" t="str">
            <v>Dec</v>
          </cell>
        </row>
        <row r="3218">
          <cell r="C3218" t="str">
            <v>Huaneng</v>
          </cell>
          <cell r="R3218">
            <v>32000</v>
          </cell>
          <cell r="AZ3218">
            <v>-9600</v>
          </cell>
          <cell r="BA3218">
            <v>0</v>
          </cell>
          <cell r="BC3218" t="str">
            <v>PLATINUM</v>
          </cell>
          <cell r="BE3218" t="str">
            <v>Jan</v>
          </cell>
        </row>
        <row r="3219">
          <cell r="C3219" t="str">
            <v>Huaneng</v>
          </cell>
          <cell r="R3219">
            <v>32000</v>
          </cell>
          <cell r="AZ3219">
            <v>-9600</v>
          </cell>
          <cell r="BA3219">
            <v>0</v>
          </cell>
          <cell r="BC3219" t="str">
            <v>PLATINUM</v>
          </cell>
          <cell r="BE3219" t="str">
            <v>Feb</v>
          </cell>
        </row>
        <row r="3220">
          <cell r="C3220" t="str">
            <v>Huaneng</v>
          </cell>
          <cell r="R3220">
            <v>34000</v>
          </cell>
          <cell r="AZ3220">
            <v>-10200</v>
          </cell>
          <cell r="BA3220">
            <v>0</v>
          </cell>
          <cell r="BC3220" t="str">
            <v>PLATINUM</v>
          </cell>
          <cell r="BE3220" t="str">
            <v>Mar</v>
          </cell>
        </row>
        <row r="3221">
          <cell r="C3221" t="str">
            <v>Huaneng</v>
          </cell>
          <cell r="R3221">
            <v>34000</v>
          </cell>
          <cell r="AZ3221">
            <v>-10200</v>
          </cell>
          <cell r="BA3221">
            <v>0</v>
          </cell>
          <cell r="BC3221" t="str">
            <v>PLATINUM</v>
          </cell>
          <cell r="BE3221" t="str">
            <v>Apr</v>
          </cell>
        </row>
        <row r="3222">
          <cell r="C3222" t="str">
            <v>Huaneng</v>
          </cell>
          <cell r="R3222">
            <v>34000</v>
          </cell>
          <cell r="AZ3222">
            <v>-10200</v>
          </cell>
          <cell r="BA3222">
            <v>0</v>
          </cell>
          <cell r="BC3222" t="str">
            <v>PLATINUM</v>
          </cell>
          <cell r="BE3222" t="str">
            <v>May</v>
          </cell>
        </row>
        <row r="3223">
          <cell r="C3223" t="str">
            <v>Huaneng</v>
          </cell>
          <cell r="R3223">
            <v>34000</v>
          </cell>
          <cell r="AZ3223">
            <v>-10200</v>
          </cell>
          <cell r="BA3223">
            <v>0</v>
          </cell>
          <cell r="BC3223" t="str">
            <v>PLATINUM</v>
          </cell>
          <cell r="BE3223" t="str">
            <v>Jun</v>
          </cell>
        </row>
        <row r="3224">
          <cell r="C3224" t="str">
            <v>Huaneng</v>
          </cell>
          <cell r="R3224">
            <v>0</v>
          </cell>
          <cell r="AZ3224">
            <v>0</v>
          </cell>
          <cell r="BA3224">
            <v>0</v>
          </cell>
          <cell r="BC3224" t="str">
            <v>PLATINUM</v>
          </cell>
          <cell r="BE3224" t="str">
            <v>Jul</v>
          </cell>
        </row>
        <row r="3225">
          <cell r="C3225" t="str">
            <v>Huaneng</v>
          </cell>
          <cell r="R3225">
            <v>0</v>
          </cell>
          <cell r="AZ3225">
            <v>0</v>
          </cell>
          <cell r="BA3225">
            <v>0</v>
          </cell>
          <cell r="BC3225" t="str">
            <v>PLATINUM</v>
          </cell>
          <cell r="BE3225" t="str">
            <v>Aug</v>
          </cell>
        </row>
        <row r="3226">
          <cell r="C3226" t="str">
            <v>Huaneng</v>
          </cell>
          <cell r="R3226">
            <v>0</v>
          </cell>
          <cell r="AZ3226">
            <v>0</v>
          </cell>
          <cell r="BA3226">
            <v>0</v>
          </cell>
          <cell r="BC3226" t="str">
            <v>PLATINUM</v>
          </cell>
          <cell r="BE3226" t="str">
            <v>Sep</v>
          </cell>
        </row>
        <row r="3227">
          <cell r="C3227" t="str">
            <v>Huaneng</v>
          </cell>
          <cell r="R3227">
            <v>0</v>
          </cell>
          <cell r="AZ3227">
            <v>0</v>
          </cell>
          <cell r="BA3227">
            <v>0</v>
          </cell>
          <cell r="BC3227" t="str">
            <v>PLATINUM</v>
          </cell>
          <cell r="BE3227" t="str">
            <v>Oct</v>
          </cell>
        </row>
        <row r="3228">
          <cell r="C3228" t="str">
            <v>Huaneng</v>
          </cell>
          <cell r="R3228">
            <v>0</v>
          </cell>
          <cell r="AZ3228">
            <v>0</v>
          </cell>
          <cell r="BA3228">
            <v>0</v>
          </cell>
          <cell r="BC3228" t="str">
            <v>PLATINUM</v>
          </cell>
          <cell r="BE3228" t="str">
            <v>Nov</v>
          </cell>
        </row>
        <row r="3229">
          <cell r="C3229" t="str">
            <v>Huaneng</v>
          </cell>
          <cell r="R3229">
            <v>0</v>
          </cell>
          <cell r="AZ3229">
            <v>0</v>
          </cell>
          <cell r="BA3229">
            <v>0</v>
          </cell>
          <cell r="BC3229" t="str">
            <v>PLATINUM</v>
          </cell>
          <cell r="BE3229" t="str">
            <v>Dec</v>
          </cell>
        </row>
        <row r="3230">
          <cell r="C3230" t="str">
            <v>Huaneng</v>
          </cell>
          <cell r="R3230">
            <v>48000</v>
          </cell>
          <cell r="AZ3230">
            <v>-14400</v>
          </cell>
          <cell r="BA3230">
            <v>0</v>
          </cell>
          <cell r="BC3230" t="str">
            <v>PLATINUM</v>
          </cell>
          <cell r="BE3230" t="str">
            <v>Jan</v>
          </cell>
        </row>
        <row r="3231">
          <cell r="C3231" t="str">
            <v>Huaneng</v>
          </cell>
          <cell r="R3231">
            <v>48000</v>
          </cell>
          <cell r="AZ3231">
            <v>-14400</v>
          </cell>
          <cell r="BA3231">
            <v>0</v>
          </cell>
          <cell r="BC3231" t="str">
            <v>PLATINUM</v>
          </cell>
          <cell r="BE3231" t="str">
            <v>Feb</v>
          </cell>
        </row>
        <row r="3232">
          <cell r="C3232" t="str">
            <v>Huaneng</v>
          </cell>
          <cell r="R3232">
            <v>51000</v>
          </cell>
          <cell r="AZ3232">
            <v>-15300</v>
          </cell>
          <cell r="BA3232">
            <v>0</v>
          </cell>
          <cell r="BC3232" t="str">
            <v>PLATINUM</v>
          </cell>
          <cell r="BE3232" t="str">
            <v>Mar</v>
          </cell>
        </row>
        <row r="3233">
          <cell r="C3233" t="str">
            <v>Huaneng</v>
          </cell>
          <cell r="R3233">
            <v>51000</v>
          </cell>
          <cell r="AZ3233">
            <v>-15300</v>
          </cell>
          <cell r="BA3233">
            <v>0</v>
          </cell>
          <cell r="BC3233" t="str">
            <v>PLATINUM</v>
          </cell>
          <cell r="BE3233" t="str">
            <v>Apr</v>
          </cell>
        </row>
        <row r="3234">
          <cell r="C3234" t="str">
            <v>Huaneng</v>
          </cell>
          <cell r="R3234">
            <v>51000</v>
          </cell>
          <cell r="AZ3234">
            <v>-15300</v>
          </cell>
          <cell r="BA3234">
            <v>0</v>
          </cell>
          <cell r="BC3234" t="str">
            <v>PLATINUM</v>
          </cell>
          <cell r="BE3234" t="str">
            <v>May</v>
          </cell>
        </row>
        <row r="3235">
          <cell r="C3235" t="str">
            <v>Huaneng</v>
          </cell>
          <cell r="R3235">
            <v>0</v>
          </cell>
          <cell r="AZ3235">
            <v>0</v>
          </cell>
          <cell r="BA3235">
            <v>0</v>
          </cell>
          <cell r="BC3235" t="str">
            <v>PLATINUM</v>
          </cell>
          <cell r="BE3235" t="str">
            <v>Jun</v>
          </cell>
        </row>
        <row r="3236">
          <cell r="C3236" t="str">
            <v>Huaneng</v>
          </cell>
          <cell r="R3236">
            <v>0</v>
          </cell>
          <cell r="AZ3236">
            <v>0</v>
          </cell>
          <cell r="BA3236">
            <v>0</v>
          </cell>
          <cell r="BC3236" t="str">
            <v>PLATINUM</v>
          </cell>
          <cell r="BE3236" t="str">
            <v>Jul</v>
          </cell>
        </row>
        <row r="3237">
          <cell r="C3237" t="str">
            <v>Huaneng</v>
          </cell>
          <cell r="R3237">
            <v>0</v>
          </cell>
          <cell r="AZ3237">
            <v>0</v>
          </cell>
          <cell r="BA3237">
            <v>0</v>
          </cell>
          <cell r="BC3237" t="str">
            <v>PLATINUM</v>
          </cell>
          <cell r="BE3237" t="str">
            <v>Aug</v>
          </cell>
        </row>
        <row r="3238">
          <cell r="C3238" t="str">
            <v>Huaneng</v>
          </cell>
          <cell r="R3238">
            <v>0</v>
          </cell>
          <cell r="AZ3238">
            <v>0</v>
          </cell>
          <cell r="BA3238">
            <v>0</v>
          </cell>
          <cell r="BC3238" t="str">
            <v>PLATINUM</v>
          </cell>
          <cell r="BE3238" t="str">
            <v>Sep</v>
          </cell>
        </row>
        <row r="3239">
          <cell r="C3239" t="str">
            <v>Huaneng</v>
          </cell>
          <cell r="R3239">
            <v>0</v>
          </cell>
          <cell r="AZ3239">
            <v>0</v>
          </cell>
          <cell r="BA3239">
            <v>0</v>
          </cell>
          <cell r="BC3239" t="str">
            <v>PLATINUM</v>
          </cell>
          <cell r="BE3239" t="str">
            <v>Oct</v>
          </cell>
        </row>
        <row r="3240">
          <cell r="C3240" t="str">
            <v>Huaneng</v>
          </cell>
          <cell r="R3240">
            <v>0</v>
          </cell>
          <cell r="AZ3240">
            <v>0</v>
          </cell>
          <cell r="BA3240">
            <v>0</v>
          </cell>
          <cell r="BC3240" t="str">
            <v>PLATINUM</v>
          </cell>
          <cell r="BE3240" t="str">
            <v>Nov</v>
          </cell>
        </row>
        <row r="3241">
          <cell r="C3241" t="str">
            <v>Huaneng</v>
          </cell>
          <cell r="R3241">
            <v>0</v>
          </cell>
          <cell r="AZ3241">
            <v>0</v>
          </cell>
          <cell r="BA3241">
            <v>0</v>
          </cell>
          <cell r="BC3241" t="str">
            <v>PLATINUM</v>
          </cell>
          <cell r="BE3241" t="str">
            <v>Dec</v>
          </cell>
        </row>
        <row r="3242">
          <cell r="C3242" t="str">
            <v>Huaneng</v>
          </cell>
          <cell r="R3242">
            <v>32000</v>
          </cell>
          <cell r="AZ3242">
            <v>-9600</v>
          </cell>
          <cell r="BA3242">
            <v>0</v>
          </cell>
          <cell r="BC3242" t="str">
            <v>PLATINUM</v>
          </cell>
          <cell r="BE3242" t="str">
            <v>Jan</v>
          </cell>
        </row>
        <row r="3243">
          <cell r="C3243" t="str">
            <v>Huaneng</v>
          </cell>
          <cell r="R3243">
            <v>32000</v>
          </cell>
          <cell r="AZ3243">
            <v>-9600</v>
          </cell>
          <cell r="BA3243">
            <v>0</v>
          </cell>
          <cell r="BC3243" t="str">
            <v>PLATINUM</v>
          </cell>
          <cell r="BE3243" t="str">
            <v>Feb</v>
          </cell>
        </row>
        <row r="3244">
          <cell r="C3244" t="str">
            <v>Huaneng</v>
          </cell>
          <cell r="R3244">
            <v>34000</v>
          </cell>
          <cell r="AZ3244">
            <v>-10200</v>
          </cell>
          <cell r="BA3244">
            <v>0</v>
          </cell>
          <cell r="BC3244" t="str">
            <v>PLATINUM</v>
          </cell>
          <cell r="BE3244" t="str">
            <v>Mar</v>
          </cell>
        </row>
        <row r="3245">
          <cell r="C3245" t="str">
            <v>Huaneng</v>
          </cell>
          <cell r="R3245">
            <v>34000</v>
          </cell>
          <cell r="AZ3245">
            <v>-10200</v>
          </cell>
          <cell r="BA3245">
            <v>0</v>
          </cell>
          <cell r="BC3245" t="str">
            <v>PLATINUM</v>
          </cell>
          <cell r="BE3245" t="str">
            <v>Apr</v>
          </cell>
        </row>
        <row r="3246">
          <cell r="C3246" t="str">
            <v>Huaneng</v>
          </cell>
          <cell r="R3246">
            <v>34000</v>
          </cell>
          <cell r="AZ3246">
            <v>-10200</v>
          </cell>
          <cell r="BA3246">
            <v>0</v>
          </cell>
          <cell r="BC3246" t="str">
            <v>PLATINUM</v>
          </cell>
          <cell r="BE3246" t="str">
            <v>May</v>
          </cell>
        </row>
        <row r="3247">
          <cell r="C3247" t="str">
            <v>Huaneng</v>
          </cell>
          <cell r="R3247">
            <v>0</v>
          </cell>
          <cell r="AZ3247">
            <v>0</v>
          </cell>
          <cell r="BA3247">
            <v>0</v>
          </cell>
          <cell r="BC3247" t="str">
            <v>PLATINUM</v>
          </cell>
          <cell r="BE3247" t="str">
            <v>Jun</v>
          </cell>
        </row>
        <row r="3248">
          <cell r="C3248" t="str">
            <v>Huaneng</v>
          </cell>
          <cell r="R3248">
            <v>0</v>
          </cell>
          <cell r="AZ3248">
            <v>0</v>
          </cell>
          <cell r="BA3248">
            <v>0</v>
          </cell>
          <cell r="BC3248" t="str">
            <v>PLATINUM</v>
          </cell>
          <cell r="BE3248" t="str">
            <v>Jul</v>
          </cell>
        </row>
        <row r="3249">
          <cell r="C3249" t="str">
            <v>Huaneng</v>
          </cell>
          <cell r="R3249">
            <v>0</v>
          </cell>
          <cell r="AZ3249">
            <v>0</v>
          </cell>
          <cell r="BA3249">
            <v>0</v>
          </cell>
          <cell r="BC3249" t="str">
            <v>PLATINUM</v>
          </cell>
          <cell r="BE3249" t="str">
            <v>Aug</v>
          </cell>
        </row>
        <row r="3250">
          <cell r="C3250" t="str">
            <v>Huaneng</v>
          </cell>
          <cell r="R3250">
            <v>0</v>
          </cell>
          <cell r="AZ3250">
            <v>0</v>
          </cell>
          <cell r="BA3250">
            <v>0</v>
          </cell>
          <cell r="BC3250" t="str">
            <v>PLATINUM</v>
          </cell>
          <cell r="BE3250" t="str">
            <v>Sep</v>
          </cell>
        </row>
        <row r="3251">
          <cell r="C3251" t="str">
            <v>Huaneng</v>
          </cell>
          <cell r="R3251">
            <v>0</v>
          </cell>
          <cell r="AZ3251">
            <v>0</v>
          </cell>
          <cell r="BA3251">
            <v>0</v>
          </cell>
          <cell r="BC3251" t="str">
            <v>PLATINUM</v>
          </cell>
          <cell r="BE3251" t="str">
            <v>Oct</v>
          </cell>
        </row>
        <row r="3252">
          <cell r="C3252" t="str">
            <v>Huaneng</v>
          </cell>
          <cell r="R3252">
            <v>0</v>
          </cell>
          <cell r="AZ3252">
            <v>0</v>
          </cell>
          <cell r="BA3252">
            <v>0</v>
          </cell>
          <cell r="BC3252" t="str">
            <v>PLATINUM</v>
          </cell>
          <cell r="BE3252" t="str">
            <v>Nov</v>
          </cell>
        </row>
        <row r="3253">
          <cell r="C3253" t="str">
            <v>Huaneng</v>
          </cell>
          <cell r="R3253">
            <v>0</v>
          </cell>
          <cell r="AZ3253">
            <v>0</v>
          </cell>
          <cell r="BA3253">
            <v>0</v>
          </cell>
          <cell r="BC3253" t="str">
            <v>PLATINUM</v>
          </cell>
          <cell r="BE3253" t="str">
            <v>Dec</v>
          </cell>
        </row>
        <row r="3254">
          <cell r="C3254" t="str">
            <v>Minmetals</v>
          </cell>
          <cell r="R3254">
            <v>60000</v>
          </cell>
          <cell r="AZ3254">
            <v>-30000</v>
          </cell>
          <cell r="BA3254">
            <v>-68135.593220338982</v>
          </cell>
          <cell r="BC3254" t="str">
            <v>OTHERS</v>
          </cell>
          <cell r="BE3254" t="str">
            <v>Jan</v>
          </cell>
        </row>
        <row r="3255">
          <cell r="C3255" t="str">
            <v>Minmetals</v>
          </cell>
          <cell r="R3255">
            <v>0</v>
          </cell>
          <cell r="AZ3255">
            <v>0</v>
          </cell>
          <cell r="BA3255">
            <v>0</v>
          </cell>
          <cell r="BC3255" t="str">
            <v>OTHERS</v>
          </cell>
          <cell r="BE3255" t="str">
            <v>Feb</v>
          </cell>
        </row>
        <row r="3256">
          <cell r="C3256" t="str">
            <v>Minmetals</v>
          </cell>
          <cell r="R3256">
            <v>0</v>
          </cell>
          <cell r="AZ3256">
            <v>0</v>
          </cell>
          <cell r="BA3256">
            <v>0</v>
          </cell>
          <cell r="BC3256" t="str">
            <v>OTHERS</v>
          </cell>
          <cell r="BE3256" t="str">
            <v>Mar</v>
          </cell>
        </row>
        <row r="3257">
          <cell r="C3257" t="str">
            <v>Minmetals</v>
          </cell>
          <cell r="R3257">
            <v>0</v>
          </cell>
          <cell r="AZ3257">
            <v>0</v>
          </cell>
          <cell r="BA3257">
            <v>0</v>
          </cell>
          <cell r="BC3257" t="str">
            <v>OTHERS</v>
          </cell>
          <cell r="BE3257" t="str">
            <v>Apr</v>
          </cell>
        </row>
        <row r="3258">
          <cell r="C3258" t="str">
            <v>Minmetals</v>
          </cell>
          <cell r="R3258">
            <v>0</v>
          </cell>
          <cell r="AZ3258">
            <v>0</v>
          </cell>
          <cell r="BA3258">
            <v>0</v>
          </cell>
          <cell r="BC3258" t="str">
            <v>OTHERS</v>
          </cell>
          <cell r="BE3258" t="str">
            <v>May</v>
          </cell>
        </row>
        <row r="3259">
          <cell r="C3259" t="str">
            <v>Minmetals</v>
          </cell>
          <cell r="R3259">
            <v>0</v>
          </cell>
          <cell r="AZ3259">
            <v>0</v>
          </cell>
          <cell r="BA3259">
            <v>0</v>
          </cell>
          <cell r="BC3259" t="str">
            <v>OTHERS</v>
          </cell>
          <cell r="BE3259" t="str">
            <v>Jun</v>
          </cell>
        </row>
        <row r="3260">
          <cell r="C3260" t="str">
            <v>Minmetals</v>
          </cell>
          <cell r="R3260">
            <v>0</v>
          </cell>
          <cell r="AZ3260">
            <v>0</v>
          </cell>
          <cell r="BA3260">
            <v>0</v>
          </cell>
          <cell r="BC3260" t="str">
            <v>OTHERS</v>
          </cell>
          <cell r="BE3260" t="str">
            <v>Jul</v>
          </cell>
        </row>
        <row r="3261">
          <cell r="C3261" t="str">
            <v>Minmetals</v>
          </cell>
          <cell r="R3261">
            <v>0</v>
          </cell>
          <cell r="AZ3261">
            <v>0</v>
          </cell>
          <cell r="BA3261">
            <v>0</v>
          </cell>
          <cell r="BC3261" t="str">
            <v>OTHERS</v>
          </cell>
          <cell r="BE3261" t="str">
            <v>Aug</v>
          </cell>
        </row>
        <row r="3262">
          <cell r="C3262" t="str">
            <v>Minmetals</v>
          </cell>
          <cell r="R3262">
            <v>0</v>
          </cell>
          <cell r="AZ3262">
            <v>0</v>
          </cell>
          <cell r="BA3262">
            <v>0</v>
          </cell>
          <cell r="BC3262" t="str">
            <v>OTHERS</v>
          </cell>
          <cell r="BE3262" t="str">
            <v>Sep</v>
          </cell>
        </row>
        <row r="3263">
          <cell r="C3263" t="str">
            <v>Minmetals</v>
          </cell>
          <cell r="R3263">
            <v>0</v>
          </cell>
          <cell r="AZ3263">
            <v>0</v>
          </cell>
          <cell r="BA3263">
            <v>0</v>
          </cell>
          <cell r="BC3263" t="str">
            <v>OTHERS</v>
          </cell>
          <cell r="BE3263" t="str">
            <v>Oct</v>
          </cell>
        </row>
        <row r="3264">
          <cell r="C3264" t="str">
            <v>Minmetals</v>
          </cell>
          <cell r="R3264">
            <v>0</v>
          </cell>
          <cell r="AZ3264">
            <v>0</v>
          </cell>
          <cell r="BA3264">
            <v>0</v>
          </cell>
          <cell r="BC3264" t="str">
            <v>OTHERS</v>
          </cell>
          <cell r="BE3264" t="str">
            <v>Nov</v>
          </cell>
        </row>
        <row r="3265">
          <cell r="C3265" t="str">
            <v>Minmetals</v>
          </cell>
          <cell r="R3265">
            <v>0</v>
          </cell>
          <cell r="AZ3265">
            <v>0</v>
          </cell>
          <cell r="BA3265">
            <v>0</v>
          </cell>
          <cell r="BC3265" t="str">
            <v>OTHERS</v>
          </cell>
          <cell r="BE3265" t="str">
            <v>Dec</v>
          </cell>
        </row>
        <row r="3266">
          <cell r="C3266" t="str">
            <v>Shenhua</v>
          </cell>
          <cell r="R3266">
            <v>0</v>
          </cell>
          <cell r="AZ3266">
            <v>0</v>
          </cell>
          <cell r="BA3266">
            <v>0</v>
          </cell>
          <cell r="BC3266" t="str">
            <v>OTHERS</v>
          </cell>
          <cell r="BE3266" t="str">
            <v>Jan</v>
          </cell>
        </row>
        <row r="3267">
          <cell r="C3267" t="str">
            <v>Shenhua</v>
          </cell>
          <cell r="R3267">
            <v>52000</v>
          </cell>
          <cell r="AZ3267">
            <v>-26000</v>
          </cell>
          <cell r="BA3267">
            <v>-60940.200798354897</v>
          </cell>
          <cell r="BC3267" t="str">
            <v>OTHERS</v>
          </cell>
          <cell r="BE3267" t="str">
            <v>Feb</v>
          </cell>
        </row>
        <row r="3268">
          <cell r="C3268" t="str">
            <v>Shenhua</v>
          </cell>
          <cell r="R3268">
            <v>52000</v>
          </cell>
          <cell r="AZ3268">
            <v>-26000</v>
          </cell>
          <cell r="BA3268">
            <v>-60940.200798354897</v>
          </cell>
          <cell r="BC3268" t="str">
            <v>OTHERS</v>
          </cell>
          <cell r="BE3268" t="str">
            <v>Mar</v>
          </cell>
        </row>
        <row r="3269">
          <cell r="C3269" t="str">
            <v>Shenhua</v>
          </cell>
          <cell r="R3269">
            <v>0</v>
          </cell>
          <cell r="AZ3269">
            <v>0</v>
          </cell>
          <cell r="BA3269">
            <v>0</v>
          </cell>
          <cell r="BC3269" t="str">
            <v>OTHERS</v>
          </cell>
          <cell r="BE3269" t="str">
            <v>Apr</v>
          </cell>
        </row>
        <row r="3270">
          <cell r="C3270" t="str">
            <v>Shenhua</v>
          </cell>
          <cell r="R3270">
            <v>0</v>
          </cell>
          <cell r="AZ3270">
            <v>0</v>
          </cell>
          <cell r="BA3270">
            <v>0</v>
          </cell>
          <cell r="BC3270" t="str">
            <v>OTHERS</v>
          </cell>
          <cell r="BE3270" t="str">
            <v>May</v>
          </cell>
        </row>
        <row r="3271">
          <cell r="C3271" t="str">
            <v>Shenhua</v>
          </cell>
          <cell r="R3271">
            <v>0</v>
          </cell>
          <cell r="AZ3271">
            <v>0</v>
          </cell>
          <cell r="BA3271">
            <v>0</v>
          </cell>
          <cell r="BC3271" t="str">
            <v>OTHERS</v>
          </cell>
          <cell r="BE3271" t="str">
            <v>Jun</v>
          </cell>
        </row>
        <row r="3272">
          <cell r="C3272" t="str">
            <v>Shenhua</v>
          </cell>
          <cell r="R3272">
            <v>0</v>
          </cell>
          <cell r="AZ3272">
            <v>0</v>
          </cell>
          <cell r="BA3272">
            <v>0</v>
          </cell>
          <cell r="BC3272" t="str">
            <v>OTHERS</v>
          </cell>
          <cell r="BE3272" t="str">
            <v>Jul</v>
          </cell>
        </row>
        <row r="3273">
          <cell r="C3273" t="str">
            <v>Shenhua</v>
          </cell>
          <cell r="R3273">
            <v>0</v>
          </cell>
          <cell r="AZ3273">
            <v>0</v>
          </cell>
          <cell r="BA3273">
            <v>0</v>
          </cell>
          <cell r="BC3273" t="str">
            <v>OTHERS</v>
          </cell>
          <cell r="BE3273" t="str">
            <v>Aug</v>
          </cell>
        </row>
        <row r="3274">
          <cell r="C3274" t="str">
            <v>Shenhua</v>
          </cell>
          <cell r="R3274">
            <v>0</v>
          </cell>
          <cell r="AZ3274">
            <v>0</v>
          </cell>
          <cell r="BA3274">
            <v>0</v>
          </cell>
          <cell r="BC3274" t="str">
            <v>OTHERS</v>
          </cell>
          <cell r="BE3274" t="str">
            <v>Sep</v>
          </cell>
        </row>
        <row r="3275">
          <cell r="C3275" t="str">
            <v>Shenhua</v>
          </cell>
          <cell r="R3275">
            <v>0</v>
          </cell>
          <cell r="AZ3275">
            <v>0</v>
          </cell>
          <cell r="BA3275">
            <v>0</v>
          </cell>
          <cell r="BC3275" t="str">
            <v>OTHERS</v>
          </cell>
          <cell r="BE3275" t="str">
            <v>Oct</v>
          </cell>
        </row>
        <row r="3276">
          <cell r="C3276" t="str">
            <v>Shenhua</v>
          </cell>
          <cell r="R3276">
            <v>0</v>
          </cell>
          <cell r="AZ3276">
            <v>0</v>
          </cell>
          <cell r="BA3276">
            <v>0</v>
          </cell>
          <cell r="BC3276" t="str">
            <v>OTHERS</v>
          </cell>
          <cell r="BE3276" t="str">
            <v>Nov</v>
          </cell>
        </row>
        <row r="3277">
          <cell r="C3277" t="str">
            <v>Shenhua</v>
          </cell>
          <cell r="R3277">
            <v>0</v>
          </cell>
          <cell r="AZ3277">
            <v>0</v>
          </cell>
          <cell r="BA3277">
            <v>0</v>
          </cell>
          <cell r="BC3277" t="str">
            <v>OTHERS</v>
          </cell>
          <cell r="BE3277" t="str">
            <v>Dec</v>
          </cell>
        </row>
        <row r="3278">
          <cell r="C3278" t="str">
            <v>Shenhua</v>
          </cell>
          <cell r="R3278">
            <v>0</v>
          </cell>
          <cell r="AZ3278">
            <v>0</v>
          </cell>
          <cell r="BA3278">
            <v>0</v>
          </cell>
          <cell r="BC3278" t="str">
            <v>OTHERS</v>
          </cell>
          <cell r="BE3278" t="str">
            <v>Jan</v>
          </cell>
        </row>
        <row r="3279">
          <cell r="C3279" t="str">
            <v>Shenhua</v>
          </cell>
          <cell r="R3279">
            <v>12999.999999999996</v>
          </cell>
          <cell r="AZ3279">
            <v>-6499.9999999999982</v>
          </cell>
          <cell r="BA3279">
            <v>-13939.799201645092</v>
          </cell>
          <cell r="BC3279" t="str">
            <v>OTHERS</v>
          </cell>
          <cell r="BE3279" t="str">
            <v>Feb</v>
          </cell>
        </row>
        <row r="3280">
          <cell r="C3280" t="str">
            <v>Shenhua</v>
          </cell>
          <cell r="R3280">
            <v>12999.999999999996</v>
          </cell>
          <cell r="AZ3280">
            <v>-6499.9999999999982</v>
          </cell>
          <cell r="BA3280">
            <v>-13939.799201645092</v>
          </cell>
          <cell r="BC3280" t="str">
            <v>OTHERS</v>
          </cell>
          <cell r="BE3280" t="str">
            <v>Mar</v>
          </cell>
        </row>
        <row r="3281">
          <cell r="C3281" t="str">
            <v>Shenhua</v>
          </cell>
          <cell r="R3281">
            <v>0</v>
          </cell>
          <cell r="AZ3281">
            <v>0</v>
          </cell>
          <cell r="BA3281">
            <v>0</v>
          </cell>
          <cell r="BC3281" t="str">
            <v>OTHERS</v>
          </cell>
          <cell r="BE3281" t="str">
            <v>Apr</v>
          </cell>
        </row>
        <row r="3282">
          <cell r="C3282" t="str">
            <v>Shenhua</v>
          </cell>
          <cell r="R3282">
            <v>0</v>
          </cell>
          <cell r="AZ3282">
            <v>0</v>
          </cell>
          <cell r="BA3282">
            <v>0</v>
          </cell>
          <cell r="BC3282" t="str">
            <v>OTHERS</v>
          </cell>
          <cell r="BE3282" t="str">
            <v>May</v>
          </cell>
        </row>
        <row r="3283">
          <cell r="C3283" t="str">
            <v>Shenhua</v>
          </cell>
          <cell r="R3283">
            <v>0</v>
          </cell>
          <cell r="AZ3283">
            <v>0</v>
          </cell>
          <cell r="BA3283">
            <v>0</v>
          </cell>
          <cell r="BC3283" t="str">
            <v>OTHERS</v>
          </cell>
          <cell r="BE3283" t="str">
            <v>Jun</v>
          </cell>
        </row>
        <row r="3284">
          <cell r="C3284" t="str">
            <v>Shenhua</v>
          </cell>
          <cell r="R3284">
            <v>0</v>
          </cell>
          <cell r="AZ3284">
            <v>0</v>
          </cell>
          <cell r="BA3284">
            <v>0</v>
          </cell>
          <cell r="BC3284" t="str">
            <v>OTHERS</v>
          </cell>
          <cell r="BE3284" t="str">
            <v>Jul</v>
          </cell>
        </row>
        <row r="3285">
          <cell r="C3285" t="str">
            <v>Shenhua</v>
          </cell>
          <cell r="R3285">
            <v>0</v>
          </cell>
          <cell r="AZ3285">
            <v>0</v>
          </cell>
          <cell r="BA3285">
            <v>0</v>
          </cell>
          <cell r="BC3285" t="str">
            <v>OTHERS</v>
          </cell>
          <cell r="BE3285" t="str">
            <v>Aug</v>
          </cell>
        </row>
        <row r="3286">
          <cell r="C3286" t="str">
            <v>Shenhua</v>
          </cell>
          <cell r="R3286">
            <v>0</v>
          </cell>
          <cell r="AZ3286">
            <v>0</v>
          </cell>
          <cell r="BA3286">
            <v>0</v>
          </cell>
          <cell r="BC3286" t="str">
            <v>OTHERS</v>
          </cell>
          <cell r="BE3286" t="str">
            <v>Sep</v>
          </cell>
        </row>
        <row r="3287">
          <cell r="C3287" t="str">
            <v>Shenhua</v>
          </cell>
          <cell r="R3287">
            <v>0</v>
          </cell>
          <cell r="AZ3287">
            <v>0</v>
          </cell>
          <cell r="BA3287">
            <v>0</v>
          </cell>
          <cell r="BC3287" t="str">
            <v>OTHERS</v>
          </cell>
          <cell r="BE3287" t="str">
            <v>Oct</v>
          </cell>
        </row>
        <row r="3288">
          <cell r="C3288" t="str">
            <v>Shenhua</v>
          </cell>
          <cell r="R3288">
            <v>0</v>
          </cell>
          <cell r="AZ3288">
            <v>0</v>
          </cell>
          <cell r="BA3288">
            <v>0</v>
          </cell>
          <cell r="BC3288" t="str">
            <v>OTHERS</v>
          </cell>
          <cell r="BE3288" t="str">
            <v>Nov</v>
          </cell>
        </row>
        <row r="3289">
          <cell r="C3289" t="str">
            <v>Shenhua</v>
          </cell>
          <cell r="R3289">
            <v>0</v>
          </cell>
          <cell r="AZ3289">
            <v>0</v>
          </cell>
          <cell r="BA3289">
            <v>0</v>
          </cell>
          <cell r="BC3289" t="str">
            <v>OTHERS</v>
          </cell>
          <cell r="BE3289" t="str">
            <v>Dec</v>
          </cell>
        </row>
        <row r="3290">
          <cell r="C3290" t="str">
            <v>Shenhua</v>
          </cell>
          <cell r="R3290">
            <v>52000</v>
          </cell>
          <cell r="AZ3290">
            <v>-26000</v>
          </cell>
          <cell r="BA3290">
            <v>-61574.994556671089</v>
          </cell>
          <cell r="BC3290" t="str">
            <v>OTHERS</v>
          </cell>
          <cell r="BE3290" t="str">
            <v>Jan</v>
          </cell>
        </row>
        <row r="3291">
          <cell r="C3291" t="str">
            <v>Shenhua</v>
          </cell>
          <cell r="R3291">
            <v>52000</v>
          </cell>
          <cell r="AZ3291">
            <v>-26000</v>
          </cell>
          <cell r="BA3291">
            <v>-61574.994556671089</v>
          </cell>
          <cell r="BC3291" t="str">
            <v>OTHERS</v>
          </cell>
          <cell r="BE3291" t="str">
            <v>Feb</v>
          </cell>
        </row>
        <row r="3292">
          <cell r="C3292" t="str">
            <v>Shenhua</v>
          </cell>
          <cell r="R3292">
            <v>0</v>
          </cell>
          <cell r="AZ3292">
            <v>0</v>
          </cell>
          <cell r="BA3292">
            <v>0</v>
          </cell>
          <cell r="BC3292" t="str">
            <v>OTHERS</v>
          </cell>
          <cell r="BE3292" t="str">
            <v>Mar</v>
          </cell>
        </row>
        <row r="3293">
          <cell r="C3293" t="str">
            <v>Shenhua</v>
          </cell>
          <cell r="R3293">
            <v>0</v>
          </cell>
          <cell r="AZ3293">
            <v>0</v>
          </cell>
          <cell r="BA3293">
            <v>0</v>
          </cell>
          <cell r="BC3293" t="str">
            <v>OTHERS</v>
          </cell>
          <cell r="BE3293" t="str">
            <v>Apr</v>
          </cell>
        </row>
        <row r="3294">
          <cell r="C3294" t="str">
            <v>Shenhua</v>
          </cell>
          <cell r="R3294">
            <v>0</v>
          </cell>
          <cell r="AZ3294">
            <v>0</v>
          </cell>
          <cell r="BA3294">
            <v>0</v>
          </cell>
          <cell r="BC3294" t="str">
            <v>OTHERS</v>
          </cell>
          <cell r="BE3294" t="str">
            <v>May</v>
          </cell>
        </row>
        <row r="3295">
          <cell r="C3295" t="str">
            <v>Shenhua</v>
          </cell>
          <cell r="R3295">
            <v>0</v>
          </cell>
          <cell r="AZ3295">
            <v>0</v>
          </cell>
          <cell r="BA3295">
            <v>0</v>
          </cell>
          <cell r="BC3295" t="str">
            <v>OTHERS</v>
          </cell>
          <cell r="BE3295" t="str">
            <v>Jun</v>
          </cell>
        </row>
        <row r="3296">
          <cell r="C3296" t="str">
            <v>Shenhua</v>
          </cell>
          <cell r="R3296">
            <v>0</v>
          </cell>
          <cell r="AZ3296">
            <v>0</v>
          </cell>
          <cell r="BA3296">
            <v>0</v>
          </cell>
          <cell r="BC3296" t="str">
            <v>OTHERS</v>
          </cell>
          <cell r="BE3296" t="str">
            <v>Jul</v>
          </cell>
        </row>
        <row r="3297">
          <cell r="C3297" t="str">
            <v>Shenhua</v>
          </cell>
          <cell r="R3297">
            <v>0</v>
          </cell>
          <cell r="AZ3297">
            <v>0</v>
          </cell>
          <cell r="BA3297">
            <v>0</v>
          </cell>
          <cell r="BC3297" t="str">
            <v>OTHERS</v>
          </cell>
          <cell r="BE3297" t="str">
            <v>Aug</v>
          </cell>
        </row>
        <row r="3298">
          <cell r="C3298" t="str">
            <v>Shenhua</v>
          </cell>
          <cell r="R3298">
            <v>0</v>
          </cell>
          <cell r="AZ3298">
            <v>0</v>
          </cell>
          <cell r="BA3298">
            <v>0</v>
          </cell>
          <cell r="BC3298" t="str">
            <v>OTHERS</v>
          </cell>
          <cell r="BE3298" t="str">
            <v>Sep</v>
          </cell>
        </row>
        <row r="3299">
          <cell r="C3299" t="str">
            <v>Shenhua</v>
          </cell>
          <cell r="R3299">
            <v>0</v>
          </cell>
          <cell r="AZ3299">
            <v>0</v>
          </cell>
          <cell r="BA3299">
            <v>0</v>
          </cell>
          <cell r="BC3299" t="str">
            <v>OTHERS</v>
          </cell>
          <cell r="BE3299" t="str">
            <v>Oct</v>
          </cell>
        </row>
        <row r="3300">
          <cell r="C3300" t="str">
            <v>Shenhua</v>
          </cell>
          <cell r="R3300">
            <v>0</v>
          </cell>
          <cell r="AZ3300">
            <v>0</v>
          </cell>
          <cell r="BA3300">
            <v>0</v>
          </cell>
          <cell r="BC3300" t="str">
            <v>OTHERS</v>
          </cell>
          <cell r="BE3300" t="str">
            <v>Nov</v>
          </cell>
        </row>
        <row r="3301">
          <cell r="C3301" t="str">
            <v>Shenhua</v>
          </cell>
          <cell r="R3301">
            <v>0</v>
          </cell>
          <cell r="AZ3301">
            <v>0</v>
          </cell>
          <cell r="BA3301">
            <v>0</v>
          </cell>
          <cell r="BC3301" t="str">
            <v>OTHERS</v>
          </cell>
          <cell r="BE3301" t="str">
            <v>Dec</v>
          </cell>
        </row>
        <row r="3302">
          <cell r="C3302" t="str">
            <v>Shenhua</v>
          </cell>
          <cell r="R3302">
            <v>12999.999999999996</v>
          </cell>
          <cell r="AZ3302">
            <v>-6499.9999999999982</v>
          </cell>
          <cell r="BA3302">
            <v>-14085.005443328895</v>
          </cell>
          <cell r="BC3302" t="str">
            <v>OTHERS</v>
          </cell>
          <cell r="BE3302" t="str">
            <v>Jan</v>
          </cell>
        </row>
        <row r="3303">
          <cell r="C3303" t="str">
            <v>Shenhua</v>
          </cell>
          <cell r="R3303">
            <v>12999.999999999996</v>
          </cell>
          <cell r="AZ3303">
            <v>-6499.9999999999982</v>
          </cell>
          <cell r="BA3303">
            <v>-14085.005443328895</v>
          </cell>
          <cell r="BC3303" t="str">
            <v>OTHERS</v>
          </cell>
          <cell r="BE3303" t="str">
            <v>Feb</v>
          </cell>
        </row>
        <row r="3304">
          <cell r="C3304" t="str">
            <v>Shenhua</v>
          </cell>
          <cell r="R3304">
            <v>0</v>
          </cell>
          <cell r="AZ3304">
            <v>0</v>
          </cell>
          <cell r="BA3304">
            <v>0</v>
          </cell>
          <cell r="BC3304" t="str">
            <v>OTHERS</v>
          </cell>
          <cell r="BE3304" t="str">
            <v>Mar</v>
          </cell>
        </row>
        <row r="3305">
          <cell r="C3305" t="str">
            <v>Shenhua</v>
          </cell>
          <cell r="R3305">
            <v>0</v>
          </cell>
          <cell r="AZ3305">
            <v>0</v>
          </cell>
          <cell r="BA3305">
            <v>0</v>
          </cell>
          <cell r="BC3305" t="str">
            <v>OTHERS</v>
          </cell>
          <cell r="BE3305" t="str">
            <v>Apr</v>
          </cell>
        </row>
        <row r="3306">
          <cell r="C3306" t="str">
            <v>Shenhua</v>
          </cell>
          <cell r="R3306">
            <v>0</v>
          </cell>
          <cell r="AZ3306">
            <v>0</v>
          </cell>
          <cell r="BA3306">
            <v>0</v>
          </cell>
          <cell r="BC3306" t="str">
            <v>OTHERS</v>
          </cell>
          <cell r="BE3306" t="str">
            <v>May</v>
          </cell>
        </row>
        <row r="3307">
          <cell r="C3307" t="str">
            <v>Shenhua</v>
          </cell>
          <cell r="R3307">
            <v>0</v>
          </cell>
          <cell r="AZ3307">
            <v>0</v>
          </cell>
          <cell r="BA3307">
            <v>0</v>
          </cell>
          <cell r="BC3307" t="str">
            <v>OTHERS</v>
          </cell>
          <cell r="BE3307" t="str">
            <v>Jun</v>
          </cell>
        </row>
        <row r="3308">
          <cell r="C3308" t="str">
            <v>Shenhua</v>
          </cell>
          <cell r="R3308">
            <v>0</v>
          </cell>
          <cell r="AZ3308">
            <v>0</v>
          </cell>
          <cell r="BA3308">
            <v>0</v>
          </cell>
          <cell r="BC3308" t="str">
            <v>OTHERS</v>
          </cell>
          <cell r="BE3308" t="str">
            <v>Jul</v>
          </cell>
        </row>
        <row r="3309">
          <cell r="C3309" t="str">
            <v>Shenhua</v>
          </cell>
          <cell r="R3309">
            <v>0</v>
          </cell>
          <cell r="AZ3309">
            <v>0</v>
          </cell>
          <cell r="BA3309">
            <v>0</v>
          </cell>
          <cell r="BC3309" t="str">
            <v>OTHERS</v>
          </cell>
          <cell r="BE3309" t="str">
            <v>Aug</v>
          </cell>
        </row>
        <row r="3310">
          <cell r="C3310" t="str">
            <v>Shenhua</v>
          </cell>
          <cell r="R3310">
            <v>0</v>
          </cell>
          <cell r="AZ3310">
            <v>0</v>
          </cell>
          <cell r="BA3310">
            <v>0</v>
          </cell>
          <cell r="BC3310" t="str">
            <v>OTHERS</v>
          </cell>
          <cell r="BE3310" t="str">
            <v>Sep</v>
          </cell>
        </row>
        <row r="3311">
          <cell r="C3311" t="str">
            <v>Shenhua</v>
          </cell>
          <cell r="R3311">
            <v>0</v>
          </cell>
          <cell r="AZ3311">
            <v>0</v>
          </cell>
          <cell r="BA3311">
            <v>0</v>
          </cell>
          <cell r="BC3311" t="str">
            <v>OTHERS</v>
          </cell>
          <cell r="BE3311" t="str">
            <v>Oct</v>
          </cell>
        </row>
        <row r="3312">
          <cell r="C3312" t="str">
            <v>Shenhua</v>
          </cell>
          <cell r="R3312">
            <v>0</v>
          </cell>
          <cell r="AZ3312">
            <v>0</v>
          </cell>
          <cell r="BA3312">
            <v>0</v>
          </cell>
          <cell r="BC3312" t="str">
            <v>OTHERS</v>
          </cell>
          <cell r="BE3312" t="str">
            <v>Nov</v>
          </cell>
        </row>
        <row r="3313">
          <cell r="C3313" t="str">
            <v>Shenhua</v>
          </cell>
          <cell r="R3313">
            <v>0</v>
          </cell>
          <cell r="AZ3313">
            <v>0</v>
          </cell>
          <cell r="BA3313">
            <v>0</v>
          </cell>
          <cell r="BC3313" t="str">
            <v>OTHERS</v>
          </cell>
          <cell r="BE3313" t="str">
            <v>Dec</v>
          </cell>
        </row>
        <row r="3314">
          <cell r="C3314" t="str">
            <v>Qinfa</v>
          </cell>
          <cell r="R3314">
            <v>36000</v>
          </cell>
          <cell r="AZ3314">
            <v>-18000</v>
          </cell>
          <cell r="BA3314">
            <v>-43266.80379731374</v>
          </cell>
          <cell r="BC3314" t="str">
            <v>OTHERS</v>
          </cell>
          <cell r="BE3314" t="str">
            <v>Jan</v>
          </cell>
        </row>
        <row r="3315">
          <cell r="C3315" t="str">
            <v>Qinfa</v>
          </cell>
          <cell r="R3315">
            <v>0</v>
          </cell>
          <cell r="AZ3315">
            <v>0</v>
          </cell>
          <cell r="BA3315">
            <v>0</v>
          </cell>
          <cell r="BC3315" t="str">
            <v>OTHERS</v>
          </cell>
          <cell r="BE3315" t="str">
            <v>Feb</v>
          </cell>
        </row>
        <row r="3316">
          <cell r="C3316" t="str">
            <v>Qinfa</v>
          </cell>
          <cell r="R3316">
            <v>0</v>
          </cell>
          <cell r="AZ3316">
            <v>0</v>
          </cell>
          <cell r="BA3316">
            <v>0</v>
          </cell>
          <cell r="BC3316" t="str">
            <v>OTHERS</v>
          </cell>
          <cell r="BE3316" t="str">
            <v>Mar</v>
          </cell>
        </row>
        <row r="3317">
          <cell r="C3317" t="str">
            <v>Qinfa</v>
          </cell>
          <cell r="R3317">
            <v>0</v>
          </cell>
          <cell r="AZ3317">
            <v>0</v>
          </cell>
          <cell r="BA3317">
            <v>0</v>
          </cell>
          <cell r="BC3317" t="str">
            <v>OTHERS</v>
          </cell>
          <cell r="BE3317" t="str">
            <v>Apr</v>
          </cell>
        </row>
        <row r="3318">
          <cell r="C3318" t="str">
            <v>Qinfa</v>
          </cell>
          <cell r="R3318">
            <v>0</v>
          </cell>
          <cell r="AZ3318">
            <v>0</v>
          </cell>
          <cell r="BA3318">
            <v>0</v>
          </cell>
          <cell r="BC3318" t="str">
            <v>OTHERS</v>
          </cell>
          <cell r="BE3318" t="str">
            <v>May</v>
          </cell>
        </row>
        <row r="3319">
          <cell r="C3319" t="str">
            <v>Qinfa</v>
          </cell>
          <cell r="R3319">
            <v>0</v>
          </cell>
          <cell r="AZ3319">
            <v>0</v>
          </cell>
          <cell r="BA3319">
            <v>0</v>
          </cell>
          <cell r="BC3319" t="str">
            <v>OTHERS</v>
          </cell>
          <cell r="BE3319" t="str">
            <v>Jun</v>
          </cell>
        </row>
        <row r="3320">
          <cell r="C3320" t="str">
            <v>Qinfa</v>
          </cell>
          <cell r="R3320">
            <v>0</v>
          </cell>
          <cell r="AZ3320">
            <v>0</v>
          </cell>
          <cell r="BA3320">
            <v>0</v>
          </cell>
          <cell r="BC3320" t="str">
            <v>OTHERS</v>
          </cell>
          <cell r="BE3320" t="str">
            <v>Jul</v>
          </cell>
        </row>
        <row r="3321">
          <cell r="C3321" t="str">
            <v>Qinfa</v>
          </cell>
          <cell r="R3321">
            <v>0</v>
          </cell>
          <cell r="AZ3321">
            <v>0</v>
          </cell>
          <cell r="BA3321">
            <v>0</v>
          </cell>
          <cell r="BC3321" t="str">
            <v>OTHERS</v>
          </cell>
          <cell r="BE3321" t="str">
            <v>Aug</v>
          </cell>
        </row>
        <row r="3322">
          <cell r="C3322" t="str">
            <v>Qinfa</v>
          </cell>
          <cell r="R3322">
            <v>0</v>
          </cell>
          <cell r="AZ3322">
            <v>0</v>
          </cell>
          <cell r="BA3322">
            <v>0</v>
          </cell>
          <cell r="BC3322" t="str">
            <v>OTHERS</v>
          </cell>
          <cell r="BE3322" t="str">
            <v>Sep</v>
          </cell>
        </row>
        <row r="3323">
          <cell r="C3323" t="str">
            <v>Qinfa</v>
          </cell>
          <cell r="R3323">
            <v>0</v>
          </cell>
          <cell r="AZ3323">
            <v>0</v>
          </cell>
          <cell r="BA3323">
            <v>0</v>
          </cell>
          <cell r="BC3323" t="str">
            <v>OTHERS</v>
          </cell>
          <cell r="BE3323" t="str">
            <v>Oct</v>
          </cell>
        </row>
        <row r="3324">
          <cell r="C3324" t="str">
            <v>Qinfa</v>
          </cell>
          <cell r="R3324">
            <v>0</v>
          </cell>
          <cell r="AZ3324">
            <v>0</v>
          </cell>
          <cell r="BA3324">
            <v>0</v>
          </cell>
          <cell r="BC3324" t="str">
            <v>OTHERS</v>
          </cell>
          <cell r="BE3324" t="str">
            <v>Nov</v>
          </cell>
        </row>
        <row r="3325">
          <cell r="C3325" t="str">
            <v>Qinfa</v>
          </cell>
          <cell r="R3325">
            <v>0</v>
          </cell>
          <cell r="AZ3325">
            <v>0</v>
          </cell>
          <cell r="BA3325">
            <v>0</v>
          </cell>
          <cell r="BC3325" t="str">
            <v>OTHERS</v>
          </cell>
          <cell r="BE3325" t="str">
            <v>Dec</v>
          </cell>
        </row>
        <row r="3326">
          <cell r="C3326" t="str">
            <v>Qinfa</v>
          </cell>
          <cell r="R3326">
            <v>24000</v>
          </cell>
          <cell r="AZ3326">
            <v>-12000</v>
          </cell>
          <cell r="BA3326">
            <v>-26902.687728109991</v>
          </cell>
          <cell r="BC3326" t="str">
            <v>OTHERS</v>
          </cell>
          <cell r="BE3326" t="str">
            <v>Jan</v>
          </cell>
        </row>
        <row r="3327">
          <cell r="C3327" t="str">
            <v>Qinfa</v>
          </cell>
          <cell r="R3327">
            <v>0</v>
          </cell>
          <cell r="AZ3327">
            <v>0</v>
          </cell>
          <cell r="BA3327">
            <v>0</v>
          </cell>
          <cell r="BC3327" t="str">
            <v>OTHERS</v>
          </cell>
          <cell r="BE3327" t="str">
            <v>Feb</v>
          </cell>
        </row>
        <row r="3328">
          <cell r="C3328" t="str">
            <v>Qinfa</v>
          </cell>
          <cell r="R3328">
            <v>0</v>
          </cell>
          <cell r="AZ3328">
            <v>0</v>
          </cell>
          <cell r="BA3328">
            <v>0</v>
          </cell>
          <cell r="BC3328" t="str">
            <v>OTHERS</v>
          </cell>
          <cell r="BE3328" t="str">
            <v>Mar</v>
          </cell>
        </row>
        <row r="3329">
          <cell r="C3329" t="str">
            <v>Qinfa</v>
          </cell>
          <cell r="R3329">
            <v>0</v>
          </cell>
          <cell r="AZ3329">
            <v>0</v>
          </cell>
          <cell r="BA3329">
            <v>0</v>
          </cell>
          <cell r="BC3329" t="str">
            <v>OTHERS</v>
          </cell>
          <cell r="BE3329" t="str">
            <v>Apr</v>
          </cell>
        </row>
        <row r="3330">
          <cell r="C3330" t="str">
            <v>Qinfa</v>
          </cell>
          <cell r="R3330">
            <v>0</v>
          </cell>
          <cell r="AZ3330">
            <v>0</v>
          </cell>
          <cell r="BA3330">
            <v>0</v>
          </cell>
          <cell r="BC3330" t="str">
            <v>OTHERS</v>
          </cell>
          <cell r="BE3330" t="str">
            <v>May</v>
          </cell>
        </row>
        <row r="3331">
          <cell r="C3331" t="str">
            <v>Qinfa</v>
          </cell>
          <cell r="R3331">
            <v>0</v>
          </cell>
          <cell r="AZ3331">
            <v>0</v>
          </cell>
          <cell r="BA3331">
            <v>0</v>
          </cell>
          <cell r="BC3331" t="str">
            <v>OTHERS</v>
          </cell>
          <cell r="BE3331" t="str">
            <v>Jun</v>
          </cell>
        </row>
        <row r="3332">
          <cell r="C3332" t="str">
            <v>Qinfa</v>
          </cell>
          <cell r="R3332">
            <v>0</v>
          </cell>
          <cell r="AZ3332">
            <v>0</v>
          </cell>
          <cell r="BA3332">
            <v>0</v>
          </cell>
          <cell r="BC3332" t="str">
            <v>OTHERS</v>
          </cell>
          <cell r="BE3332" t="str">
            <v>Jul</v>
          </cell>
        </row>
        <row r="3333">
          <cell r="C3333" t="str">
            <v>Qinfa</v>
          </cell>
          <cell r="R3333">
            <v>0</v>
          </cell>
          <cell r="AZ3333">
            <v>0</v>
          </cell>
          <cell r="BA3333">
            <v>0</v>
          </cell>
          <cell r="BC3333" t="str">
            <v>OTHERS</v>
          </cell>
          <cell r="BE3333" t="str">
            <v>Aug</v>
          </cell>
        </row>
        <row r="3334">
          <cell r="C3334" t="str">
            <v>Qinfa</v>
          </cell>
          <cell r="R3334">
            <v>0</v>
          </cell>
          <cell r="AZ3334">
            <v>0</v>
          </cell>
          <cell r="BA3334">
            <v>0</v>
          </cell>
          <cell r="BC3334" t="str">
            <v>OTHERS</v>
          </cell>
          <cell r="BE3334" t="str">
            <v>Sep</v>
          </cell>
        </row>
        <row r="3335">
          <cell r="C3335" t="str">
            <v>Qinfa</v>
          </cell>
          <cell r="R3335">
            <v>0</v>
          </cell>
          <cell r="AZ3335">
            <v>0</v>
          </cell>
          <cell r="BA3335">
            <v>0</v>
          </cell>
          <cell r="BC3335" t="str">
            <v>OTHERS</v>
          </cell>
          <cell r="BE3335" t="str">
            <v>Oct</v>
          </cell>
        </row>
        <row r="3336">
          <cell r="C3336" t="str">
            <v>Qinfa</v>
          </cell>
          <cell r="R3336">
            <v>0</v>
          </cell>
          <cell r="AZ3336">
            <v>0</v>
          </cell>
          <cell r="BA3336">
            <v>0</v>
          </cell>
          <cell r="BC3336" t="str">
            <v>OTHERS</v>
          </cell>
          <cell r="BE3336" t="str">
            <v>Nov</v>
          </cell>
        </row>
        <row r="3337">
          <cell r="C3337" t="str">
            <v>Qinfa</v>
          </cell>
          <cell r="R3337">
            <v>0</v>
          </cell>
          <cell r="AZ3337">
            <v>0</v>
          </cell>
          <cell r="BA3337">
            <v>0</v>
          </cell>
          <cell r="BC3337" t="str">
            <v>OTHERS</v>
          </cell>
          <cell r="BE3337" t="str">
            <v>Dec</v>
          </cell>
        </row>
        <row r="3338">
          <cell r="C3338" t="str">
            <v>Yudean</v>
          </cell>
          <cell r="R3338">
            <v>42000</v>
          </cell>
          <cell r="AZ3338">
            <v>-21000</v>
          </cell>
          <cell r="BA3338">
            <v>0</v>
          </cell>
          <cell r="BC3338" t="str">
            <v>OTHERS</v>
          </cell>
          <cell r="BE3338" t="str">
            <v>Jan</v>
          </cell>
        </row>
        <row r="3339">
          <cell r="C3339" t="str">
            <v>Yudean</v>
          </cell>
          <cell r="R3339">
            <v>0</v>
          </cell>
          <cell r="AZ3339">
            <v>0</v>
          </cell>
          <cell r="BA3339">
            <v>0</v>
          </cell>
          <cell r="BC3339" t="str">
            <v>OTHERS</v>
          </cell>
          <cell r="BE3339" t="str">
            <v>Feb</v>
          </cell>
        </row>
        <row r="3340">
          <cell r="C3340" t="str">
            <v>Yudean</v>
          </cell>
          <cell r="R3340">
            <v>0</v>
          </cell>
          <cell r="AZ3340">
            <v>0</v>
          </cell>
          <cell r="BA3340">
            <v>0</v>
          </cell>
          <cell r="BC3340" t="str">
            <v>OTHERS</v>
          </cell>
          <cell r="BE3340" t="str">
            <v>Mar</v>
          </cell>
        </row>
        <row r="3341">
          <cell r="C3341" t="str">
            <v>Yudean</v>
          </cell>
          <cell r="R3341">
            <v>0</v>
          </cell>
          <cell r="AZ3341">
            <v>0</v>
          </cell>
          <cell r="BA3341">
            <v>0</v>
          </cell>
          <cell r="BC3341" t="str">
            <v>OTHERS</v>
          </cell>
          <cell r="BE3341" t="str">
            <v>Apr</v>
          </cell>
        </row>
        <row r="3342">
          <cell r="C3342" t="str">
            <v>Yudean</v>
          </cell>
          <cell r="R3342">
            <v>0</v>
          </cell>
          <cell r="AZ3342">
            <v>0</v>
          </cell>
          <cell r="BA3342">
            <v>0</v>
          </cell>
          <cell r="BC3342" t="str">
            <v>OTHERS</v>
          </cell>
          <cell r="BE3342" t="str">
            <v>May</v>
          </cell>
        </row>
        <row r="3343">
          <cell r="C3343" t="str">
            <v>Yudean</v>
          </cell>
          <cell r="R3343">
            <v>0</v>
          </cell>
          <cell r="AZ3343">
            <v>0</v>
          </cell>
          <cell r="BA3343">
            <v>0</v>
          </cell>
          <cell r="BC3343" t="str">
            <v>OTHERS</v>
          </cell>
          <cell r="BE3343" t="str">
            <v>Jun</v>
          </cell>
        </row>
        <row r="3344">
          <cell r="C3344" t="str">
            <v>Yudean</v>
          </cell>
          <cell r="R3344">
            <v>0</v>
          </cell>
          <cell r="AZ3344">
            <v>0</v>
          </cell>
          <cell r="BA3344">
            <v>0</v>
          </cell>
          <cell r="BC3344" t="str">
            <v>OTHERS</v>
          </cell>
          <cell r="BE3344" t="str">
            <v>Jul</v>
          </cell>
        </row>
        <row r="3345">
          <cell r="C3345" t="str">
            <v>Yudean</v>
          </cell>
          <cell r="R3345">
            <v>0</v>
          </cell>
          <cell r="AZ3345">
            <v>0</v>
          </cell>
          <cell r="BA3345">
            <v>0</v>
          </cell>
          <cell r="BC3345" t="str">
            <v>OTHERS</v>
          </cell>
          <cell r="BE3345" t="str">
            <v>Aug</v>
          </cell>
        </row>
        <row r="3346">
          <cell r="C3346" t="str">
            <v>Yudean</v>
          </cell>
          <cell r="R3346">
            <v>0</v>
          </cell>
          <cell r="AZ3346">
            <v>0</v>
          </cell>
          <cell r="BA3346">
            <v>0</v>
          </cell>
          <cell r="BC3346" t="str">
            <v>OTHERS</v>
          </cell>
          <cell r="BE3346" t="str">
            <v>Sep</v>
          </cell>
        </row>
        <row r="3347">
          <cell r="C3347" t="str">
            <v>Yudean</v>
          </cell>
          <cell r="R3347">
            <v>0</v>
          </cell>
          <cell r="AZ3347">
            <v>0</v>
          </cell>
          <cell r="BA3347">
            <v>0</v>
          </cell>
          <cell r="BC3347" t="str">
            <v>OTHERS</v>
          </cell>
          <cell r="BE3347" t="str">
            <v>Oct</v>
          </cell>
        </row>
        <row r="3348">
          <cell r="C3348" t="str">
            <v>Yudean</v>
          </cell>
          <cell r="R3348">
            <v>0</v>
          </cell>
          <cell r="AZ3348">
            <v>0</v>
          </cell>
          <cell r="BA3348">
            <v>0</v>
          </cell>
          <cell r="BC3348" t="str">
            <v>OTHERS</v>
          </cell>
          <cell r="BE3348" t="str">
            <v>Nov</v>
          </cell>
        </row>
        <row r="3349">
          <cell r="C3349" t="str">
            <v>Yudean</v>
          </cell>
          <cell r="R3349">
            <v>0</v>
          </cell>
          <cell r="AZ3349">
            <v>0</v>
          </cell>
          <cell r="BA3349">
            <v>0</v>
          </cell>
          <cell r="BC3349" t="str">
            <v>OTHERS</v>
          </cell>
          <cell r="BE3349" t="str">
            <v>Dec</v>
          </cell>
        </row>
        <row r="3350">
          <cell r="C3350" t="str">
            <v>Yudean</v>
          </cell>
          <cell r="R3350">
            <v>28000</v>
          </cell>
          <cell r="AZ3350">
            <v>-14000</v>
          </cell>
          <cell r="BA3350">
            <v>0</v>
          </cell>
          <cell r="BC3350" t="str">
            <v>OTHERS</v>
          </cell>
          <cell r="BE3350" t="str">
            <v>Jan</v>
          </cell>
        </row>
        <row r="3351">
          <cell r="C3351" t="str">
            <v>Yudean</v>
          </cell>
          <cell r="R3351">
            <v>0</v>
          </cell>
          <cell r="AZ3351">
            <v>0</v>
          </cell>
          <cell r="BA3351">
            <v>0</v>
          </cell>
          <cell r="BC3351" t="str">
            <v>OTHERS</v>
          </cell>
          <cell r="BE3351" t="str">
            <v>Feb</v>
          </cell>
        </row>
        <row r="3352">
          <cell r="C3352" t="str">
            <v>Yudean</v>
          </cell>
          <cell r="R3352">
            <v>0</v>
          </cell>
          <cell r="AZ3352">
            <v>0</v>
          </cell>
          <cell r="BA3352">
            <v>0</v>
          </cell>
          <cell r="BC3352" t="str">
            <v>OTHERS</v>
          </cell>
          <cell r="BE3352" t="str">
            <v>Mar</v>
          </cell>
        </row>
        <row r="3353">
          <cell r="C3353" t="str">
            <v>Yudean</v>
          </cell>
          <cell r="R3353">
            <v>0</v>
          </cell>
          <cell r="AZ3353">
            <v>0</v>
          </cell>
          <cell r="BA3353">
            <v>0</v>
          </cell>
          <cell r="BC3353" t="str">
            <v>OTHERS</v>
          </cell>
          <cell r="BE3353" t="str">
            <v>Apr</v>
          </cell>
        </row>
        <row r="3354">
          <cell r="C3354" t="str">
            <v>Yudean</v>
          </cell>
          <cell r="R3354">
            <v>0</v>
          </cell>
          <cell r="AZ3354">
            <v>0</v>
          </cell>
          <cell r="BA3354">
            <v>0</v>
          </cell>
          <cell r="BC3354" t="str">
            <v>OTHERS</v>
          </cell>
          <cell r="BE3354" t="str">
            <v>May</v>
          </cell>
        </row>
        <row r="3355">
          <cell r="C3355" t="str">
            <v>Yudean</v>
          </cell>
          <cell r="R3355">
            <v>0</v>
          </cell>
          <cell r="AZ3355">
            <v>0</v>
          </cell>
          <cell r="BA3355">
            <v>0</v>
          </cell>
          <cell r="BC3355" t="str">
            <v>OTHERS</v>
          </cell>
          <cell r="BE3355" t="str">
            <v>Jun</v>
          </cell>
        </row>
        <row r="3356">
          <cell r="C3356" t="str">
            <v>Yudean</v>
          </cell>
          <cell r="R3356">
            <v>0</v>
          </cell>
          <cell r="AZ3356">
            <v>0</v>
          </cell>
          <cell r="BA3356">
            <v>0</v>
          </cell>
          <cell r="BC3356" t="str">
            <v>OTHERS</v>
          </cell>
          <cell r="BE3356" t="str">
            <v>Jul</v>
          </cell>
        </row>
        <row r="3357">
          <cell r="C3357" t="str">
            <v>Yudean</v>
          </cell>
          <cell r="R3357">
            <v>0</v>
          </cell>
          <cell r="AZ3357">
            <v>0</v>
          </cell>
          <cell r="BA3357">
            <v>0</v>
          </cell>
          <cell r="BC3357" t="str">
            <v>OTHERS</v>
          </cell>
          <cell r="BE3357" t="str">
            <v>Aug</v>
          </cell>
        </row>
        <row r="3358">
          <cell r="C3358" t="str">
            <v>Yudean</v>
          </cell>
          <cell r="R3358">
            <v>0</v>
          </cell>
          <cell r="AZ3358">
            <v>0</v>
          </cell>
          <cell r="BA3358">
            <v>0</v>
          </cell>
          <cell r="BC3358" t="str">
            <v>OTHERS</v>
          </cell>
          <cell r="BE3358" t="str">
            <v>Sep</v>
          </cell>
        </row>
        <row r="3359">
          <cell r="C3359" t="str">
            <v>Yudean</v>
          </cell>
          <cell r="R3359">
            <v>0</v>
          </cell>
          <cell r="AZ3359">
            <v>0</v>
          </cell>
          <cell r="BA3359">
            <v>0</v>
          </cell>
          <cell r="BC3359" t="str">
            <v>OTHERS</v>
          </cell>
          <cell r="BE3359" t="str">
            <v>Oct</v>
          </cell>
        </row>
        <row r="3360">
          <cell r="C3360" t="str">
            <v>Yudean</v>
          </cell>
          <cell r="R3360">
            <v>0</v>
          </cell>
          <cell r="AZ3360">
            <v>0</v>
          </cell>
          <cell r="BA3360">
            <v>0</v>
          </cell>
          <cell r="BC3360" t="str">
            <v>OTHERS</v>
          </cell>
          <cell r="BE3360" t="str">
            <v>Nov</v>
          </cell>
        </row>
        <row r="3361">
          <cell r="C3361" t="str">
            <v>Yudean</v>
          </cell>
          <cell r="R3361">
            <v>0</v>
          </cell>
          <cell r="AZ3361">
            <v>0</v>
          </cell>
          <cell r="BA3361">
            <v>0</v>
          </cell>
          <cell r="BC3361" t="str">
            <v>OTHERS</v>
          </cell>
          <cell r="BE3361" t="str">
            <v>Dec</v>
          </cell>
        </row>
        <row r="3362">
          <cell r="C3362" t="str">
            <v>Other</v>
          </cell>
          <cell r="R3362">
            <v>0</v>
          </cell>
          <cell r="AZ3362">
            <v>0</v>
          </cell>
          <cell r="BA3362">
            <v>0</v>
          </cell>
          <cell r="BC3362" t="str">
            <v>OTHERS</v>
          </cell>
          <cell r="BE3362" t="str">
            <v>Jan</v>
          </cell>
        </row>
        <row r="3363">
          <cell r="C3363" t="str">
            <v>Other</v>
          </cell>
          <cell r="R3363">
            <v>0</v>
          </cell>
          <cell r="AZ3363">
            <v>0</v>
          </cell>
          <cell r="BA3363">
            <v>0</v>
          </cell>
          <cell r="BC3363" t="str">
            <v>OTHERS</v>
          </cell>
          <cell r="BE3363" t="str">
            <v>Feb</v>
          </cell>
        </row>
        <row r="3364">
          <cell r="C3364" t="str">
            <v>Other</v>
          </cell>
          <cell r="R3364">
            <v>0</v>
          </cell>
          <cell r="AZ3364">
            <v>0</v>
          </cell>
          <cell r="BA3364">
            <v>0</v>
          </cell>
          <cell r="BC3364" t="str">
            <v>OTHERS</v>
          </cell>
          <cell r="BE3364" t="str">
            <v>Mar</v>
          </cell>
        </row>
        <row r="3365">
          <cell r="C3365" t="str">
            <v>Other</v>
          </cell>
          <cell r="R3365">
            <v>0</v>
          </cell>
          <cell r="AZ3365">
            <v>0</v>
          </cell>
          <cell r="BA3365">
            <v>0</v>
          </cell>
          <cell r="BC3365" t="str">
            <v>OTHERS</v>
          </cell>
          <cell r="BE3365" t="str">
            <v>Apr</v>
          </cell>
        </row>
        <row r="3366">
          <cell r="C3366" t="str">
            <v>Other</v>
          </cell>
          <cell r="R3366">
            <v>0</v>
          </cell>
          <cell r="AZ3366">
            <v>0</v>
          </cell>
          <cell r="BA3366">
            <v>0</v>
          </cell>
          <cell r="BC3366" t="str">
            <v>OTHERS</v>
          </cell>
          <cell r="BE3366" t="str">
            <v>May</v>
          </cell>
        </row>
        <row r="3367">
          <cell r="C3367" t="str">
            <v>Other</v>
          </cell>
          <cell r="R3367">
            <v>0</v>
          </cell>
          <cell r="AZ3367">
            <v>0</v>
          </cell>
          <cell r="BA3367">
            <v>0</v>
          </cell>
          <cell r="BC3367" t="str">
            <v>OTHERS</v>
          </cell>
          <cell r="BE3367" t="str">
            <v>Jun</v>
          </cell>
        </row>
        <row r="3368">
          <cell r="C3368" t="str">
            <v>Other</v>
          </cell>
          <cell r="R3368">
            <v>0</v>
          </cell>
          <cell r="AZ3368">
            <v>0</v>
          </cell>
          <cell r="BA3368">
            <v>0</v>
          </cell>
          <cell r="BC3368" t="str">
            <v>OTHERS</v>
          </cell>
          <cell r="BE3368" t="str">
            <v>Jul</v>
          </cell>
        </row>
        <row r="3369">
          <cell r="C3369" t="str">
            <v>Other</v>
          </cell>
          <cell r="R3369">
            <v>0</v>
          </cell>
          <cell r="AZ3369">
            <v>0</v>
          </cell>
          <cell r="BA3369">
            <v>0</v>
          </cell>
          <cell r="BC3369" t="str">
            <v>OTHERS</v>
          </cell>
          <cell r="BE3369" t="str">
            <v>Aug</v>
          </cell>
        </row>
        <row r="3370">
          <cell r="C3370" t="str">
            <v>Other</v>
          </cell>
          <cell r="R3370">
            <v>0</v>
          </cell>
          <cell r="AZ3370">
            <v>0</v>
          </cell>
          <cell r="BA3370">
            <v>0</v>
          </cell>
          <cell r="BC3370" t="str">
            <v>OTHERS</v>
          </cell>
          <cell r="BE3370" t="str">
            <v>Sep</v>
          </cell>
        </row>
        <row r="3371">
          <cell r="C3371" t="str">
            <v>Other</v>
          </cell>
          <cell r="R3371">
            <v>0</v>
          </cell>
          <cell r="AZ3371">
            <v>0</v>
          </cell>
          <cell r="BA3371">
            <v>0</v>
          </cell>
          <cell r="BC3371" t="str">
            <v>OTHERS</v>
          </cell>
          <cell r="BE3371" t="str">
            <v>Oct</v>
          </cell>
        </row>
        <row r="3372">
          <cell r="C3372" t="str">
            <v>Other</v>
          </cell>
          <cell r="R3372">
            <v>0</v>
          </cell>
          <cell r="AZ3372">
            <v>0</v>
          </cell>
          <cell r="BA3372">
            <v>0</v>
          </cell>
          <cell r="BC3372" t="str">
            <v>OTHERS</v>
          </cell>
          <cell r="BE3372" t="str">
            <v>Nov</v>
          </cell>
        </row>
        <row r="3373">
          <cell r="C3373" t="str">
            <v>Other</v>
          </cell>
          <cell r="R3373">
            <v>0</v>
          </cell>
          <cell r="AZ3373">
            <v>0</v>
          </cell>
          <cell r="BA3373">
            <v>0</v>
          </cell>
          <cell r="BC3373" t="str">
            <v>OTHERS</v>
          </cell>
          <cell r="BE3373" t="str">
            <v>Dec</v>
          </cell>
        </row>
        <row r="3374">
          <cell r="C3374" t="str">
            <v>Other</v>
          </cell>
          <cell r="R3374">
            <v>0</v>
          </cell>
          <cell r="AZ3374">
            <v>0</v>
          </cell>
          <cell r="BA3374">
            <v>0</v>
          </cell>
          <cell r="BC3374" t="str">
            <v>OTHERS</v>
          </cell>
          <cell r="BE3374" t="str">
            <v>Jan</v>
          </cell>
        </row>
        <row r="3375">
          <cell r="C3375" t="str">
            <v>Other</v>
          </cell>
          <cell r="R3375">
            <v>0</v>
          </cell>
          <cell r="AZ3375">
            <v>0</v>
          </cell>
          <cell r="BA3375">
            <v>0</v>
          </cell>
          <cell r="BC3375" t="str">
            <v>OTHERS</v>
          </cell>
          <cell r="BE3375" t="str">
            <v>Feb</v>
          </cell>
        </row>
        <row r="3376">
          <cell r="C3376" t="str">
            <v>Other</v>
          </cell>
          <cell r="R3376">
            <v>0</v>
          </cell>
          <cell r="AZ3376">
            <v>0</v>
          </cell>
          <cell r="BA3376">
            <v>0</v>
          </cell>
          <cell r="BC3376" t="str">
            <v>OTHERS</v>
          </cell>
          <cell r="BE3376" t="str">
            <v>Mar</v>
          </cell>
        </row>
        <row r="3377">
          <cell r="C3377" t="str">
            <v>Other</v>
          </cell>
          <cell r="R3377">
            <v>0</v>
          </cell>
          <cell r="AZ3377">
            <v>0</v>
          </cell>
          <cell r="BA3377">
            <v>0</v>
          </cell>
          <cell r="BC3377" t="str">
            <v>OTHERS</v>
          </cell>
          <cell r="BE3377" t="str">
            <v>Apr</v>
          </cell>
        </row>
        <row r="3378">
          <cell r="C3378" t="str">
            <v>Other</v>
          </cell>
          <cell r="R3378">
            <v>0</v>
          </cell>
          <cell r="AZ3378">
            <v>0</v>
          </cell>
          <cell r="BA3378">
            <v>0</v>
          </cell>
          <cell r="BC3378" t="str">
            <v>OTHERS</v>
          </cell>
          <cell r="BE3378" t="str">
            <v>May</v>
          </cell>
        </row>
        <row r="3379">
          <cell r="C3379" t="str">
            <v>Other</v>
          </cell>
          <cell r="R3379">
            <v>0</v>
          </cell>
          <cell r="AZ3379">
            <v>0</v>
          </cell>
          <cell r="BA3379">
            <v>0</v>
          </cell>
          <cell r="BC3379" t="str">
            <v>OTHERS</v>
          </cell>
          <cell r="BE3379" t="str">
            <v>Jun</v>
          </cell>
        </row>
        <row r="3380">
          <cell r="C3380" t="str">
            <v>Other</v>
          </cell>
          <cell r="R3380">
            <v>0</v>
          </cell>
          <cell r="AZ3380">
            <v>0</v>
          </cell>
          <cell r="BA3380">
            <v>0</v>
          </cell>
          <cell r="BC3380" t="str">
            <v>OTHERS</v>
          </cell>
          <cell r="BE3380" t="str">
            <v>Jul</v>
          </cell>
        </row>
        <row r="3381">
          <cell r="C3381" t="str">
            <v>Other</v>
          </cell>
          <cell r="R3381">
            <v>0</v>
          </cell>
          <cell r="AZ3381">
            <v>0</v>
          </cell>
          <cell r="BA3381">
            <v>0</v>
          </cell>
          <cell r="BC3381" t="str">
            <v>OTHERS</v>
          </cell>
          <cell r="BE3381" t="str">
            <v>Aug</v>
          </cell>
        </row>
        <row r="3382">
          <cell r="C3382" t="str">
            <v>Other</v>
          </cell>
          <cell r="R3382">
            <v>0</v>
          </cell>
          <cell r="AZ3382">
            <v>0</v>
          </cell>
          <cell r="BA3382">
            <v>0</v>
          </cell>
          <cell r="BC3382" t="str">
            <v>OTHERS</v>
          </cell>
          <cell r="BE3382" t="str">
            <v>Sep</v>
          </cell>
        </row>
        <row r="3383">
          <cell r="C3383" t="str">
            <v>Other</v>
          </cell>
          <cell r="R3383">
            <v>0</v>
          </cell>
          <cell r="AZ3383">
            <v>0</v>
          </cell>
          <cell r="BA3383">
            <v>0</v>
          </cell>
          <cell r="BC3383" t="str">
            <v>OTHERS</v>
          </cell>
          <cell r="BE3383" t="str">
            <v>Oct</v>
          </cell>
        </row>
        <row r="3384">
          <cell r="C3384" t="str">
            <v>Other</v>
          </cell>
          <cell r="R3384">
            <v>0</v>
          </cell>
          <cell r="AZ3384">
            <v>0</v>
          </cell>
          <cell r="BA3384">
            <v>0</v>
          </cell>
          <cell r="BC3384" t="str">
            <v>OTHERS</v>
          </cell>
          <cell r="BE3384" t="str">
            <v>Nov</v>
          </cell>
        </row>
        <row r="3385">
          <cell r="C3385" t="str">
            <v>Other</v>
          </cell>
          <cell r="R3385">
            <v>0</v>
          </cell>
          <cell r="AZ3385">
            <v>0</v>
          </cell>
          <cell r="BA3385">
            <v>0</v>
          </cell>
          <cell r="BC3385" t="str">
            <v>OTHERS</v>
          </cell>
          <cell r="BE3385" t="str">
            <v>Dec</v>
          </cell>
        </row>
        <row r="3386">
          <cell r="C3386" t="str">
            <v>Hongkong Electric</v>
          </cell>
          <cell r="R3386">
            <v>0</v>
          </cell>
          <cell r="AZ3386">
            <v>0</v>
          </cell>
          <cell r="BA3386">
            <v>0</v>
          </cell>
          <cell r="BC3386" t="str">
            <v>GOLD</v>
          </cell>
          <cell r="BE3386" t="str">
            <v>Jan</v>
          </cell>
        </row>
        <row r="3387">
          <cell r="C3387" t="str">
            <v>Hongkong Electric</v>
          </cell>
          <cell r="R3387">
            <v>0</v>
          </cell>
          <cell r="AZ3387">
            <v>0</v>
          </cell>
          <cell r="BA3387">
            <v>0</v>
          </cell>
          <cell r="BC3387" t="str">
            <v>GOLD</v>
          </cell>
          <cell r="BE3387" t="str">
            <v>Feb</v>
          </cell>
        </row>
        <row r="3388">
          <cell r="C3388" t="str">
            <v>Hongkong Electric</v>
          </cell>
          <cell r="R3388">
            <v>0</v>
          </cell>
          <cell r="AZ3388">
            <v>0</v>
          </cell>
          <cell r="BA3388">
            <v>0</v>
          </cell>
          <cell r="BC3388" t="str">
            <v>GOLD</v>
          </cell>
          <cell r="BE3388" t="str">
            <v>Mar</v>
          </cell>
        </row>
        <row r="3389">
          <cell r="C3389" t="str">
            <v>Hongkong Electric</v>
          </cell>
          <cell r="R3389">
            <v>0</v>
          </cell>
          <cell r="AZ3389">
            <v>0</v>
          </cell>
          <cell r="BA3389">
            <v>0</v>
          </cell>
          <cell r="BC3389" t="str">
            <v>GOLD</v>
          </cell>
          <cell r="BE3389" t="str">
            <v>Apr</v>
          </cell>
        </row>
        <row r="3390">
          <cell r="C3390" t="str">
            <v>Hongkong Electric</v>
          </cell>
          <cell r="R3390">
            <v>0</v>
          </cell>
          <cell r="AZ3390">
            <v>0</v>
          </cell>
          <cell r="BA3390">
            <v>0</v>
          </cell>
          <cell r="BC3390" t="str">
            <v>GOLD</v>
          </cell>
          <cell r="BE3390" t="str">
            <v>May</v>
          </cell>
        </row>
        <row r="3391">
          <cell r="C3391" t="str">
            <v>Hongkong Electric</v>
          </cell>
          <cell r="R3391">
            <v>0</v>
          </cell>
          <cell r="AZ3391">
            <v>0</v>
          </cell>
          <cell r="BA3391">
            <v>0</v>
          </cell>
          <cell r="BC3391" t="str">
            <v>GOLD</v>
          </cell>
          <cell r="BE3391" t="str">
            <v>Jun</v>
          </cell>
        </row>
        <row r="3392">
          <cell r="C3392" t="str">
            <v>Hongkong Electric</v>
          </cell>
          <cell r="R3392">
            <v>0</v>
          </cell>
          <cell r="AZ3392">
            <v>0</v>
          </cell>
          <cell r="BA3392">
            <v>0</v>
          </cell>
          <cell r="BC3392" t="str">
            <v>GOLD</v>
          </cell>
          <cell r="BE3392" t="str">
            <v>Jul</v>
          </cell>
        </row>
        <row r="3393">
          <cell r="C3393" t="str">
            <v>Hongkong Electric</v>
          </cell>
          <cell r="R3393">
            <v>0</v>
          </cell>
          <cell r="AZ3393">
            <v>0</v>
          </cell>
          <cell r="BA3393">
            <v>0</v>
          </cell>
          <cell r="BC3393" t="str">
            <v>GOLD</v>
          </cell>
          <cell r="BE3393" t="str">
            <v>Aug</v>
          </cell>
        </row>
        <row r="3394">
          <cell r="C3394" t="str">
            <v>Hongkong Electric</v>
          </cell>
          <cell r="R3394">
            <v>0</v>
          </cell>
          <cell r="AZ3394">
            <v>0</v>
          </cell>
          <cell r="BA3394">
            <v>0</v>
          </cell>
          <cell r="BC3394" t="str">
            <v>GOLD</v>
          </cell>
          <cell r="BE3394" t="str">
            <v>Sep</v>
          </cell>
        </row>
        <row r="3395">
          <cell r="C3395" t="str">
            <v>Hongkong Electric</v>
          </cell>
          <cell r="R3395">
            <v>0</v>
          </cell>
          <cell r="AZ3395">
            <v>0</v>
          </cell>
          <cell r="BA3395">
            <v>0</v>
          </cell>
          <cell r="BC3395" t="str">
            <v>GOLD</v>
          </cell>
          <cell r="BE3395" t="str">
            <v>Oct</v>
          </cell>
        </row>
        <row r="3396">
          <cell r="C3396" t="str">
            <v>Hongkong Electric</v>
          </cell>
          <cell r="R3396">
            <v>0</v>
          </cell>
          <cell r="AZ3396">
            <v>0</v>
          </cell>
          <cell r="BA3396">
            <v>0</v>
          </cell>
          <cell r="BC3396" t="str">
            <v>GOLD</v>
          </cell>
          <cell r="BE3396" t="str">
            <v>Nov</v>
          </cell>
        </row>
        <row r="3397">
          <cell r="C3397" t="str">
            <v>Hongkong Electric</v>
          </cell>
          <cell r="R3397">
            <v>0</v>
          </cell>
          <cell r="AZ3397">
            <v>0</v>
          </cell>
          <cell r="BA3397">
            <v>0</v>
          </cell>
          <cell r="BC3397" t="str">
            <v>GOLD</v>
          </cell>
          <cell r="BE3397" t="str">
            <v>Dec</v>
          </cell>
        </row>
        <row r="3398">
          <cell r="C3398" t="str">
            <v>Hongkong Electric</v>
          </cell>
          <cell r="R3398">
            <v>0</v>
          </cell>
          <cell r="AZ3398">
            <v>0</v>
          </cell>
          <cell r="BA3398">
            <v>0</v>
          </cell>
          <cell r="BC3398" t="str">
            <v>GOLD</v>
          </cell>
          <cell r="BE3398" t="str">
            <v>Jan</v>
          </cell>
        </row>
        <row r="3399">
          <cell r="C3399" t="str">
            <v>Hongkong Electric</v>
          </cell>
          <cell r="R3399">
            <v>0</v>
          </cell>
          <cell r="AZ3399">
            <v>0</v>
          </cell>
          <cell r="BA3399">
            <v>0</v>
          </cell>
          <cell r="BC3399" t="str">
            <v>GOLD</v>
          </cell>
          <cell r="BE3399" t="str">
            <v>Feb</v>
          </cell>
        </row>
        <row r="3400">
          <cell r="C3400" t="str">
            <v>Hongkong Electric</v>
          </cell>
          <cell r="R3400">
            <v>0</v>
          </cell>
          <cell r="AZ3400">
            <v>0</v>
          </cell>
          <cell r="BA3400">
            <v>0</v>
          </cell>
          <cell r="BC3400" t="str">
            <v>GOLD</v>
          </cell>
          <cell r="BE3400" t="str">
            <v>Mar</v>
          </cell>
        </row>
        <row r="3401">
          <cell r="C3401" t="str">
            <v>Hongkong Electric</v>
          </cell>
          <cell r="R3401">
            <v>0</v>
          </cell>
          <cell r="AZ3401">
            <v>0</v>
          </cell>
          <cell r="BA3401">
            <v>0</v>
          </cell>
          <cell r="BC3401" t="str">
            <v>GOLD</v>
          </cell>
          <cell r="BE3401" t="str">
            <v>Apr</v>
          </cell>
        </row>
        <row r="3402">
          <cell r="C3402" t="str">
            <v>Hongkong Electric</v>
          </cell>
          <cell r="R3402">
            <v>0</v>
          </cell>
          <cell r="AZ3402">
            <v>0</v>
          </cell>
          <cell r="BA3402">
            <v>0</v>
          </cell>
          <cell r="BC3402" t="str">
            <v>GOLD</v>
          </cell>
          <cell r="BE3402" t="str">
            <v>May</v>
          </cell>
        </row>
        <row r="3403">
          <cell r="C3403" t="str">
            <v>Hongkong Electric</v>
          </cell>
          <cell r="R3403">
            <v>0</v>
          </cell>
          <cell r="AZ3403">
            <v>0</v>
          </cell>
          <cell r="BA3403">
            <v>0</v>
          </cell>
          <cell r="BC3403" t="str">
            <v>GOLD</v>
          </cell>
          <cell r="BE3403" t="str">
            <v>Jun</v>
          </cell>
        </row>
        <row r="3404">
          <cell r="C3404" t="str">
            <v>Hongkong Electric</v>
          </cell>
          <cell r="R3404">
            <v>0</v>
          </cell>
          <cell r="AZ3404">
            <v>0</v>
          </cell>
          <cell r="BA3404">
            <v>0</v>
          </cell>
          <cell r="BC3404" t="str">
            <v>GOLD</v>
          </cell>
          <cell r="BE3404" t="str">
            <v>Jul</v>
          </cell>
        </row>
        <row r="3405">
          <cell r="C3405" t="str">
            <v>Hongkong Electric</v>
          </cell>
          <cell r="R3405">
            <v>0</v>
          </cell>
          <cell r="AZ3405">
            <v>0</v>
          </cell>
          <cell r="BA3405">
            <v>0</v>
          </cell>
          <cell r="BC3405" t="str">
            <v>GOLD</v>
          </cell>
          <cell r="BE3405" t="str">
            <v>Aug</v>
          </cell>
        </row>
        <row r="3406">
          <cell r="C3406" t="str">
            <v>Hongkong Electric</v>
          </cell>
          <cell r="R3406">
            <v>0</v>
          </cell>
          <cell r="AZ3406">
            <v>0</v>
          </cell>
          <cell r="BA3406">
            <v>0</v>
          </cell>
          <cell r="BC3406" t="str">
            <v>GOLD</v>
          </cell>
          <cell r="BE3406" t="str">
            <v>Sep</v>
          </cell>
        </row>
        <row r="3407">
          <cell r="C3407" t="str">
            <v>Hongkong Electric</v>
          </cell>
          <cell r="R3407">
            <v>0</v>
          </cell>
          <cell r="AZ3407">
            <v>0</v>
          </cell>
          <cell r="BA3407">
            <v>0</v>
          </cell>
          <cell r="BC3407" t="str">
            <v>GOLD</v>
          </cell>
          <cell r="BE3407" t="str">
            <v>Oct</v>
          </cell>
        </row>
        <row r="3408">
          <cell r="C3408" t="str">
            <v>Hongkong Electric</v>
          </cell>
          <cell r="R3408">
            <v>0</v>
          </cell>
          <cell r="AZ3408">
            <v>0</v>
          </cell>
          <cell r="BA3408">
            <v>0</v>
          </cell>
          <cell r="BC3408" t="str">
            <v>GOLD</v>
          </cell>
          <cell r="BE3408" t="str">
            <v>Nov</v>
          </cell>
        </row>
        <row r="3409">
          <cell r="C3409" t="str">
            <v>Hongkong Electric</v>
          </cell>
          <cell r="R3409">
            <v>0</v>
          </cell>
          <cell r="AZ3409">
            <v>0</v>
          </cell>
          <cell r="BA3409">
            <v>0</v>
          </cell>
          <cell r="BC3409" t="str">
            <v>GOLD</v>
          </cell>
          <cell r="BE3409" t="str">
            <v>Dec</v>
          </cell>
        </row>
        <row r="3410">
          <cell r="C3410" t="str">
            <v>Hongkong Electric</v>
          </cell>
          <cell r="R3410">
            <v>0</v>
          </cell>
          <cell r="AZ3410">
            <v>0</v>
          </cell>
          <cell r="BA3410">
            <v>0</v>
          </cell>
          <cell r="BC3410" t="str">
            <v>GOLD</v>
          </cell>
          <cell r="BE3410" t="str">
            <v>Jan</v>
          </cell>
        </row>
        <row r="3411">
          <cell r="C3411" t="str">
            <v>Hongkong Electric</v>
          </cell>
          <cell r="R3411">
            <v>0</v>
          </cell>
          <cell r="AZ3411">
            <v>0</v>
          </cell>
          <cell r="BA3411">
            <v>0</v>
          </cell>
          <cell r="BC3411" t="str">
            <v>GOLD</v>
          </cell>
          <cell r="BE3411" t="str">
            <v>Feb</v>
          </cell>
        </row>
        <row r="3412">
          <cell r="C3412" t="str">
            <v>Hongkong Electric</v>
          </cell>
          <cell r="R3412">
            <v>0</v>
          </cell>
          <cell r="AZ3412">
            <v>0</v>
          </cell>
          <cell r="BA3412">
            <v>0</v>
          </cell>
          <cell r="BC3412" t="str">
            <v>GOLD</v>
          </cell>
          <cell r="BE3412" t="str">
            <v>Mar</v>
          </cell>
        </row>
        <row r="3413">
          <cell r="C3413" t="str">
            <v>Hongkong Electric</v>
          </cell>
          <cell r="R3413">
            <v>0</v>
          </cell>
          <cell r="AZ3413">
            <v>0</v>
          </cell>
          <cell r="BA3413">
            <v>0</v>
          </cell>
          <cell r="BC3413" t="str">
            <v>GOLD</v>
          </cell>
          <cell r="BE3413" t="str">
            <v>Apr</v>
          </cell>
        </row>
        <row r="3414">
          <cell r="C3414" t="str">
            <v>Hongkong Electric</v>
          </cell>
          <cell r="R3414">
            <v>0</v>
          </cell>
          <cell r="AZ3414">
            <v>0</v>
          </cell>
          <cell r="BA3414">
            <v>0</v>
          </cell>
          <cell r="BC3414" t="str">
            <v>GOLD</v>
          </cell>
          <cell r="BE3414" t="str">
            <v>May</v>
          </cell>
        </row>
        <row r="3415">
          <cell r="C3415" t="str">
            <v>Hongkong Electric</v>
          </cell>
          <cell r="R3415">
            <v>0</v>
          </cell>
          <cell r="AZ3415">
            <v>0</v>
          </cell>
          <cell r="BA3415">
            <v>0</v>
          </cell>
          <cell r="BC3415" t="str">
            <v>GOLD</v>
          </cell>
          <cell r="BE3415" t="str">
            <v>Jun</v>
          </cell>
        </row>
        <row r="3416">
          <cell r="C3416" t="str">
            <v>Hongkong Electric</v>
          </cell>
          <cell r="R3416">
            <v>0</v>
          </cell>
          <cell r="AZ3416">
            <v>0</v>
          </cell>
          <cell r="BA3416">
            <v>0</v>
          </cell>
          <cell r="BC3416" t="str">
            <v>GOLD</v>
          </cell>
          <cell r="BE3416" t="str">
            <v>Jul</v>
          </cell>
        </row>
        <row r="3417">
          <cell r="C3417" t="str">
            <v>Hongkong Electric</v>
          </cell>
          <cell r="R3417">
            <v>0</v>
          </cell>
          <cell r="AZ3417">
            <v>0</v>
          </cell>
          <cell r="BA3417">
            <v>0</v>
          </cell>
          <cell r="BC3417" t="str">
            <v>GOLD</v>
          </cell>
          <cell r="BE3417" t="str">
            <v>Aug</v>
          </cell>
        </row>
        <row r="3418">
          <cell r="C3418" t="str">
            <v>Hongkong Electric</v>
          </cell>
          <cell r="R3418">
            <v>0</v>
          </cell>
          <cell r="AZ3418">
            <v>0</v>
          </cell>
          <cell r="BA3418">
            <v>0</v>
          </cell>
          <cell r="BC3418" t="str">
            <v>GOLD</v>
          </cell>
          <cell r="BE3418" t="str">
            <v>Sep</v>
          </cell>
        </row>
        <row r="3419">
          <cell r="C3419" t="str">
            <v>Hongkong Electric</v>
          </cell>
          <cell r="R3419">
            <v>0</v>
          </cell>
          <cell r="AZ3419">
            <v>0</v>
          </cell>
          <cell r="BA3419">
            <v>0</v>
          </cell>
          <cell r="BC3419" t="str">
            <v>GOLD</v>
          </cell>
          <cell r="BE3419" t="str">
            <v>Oct</v>
          </cell>
        </row>
        <row r="3420">
          <cell r="C3420" t="str">
            <v>Hongkong Electric</v>
          </cell>
          <cell r="R3420">
            <v>0</v>
          </cell>
          <cell r="AZ3420">
            <v>0</v>
          </cell>
          <cell r="BA3420">
            <v>0</v>
          </cell>
          <cell r="BC3420" t="str">
            <v>GOLD</v>
          </cell>
          <cell r="BE3420" t="str">
            <v>Nov</v>
          </cell>
        </row>
        <row r="3421">
          <cell r="C3421" t="str">
            <v>Hongkong Electric</v>
          </cell>
          <cell r="R3421">
            <v>0</v>
          </cell>
          <cell r="AZ3421">
            <v>0</v>
          </cell>
          <cell r="BA3421">
            <v>0</v>
          </cell>
          <cell r="BC3421" t="str">
            <v>GOLD</v>
          </cell>
          <cell r="BE3421" t="str">
            <v>Dec</v>
          </cell>
        </row>
        <row r="3422">
          <cell r="C3422" t="str">
            <v>Hongkong Electric</v>
          </cell>
          <cell r="R3422">
            <v>60000</v>
          </cell>
          <cell r="AZ3422">
            <v>-279000</v>
          </cell>
          <cell r="BA3422">
            <v>-54497.083201518515</v>
          </cell>
          <cell r="BC3422" t="str">
            <v>GOLD</v>
          </cell>
          <cell r="BE3422" t="str">
            <v>Jan</v>
          </cell>
        </row>
        <row r="3423">
          <cell r="C3423" t="str">
            <v>Hongkong Electric</v>
          </cell>
          <cell r="R3423">
            <v>0</v>
          </cell>
          <cell r="AZ3423">
            <v>0</v>
          </cell>
          <cell r="BA3423">
            <v>0</v>
          </cell>
          <cell r="BC3423" t="str">
            <v>GOLD</v>
          </cell>
          <cell r="BE3423" t="str">
            <v>Feb</v>
          </cell>
        </row>
        <row r="3424">
          <cell r="C3424" t="str">
            <v>Hongkong Electric</v>
          </cell>
          <cell r="R3424">
            <v>0</v>
          </cell>
          <cell r="AZ3424">
            <v>0</v>
          </cell>
          <cell r="BA3424">
            <v>0</v>
          </cell>
          <cell r="BC3424" t="str">
            <v>GOLD</v>
          </cell>
          <cell r="BE3424" t="str">
            <v>Mar</v>
          </cell>
        </row>
        <row r="3425">
          <cell r="C3425" t="str">
            <v>Hongkong Electric</v>
          </cell>
          <cell r="R3425">
            <v>0</v>
          </cell>
          <cell r="AZ3425">
            <v>0</v>
          </cell>
          <cell r="BA3425">
            <v>0</v>
          </cell>
          <cell r="BC3425" t="str">
            <v>GOLD</v>
          </cell>
          <cell r="BE3425" t="str">
            <v>Apr</v>
          </cell>
        </row>
        <row r="3426">
          <cell r="C3426" t="str">
            <v>Hongkong Electric</v>
          </cell>
          <cell r="R3426">
            <v>0</v>
          </cell>
          <cell r="AZ3426">
            <v>0</v>
          </cell>
          <cell r="BA3426">
            <v>0</v>
          </cell>
          <cell r="BC3426" t="str">
            <v>GOLD</v>
          </cell>
          <cell r="BE3426" t="str">
            <v>May</v>
          </cell>
        </row>
        <row r="3427">
          <cell r="C3427" t="str">
            <v>Hongkong Electric</v>
          </cell>
          <cell r="R3427">
            <v>0</v>
          </cell>
          <cell r="AZ3427">
            <v>0</v>
          </cell>
          <cell r="BA3427">
            <v>0</v>
          </cell>
          <cell r="BC3427" t="str">
            <v>GOLD</v>
          </cell>
          <cell r="BE3427" t="str">
            <v>Jun</v>
          </cell>
        </row>
        <row r="3428">
          <cell r="C3428" t="str">
            <v>Hongkong Electric</v>
          </cell>
          <cell r="R3428">
            <v>0</v>
          </cell>
          <cell r="AZ3428">
            <v>0</v>
          </cell>
          <cell r="BA3428">
            <v>0</v>
          </cell>
          <cell r="BC3428" t="str">
            <v>GOLD</v>
          </cell>
          <cell r="BE3428" t="str">
            <v>Jul</v>
          </cell>
        </row>
        <row r="3429">
          <cell r="C3429" t="str">
            <v>Hongkong Electric</v>
          </cell>
          <cell r="R3429">
            <v>0</v>
          </cell>
          <cell r="AZ3429">
            <v>0</v>
          </cell>
          <cell r="BA3429">
            <v>0</v>
          </cell>
          <cell r="BC3429" t="str">
            <v>GOLD</v>
          </cell>
          <cell r="BE3429" t="str">
            <v>Aug</v>
          </cell>
        </row>
        <row r="3430">
          <cell r="C3430" t="str">
            <v>Hongkong Electric</v>
          </cell>
          <cell r="R3430">
            <v>0</v>
          </cell>
          <cell r="AZ3430">
            <v>0</v>
          </cell>
          <cell r="BA3430">
            <v>0</v>
          </cell>
          <cell r="BC3430" t="str">
            <v>GOLD</v>
          </cell>
          <cell r="BE3430" t="str">
            <v>Sep</v>
          </cell>
        </row>
        <row r="3431">
          <cell r="C3431" t="str">
            <v>Hongkong Electric</v>
          </cell>
          <cell r="R3431">
            <v>0</v>
          </cell>
          <cell r="AZ3431">
            <v>0</v>
          </cell>
          <cell r="BA3431">
            <v>0</v>
          </cell>
          <cell r="BC3431" t="str">
            <v>GOLD</v>
          </cell>
          <cell r="BE3431" t="str">
            <v>Oct</v>
          </cell>
        </row>
        <row r="3432">
          <cell r="C3432" t="str">
            <v>Hongkong Electric</v>
          </cell>
          <cell r="R3432">
            <v>0</v>
          </cell>
          <cell r="AZ3432">
            <v>0</v>
          </cell>
          <cell r="BA3432">
            <v>0</v>
          </cell>
          <cell r="BC3432" t="str">
            <v>GOLD</v>
          </cell>
          <cell r="BE3432" t="str">
            <v>Nov</v>
          </cell>
        </row>
        <row r="3433">
          <cell r="C3433" t="str">
            <v>Hongkong Electric</v>
          </cell>
          <cell r="R3433">
            <v>0</v>
          </cell>
          <cell r="AZ3433">
            <v>0</v>
          </cell>
          <cell r="BA3433">
            <v>0</v>
          </cell>
          <cell r="BC3433" t="str">
            <v>GOLD</v>
          </cell>
          <cell r="BE3433" t="str">
            <v>Dec</v>
          </cell>
        </row>
        <row r="3434">
          <cell r="C3434" t="str">
            <v>Hongkong Electric</v>
          </cell>
          <cell r="R3434">
            <v>0</v>
          </cell>
          <cell r="AZ3434">
            <v>0</v>
          </cell>
          <cell r="BA3434">
            <v>0</v>
          </cell>
          <cell r="BC3434" t="str">
            <v>GOLD</v>
          </cell>
          <cell r="BE3434" t="str">
            <v>Jan</v>
          </cell>
        </row>
        <row r="3435">
          <cell r="C3435" t="str">
            <v>Hongkong Electric</v>
          </cell>
          <cell r="R3435">
            <v>0</v>
          </cell>
          <cell r="AZ3435">
            <v>0</v>
          </cell>
          <cell r="BA3435">
            <v>0</v>
          </cell>
          <cell r="BC3435" t="str">
            <v>GOLD</v>
          </cell>
          <cell r="BE3435" t="str">
            <v>Feb</v>
          </cell>
        </row>
        <row r="3436">
          <cell r="C3436" t="str">
            <v>Hongkong Electric</v>
          </cell>
          <cell r="R3436">
            <v>0</v>
          </cell>
          <cell r="AZ3436">
            <v>0</v>
          </cell>
          <cell r="BA3436">
            <v>0</v>
          </cell>
          <cell r="BC3436" t="str">
            <v>GOLD</v>
          </cell>
          <cell r="BE3436" t="str">
            <v>Mar</v>
          </cell>
        </row>
        <row r="3437">
          <cell r="C3437" t="str">
            <v>Hongkong Electric</v>
          </cell>
          <cell r="R3437">
            <v>56000</v>
          </cell>
          <cell r="AZ3437">
            <v>-260400.00000000003</v>
          </cell>
          <cell r="BA3437">
            <v>-59645.118551173589</v>
          </cell>
          <cell r="BC3437" t="str">
            <v>GOLD</v>
          </cell>
          <cell r="BE3437" t="str">
            <v>Apr</v>
          </cell>
        </row>
        <row r="3438">
          <cell r="C3438" t="str">
            <v>Hongkong Electric</v>
          </cell>
          <cell r="R3438">
            <v>0</v>
          </cell>
          <cell r="AZ3438">
            <v>0</v>
          </cell>
          <cell r="BA3438">
            <v>0</v>
          </cell>
          <cell r="BC3438" t="str">
            <v>GOLD</v>
          </cell>
          <cell r="BE3438" t="str">
            <v>May</v>
          </cell>
        </row>
        <row r="3439">
          <cell r="C3439" t="str">
            <v>Hongkong Electric</v>
          </cell>
          <cell r="R3439">
            <v>0</v>
          </cell>
          <cell r="AZ3439">
            <v>0</v>
          </cell>
          <cell r="BA3439">
            <v>0</v>
          </cell>
          <cell r="BC3439" t="str">
            <v>GOLD</v>
          </cell>
          <cell r="BE3439" t="str">
            <v>Jun</v>
          </cell>
        </row>
        <row r="3440">
          <cell r="C3440" t="str">
            <v>Hongkong Electric</v>
          </cell>
          <cell r="R3440">
            <v>0</v>
          </cell>
          <cell r="AZ3440">
            <v>0</v>
          </cell>
          <cell r="BA3440">
            <v>0</v>
          </cell>
          <cell r="BC3440" t="str">
            <v>GOLD</v>
          </cell>
          <cell r="BE3440" t="str">
            <v>Jul</v>
          </cell>
        </row>
        <row r="3441">
          <cell r="C3441" t="str">
            <v>Hongkong Electric</v>
          </cell>
          <cell r="R3441">
            <v>0</v>
          </cell>
          <cell r="AZ3441">
            <v>0</v>
          </cell>
          <cell r="BA3441">
            <v>0</v>
          </cell>
          <cell r="BC3441" t="str">
            <v>GOLD</v>
          </cell>
          <cell r="BE3441" t="str">
            <v>Aug</v>
          </cell>
        </row>
        <row r="3442">
          <cell r="C3442" t="str">
            <v>Hongkong Electric</v>
          </cell>
          <cell r="R3442">
            <v>0</v>
          </cell>
          <cell r="AZ3442">
            <v>0</v>
          </cell>
          <cell r="BA3442">
            <v>0</v>
          </cell>
          <cell r="BC3442" t="str">
            <v>GOLD</v>
          </cell>
          <cell r="BE3442" t="str">
            <v>Sep</v>
          </cell>
        </row>
        <row r="3443">
          <cell r="C3443" t="str">
            <v>Hongkong Electric</v>
          </cell>
          <cell r="R3443">
            <v>0</v>
          </cell>
          <cell r="AZ3443">
            <v>0</v>
          </cell>
          <cell r="BA3443">
            <v>0</v>
          </cell>
          <cell r="BC3443" t="str">
            <v>GOLD</v>
          </cell>
          <cell r="BE3443" t="str">
            <v>Oct</v>
          </cell>
        </row>
        <row r="3444">
          <cell r="C3444" t="str">
            <v>Hongkong Electric</v>
          </cell>
          <cell r="R3444">
            <v>0</v>
          </cell>
          <cell r="AZ3444">
            <v>0</v>
          </cell>
          <cell r="BA3444">
            <v>0</v>
          </cell>
          <cell r="BC3444" t="str">
            <v>GOLD</v>
          </cell>
          <cell r="BE3444" t="str">
            <v>Nov</v>
          </cell>
        </row>
        <row r="3445">
          <cell r="C3445" t="str">
            <v>Hongkong Electric</v>
          </cell>
          <cell r="R3445">
            <v>0</v>
          </cell>
          <cell r="AZ3445">
            <v>0</v>
          </cell>
          <cell r="BA3445">
            <v>0</v>
          </cell>
          <cell r="BC3445" t="str">
            <v>GOLD</v>
          </cell>
          <cell r="BE3445" t="str">
            <v>Dec</v>
          </cell>
        </row>
        <row r="3446">
          <cell r="C3446" t="str">
            <v>Hongkong Electric</v>
          </cell>
          <cell r="R3446">
            <v>0</v>
          </cell>
          <cell r="AZ3446">
            <v>0</v>
          </cell>
          <cell r="BA3446">
            <v>0</v>
          </cell>
          <cell r="BC3446" t="str">
            <v>GOLD</v>
          </cell>
          <cell r="BE3446" t="str">
            <v>Jan</v>
          </cell>
        </row>
        <row r="3447">
          <cell r="C3447" t="str">
            <v>Hongkong Electric</v>
          </cell>
          <cell r="R3447">
            <v>0</v>
          </cell>
          <cell r="AZ3447">
            <v>0</v>
          </cell>
          <cell r="BA3447">
            <v>0</v>
          </cell>
          <cell r="BC3447" t="str">
            <v>GOLD</v>
          </cell>
          <cell r="BE3447" t="str">
            <v>Feb</v>
          </cell>
        </row>
        <row r="3448">
          <cell r="C3448" t="str">
            <v>Hongkong Electric</v>
          </cell>
          <cell r="R3448">
            <v>0</v>
          </cell>
          <cell r="AZ3448">
            <v>0</v>
          </cell>
          <cell r="BA3448">
            <v>0</v>
          </cell>
          <cell r="BC3448" t="str">
            <v>GOLD</v>
          </cell>
          <cell r="BE3448" t="str">
            <v>Mar</v>
          </cell>
        </row>
        <row r="3449">
          <cell r="C3449" t="str">
            <v>Hongkong Electric</v>
          </cell>
          <cell r="R3449">
            <v>13999.999999999996</v>
          </cell>
          <cell r="AZ3449">
            <v>-65099.999999999985</v>
          </cell>
          <cell r="BA3449">
            <v>-16808.434122031082</v>
          </cell>
          <cell r="BC3449" t="str">
            <v>GOLD</v>
          </cell>
          <cell r="BE3449" t="str">
            <v>Apr</v>
          </cell>
        </row>
        <row r="3450">
          <cell r="C3450" t="str">
            <v>Hongkong Electric</v>
          </cell>
          <cell r="R3450">
            <v>0</v>
          </cell>
          <cell r="AZ3450">
            <v>0</v>
          </cell>
          <cell r="BA3450">
            <v>0</v>
          </cell>
          <cell r="BC3450" t="str">
            <v>GOLD</v>
          </cell>
          <cell r="BE3450" t="str">
            <v>May</v>
          </cell>
        </row>
        <row r="3451">
          <cell r="C3451" t="str">
            <v>Hongkong Electric</v>
          </cell>
          <cell r="R3451">
            <v>0</v>
          </cell>
          <cell r="AZ3451">
            <v>0</v>
          </cell>
          <cell r="BA3451">
            <v>0</v>
          </cell>
          <cell r="BC3451" t="str">
            <v>GOLD</v>
          </cell>
          <cell r="BE3451" t="str">
            <v>Jun</v>
          </cell>
        </row>
        <row r="3452">
          <cell r="C3452" t="str">
            <v>Hongkong Electric</v>
          </cell>
          <cell r="R3452">
            <v>0</v>
          </cell>
          <cell r="AZ3452">
            <v>0</v>
          </cell>
          <cell r="BA3452">
            <v>0</v>
          </cell>
          <cell r="BC3452" t="str">
            <v>GOLD</v>
          </cell>
          <cell r="BE3452" t="str">
            <v>Jul</v>
          </cell>
        </row>
        <row r="3453">
          <cell r="C3453" t="str">
            <v>Hongkong Electric</v>
          </cell>
          <cell r="R3453">
            <v>0</v>
          </cell>
          <cell r="AZ3453">
            <v>0</v>
          </cell>
          <cell r="BA3453">
            <v>0</v>
          </cell>
          <cell r="BC3453" t="str">
            <v>GOLD</v>
          </cell>
          <cell r="BE3453" t="str">
            <v>Aug</v>
          </cell>
        </row>
        <row r="3454">
          <cell r="C3454" t="str">
            <v>Hongkong Electric</v>
          </cell>
          <cell r="R3454">
            <v>0</v>
          </cell>
          <cell r="AZ3454">
            <v>0</v>
          </cell>
          <cell r="BA3454">
            <v>0</v>
          </cell>
          <cell r="BC3454" t="str">
            <v>GOLD</v>
          </cell>
          <cell r="BE3454" t="str">
            <v>Sep</v>
          </cell>
        </row>
        <row r="3455">
          <cell r="C3455" t="str">
            <v>Hongkong Electric</v>
          </cell>
          <cell r="R3455">
            <v>0</v>
          </cell>
          <cell r="AZ3455">
            <v>0</v>
          </cell>
          <cell r="BA3455">
            <v>0</v>
          </cell>
          <cell r="BC3455" t="str">
            <v>GOLD</v>
          </cell>
          <cell r="BE3455" t="str">
            <v>Oct</v>
          </cell>
        </row>
        <row r="3456">
          <cell r="C3456" t="str">
            <v>Hongkong Electric</v>
          </cell>
          <cell r="R3456">
            <v>0</v>
          </cell>
          <cell r="AZ3456">
            <v>0</v>
          </cell>
          <cell r="BA3456">
            <v>0</v>
          </cell>
          <cell r="BC3456" t="str">
            <v>GOLD</v>
          </cell>
          <cell r="BE3456" t="str">
            <v>Nov</v>
          </cell>
        </row>
        <row r="3457">
          <cell r="C3457" t="str">
            <v>Hongkong Electric</v>
          </cell>
          <cell r="R3457">
            <v>0</v>
          </cell>
          <cell r="AZ3457">
            <v>0</v>
          </cell>
          <cell r="BA3457">
            <v>0</v>
          </cell>
          <cell r="BC3457" t="str">
            <v>GOLD</v>
          </cell>
          <cell r="BE3457" t="str">
            <v>Dec</v>
          </cell>
        </row>
        <row r="3458">
          <cell r="C3458" t="str">
            <v>Hongkong Electric</v>
          </cell>
          <cell r="R3458">
            <v>0</v>
          </cell>
          <cell r="AZ3458">
            <v>0</v>
          </cell>
          <cell r="BA3458">
            <v>0</v>
          </cell>
          <cell r="BC3458" t="str">
            <v>GOLD</v>
          </cell>
          <cell r="BE3458" t="str">
            <v>Jan</v>
          </cell>
        </row>
        <row r="3459">
          <cell r="C3459" t="str">
            <v>Hongkong Electric</v>
          </cell>
          <cell r="R3459">
            <v>70000</v>
          </cell>
          <cell r="AZ3459">
            <v>-325500</v>
          </cell>
          <cell r="BA3459">
            <v>-50969.035115469786</v>
          </cell>
          <cell r="BC3459" t="str">
            <v>GOLD</v>
          </cell>
          <cell r="BE3459" t="str">
            <v>Feb</v>
          </cell>
        </row>
        <row r="3460">
          <cell r="C3460" t="str">
            <v>Hongkong Electric</v>
          </cell>
          <cell r="R3460">
            <v>0</v>
          </cell>
          <cell r="AZ3460">
            <v>0</v>
          </cell>
          <cell r="BA3460">
            <v>0</v>
          </cell>
          <cell r="BC3460" t="str">
            <v>GOLD</v>
          </cell>
          <cell r="BE3460" t="str">
            <v>Mar</v>
          </cell>
        </row>
        <row r="3461">
          <cell r="C3461" t="str">
            <v>Hongkong Electric</v>
          </cell>
          <cell r="R3461">
            <v>0</v>
          </cell>
          <cell r="AZ3461">
            <v>0</v>
          </cell>
          <cell r="BA3461">
            <v>0</v>
          </cell>
          <cell r="BC3461" t="str">
            <v>GOLD</v>
          </cell>
          <cell r="BE3461" t="str">
            <v>Apr</v>
          </cell>
        </row>
        <row r="3462">
          <cell r="C3462" t="str">
            <v>Hongkong Electric</v>
          </cell>
          <cell r="R3462">
            <v>0</v>
          </cell>
          <cell r="AZ3462">
            <v>0</v>
          </cell>
          <cell r="BA3462">
            <v>0</v>
          </cell>
          <cell r="BC3462" t="str">
            <v>GOLD</v>
          </cell>
          <cell r="BE3462" t="str">
            <v>May</v>
          </cell>
        </row>
        <row r="3463">
          <cell r="C3463" t="str">
            <v>Hongkong Electric</v>
          </cell>
          <cell r="R3463">
            <v>0</v>
          </cell>
          <cell r="AZ3463">
            <v>0</v>
          </cell>
          <cell r="BA3463">
            <v>0</v>
          </cell>
          <cell r="BC3463" t="str">
            <v>GOLD</v>
          </cell>
          <cell r="BE3463" t="str">
            <v>Jun</v>
          </cell>
        </row>
        <row r="3464">
          <cell r="C3464" t="str">
            <v>Hongkong Electric</v>
          </cell>
          <cell r="R3464">
            <v>0</v>
          </cell>
          <cell r="AZ3464">
            <v>0</v>
          </cell>
          <cell r="BA3464">
            <v>0</v>
          </cell>
          <cell r="BC3464" t="str">
            <v>GOLD</v>
          </cell>
          <cell r="BE3464" t="str">
            <v>Jul</v>
          </cell>
        </row>
        <row r="3465">
          <cell r="C3465" t="str">
            <v>Hongkong Electric</v>
          </cell>
          <cell r="R3465">
            <v>0</v>
          </cell>
          <cell r="AZ3465">
            <v>0</v>
          </cell>
          <cell r="BA3465">
            <v>0</v>
          </cell>
          <cell r="BC3465" t="str">
            <v>GOLD</v>
          </cell>
          <cell r="BE3465" t="str">
            <v>Aug</v>
          </cell>
        </row>
        <row r="3466">
          <cell r="C3466" t="str">
            <v>Hongkong Electric</v>
          </cell>
          <cell r="R3466">
            <v>0</v>
          </cell>
          <cell r="AZ3466">
            <v>0</v>
          </cell>
          <cell r="BA3466">
            <v>0</v>
          </cell>
          <cell r="BC3466" t="str">
            <v>GOLD</v>
          </cell>
          <cell r="BE3466" t="str">
            <v>Sep</v>
          </cell>
        </row>
        <row r="3467">
          <cell r="C3467" t="str">
            <v>Hongkong Electric</v>
          </cell>
          <cell r="R3467">
            <v>0</v>
          </cell>
          <cell r="AZ3467">
            <v>0</v>
          </cell>
          <cell r="BA3467">
            <v>0</v>
          </cell>
          <cell r="BC3467" t="str">
            <v>GOLD</v>
          </cell>
          <cell r="BE3467" t="str">
            <v>Oct</v>
          </cell>
        </row>
        <row r="3468">
          <cell r="C3468" t="str">
            <v>Hongkong Electric</v>
          </cell>
          <cell r="R3468">
            <v>0</v>
          </cell>
          <cell r="AZ3468">
            <v>0</v>
          </cell>
          <cell r="BA3468">
            <v>0</v>
          </cell>
          <cell r="BC3468" t="str">
            <v>GOLD</v>
          </cell>
          <cell r="BE3468" t="str">
            <v>Nov</v>
          </cell>
        </row>
        <row r="3469">
          <cell r="C3469" t="str">
            <v>Hongkong Electric</v>
          </cell>
          <cell r="R3469">
            <v>0</v>
          </cell>
          <cell r="AZ3469">
            <v>0</v>
          </cell>
          <cell r="BA3469">
            <v>0</v>
          </cell>
          <cell r="BC3469" t="str">
            <v>GOLD</v>
          </cell>
          <cell r="BE3469" t="str">
            <v>Dec</v>
          </cell>
        </row>
        <row r="3470">
          <cell r="C3470" t="str">
            <v>Hongkong Electric</v>
          </cell>
          <cell r="R3470">
            <v>0</v>
          </cell>
          <cell r="AZ3470">
            <v>0</v>
          </cell>
          <cell r="BA3470">
            <v>0</v>
          </cell>
          <cell r="BC3470" t="str">
            <v>GOLD</v>
          </cell>
          <cell r="BE3470" t="str">
            <v>Jan</v>
          </cell>
        </row>
        <row r="3471">
          <cell r="C3471" t="str">
            <v>Hongkong Electric</v>
          </cell>
          <cell r="R3471">
            <v>0</v>
          </cell>
          <cell r="AZ3471">
            <v>0</v>
          </cell>
          <cell r="BA3471">
            <v>0</v>
          </cell>
          <cell r="BC3471" t="str">
            <v>GOLD</v>
          </cell>
          <cell r="BE3471" t="str">
            <v>Feb</v>
          </cell>
        </row>
        <row r="3472">
          <cell r="C3472" t="str">
            <v>Hongkong Electric</v>
          </cell>
          <cell r="R3472">
            <v>0</v>
          </cell>
          <cell r="AZ3472">
            <v>0</v>
          </cell>
          <cell r="BA3472">
            <v>0</v>
          </cell>
          <cell r="BC3472" t="str">
            <v>GOLD</v>
          </cell>
          <cell r="BE3472" t="str">
            <v>Mar</v>
          </cell>
        </row>
        <row r="3473">
          <cell r="C3473" t="str">
            <v>Hongkong Electric</v>
          </cell>
          <cell r="R3473">
            <v>0</v>
          </cell>
          <cell r="AZ3473">
            <v>0</v>
          </cell>
          <cell r="BA3473">
            <v>0</v>
          </cell>
          <cell r="BC3473" t="str">
            <v>GOLD</v>
          </cell>
          <cell r="BE3473" t="str">
            <v>Apr</v>
          </cell>
        </row>
        <row r="3474">
          <cell r="C3474" t="str">
            <v>Hongkong Electric</v>
          </cell>
          <cell r="R3474">
            <v>0</v>
          </cell>
          <cell r="AZ3474">
            <v>0</v>
          </cell>
          <cell r="BA3474">
            <v>0</v>
          </cell>
          <cell r="BC3474" t="str">
            <v>GOLD</v>
          </cell>
          <cell r="BE3474" t="str">
            <v>May</v>
          </cell>
        </row>
        <row r="3475">
          <cell r="C3475" t="str">
            <v>Hongkong Electric</v>
          </cell>
          <cell r="R3475">
            <v>0</v>
          </cell>
          <cell r="AZ3475">
            <v>0</v>
          </cell>
          <cell r="BA3475">
            <v>0</v>
          </cell>
          <cell r="BC3475" t="str">
            <v>GOLD</v>
          </cell>
          <cell r="BE3475" t="str">
            <v>Jun</v>
          </cell>
        </row>
        <row r="3476">
          <cell r="C3476" t="str">
            <v>Hongkong Electric</v>
          </cell>
          <cell r="R3476">
            <v>0</v>
          </cell>
          <cell r="AZ3476">
            <v>0</v>
          </cell>
          <cell r="BA3476">
            <v>0</v>
          </cell>
          <cell r="BC3476" t="str">
            <v>GOLD</v>
          </cell>
          <cell r="BE3476" t="str">
            <v>Jul</v>
          </cell>
        </row>
        <row r="3477">
          <cell r="C3477" t="str">
            <v>Hongkong Electric</v>
          </cell>
          <cell r="R3477">
            <v>0</v>
          </cell>
          <cell r="AZ3477">
            <v>0</v>
          </cell>
          <cell r="BA3477">
            <v>0</v>
          </cell>
          <cell r="BC3477" t="str">
            <v>GOLD</v>
          </cell>
          <cell r="BE3477" t="str">
            <v>Aug</v>
          </cell>
        </row>
        <row r="3478">
          <cell r="C3478" t="str">
            <v>Hongkong Electric</v>
          </cell>
          <cell r="R3478">
            <v>0</v>
          </cell>
          <cell r="AZ3478">
            <v>0</v>
          </cell>
          <cell r="BA3478">
            <v>0</v>
          </cell>
          <cell r="BC3478" t="str">
            <v>GOLD</v>
          </cell>
          <cell r="BE3478" t="str">
            <v>Sep</v>
          </cell>
        </row>
        <row r="3479">
          <cell r="C3479" t="str">
            <v>Hongkong Electric</v>
          </cell>
          <cell r="R3479">
            <v>0</v>
          </cell>
          <cell r="AZ3479">
            <v>0</v>
          </cell>
          <cell r="BA3479">
            <v>0</v>
          </cell>
          <cell r="BC3479" t="str">
            <v>GOLD</v>
          </cell>
          <cell r="BE3479" t="str">
            <v>Oct</v>
          </cell>
        </row>
        <row r="3480">
          <cell r="C3480" t="str">
            <v>Hongkong Electric</v>
          </cell>
          <cell r="R3480">
            <v>0</v>
          </cell>
          <cell r="AZ3480">
            <v>0</v>
          </cell>
          <cell r="BA3480">
            <v>0</v>
          </cell>
          <cell r="BC3480" t="str">
            <v>GOLD</v>
          </cell>
          <cell r="BE3480" t="str">
            <v>Nov</v>
          </cell>
        </row>
        <row r="3481">
          <cell r="C3481" t="str">
            <v>Hongkong Electric</v>
          </cell>
          <cell r="R3481">
            <v>0</v>
          </cell>
          <cell r="AZ3481">
            <v>0</v>
          </cell>
          <cell r="BA3481">
            <v>0</v>
          </cell>
          <cell r="BC3481" t="str">
            <v>GOLD</v>
          </cell>
          <cell r="BE3481" t="str">
            <v>Dec</v>
          </cell>
        </row>
        <row r="3482">
          <cell r="C3482" t="str">
            <v>Other</v>
          </cell>
          <cell r="R3482">
            <v>0</v>
          </cell>
          <cell r="AZ3482">
            <v>0</v>
          </cell>
          <cell r="BA3482">
            <v>0</v>
          </cell>
          <cell r="BC3482" t="str">
            <v>OTHERS</v>
          </cell>
          <cell r="BE3482" t="str">
            <v>Jan</v>
          </cell>
        </row>
        <row r="3483">
          <cell r="C3483" t="str">
            <v>Other</v>
          </cell>
          <cell r="R3483">
            <v>0</v>
          </cell>
          <cell r="AZ3483">
            <v>0</v>
          </cell>
          <cell r="BA3483">
            <v>0</v>
          </cell>
          <cell r="BC3483" t="str">
            <v>OTHERS</v>
          </cell>
          <cell r="BE3483" t="str">
            <v>Feb</v>
          </cell>
        </row>
        <row r="3484">
          <cell r="C3484" t="str">
            <v>Other</v>
          </cell>
          <cell r="R3484">
            <v>0</v>
          </cell>
          <cell r="AZ3484">
            <v>0</v>
          </cell>
          <cell r="BA3484">
            <v>0</v>
          </cell>
          <cell r="BC3484" t="str">
            <v>OTHERS</v>
          </cell>
          <cell r="BE3484" t="str">
            <v>Mar</v>
          </cell>
        </row>
        <row r="3485">
          <cell r="C3485" t="str">
            <v>Other</v>
          </cell>
          <cell r="R3485">
            <v>0</v>
          </cell>
          <cell r="AZ3485">
            <v>0</v>
          </cell>
          <cell r="BA3485">
            <v>0</v>
          </cell>
          <cell r="BC3485" t="str">
            <v>OTHERS</v>
          </cell>
          <cell r="BE3485" t="str">
            <v>Apr</v>
          </cell>
        </row>
        <row r="3486">
          <cell r="C3486" t="str">
            <v>Other</v>
          </cell>
          <cell r="R3486">
            <v>0</v>
          </cell>
          <cell r="AZ3486">
            <v>0</v>
          </cell>
          <cell r="BA3486">
            <v>0</v>
          </cell>
          <cell r="BC3486" t="str">
            <v>OTHERS</v>
          </cell>
          <cell r="BE3486" t="str">
            <v>May</v>
          </cell>
        </row>
        <row r="3487">
          <cell r="C3487" t="str">
            <v>Other</v>
          </cell>
          <cell r="R3487">
            <v>0</v>
          </cell>
          <cell r="AZ3487">
            <v>0</v>
          </cell>
          <cell r="BA3487">
            <v>0</v>
          </cell>
          <cell r="BC3487" t="str">
            <v>OTHERS</v>
          </cell>
          <cell r="BE3487" t="str">
            <v>Jun</v>
          </cell>
        </row>
        <row r="3488">
          <cell r="C3488" t="str">
            <v>Other</v>
          </cell>
          <cell r="R3488">
            <v>0</v>
          </cell>
          <cell r="AZ3488">
            <v>0</v>
          </cell>
          <cell r="BA3488">
            <v>0</v>
          </cell>
          <cell r="BC3488" t="str">
            <v>OTHERS</v>
          </cell>
          <cell r="BE3488" t="str">
            <v>Jul</v>
          </cell>
        </row>
        <row r="3489">
          <cell r="C3489" t="str">
            <v>Other</v>
          </cell>
          <cell r="R3489">
            <v>0</v>
          </cell>
          <cell r="AZ3489">
            <v>0</v>
          </cell>
          <cell r="BA3489">
            <v>0</v>
          </cell>
          <cell r="BC3489" t="str">
            <v>OTHERS</v>
          </cell>
          <cell r="BE3489" t="str">
            <v>Aug</v>
          </cell>
        </row>
        <row r="3490">
          <cell r="C3490" t="str">
            <v>Other</v>
          </cell>
          <cell r="R3490">
            <v>0</v>
          </cell>
          <cell r="AZ3490">
            <v>0</v>
          </cell>
          <cell r="BA3490">
            <v>0</v>
          </cell>
          <cell r="BC3490" t="str">
            <v>OTHERS</v>
          </cell>
          <cell r="BE3490" t="str">
            <v>Sep</v>
          </cell>
        </row>
        <row r="3491">
          <cell r="C3491" t="str">
            <v>Other</v>
          </cell>
          <cell r="R3491">
            <v>0</v>
          </cell>
          <cell r="AZ3491">
            <v>0</v>
          </cell>
          <cell r="BA3491">
            <v>0</v>
          </cell>
          <cell r="BC3491" t="str">
            <v>OTHERS</v>
          </cell>
          <cell r="BE3491" t="str">
            <v>Oct</v>
          </cell>
        </row>
        <row r="3492">
          <cell r="C3492" t="str">
            <v>Other</v>
          </cell>
          <cell r="R3492">
            <v>0</v>
          </cell>
          <cell r="AZ3492">
            <v>0</v>
          </cell>
          <cell r="BA3492">
            <v>0</v>
          </cell>
          <cell r="BC3492" t="str">
            <v>OTHERS</v>
          </cell>
          <cell r="BE3492" t="str">
            <v>Nov</v>
          </cell>
        </row>
        <row r="3493">
          <cell r="C3493" t="str">
            <v>Other</v>
          </cell>
          <cell r="R3493">
            <v>0</v>
          </cell>
          <cell r="AZ3493">
            <v>0</v>
          </cell>
          <cell r="BA3493">
            <v>0</v>
          </cell>
          <cell r="BC3493" t="str">
            <v>OTHERS</v>
          </cell>
          <cell r="BE3493" t="str">
            <v>Dec</v>
          </cell>
        </row>
        <row r="3494">
          <cell r="C3494" t="str">
            <v>Other</v>
          </cell>
          <cell r="R3494">
            <v>0</v>
          </cell>
          <cell r="AZ3494">
            <v>0</v>
          </cell>
          <cell r="BA3494">
            <v>0</v>
          </cell>
          <cell r="BC3494" t="str">
            <v>OTHERS</v>
          </cell>
          <cell r="BE3494" t="str">
            <v>Jan</v>
          </cell>
        </row>
        <row r="3495">
          <cell r="C3495" t="str">
            <v>Other</v>
          </cell>
          <cell r="R3495">
            <v>0</v>
          </cell>
          <cell r="AZ3495">
            <v>0</v>
          </cell>
          <cell r="BA3495">
            <v>0</v>
          </cell>
          <cell r="BC3495" t="str">
            <v>OTHERS</v>
          </cell>
          <cell r="BE3495" t="str">
            <v>Feb</v>
          </cell>
        </row>
        <row r="3496">
          <cell r="C3496" t="str">
            <v>Other</v>
          </cell>
          <cell r="R3496">
            <v>0</v>
          </cell>
          <cell r="AZ3496">
            <v>0</v>
          </cell>
          <cell r="BA3496">
            <v>0</v>
          </cell>
          <cell r="BC3496" t="str">
            <v>OTHERS</v>
          </cell>
          <cell r="BE3496" t="str">
            <v>Mar</v>
          </cell>
        </row>
        <row r="3497">
          <cell r="C3497" t="str">
            <v>Other</v>
          </cell>
          <cell r="R3497">
            <v>0</v>
          </cell>
          <cell r="AZ3497">
            <v>0</v>
          </cell>
          <cell r="BA3497">
            <v>0</v>
          </cell>
          <cell r="BC3497" t="str">
            <v>OTHERS</v>
          </cell>
          <cell r="BE3497" t="str">
            <v>Apr</v>
          </cell>
        </row>
        <row r="3498">
          <cell r="C3498" t="str">
            <v>Other</v>
          </cell>
          <cell r="R3498">
            <v>0</v>
          </cell>
          <cell r="AZ3498">
            <v>0</v>
          </cell>
          <cell r="BA3498">
            <v>0</v>
          </cell>
          <cell r="BC3498" t="str">
            <v>OTHERS</v>
          </cell>
          <cell r="BE3498" t="str">
            <v>May</v>
          </cell>
        </row>
        <row r="3499">
          <cell r="C3499" t="str">
            <v>Other</v>
          </cell>
          <cell r="R3499">
            <v>0</v>
          </cell>
          <cell r="AZ3499">
            <v>0</v>
          </cell>
          <cell r="BA3499">
            <v>0</v>
          </cell>
          <cell r="BC3499" t="str">
            <v>OTHERS</v>
          </cell>
          <cell r="BE3499" t="str">
            <v>Jun</v>
          </cell>
        </row>
        <row r="3500">
          <cell r="C3500" t="str">
            <v>Other</v>
          </cell>
          <cell r="R3500">
            <v>0</v>
          </cell>
          <cell r="AZ3500">
            <v>0</v>
          </cell>
          <cell r="BA3500">
            <v>0</v>
          </cell>
          <cell r="BC3500" t="str">
            <v>OTHERS</v>
          </cell>
          <cell r="BE3500" t="str">
            <v>Jul</v>
          </cell>
        </row>
        <row r="3501">
          <cell r="C3501" t="str">
            <v>Other</v>
          </cell>
          <cell r="R3501">
            <v>0</v>
          </cell>
          <cell r="AZ3501">
            <v>0</v>
          </cell>
          <cell r="BA3501">
            <v>0</v>
          </cell>
          <cell r="BC3501" t="str">
            <v>OTHERS</v>
          </cell>
          <cell r="BE3501" t="str">
            <v>Aug</v>
          </cell>
        </row>
        <row r="3502">
          <cell r="C3502" t="str">
            <v>Other</v>
          </cell>
          <cell r="R3502">
            <v>0</v>
          </cell>
          <cell r="AZ3502">
            <v>0</v>
          </cell>
          <cell r="BA3502">
            <v>0</v>
          </cell>
          <cell r="BC3502" t="str">
            <v>OTHERS</v>
          </cell>
          <cell r="BE3502" t="str">
            <v>Sep</v>
          </cell>
        </row>
        <row r="3503">
          <cell r="C3503" t="str">
            <v>Other</v>
          </cell>
          <cell r="R3503">
            <v>0</v>
          </cell>
          <cell r="AZ3503">
            <v>0</v>
          </cell>
          <cell r="BA3503">
            <v>0</v>
          </cell>
          <cell r="BC3503" t="str">
            <v>OTHERS</v>
          </cell>
          <cell r="BE3503" t="str">
            <v>Oct</v>
          </cell>
        </row>
        <row r="3504">
          <cell r="C3504" t="str">
            <v>Other</v>
          </cell>
          <cell r="R3504">
            <v>0</v>
          </cell>
          <cell r="AZ3504">
            <v>0</v>
          </cell>
          <cell r="BA3504">
            <v>0</v>
          </cell>
          <cell r="BC3504" t="str">
            <v>OTHERS</v>
          </cell>
          <cell r="BE3504" t="str">
            <v>Nov</v>
          </cell>
        </row>
        <row r="3505">
          <cell r="C3505" t="str">
            <v>Other</v>
          </cell>
          <cell r="R3505">
            <v>0</v>
          </cell>
          <cell r="AZ3505">
            <v>0</v>
          </cell>
          <cell r="BA3505">
            <v>0</v>
          </cell>
          <cell r="BC3505" t="str">
            <v>OTHERS</v>
          </cell>
          <cell r="BE3505" t="str">
            <v>Dec</v>
          </cell>
        </row>
        <row r="3506">
          <cell r="C3506" t="str">
            <v>Other</v>
          </cell>
          <cell r="R3506">
            <v>0</v>
          </cell>
          <cell r="AZ3506">
            <v>0</v>
          </cell>
          <cell r="BA3506">
            <v>0</v>
          </cell>
          <cell r="BC3506" t="str">
            <v>OTHERS</v>
          </cell>
          <cell r="BE3506" t="str">
            <v>Jan</v>
          </cell>
        </row>
        <row r="3507">
          <cell r="C3507" t="str">
            <v>Other</v>
          </cell>
          <cell r="R3507">
            <v>0</v>
          </cell>
          <cell r="AZ3507">
            <v>0</v>
          </cell>
          <cell r="BA3507">
            <v>0</v>
          </cell>
          <cell r="BC3507" t="str">
            <v>OTHERS</v>
          </cell>
          <cell r="BE3507" t="str">
            <v>Feb</v>
          </cell>
        </row>
        <row r="3508">
          <cell r="C3508" t="str">
            <v>Other</v>
          </cell>
          <cell r="R3508">
            <v>80000</v>
          </cell>
          <cell r="AZ3508">
            <v>-24000</v>
          </cell>
          <cell r="BA3508">
            <v>-90169.491525423728</v>
          </cell>
          <cell r="BC3508" t="str">
            <v>OTHERS</v>
          </cell>
          <cell r="BE3508" t="str">
            <v>Mar</v>
          </cell>
        </row>
        <row r="3509">
          <cell r="C3509" t="str">
            <v>Other</v>
          </cell>
          <cell r="R3509">
            <v>50000</v>
          </cell>
          <cell r="AZ3509">
            <v>-15000</v>
          </cell>
          <cell r="BA3509">
            <v>-56355.932203389828</v>
          </cell>
          <cell r="BC3509" t="str">
            <v>OTHERS</v>
          </cell>
          <cell r="BE3509" t="str">
            <v>Apr</v>
          </cell>
        </row>
        <row r="3510">
          <cell r="C3510" t="str">
            <v>Other</v>
          </cell>
          <cell r="R3510">
            <v>60000</v>
          </cell>
          <cell r="AZ3510">
            <v>-18000</v>
          </cell>
          <cell r="BA3510">
            <v>-67627.118644067799</v>
          </cell>
          <cell r="BC3510" t="str">
            <v>OTHERS</v>
          </cell>
          <cell r="BE3510" t="str">
            <v>May</v>
          </cell>
        </row>
        <row r="3511">
          <cell r="C3511" t="str">
            <v>Other</v>
          </cell>
          <cell r="R3511">
            <v>60000</v>
          </cell>
          <cell r="AZ3511">
            <v>-18000</v>
          </cell>
          <cell r="BA3511">
            <v>-67627.118644067799</v>
          </cell>
          <cell r="BC3511" t="str">
            <v>OTHERS</v>
          </cell>
          <cell r="BE3511" t="str">
            <v>Jun</v>
          </cell>
        </row>
        <row r="3512">
          <cell r="C3512" t="str">
            <v>Other</v>
          </cell>
          <cell r="R3512">
            <v>70000</v>
          </cell>
          <cell r="AZ3512">
            <v>-21000</v>
          </cell>
          <cell r="BA3512">
            <v>-78898.305084745763</v>
          </cell>
          <cell r="BC3512" t="str">
            <v>OTHERS</v>
          </cell>
          <cell r="BE3512" t="str">
            <v>Jul</v>
          </cell>
        </row>
        <row r="3513">
          <cell r="C3513" t="str">
            <v>Other</v>
          </cell>
          <cell r="R3513">
            <v>20000</v>
          </cell>
          <cell r="AZ3513">
            <v>-6000</v>
          </cell>
          <cell r="BA3513">
            <v>-22542.372881355932</v>
          </cell>
          <cell r="BC3513" t="str">
            <v>OTHERS</v>
          </cell>
          <cell r="BE3513" t="str">
            <v>Aug</v>
          </cell>
        </row>
        <row r="3514">
          <cell r="C3514" t="str">
            <v>Other</v>
          </cell>
          <cell r="R3514">
            <v>60000</v>
          </cell>
          <cell r="AZ3514">
            <v>-18000</v>
          </cell>
          <cell r="BA3514">
            <v>-67627.118644067799</v>
          </cell>
          <cell r="BC3514" t="str">
            <v>OTHERS</v>
          </cell>
          <cell r="BE3514" t="str">
            <v>Sep</v>
          </cell>
        </row>
        <row r="3515">
          <cell r="C3515" t="str">
            <v>Other</v>
          </cell>
          <cell r="R3515">
            <v>80000</v>
          </cell>
          <cell r="AZ3515">
            <v>-24000</v>
          </cell>
          <cell r="BA3515">
            <v>-90169.491525423728</v>
          </cell>
          <cell r="BC3515" t="str">
            <v>OTHERS</v>
          </cell>
          <cell r="BE3515" t="str">
            <v>Oct</v>
          </cell>
        </row>
        <row r="3516">
          <cell r="C3516" t="str">
            <v>Other</v>
          </cell>
          <cell r="R3516">
            <v>25000</v>
          </cell>
          <cell r="AZ3516">
            <v>-7500</v>
          </cell>
          <cell r="BA3516">
            <v>-28177.966101694914</v>
          </cell>
          <cell r="BC3516" t="str">
            <v>OTHERS</v>
          </cell>
          <cell r="BE3516" t="str">
            <v>Nov</v>
          </cell>
        </row>
        <row r="3517">
          <cell r="C3517" t="str">
            <v>Other</v>
          </cell>
          <cell r="R3517">
            <v>80000</v>
          </cell>
          <cell r="AZ3517">
            <v>-24000</v>
          </cell>
          <cell r="BA3517">
            <v>-90169.491525423728</v>
          </cell>
          <cell r="BC3517" t="str">
            <v>OTHERS</v>
          </cell>
          <cell r="BE3517" t="str">
            <v>Dec</v>
          </cell>
        </row>
        <row r="3518">
          <cell r="C3518" t="str">
            <v>Other</v>
          </cell>
          <cell r="R3518">
            <v>0</v>
          </cell>
          <cell r="AZ3518">
            <v>0</v>
          </cell>
          <cell r="BA3518">
            <v>0</v>
          </cell>
          <cell r="BC3518" t="str">
            <v>OTHERS</v>
          </cell>
          <cell r="BE3518" t="str">
            <v>Jan</v>
          </cell>
        </row>
        <row r="3519">
          <cell r="C3519" t="str">
            <v>Other</v>
          </cell>
          <cell r="R3519">
            <v>0</v>
          </cell>
          <cell r="AZ3519">
            <v>0</v>
          </cell>
          <cell r="BA3519">
            <v>0</v>
          </cell>
          <cell r="BC3519" t="str">
            <v>OTHERS</v>
          </cell>
          <cell r="BE3519" t="str">
            <v>Feb</v>
          </cell>
        </row>
        <row r="3520">
          <cell r="C3520" t="str">
            <v>Other</v>
          </cell>
          <cell r="R3520">
            <v>0</v>
          </cell>
          <cell r="AZ3520">
            <v>0</v>
          </cell>
          <cell r="BA3520">
            <v>0</v>
          </cell>
          <cell r="BC3520" t="str">
            <v>OTHERS</v>
          </cell>
          <cell r="BE3520" t="str">
            <v>Mar</v>
          </cell>
        </row>
        <row r="3521">
          <cell r="C3521" t="str">
            <v>Other</v>
          </cell>
          <cell r="R3521">
            <v>50000</v>
          </cell>
          <cell r="AZ3521">
            <v>-15000</v>
          </cell>
          <cell r="BA3521">
            <v>-56355.932203389828</v>
          </cell>
          <cell r="BC3521" t="str">
            <v>OTHERS</v>
          </cell>
          <cell r="BE3521" t="str">
            <v>Apr</v>
          </cell>
        </row>
        <row r="3522">
          <cell r="C3522" t="str">
            <v>Other</v>
          </cell>
          <cell r="R3522">
            <v>60000</v>
          </cell>
          <cell r="AZ3522">
            <v>-18000</v>
          </cell>
          <cell r="BA3522">
            <v>-67627.118644067799</v>
          </cell>
          <cell r="BC3522" t="str">
            <v>OTHERS</v>
          </cell>
          <cell r="BE3522" t="str">
            <v>May</v>
          </cell>
        </row>
        <row r="3523">
          <cell r="C3523" t="str">
            <v>Other</v>
          </cell>
          <cell r="R3523">
            <v>90000</v>
          </cell>
          <cell r="AZ3523">
            <v>-27000</v>
          </cell>
          <cell r="BA3523">
            <v>-101440.67796610169</v>
          </cell>
          <cell r="BC3523" t="str">
            <v>OTHERS</v>
          </cell>
          <cell r="BE3523" t="str">
            <v>Jun</v>
          </cell>
        </row>
        <row r="3524">
          <cell r="C3524" t="str">
            <v>Other</v>
          </cell>
          <cell r="R3524">
            <v>80000</v>
          </cell>
          <cell r="AZ3524">
            <v>-24000</v>
          </cell>
          <cell r="BA3524">
            <v>-90169.491525423728</v>
          </cell>
          <cell r="BC3524" t="str">
            <v>OTHERS</v>
          </cell>
          <cell r="BE3524" t="str">
            <v>Jul</v>
          </cell>
        </row>
        <row r="3525">
          <cell r="C3525" t="str">
            <v>Other</v>
          </cell>
          <cell r="R3525">
            <v>80000</v>
          </cell>
          <cell r="AZ3525">
            <v>-24000</v>
          </cell>
          <cell r="BA3525">
            <v>-90169.491525423728</v>
          </cell>
          <cell r="BC3525" t="str">
            <v>OTHERS</v>
          </cell>
          <cell r="BE3525" t="str">
            <v>Aug</v>
          </cell>
        </row>
        <row r="3526">
          <cell r="C3526" t="str">
            <v>Other</v>
          </cell>
          <cell r="R3526">
            <v>60000</v>
          </cell>
          <cell r="AZ3526">
            <v>-18000</v>
          </cell>
          <cell r="BA3526">
            <v>-67627.118644067799</v>
          </cell>
          <cell r="BC3526" t="str">
            <v>OTHERS</v>
          </cell>
          <cell r="BE3526" t="str">
            <v>Sep</v>
          </cell>
        </row>
        <row r="3527">
          <cell r="C3527" t="str">
            <v>Other</v>
          </cell>
          <cell r="R3527">
            <v>80000</v>
          </cell>
          <cell r="AZ3527">
            <v>-24000</v>
          </cell>
          <cell r="BA3527">
            <v>-90169.491525423728</v>
          </cell>
          <cell r="BC3527" t="str">
            <v>OTHERS</v>
          </cell>
          <cell r="BE3527" t="str">
            <v>Oct</v>
          </cell>
        </row>
        <row r="3528">
          <cell r="C3528" t="str">
            <v>Other</v>
          </cell>
          <cell r="R3528">
            <v>80000</v>
          </cell>
          <cell r="AZ3528">
            <v>-24000</v>
          </cell>
          <cell r="BA3528">
            <v>-90169.491525423728</v>
          </cell>
          <cell r="BC3528" t="str">
            <v>OTHERS</v>
          </cell>
          <cell r="BE3528" t="str">
            <v>Nov</v>
          </cell>
        </row>
        <row r="3529">
          <cell r="C3529" t="str">
            <v>Other</v>
          </cell>
          <cell r="R3529">
            <v>80000</v>
          </cell>
          <cell r="AZ3529">
            <v>-24000</v>
          </cell>
          <cell r="BA3529">
            <v>-90169.491525423728</v>
          </cell>
          <cell r="BC3529" t="str">
            <v>OTHERS</v>
          </cell>
          <cell r="BE3529" t="str">
            <v>Dec</v>
          </cell>
        </row>
        <row r="3530">
          <cell r="C3530" t="str">
            <v>Other</v>
          </cell>
          <cell r="R3530">
            <v>0</v>
          </cell>
          <cell r="AZ3530">
            <v>0</v>
          </cell>
          <cell r="BA3530">
            <v>0</v>
          </cell>
          <cell r="BC3530" t="str">
            <v>OTHERS</v>
          </cell>
          <cell r="BE3530" t="str">
            <v>Jan</v>
          </cell>
        </row>
        <row r="3531">
          <cell r="C3531" t="str">
            <v>Other</v>
          </cell>
          <cell r="R3531">
            <v>0</v>
          </cell>
          <cell r="AZ3531">
            <v>0</v>
          </cell>
          <cell r="BA3531">
            <v>0</v>
          </cell>
          <cell r="BC3531" t="str">
            <v>OTHERS</v>
          </cell>
          <cell r="BE3531" t="str">
            <v>Feb</v>
          </cell>
        </row>
        <row r="3532">
          <cell r="C3532" t="str">
            <v>Other</v>
          </cell>
          <cell r="R3532">
            <v>0</v>
          </cell>
          <cell r="AZ3532">
            <v>0</v>
          </cell>
          <cell r="BA3532">
            <v>0</v>
          </cell>
          <cell r="BC3532" t="str">
            <v>OTHERS</v>
          </cell>
          <cell r="BE3532" t="str">
            <v>Mar</v>
          </cell>
        </row>
        <row r="3533">
          <cell r="C3533" t="str">
            <v>Other</v>
          </cell>
          <cell r="R3533">
            <v>0</v>
          </cell>
          <cell r="AZ3533">
            <v>0</v>
          </cell>
          <cell r="BA3533">
            <v>0</v>
          </cell>
          <cell r="BC3533" t="str">
            <v>OTHERS</v>
          </cell>
          <cell r="BE3533" t="str">
            <v>Apr</v>
          </cell>
        </row>
        <row r="3534">
          <cell r="C3534" t="str">
            <v>Other</v>
          </cell>
          <cell r="R3534">
            <v>0</v>
          </cell>
          <cell r="AZ3534">
            <v>0</v>
          </cell>
          <cell r="BA3534">
            <v>0</v>
          </cell>
          <cell r="BC3534" t="str">
            <v>OTHERS</v>
          </cell>
          <cell r="BE3534" t="str">
            <v>May</v>
          </cell>
        </row>
        <row r="3535">
          <cell r="C3535" t="str">
            <v>Other</v>
          </cell>
          <cell r="R3535">
            <v>0</v>
          </cell>
          <cell r="AZ3535">
            <v>0</v>
          </cell>
          <cell r="BA3535">
            <v>0</v>
          </cell>
          <cell r="BC3535" t="str">
            <v>OTHERS</v>
          </cell>
          <cell r="BE3535" t="str">
            <v>Jun</v>
          </cell>
        </row>
        <row r="3536">
          <cell r="C3536" t="str">
            <v>Other</v>
          </cell>
          <cell r="R3536">
            <v>80000</v>
          </cell>
          <cell r="AZ3536">
            <v>-24000</v>
          </cell>
          <cell r="BA3536">
            <v>-90169.491525423728</v>
          </cell>
          <cell r="BC3536" t="str">
            <v>OTHERS</v>
          </cell>
          <cell r="BE3536" t="str">
            <v>Jul</v>
          </cell>
        </row>
        <row r="3537">
          <cell r="C3537" t="str">
            <v>Other</v>
          </cell>
          <cell r="R3537">
            <v>80000</v>
          </cell>
          <cell r="AZ3537">
            <v>-24000</v>
          </cell>
          <cell r="BA3537">
            <v>-90169.491525423728</v>
          </cell>
          <cell r="BC3537" t="str">
            <v>OTHERS</v>
          </cell>
          <cell r="BE3537" t="str">
            <v>Aug</v>
          </cell>
        </row>
        <row r="3538">
          <cell r="C3538" t="str">
            <v>Other</v>
          </cell>
          <cell r="R3538">
            <v>80000</v>
          </cell>
          <cell r="AZ3538">
            <v>-24000</v>
          </cell>
          <cell r="BA3538">
            <v>-90169.491525423728</v>
          </cell>
          <cell r="BC3538" t="str">
            <v>OTHERS</v>
          </cell>
          <cell r="BE3538" t="str">
            <v>Sep</v>
          </cell>
        </row>
        <row r="3539">
          <cell r="C3539" t="str">
            <v>Other</v>
          </cell>
          <cell r="R3539">
            <v>30000</v>
          </cell>
          <cell r="AZ3539">
            <v>-9000</v>
          </cell>
          <cell r="BA3539">
            <v>-33813.5593220339</v>
          </cell>
          <cell r="BC3539" t="str">
            <v>OTHERS</v>
          </cell>
          <cell r="BE3539" t="str">
            <v>Oct</v>
          </cell>
        </row>
        <row r="3540">
          <cell r="C3540" t="str">
            <v>Other</v>
          </cell>
          <cell r="R3540">
            <v>70000</v>
          </cell>
          <cell r="AZ3540">
            <v>-21000</v>
          </cell>
          <cell r="BA3540">
            <v>-78898.305084745763</v>
          </cell>
          <cell r="BC3540" t="str">
            <v>OTHERS</v>
          </cell>
          <cell r="BE3540" t="str">
            <v>Nov</v>
          </cell>
        </row>
        <row r="3541">
          <cell r="C3541" t="str">
            <v>Other</v>
          </cell>
          <cell r="R3541">
            <v>69000</v>
          </cell>
          <cell r="AZ3541">
            <v>-20700</v>
          </cell>
          <cell r="BA3541">
            <v>-77771.186440677964</v>
          </cell>
          <cell r="BC3541" t="str">
            <v>OTHERS</v>
          </cell>
          <cell r="BE3541" t="str">
            <v>Dec</v>
          </cell>
        </row>
        <row r="3542">
          <cell r="C3542" t="str">
            <v>Other</v>
          </cell>
          <cell r="R3542">
            <v>0</v>
          </cell>
          <cell r="AZ3542">
            <v>0</v>
          </cell>
          <cell r="BA3542">
            <v>0</v>
          </cell>
          <cell r="BC3542" t="str">
            <v>OTHERS</v>
          </cell>
          <cell r="BE3542" t="str">
            <v>Jan</v>
          </cell>
        </row>
        <row r="3543">
          <cell r="C3543" t="str">
            <v>Other</v>
          </cell>
          <cell r="R3543">
            <v>0</v>
          </cell>
          <cell r="AZ3543">
            <v>0</v>
          </cell>
          <cell r="BA3543">
            <v>0</v>
          </cell>
          <cell r="BC3543" t="str">
            <v>OTHERS</v>
          </cell>
          <cell r="BE3543" t="str">
            <v>Feb</v>
          </cell>
        </row>
        <row r="3544">
          <cell r="C3544" t="str">
            <v>Other</v>
          </cell>
          <cell r="R3544">
            <v>0</v>
          </cell>
          <cell r="AZ3544">
            <v>0</v>
          </cell>
          <cell r="BA3544">
            <v>0</v>
          </cell>
          <cell r="BC3544" t="str">
            <v>OTHERS</v>
          </cell>
          <cell r="BE3544" t="str">
            <v>Mar</v>
          </cell>
        </row>
        <row r="3545">
          <cell r="C3545" t="str">
            <v>Other</v>
          </cell>
          <cell r="R3545">
            <v>0</v>
          </cell>
          <cell r="AZ3545">
            <v>0</v>
          </cell>
          <cell r="BA3545">
            <v>0</v>
          </cell>
          <cell r="BC3545" t="str">
            <v>OTHERS</v>
          </cell>
          <cell r="BE3545" t="str">
            <v>Apr</v>
          </cell>
        </row>
        <row r="3546">
          <cell r="C3546" t="str">
            <v>Other</v>
          </cell>
          <cell r="R3546">
            <v>0</v>
          </cell>
          <cell r="AZ3546">
            <v>0</v>
          </cell>
          <cell r="BA3546">
            <v>0</v>
          </cell>
          <cell r="BC3546" t="str">
            <v>OTHERS</v>
          </cell>
          <cell r="BE3546" t="str">
            <v>May</v>
          </cell>
        </row>
        <row r="3547">
          <cell r="C3547" t="str">
            <v>Other</v>
          </cell>
          <cell r="R3547">
            <v>0</v>
          </cell>
          <cell r="AZ3547">
            <v>0</v>
          </cell>
          <cell r="BA3547">
            <v>0</v>
          </cell>
          <cell r="BC3547" t="str">
            <v>OTHERS</v>
          </cell>
          <cell r="BE3547" t="str">
            <v>Jun</v>
          </cell>
        </row>
        <row r="3548">
          <cell r="C3548" t="str">
            <v>Other</v>
          </cell>
          <cell r="R3548">
            <v>0</v>
          </cell>
          <cell r="AZ3548">
            <v>0</v>
          </cell>
          <cell r="BA3548">
            <v>0</v>
          </cell>
          <cell r="BC3548" t="str">
            <v>OTHERS</v>
          </cell>
          <cell r="BE3548" t="str">
            <v>Jul</v>
          </cell>
        </row>
        <row r="3549">
          <cell r="C3549" t="str">
            <v>Other</v>
          </cell>
          <cell r="R3549">
            <v>0</v>
          </cell>
          <cell r="AZ3549">
            <v>0</v>
          </cell>
          <cell r="BA3549">
            <v>0</v>
          </cell>
          <cell r="BC3549" t="str">
            <v>OTHERS</v>
          </cell>
          <cell r="BE3549" t="str">
            <v>Aug</v>
          </cell>
        </row>
        <row r="3550">
          <cell r="C3550" t="str">
            <v>Other</v>
          </cell>
          <cell r="R3550">
            <v>0</v>
          </cell>
          <cell r="AZ3550">
            <v>0</v>
          </cell>
          <cell r="BA3550">
            <v>0</v>
          </cell>
          <cell r="BC3550" t="str">
            <v>OTHERS</v>
          </cell>
          <cell r="BE3550" t="str">
            <v>Sep</v>
          </cell>
        </row>
        <row r="3551">
          <cell r="C3551" t="str">
            <v>Other</v>
          </cell>
          <cell r="R3551">
            <v>60000</v>
          </cell>
          <cell r="AZ3551">
            <v>-18000</v>
          </cell>
          <cell r="BA3551">
            <v>-67627.118644067799</v>
          </cell>
          <cell r="BC3551" t="str">
            <v>OTHERS</v>
          </cell>
          <cell r="BE3551" t="str">
            <v>Oct</v>
          </cell>
        </row>
        <row r="3552">
          <cell r="C3552" t="str">
            <v>Other</v>
          </cell>
          <cell r="R3552">
            <v>60000</v>
          </cell>
          <cell r="AZ3552">
            <v>-18000</v>
          </cell>
          <cell r="BA3552">
            <v>-67627.118644067799</v>
          </cell>
          <cell r="BC3552" t="str">
            <v>OTHERS</v>
          </cell>
          <cell r="BE3552" t="str">
            <v>Nov</v>
          </cell>
        </row>
        <row r="3553">
          <cell r="C3553" t="str">
            <v>Other</v>
          </cell>
          <cell r="R3553">
            <v>0</v>
          </cell>
          <cell r="AZ3553">
            <v>0</v>
          </cell>
          <cell r="BA3553">
            <v>0</v>
          </cell>
          <cell r="BC3553" t="str">
            <v>OTHERS</v>
          </cell>
          <cell r="BE3553" t="str">
            <v>Dec</v>
          </cell>
        </row>
        <row r="3554">
          <cell r="C3554" t="str">
            <v>Other</v>
          </cell>
          <cell r="R3554">
            <v>0</v>
          </cell>
          <cell r="AZ3554">
            <v>0</v>
          </cell>
          <cell r="BA3554">
            <v>0</v>
          </cell>
          <cell r="BC3554" t="str">
            <v>OTHERS</v>
          </cell>
          <cell r="BE3554" t="str">
            <v>Jan</v>
          </cell>
        </row>
        <row r="3555">
          <cell r="C3555" t="str">
            <v>Other</v>
          </cell>
          <cell r="R3555">
            <v>0</v>
          </cell>
          <cell r="AZ3555">
            <v>0</v>
          </cell>
          <cell r="BA3555">
            <v>0</v>
          </cell>
          <cell r="BC3555" t="str">
            <v>OTHERS</v>
          </cell>
          <cell r="BE3555" t="str">
            <v>Feb</v>
          </cell>
        </row>
        <row r="3556">
          <cell r="C3556" t="str">
            <v>Other</v>
          </cell>
          <cell r="R3556">
            <v>0</v>
          </cell>
          <cell r="AZ3556">
            <v>0</v>
          </cell>
          <cell r="BA3556">
            <v>0</v>
          </cell>
          <cell r="BC3556" t="str">
            <v>OTHERS</v>
          </cell>
          <cell r="BE3556" t="str">
            <v>Mar</v>
          </cell>
        </row>
        <row r="3557">
          <cell r="C3557" t="str">
            <v>Other</v>
          </cell>
          <cell r="R3557">
            <v>0</v>
          </cell>
          <cell r="AZ3557">
            <v>0</v>
          </cell>
          <cell r="BA3557">
            <v>0</v>
          </cell>
          <cell r="BC3557" t="str">
            <v>OTHERS</v>
          </cell>
          <cell r="BE3557" t="str">
            <v>Apr</v>
          </cell>
        </row>
        <row r="3558">
          <cell r="C3558" t="str">
            <v>Other</v>
          </cell>
          <cell r="R3558">
            <v>0</v>
          </cell>
          <cell r="AZ3558">
            <v>0</v>
          </cell>
          <cell r="BA3558">
            <v>0</v>
          </cell>
          <cell r="BC3558" t="str">
            <v>OTHERS</v>
          </cell>
          <cell r="BE3558" t="str">
            <v>May</v>
          </cell>
        </row>
        <row r="3559">
          <cell r="C3559" t="str">
            <v>Other</v>
          </cell>
          <cell r="R3559">
            <v>0</v>
          </cell>
          <cell r="AZ3559">
            <v>0</v>
          </cell>
          <cell r="BA3559">
            <v>0</v>
          </cell>
          <cell r="BC3559" t="str">
            <v>OTHERS</v>
          </cell>
          <cell r="BE3559" t="str">
            <v>Jun</v>
          </cell>
        </row>
        <row r="3560">
          <cell r="C3560" t="str">
            <v>Other</v>
          </cell>
          <cell r="R3560">
            <v>0</v>
          </cell>
          <cell r="AZ3560">
            <v>0</v>
          </cell>
          <cell r="BA3560">
            <v>0</v>
          </cell>
          <cell r="BC3560" t="str">
            <v>OTHERS</v>
          </cell>
          <cell r="BE3560" t="str">
            <v>Jul</v>
          </cell>
        </row>
        <row r="3561">
          <cell r="C3561" t="str">
            <v>Other</v>
          </cell>
          <cell r="R3561">
            <v>0</v>
          </cell>
          <cell r="AZ3561">
            <v>0</v>
          </cell>
          <cell r="BA3561">
            <v>0</v>
          </cell>
          <cell r="BC3561" t="str">
            <v>OTHERS</v>
          </cell>
          <cell r="BE3561" t="str">
            <v>Aug</v>
          </cell>
        </row>
        <row r="3562">
          <cell r="C3562" t="str">
            <v>Other</v>
          </cell>
          <cell r="R3562">
            <v>0</v>
          </cell>
          <cell r="AZ3562">
            <v>0</v>
          </cell>
          <cell r="BA3562">
            <v>0</v>
          </cell>
          <cell r="BC3562" t="str">
            <v>OTHERS</v>
          </cell>
          <cell r="BE3562" t="str">
            <v>Sep</v>
          </cell>
        </row>
        <row r="3563">
          <cell r="C3563" t="str">
            <v>Other</v>
          </cell>
          <cell r="R3563">
            <v>60000</v>
          </cell>
          <cell r="AZ3563">
            <v>-18000</v>
          </cell>
          <cell r="BA3563">
            <v>-67627.118644067799</v>
          </cell>
          <cell r="BC3563" t="str">
            <v>OTHERS</v>
          </cell>
          <cell r="BE3563" t="str">
            <v>Oct</v>
          </cell>
        </row>
        <row r="3564">
          <cell r="C3564" t="str">
            <v>Other</v>
          </cell>
          <cell r="R3564">
            <v>0</v>
          </cell>
          <cell r="AZ3564">
            <v>0</v>
          </cell>
          <cell r="BA3564">
            <v>0</v>
          </cell>
          <cell r="BC3564" t="str">
            <v>OTHERS</v>
          </cell>
          <cell r="BE3564" t="str">
            <v>Nov</v>
          </cell>
        </row>
        <row r="3565">
          <cell r="C3565" t="str">
            <v>Other</v>
          </cell>
          <cell r="R3565">
            <v>0</v>
          </cell>
          <cell r="AZ3565">
            <v>0</v>
          </cell>
          <cell r="BA3565">
            <v>0</v>
          </cell>
          <cell r="BC3565" t="str">
            <v>OTHERS</v>
          </cell>
          <cell r="BE3565" t="str">
            <v>Dec</v>
          </cell>
        </row>
        <row r="3566">
          <cell r="C3566" t="str">
            <v>Other</v>
          </cell>
          <cell r="R3566">
            <v>0</v>
          </cell>
          <cell r="AZ3566">
            <v>0</v>
          </cell>
          <cell r="BA3566">
            <v>0</v>
          </cell>
          <cell r="BC3566" t="str">
            <v>OTHERS</v>
          </cell>
          <cell r="BE3566" t="str">
            <v>Jan</v>
          </cell>
        </row>
        <row r="3567">
          <cell r="C3567" t="str">
            <v>Other</v>
          </cell>
          <cell r="R3567">
            <v>0</v>
          </cell>
          <cell r="AZ3567">
            <v>0</v>
          </cell>
          <cell r="BA3567">
            <v>0</v>
          </cell>
          <cell r="BC3567" t="str">
            <v>OTHERS</v>
          </cell>
          <cell r="BE3567" t="str">
            <v>Feb</v>
          </cell>
        </row>
        <row r="3568">
          <cell r="C3568" t="str">
            <v>Other</v>
          </cell>
          <cell r="R3568">
            <v>0</v>
          </cell>
          <cell r="AZ3568">
            <v>0</v>
          </cell>
          <cell r="BA3568">
            <v>0</v>
          </cell>
          <cell r="BC3568" t="str">
            <v>OTHERS</v>
          </cell>
          <cell r="BE3568" t="str">
            <v>Mar</v>
          </cell>
        </row>
        <row r="3569">
          <cell r="C3569" t="str">
            <v>Other</v>
          </cell>
          <cell r="R3569">
            <v>0</v>
          </cell>
          <cell r="AZ3569">
            <v>0</v>
          </cell>
          <cell r="BA3569">
            <v>0</v>
          </cell>
          <cell r="BC3569" t="str">
            <v>OTHERS</v>
          </cell>
          <cell r="BE3569" t="str">
            <v>Apr</v>
          </cell>
        </row>
        <row r="3570">
          <cell r="C3570" t="str">
            <v>Other</v>
          </cell>
          <cell r="R3570">
            <v>0</v>
          </cell>
          <cell r="AZ3570">
            <v>0</v>
          </cell>
          <cell r="BA3570">
            <v>0</v>
          </cell>
          <cell r="BC3570" t="str">
            <v>OTHERS</v>
          </cell>
          <cell r="BE3570" t="str">
            <v>May</v>
          </cell>
        </row>
        <row r="3571">
          <cell r="C3571" t="str">
            <v>Other</v>
          </cell>
          <cell r="R3571">
            <v>100000</v>
          </cell>
          <cell r="AZ3571">
            <v>-30000</v>
          </cell>
          <cell r="BA3571">
            <v>-120847.45762711864</v>
          </cell>
          <cell r="BC3571" t="str">
            <v>OTHERS</v>
          </cell>
          <cell r="BE3571" t="str">
            <v>Jun</v>
          </cell>
        </row>
        <row r="3572">
          <cell r="C3572" t="str">
            <v>Other</v>
          </cell>
          <cell r="R3572">
            <v>80000</v>
          </cell>
          <cell r="AZ3572">
            <v>-24000</v>
          </cell>
          <cell r="BA3572">
            <v>-96677.96610169491</v>
          </cell>
          <cell r="BC3572" t="str">
            <v>OTHERS</v>
          </cell>
          <cell r="BE3572" t="str">
            <v>Jul</v>
          </cell>
        </row>
        <row r="3573">
          <cell r="C3573" t="str">
            <v>Other</v>
          </cell>
          <cell r="R3573">
            <v>80000</v>
          </cell>
          <cell r="AZ3573">
            <v>-24000</v>
          </cell>
          <cell r="BA3573">
            <v>-96677.96610169491</v>
          </cell>
          <cell r="BC3573" t="str">
            <v>OTHERS</v>
          </cell>
          <cell r="BE3573" t="str">
            <v>Aug</v>
          </cell>
        </row>
        <row r="3574">
          <cell r="C3574" t="str">
            <v>Other</v>
          </cell>
          <cell r="R3574">
            <v>80000</v>
          </cell>
          <cell r="AZ3574">
            <v>-24000</v>
          </cell>
          <cell r="BA3574">
            <v>-96677.96610169491</v>
          </cell>
          <cell r="BC3574" t="str">
            <v>OTHERS</v>
          </cell>
          <cell r="BE3574" t="str">
            <v>Sep</v>
          </cell>
        </row>
        <row r="3575">
          <cell r="C3575" t="str">
            <v>Other</v>
          </cell>
          <cell r="R3575">
            <v>80000</v>
          </cell>
          <cell r="AZ3575">
            <v>-24000</v>
          </cell>
          <cell r="BA3575">
            <v>-96677.96610169491</v>
          </cell>
          <cell r="BC3575" t="str">
            <v>OTHERS</v>
          </cell>
          <cell r="BE3575" t="str">
            <v>Oct</v>
          </cell>
        </row>
        <row r="3576">
          <cell r="C3576" t="str">
            <v>Other</v>
          </cell>
          <cell r="R3576">
            <v>100000</v>
          </cell>
          <cell r="AZ3576">
            <v>-30000</v>
          </cell>
          <cell r="BA3576">
            <v>-120847.45762711864</v>
          </cell>
          <cell r="BC3576" t="str">
            <v>OTHERS</v>
          </cell>
          <cell r="BE3576" t="str">
            <v>Nov</v>
          </cell>
        </row>
        <row r="3577">
          <cell r="C3577" t="str">
            <v>Other</v>
          </cell>
          <cell r="R3577">
            <v>80000</v>
          </cell>
          <cell r="AZ3577">
            <v>-24000</v>
          </cell>
          <cell r="BA3577">
            <v>-96677.96610169491</v>
          </cell>
          <cell r="BC3577" t="str">
            <v>OTHERS</v>
          </cell>
          <cell r="BE3577" t="str">
            <v>Dec</v>
          </cell>
        </row>
        <row r="3578">
          <cell r="C3578" t="str">
            <v>Other</v>
          </cell>
          <cell r="R3578">
            <v>0</v>
          </cell>
          <cell r="AZ3578">
            <v>0</v>
          </cell>
          <cell r="BA3578">
            <v>0</v>
          </cell>
          <cell r="BC3578" t="str">
            <v>OTHERS</v>
          </cell>
          <cell r="BE3578" t="str">
            <v>Jan</v>
          </cell>
        </row>
        <row r="3579">
          <cell r="C3579" t="str">
            <v>Other</v>
          </cell>
          <cell r="R3579">
            <v>0</v>
          </cell>
          <cell r="AZ3579">
            <v>0</v>
          </cell>
          <cell r="BA3579">
            <v>0</v>
          </cell>
          <cell r="BC3579" t="str">
            <v>OTHERS</v>
          </cell>
          <cell r="BE3579" t="str">
            <v>Feb</v>
          </cell>
        </row>
        <row r="3580">
          <cell r="C3580" t="str">
            <v>Other</v>
          </cell>
          <cell r="R3580">
            <v>0</v>
          </cell>
          <cell r="AZ3580">
            <v>0</v>
          </cell>
          <cell r="BA3580">
            <v>0</v>
          </cell>
          <cell r="BC3580" t="str">
            <v>OTHERS</v>
          </cell>
          <cell r="BE3580" t="str">
            <v>Mar</v>
          </cell>
        </row>
        <row r="3581">
          <cell r="C3581" t="str">
            <v>Other</v>
          </cell>
          <cell r="R3581">
            <v>0</v>
          </cell>
          <cell r="AZ3581">
            <v>0</v>
          </cell>
          <cell r="BA3581">
            <v>0</v>
          </cell>
          <cell r="BC3581" t="str">
            <v>OTHERS</v>
          </cell>
          <cell r="BE3581" t="str">
            <v>Apr</v>
          </cell>
        </row>
        <row r="3582">
          <cell r="C3582" t="str">
            <v>Other</v>
          </cell>
          <cell r="R3582">
            <v>0</v>
          </cell>
          <cell r="AZ3582">
            <v>0</v>
          </cell>
          <cell r="BA3582">
            <v>0</v>
          </cell>
          <cell r="BC3582" t="str">
            <v>OTHERS</v>
          </cell>
          <cell r="BE3582" t="str">
            <v>May</v>
          </cell>
        </row>
        <row r="3583">
          <cell r="C3583" t="str">
            <v>Other</v>
          </cell>
          <cell r="R3583">
            <v>0</v>
          </cell>
          <cell r="AZ3583">
            <v>0</v>
          </cell>
          <cell r="BA3583">
            <v>0</v>
          </cell>
          <cell r="BC3583" t="str">
            <v>OTHERS</v>
          </cell>
          <cell r="BE3583" t="str">
            <v>Jun</v>
          </cell>
        </row>
        <row r="3584">
          <cell r="C3584" t="str">
            <v>Other</v>
          </cell>
          <cell r="R3584">
            <v>80000</v>
          </cell>
          <cell r="AZ3584">
            <v>-24000</v>
          </cell>
          <cell r="BA3584">
            <v>-96677.96610169491</v>
          </cell>
          <cell r="BC3584" t="str">
            <v>OTHERS</v>
          </cell>
          <cell r="BE3584" t="str">
            <v>Jul</v>
          </cell>
        </row>
        <row r="3585">
          <cell r="C3585" t="str">
            <v>Other</v>
          </cell>
          <cell r="R3585">
            <v>80000</v>
          </cell>
          <cell r="AZ3585">
            <v>-24000</v>
          </cell>
          <cell r="BA3585">
            <v>-96677.96610169491</v>
          </cell>
          <cell r="BC3585" t="str">
            <v>OTHERS</v>
          </cell>
          <cell r="BE3585" t="str">
            <v>Aug</v>
          </cell>
        </row>
        <row r="3586">
          <cell r="C3586" t="str">
            <v>Other</v>
          </cell>
          <cell r="R3586">
            <v>80000</v>
          </cell>
          <cell r="AZ3586">
            <v>-24000</v>
          </cell>
          <cell r="BA3586">
            <v>-96677.96610169491</v>
          </cell>
          <cell r="BC3586" t="str">
            <v>OTHERS</v>
          </cell>
          <cell r="BE3586" t="str">
            <v>Sep</v>
          </cell>
        </row>
        <row r="3587">
          <cell r="C3587" t="str">
            <v>Other</v>
          </cell>
          <cell r="R3587">
            <v>0</v>
          </cell>
          <cell r="AZ3587">
            <v>0</v>
          </cell>
          <cell r="BA3587">
            <v>0</v>
          </cell>
          <cell r="BC3587" t="str">
            <v>OTHERS</v>
          </cell>
          <cell r="BE3587" t="str">
            <v>Oct</v>
          </cell>
        </row>
        <row r="3588">
          <cell r="C3588" t="str">
            <v>Other</v>
          </cell>
          <cell r="R3588">
            <v>0</v>
          </cell>
          <cell r="AZ3588">
            <v>0</v>
          </cell>
          <cell r="BA3588">
            <v>0</v>
          </cell>
          <cell r="BC3588" t="str">
            <v>OTHERS</v>
          </cell>
          <cell r="BE3588" t="str">
            <v>Nov</v>
          </cell>
        </row>
        <row r="3589">
          <cell r="C3589" t="str">
            <v>Other</v>
          </cell>
          <cell r="R3589">
            <v>90000</v>
          </cell>
          <cell r="AZ3589">
            <v>-27000</v>
          </cell>
          <cell r="BA3589">
            <v>-108762.71186440678</v>
          </cell>
          <cell r="BC3589" t="str">
            <v>OTHERS</v>
          </cell>
          <cell r="BE3589" t="str">
            <v>Dec</v>
          </cell>
        </row>
        <row r="3590">
          <cell r="C3590" t="str">
            <v>Other</v>
          </cell>
          <cell r="R3590">
            <v>0</v>
          </cell>
          <cell r="AZ3590">
            <v>0</v>
          </cell>
          <cell r="BA3590">
            <v>0</v>
          </cell>
          <cell r="BC3590" t="str">
            <v>OTHERS</v>
          </cell>
          <cell r="BE3590" t="str">
            <v>Jan</v>
          </cell>
        </row>
        <row r="3591">
          <cell r="C3591" t="str">
            <v>Other</v>
          </cell>
          <cell r="R3591">
            <v>0</v>
          </cell>
          <cell r="AZ3591">
            <v>0</v>
          </cell>
          <cell r="BA3591">
            <v>0</v>
          </cell>
          <cell r="BC3591" t="str">
            <v>OTHERS</v>
          </cell>
          <cell r="BE3591" t="str">
            <v>Feb</v>
          </cell>
        </row>
        <row r="3592">
          <cell r="C3592" t="str">
            <v>Other</v>
          </cell>
          <cell r="R3592">
            <v>0</v>
          </cell>
          <cell r="AZ3592">
            <v>0</v>
          </cell>
          <cell r="BA3592">
            <v>0</v>
          </cell>
          <cell r="BC3592" t="str">
            <v>OTHERS</v>
          </cell>
          <cell r="BE3592" t="str">
            <v>Mar</v>
          </cell>
        </row>
        <row r="3593">
          <cell r="C3593" t="str">
            <v>Other</v>
          </cell>
          <cell r="R3593">
            <v>0</v>
          </cell>
          <cell r="AZ3593">
            <v>0</v>
          </cell>
          <cell r="BA3593">
            <v>0</v>
          </cell>
          <cell r="BC3593" t="str">
            <v>OTHERS</v>
          </cell>
          <cell r="BE3593" t="str">
            <v>Apr</v>
          </cell>
        </row>
        <row r="3594">
          <cell r="C3594" t="str">
            <v>Other</v>
          </cell>
          <cell r="R3594">
            <v>0</v>
          </cell>
          <cell r="AZ3594">
            <v>0</v>
          </cell>
          <cell r="BA3594">
            <v>0</v>
          </cell>
          <cell r="BC3594" t="str">
            <v>OTHERS</v>
          </cell>
          <cell r="BE3594" t="str">
            <v>May</v>
          </cell>
        </row>
        <row r="3595">
          <cell r="C3595" t="str">
            <v>Other</v>
          </cell>
          <cell r="R3595">
            <v>0</v>
          </cell>
          <cell r="AZ3595">
            <v>0</v>
          </cell>
          <cell r="BA3595">
            <v>0</v>
          </cell>
          <cell r="BC3595" t="str">
            <v>OTHERS</v>
          </cell>
          <cell r="BE3595" t="str">
            <v>Jun</v>
          </cell>
        </row>
        <row r="3596">
          <cell r="C3596" t="str">
            <v>Other</v>
          </cell>
          <cell r="R3596">
            <v>60000</v>
          </cell>
          <cell r="AZ3596">
            <v>-18000</v>
          </cell>
          <cell r="BA3596">
            <v>-72508.474576271183</v>
          </cell>
          <cell r="BC3596" t="str">
            <v>OTHERS</v>
          </cell>
          <cell r="BE3596" t="str">
            <v>Jul</v>
          </cell>
        </row>
        <row r="3597">
          <cell r="C3597" t="str">
            <v>Other</v>
          </cell>
          <cell r="R3597">
            <v>70000</v>
          </cell>
          <cell r="AZ3597">
            <v>-21000</v>
          </cell>
          <cell r="BA3597">
            <v>-84593.220338983054</v>
          </cell>
          <cell r="BC3597" t="str">
            <v>OTHERS</v>
          </cell>
          <cell r="BE3597" t="str">
            <v>Aug</v>
          </cell>
        </row>
        <row r="3598">
          <cell r="C3598" t="str">
            <v>Other</v>
          </cell>
          <cell r="R3598">
            <v>80000</v>
          </cell>
          <cell r="AZ3598">
            <v>-24000</v>
          </cell>
          <cell r="BA3598">
            <v>-96677.96610169491</v>
          </cell>
          <cell r="BC3598" t="str">
            <v>OTHERS</v>
          </cell>
          <cell r="BE3598" t="str">
            <v>Sep</v>
          </cell>
        </row>
        <row r="3599">
          <cell r="C3599" t="str">
            <v>Other</v>
          </cell>
          <cell r="R3599">
            <v>0</v>
          </cell>
          <cell r="AZ3599">
            <v>0</v>
          </cell>
          <cell r="BA3599">
            <v>0</v>
          </cell>
          <cell r="BC3599" t="str">
            <v>OTHERS</v>
          </cell>
          <cell r="BE3599" t="str">
            <v>Oct</v>
          </cell>
        </row>
        <row r="3600">
          <cell r="C3600" t="str">
            <v>Other</v>
          </cell>
          <cell r="R3600">
            <v>0</v>
          </cell>
          <cell r="AZ3600">
            <v>0</v>
          </cell>
          <cell r="BA3600">
            <v>0</v>
          </cell>
          <cell r="BC3600" t="str">
            <v>OTHERS</v>
          </cell>
          <cell r="BE3600" t="str">
            <v>Nov</v>
          </cell>
        </row>
        <row r="3601">
          <cell r="C3601" t="str">
            <v>Other</v>
          </cell>
          <cell r="R3601">
            <v>0</v>
          </cell>
          <cell r="AZ3601">
            <v>0</v>
          </cell>
          <cell r="BA3601">
            <v>0</v>
          </cell>
          <cell r="BC3601" t="str">
            <v>OTHERS</v>
          </cell>
          <cell r="BE3601" t="str">
            <v>Dec</v>
          </cell>
        </row>
        <row r="3602">
          <cell r="C3602" t="str">
            <v>Other</v>
          </cell>
          <cell r="R3602">
            <v>0</v>
          </cell>
          <cell r="AZ3602">
            <v>0</v>
          </cell>
          <cell r="BA3602">
            <v>0</v>
          </cell>
          <cell r="BC3602" t="str">
            <v>OTHERS</v>
          </cell>
          <cell r="BE3602" t="str">
            <v>Jan</v>
          </cell>
        </row>
        <row r="3603">
          <cell r="C3603" t="str">
            <v>Other</v>
          </cell>
          <cell r="R3603">
            <v>0</v>
          </cell>
          <cell r="AZ3603">
            <v>0</v>
          </cell>
          <cell r="BA3603">
            <v>0</v>
          </cell>
          <cell r="BC3603" t="str">
            <v>OTHERS</v>
          </cell>
          <cell r="BE3603" t="str">
            <v>Feb</v>
          </cell>
        </row>
        <row r="3604">
          <cell r="C3604" t="str">
            <v>Other</v>
          </cell>
          <cell r="R3604">
            <v>0</v>
          </cell>
          <cell r="AZ3604">
            <v>0</v>
          </cell>
          <cell r="BA3604">
            <v>0</v>
          </cell>
          <cell r="BC3604" t="str">
            <v>OTHERS</v>
          </cell>
          <cell r="BE3604" t="str">
            <v>Mar</v>
          </cell>
        </row>
        <row r="3605">
          <cell r="C3605" t="str">
            <v>Other</v>
          </cell>
          <cell r="R3605">
            <v>0</v>
          </cell>
          <cell r="AZ3605">
            <v>0</v>
          </cell>
          <cell r="BA3605">
            <v>0</v>
          </cell>
          <cell r="BC3605" t="str">
            <v>OTHERS</v>
          </cell>
          <cell r="BE3605" t="str">
            <v>Apr</v>
          </cell>
        </row>
        <row r="3606">
          <cell r="C3606" t="str">
            <v>Other</v>
          </cell>
          <cell r="R3606">
            <v>0</v>
          </cell>
          <cell r="AZ3606">
            <v>0</v>
          </cell>
          <cell r="BA3606">
            <v>0</v>
          </cell>
          <cell r="BC3606" t="str">
            <v>OTHERS</v>
          </cell>
          <cell r="BE3606" t="str">
            <v>May</v>
          </cell>
        </row>
        <row r="3607">
          <cell r="C3607" t="str">
            <v>Other</v>
          </cell>
          <cell r="R3607">
            <v>0</v>
          </cell>
          <cell r="AZ3607">
            <v>0</v>
          </cell>
          <cell r="BA3607">
            <v>0</v>
          </cell>
          <cell r="BC3607" t="str">
            <v>OTHERS</v>
          </cell>
          <cell r="BE3607" t="str">
            <v>Jun</v>
          </cell>
        </row>
        <row r="3608">
          <cell r="C3608" t="str">
            <v>Other</v>
          </cell>
          <cell r="R3608">
            <v>60000</v>
          </cell>
          <cell r="AZ3608">
            <v>-18000</v>
          </cell>
          <cell r="BA3608">
            <v>-72508.474576271183</v>
          </cell>
          <cell r="BC3608" t="str">
            <v>OTHERS</v>
          </cell>
          <cell r="BE3608" t="str">
            <v>Jul</v>
          </cell>
        </row>
        <row r="3609">
          <cell r="C3609" t="str">
            <v>Other</v>
          </cell>
          <cell r="R3609">
            <v>0</v>
          </cell>
          <cell r="AZ3609">
            <v>0</v>
          </cell>
          <cell r="BA3609">
            <v>0</v>
          </cell>
          <cell r="BC3609" t="str">
            <v>OTHERS</v>
          </cell>
          <cell r="BE3609" t="str">
            <v>Aug</v>
          </cell>
        </row>
        <row r="3610">
          <cell r="C3610" t="str">
            <v>Other</v>
          </cell>
          <cell r="R3610">
            <v>0</v>
          </cell>
          <cell r="AZ3610">
            <v>0</v>
          </cell>
          <cell r="BA3610">
            <v>0</v>
          </cell>
          <cell r="BC3610" t="str">
            <v>OTHERS</v>
          </cell>
          <cell r="BE3610" t="str">
            <v>Sep</v>
          </cell>
        </row>
        <row r="3611">
          <cell r="C3611" t="str">
            <v>Other</v>
          </cell>
          <cell r="R3611">
            <v>0</v>
          </cell>
          <cell r="AZ3611">
            <v>0</v>
          </cell>
          <cell r="BA3611">
            <v>0</v>
          </cell>
          <cell r="BC3611" t="str">
            <v>OTHERS</v>
          </cell>
          <cell r="BE3611" t="str">
            <v>Oct</v>
          </cell>
        </row>
        <row r="3612">
          <cell r="C3612" t="str">
            <v>Other</v>
          </cell>
          <cell r="R3612">
            <v>0</v>
          </cell>
          <cell r="AZ3612">
            <v>0</v>
          </cell>
          <cell r="BA3612">
            <v>0</v>
          </cell>
          <cell r="BC3612" t="str">
            <v>OTHERS</v>
          </cell>
          <cell r="BE3612" t="str">
            <v>Nov</v>
          </cell>
        </row>
        <row r="3613">
          <cell r="C3613" t="str">
            <v>Other</v>
          </cell>
          <cell r="R3613">
            <v>0</v>
          </cell>
          <cell r="AZ3613">
            <v>0</v>
          </cell>
          <cell r="BA3613">
            <v>0</v>
          </cell>
          <cell r="BC3613" t="str">
            <v>OTHERS</v>
          </cell>
          <cell r="BE3613" t="str">
            <v>Dec</v>
          </cell>
        </row>
        <row r="3614">
          <cell r="C3614" t="str">
            <v>Other</v>
          </cell>
          <cell r="R3614">
            <v>0</v>
          </cell>
          <cell r="AZ3614">
            <v>0</v>
          </cell>
          <cell r="BA3614">
            <v>0</v>
          </cell>
          <cell r="BC3614" t="str">
            <v>OTHERS</v>
          </cell>
          <cell r="BE3614" t="str">
            <v>Jan</v>
          </cell>
        </row>
        <row r="3615">
          <cell r="C3615" t="str">
            <v>Other</v>
          </cell>
          <cell r="R3615">
            <v>0</v>
          </cell>
          <cell r="AZ3615">
            <v>0</v>
          </cell>
          <cell r="BA3615">
            <v>0</v>
          </cell>
          <cell r="BC3615" t="str">
            <v>OTHERS</v>
          </cell>
          <cell r="BE3615" t="str">
            <v>Feb</v>
          </cell>
        </row>
        <row r="3616">
          <cell r="C3616" t="str">
            <v>Other</v>
          </cell>
          <cell r="R3616">
            <v>0</v>
          </cell>
          <cell r="AZ3616">
            <v>0</v>
          </cell>
          <cell r="BA3616">
            <v>0</v>
          </cell>
          <cell r="BC3616" t="str">
            <v>OTHERS</v>
          </cell>
          <cell r="BE3616" t="str">
            <v>Mar</v>
          </cell>
        </row>
        <row r="3617">
          <cell r="C3617" t="str">
            <v>Other</v>
          </cell>
          <cell r="R3617">
            <v>0</v>
          </cell>
          <cell r="AZ3617">
            <v>0</v>
          </cell>
          <cell r="BA3617">
            <v>0</v>
          </cell>
          <cell r="BC3617" t="str">
            <v>OTHERS</v>
          </cell>
          <cell r="BE3617" t="str">
            <v>Apr</v>
          </cell>
        </row>
        <row r="3618">
          <cell r="C3618" t="str">
            <v>Other</v>
          </cell>
          <cell r="R3618">
            <v>0</v>
          </cell>
          <cell r="AZ3618">
            <v>0</v>
          </cell>
          <cell r="BA3618">
            <v>0</v>
          </cell>
          <cell r="BC3618" t="str">
            <v>OTHERS</v>
          </cell>
          <cell r="BE3618" t="str">
            <v>May</v>
          </cell>
        </row>
        <row r="3619">
          <cell r="C3619" t="str">
            <v>Other</v>
          </cell>
          <cell r="R3619">
            <v>0</v>
          </cell>
          <cell r="AZ3619">
            <v>0</v>
          </cell>
          <cell r="BA3619">
            <v>0</v>
          </cell>
          <cell r="BC3619" t="str">
            <v>OTHERS</v>
          </cell>
          <cell r="BE3619" t="str">
            <v>Jun</v>
          </cell>
        </row>
        <row r="3620">
          <cell r="C3620" t="str">
            <v>Other</v>
          </cell>
          <cell r="R3620">
            <v>0</v>
          </cell>
          <cell r="AZ3620">
            <v>0</v>
          </cell>
          <cell r="BA3620">
            <v>0</v>
          </cell>
          <cell r="BC3620" t="str">
            <v>OTHERS</v>
          </cell>
          <cell r="BE3620" t="str">
            <v>Jul</v>
          </cell>
        </row>
        <row r="3621">
          <cell r="C3621" t="str">
            <v>Other</v>
          </cell>
          <cell r="R3621">
            <v>0</v>
          </cell>
          <cell r="AZ3621">
            <v>0</v>
          </cell>
          <cell r="BA3621">
            <v>0</v>
          </cell>
          <cell r="BC3621" t="str">
            <v>OTHERS</v>
          </cell>
          <cell r="BE3621" t="str">
            <v>Aug</v>
          </cell>
        </row>
        <row r="3622">
          <cell r="C3622" t="str">
            <v>Other</v>
          </cell>
          <cell r="R3622">
            <v>0</v>
          </cell>
          <cell r="AZ3622">
            <v>0</v>
          </cell>
          <cell r="BA3622">
            <v>0</v>
          </cell>
          <cell r="BC3622" t="str">
            <v>OTHERS</v>
          </cell>
          <cell r="BE3622" t="str">
            <v>Sep</v>
          </cell>
        </row>
        <row r="3623">
          <cell r="C3623" t="str">
            <v>Other</v>
          </cell>
          <cell r="R3623">
            <v>0</v>
          </cell>
          <cell r="AZ3623">
            <v>0</v>
          </cell>
          <cell r="BA3623">
            <v>0</v>
          </cell>
          <cell r="BC3623" t="str">
            <v>OTHERS</v>
          </cell>
          <cell r="BE3623" t="str">
            <v>Oct</v>
          </cell>
        </row>
        <row r="3624">
          <cell r="C3624" t="str">
            <v>Other</v>
          </cell>
          <cell r="R3624">
            <v>0</v>
          </cell>
          <cell r="AZ3624">
            <v>0</v>
          </cell>
          <cell r="BA3624">
            <v>0</v>
          </cell>
          <cell r="BC3624" t="str">
            <v>OTHERS</v>
          </cell>
          <cell r="BE3624" t="str">
            <v>Nov</v>
          </cell>
        </row>
        <row r="3625">
          <cell r="C3625" t="str">
            <v>Other</v>
          </cell>
          <cell r="R3625">
            <v>0</v>
          </cell>
          <cell r="AZ3625">
            <v>0</v>
          </cell>
          <cell r="BA3625">
            <v>0</v>
          </cell>
          <cell r="BC3625" t="str">
            <v>OTHERS</v>
          </cell>
          <cell r="BE3625" t="str">
            <v>Dec</v>
          </cell>
        </row>
        <row r="3626">
          <cell r="C3626" t="str">
            <v>Other</v>
          </cell>
          <cell r="R3626">
            <v>0</v>
          </cell>
          <cell r="AZ3626">
            <v>0</v>
          </cell>
          <cell r="BA3626">
            <v>0</v>
          </cell>
          <cell r="BC3626" t="str">
            <v>OTHERS</v>
          </cell>
          <cell r="BE3626" t="str">
            <v>Jan</v>
          </cell>
        </row>
        <row r="3627">
          <cell r="C3627" t="str">
            <v>Other</v>
          </cell>
          <cell r="R3627">
            <v>0</v>
          </cell>
          <cell r="AZ3627">
            <v>0</v>
          </cell>
          <cell r="BA3627">
            <v>0</v>
          </cell>
          <cell r="BC3627" t="str">
            <v>OTHERS</v>
          </cell>
          <cell r="BE3627" t="str">
            <v>Feb</v>
          </cell>
        </row>
        <row r="3628">
          <cell r="C3628" t="str">
            <v>Other</v>
          </cell>
          <cell r="R3628">
            <v>0</v>
          </cell>
          <cell r="AZ3628">
            <v>0</v>
          </cell>
          <cell r="BA3628">
            <v>0</v>
          </cell>
          <cell r="BC3628" t="str">
            <v>OTHERS</v>
          </cell>
          <cell r="BE3628" t="str">
            <v>Mar</v>
          </cell>
        </row>
        <row r="3629">
          <cell r="C3629" t="str">
            <v>Other</v>
          </cell>
          <cell r="R3629">
            <v>0</v>
          </cell>
          <cell r="AZ3629">
            <v>0</v>
          </cell>
          <cell r="BA3629">
            <v>0</v>
          </cell>
          <cell r="BC3629" t="str">
            <v>OTHERS</v>
          </cell>
          <cell r="BE3629" t="str">
            <v>Apr</v>
          </cell>
        </row>
        <row r="3630">
          <cell r="C3630" t="str">
            <v>Other</v>
          </cell>
          <cell r="R3630">
            <v>0</v>
          </cell>
          <cell r="AZ3630">
            <v>0</v>
          </cell>
          <cell r="BA3630">
            <v>0</v>
          </cell>
          <cell r="BC3630" t="str">
            <v>OTHERS</v>
          </cell>
          <cell r="BE3630" t="str">
            <v>May</v>
          </cell>
        </row>
        <row r="3631">
          <cell r="C3631" t="str">
            <v>Other</v>
          </cell>
          <cell r="R3631">
            <v>0</v>
          </cell>
          <cell r="AZ3631">
            <v>0</v>
          </cell>
          <cell r="BA3631">
            <v>0</v>
          </cell>
          <cell r="BC3631" t="str">
            <v>OTHERS</v>
          </cell>
          <cell r="BE3631" t="str">
            <v>Jun</v>
          </cell>
        </row>
        <row r="3632">
          <cell r="C3632" t="str">
            <v>Other</v>
          </cell>
          <cell r="R3632">
            <v>0</v>
          </cell>
          <cell r="AZ3632">
            <v>0</v>
          </cell>
          <cell r="BA3632">
            <v>0</v>
          </cell>
          <cell r="BC3632" t="str">
            <v>OTHERS</v>
          </cell>
          <cell r="BE3632" t="str">
            <v>Jul</v>
          </cell>
        </row>
        <row r="3633">
          <cell r="C3633" t="str">
            <v>Other</v>
          </cell>
          <cell r="R3633">
            <v>0</v>
          </cell>
          <cell r="AZ3633">
            <v>0</v>
          </cell>
          <cell r="BA3633">
            <v>0</v>
          </cell>
          <cell r="BC3633" t="str">
            <v>OTHERS</v>
          </cell>
          <cell r="BE3633" t="str">
            <v>Aug</v>
          </cell>
        </row>
        <row r="3634">
          <cell r="C3634" t="str">
            <v>Other</v>
          </cell>
          <cell r="R3634">
            <v>0</v>
          </cell>
          <cell r="AZ3634">
            <v>0</v>
          </cell>
          <cell r="BA3634">
            <v>0</v>
          </cell>
          <cell r="BC3634" t="str">
            <v>OTHERS</v>
          </cell>
          <cell r="BE3634" t="str">
            <v>Sep</v>
          </cell>
        </row>
        <row r="3635">
          <cell r="C3635" t="str">
            <v>Other</v>
          </cell>
          <cell r="R3635">
            <v>0</v>
          </cell>
          <cell r="AZ3635">
            <v>0</v>
          </cell>
          <cell r="BA3635">
            <v>0</v>
          </cell>
          <cell r="BC3635" t="str">
            <v>OTHERS</v>
          </cell>
          <cell r="BE3635" t="str">
            <v>Oct</v>
          </cell>
        </row>
        <row r="3636">
          <cell r="C3636" t="str">
            <v>Other</v>
          </cell>
          <cell r="R3636">
            <v>0</v>
          </cell>
          <cell r="AZ3636">
            <v>0</v>
          </cell>
          <cell r="BA3636">
            <v>0</v>
          </cell>
          <cell r="BC3636" t="str">
            <v>OTHERS</v>
          </cell>
          <cell r="BE3636" t="str">
            <v>Nov</v>
          </cell>
        </row>
        <row r="3637">
          <cell r="C3637" t="str">
            <v>Other</v>
          </cell>
          <cell r="R3637">
            <v>0</v>
          </cell>
          <cell r="AZ3637">
            <v>0</v>
          </cell>
          <cell r="BA3637">
            <v>0</v>
          </cell>
          <cell r="BC3637" t="str">
            <v>OTHERS</v>
          </cell>
          <cell r="BE3637" t="str">
            <v>Dec</v>
          </cell>
        </row>
        <row r="3638">
          <cell r="C3638" t="str">
            <v>Other</v>
          </cell>
          <cell r="R3638">
            <v>0</v>
          </cell>
          <cell r="AZ3638">
            <v>0</v>
          </cell>
          <cell r="BA3638">
            <v>0</v>
          </cell>
          <cell r="BC3638" t="str">
            <v>OTHERS</v>
          </cell>
          <cell r="BE3638" t="str">
            <v>Jan</v>
          </cell>
        </row>
        <row r="3639">
          <cell r="C3639" t="str">
            <v>Other</v>
          </cell>
          <cell r="R3639">
            <v>0</v>
          </cell>
          <cell r="AZ3639">
            <v>0</v>
          </cell>
          <cell r="BA3639">
            <v>0</v>
          </cell>
          <cell r="BC3639" t="str">
            <v>OTHERS</v>
          </cell>
          <cell r="BE3639" t="str">
            <v>Feb</v>
          </cell>
        </row>
        <row r="3640">
          <cell r="C3640" t="str">
            <v>Other</v>
          </cell>
          <cell r="R3640">
            <v>0</v>
          </cell>
          <cell r="AZ3640">
            <v>0</v>
          </cell>
          <cell r="BA3640">
            <v>0</v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     </cell>
          <cell r="R3641">
            <v>0</v>
          </cell>
          <cell r="AZ3641">
            <v>0</v>
          </cell>
          <cell r="BA3641">
            <v>0</v>
          </cell>
          <cell r="BC3641" t="str">
            <v>OTHERS</v>
          </cell>
          <cell r="BE3641" t="str">
            <v>Apr</v>
          </cell>
        </row>
        <row r="3642">
          <cell r="C3642" t="str">
            <v>Other</v>
          </cell>
          <cell r="R3642">
            <v>0</v>
          </cell>
          <cell r="AZ3642">
            <v>0</v>
          </cell>
          <cell r="BA3642">
            <v>0</v>
          </cell>
          <cell r="BC3642" t="str">
            <v>OTHERS</v>
          </cell>
          <cell r="BE3642" t="str">
            <v>May</v>
          </cell>
        </row>
        <row r="3643">
          <cell r="C3643" t="str">
            <v>Other</v>
          </cell>
          <cell r="R3643">
            <v>0</v>
          </cell>
          <cell r="AZ3643">
            <v>0</v>
          </cell>
          <cell r="BA3643">
            <v>0</v>
          </cell>
          <cell r="BC3643" t="str">
            <v>OTHERS</v>
          </cell>
          <cell r="BE3643" t="str">
            <v>Jun</v>
          </cell>
        </row>
        <row r="3644">
          <cell r="C3644" t="str">
            <v>Other</v>
          </cell>
          <cell r="R3644">
            <v>0</v>
          </cell>
          <cell r="AZ3644">
            <v>0</v>
          </cell>
          <cell r="BA3644">
            <v>0</v>
          </cell>
          <cell r="BC3644" t="str">
            <v>OTHERS</v>
          </cell>
          <cell r="BE3644" t="str">
            <v>Jul</v>
          </cell>
        </row>
        <row r="3645">
          <cell r="C3645" t="str">
            <v>Other</v>
          </cell>
          <cell r="R3645">
            <v>0</v>
          </cell>
          <cell r="AZ3645">
            <v>0</v>
          </cell>
          <cell r="BA3645">
            <v>0</v>
          </cell>
          <cell r="BC3645" t="str">
            <v>OTHERS</v>
          </cell>
          <cell r="BE3645" t="str">
            <v>Aug</v>
          </cell>
        </row>
        <row r="3646">
          <cell r="C3646" t="str">
            <v>Other</v>
          </cell>
          <cell r="R3646">
            <v>0</v>
          </cell>
          <cell r="AZ3646">
            <v>0</v>
          </cell>
          <cell r="BA3646">
            <v>0</v>
          </cell>
          <cell r="BC3646" t="str">
            <v>OTHERS</v>
          </cell>
          <cell r="BE3646" t="str">
            <v>Sep</v>
          </cell>
        </row>
        <row r="3647">
          <cell r="C3647" t="str">
            <v>Other</v>
          </cell>
          <cell r="R3647">
            <v>0</v>
          </cell>
          <cell r="AZ3647">
            <v>0</v>
          </cell>
          <cell r="BA3647">
            <v>0</v>
          </cell>
          <cell r="BC3647" t="str">
            <v>OTHERS</v>
          </cell>
          <cell r="BE3647" t="str">
            <v>Oct</v>
          </cell>
        </row>
        <row r="3648">
          <cell r="C3648" t="str">
            <v>Other</v>
          </cell>
          <cell r="R3648">
            <v>0</v>
          </cell>
          <cell r="AZ3648">
            <v>0</v>
          </cell>
          <cell r="BA3648">
            <v>0</v>
          </cell>
          <cell r="BC3648" t="str">
            <v>OTHERS</v>
          </cell>
          <cell r="BE3648" t="str">
            <v>Nov</v>
          </cell>
        </row>
        <row r="3649">
          <cell r="C3649" t="str">
            <v>Other</v>
          </cell>
          <cell r="R3649">
            <v>0</v>
          </cell>
          <cell r="AZ3649">
            <v>0</v>
          </cell>
          <cell r="BA3649">
            <v>0</v>
          </cell>
          <cell r="BC3649" t="str">
            <v>OTHERS</v>
          </cell>
          <cell r="BE3649" t="str">
            <v>Dec</v>
          </cell>
        </row>
        <row r="3650">
          <cell r="C3650" t="str">
            <v>Other</v>
          </cell>
          <cell r="R3650">
            <v>0</v>
          </cell>
          <cell r="AZ3650">
            <v>0</v>
          </cell>
          <cell r="BA3650">
            <v>0</v>
          </cell>
          <cell r="BC3650" t="str">
            <v>OTHERS</v>
          </cell>
          <cell r="BE3650" t="str">
            <v>Jan</v>
          </cell>
        </row>
        <row r="3651">
          <cell r="C3651" t="str">
            <v>Other</v>
          </cell>
          <cell r="R3651">
            <v>0</v>
          </cell>
          <cell r="AZ3651">
            <v>0</v>
          </cell>
          <cell r="BA3651">
            <v>0</v>
          </cell>
          <cell r="BC3651" t="str">
            <v>OTHERS</v>
          </cell>
          <cell r="BE3651" t="str">
            <v>Feb</v>
          </cell>
        </row>
        <row r="3652">
          <cell r="C3652" t="str">
            <v>Other</v>
          </cell>
          <cell r="R3652">
            <v>0</v>
          </cell>
          <cell r="AZ3652">
            <v>0</v>
          </cell>
          <cell r="BA3652">
            <v>0</v>
          </cell>
          <cell r="BC3652" t="str">
            <v>OTHERS</v>
          </cell>
          <cell r="BE3652" t="str">
            <v>Mar</v>
          </cell>
        </row>
        <row r="3653">
          <cell r="C3653" t="str">
            <v>Other</v>
          </cell>
          <cell r="R3653">
            <v>0</v>
          </cell>
          <cell r="AZ3653">
            <v>0</v>
          </cell>
          <cell r="BA3653">
            <v>0</v>
          </cell>
          <cell r="BC3653" t="str">
            <v>OTHERS</v>
          </cell>
          <cell r="BE3653" t="str">
            <v>Apr</v>
          </cell>
        </row>
        <row r="3654">
          <cell r="C3654" t="str">
            <v>Other</v>
          </cell>
          <cell r="R3654">
            <v>0</v>
          </cell>
          <cell r="AZ3654">
            <v>0</v>
          </cell>
          <cell r="BA3654">
            <v>0</v>
          </cell>
          <cell r="BC3654" t="str">
            <v>OTHERS</v>
          </cell>
          <cell r="BE3654" t="str">
            <v>May</v>
          </cell>
        </row>
        <row r="3655">
          <cell r="C3655" t="str">
            <v>Other</v>
          </cell>
          <cell r="R3655">
            <v>0</v>
          </cell>
          <cell r="AZ3655">
            <v>0</v>
          </cell>
          <cell r="BA3655">
            <v>0</v>
          </cell>
          <cell r="BC3655" t="str">
            <v>OTHERS</v>
          </cell>
          <cell r="BE3655" t="str">
            <v>Jun</v>
          </cell>
        </row>
        <row r="3656">
          <cell r="C3656" t="str">
            <v>Other</v>
          </cell>
          <cell r="R3656">
            <v>0</v>
          </cell>
          <cell r="AZ3656">
            <v>0</v>
          </cell>
          <cell r="BA3656">
            <v>0</v>
          </cell>
          <cell r="BC3656" t="str">
            <v>OTHERS</v>
          </cell>
          <cell r="BE3656" t="str">
            <v>Jul</v>
          </cell>
        </row>
        <row r="3657">
          <cell r="C3657" t="str">
            <v>Other</v>
          </cell>
          <cell r="R3657">
            <v>0</v>
          </cell>
          <cell r="AZ3657">
            <v>0</v>
          </cell>
          <cell r="BA3657">
            <v>0</v>
          </cell>
          <cell r="BC3657" t="str">
            <v>OTHERS</v>
          </cell>
          <cell r="BE3657" t="str">
            <v>Aug</v>
          </cell>
        </row>
        <row r="3658">
          <cell r="C3658" t="str">
            <v>Other</v>
          </cell>
          <cell r="R3658">
            <v>0</v>
          </cell>
          <cell r="AZ3658">
            <v>0</v>
          </cell>
          <cell r="BA3658">
            <v>0</v>
          </cell>
          <cell r="BC3658" t="str">
            <v>OTHERS</v>
          </cell>
          <cell r="BE3658" t="str">
            <v>Sep</v>
          </cell>
        </row>
        <row r="3659">
          <cell r="C3659" t="str">
            <v>Other</v>
          </cell>
          <cell r="R3659">
            <v>0</v>
          </cell>
          <cell r="AZ3659">
            <v>0</v>
          </cell>
          <cell r="BA3659">
            <v>0</v>
          </cell>
          <cell r="BC3659" t="str">
            <v>OTHERS</v>
          </cell>
          <cell r="BE3659" t="str">
            <v>Oct</v>
          </cell>
        </row>
        <row r="3660">
          <cell r="C3660" t="str">
            <v>Other</v>
          </cell>
          <cell r="R3660">
            <v>0</v>
          </cell>
          <cell r="AZ3660">
            <v>0</v>
          </cell>
          <cell r="BA3660">
            <v>0</v>
          </cell>
          <cell r="BC3660" t="str">
            <v>OTHERS</v>
          </cell>
          <cell r="BE3660" t="str">
            <v>Nov</v>
          </cell>
        </row>
        <row r="3661">
          <cell r="C3661" t="str">
            <v>Other</v>
          </cell>
          <cell r="R3661">
            <v>0</v>
          </cell>
          <cell r="AZ3661">
            <v>0</v>
          </cell>
          <cell r="BA3661">
            <v>0</v>
          </cell>
          <cell r="BC3661" t="str">
            <v>OTHERS</v>
          </cell>
          <cell r="BE3661" t="str">
            <v>Dec</v>
          </cell>
        </row>
        <row r="3662">
          <cell r="C3662" t="str">
            <v>Other</v>
          </cell>
          <cell r="R3662">
            <v>0</v>
          </cell>
          <cell r="AZ3662">
            <v>0</v>
          </cell>
          <cell r="BA3662">
            <v>0</v>
          </cell>
          <cell r="BC3662" t="str">
            <v>OTHERS</v>
          </cell>
          <cell r="BE3662" t="str">
            <v>Jan</v>
          </cell>
        </row>
        <row r="3663">
          <cell r="C3663" t="str">
            <v>Other</v>
          </cell>
          <cell r="R3663">
            <v>0</v>
          </cell>
          <cell r="AZ3663">
            <v>0</v>
          </cell>
          <cell r="BA3663">
            <v>0</v>
          </cell>
          <cell r="BC3663" t="str">
            <v>OTHERS</v>
          </cell>
          <cell r="BE3663" t="str">
            <v>Feb</v>
          </cell>
        </row>
        <row r="3664">
          <cell r="C3664" t="str">
            <v>Other</v>
          </cell>
          <cell r="R3664">
            <v>0</v>
          </cell>
          <cell r="AZ3664">
            <v>0</v>
          </cell>
          <cell r="BA3664">
            <v>0</v>
          </cell>
          <cell r="BC3664" t="str">
            <v>OTHERS</v>
          </cell>
          <cell r="BE3664" t="str">
            <v>Mar</v>
          </cell>
        </row>
        <row r="3665">
          <cell r="C3665" t="str">
            <v>Other</v>
          </cell>
          <cell r="R3665">
            <v>0</v>
          </cell>
          <cell r="AZ3665">
            <v>0</v>
          </cell>
          <cell r="BA3665">
            <v>0</v>
          </cell>
          <cell r="BC3665" t="str">
            <v>OTHERS</v>
          </cell>
          <cell r="BE3665" t="str">
            <v>Apr</v>
          </cell>
        </row>
        <row r="3666">
          <cell r="C3666" t="str">
            <v>Other</v>
          </cell>
          <cell r="R3666">
            <v>0</v>
          </cell>
          <cell r="AZ3666">
            <v>0</v>
          </cell>
          <cell r="BA3666">
            <v>0</v>
          </cell>
          <cell r="BC3666" t="str">
            <v>OTHERS</v>
          </cell>
          <cell r="BE3666" t="str">
            <v>May</v>
          </cell>
        </row>
        <row r="3667">
          <cell r="C3667" t="str">
            <v>Other</v>
          </cell>
          <cell r="R3667">
            <v>0</v>
          </cell>
          <cell r="AZ3667">
            <v>0</v>
          </cell>
          <cell r="BA3667">
            <v>0</v>
          </cell>
          <cell r="BC3667" t="str">
            <v>OTHERS</v>
          </cell>
          <cell r="BE3667" t="str">
            <v>Jun</v>
          </cell>
        </row>
        <row r="3668">
          <cell r="C3668" t="str">
            <v>Other</v>
          </cell>
          <cell r="R3668">
            <v>0</v>
          </cell>
          <cell r="AZ3668">
            <v>0</v>
          </cell>
          <cell r="BA3668">
            <v>0</v>
          </cell>
          <cell r="BC3668" t="str">
            <v>OTHERS</v>
          </cell>
          <cell r="BE3668" t="str">
            <v>Jul</v>
          </cell>
        </row>
        <row r="3669">
          <cell r="C3669" t="str">
            <v>Other</v>
          </cell>
          <cell r="R3669">
            <v>0</v>
          </cell>
          <cell r="AZ3669">
            <v>0</v>
          </cell>
          <cell r="BA3669">
            <v>0</v>
          </cell>
          <cell r="BC3669" t="str">
            <v>OTHERS</v>
          </cell>
          <cell r="BE3669" t="str">
            <v>Aug</v>
          </cell>
        </row>
        <row r="3670">
          <cell r="C3670" t="str">
            <v>Other</v>
          </cell>
          <cell r="R3670">
            <v>0</v>
          </cell>
          <cell r="AZ3670">
            <v>0</v>
          </cell>
          <cell r="BA3670">
            <v>0</v>
          </cell>
          <cell r="BC3670" t="str">
            <v>OTHERS</v>
          </cell>
          <cell r="BE3670" t="str">
            <v>Sep</v>
          </cell>
        </row>
        <row r="3671">
          <cell r="C3671" t="str">
            <v>Other</v>
          </cell>
          <cell r="R3671">
            <v>0</v>
          </cell>
          <cell r="AZ3671">
            <v>0</v>
          </cell>
          <cell r="BA3671">
            <v>0</v>
          </cell>
          <cell r="BC3671" t="str">
            <v>OTHERS</v>
          </cell>
          <cell r="BE3671" t="str">
            <v>Oct</v>
          </cell>
        </row>
        <row r="3672">
          <cell r="C3672" t="str">
            <v>Other</v>
          </cell>
          <cell r="R3672">
            <v>0</v>
          </cell>
          <cell r="AZ3672">
            <v>0</v>
          </cell>
          <cell r="BA3672">
            <v>0</v>
          </cell>
          <cell r="BC3672" t="str">
            <v>OTHERS</v>
          </cell>
          <cell r="BE3672" t="str">
            <v>Nov</v>
          </cell>
        </row>
        <row r="3673">
          <cell r="C3673" t="str">
            <v>Other</v>
          </cell>
          <cell r="R3673">
            <v>0</v>
          </cell>
          <cell r="AZ3673">
            <v>0</v>
          </cell>
          <cell r="BA3673">
            <v>0</v>
          </cell>
          <cell r="BC3673" t="str">
            <v>OTHERS</v>
          </cell>
          <cell r="BE3673" t="str">
            <v>Dec</v>
          </cell>
        </row>
        <row r="3674">
          <cell r="C3674" t="str">
            <v>Other</v>
          </cell>
          <cell r="R3674">
            <v>0</v>
          </cell>
          <cell r="AZ3674">
            <v>0</v>
          </cell>
          <cell r="BA3674">
            <v>0</v>
          </cell>
          <cell r="BC3674" t="str">
            <v>OTHERS</v>
          </cell>
          <cell r="BE3674" t="str">
            <v>Jan</v>
          </cell>
        </row>
        <row r="3675">
          <cell r="C3675" t="str">
            <v>Other</v>
          </cell>
          <cell r="R3675">
            <v>0</v>
          </cell>
          <cell r="AZ3675">
            <v>0</v>
          </cell>
          <cell r="BA3675">
            <v>0</v>
          </cell>
          <cell r="BC3675" t="str">
            <v>OTHERS</v>
          </cell>
          <cell r="BE3675" t="str">
            <v>Feb</v>
          </cell>
        </row>
        <row r="3676">
          <cell r="C3676" t="str">
            <v>Other</v>
          </cell>
          <cell r="R3676">
            <v>0</v>
          </cell>
          <cell r="AZ3676">
            <v>0</v>
          </cell>
          <cell r="BA3676">
            <v>0</v>
          </cell>
          <cell r="BC3676" t="str">
            <v>OTHERS</v>
          </cell>
          <cell r="BE3676" t="str">
            <v>Mar</v>
          </cell>
        </row>
        <row r="3677">
          <cell r="C3677" t="str">
            <v>Other</v>
          </cell>
          <cell r="R3677">
            <v>0</v>
          </cell>
          <cell r="AZ3677">
            <v>0</v>
          </cell>
          <cell r="BA3677">
            <v>0</v>
          </cell>
          <cell r="BC3677" t="str">
            <v>OTHERS</v>
          </cell>
          <cell r="BE3677" t="str">
            <v>Apr</v>
          </cell>
        </row>
        <row r="3678">
          <cell r="C3678" t="str">
            <v>Other</v>
          </cell>
          <cell r="R3678">
            <v>0</v>
          </cell>
          <cell r="AZ3678">
            <v>0</v>
          </cell>
          <cell r="BA3678">
            <v>0</v>
          </cell>
          <cell r="BC3678" t="str">
            <v>OTHERS</v>
          </cell>
          <cell r="BE3678" t="str">
            <v>May</v>
          </cell>
        </row>
        <row r="3679">
          <cell r="C3679" t="str">
            <v>Other</v>
          </cell>
          <cell r="R3679">
            <v>0</v>
          </cell>
          <cell r="AZ3679">
            <v>0</v>
          </cell>
          <cell r="BA3679">
            <v>0</v>
          </cell>
          <cell r="BC3679" t="str">
            <v>OTHERS</v>
          </cell>
          <cell r="BE3679" t="str">
            <v>Jun</v>
          </cell>
        </row>
        <row r="3680">
          <cell r="C3680" t="str">
            <v>Other</v>
          </cell>
          <cell r="R3680">
            <v>0</v>
          </cell>
          <cell r="AZ3680">
            <v>0</v>
          </cell>
          <cell r="BA3680">
            <v>0</v>
          </cell>
          <cell r="BC3680" t="str">
            <v>OTHERS</v>
          </cell>
          <cell r="BE3680" t="str">
            <v>Jul</v>
          </cell>
        </row>
        <row r="3681">
          <cell r="C3681" t="str">
            <v>Other</v>
          </cell>
          <cell r="R3681">
            <v>0</v>
          </cell>
          <cell r="AZ3681">
            <v>0</v>
          </cell>
          <cell r="BA3681">
            <v>0</v>
          </cell>
          <cell r="BC3681" t="str">
            <v>OTHERS</v>
          </cell>
          <cell r="BE3681" t="str">
            <v>Aug</v>
          </cell>
        </row>
        <row r="3682">
          <cell r="C3682" t="str">
            <v>Other</v>
          </cell>
          <cell r="R3682">
            <v>0</v>
          </cell>
          <cell r="AZ3682">
            <v>0</v>
          </cell>
          <cell r="BA3682">
            <v>0</v>
          </cell>
          <cell r="BC3682" t="str">
            <v>OTHERS</v>
          </cell>
          <cell r="BE3682" t="str">
            <v>Sep</v>
          </cell>
        </row>
        <row r="3683">
          <cell r="C3683" t="str">
            <v>Other</v>
          </cell>
          <cell r="R3683">
            <v>0</v>
          </cell>
          <cell r="AZ3683">
            <v>0</v>
          </cell>
          <cell r="BA3683">
            <v>0</v>
          </cell>
          <cell r="BC3683" t="str">
            <v>OTHERS</v>
          </cell>
          <cell r="BE3683" t="str">
            <v>Oct</v>
          </cell>
        </row>
        <row r="3684">
          <cell r="C3684" t="str">
            <v>Other</v>
          </cell>
          <cell r="R3684">
            <v>0</v>
          </cell>
          <cell r="AZ3684">
            <v>0</v>
          </cell>
          <cell r="BA3684">
            <v>0</v>
          </cell>
          <cell r="BC3684" t="str">
            <v>OTHERS</v>
          </cell>
          <cell r="BE3684" t="str">
            <v>Nov</v>
          </cell>
        </row>
        <row r="3685">
          <cell r="C3685" t="str">
            <v>Other</v>
          </cell>
          <cell r="R3685">
            <v>0</v>
          </cell>
          <cell r="AZ3685">
            <v>0</v>
          </cell>
          <cell r="BA3685">
            <v>0</v>
          </cell>
          <cell r="BC3685" t="str">
            <v>OTHERS</v>
          </cell>
          <cell r="BE3685" t="str">
            <v>Dec</v>
          </cell>
        </row>
        <row r="3686">
          <cell r="C3686" t="str">
            <v>Other</v>
          </cell>
          <cell r="R3686">
            <v>0</v>
          </cell>
          <cell r="AZ3686">
            <v>0</v>
          </cell>
          <cell r="BA3686">
            <v>0</v>
          </cell>
          <cell r="BC3686" t="str">
            <v>OTHERS</v>
          </cell>
          <cell r="BE3686" t="str">
            <v>Jan</v>
          </cell>
        </row>
        <row r="3687">
          <cell r="C3687" t="str">
            <v>Other</v>
          </cell>
          <cell r="R3687">
            <v>0</v>
          </cell>
          <cell r="AZ3687">
            <v>0</v>
          </cell>
          <cell r="BA3687">
            <v>0</v>
          </cell>
          <cell r="BC3687" t="str">
            <v>OTHERS</v>
          </cell>
          <cell r="BE3687" t="str">
            <v>Feb</v>
          </cell>
        </row>
        <row r="3688">
          <cell r="C3688" t="str">
            <v>Other</v>
          </cell>
          <cell r="R3688">
            <v>0</v>
          </cell>
          <cell r="AZ3688">
            <v>0</v>
          </cell>
          <cell r="BA3688">
            <v>0</v>
          </cell>
          <cell r="BC3688" t="str">
            <v>OTHERS</v>
          </cell>
          <cell r="BE3688" t="str">
            <v>Mar</v>
          </cell>
        </row>
        <row r="3689">
          <cell r="C3689" t="str">
            <v>Other</v>
          </cell>
          <cell r="R3689">
            <v>0</v>
          </cell>
          <cell r="AZ3689">
            <v>0</v>
          </cell>
          <cell r="BA3689">
            <v>0</v>
          </cell>
          <cell r="BC3689" t="str">
            <v>OTHERS</v>
          </cell>
          <cell r="BE3689" t="str">
            <v>Apr</v>
          </cell>
        </row>
        <row r="3690">
          <cell r="C3690" t="str">
            <v>Other</v>
          </cell>
          <cell r="R3690">
            <v>0</v>
          </cell>
          <cell r="AZ3690">
            <v>0</v>
          </cell>
          <cell r="BA3690">
            <v>0</v>
          </cell>
          <cell r="BC3690" t="str">
            <v>OTHERS</v>
          </cell>
          <cell r="BE3690" t="str">
            <v>May</v>
          </cell>
        </row>
        <row r="3691">
          <cell r="C3691" t="str">
            <v>Other</v>
          </cell>
          <cell r="R3691">
            <v>0</v>
          </cell>
          <cell r="AZ3691">
            <v>0</v>
          </cell>
          <cell r="BA3691">
            <v>0</v>
          </cell>
          <cell r="BC3691" t="str">
            <v>OTHERS</v>
          </cell>
          <cell r="BE3691" t="str">
            <v>Jun</v>
          </cell>
        </row>
        <row r="3692">
          <cell r="C3692" t="str">
            <v>Other</v>
          </cell>
          <cell r="R3692">
            <v>0</v>
          </cell>
          <cell r="AZ3692">
            <v>0</v>
          </cell>
          <cell r="BA3692">
            <v>0</v>
          </cell>
          <cell r="BC3692" t="str">
            <v>OTHERS</v>
          </cell>
          <cell r="BE3692" t="str">
            <v>Jul</v>
          </cell>
        </row>
        <row r="3693">
          <cell r="C3693" t="str">
            <v>Other</v>
          </cell>
          <cell r="R3693">
            <v>0</v>
          </cell>
          <cell r="AZ3693">
            <v>0</v>
          </cell>
          <cell r="BA3693">
            <v>0</v>
          </cell>
          <cell r="BC3693" t="str">
            <v>OTHERS</v>
          </cell>
          <cell r="BE3693" t="str">
            <v>Aug</v>
          </cell>
        </row>
        <row r="3694">
          <cell r="C3694" t="str">
            <v>Other</v>
          </cell>
          <cell r="R3694">
            <v>0</v>
          </cell>
          <cell r="AZ3694">
            <v>0</v>
          </cell>
          <cell r="BA3694">
            <v>0</v>
          </cell>
          <cell r="BC3694" t="str">
            <v>OTHERS</v>
          </cell>
          <cell r="BE3694" t="str">
            <v>Sep</v>
          </cell>
        </row>
        <row r="3695">
          <cell r="C3695" t="str">
            <v>Other</v>
          </cell>
          <cell r="R3695">
            <v>0</v>
          </cell>
          <cell r="AZ3695">
            <v>0</v>
          </cell>
          <cell r="BA3695">
            <v>0</v>
          </cell>
          <cell r="BC3695" t="str">
            <v>OTHERS</v>
          </cell>
          <cell r="BE3695" t="str">
            <v>Oct</v>
          </cell>
        </row>
        <row r="3696">
          <cell r="C3696" t="str">
            <v>Other</v>
          </cell>
          <cell r="R3696">
            <v>0</v>
          </cell>
          <cell r="AZ3696">
            <v>0</v>
          </cell>
          <cell r="BA3696">
            <v>0</v>
          </cell>
          <cell r="BC3696" t="str">
            <v>OTHERS</v>
          </cell>
          <cell r="BE3696" t="str">
            <v>Nov</v>
          </cell>
        </row>
        <row r="3697">
          <cell r="C3697" t="str">
            <v>Other</v>
          </cell>
          <cell r="R3697">
            <v>0</v>
          </cell>
          <cell r="AZ3697">
            <v>0</v>
          </cell>
          <cell r="BA3697">
            <v>0</v>
          </cell>
          <cell r="BC3697" t="str">
            <v>OTHERS</v>
          </cell>
          <cell r="BE3697" t="str">
            <v>Dec</v>
          </cell>
        </row>
        <row r="3698">
          <cell r="C3698" t="str">
            <v>Other</v>
          </cell>
          <cell r="R3698">
            <v>0</v>
          </cell>
          <cell r="AZ3698">
            <v>0</v>
          </cell>
          <cell r="BA3698">
            <v>0</v>
          </cell>
          <cell r="BC3698" t="str">
            <v>OTHERS</v>
          </cell>
          <cell r="BE3698" t="str">
            <v>Jan</v>
          </cell>
        </row>
        <row r="3699">
          <cell r="C3699" t="str">
            <v>Other</v>
          </cell>
          <cell r="R3699">
            <v>0</v>
          </cell>
          <cell r="AZ3699">
            <v>0</v>
          </cell>
          <cell r="BA3699">
            <v>0</v>
          </cell>
          <cell r="BC3699" t="str">
            <v>OTHERS</v>
          </cell>
          <cell r="BE3699" t="str">
            <v>Feb</v>
          </cell>
        </row>
        <row r="3700">
          <cell r="C3700" t="str">
            <v>Other</v>
          </cell>
          <cell r="R3700">
            <v>0</v>
          </cell>
          <cell r="AZ3700">
            <v>0</v>
          </cell>
          <cell r="BA3700">
            <v>0</v>
          </cell>
          <cell r="BC3700" t="str">
            <v>OTHERS</v>
          </cell>
          <cell r="BE3700" t="str">
            <v>Mar</v>
          </cell>
        </row>
        <row r="3701">
          <cell r="C3701" t="str">
            <v>Other</v>
          </cell>
          <cell r="R3701">
            <v>0</v>
          </cell>
          <cell r="AZ3701">
            <v>0</v>
          </cell>
          <cell r="BA3701">
            <v>0</v>
          </cell>
          <cell r="BC3701" t="str">
            <v>OTHERS</v>
          </cell>
          <cell r="BE3701" t="str">
            <v>Apr</v>
          </cell>
        </row>
        <row r="3702">
          <cell r="C3702" t="str">
            <v>Other</v>
          </cell>
          <cell r="R3702">
            <v>0</v>
          </cell>
          <cell r="AZ3702">
            <v>0</v>
          </cell>
          <cell r="BA3702">
            <v>0</v>
          </cell>
          <cell r="BC3702" t="str">
            <v>OTHERS</v>
          </cell>
          <cell r="BE3702" t="str">
            <v>May</v>
          </cell>
        </row>
        <row r="3703">
          <cell r="C3703" t="str">
            <v>Other</v>
          </cell>
          <cell r="R3703">
            <v>0</v>
          </cell>
          <cell r="AZ3703">
            <v>0</v>
          </cell>
          <cell r="BA3703">
            <v>0</v>
          </cell>
          <cell r="BC3703" t="str">
            <v>OTHERS</v>
          </cell>
          <cell r="BE3703" t="str">
            <v>Jun</v>
          </cell>
        </row>
        <row r="3704">
          <cell r="C3704" t="str">
            <v>Other</v>
          </cell>
          <cell r="R3704">
            <v>0</v>
          </cell>
          <cell r="AZ3704">
            <v>0</v>
          </cell>
          <cell r="BA3704">
            <v>0</v>
          </cell>
          <cell r="BC3704" t="str">
            <v>OTHERS</v>
          </cell>
          <cell r="BE3704" t="str">
            <v>Jul</v>
          </cell>
        </row>
        <row r="3705">
          <cell r="C3705" t="str">
            <v>Other</v>
          </cell>
          <cell r="R3705">
            <v>0</v>
          </cell>
          <cell r="AZ3705">
            <v>0</v>
          </cell>
          <cell r="BA3705">
            <v>0</v>
          </cell>
          <cell r="BC3705" t="str">
            <v>OTHERS</v>
          </cell>
          <cell r="BE3705" t="str">
            <v>Aug</v>
          </cell>
        </row>
        <row r="3706">
          <cell r="C3706" t="str">
            <v>Other</v>
          </cell>
          <cell r="R3706">
            <v>0</v>
          </cell>
          <cell r="AZ3706">
            <v>0</v>
          </cell>
          <cell r="BA3706">
            <v>0</v>
          </cell>
          <cell r="BC3706" t="str">
            <v>OTHERS</v>
          </cell>
          <cell r="BE3706" t="str">
            <v>Sep</v>
          </cell>
        </row>
        <row r="3707">
          <cell r="C3707" t="str">
            <v>Other</v>
          </cell>
          <cell r="R3707">
            <v>0</v>
          </cell>
          <cell r="AZ3707">
            <v>0</v>
          </cell>
          <cell r="BA3707">
            <v>0</v>
          </cell>
          <cell r="BC3707" t="str">
            <v>OTHERS</v>
          </cell>
          <cell r="BE3707" t="str">
            <v>Oct</v>
          </cell>
        </row>
        <row r="3708">
          <cell r="C3708" t="str">
            <v>Other</v>
          </cell>
          <cell r="R3708">
            <v>0</v>
          </cell>
          <cell r="AZ3708">
            <v>0</v>
          </cell>
          <cell r="BA3708">
            <v>0</v>
          </cell>
          <cell r="BC3708" t="str">
            <v>OTHERS</v>
          </cell>
          <cell r="BE3708" t="str">
            <v>Nov</v>
          </cell>
        </row>
        <row r="3709">
          <cell r="C3709" t="str">
            <v>Other</v>
          </cell>
          <cell r="R3709">
            <v>0</v>
          </cell>
          <cell r="AZ3709">
            <v>0</v>
          </cell>
          <cell r="BA3709">
            <v>0</v>
          </cell>
          <cell r="BC3709" t="str">
            <v>OTHERS</v>
          </cell>
          <cell r="BE3709" t="str">
            <v>Dec</v>
          </cell>
        </row>
        <row r="3710">
          <cell r="C3710" t="str">
            <v>Other</v>
          </cell>
          <cell r="R3710">
            <v>0</v>
          </cell>
          <cell r="AZ3710">
            <v>0</v>
          </cell>
          <cell r="BA3710">
            <v>0</v>
          </cell>
          <cell r="BC3710" t="str">
            <v>OTHERS</v>
          </cell>
          <cell r="BE3710" t="str">
            <v>Jan</v>
          </cell>
        </row>
        <row r="3711">
          <cell r="C3711" t="str">
            <v>Other</v>
          </cell>
          <cell r="R3711">
            <v>0</v>
          </cell>
          <cell r="AZ3711">
            <v>0</v>
          </cell>
          <cell r="BA3711">
            <v>0</v>
          </cell>
          <cell r="BC3711" t="str">
            <v>OTHERS</v>
          </cell>
          <cell r="BE3711" t="str">
            <v>Feb</v>
          </cell>
        </row>
        <row r="3712">
          <cell r="C3712" t="str">
            <v>Other</v>
          </cell>
          <cell r="R3712">
            <v>0</v>
          </cell>
          <cell r="AZ3712">
            <v>0</v>
          </cell>
          <cell r="BA3712">
            <v>0</v>
          </cell>
          <cell r="BC3712" t="str">
            <v>OTHERS</v>
          </cell>
          <cell r="BE3712" t="str">
            <v>Mar</v>
          </cell>
        </row>
        <row r="3713">
          <cell r="C3713" t="str">
            <v>Other</v>
          </cell>
          <cell r="R3713">
            <v>0</v>
          </cell>
          <cell r="AZ3713">
            <v>0</v>
          </cell>
          <cell r="BA3713">
            <v>0</v>
          </cell>
          <cell r="BC3713" t="str">
            <v>OTHERS</v>
          </cell>
          <cell r="BE3713" t="str">
            <v>Apr</v>
          </cell>
        </row>
        <row r="3714">
          <cell r="C3714" t="str">
            <v>Other</v>
          </cell>
          <cell r="R3714">
            <v>0</v>
          </cell>
          <cell r="AZ3714">
            <v>0</v>
          </cell>
          <cell r="BA3714">
            <v>0</v>
          </cell>
          <cell r="BC3714" t="str">
            <v>OTHERS</v>
          </cell>
          <cell r="BE3714" t="str">
            <v>May</v>
          </cell>
        </row>
        <row r="3715">
          <cell r="C3715" t="str">
            <v>Other</v>
          </cell>
          <cell r="R3715">
            <v>0</v>
          </cell>
          <cell r="AZ3715">
            <v>0</v>
          </cell>
          <cell r="BA3715">
            <v>0</v>
          </cell>
          <cell r="BC3715" t="str">
            <v>OTHERS</v>
          </cell>
          <cell r="BE3715" t="str">
            <v>Jun</v>
          </cell>
        </row>
        <row r="3716">
          <cell r="C3716" t="str">
            <v>Other</v>
          </cell>
          <cell r="R3716">
            <v>0</v>
          </cell>
          <cell r="AZ3716">
            <v>0</v>
          </cell>
          <cell r="BA3716">
            <v>0</v>
          </cell>
          <cell r="BC3716" t="str">
            <v>OTHERS</v>
          </cell>
          <cell r="BE3716" t="str">
            <v>Jul</v>
          </cell>
        </row>
        <row r="3717">
          <cell r="C3717" t="str">
            <v>Other</v>
          </cell>
          <cell r="R3717">
            <v>0</v>
          </cell>
          <cell r="AZ3717">
            <v>0</v>
          </cell>
          <cell r="BA3717">
            <v>0</v>
          </cell>
          <cell r="BC3717" t="str">
            <v>OTHERS</v>
          </cell>
          <cell r="BE3717" t="str">
            <v>Aug</v>
          </cell>
        </row>
        <row r="3718">
          <cell r="C3718" t="str">
            <v>Other</v>
          </cell>
          <cell r="R3718">
            <v>0</v>
          </cell>
          <cell r="AZ3718">
            <v>0</v>
          </cell>
          <cell r="BA3718">
            <v>0</v>
          </cell>
          <cell r="BC3718" t="str">
            <v>OTHERS</v>
          </cell>
          <cell r="BE3718" t="str">
            <v>Sep</v>
          </cell>
        </row>
        <row r="3719">
          <cell r="C3719" t="str">
            <v>Other</v>
          </cell>
          <cell r="R3719">
            <v>60000</v>
          </cell>
          <cell r="AZ3719">
            <v>-18000</v>
          </cell>
          <cell r="BA3719">
            <v>-60552</v>
          </cell>
          <cell r="BC3719" t="str">
            <v>OTHERS</v>
          </cell>
          <cell r="BE3719" t="str">
            <v>Oct</v>
          </cell>
        </row>
        <row r="3720">
          <cell r="C3720" t="str">
            <v>Other</v>
          </cell>
          <cell r="R3720">
            <v>60000</v>
          </cell>
          <cell r="AZ3720">
            <v>-18000</v>
          </cell>
          <cell r="BA3720">
            <v>-60552</v>
          </cell>
          <cell r="BC3720" t="str">
            <v>OTHERS</v>
          </cell>
          <cell r="BE3720" t="str">
            <v>Nov</v>
          </cell>
        </row>
        <row r="3721">
          <cell r="C3721" t="str">
            <v>Other</v>
          </cell>
          <cell r="R3721">
            <v>60000</v>
          </cell>
          <cell r="AZ3721">
            <v>-18000</v>
          </cell>
          <cell r="BA3721">
            <v>-60552</v>
          </cell>
          <cell r="BC3721" t="str">
            <v>OTHERS</v>
          </cell>
          <cell r="BE3721" t="str">
            <v>Dec</v>
          </cell>
        </row>
        <row r="3722">
          <cell r="C3722" t="str">
            <v>Other</v>
          </cell>
          <cell r="R3722">
            <v>0</v>
          </cell>
          <cell r="AZ3722">
            <v>0</v>
          </cell>
          <cell r="BA3722">
            <v>0</v>
          </cell>
          <cell r="BC3722" t="str">
            <v>OTHERS</v>
          </cell>
          <cell r="BE3722" t="str">
            <v>Jan</v>
          </cell>
        </row>
        <row r="3723">
          <cell r="C3723" t="str">
            <v>Other</v>
          </cell>
          <cell r="R3723">
            <v>0</v>
          </cell>
          <cell r="AZ3723">
            <v>0</v>
          </cell>
          <cell r="BA3723">
            <v>0</v>
          </cell>
          <cell r="BC3723" t="str">
            <v>OTHERS</v>
          </cell>
          <cell r="BE3723" t="str">
            <v>Feb</v>
          </cell>
        </row>
        <row r="3724">
          <cell r="C3724" t="str">
            <v>Other</v>
          </cell>
          <cell r="R3724">
            <v>0</v>
          </cell>
          <cell r="AZ3724">
            <v>0</v>
          </cell>
          <cell r="BA3724">
            <v>0</v>
          </cell>
          <cell r="BC3724" t="str">
            <v>OTHERS</v>
          </cell>
          <cell r="BE3724" t="str">
            <v>Mar</v>
          </cell>
        </row>
        <row r="3725">
          <cell r="C3725" t="str">
            <v>Other</v>
          </cell>
          <cell r="R3725">
            <v>0</v>
          </cell>
          <cell r="AZ3725">
            <v>0</v>
          </cell>
          <cell r="BA3725">
            <v>0</v>
          </cell>
          <cell r="BC3725" t="str">
            <v>OTHERS</v>
          </cell>
          <cell r="BE3725" t="str">
            <v>Apr</v>
          </cell>
        </row>
        <row r="3726">
          <cell r="C3726" t="str">
            <v>Other</v>
          </cell>
          <cell r="R3726">
            <v>0</v>
          </cell>
          <cell r="AZ3726">
            <v>0</v>
          </cell>
          <cell r="BA3726">
            <v>0</v>
          </cell>
          <cell r="BC3726" t="str">
            <v>OTHERS</v>
          </cell>
          <cell r="BE3726" t="str">
            <v>May</v>
          </cell>
        </row>
        <row r="3727">
          <cell r="C3727" t="str">
            <v>Other</v>
          </cell>
          <cell r="R3727">
            <v>0</v>
          </cell>
          <cell r="AZ3727">
            <v>0</v>
          </cell>
          <cell r="BA3727">
            <v>0</v>
          </cell>
          <cell r="BC3727" t="str">
            <v>OTHERS</v>
          </cell>
          <cell r="BE3727" t="str">
            <v>Jun</v>
          </cell>
        </row>
        <row r="3728">
          <cell r="C3728" t="str">
            <v>Other</v>
          </cell>
          <cell r="R3728">
            <v>0</v>
          </cell>
          <cell r="AZ3728">
            <v>0</v>
          </cell>
          <cell r="BA3728">
            <v>0</v>
          </cell>
          <cell r="BC3728" t="str">
            <v>OTHERS</v>
          </cell>
          <cell r="BE3728" t="str">
            <v>Jul</v>
          </cell>
        </row>
        <row r="3729">
          <cell r="C3729" t="str">
            <v>Other</v>
          </cell>
          <cell r="R3729">
            <v>0</v>
          </cell>
          <cell r="AZ3729">
            <v>0</v>
          </cell>
          <cell r="BA3729">
            <v>0</v>
          </cell>
          <cell r="BC3729" t="str">
            <v>OTHERS</v>
          </cell>
          <cell r="BE3729" t="str">
            <v>Aug</v>
          </cell>
        </row>
        <row r="3730">
          <cell r="C3730" t="str">
            <v>Other</v>
          </cell>
          <cell r="R3730">
            <v>0</v>
          </cell>
          <cell r="AZ3730">
            <v>0</v>
          </cell>
          <cell r="BA3730">
            <v>0</v>
          </cell>
          <cell r="BC3730" t="str">
            <v>OTHERS</v>
          </cell>
          <cell r="BE3730" t="str">
            <v>Sep</v>
          </cell>
        </row>
        <row r="3731">
          <cell r="C3731" t="str">
            <v>Other</v>
          </cell>
          <cell r="R3731">
            <v>0</v>
          </cell>
          <cell r="AZ3731">
            <v>0</v>
          </cell>
          <cell r="BA3731">
            <v>0</v>
          </cell>
          <cell r="BC3731" t="str">
            <v>OTHERS</v>
          </cell>
          <cell r="BE3731" t="str">
            <v>Oct</v>
          </cell>
        </row>
        <row r="3732">
          <cell r="C3732" t="str">
            <v>Other</v>
          </cell>
          <cell r="R3732">
            <v>0</v>
          </cell>
          <cell r="AZ3732">
            <v>0</v>
          </cell>
          <cell r="BA3732">
            <v>0</v>
          </cell>
          <cell r="BC3732" t="str">
            <v>OTHERS</v>
          </cell>
          <cell r="BE3732" t="str">
            <v>Nov</v>
          </cell>
        </row>
        <row r="3733">
          <cell r="C3733" t="str">
            <v>Other</v>
          </cell>
          <cell r="R3733">
            <v>80000</v>
          </cell>
          <cell r="AZ3733">
            <v>-24000</v>
          </cell>
          <cell r="BA3733">
            <v>-80736</v>
          </cell>
          <cell r="BC3733" t="str">
            <v>OTHERS</v>
          </cell>
          <cell r="BE3733" t="str">
            <v>Dec</v>
          </cell>
        </row>
        <row r="3734">
          <cell r="C3734" t="str">
            <v>Other</v>
          </cell>
          <cell r="R3734">
            <v>0</v>
          </cell>
          <cell r="AZ3734">
            <v>0</v>
          </cell>
          <cell r="BA3734">
            <v>0</v>
          </cell>
          <cell r="BC3734" t="str">
            <v>OTHERS</v>
          </cell>
          <cell r="BE3734" t="str">
            <v>Jan</v>
          </cell>
        </row>
        <row r="3735">
          <cell r="C3735" t="str">
            <v>Other</v>
          </cell>
          <cell r="R3735">
            <v>0</v>
          </cell>
          <cell r="AZ3735">
            <v>0</v>
          </cell>
          <cell r="BA3735">
            <v>0</v>
          </cell>
          <cell r="BC3735" t="str">
            <v>OTHERS</v>
          </cell>
          <cell r="BE3735" t="str">
            <v>Feb</v>
          </cell>
        </row>
        <row r="3736">
          <cell r="C3736" t="str">
            <v>Other</v>
          </cell>
          <cell r="R3736">
            <v>0</v>
          </cell>
          <cell r="AZ3736">
            <v>0</v>
          </cell>
          <cell r="BA3736">
            <v>0</v>
          </cell>
          <cell r="BC3736" t="str">
            <v>OTHERS</v>
          </cell>
          <cell r="BE3736" t="str">
            <v>Mar</v>
          </cell>
        </row>
        <row r="3737">
          <cell r="C3737" t="str">
            <v>Other</v>
          </cell>
          <cell r="R3737">
            <v>0</v>
          </cell>
          <cell r="AZ3737">
            <v>0</v>
          </cell>
          <cell r="BA3737">
            <v>0</v>
          </cell>
          <cell r="BC3737" t="str">
            <v>OTHERS</v>
          </cell>
          <cell r="BE3737" t="str">
            <v>Apr</v>
          </cell>
        </row>
        <row r="3738">
          <cell r="C3738" t="str">
            <v>Other</v>
          </cell>
          <cell r="R3738">
            <v>0</v>
          </cell>
          <cell r="AZ3738">
            <v>0</v>
          </cell>
          <cell r="BA3738">
            <v>0</v>
          </cell>
          <cell r="BC3738" t="str">
            <v>OTHERS</v>
          </cell>
          <cell r="BE3738" t="str">
            <v>May</v>
          </cell>
        </row>
        <row r="3739">
          <cell r="C3739" t="str">
            <v>Other</v>
          </cell>
          <cell r="R3739">
            <v>0</v>
          </cell>
          <cell r="AZ3739">
            <v>0</v>
          </cell>
          <cell r="BA3739">
            <v>0</v>
          </cell>
          <cell r="BC3739" t="str">
            <v>OTHERS</v>
          </cell>
          <cell r="BE3739" t="str">
            <v>Jun</v>
          </cell>
        </row>
        <row r="3740">
          <cell r="C3740" t="str">
            <v>Other</v>
          </cell>
          <cell r="R3740">
            <v>0</v>
          </cell>
          <cell r="AZ3740">
            <v>0</v>
          </cell>
          <cell r="BA3740">
            <v>0</v>
          </cell>
          <cell r="BC3740" t="str">
            <v>OTHERS</v>
          </cell>
          <cell r="BE3740" t="str">
            <v>Jul</v>
          </cell>
        </row>
        <row r="3741">
          <cell r="C3741" t="str">
            <v>Other</v>
          </cell>
          <cell r="R3741">
            <v>0</v>
          </cell>
          <cell r="AZ3741">
            <v>0</v>
          </cell>
          <cell r="BA3741">
            <v>0</v>
          </cell>
          <cell r="BC3741" t="str">
            <v>OTHERS</v>
          </cell>
          <cell r="BE3741" t="str">
            <v>Aug</v>
          </cell>
        </row>
        <row r="3742">
          <cell r="C3742" t="str">
            <v>Other</v>
          </cell>
          <cell r="R3742">
            <v>0</v>
          </cell>
          <cell r="AZ3742">
            <v>0</v>
          </cell>
          <cell r="BA3742">
            <v>0</v>
          </cell>
          <cell r="BC3742" t="str">
            <v>OTHERS</v>
          </cell>
          <cell r="BE3742" t="str">
            <v>Sep</v>
          </cell>
        </row>
        <row r="3743">
          <cell r="C3743" t="str">
            <v>Other</v>
          </cell>
          <cell r="R3743">
            <v>0</v>
          </cell>
          <cell r="AZ3743">
            <v>0</v>
          </cell>
          <cell r="BA3743">
            <v>0</v>
          </cell>
          <cell r="BC3743" t="str">
            <v>OTHERS</v>
          </cell>
          <cell r="BE3743" t="str">
            <v>Oct</v>
          </cell>
        </row>
        <row r="3744">
          <cell r="C3744" t="str">
            <v>Other</v>
          </cell>
          <cell r="R3744">
            <v>0</v>
          </cell>
          <cell r="AZ3744">
            <v>0</v>
          </cell>
          <cell r="BA3744">
            <v>0</v>
          </cell>
          <cell r="BC3744" t="str">
            <v>OTHERS</v>
          </cell>
          <cell r="BE3744" t="str">
            <v>Nov</v>
          </cell>
        </row>
        <row r="3745">
          <cell r="C3745" t="str">
            <v>Other</v>
          </cell>
          <cell r="R3745">
            <v>0</v>
          </cell>
          <cell r="AZ3745">
            <v>0</v>
          </cell>
          <cell r="BA3745">
            <v>0</v>
          </cell>
          <cell r="BC3745" t="str">
            <v>OTHERS</v>
          </cell>
          <cell r="BE3745" t="str">
            <v>Dec</v>
          </cell>
        </row>
        <row r="3746">
          <cell r="C3746" t="str">
            <v>Other</v>
          </cell>
          <cell r="R3746">
            <v>0</v>
          </cell>
          <cell r="AZ3746">
            <v>0</v>
          </cell>
          <cell r="BA3746">
            <v>0</v>
          </cell>
          <cell r="BC3746" t="str">
            <v>OTHERS</v>
          </cell>
          <cell r="BE3746" t="str">
            <v>Jan</v>
          </cell>
        </row>
        <row r="3747">
          <cell r="C3747" t="str">
            <v>Other</v>
          </cell>
          <cell r="R3747">
            <v>0</v>
          </cell>
          <cell r="AZ3747">
            <v>0</v>
          </cell>
          <cell r="BA3747">
            <v>0</v>
          </cell>
          <cell r="BC3747" t="str">
            <v>OTHERS</v>
          </cell>
          <cell r="BE3747" t="str">
            <v>Feb</v>
          </cell>
        </row>
        <row r="3748">
          <cell r="C3748" t="str">
            <v>Other</v>
          </cell>
          <cell r="R3748">
            <v>0</v>
          </cell>
          <cell r="AZ3748">
            <v>0</v>
          </cell>
          <cell r="BA3748">
            <v>0</v>
          </cell>
          <cell r="BC3748" t="str">
            <v>OTHERS</v>
          </cell>
          <cell r="BE3748" t="str">
            <v>Mar</v>
          </cell>
        </row>
        <row r="3749">
          <cell r="C3749" t="str">
            <v>Other</v>
          </cell>
          <cell r="R3749">
            <v>0</v>
          </cell>
          <cell r="AZ3749">
            <v>0</v>
          </cell>
          <cell r="BA3749">
            <v>0</v>
          </cell>
          <cell r="BC3749" t="str">
            <v>OTHERS</v>
          </cell>
          <cell r="BE3749" t="str">
            <v>Apr</v>
          </cell>
        </row>
        <row r="3750">
          <cell r="C3750" t="str">
            <v>Other</v>
          </cell>
          <cell r="R3750">
            <v>0</v>
          </cell>
          <cell r="AZ3750">
            <v>0</v>
          </cell>
          <cell r="BA3750">
            <v>0</v>
          </cell>
          <cell r="BC3750" t="str">
            <v>OTHERS</v>
          </cell>
          <cell r="BE3750" t="str">
            <v>May</v>
          </cell>
        </row>
        <row r="3751">
          <cell r="C3751" t="str">
            <v>Other</v>
          </cell>
          <cell r="R3751">
            <v>80000</v>
          </cell>
          <cell r="AZ3751">
            <v>-24000</v>
          </cell>
          <cell r="BA3751">
            <v>-47353.846153846156</v>
          </cell>
          <cell r="BC3751" t="str">
            <v>OTHERS</v>
          </cell>
          <cell r="BE3751" t="str">
            <v>Jun</v>
          </cell>
        </row>
        <row r="3752">
          <cell r="C3752" t="str">
            <v>Other</v>
          </cell>
          <cell r="R3752">
            <v>60000</v>
          </cell>
          <cell r="AZ3752">
            <v>-18000</v>
          </cell>
          <cell r="BA3752">
            <v>-35515.384615384617</v>
          </cell>
          <cell r="BC3752" t="str">
            <v>OTHERS</v>
          </cell>
          <cell r="BE3752" t="str">
            <v>Jul</v>
          </cell>
        </row>
        <row r="3753">
          <cell r="C3753" t="str">
            <v>Other</v>
          </cell>
          <cell r="R3753">
            <v>60000</v>
          </cell>
          <cell r="AZ3753">
            <v>-18000</v>
          </cell>
          <cell r="BA3753">
            <v>-35515.384615384617</v>
          </cell>
          <cell r="BC3753" t="str">
            <v>OTHERS</v>
          </cell>
          <cell r="BE3753" t="str">
            <v>Aug</v>
          </cell>
        </row>
        <row r="3754">
          <cell r="C3754" t="str">
            <v>Other</v>
          </cell>
          <cell r="R3754">
            <v>60000</v>
          </cell>
          <cell r="AZ3754">
            <v>-18000</v>
          </cell>
          <cell r="BA3754">
            <v>-35515.384615384617</v>
          </cell>
          <cell r="BC3754" t="str">
            <v>OTHERS</v>
          </cell>
          <cell r="BE3754" t="str">
            <v>Sep</v>
          </cell>
        </row>
        <row r="3755">
          <cell r="C3755" t="str">
            <v>Other</v>
          </cell>
          <cell r="R3755">
            <v>60000</v>
          </cell>
          <cell r="AZ3755">
            <v>-18000</v>
          </cell>
          <cell r="BA3755">
            <v>-35515.384615384617</v>
          </cell>
          <cell r="BC3755" t="str">
            <v>OTHERS</v>
          </cell>
          <cell r="BE3755" t="str">
            <v>Oct</v>
          </cell>
        </row>
        <row r="3756">
          <cell r="C3756" t="str">
            <v>Other</v>
          </cell>
          <cell r="R3756">
            <v>60000</v>
          </cell>
          <cell r="AZ3756">
            <v>-18000</v>
          </cell>
          <cell r="BA3756">
            <v>-35515.384615384617</v>
          </cell>
          <cell r="BC3756" t="str">
            <v>OTHERS</v>
          </cell>
          <cell r="BE3756" t="str">
            <v>Nov</v>
          </cell>
        </row>
        <row r="3757">
          <cell r="C3757" t="str">
            <v>Other</v>
          </cell>
          <cell r="R3757">
            <v>0</v>
          </cell>
          <cell r="AZ3757">
            <v>0</v>
          </cell>
          <cell r="BA3757">
            <v>0</v>
          </cell>
          <cell r="BC3757" t="str">
            <v>OTHERS</v>
          </cell>
          <cell r="BE3757" t="str">
            <v>Dec</v>
          </cell>
        </row>
        <row r="3758">
          <cell r="C3758" t="str">
            <v>Other</v>
          </cell>
          <cell r="R3758">
            <v>0</v>
          </cell>
          <cell r="AZ3758">
            <v>0</v>
          </cell>
          <cell r="BA3758">
            <v>0</v>
          </cell>
          <cell r="BC3758" t="str">
            <v>OTHERS</v>
          </cell>
          <cell r="BE3758" t="str">
            <v>Jan</v>
          </cell>
        </row>
        <row r="3759">
          <cell r="C3759" t="str">
            <v>Other</v>
          </cell>
          <cell r="R3759">
            <v>0</v>
          </cell>
          <cell r="AZ3759">
            <v>0</v>
          </cell>
          <cell r="BA3759">
            <v>0</v>
          </cell>
          <cell r="BC3759" t="str">
            <v>OTHERS</v>
          </cell>
          <cell r="BE3759" t="str">
            <v>Feb</v>
          </cell>
        </row>
        <row r="3760">
          <cell r="C3760" t="str">
            <v>Other</v>
          </cell>
          <cell r="R3760">
            <v>0</v>
          </cell>
          <cell r="AZ3760">
            <v>0</v>
          </cell>
          <cell r="BA3760">
            <v>0</v>
          </cell>
          <cell r="BC3760" t="str">
            <v>OTHERS</v>
          </cell>
          <cell r="BE3760" t="str">
            <v>Mar</v>
          </cell>
        </row>
        <row r="3761">
          <cell r="C3761" t="str">
            <v>Other</v>
          </cell>
          <cell r="R3761">
            <v>0</v>
          </cell>
          <cell r="AZ3761">
            <v>0</v>
          </cell>
          <cell r="BA3761">
            <v>0</v>
          </cell>
          <cell r="BC3761" t="str">
            <v>OTHERS</v>
          </cell>
          <cell r="BE3761" t="str">
            <v>Apr</v>
          </cell>
        </row>
        <row r="3762">
          <cell r="C3762" t="str">
            <v>Other</v>
          </cell>
          <cell r="R3762">
            <v>0</v>
          </cell>
          <cell r="AZ3762">
            <v>0</v>
          </cell>
          <cell r="BA3762">
            <v>0</v>
          </cell>
          <cell r="BC3762" t="str">
            <v>OTHERS</v>
          </cell>
          <cell r="BE3762" t="str">
            <v>May</v>
          </cell>
        </row>
        <row r="3763">
          <cell r="C3763" t="str">
            <v>Other</v>
          </cell>
          <cell r="R3763">
            <v>0</v>
          </cell>
          <cell r="AZ3763">
            <v>0</v>
          </cell>
          <cell r="BA3763">
            <v>0</v>
          </cell>
          <cell r="BC3763" t="str">
            <v>OTHERS</v>
          </cell>
          <cell r="BE3763" t="str">
            <v>Jun</v>
          </cell>
        </row>
        <row r="3764">
          <cell r="C3764" t="str">
            <v>Other</v>
          </cell>
          <cell r="R3764">
            <v>0</v>
          </cell>
          <cell r="AZ3764">
            <v>0</v>
          </cell>
          <cell r="BA3764">
            <v>0</v>
          </cell>
          <cell r="BC3764" t="str">
            <v>OTHERS</v>
          </cell>
          <cell r="BE3764" t="str">
            <v>Jul</v>
          </cell>
        </row>
        <row r="3765">
          <cell r="C3765" t="str">
            <v>Other</v>
          </cell>
          <cell r="R3765">
            <v>0</v>
          </cell>
          <cell r="AZ3765">
            <v>0</v>
          </cell>
          <cell r="BA3765">
            <v>0</v>
          </cell>
          <cell r="BC3765" t="str">
            <v>OTHERS</v>
          </cell>
          <cell r="BE3765" t="str">
            <v>Aug</v>
          </cell>
        </row>
        <row r="3766">
          <cell r="C3766" t="str">
            <v>Other</v>
          </cell>
          <cell r="R3766">
            <v>0</v>
          </cell>
          <cell r="AZ3766">
            <v>0</v>
          </cell>
          <cell r="BA3766">
            <v>0</v>
          </cell>
          <cell r="BC3766" t="str">
            <v>OTHERS</v>
          </cell>
          <cell r="BE3766" t="str">
            <v>Sep</v>
          </cell>
        </row>
        <row r="3767">
          <cell r="C3767" t="str">
            <v>Other</v>
          </cell>
          <cell r="R3767">
            <v>0</v>
          </cell>
          <cell r="AZ3767">
            <v>0</v>
          </cell>
          <cell r="BA3767">
            <v>0</v>
          </cell>
          <cell r="BC3767" t="str">
            <v>OTHERS</v>
          </cell>
          <cell r="BE3767" t="str">
            <v>Oct</v>
          </cell>
        </row>
        <row r="3768">
          <cell r="C3768" t="str">
            <v>Other</v>
          </cell>
          <cell r="R3768">
            <v>0</v>
          </cell>
          <cell r="AZ3768">
            <v>0</v>
          </cell>
          <cell r="BA3768">
            <v>0</v>
          </cell>
          <cell r="BC3768" t="str">
            <v>OTHERS</v>
          </cell>
          <cell r="BE3768" t="str">
            <v>Nov</v>
          </cell>
        </row>
        <row r="3769">
          <cell r="C3769" t="str">
            <v>Other</v>
          </cell>
          <cell r="R3769">
            <v>0</v>
          </cell>
          <cell r="AZ3769">
            <v>0</v>
          </cell>
          <cell r="BA3769">
            <v>0</v>
          </cell>
          <cell r="BC3769" t="str">
            <v>OTHERS</v>
          </cell>
          <cell r="BE3769" t="str">
            <v>Dec</v>
          </cell>
        </row>
        <row r="3770">
          <cell r="C3770" t="str">
            <v>Other</v>
          </cell>
          <cell r="R3770">
            <v>0</v>
          </cell>
          <cell r="AZ3770">
            <v>0</v>
          </cell>
          <cell r="BA3770">
            <v>0</v>
          </cell>
          <cell r="BC3770" t="str">
            <v>OTHERS</v>
          </cell>
          <cell r="BE3770" t="str">
            <v>Jan</v>
          </cell>
        </row>
        <row r="3771">
          <cell r="C3771" t="str">
            <v>Other</v>
          </cell>
          <cell r="R3771">
            <v>0</v>
          </cell>
          <cell r="AZ3771">
            <v>0</v>
          </cell>
          <cell r="BA3771">
            <v>0</v>
          </cell>
          <cell r="BC3771" t="str">
            <v>OTHERS</v>
          </cell>
          <cell r="BE3771" t="str">
            <v>Feb</v>
          </cell>
        </row>
        <row r="3772">
          <cell r="C3772" t="str">
            <v>Other</v>
          </cell>
          <cell r="R3772">
            <v>0</v>
          </cell>
          <cell r="AZ3772">
            <v>0</v>
          </cell>
          <cell r="BA3772">
            <v>0</v>
          </cell>
          <cell r="BC3772" t="str">
            <v>OTHERS</v>
          </cell>
          <cell r="BE3772" t="str">
            <v>Mar</v>
          </cell>
        </row>
        <row r="3773">
          <cell r="C3773" t="str">
            <v>Other</v>
          </cell>
          <cell r="R3773">
            <v>0</v>
          </cell>
          <cell r="AZ3773">
            <v>0</v>
          </cell>
          <cell r="BA3773">
            <v>0</v>
          </cell>
          <cell r="BC3773" t="str">
            <v>OTHERS</v>
          </cell>
          <cell r="BE3773" t="str">
            <v>Apr</v>
          </cell>
        </row>
        <row r="3774">
          <cell r="C3774" t="str">
            <v>Other</v>
          </cell>
          <cell r="R3774">
            <v>0</v>
          </cell>
          <cell r="AZ3774">
            <v>0</v>
          </cell>
          <cell r="BA3774">
            <v>0</v>
          </cell>
          <cell r="BC3774" t="str">
            <v>OTHERS</v>
          </cell>
          <cell r="BE3774" t="str">
            <v>May</v>
          </cell>
        </row>
        <row r="3775">
          <cell r="C3775" t="str">
            <v>Other</v>
          </cell>
          <cell r="R3775">
            <v>0</v>
          </cell>
          <cell r="AZ3775">
            <v>0</v>
          </cell>
          <cell r="BA3775">
            <v>0</v>
          </cell>
          <cell r="BC3775" t="str">
            <v>OTHERS</v>
          </cell>
          <cell r="BE3775" t="str">
            <v>Jun</v>
          </cell>
        </row>
        <row r="3776">
          <cell r="C3776" t="str">
            <v>Other</v>
          </cell>
          <cell r="R3776">
            <v>0</v>
          </cell>
          <cell r="AZ3776">
            <v>0</v>
          </cell>
          <cell r="BA3776">
            <v>0</v>
          </cell>
          <cell r="BC3776" t="str">
            <v>OTHERS</v>
          </cell>
          <cell r="BE3776" t="str">
            <v>Jul</v>
          </cell>
        </row>
        <row r="3777">
          <cell r="C3777" t="str">
            <v>Other</v>
          </cell>
          <cell r="R3777">
            <v>0</v>
          </cell>
          <cell r="AZ3777">
            <v>0</v>
          </cell>
          <cell r="BA3777">
            <v>0</v>
          </cell>
          <cell r="BC3777" t="str">
            <v>OTHERS</v>
          </cell>
          <cell r="BE3777" t="str">
            <v>Aug</v>
          </cell>
        </row>
        <row r="3778">
          <cell r="C3778" t="str">
            <v>Other</v>
          </cell>
          <cell r="R3778">
            <v>0</v>
          </cell>
          <cell r="AZ3778">
            <v>0</v>
          </cell>
          <cell r="BA3778">
            <v>0</v>
          </cell>
          <cell r="BC3778" t="str">
            <v>OTHERS</v>
          </cell>
          <cell r="BE3778" t="str">
            <v>Sep</v>
          </cell>
        </row>
        <row r="3779">
          <cell r="C3779" t="str">
            <v>Other</v>
          </cell>
          <cell r="R3779">
            <v>0</v>
          </cell>
          <cell r="AZ3779">
            <v>0</v>
          </cell>
          <cell r="BA3779">
            <v>0</v>
          </cell>
          <cell r="BC3779" t="str">
            <v>OTHERS</v>
          </cell>
          <cell r="BE3779" t="str">
            <v>Oct</v>
          </cell>
        </row>
        <row r="3780">
          <cell r="C3780" t="str">
            <v>Other</v>
          </cell>
          <cell r="R3780">
            <v>0</v>
          </cell>
          <cell r="AZ3780">
            <v>0</v>
          </cell>
          <cell r="BA3780">
            <v>0</v>
          </cell>
          <cell r="BC3780" t="str">
            <v>OTHERS</v>
          </cell>
          <cell r="BE3780" t="str">
            <v>Nov</v>
          </cell>
        </row>
        <row r="3781">
          <cell r="C3781" t="str">
            <v>Other</v>
          </cell>
          <cell r="R3781">
            <v>0</v>
          </cell>
          <cell r="AZ3781">
            <v>0</v>
          </cell>
          <cell r="BA3781">
            <v>0</v>
          </cell>
          <cell r="BC3781" t="str">
            <v>OTHERS</v>
          </cell>
          <cell r="BE3781" t="str">
            <v>Dec</v>
          </cell>
        </row>
        <row r="3782">
          <cell r="C3782" t="str">
            <v>Other</v>
          </cell>
          <cell r="R3782">
            <v>0</v>
          </cell>
          <cell r="AZ3782">
            <v>0</v>
          </cell>
          <cell r="BA3782">
            <v>0</v>
          </cell>
          <cell r="BC3782" t="str">
            <v>OTHERS</v>
          </cell>
          <cell r="BE3782" t="str">
            <v>Jan</v>
          </cell>
        </row>
        <row r="3783">
          <cell r="C3783" t="str">
            <v>Other</v>
          </cell>
          <cell r="R3783">
            <v>0</v>
          </cell>
          <cell r="AZ3783">
            <v>0</v>
          </cell>
          <cell r="BA3783">
            <v>0</v>
          </cell>
          <cell r="BC3783" t="str">
            <v>OTHERS</v>
          </cell>
          <cell r="BE3783" t="str">
            <v>Feb</v>
          </cell>
        </row>
        <row r="3784">
          <cell r="C3784" t="str">
            <v>Other</v>
          </cell>
          <cell r="R3784">
            <v>0</v>
          </cell>
          <cell r="AZ3784">
            <v>0</v>
          </cell>
          <cell r="BA3784">
            <v>0</v>
          </cell>
          <cell r="BC3784" t="str">
            <v>OTHERS</v>
          </cell>
          <cell r="BE3784" t="str">
            <v>Mar</v>
          </cell>
        </row>
        <row r="3785">
          <cell r="C3785" t="str">
            <v>Other</v>
          </cell>
          <cell r="R3785">
            <v>0</v>
          </cell>
          <cell r="AZ3785">
            <v>0</v>
          </cell>
          <cell r="BA3785">
            <v>0</v>
          </cell>
          <cell r="BC3785" t="str">
            <v>OTHERS</v>
          </cell>
          <cell r="BE3785" t="str">
            <v>Apr</v>
          </cell>
        </row>
        <row r="3786">
          <cell r="C3786" t="str">
            <v>Other</v>
          </cell>
          <cell r="R3786">
            <v>0</v>
          </cell>
          <cell r="AZ3786">
            <v>0</v>
          </cell>
          <cell r="BA3786">
            <v>0</v>
          </cell>
          <cell r="BC3786" t="str">
            <v>OTHERS</v>
          </cell>
          <cell r="BE3786" t="str">
            <v>May</v>
          </cell>
        </row>
        <row r="3787">
          <cell r="C3787" t="str">
            <v>Other</v>
          </cell>
          <cell r="R3787">
            <v>0</v>
          </cell>
          <cell r="AZ3787">
            <v>0</v>
          </cell>
          <cell r="BA3787">
            <v>0</v>
          </cell>
          <cell r="BC3787" t="str">
            <v>OTHERS</v>
          </cell>
          <cell r="BE3787" t="str">
            <v>Jun</v>
          </cell>
        </row>
        <row r="3788">
          <cell r="C3788" t="str">
            <v>Other</v>
          </cell>
          <cell r="R3788">
            <v>0</v>
          </cell>
          <cell r="AZ3788">
            <v>0</v>
          </cell>
          <cell r="BA3788">
            <v>0</v>
          </cell>
          <cell r="BC3788" t="str">
            <v>OTHERS</v>
          </cell>
          <cell r="BE3788" t="str">
            <v>Jul</v>
          </cell>
        </row>
        <row r="3789">
          <cell r="C3789" t="str">
            <v>Other</v>
          </cell>
          <cell r="R3789">
            <v>0</v>
          </cell>
          <cell r="AZ3789">
            <v>0</v>
          </cell>
          <cell r="BA3789">
            <v>0</v>
          </cell>
          <cell r="BC3789" t="str">
            <v>OTHERS</v>
          </cell>
          <cell r="BE3789" t="str">
            <v>Aug</v>
          </cell>
        </row>
        <row r="3790">
          <cell r="C3790" t="str">
            <v>Other</v>
          </cell>
          <cell r="R3790">
            <v>0</v>
          </cell>
          <cell r="AZ3790">
            <v>0</v>
          </cell>
          <cell r="BA3790">
            <v>0</v>
          </cell>
          <cell r="BC3790" t="str">
            <v>OTHERS</v>
          </cell>
          <cell r="BE3790" t="str">
            <v>Sep</v>
          </cell>
        </row>
        <row r="3791">
          <cell r="C3791" t="str">
            <v>Other</v>
          </cell>
          <cell r="R3791">
            <v>0</v>
          </cell>
          <cell r="AZ3791">
            <v>0</v>
          </cell>
          <cell r="BA3791">
            <v>0</v>
          </cell>
          <cell r="BC3791" t="str">
            <v>OTHERS</v>
          </cell>
          <cell r="BE3791" t="str">
            <v>Oct</v>
          </cell>
        </row>
        <row r="3792">
          <cell r="C3792" t="str">
            <v>Other</v>
          </cell>
          <cell r="R3792">
            <v>0</v>
          </cell>
          <cell r="AZ3792">
            <v>0</v>
          </cell>
          <cell r="BA3792">
            <v>0</v>
          </cell>
          <cell r="BC3792" t="str">
            <v>OTHERS</v>
          </cell>
          <cell r="BE3792" t="str">
            <v>Nov</v>
          </cell>
        </row>
        <row r="3793">
          <cell r="C3793" t="str">
            <v>Other</v>
          </cell>
          <cell r="R3793">
            <v>0</v>
          </cell>
          <cell r="AZ3793">
            <v>0</v>
          </cell>
          <cell r="BA3793">
            <v>0</v>
          </cell>
          <cell r="BC3793" t="str">
            <v>OTHERS</v>
          </cell>
          <cell r="BE3793" t="str">
            <v>Dec</v>
          </cell>
        </row>
        <row r="3794">
          <cell r="C3794" t="str">
            <v>Other</v>
          </cell>
          <cell r="R3794">
            <v>0</v>
          </cell>
          <cell r="AZ3794">
            <v>0</v>
          </cell>
          <cell r="BA3794">
            <v>0</v>
          </cell>
          <cell r="BC3794" t="str">
            <v>OTHERS</v>
          </cell>
          <cell r="BE3794" t="str">
            <v>Jan</v>
          </cell>
        </row>
        <row r="3795">
          <cell r="C3795" t="str">
            <v>Other</v>
          </cell>
          <cell r="R3795">
            <v>0</v>
          </cell>
          <cell r="AZ3795">
            <v>0</v>
          </cell>
          <cell r="BA3795">
            <v>0</v>
          </cell>
          <cell r="BC3795" t="str">
            <v>OTHERS</v>
          </cell>
          <cell r="BE3795" t="str">
            <v>Feb</v>
          </cell>
        </row>
        <row r="3796">
          <cell r="C3796" t="str">
            <v>Other</v>
          </cell>
          <cell r="R3796">
            <v>0</v>
          </cell>
          <cell r="AZ3796">
            <v>0</v>
          </cell>
          <cell r="BA3796">
            <v>0</v>
          </cell>
          <cell r="BC3796" t="str">
            <v>OTHERS</v>
          </cell>
          <cell r="BE3796" t="str">
            <v>Mar</v>
          </cell>
        </row>
        <row r="3797">
          <cell r="C3797" t="str">
            <v>Other</v>
          </cell>
          <cell r="R3797">
            <v>0</v>
          </cell>
          <cell r="AZ3797">
            <v>0</v>
          </cell>
          <cell r="BA3797">
            <v>0</v>
          </cell>
          <cell r="BC3797" t="str">
            <v>OTHERS</v>
          </cell>
          <cell r="BE3797" t="str">
            <v>Apr</v>
          </cell>
        </row>
        <row r="3798">
          <cell r="C3798" t="str">
            <v>Other</v>
          </cell>
          <cell r="R3798">
            <v>0</v>
          </cell>
          <cell r="AZ3798">
            <v>0</v>
          </cell>
          <cell r="BA3798">
            <v>0</v>
          </cell>
          <cell r="BC3798" t="str">
            <v>OTHERS</v>
          </cell>
          <cell r="BE3798" t="str">
            <v>May</v>
          </cell>
        </row>
        <row r="3799">
          <cell r="C3799" t="str">
            <v>Other</v>
          </cell>
          <cell r="R3799">
            <v>0</v>
          </cell>
          <cell r="AZ3799">
            <v>0</v>
          </cell>
          <cell r="BA3799">
            <v>0</v>
          </cell>
          <cell r="BC3799" t="str">
            <v>OTHERS</v>
          </cell>
          <cell r="BE3799" t="str">
            <v>Jun</v>
          </cell>
        </row>
        <row r="3800">
          <cell r="C3800" t="str">
            <v>Other</v>
          </cell>
          <cell r="R3800">
            <v>0</v>
          </cell>
          <cell r="AZ3800">
            <v>0</v>
          </cell>
          <cell r="BA3800">
            <v>0</v>
          </cell>
          <cell r="BC3800" t="str">
            <v>OTHERS</v>
          </cell>
          <cell r="BE3800" t="str">
            <v>Jul</v>
          </cell>
        </row>
        <row r="3801">
          <cell r="C3801" t="str">
            <v>Other</v>
          </cell>
          <cell r="R3801">
            <v>0</v>
          </cell>
          <cell r="AZ3801">
            <v>0</v>
          </cell>
          <cell r="BA3801">
            <v>0</v>
          </cell>
          <cell r="BC3801" t="str">
            <v>OTHERS</v>
          </cell>
          <cell r="BE3801" t="str">
            <v>Aug</v>
          </cell>
        </row>
        <row r="3802">
          <cell r="C3802" t="str">
            <v>Other</v>
          </cell>
          <cell r="R3802">
            <v>0</v>
          </cell>
          <cell r="AZ3802">
            <v>0</v>
          </cell>
          <cell r="BA3802">
            <v>0</v>
          </cell>
          <cell r="BC3802" t="str">
            <v>OTHERS</v>
          </cell>
          <cell r="BE3802" t="str">
            <v>Sep</v>
          </cell>
        </row>
        <row r="3803">
          <cell r="C3803" t="str">
            <v>Other</v>
          </cell>
          <cell r="R3803">
            <v>0</v>
          </cell>
          <cell r="AZ3803">
            <v>0</v>
          </cell>
          <cell r="BA3803">
            <v>0</v>
          </cell>
          <cell r="BC3803" t="str">
            <v>OTHERS</v>
          </cell>
          <cell r="BE3803" t="str">
            <v>Oct</v>
          </cell>
        </row>
        <row r="3804">
          <cell r="C3804" t="str">
            <v>Other</v>
          </cell>
          <cell r="R3804">
            <v>0</v>
          </cell>
          <cell r="AZ3804">
            <v>0</v>
          </cell>
          <cell r="BA3804">
            <v>0</v>
          </cell>
          <cell r="BC3804" t="str">
            <v>OTHERS</v>
          </cell>
          <cell r="BE3804" t="str">
            <v>Nov</v>
          </cell>
        </row>
        <row r="3805">
          <cell r="C3805" t="str">
            <v>Other</v>
          </cell>
          <cell r="R3805">
            <v>0</v>
          </cell>
          <cell r="AZ3805">
            <v>0</v>
          </cell>
          <cell r="BA3805">
            <v>0</v>
          </cell>
          <cell r="BC3805" t="str">
            <v>OTHERS</v>
          </cell>
          <cell r="BE3805" t="str">
            <v>Dec</v>
          </cell>
        </row>
        <row r="3806">
          <cell r="C3806" t="str">
            <v>Other</v>
          </cell>
          <cell r="R3806">
            <v>0</v>
          </cell>
          <cell r="AZ3806">
            <v>0</v>
          </cell>
          <cell r="BA3806">
            <v>0</v>
          </cell>
          <cell r="BC3806" t="str">
            <v>OTHERS</v>
          </cell>
          <cell r="BE3806" t="str">
            <v>Jan</v>
          </cell>
        </row>
        <row r="3807">
          <cell r="C3807" t="str">
            <v>Other</v>
          </cell>
          <cell r="R3807">
            <v>0</v>
          </cell>
          <cell r="AZ3807">
            <v>0</v>
          </cell>
          <cell r="BA3807">
            <v>0</v>
          </cell>
          <cell r="BC3807" t="str">
            <v>OTHERS</v>
          </cell>
          <cell r="BE3807" t="str">
            <v>Feb</v>
          </cell>
        </row>
        <row r="3808">
          <cell r="C3808" t="str">
            <v>Other</v>
          </cell>
          <cell r="R3808">
            <v>0</v>
          </cell>
          <cell r="AZ3808">
            <v>0</v>
          </cell>
          <cell r="BA3808">
            <v>0</v>
          </cell>
          <cell r="BC3808" t="str">
            <v>OTHERS</v>
          </cell>
          <cell r="BE3808" t="str">
            <v>Mar</v>
          </cell>
        </row>
        <row r="3809">
          <cell r="C3809" t="str">
            <v>Other</v>
          </cell>
          <cell r="R3809">
            <v>0</v>
          </cell>
          <cell r="AZ3809">
            <v>0</v>
          </cell>
          <cell r="BA3809">
            <v>0</v>
          </cell>
          <cell r="BC3809" t="str">
            <v>OTHERS</v>
          </cell>
          <cell r="BE3809" t="str">
            <v>Apr</v>
          </cell>
        </row>
        <row r="3810">
          <cell r="C3810" t="str">
            <v>Other</v>
          </cell>
          <cell r="R3810">
            <v>0</v>
          </cell>
          <cell r="AZ3810">
            <v>0</v>
          </cell>
          <cell r="BA3810">
            <v>0</v>
          </cell>
          <cell r="BC3810" t="str">
            <v>OTHERS</v>
          </cell>
          <cell r="BE3810" t="str">
            <v>May</v>
          </cell>
        </row>
        <row r="3811">
          <cell r="C3811" t="str">
            <v>Other</v>
          </cell>
          <cell r="R3811">
            <v>0</v>
          </cell>
          <cell r="AZ3811">
            <v>0</v>
          </cell>
          <cell r="BA3811">
            <v>0</v>
          </cell>
          <cell r="BC3811" t="str">
            <v>OTHERS</v>
          </cell>
          <cell r="BE3811" t="str">
            <v>Jun</v>
          </cell>
        </row>
        <row r="3812">
          <cell r="C3812" t="str">
            <v>Other</v>
          </cell>
          <cell r="R3812">
            <v>0</v>
          </cell>
          <cell r="AZ3812">
            <v>0</v>
          </cell>
          <cell r="BA3812">
            <v>0</v>
          </cell>
          <cell r="BC3812" t="str">
            <v>OTHERS</v>
          </cell>
          <cell r="BE3812" t="str">
            <v>Jul</v>
          </cell>
        </row>
        <row r="3813">
          <cell r="C3813" t="str">
            <v>Other</v>
          </cell>
          <cell r="R3813">
            <v>0</v>
          </cell>
          <cell r="AZ3813">
            <v>0</v>
          </cell>
          <cell r="BA3813">
            <v>0</v>
          </cell>
          <cell r="BC3813" t="str">
            <v>OTHERS</v>
          </cell>
          <cell r="BE3813" t="str">
            <v>Aug</v>
          </cell>
        </row>
        <row r="3814">
          <cell r="C3814" t="str">
            <v>Other</v>
          </cell>
          <cell r="R3814">
            <v>0</v>
          </cell>
          <cell r="AZ3814">
            <v>0</v>
          </cell>
          <cell r="BA3814">
            <v>0</v>
          </cell>
          <cell r="BC3814" t="str">
            <v>OTHERS</v>
          </cell>
          <cell r="BE3814" t="str">
            <v>Sep</v>
          </cell>
        </row>
        <row r="3815">
          <cell r="C3815" t="str">
            <v>Other</v>
          </cell>
          <cell r="R3815">
            <v>0</v>
          </cell>
          <cell r="AZ3815">
            <v>0</v>
          </cell>
          <cell r="BA3815">
            <v>0</v>
          </cell>
          <cell r="BC3815" t="str">
            <v>OTHERS</v>
          </cell>
          <cell r="BE3815" t="str">
            <v>Oct</v>
          </cell>
        </row>
        <row r="3816">
          <cell r="C3816" t="str">
            <v>Other</v>
          </cell>
          <cell r="R3816">
            <v>0</v>
          </cell>
          <cell r="AZ3816">
            <v>0</v>
          </cell>
          <cell r="BA3816">
            <v>0</v>
          </cell>
          <cell r="BC3816" t="str">
            <v>OTHERS</v>
          </cell>
          <cell r="BE3816" t="str">
            <v>Nov</v>
          </cell>
        </row>
        <row r="3817">
          <cell r="C3817" t="str">
            <v>Other</v>
          </cell>
          <cell r="R3817">
            <v>0</v>
          </cell>
          <cell r="AZ3817">
            <v>0</v>
          </cell>
          <cell r="BA3817">
            <v>0</v>
          </cell>
          <cell r="BC3817" t="str">
            <v>OTHERS</v>
          </cell>
          <cell r="BE3817" t="str">
            <v>Dec</v>
          </cell>
        </row>
        <row r="3818">
          <cell r="C3818" t="str">
            <v>Other</v>
          </cell>
          <cell r="R3818">
            <v>0</v>
          </cell>
          <cell r="AZ3818">
            <v>0</v>
          </cell>
          <cell r="BA3818">
            <v>0</v>
          </cell>
          <cell r="BC3818" t="str">
            <v>OTHERS</v>
          </cell>
          <cell r="BE3818" t="str">
            <v>Jan</v>
          </cell>
        </row>
        <row r="3819">
          <cell r="C3819" t="str">
            <v>Other</v>
          </cell>
          <cell r="R3819">
            <v>0</v>
          </cell>
          <cell r="AZ3819">
            <v>0</v>
          </cell>
          <cell r="BA3819">
            <v>0</v>
          </cell>
          <cell r="BC3819" t="str">
            <v>OTHERS</v>
          </cell>
          <cell r="BE3819" t="str">
            <v>Feb</v>
          </cell>
        </row>
        <row r="3820">
          <cell r="C3820" t="str">
            <v>Other</v>
          </cell>
          <cell r="R3820">
            <v>0</v>
          </cell>
          <cell r="AZ3820">
            <v>0</v>
          </cell>
          <cell r="BA3820">
            <v>0</v>
          </cell>
          <cell r="BC3820" t="str">
            <v>OTHERS</v>
          </cell>
          <cell r="BE3820" t="str">
            <v>Mar</v>
          </cell>
        </row>
        <row r="3821">
          <cell r="C3821" t="str">
            <v>Other</v>
          </cell>
          <cell r="R3821">
            <v>0</v>
          </cell>
          <cell r="AZ3821">
            <v>0</v>
          </cell>
          <cell r="BA3821">
            <v>0</v>
          </cell>
          <cell r="BC3821" t="str">
            <v>OTHERS</v>
          </cell>
          <cell r="BE3821" t="str">
            <v>Apr</v>
          </cell>
        </row>
        <row r="3822">
          <cell r="C3822" t="str">
            <v>Other</v>
          </cell>
          <cell r="R3822">
            <v>0</v>
          </cell>
          <cell r="AZ3822">
            <v>0</v>
          </cell>
          <cell r="BA3822">
            <v>0</v>
          </cell>
          <cell r="BC3822" t="str">
            <v>OTHERS</v>
          </cell>
          <cell r="BE3822" t="str">
            <v>May</v>
          </cell>
        </row>
        <row r="3823">
          <cell r="C3823" t="str">
            <v>Other</v>
          </cell>
          <cell r="R3823">
            <v>0</v>
          </cell>
          <cell r="AZ3823">
            <v>0</v>
          </cell>
          <cell r="BA3823">
            <v>0</v>
          </cell>
          <cell r="BC3823" t="str">
            <v>OTHERS</v>
          </cell>
          <cell r="BE3823" t="str">
            <v>Jun</v>
          </cell>
        </row>
        <row r="3824">
          <cell r="C3824" t="str">
            <v>Other</v>
          </cell>
          <cell r="R3824">
            <v>0</v>
          </cell>
          <cell r="AZ3824">
            <v>0</v>
          </cell>
          <cell r="BA3824">
            <v>0</v>
          </cell>
          <cell r="BC3824" t="str">
            <v>OTHERS</v>
          </cell>
          <cell r="BE3824" t="str">
            <v>Jul</v>
          </cell>
        </row>
        <row r="3825">
          <cell r="C3825" t="str">
            <v>Other</v>
          </cell>
          <cell r="R3825">
            <v>0</v>
          </cell>
          <cell r="AZ3825">
            <v>0</v>
          </cell>
          <cell r="BA3825">
            <v>0</v>
          </cell>
          <cell r="BC3825" t="str">
            <v>OTHERS</v>
          </cell>
          <cell r="BE3825" t="str">
            <v>Aug</v>
          </cell>
        </row>
        <row r="3826">
          <cell r="C3826" t="str">
            <v>Other</v>
          </cell>
          <cell r="R3826">
            <v>0</v>
          </cell>
          <cell r="AZ3826">
            <v>0</v>
          </cell>
          <cell r="BA3826">
            <v>0</v>
          </cell>
          <cell r="BC3826" t="str">
            <v>OTHERS</v>
          </cell>
          <cell r="BE3826" t="str">
            <v>Sep</v>
          </cell>
        </row>
        <row r="3827">
          <cell r="C3827" t="str">
            <v>Other</v>
          </cell>
          <cell r="R3827">
            <v>0</v>
          </cell>
          <cell r="AZ3827">
            <v>0</v>
          </cell>
          <cell r="BA3827">
            <v>0</v>
          </cell>
          <cell r="BC3827" t="str">
            <v>OTHERS</v>
          </cell>
          <cell r="BE3827" t="str">
            <v>Oct</v>
          </cell>
        </row>
        <row r="3828">
          <cell r="C3828" t="str">
            <v>Other</v>
          </cell>
          <cell r="R3828">
            <v>0</v>
          </cell>
          <cell r="AZ3828">
            <v>0</v>
          </cell>
          <cell r="BA3828">
            <v>0</v>
          </cell>
          <cell r="BC3828" t="str">
            <v>OTHERS</v>
          </cell>
          <cell r="BE3828" t="str">
            <v>Nov</v>
          </cell>
        </row>
        <row r="3829">
          <cell r="C3829" t="str">
            <v>Other</v>
          </cell>
          <cell r="R3829">
            <v>0</v>
          </cell>
          <cell r="AZ3829">
            <v>0</v>
          </cell>
          <cell r="BA3829">
            <v>0</v>
          </cell>
          <cell r="BC3829" t="str">
            <v>OTHERS</v>
          </cell>
          <cell r="BE3829" t="str">
            <v>Dec</v>
          </cell>
        </row>
        <row r="3830">
          <cell r="C3830" t="str">
            <v>Other</v>
          </cell>
          <cell r="R3830">
            <v>0</v>
          </cell>
          <cell r="AZ3830">
            <v>0</v>
          </cell>
          <cell r="BA3830">
            <v>0</v>
          </cell>
          <cell r="BC3830" t="str">
            <v>OTHERS</v>
          </cell>
          <cell r="BE3830" t="str">
            <v>Jan</v>
          </cell>
        </row>
        <row r="3831">
          <cell r="C3831" t="str">
            <v>Other</v>
          </cell>
          <cell r="R3831">
            <v>30000</v>
          </cell>
          <cell r="AZ3831">
            <v>-9000</v>
          </cell>
          <cell r="BA3831">
            <v>0</v>
          </cell>
          <cell r="BC3831" t="str">
            <v>OTHERS</v>
          </cell>
          <cell r="BE3831" t="str">
            <v>Feb</v>
          </cell>
        </row>
        <row r="3832">
          <cell r="C3832" t="str">
            <v>Other</v>
          </cell>
          <cell r="R3832">
            <v>40000</v>
          </cell>
          <cell r="AZ3832">
            <v>-12000</v>
          </cell>
          <cell r="BA3832">
            <v>0</v>
          </cell>
          <cell r="BC3832" t="str">
            <v>OTHERS</v>
          </cell>
          <cell r="BE3832" t="str">
            <v>Mar</v>
          </cell>
        </row>
        <row r="3833">
          <cell r="C3833" t="str">
            <v>Other</v>
          </cell>
          <cell r="R3833">
            <v>30000</v>
          </cell>
          <cell r="AZ3833">
            <v>-9000</v>
          </cell>
          <cell r="BA3833">
            <v>0</v>
          </cell>
          <cell r="BC3833" t="str">
            <v>OTHERS</v>
          </cell>
          <cell r="BE3833" t="str">
            <v>Apr</v>
          </cell>
        </row>
        <row r="3834">
          <cell r="C3834" t="str">
            <v>Other</v>
          </cell>
          <cell r="R3834">
            <v>30000</v>
          </cell>
          <cell r="AZ3834">
            <v>-9000</v>
          </cell>
          <cell r="BA3834">
            <v>0</v>
          </cell>
          <cell r="BC3834" t="str">
            <v>OTHERS</v>
          </cell>
          <cell r="BE3834" t="str">
            <v>May</v>
          </cell>
        </row>
        <row r="3835">
          <cell r="C3835" t="str">
            <v>Other</v>
          </cell>
          <cell r="R3835">
            <v>30000</v>
          </cell>
          <cell r="AZ3835">
            <v>-9000</v>
          </cell>
          <cell r="BA3835">
            <v>0</v>
          </cell>
          <cell r="BC3835" t="str">
            <v>OTHERS</v>
          </cell>
          <cell r="BE3835" t="str">
            <v>Jun</v>
          </cell>
        </row>
        <row r="3836">
          <cell r="C3836" t="str">
            <v>Other</v>
          </cell>
          <cell r="R3836">
            <v>30000</v>
          </cell>
          <cell r="AZ3836">
            <v>-9000</v>
          </cell>
          <cell r="BA3836">
            <v>0</v>
          </cell>
          <cell r="BC3836" t="str">
            <v>OTHERS</v>
          </cell>
          <cell r="BE3836" t="str">
            <v>Jul</v>
          </cell>
        </row>
        <row r="3837">
          <cell r="C3837" t="str">
            <v>Other</v>
          </cell>
          <cell r="R3837">
            <v>30000</v>
          </cell>
          <cell r="AZ3837">
            <v>-9000</v>
          </cell>
          <cell r="BA3837">
            <v>0</v>
          </cell>
          <cell r="BC3837" t="str">
            <v>OTHERS</v>
          </cell>
          <cell r="BE3837" t="str">
            <v>Aug</v>
          </cell>
        </row>
        <row r="3838">
          <cell r="C3838" t="str">
            <v>Other</v>
          </cell>
          <cell r="R3838">
            <v>60000</v>
          </cell>
          <cell r="AZ3838">
            <v>-18000</v>
          </cell>
          <cell r="BA3838">
            <v>0</v>
          </cell>
          <cell r="BC3838" t="str">
            <v>OTHERS</v>
          </cell>
          <cell r="BE3838" t="str">
            <v>Sep</v>
          </cell>
        </row>
        <row r="3839">
          <cell r="C3839" t="str">
            <v>Other</v>
          </cell>
          <cell r="R3839">
            <v>60000</v>
          </cell>
          <cell r="AZ3839">
            <v>-18000</v>
          </cell>
          <cell r="BA3839">
            <v>0</v>
          </cell>
          <cell r="BC3839" t="str">
            <v>OTHERS</v>
          </cell>
          <cell r="BE3839" t="str">
            <v>Oct</v>
          </cell>
        </row>
        <row r="3840">
          <cell r="C3840" t="str">
            <v>Other</v>
          </cell>
          <cell r="R3840">
            <v>56000</v>
          </cell>
          <cell r="AZ3840">
            <v>-16800</v>
          </cell>
          <cell r="BA3840">
            <v>0</v>
          </cell>
          <cell r="BC3840" t="str">
            <v>OTHERS</v>
          </cell>
          <cell r="BE3840" t="str">
            <v>Nov</v>
          </cell>
        </row>
        <row r="3841">
          <cell r="C3841" t="str">
            <v>Other</v>
          </cell>
          <cell r="R3841">
            <v>60000</v>
          </cell>
          <cell r="AZ3841">
            <v>-18000</v>
          </cell>
          <cell r="BA3841">
            <v>0</v>
          </cell>
          <cell r="BC3841" t="str">
            <v>OTHERS</v>
          </cell>
          <cell r="BE3841" t="str">
            <v>Dec</v>
          </cell>
        </row>
        <row r="3842">
          <cell r="C3842" t="str">
            <v>Other</v>
          </cell>
          <cell r="R3842">
            <v>0</v>
          </cell>
          <cell r="AZ3842">
            <v>0</v>
          </cell>
          <cell r="BA3842">
            <v>0</v>
          </cell>
          <cell r="BC3842" t="str">
            <v>OTHERS</v>
          </cell>
          <cell r="BE3842" t="str">
            <v>Jan</v>
          </cell>
        </row>
        <row r="3843">
          <cell r="C3843" t="str">
            <v>Other</v>
          </cell>
          <cell r="R3843">
            <v>30000</v>
          </cell>
          <cell r="AZ3843">
            <v>-9000</v>
          </cell>
          <cell r="BA3843">
            <v>0</v>
          </cell>
          <cell r="BC3843" t="str">
            <v>OTHERS</v>
          </cell>
          <cell r="BE3843" t="str">
            <v>Feb</v>
          </cell>
        </row>
        <row r="3844">
          <cell r="C3844" t="str">
            <v>Other</v>
          </cell>
          <cell r="R3844">
            <v>40000</v>
          </cell>
          <cell r="AZ3844">
            <v>-12000</v>
          </cell>
          <cell r="BA3844">
            <v>0</v>
          </cell>
          <cell r="BC3844" t="str">
            <v>OTHERS</v>
          </cell>
          <cell r="BE3844" t="str">
            <v>Mar</v>
          </cell>
        </row>
        <row r="3845">
          <cell r="C3845" t="str">
            <v>Other</v>
          </cell>
          <cell r="R3845">
            <v>30000</v>
          </cell>
          <cell r="AZ3845">
            <v>-9000</v>
          </cell>
          <cell r="BA3845">
            <v>0</v>
          </cell>
          <cell r="BC3845" t="str">
            <v>OTHERS</v>
          </cell>
          <cell r="BE3845" t="str">
            <v>Apr</v>
          </cell>
        </row>
        <row r="3846">
          <cell r="C3846" t="str">
            <v>Other</v>
          </cell>
          <cell r="R3846">
            <v>30000</v>
          </cell>
          <cell r="AZ3846">
            <v>-9000</v>
          </cell>
          <cell r="BA3846">
            <v>0</v>
          </cell>
          <cell r="BC3846" t="str">
            <v>OTHERS</v>
          </cell>
          <cell r="BE3846" t="str">
            <v>May</v>
          </cell>
        </row>
        <row r="3847">
          <cell r="C3847" t="str">
            <v>Other</v>
          </cell>
          <cell r="R3847">
            <v>30000</v>
          </cell>
          <cell r="AZ3847">
            <v>-9000</v>
          </cell>
          <cell r="BA3847">
            <v>0</v>
          </cell>
          <cell r="BC3847" t="str">
            <v>OTHERS</v>
          </cell>
          <cell r="BE3847" t="str">
            <v>Jun</v>
          </cell>
        </row>
        <row r="3848">
          <cell r="C3848" t="str">
            <v>Other</v>
          </cell>
          <cell r="R3848">
            <v>30000</v>
          </cell>
          <cell r="AZ3848">
            <v>-9000</v>
          </cell>
          <cell r="BA3848">
            <v>0</v>
          </cell>
          <cell r="BC3848" t="str">
            <v>OTHERS</v>
          </cell>
          <cell r="BE3848" t="str">
            <v>Jul</v>
          </cell>
        </row>
        <row r="3849">
          <cell r="C3849" t="str">
            <v>Other</v>
          </cell>
          <cell r="R3849">
            <v>30000</v>
          </cell>
          <cell r="AZ3849">
            <v>-9000</v>
          </cell>
          <cell r="BA3849">
            <v>0</v>
          </cell>
          <cell r="BC3849" t="str">
            <v>OTHERS</v>
          </cell>
          <cell r="BE3849" t="str">
            <v>Aug</v>
          </cell>
        </row>
        <row r="3850">
          <cell r="C3850" t="str">
            <v>Other</v>
          </cell>
          <cell r="R3850">
            <v>30000</v>
          </cell>
          <cell r="AZ3850">
            <v>-9000</v>
          </cell>
          <cell r="BA3850">
            <v>0</v>
          </cell>
          <cell r="BC3850" t="str">
            <v>OTHERS</v>
          </cell>
          <cell r="BE3850" t="str">
            <v>Sep</v>
          </cell>
        </row>
        <row r="3851">
          <cell r="C3851" t="str">
            <v>Other</v>
          </cell>
          <cell r="R3851">
            <v>30000</v>
          </cell>
          <cell r="AZ3851">
            <v>-9000</v>
          </cell>
          <cell r="BA3851">
            <v>0</v>
          </cell>
          <cell r="BC3851" t="str">
            <v>OTHERS</v>
          </cell>
          <cell r="BE3851" t="str">
            <v>Oct</v>
          </cell>
        </row>
        <row r="3852">
          <cell r="C3852" t="str">
            <v>Other</v>
          </cell>
          <cell r="R3852">
            <v>30000</v>
          </cell>
          <cell r="AZ3852">
            <v>-9000</v>
          </cell>
          <cell r="BA3852">
            <v>0</v>
          </cell>
          <cell r="BC3852" t="str">
            <v>OTHERS</v>
          </cell>
          <cell r="BE3852" t="str">
            <v>Nov</v>
          </cell>
        </row>
        <row r="3853">
          <cell r="C3853" t="str">
            <v>Other</v>
          </cell>
          <cell r="R3853">
            <v>30000</v>
          </cell>
          <cell r="AZ3853">
            <v>-9000</v>
          </cell>
          <cell r="BA3853">
            <v>0</v>
          </cell>
          <cell r="BC3853" t="str">
            <v>OTHERS</v>
          </cell>
          <cell r="BE3853" t="str">
            <v>Dec</v>
          </cell>
        </row>
        <row r="3854">
          <cell r="C3854" t="str">
            <v>Other</v>
          </cell>
          <cell r="R3854">
            <v>0</v>
          </cell>
          <cell r="AZ3854">
            <v>0</v>
          </cell>
          <cell r="BA3854">
            <v>0</v>
          </cell>
          <cell r="BC3854" t="str">
            <v>OTHERS</v>
          </cell>
          <cell r="BE3854" t="str">
            <v>Jan</v>
          </cell>
        </row>
        <row r="3855">
          <cell r="C3855" t="str">
            <v>Other</v>
          </cell>
          <cell r="R3855">
            <v>30000</v>
          </cell>
          <cell r="AZ3855">
            <v>-9000</v>
          </cell>
          <cell r="BA3855">
            <v>0</v>
          </cell>
          <cell r="BC3855" t="str">
            <v>OTHERS</v>
          </cell>
          <cell r="BE3855" t="str">
            <v>Feb</v>
          </cell>
        </row>
        <row r="3856">
          <cell r="C3856" t="str">
            <v>Other</v>
          </cell>
          <cell r="R3856">
            <v>0</v>
          </cell>
          <cell r="AZ3856">
            <v>0</v>
          </cell>
          <cell r="BA3856">
            <v>0</v>
          </cell>
          <cell r="BC3856" t="str">
            <v>OTHERS</v>
          </cell>
          <cell r="BE3856" t="str">
            <v>Mar</v>
          </cell>
        </row>
        <row r="3857">
          <cell r="C3857" t="str">
            <v>Other</v>
          </cell>
          <cell r="R3857">
            <v>30000</v>
          </cell>
          <cell r="AZ3857">
            <v>-9000</v>
          </cell>
          <cell r="BA3857">
            <v>0</v>
          </cell>
          <cell r="BC3857" t="str">
            <v>OTHERS</v>
          </cell>
          <cell r="BE3857" t="str">
            <v>Apr</v>
          </cell>
        </row>
        <row r="3858">
          <cell r="C3858" t="str">
            <v>Other</v>
          </cell>
          <cell r="R3858">
            <v>30000</v>
          </cell>
          <cell r="AZ3858">
            <v>-9000</v>
          </cell>
          <cell r="BA3858">
            <v>0</v>
          </cell>
          <cell r="BC3858" t="str">
            <v>OTHERS</v>
          </cell>
          <cell r="BE3858" t="str">
            <v>May</v>
          </cell>
        </row>
        <row r="3859">
          <cell r="C3859" t="str">
            <v>Other</v>
          </cell>
          <cell r="R3859">
            <v>30000</v>
          </cell>
          <cell r="AZ3859">
            <v>-9000</v>
          </cell>
          <cell r="BA3859">
            <v>0</v>
          </cell>
          <cell r="BC3859" t="str">
            <v>OTHERS</v>
          </cell>
          <cell r="BE3859" t="str">
            <v>Jun</v>
          </cell>
        </row>
        <row r="3860">
          <cell r="C3860" t="str">
            <v>Other</v>
          </cell>
          <cell r="R3860">
            <v>30000</v>
          </cell>
          <cell r="AZ3860">
            <v>-9000</v>
          </cell>
          <cell r="BA3860">
            <v>0</v>
          </cell>
          <cell r="BC3860" t="str">
            <v>OTHERS</v>
          </cell>
          <cell r="BE3860" t="str">
            <v>Jul</v>
          </cell>
        </row>
        <row r="3861">
          <cell r="C3861" t="str">
            <v>Other</v>
          </cell>
          <cell r="R3861">
            <v>30000</v>
          </cell>
          <cell r="AZ3861">
            <v>-9000</v>
          </cell>
          <cell r="BA3861">
            <v>0</v>
          </cell>
          <cell r="BC3861" t="str">
            <v>OTHERS</v>
          </cell>
          <cell r="BE3861" t="str">
            <v>Aug</v>
          </cell>
        </row>
        <row r="3862">
          <cell r="C3862" t="str">
            <v>Other</v>
          </cell>
          <cell r="R3862">
            <v>30000</v>
          </cell>
          <cell r="AZ3862">
            <v>-9000</v>
          </cell>
          <cell r="BA3862">
            <v>0</v>
          </cell>
          <cell r="BC3862" t="str">
            <v>OTHERS</v>
          </cell>
          <cell r="BE3862" t="str">
            <v>Sep</v>
          </cell>
        </row>
        <row r="3863">
          <cell r="C3863" t="str">
            <v>Other</v>
          </cell>
          <cell r="R3863">
            <v>30000</v>
          </cell>
          <cell r="AZ3863">
            <v>-9000</v>
          </cell>
          <cell r="BA3863">
            <v>0</v>
          </cell>
          <cell r="BC3863" t="str">
            <v>OTHERS</v>
          </cell>
          <cell r="BE3863" t="str">
            <v>Oct</v>
          </cell>
        </row>
        <row r="3864">
          <cell r="C3864" t="str">
            <v>Other</v>
          </cell>
          <cell r="R3864">
            <v>30000</v>
          </cell>
          <cell r="AZ3864">
            <v>-9000</v>
          </cell>
          <cell r="BA3864">
            <v>0</v>
          </cell>
          <cell r="BC3864" t="str">
            <v>OTHERS</v>
          </cell>
          <cell r="BE3864" t="str">
            <v>Nov</v>
          </cell>
        </row>
        <row r="3865">
          <cell r="C3865" t="str">
            <v>Other</v>
          </cell>
          <cell r="R3865">
            <v>30000</v>
          </cell>
          <cell r="AZ3865">
            <v>-9000</v>
          </cell>
          <cell r="BA3865">
            <v>0</v>
          </cell>
          <cell r="BC3865" t="str">
            <v>OTHERS</v>
          </cell>
          <cell r="BE3865" t="str">
            <v>Dec</v>
          </cell>
        </row>
        <row r="3866">
          <cell r="C3866" t="str">
            <v>Other</v>
          </cell>
          <cell r="R3866">
            <v>0</v>
          </cell>
          <cell r="AZ3866">
            <v>0</v>
          </cell>
          <cell r="BA3866">
            <v>0</v>
          </cell>
          <cell r="BC3866" t="str">
            <v>OTHERS</v>
          </cell>
          <cell r="BE3866" t="str">
            <v>Jan</v>
          </cell>
        </row>
        <row r="3867">
          <cell r="C3867" t="str">
            <v>Other</v>
          </cell>
          <cell r="R3867">
            <v>30000</v>
          </cell>
          <cell r="AZ3867">
            <v>-9000</v>
          </cell>
          <cell r="BA3867">
            <v>0</v>
          </cell>
          <cell r="BC3867" t="str">
            <v>OTHERS</v>
          </cell>
          <cell r="BE3867" t="str">
            <v>Feb</v>
          </cell>
        </row>
        <row r="3868">
          <cell r="C3868" t="str">
            <v>Other</v>
          </cell>
          <cell r="R3868">
            <v>0</v>
          </cell>
          <cell r="AZ3868">
            <v>0</v>
          </cell>
          <cell r="BA3868">
            <v>0</v>
          </cell>
          <cell r="BC3868" t="str">
            <v>OTHERS</v>
          </cell>
          <cell r="BE3868" t="str">
            <v>Mar</v>
          </cell>
        </row>
        <row r="3869">
          <cell r="C3869" t="str">
            <v>Other</v>
          </cell>
          <cell r="R3869">
            <v>30000</v>
          </cell>
          <cell r="AZ3869">
            <v>-9000</v>
          </cell>
          <cell r="BA3869">
            <v>0</v>
          </cell>
          <cell r="BC3869" t="str">
            <v>OTHERS</v>
          </cell>
          <cell r="BE3869" t="str">
            <v>Apr</v>
          </cell>
        </row>
        <row r="3870">
          <cell r="C3870" t="str">
            <v>Other</v>
          </cell>
          <cell r="R3870">
            <v>30000</v>
          </cell>
          <cell r="AZ3870">
            <v>-9000</v>
          </cell>
          <cell r="BA3870">
            <v>0</v>
          </cell>
          <cell r="BC3870" t="str">
            <v>OTHERS</v>
          </cell>
          <cell r="BE3870" t="str">
            <v>May</v>
          </cell>
        </row>
        <row r="3871">
          <cell r="C3871" t="str">
            <v>Other</v>
          </cell>
          <cell r="R3871">
            <v>30000</v>
          </cell>
          <cell r="AZ3871">
            <v>-9000</v>
          </cell>
          <cell r="BA3871">
            <v>0</v>
          </cell>
          <cell r="BC3871" t="str">
            <v>OTHERS</v>
          </cell>
          <cell r="BE3871" t="str">
            <v>Jun</v>
          </cell>
        </row>
        <row r="3872">
          <cell r="C3872" t="str">
            <v>Other</v>
          </cell>
          <cell r="R3872">
            <v>30000</v>
          </cell>
          <cell r="AZ3872">
            <v>-9000</v>
          </cell>
          <cell r="BA3872">
            <v>0</v>
          </cell>
          <cell r="BC3872" t="str">
            <v>OTHERS</v>
          </cell>
          <cell r="BE3872" t="str">
            <v>Jul</v>
          </cell>
        </row>
        <row r="3873">
          <cell r="C3873" t="str">
            <v>Other</v>
          </cell>
          <cell r="R3873">
            <v>30000</v>
          </cell>
          <cell r="AZ3873">
            <v>-9000</v>
          </cell>
          <cell r="BA3873">
            <v>0</v>
          </cell>
          <cell r="BC3873" t="str">
            <v>OTHERS</v>
          </cell>
          <cell r="BE3873" t="str">
            <v>Aug</v>
          </cell>
        </row>
        <row r="3874">
          <cell r="C3874" t="str">
            <v>Other</v>
          </cell>
          <cell r="R3874">
            <v>30000</v>
          </cell>
          <cell r="AZ3874">
            <v>-9000</v>
          </cell>
          <cell r="BA3874">
            <v>0</v>
          </cell>
          <cell r="BC3874" t="str">
            <v>OTHERS</v>
          </cell>
          <cell r="BE3874" t="str">
            <v>Sep</v>
          </cell>
        </row>
        <row r="3875">
          <cell r="C3875" t="str">
            <v>Other</v>
          </cell>
          <cell r="R3875">
            <v>30000</v>
          </cell>
          <cell r="AZ3875">
            <v>-9000</v>
          </cell>
          <cell r="BA3875">
            <v>0</v>
          </cell>
          <cell r="BC3875" t="str">
            <v>OTHERS</v>
          </cell>
          <cell r="BE3875" t="str">
            <v>Oct</v>
          </cell>
        </row>
        <row r="3876">
          <cell r="C3876" t="str">
            <v>Other</v>
          </cell>
          <cell r="R3876">
            <v>30000</v>
          </cell>
          <cell r="AZ3876">
            <v>-9000</v>
          </cell>
          <cell r="BA3876">
            <v>0</v>
          </cell>
          <cell r="BC3876" t="str">
            <v>OTHERS</v>
          </cell>
          <cell r="BE3876" t="str">
            <v>Nov</v>
          </cell>
        </row>
        <row r="3877">
          <cell r="C3877" t="str">
            <v>Other</v>
          </cell>
          <cell r="R3877">
            <v>30000</v>
          </cell>
          <cell r="AZ3877">
            <v>-9000</v>
          </cell>
          <cell r="BA3877">
            <v>0</v>
          </cell>
          <cell r="BC3877" t="str">
            <v>OTHERS</v>
          </cell>
          <cell r="BE3877" t="str">
            <v>Dec</v>
          </cell>
        </row>
        <row r="3878">
          <cell r="C3878" t="str">
            <v>Other</v>
          </cell>
          <cell r="R3878">
            <v>0</v>
          </cell>
          <cell r="AZ3878">
            <v>0</v>
          </cell>
          <cell r="BA3878">
            <v>0</v>
          </cell>
          <cell r="BC3878" t="str">
            <v>OTHERS</v>
          </cell>
          <cell r="BE3878" t="str">
            <v>Jan</v>
          </cell>
        </row>
        <row r="3879">
          <cell r="C3879" t="str">
            <v>Other</v>
          </cell>
          <cell r="R3879">
            <v>0</v>
          </cell>
          <cell r="AZ3879">
            <v>0</v>
          </cell>
          <cell r="BA3879">
            <v>0</v>
          </cell>
          <cell r="BC3879" t="str">
            <v>OTHERS</v>
          </cell>
          <cell r="BE3879" t="str">
            <v>Feb</v>
          </cell>
        </row>
        <row r="3880">
          <cell r="C3880" t="str">
            <v>Other</v>
          </cell>
          <cell r="R3880">
            <v>0</v>
          </cell>
          <cell r="AZ3880">
            <v>0</v>
          </cell>
          <cell r="BA3880">
            <v>0</v>
          </cell>
          <cell r="BC3880" t="str">
            <v>OTHERS</v>
          </cell>
          <cell r="BE3880" t="str">
            <v>Mar</v>
          </cell>
        </row>
        <row r="3881">
          <cell r="C3881" t="str">
            <v>Other</v>
          </cell>
          <cell r="R3881">
            <v>0</v>
          </cell>
          <cell r="AZ3881">
            <v>0</v>
          </cell>
          <cell r="BA3881">
            <v>0</v>
          </cell>
          <cell r="BC3881" t="str">
            <v>OTHERS</v>
          </cell>
          <cell r="BE3881" t="str">
            <v>Apr</v>
          </cell>
        </row>
        <row r="3882">
          <cell r="C3882" t="str">
            <v>Other</v>
          </cell>
          <cell r="R3882">
            <v>0</v>
          </cell>
          <cell r="AZ3882">
            <v>0</v>
          </cell>
          <cell r="BA3882">
            <v>0</v>
          </cell>
          <cell r="BC3882" t="str">
            <v>OTHERS</v>
          </cell>
          <cell r="BE3882" t="str">
            <v>May</v>
          </cell>
        </row>
        <row r="3883">
          <cell r="C3883" t="str">
            <v>Other</v>
          </cell>
          <cell r="R3883">
            <v>0</v>
          </cell>
          <cell r="AZ3883">
            <v>0</v>
          </cell>
          <cell r="BA3883">
            <v>0</v>
          </cell>
          <cell r="BC3883" t="str">
            <v>OTHERS</v>
          </cell>
          <cell r="BE3883" t="str">
            <v>Jun</v>
          </cell>
        </row>
        <row r="3884">
          <cell r="C3884" t="str">
            <v>Other</v>
          </cell>
          <cell r="R3884">
            <v>30000</v>
          </cell>
          <cell r="AZ3884">
            <v>-9000</v>
          </cell>
          <cell r="BA3884">
            <v>0</v>
          </cell>
          <cell r="BC3884" t="str">
            <v>OTHERS</v>
          </cell>
          <cell r="BE3884" t="str">
            <v>Jul</v>
          </cell>
        </row>
        <row r="3885">
          <cell r="C3885" t="str">
            <v>Other</v>
          </cell>
          <cell r="R3885">
            <v>30000</v>
          </cell>
          <cell r="AZ3885">
            <v>-9000</v>
          </cell>
          <cell r="BA3885">
            <v>0</v>
          </cell>
          <cell r="BC3885" t="str">
            <v>OTHERS</v>
          </cell>
          <cell r="BE3885" t="str">
            <v>Aug</v>
          </cell>
        </row>
        <row r="3886">
          <cell r="C3886" t="str">
            <v>Other</v>
          </cell>
          <cell r="R3886">
            <v>30000</v>
          </cell>
          <cell r="AZ3886">
            <v>-9000</v>
          </cell>
          <cell r="BA3886">
            <v>0</v>
          </cell>
          <cell r="BC3886" t="str">
            <v>OTHERS</v>
          </cell>
          <cell r="BE3886" t="str">
            <v>Sep</v>
          </cell>
        </row>
        <row r="3887">
          <cell r="C3887" t="str">
            <v>Other</v>
          </cell>
          <cell r="R3887">
            <v>30000</v>
          </cell>
          <cell r="AZ3887">
            <v>-9000</v>
          </cell>
          <cell r="BA3887">
            <v>0</v>
          </cell>
          <cell r="BC3887" t="str">
            <v>OTHERS</v>
          </cell>
          <cell r="BE3887" t="str">
            <v>Oct</v>
          </cell>
        </row>
        <row r="3888">
          <cell r="C3888" t="str">
            <v>Other</v>
          </cell>
          <cell r="R3888">
            <v>30000</v>
          </cell>
          <cell r="AZ3888">
            <v>-9000</v>
          </cell>
          <cell r="BA3888">
            <v>0</v>
          </cell>
          <cell r="BC3888" t="str">
            <v>OTHERS</v>
          </cell>
          <cell r="BE3888" t="str">
            <v>Nov</v>
          </cell>
        </row>
        <row r="3889">
          <cell r="C3889" t="str">
            <v>Other</v>
          </cell>
          <cell r="R3889">
            <v>30000</v>
          </cell>
          <cell r="AZ3889">
            <v>-9000</v>
          </cell>
          <cell r="BA3889">
            <v>0</v>
          </cell>
          <cell r="BC3889" t="str">
            <v>OTHERS</v>
          </cell>
          <cell r="BE3889" t="str">
            <v>Dec</v>
          </cell>
        </row>
        <row r="3890">
          <cell r="C3890" t="str">
            <v>Other</v>
          </cell>
          <cell r="R3890">
            <v>0</v>
          </cell>
          <cell r="AZ3890">
            <v>0</v>
          </cell>
          <cell r="BA3890">
            <v>0</v>
          </cell>
          <cell r="BC3890" t="str">
            <v>OTHERS</v>
          </cell>
          <cell r="BE3890" t="str">
            <v>Jan</v>
          </cell>
        </row>
        <row r="3891">
          <cell r="C3891" t="str">
            <v>Other</v>
          </cell>
          <cell r="R3891">
            <v>0</v>
          </cell>
          <cell r="AZ3891">
            <v>0</v>
          </cell>
          <cell r="BA3891">
            <v>0</v>
          </cell>
          <cell r="BC3891" t="str">
            <v>OTHERS</v>
          </cell>
          <cell r="BE3891" t="str">
            <v>Feb</v>
          </cell>
        </row>
        <row r="3892">
          <cell r="C3892" t="str">
            <v>Other</v>
          </cell>
          <cell r="R3892">
            <v>0</v>
          </cell>
          <cell r="AZ3892">
            <v>0</v>
          </cell>
          <cell r="BA3892">
            <v>0</v>
          </cell>
          <cell r="BC3892" t="str">
            <v>OTHERS</v>
          </cell>
          <cell r="BE3892" t="str">
            <v>Mar</v>
          </cell>
        </row>
        <row r="3893">
          <cell r="C3893" t="str">
            <v>Other</v>
          </cell>
          <cell r="R3893">
            <v>0</v>
          </cell>
          <cell r="AZ3893">
            <v>0</v>
          </cell>
          <cell r="BA3893">
            <v>0</v>
          </cell>
          <cell r="BC3893" t="str">
            <v>OTHERS</v>
          </cell>
          <cell r="BE3893" t="str">
            <v>Apr</v>
          </cell>
        </row>
        <row r="3894">
          <cell r="C3894" t="str">
            <v>Other</v>
          </cell>
          <cell r="R3894">
            <v>0</v>
          </cell>
          <cell r="AZ3894">
            <v>0</v>
          </cell>
          <cell r="BA3894">
            <v>0</v>
          </cell>
          <cell r="BC3894" t="str">
            <v>OTHERS</v>
          </cell>
          <cell r="BE3894" t="str">
            <v>May</v>
          </cell>
        </row>
        <row r="3895">
          <cell r="C3895" t="str">
            <v>Other</v>
          </cell>
          <cell r="R3895">
            <v>0</v>
          </cell>
          <cell r="AZ3895">
            <v>0</v>
          </cell>
          <cell r="BA3895">
            <v>0</v>
          </cell>
          <cell r="BC3895" t="str">
            <v>OTHERS</v>
          </cell>
          <cell r="BE3895" t="str">
            <v>Jun</v>
          </cell>
        </row>
        <row r="3896">
          <cell r="C3896" t="str">
            <v>Other</v>
          </cell>
          <cell r="R3896">
            <v>30000</v>
          </cell>
          <cell r="AZ3896">
            <v>-9000</v>
          </cell>
          <cell r="BA3896">
            <v>0</v>
          </cell>
          <cell r="BC3896" t="str">
            <v>OTHERS</v>
          </cell>
          <cell r="BE3896" t="str">
            <v>Jul</v>
          </cell>
        </row>
        <row r="3897">
          <cell r="C3897" t="str">
            <v>Other</v>
          </cell>
          <cell r="R3897">
            <v>30000</v>
          </cell>
          <cell r="AZ3897">
            <v>-9000</v>
          </cell>
          <cell r="BA3897">
            <v>0</v>
          </cell>
          <cell r="BC3897" t="str">
            <v>OTHERS</v>
          </cell>
          <cell r="BE3897" t="str">
            <v>Aug</v>
          </cell>
        </row>
        <row r="3898">
          <cell r="C3898" t="str">
            <v>Other</v>
          </cell>
          <cell r="R3898">
            <v>30000</v>
          </cell>
          <cell r="AZ3898">
            <v>-9000</v>
          </cell>
          <cell r="BA3898">
            <v>0</v>
          </cell>
          <cell r="BC3898" t="str">
            <v>OTHERS</v>
          </cell>
          <cell r="BE3898" t="str">
            <v>Sep</v>
          </cell>
        </row>
        <row r="3899">
          <cell r="C3899" t="str">
            <v>Other</v>
          </cell>
          <cell r="R3899">
            <v>30000</v>
          </cell>
          <cell r="AZ3899">
            <v>-9000</v>
          </cell>
          <cell r="BA3899">
            <v>0</v>
          </cell>
          <cell r="BC3899" t="str">
            <v>OTHERS</v>
          </cell>
          <cell r="BE3899" t="str">
            <v>Oct</v>
          </cell>
        </row>
        <row r="3900">
          <cell r="C3900" t="str">
            <v>Other</v>
          </cell>
          <cell r="R3900">
            <v>30000</v>
          </cell>
          <cell r="AZ3900">
            <v>-9000</v>
          </cell>
          <cell r="BA3900">
            <v>0</v>
          </cell>
          <cell r="BC3900" t="str">
            <v>OTHERS</v>
          </cell>
          <cell r="BE3900" t="str">
            <v>Nov</v>
          </cell>
        </row>
        <row r="3901">
          <cell r="C3901" t="str">
            <v>Other</v>
          </cell>
          <cell r="R3901">
            <v>30000</v>
          </cell>
          <cell r="AZ3901">
            <v>-9000</v>
          </cell>
          <cell r="BA3901">
            <v>0</v>
          </cell>
          <cell r="BC3901" t="str">
            <v>OTHERS</v>
          </cell>
          <cell r="BE3901" t="str">
            <v>Dec</v>
          </cell>
        </row>
        <row r="3902">
          <cell r="C3902" t="str">
            <v>Other</v>
          </cell>
          <cell r="R3902">
            <v>0</v>
          </cell>
          <cell r="AZ3902">
            <v>0</v>
          </cell>
          <cell r="BA3902">
            <v>0</v>
          </cell>
          <cell r="BC3902" t="str">
            <v>OTHERS</v>
          </cell>
          <cell r="BE3902" t="str">
            <v>Jan</v>
          </cell>
        </row>
        <row r="3903">
          <cell r="C3903" t="str">
            <v>Other</v>
          </cell>
          <cell r="R3903">
            <v>0</v>
          </cell>
          <cell r="AZ3903">
            <v>0</v>
          </cell>
          <cell r="BA3903">
            <v>0</v>
          </cell>
          <cell r="BC3903" t="str">
            <v>OTHERS</v>
          </cell>
          <cell r="BE3903" t="str">
            <v>Feb</v>
          </cell>
        </row>
        <row r="3904">
          <cell r="C3904" t="str">
            <v>Other</v>
          </cell>
          <cell r="R3904">
            <v>0</v>
          </cell>
          <cell r="AZ3904">
            <v>0</v>
          </cell>
          <cell r="BA3904">
            <v>0</v>
          </cell>
          <cell r="BC3904" t="str">
            <v>OTHERS</v>
          </cell>
          <cell r="BE3904" t="str">
            <v>Mar</v>
          </cell>
        </row>
        <row r="3905">
          <cell r="C3905" t="str">
            <v>Other</v>
          </cell>
          <cell r="R3905">
            <v>0</v>
          </cell>
          <cell r="AZ3905">
            <v>0</v>
          </cell>
          <cell r="BA3905">
            <v>0</v>
          </cell>
          <cell r="BC3905" t="str">
            <v>OTHERS</v>
          </cell>
          <cell r="BE3905" t="str">
            <v>Apr</v>
          </cell>
        </row>
        <row r="3906">
          <cell r="C3906" t="str">
            <v>Other</v>
          </cell>
          <cell r="R3906">
            <v>0</v>
          </cell>
          <cell r="AZ3906">
            <v>0</v>
          </cell>
          <cell r="BA3906">
            <v>0</v>
          </cell>
          <cell r="BC3906" t="str">
            <v>OTHERS</v>
          </cell>
          <cell r="BE3906" t="str">
            <v>May</v>
          </cell>
        </row>
        <row r="3907">
          <cell r="C3907" t="str">
            <v>Other</v>
          </cell>
          <cell r="R3907">
            <v>0</v>
          </cell>
          <cell r="AZ3907">
            <v>0</v>
          </cell>
          <cell r="BA3907">
            <v>0</v>
          </cell>
          <cell r="BC3907" t="str">
            <v>OTHERS</v>
          </cell>
          <cell r="BE3907" t="str">
            <v>Jun</v>
          </cell>
        </row>
        <row r="3908">
          <cell r="C3908" t="str">
            <v>Other</v>
          </cell>
          <cell r="R3908">
            <v>30000</v>
          </cell>
          <cell r="AZ3908">
            <v>-9000</v>
          </cell>
          <cell r="BA3908">
            <v>0</v>
          </cell>
          <cell r="BC3908" t="str">
            <v>OTHERS</v>
          </cell>
          <cell r="BE3908" t="str">
            <v>Jul</v>
          </cell>
        </row>
        <row r="3909">
          <cell r="C3909" t="str">
            <v>Other</v>
          </cell>
          <cell r="R3909">
            <v>30000</v>
          </cell>
          <cell r="AZ3909">
            <v>-9000</v>
          </cell>
          <cell r="BA3909">
            <v>0</v>
          </cell>
          <cell r="BC3909" t="str">
            <v>OTHERS</v>
          </cell>
          <cell r="BE3909" t="str">
            <v>Aug</v>
          </cell>
        </row>
        <row r="3910">
          <cell r="C3910" t="str">
            <v>Other</v>
          </cell>
          <cell r="R3910">
            <v>30000</v>
          </cell>
          <cell r="AZ3910">
            <v>-9000</v>
          </cell>
          <cell r="BA3910">
            <v>0</v>
          </cell>
          <cell r="BC3910" t="str">
            <v>OTHERS</v>
          </cell>
          <cell r="BE3910" t="str">
            <v>Sep</v>
          </cell>
        </row>
        <row r="3911">
          <cell r="C3911" t="str">
            <v>Other</v>
          </cell>
          <cell r="R3911">
            <v>30000</v>
          </cell>
          <cell r="AZ3911">
            <v>-9000</v>
          </cell>
          <cell r="BA3911">
            <v>0</v>
          </cell>
          <cell r="BC3911" t="str">
            <v>OTHERS</v>
          </cell>
          <cell r="BE3911" t="str">
            <v>Oct</v>
          </cell>
        </row>
        <row r="3912">
          <cell r="C3912" t="str">
            <v>Other</v>
          </cell>
          <cell r="R3912">
            <v>30000</v>
          </cell>
          <cell r="AZ3912">
            <v>-9000</v>
          </cell>
          <cell r="BA3912">
            <v>0</v>
          </cell>
          <cell r="BC3912" t="str">
            <v>OTHERS</v>
          </cell>
          <cell r="BE3912" t="str">
            <v>Nov</v>
          </cell>
        </row>
        <row r="3913">
          <cell r="C3913" t="str">
            <v>Other</v>
          </cell>
          <cell r="R3913">
            <v>30000</v>
          </cell>
          <cell r="AZ3913">
            <v>-9000</v>
          </cell>
          <cell r="BA3913">
            <v>0</v>
          </cell>
          <cell r="BC3913" t="str">
            <v>OTHERS</v>
          </cell>
          <cell r="BE3913" t="str">
            <v>Dec</v>
          </cell>
        </row>
        <row r="3914">
          <cell r="C3914" t="str">
            <v>Other</v>
          </cell>
          <cell r="R3914">
            <v>0</v>
          </cell>
          <cell r="AZ3914">
            <v>0</v>
          </cell>
          <cell r="BA3914">
            <v>0</v>
          </cell>
          <cell r="BC3914" t="str">
            <v>OTHERS</v>
          </cell>
          <cell r="BE3914" t="str">
            <v>Jan</v>
          </cell>
        </row>
        <row r="3915">
          <cell r="C3915" t="str">
            <v>Other</v>
          </cell>
          <cell r="R3915">
            <v>0</v>
          </cell>
          <cell r="AZ3915">
            <v>0</v>
          </cell>
          <cell r="BA3915">
            <v>0</v>
          </cell>
          <cell r="BC3915" t="str">
            <v>OTHERS</v>
          </cell>
          <cell r="BE3915" t="str">
            <v>Feb</v>
          </cell>
        </row>
        <row r="3916">
          <cell r="C3916" t="str">
            <v>Other</v>
          </cell>
          <cell r="R3916">
            <v>0</v>
          </cell>
          <cell r="AZ3916">
            <v>0</v>
          </cell>
          <cell r="BA3916">
            <v>0</v>
          </cell>
          <cell r="BC3916" t="str">
            <v>OTHERS</v>
          </cell>
          <cell r="BE3916" t="str">
            <v>Mar</v>
          </cell>
        </row>
        <row r="3917">
          <cell r="C3917" t="str">
            <v>Other</v>
          </cell>
          <cell r="R3917">
            <v>0</v>
          </cell>
          <cell r="AZ3917">
            <v>0</v>
          </cell>
          <cell r="BA3917">
            <v>0</v>
          </cell>
          <cell r="BC3917" t="str">
            <v>OTHERS</v>
          </cell>
          <cell r="BE3917" t="str">
            <v>Apr</v>
          </cell>
        </row>
        <row r="3918">
          <cell r="C3918" t="str">
            <v>Other</v>
          </cell>
          <cell r="R3918">
            <v>0</v>
          </cell>
          <cell r="AZ3918">
            <v>0</v>
          </cell>
          <cell r="BA3918">
            <v>0</v>
          </cell>
          <cell r="BC3918" t="str">
            <v>OTHERS</v>
          </cell>
          <cell r="BE3918" t="str">
            <v>May</v>
          </cell>
        </row>
        <row r="3919">
          <cell r="C3919" t="str">
            <v>Other</v>
          </cell>
          <cell r="R3919">
            <v>0</v>
          </cell>
          <cell r="AZ3919">
            <v>0</v>
          </cell>
          <cell r="BA3919">
            <v>0</v>
          </cell>
          <cell r="BC3919" t="str">
            <v>OTHERS</v>
          </cell>
          <cell r="BE3919" t="str">
            <v>Jun</v>
          </cell>
        </row>
        <row r="3920">
          <cell r="C3920" t="str">
            <v>Other</v>
          </cell>
          <cell r="R3920">
            <v>30000</v>
          </cell>
          <cell r="AZ3920">
            <v>-9000</v>
          </cell>
          <cell r="BA3920">
            <v>0</v>
          </cell>
          <cell r="BC3920" t="str">
            <v>OTHERS</v>
          </cell>
          <cell r="BE3920" t="str">
            <v>Jul</v>
          </cell>
        </row>
        <row r="3921">
          <cell r="C3921" t="str">
            <v>Other</v>
          </cell>
          <cell r="R3921">
            <v>30000</v>
          </cell>
          <cell r="AZ3921">
            <v>-9000</v>
          </cell>
          <cell r="BA3921">
            <v>0</v>
          </cell>
          <cell r="BC3921" t="str">
            <v>OTHERS</v>
          </cell>
          <cell r="BE3921" t="str">
            <v>Aug</v>
          </cell>
        </row>
        <row r="3922">
          <cell r="C3922" t="str">
            <v>Other</v>
          </cell>
          <cell r="R3922">
            <v>30000</v>
          </cell>
          <cell r="AZ3922">
            <v>-9000</v>
          </cell>
          <cell r="BA3922">
            <v>0</v>
          </cell>
          <cell r="BC3922" t="str">
            <v>OTHERS</v>
          </cell>
          <cell r="BE3922" t="str">
            <v>Sep</v>
          </cell>
        </row>
        <row r="3923">
          <cell r="C3923" t="str">
            <v>Other</v>
          </cell>
          <cell r="R3923">
            <v>30000</v>
          </cell>
          <cell r="AZ3923">
            <v>-9000</v>
          </cell>
          <cell r="BA3923">
            <v>0</v>
          </cell>
          <cell r="BC3923" t="str">
            <v>OTHERS</v>
          </cell>
          <cell r="BE3923" t="str">
            <v>Oct</v>
          </cell>
        </row>
        <row r="3924">
          <cell r="C3924" t="str">
            <v>Other</v>
          </cell>
          <cell r="R3924">
            <v>30000</v>
          </cell>
          <cell r="AZ3924">
            <v>-9000</v>
          </cell>
          <cell r="BA3924">
            <v>0</v>
          </cell>
          <cell r="BC3924" t="str">
            <v>OTHERS</v>
          </cell>
          <cell r="BE3924" t="str">
            <v>Nov</v>
          </cell>
        </row>
        <row r="3925">
          <cell r="C3925" t="str">
            <v>Other</v>
          </cell>
          <cell r="R3925">
            <v>30000</v>
          </cell>
          <cell r="AZ3925">
            <v>-9000</v>
          </cell>
          <cell r="BA3925">
            <v>0</v>
          </cell>
          <cell r="BC3925" t="str">
            <v>OTHERS</v>
          </cell>
          <cell r="BE3925" t="str">
            <v>Dec</v>
          </cell>
        </row>
        <row r="3926">
          <cell r="C3926" t="str">
            <v>Other</v>
          </cell>
          <cell r="R3926">
            <v>0</v>
          </cell>
          <cell r="AZ3926">
            <v>0</v>
          </cell>
          <cell r="BA3926">
            <v>0</v>
          </cell>
          <cell r="BC3926" t="str">
            <v>OTHERS</v>
          </cell>
          <cell r="BE3926" t="str">
            <v>Jan</v>
          </cell>
        </row>
        <row r="3927">
          <cell r="C3927" t="str">
            <v>Other</v>
          </cell>
          <cell r="R3927">
            <v>0</v>
          </cell>
          <cell r="AZ3927">
            <v>0</v>
          </cell>
          <cell r="BA3927">
            <v>0</v>
          </cell>
          <cell r="BC3927" t="str">
            <v>OTHERS</v>
          </cell>
          <cell r="BE3927" t="str">
            <v>Feb</v>
          </cell>
        </row>
        <row r="3928">
          <cell r="C3928" t="str">
            <v>Other</v>
          </cell>
          <cell r="R3928">
            <v>0</v>
          </cell>
          <cell r="AZ3928">
            <v>0</v>
          </cell>
          <cell r="BA3928">
            <v>0</v>
          </cell>
          <cell r="BC3928" t="str">
            <v>OTHERS</v>
          </cell>
          <cell r="BE3928" t="str">
            <v>Mar</v>
          </cell>
        </row>
        <row r="3929">
          <cell r="C3929" t="str">
            <v>Other</v>
          </cell>
          <cell r="R3929">
            <v>0</v>
          </cell>
          <cell r="AZ3929">
            <v>0</v>
          </cell>
          <cell r="BA3929">
            <v>0</v>
          </cell>
          <cell r="BC3929" t="str">
            <v>OTHERS</v>
          </cell>
          <cell r="BE3929" t="str">
            <v>Apr</v>
          </cell>
        </row>
        <row r="3930">
          <cell r="C3930" t="str">
            <v>Other</v>
          </cell>
          <cell r="R3930">
            <v>0</v>
          </cell>
          <cell r="AZ3930">
            <v>0</v>
          </cell>
          <cell r="BA3930">
            <v>0</v>
          </cell>
          <cell r="BC3930" t="str">
            <v>OTHERS</v>
          </cell>
          <cell r="BE3930" t="str">
            <v>May</v>
          </cell>
        </row>
        <row r="3931">
          <cell r="C3931" t="str">
            <v>Other</v>
          </cell>
          <cell r="R3931">
            <v>0</v>
          </cell>
          <cell r="AZ3931">
            <v>0</v>
          </cell>
          <cell r="BA3931">
            <v>0</v>
          </cell>
          <cell r="BC3931" t="str">
            <v>OTHERS</v>
          </cell>
          <cell r="BE3931" t="str">
            <v>Jun</v>
          </cell>
        </row>
        <row r="3932">
          <cell r="C3932" t="str">
            <v>Other</v>
          </cell>
          <cell r="R3932">
            <v>0</v>
          </cell>
          <cell r="AZ3932">
            <v>0</v>
          </cell>
          <cell r="BA3932">
            <v>0</v>
          </cell>
          <cell r="BC3932" t="str">
            <v>OTHERS</v>
          </cell>
          <cell r="BE3932" t="str">
            <v>Jul</v>
          </cell>
        </row>
        <row r="3933">
          <cell r="C3933" t="str">
            <v>Other</v>
          </cell>
          <cell r="R3933">
            <v>0</v>
          </cell>
          <cell r="AZ3933">
            <v>0</v>
          </cell>
          <cell r="BA3933">
            <v>0</v>
          </cell>
          <cell r="BC3933" t="str">
            <v>OTHERS</v>
          </cell>
          <cell r="BE3933" t="str">
            <v>Aug</v>
          </cell>
        </row>
        <row r="3934">
          <cell r="C3934" t="str">
            <v>Other</v>
          </cell>
          <cell r="R3934">
            <v>0</v>
          </cell>
          <cell r="AZ3934">
            <v>0</v>
          </cell>
          <cell r="BA3934">
            <v>0</v>
          </cell>
          <cell r="BC3934" t="str">
            <v>OTHERS</v>
          </cell>
          <cell r="BE3934" t="str">
            <v>Sep</v>
          </cell>
        </row>
        <row r="3935">
          <cell r="C3935" t="str">
            <v>Other</v>
          </cell>
          <cell r="R3935">
            <v>0</v>
          </cell>
          <cell r="AZ3935">
            <v>0</v>
          </cell>
          <cell r="BA3935">
            <v>0</v>
          </cell>
          <cell r="BC3935" t="str">
            <v>OTHERS</v>
          </cell>
          <cell r="BE3935" t="str">
            <v>Oct</v>
          </cell>
        </row>
        <row r="3936">
          <cell r="C3936" t="str">
            <v>Other</v>
          </cell>
          <cell r="R3936">
            <v>0</v>
          </cell>
          <cell r="AZ3936">
            <v>0</v>
          </cell>
          <cell r="BA3936">
            <v>0</v>
          </cell>
          <cell r="BC3936" t="str">
            <v>OTHERS</v>
          </cell>
          <cell r="BE3936" t="str">
            <v>Nov</v>
          </cell>
        </row>
        <row r="3937">
          <cell r="C3937" t="str">
            <v>Other</v>
          </cell>
          <cell r="R3937">
            <v>0</v>
          </cell>
          <cell r="AZ3937">
            <v>0</v>
          </cell>
          <cell r="BA3937">
            <v>0</v>
          </cell>
          <cell r="BC3937" t="str">
            <v>OTHERS</v>
          </cell>
          <cell r="BE3937" t="str">
            <v>Dec</v>
          </cell>
        </row>
        <row r="3938">
          <cell r="C3938" t="str">
            <v>Other</v>
          </cell>
          <cell r="R3938">
            <v>0</v>
          </cell>
          <cell r="AZ3938">
            <v>0</v>
          </cell>
          <cell r="BA3938">
            <v>0</v>
          </cell>
          <cell r="BC3938" t="str">
            <v>OTHERS</v>
          </cell>
          <cell r="BE3938" t="str">
            <v>Jan</v>
          </cell>
        </row>
        <row r="3939">
          <cell r="C3939" t="str">
            <v>Other</v>
          </cell>
          <cell r="R3939">
            <v>0</v>
          </cell>
          <cell r="AZ3939">
            <v>0</v>
          </cell>
          <cell r="BA3939">
            <v>0</v>
          </cell>
          <cell r="BC3939" t="str">
            <v>OTHERS</v>
          </cell>
          <cell r="BE3939" t="str">
            <v>Feb</v>
          </cell>
        </row>
        <row r="3940">
          <cell r="C3940" t="str">
            <v>Other</v>
          </cell>
          <cell r="R3940">
            <v>0</v>
          </cell>
          <cell r="AZ3940">
            <v>0</v>
          </cell>
          <cell r="BA3940">
            <v>0</v>
          </cell>
          <cell r="BC3940" t="str">
            <v>OTHERS</v>
          </cell>
          <cell r="BE3940" t="str">
            <v>Mar</v>
          </cell>
        </row>
        <row r="3941">
          <cell r="C3941" t="str">
            <v>Other</v>
          </cell>
          <cell r="R3941">
            <v>0</v>
          </cell>
          <cell r="AZ3941">
            <v>0</v>
          </cell>
          <cell r="BA3941">
            <v>0</v>
          </cell>
          <cell r="BC3941" t="str">
            <v>OTHERS</v>
          </cell>
          <cell r="BE3941" t="str">
            <v>Apr</v>
          </cell>
        </row>
        <row r="3942">
          <cell r="C3942" t="str">
            <v>Other</v>
          </cell>
          <cell r="R3942">
            <v>0</v>
          </cell>
          <cell r="AZ3942">
            <v>0</v>
          </cell>
          <cell r="BA3942">
            <v>0</v>
          </cell>
          <cell r="BC3942" t="str">
            <v>OTHERS</v>
          </cell>
          <cell r="BE3942" t="str">
            <v>May</v>
          </cell>
        </row>
        <row r="3943">
          <cell r="C3943" t="str">
            <v>Other</v>
          </cell>
          <cell r="R3943">
            <v>0</v>
          </cell>
          <cell r="AZ3943">
            <v>0</v>
          </cell>
          <cell r="BA3943">
            <v>0</v>
          </cell>
          <cell r="BC3943" t="str">
            <v>OTHERS</v>
          </cell>
          <cell r="BE3943" t="str">
            <v>Jun</v>
          </cell>
        </row>
        <row r="3944">
          <cell r="C3944" t="str">
            <v>Other</v>
          </cell>
          <cell r="R3944">
            <v>0</v>
          </cell>
          <cell r="AZ3944">
            <v>0</v>
          </cell>
          <cell r="BA3944">
            <v>0</v>
          </cell>
          <cell r="BC3944" t="str">
            <v>OTHERS</v>
          </cell>
          <cell r="BE3944" t="str">
            <v>Jul</v>
          </cell>
        </row>
        <row r="3945">
          <cell r="C3945" t="str">
            <v>Other</v>
          </cell>
          <cell r="R3945">
            <v>0</v>
          </cell>
          <cell r="AZ3945">
            <v>0</v>
          </cell>
          <cell r="BA3945">
            <v>0</v>
          </cell>
          <cell r="BC3945" t="str">
            <v>OTHERS</v>
          </cell>
          <cell r="BE3945" t="str">
            <v>Aug</v>
          </cell>
        </row>
        <row r="3946">
          <cell r="C3946" t="str">
            <v>Other</v>
          </cell>
          <cell r="R3946">
            <v>0</v>
          </cell>
          <cell r="AZ3946">
            <v>0</v>
          </cell>
          <cell r="BA3946">
            <v>0</v>
          </cell>
          <cell r="BC3946" t="str">
            <v>OTHERS</v>
          </cell>
          <cell r="BE3946" t="str">
            <v>Sep</v>
          </cell>
        </row>
        <row r="3947">
          <cell r="C3947" t="str">
            <v>Other</v>
          </cell>
          <cell r="R3947">
            <v>0</v>
          </cell>
          <cell r="AZ3947">
            <v>0</v>
          </cell>
          <cell r="BA3947">
            <v>0</v>
          </cell>
          <cell r="BC3947" t="str">
            <v>OTHERS</v>
          </cell>
          <cell r="BE3947" t="str">
            <v>Oct</v>
          </cell>
        </row>
        <row r="3948">
          <cell r="C3948" t="str">
            <v>Other</v>
          </cell>
          <cell r="R3948">
            <v>0</v>
          </cell>
          <cell r="AZ3948">
            <v>0</v>
          </cell>
          <cell r="BA3948">
            <v>0</v>
          </cell>
          <cell r="BC3948" t="str">
            <v>OTHERS</v>
          </cell>
          <cell r="BE3948" t="str">
            <v>Nov</v>
          </cell>
        </row>
        <row r="3949">
          <cell r="C3949" t="str">
            <v>Other</v>
          </cell>
          <cell r="R3949">
            <v>0</v>
          </cell>
          <cell r="AZ3949">
            <v>0</v>
          </cell>
          <cell r="BA3949">
            <v>0</v>
          </cell>
          <cell r="BC3949" t="str">
            <v>OTHERS</v>
          </cell>
          <cell r="BE3949" t="str">
            <v>Dec</v>
          </cell>
        </row>
        <row r="3950">
          <cell r="C3950" t="str">
            <v>Other</v>
          </cell>
          <cell r="R3950">
            <v>0</v>
          </cell>
          <cell r="AZ3950">
            <v>0</v>
          </cell>
          <cell r="BA3950">
            <v>0</v>
          </cell>
          <cell r="BC3950" t="str">
            <v>OTHERS</v>
          </cell>
          <cell r="BE3950" t="str">
            <v>Jan</v>
          </cell>
        </row>
        <row r="3951">
          <cell r="C3951" t="str">
            <v>Other</v>
          </cell>
          <cell r="R3951">
            <v>0</v>
          </cell>
          <cell r="AZ3951">
            <v>0</v>
          </cell>
          <cell r="BA3951">
            <v>0</v>
          </cell>
          <cell r="BC3951" t="str">
            <v>OTHERS</v>
          </cell>
          <cell r="BE3951" t="str">
            <v>Feb</v>
          </cell>
        </row>
        <row r="3952">
          <cell r="C3952" t="str">
            <v>Other</v>
          </cell>
          <cell r="R3952">
            <v>0</v>
          </cell>
          <cell r="AZ3952">
            <v>0</v>
          </cell>
          <cell r="BA3952">
            <v>0</v>
          </cell>
          <cell r="BC3952" t="str">
            <v>OTHERS</v>
          </cell>
          <cell r="BE3952" t="str">
            <v>Mar</v>
          </cell>
        </row>
        <row r="3953">
          <cell r="C3953" t="str">
            <v>Other</v>
          </cell>
          <cell r="R3953">
            <v>0</v>
          </cell>
          <cell r="AZ3953">
            <v>0</v>
          </cell>
          <cell r="BA3953">
            <v>0</v>
          </cell>
          <cell r="BC3953" t="str">
            <v>OTHERS</v>
          </cell>
          <cell r="BE3953" t="str">
            <v>Apr</v>
          </cell>
        </row>
        <row r="3954">
          <cell r="C3954" t="str">
            <v>Other</v>
          </cell>
          <cell r="R3954">
            <v>0</v>
          </cell>
          <cell r="AZ3954">
            <v>0</v>
          </cell>
          <cell r="BA3954">
            <v>0</v>
          </cell>
          <cell r="BC3954" t="str">
            <v>OTHERS</v>
          </cell>
          <cell r="BE3954" t="str">
            <v>May</v>
          </cell>
        </row>
        <row r="3955">
          <cell r="C3955" t="str">
            <v>Other</v>
          </cell>
          <cell r="R3955">
            <v>0</v>
          </cell>
          <cell r="AZ3955">
            <v>0</v>
          </cell>
          <cell r="BA3955">
            <v>0</v>
          </cell>
          <cell r="BC3955" t="str">
            <v>OTHERS</v>
          </cell>
          <cell r="BE3955" t="str">
            <v>Jun</v>
          </cell>
        </row>
        <row r="3956">
          <cell r="C3956" t="str">
            <v>Other</v>
          </cell>
          <cell r="R3956">
            <v>0</v>
          </cell>
          <cell r="AZ3956">
            <v>0</v>
          </cell>
          <cell r="BA3956">
            <v>0</v>
          </cell>
          <cell r="BC3956" t="str">
            <v>OTHERS</v>
          </cell>
          <cell r="BE3956" t="str">
            <v>Jul</v>
          </cell>
        </row>
        <row r="3957">
          <cell r="C3957" t="str">
            <v>Other</v>
          </cell>
          <cell r="R3957">
            <v>0</v>
          </cell>
          <cell r="AZ3957">
            <v>0</v>
          </cell>
          <cell r="BA3957">
            <v>0</v>
          </cell>
          <cell r="BC3957" t="str">
            <v>OTHERS</v>
          </cell>
          <cell r="BE3957" t="str">
            <v>Aug</v>
          </cell>
        </row>
        <row r="3958">
          <cell r="C3958" t="str">
            <v>Other</v>
          </cell>
          <cell r="R3958">
            <v>0</v>
          </cell>
          <cell r="AZ3958">
            <v>0</v>
          </cell>
          <cell r="BA3958">
            <v>0</v>
          </cell>
          <cell r="BC3958" t="str">
            <v>OTHERS</v>
          </cell>
          <cell r="BE3958" t="str">
            <v>Sep</v>
          </cell>
        </row>
        <row r="3959">
          <cell r="C3959" t="str">
            <v>Other</v>
          </cell>
          <cell r="R3959">
            <v>0</v>
          </cell>
          <cell r="AZ3959">
            <v>0</v>
          </cell>
          <cell r="BA3959">
            <v>0</v>
          </cell>
          <cell r="BC3959" t="str">
            <v>OTHERS</v>
          </cell>
          <cell r="BE3959" t="str">
            <v>Oct</v>
          </cell>
        </row>
        <row r="3960">
          <cell r="C3960" t="str">
            <v>Other</v>
          </cell>
          <cell r="R3960">
            <v>0</v>
          </cell>
          <cell r="AZ3960">
            <v>0</v>
          </cell>
          <cell r="BA3960">
            <v>0</v>
          </cell>
          <cell r="BC3960" t="str">
            <v>OTHERS</v>
          </cell>
          <cell r="BE3960" t="str">
            <v>Nov</v>
          </cell>
        </row>
        <row r="3961">
          <cell r="C3961" t="str">
            <v>Other</v>
          </cell>
          <cell r="R3961">
            <v>0</v>
          </cell>
          <cell r="AZ3961">
            <v>0</v>
          </cell>
          <cell r="BA3961">
            <v>0</v>
          </cell>
          <cell r="BC3961" t="str">
            <v>OTHERS</v>
          </cell>
          <cell r="BE3961" t="str">
            <v>Dec</v>
          </cell>
        </row>
        <row r="3962">
          <cell r="C3962" t="str">
            <v>Other</v>
          </cell>
          <cell r="R3962">
            <v>0</v>
          </cell>
          <cell r="AZ3962">
            <v>0</v>
          </cell>
          <cell r="BA3962">
            <v>0</v>
          </cell>
          <cell r="BC3962" t="str">
            <v>OTHERS</v>
          </cell>
          <cell r="BE3962" t="str">
            <v>Jan</v>
          </cell>
        </row>
        <row r="3963">
          <cell r="C3963" t="str">
            <v>Other</v>
          </cell>
          <cell r="R3963">
            <v>0</v>
          </cell>
          <cell r="AZ3963">
            <v>0</v>
          </cell>
          <cell r="BA3963">
            <v>0</v>
          </cell>
          <cell r="BC3963" t="str">
            <v>OTHERS</v>
          </cell>
          <cell r="BE3963" t="str">
            <v>Feb</v>
          </cell>
        </row>
        <row r="3964">
          <cell r="C3964" t="str">
            <v>Other</v>
          </cell>
          <cell r="R3964">
            <v>0</v>
          </cell>
          <cell r="AZ3964">
            <v>0</v>
          </cell>
          <cell r="BA3964">
            <v>0</v>
          </cell>
          <cell r="BC3964" t="str">
            <v>OTHERS</v>
          </cell>
          <cell r="BE3964" t="str">
            <v>Mar</v>
          </cell>
        </row>
        <row r="3965">
          <cell r="C3965" t="str">
            <v>Other</v>
          </cell>
          <cell r="R3965">
            <v>0</v>
          </cell>
          <cell r="AZ3965">
            <v>0</v>
          </cell>
          <cell r="BA3965">
            <v>0</v>
          </cell>
          <cell r="BC3965" t="str">
            <v>OTHERS</v>
          </cell>
          <cell r="BE3965" t="str">
            <v>Apr</v>
          </cell>
        </row>
        <row r="3966">
          <cell r="C3966" t="str">
            <v>Other</v>
          </cell>
          <cell r="R3966">
            <v>0</v>
          </cell>
          <cell r="AZ3966">
            <v>0</v>
          </cell>
          <cell r="BA3966">
            <v>0</v>
          </cell>
          <cell r="BC3966" t="str">
            <v>OTHERS</v>
          </cell>
          <cell r="BE3966" t="str">
            <v>May</v>
          </cell>
        </row>
        <row r="3967">
          <cell r="C3967" t="str">
            <v>Other</v>
          </cell>
          <cell r="R3967">
            <v>0</v>
          </cell>
          <cell r="AZ3967">
            <v>0</v>
          </cell>
          <cell r="BA3967">
            <v>0</v>
          </cell>
          <cell r="BC3967" t="str">
            <v>OTHERS</v>
          </cell>
          <cell r="BE3967" t="str">
            <v>Jun</v>
          </cell>
        </row>
        <row r="3968">
          <cell r="C3968" t="str">
            <v>Other</v>
          </cell>
          <cell r="R3968">
            <v>0</v>
          </cell>
          <cell r="AZ3968">
            <v>0</v>
          </cell>
          <cell r="BA3968">
            <v>0</v>
          </cell>
          <cell r="BC3968" t="str">
            <v>OTHERS</v>
          </cell>
          <cell r="BE3968" t="str">
            <v>Jul</v>
          </cell>
        </row>
        <row r="3969">
          <cell r="C3969" t="str">
            <v>Other</v>
          </cell>
          <cell r="R3969">
            <v>0</v>
          </cell>
          <cell r="AZ3969">
            <v>0</v>
          </cell>
          <cell r="BA3969">
            <v>0</v>
          </cell>
          <cell r="BC3969" t="str">
            <v>OTHERS</v>
          </cell>
          <cell r="BE3969" t="str">
            <v>Aug</v>
          </cell>
        </row>
        <row r="3970">
          <cell r="C3970" t="str">
            <v>Other</v>
          </cell>
          <cell r="R3970">
            <v>0</v>
          </cell>
          <cell r="AZ3970">
            <v>0</v>
          </cell>
          <cell r="BA3970">
            <v>0</v>
          </cell>
          <cell r="BC3970" t="str">
            <v>OTHERS</v>
          </cell>
          <cell r="BE3970" t="str">
            <v>Sep</v>
          </cell>
        </row>
        <row r="3971">
          <cell r="C3971" t="str">
            <v>Other</v>
          </cell>
          <cell r="R3971">
            <v>0</v>
          </cell>
          <cell r="AZ3971">
            <v>0</v>
          </cell>
          <cell r="BA3971">
            <v>0</v>
          </cell>
          <cell r="BC3971" t="str">
            <v>OTHERS</v>
          </cell>
          <cell r="BE3971" t="str">
            <v>Oct</v>
          </cell>
        </row>
        <row r="3972">
          <cell r="C3972" t="str">
            <v>Other</v>
          </cell>
          <cell r="R3972">
            <v>0</v>
          </cell>
          <cell r="AZ3972">
            <v>0</v>
          </cell>
          <cell r="BA3972">
            <v>0</v>
          </cell>
          <cell r="BC3972" t="str">
            <v>OTHERS</v>
          </cell>
          <cell r="BE3972" t="str">
            <v>Nov</v>
          </cell>
        </row>
        <row r="3973">
          <cell r="C3973" t="str">
            <v>Other</v>
          </cell>
          <cell r="R3973">
            <v>0</v>
          </cell>
          <cell r="AZ3973">
            <v>0</v>
          </cell>
          <cell r="BA3973">
            <v>0</v>
          </cell>
          <cell r="BC3973" t="str">
            <v>OTHERS</v>
          </cell>
          <cell r="BE3973" t="str">
            <v>Dec</v>
          </cell>
        </row>
        <row r="3974">
          <cell r="C3974" t="str">
            <v>Other</v>
          </cell>
          <cell r="R3974">
            <v>0</v>
          </cell>
          <cell r="AZ3974">
            <v>0</v>
          </cell>
          <cell r="BA3974">
            <v>0</v>
          </cell>
          <cell r="BC3974" t="str">
            <v>OTHERS</v>
          </cell>
          <cell r="BE3974" t="str">
            <v>Jan</v>
          </cell>
        </row>
        <row r="3975">
          <cell r="C3975" t="str">
            <v>Other</v>
          </cell>
          <cell r="R3975">
            <v>0</v>
          </cell>
          <cell r="AZ3975">
            <v>0</v>
          </cell>
          <cell r="BA3975">
            <v>0</v>
          </cell>
          <cell r="BC3975" t="str">
            <v>OTHERS</v>
          </cell>
          <cell r="BE3975" t="str">
            <v>Feb</v>
          </cell>
        </row>
        <row r="3976">
          <cell r="C3976" t="str">
            <v>Other</v>
          </cell>
          <cell r="R3976">
            <v>0</v>
          </cell>
          <cell r="AZ3976">
            <v>0</v>
          </cell>
          <cell r="BA3976">
            <v>0</v>
          </cell>
          <cell r="BC3976" t="str">
            <v>OTHERS</v>
          </cell>
          <cell r="BE3976" t="str">
            <v>Mar</v>
          </cell>
        </row>
        <row r="3977">
          <cell r="C3977" t="str">
            <v>Other</v>
          </cell>
          <cell r="R3977">
            <v>0</v>
          </cell>
          <cell r="AZ3977">
            <v>0</v>
          </cell>
          <cell r="BA3977">
            <v>0</v>
          </cell>
          <cell r="BC3977" t="str">
            <v>OTHERS</v>
          </cell>
          <cell r="BE3977" t="str">
            <v>Apr</v>
          </cell>
        </row>
        <row r="3978">
          <cell r="C3978" t="str">
            <v>Other</v>
          </cell>
          <cell r="R3978">
            <v>70000</v>
          </cell>
          <cell r="AZ3978">
            <v>-21000</v>
          </cell>
          <cell r="BA3978">
            <v>-47096</v>
          </cell>
          <cell r="BC3978" t="str">
            <v>OTHERS</v>
          </cell>
          <cell r="BE3978" t="str">
            <v>May</v>
          </cell>
        </row>
        <row r="3979">
          <cell r="C3979" t="str">
            <v>Other</v>
          </cell>
          <cell r="R3979">
            <v>0</v>
          </cell>
          <cell r="AZ3979">
            <v>0</v>
          </cell>
          <cell r="BA3979">
            <v>0</v>
          </cell>
          <cell r="BC3979" t="str">
            <v>OTHERS</v>
          </cell>
          <cell r="BE3979" t="str">
            <v>Jun</v>
          </cell>
        </row>
        <row r="3980">
          <cell r="C3980" t="str">
            <v>Other</v>
          </cell>
          <cell r="R3980">
            <v>0</v>
          </cell>
          <cell r="AZ3980">
            <v>0</v>
          </cell>
          <cell r="BA3980">
            <v>0</v>
          </cell>
          <cell r="BC3980" t="str">
            <v>OTHERS</v>
          </cell>
          <cell r="BE3980" t="str">
            <v>Jul</v>
          </cell>
        </row>
        <row r="3981">
          <cell r="C3981" t="str">
            <v>Other</v>
          </cell>
          <cell r="R3981">
            <v>0</v>
          </cell>
          <cell r="AZ3981">
            <v>0</v>
          </cell>
          <cell r="BA3981">
            <v>0</v>
          </cell>
          <cell r="BC3981" t="str">
            <v>OTHERS</v>
          </cell>
          <cell r="BE3981" t="str">
            <v>Aug</v>
          </cell>
        </row>
        <row r="3982">
          <cell r="C3982" t="str">
            <v>Other</v>
          </cell>
          <cell r="R3982">
            <v>0</v>
          </cell>
          <cell r="AZ3982">
            <v>0</v>
          </cell>
          <cell r="BA3982">
            <v>0</v>
          </cell>
          <cell r="BC3982" t="str">
            <v>OTHERS</v>
          </cell>
          <cell r="BE3982" t="str">
            <v>Sep</v>
          </cell>
        </row>
        <row r="3983">
          <cell r="C3983" t="str">
            <v>Other</v>
          </cell>
          <cell r="R3983">
            <v>0</v>
          </cell>
          <cell r="AZ3983">
            <v>0</v>
          </cell>
          <cell r="BA3983">
            <v>0</v>
          </cell>
          <cell r="BC3983" t="str">
            <v>OTHERS</v>
          </cell>
          <cell r="BE3983" t="str">
            <v>Oct</v>
          </cell>
        </row>
        <row r="3984">
          <cell r="C3984" t="str">
            <v>Other</v>
          </cell>
          <cell r="R3984">
            <v>80000</v>
          </cell>
          <cell r="AZ3984">
            <v>-24000</v>
          </cell>
          <cell r="BA3984">
            <v>-53824</v>
          </cell>
          <cell r="BC3984" t="str">
            <v>OTHERS</v>
          </cell>
          <cell r="BE3984" t="str">
            <v>Nov</v>
          </cell>
        </row>
        <row r="3985">
          <cell r="C3985" t="str">
            <v>Other</v>
          </cell>
          <cell r="R3985">
            <v>30000</v>
          </cell>
          <cell r="AZ3985">
            <v>-9000</v>
          </cell>
          <cell r="BA3985">
            <v>-20184</v>
          </cell>
          <cell r="BC3985" t="str">
            <v>OTHERS</v>
          </cell>
          <cell r="BE3985" t="str">
            <v>Dec</v>
          </cell>
        </row>
        <row r="3986">
          <cell r="C3986" t="str">
            <v>Other</v>
          </cell>
          <cell r="R3986">
            <v>0</v>
          </cell>
          <cell r="AZ3986">
            <v>0</v>
          </cell>
          <cell r="BA3986">
            <v>0</v>
          </cell>
          <cell r="BC3986" t="str">
            <v>OTHERS</v>
          </cell>
          <cell r="BE3986" t="str">
            <v>Jan</v>
          </cell>
        </row>
        <row r="3987">
          <cell r="C3987" t="str">
            <v>Other</v>
          </cell>
          <cell r="R3987">
            <v>0</v>
          </cell>
          <cell r="AZ3987">
            <v>0</v>
          </cell>
          <cell r="BA3987">
            <v>0</v>
          </cell>
          <cell r="BC3987" t="str">
            <v>OTHERS</v>
          </cell>
          <cell r="BE3987" t="str">
            <v>Feb</v>
          </cell>
        </row>
        <row r="3988">
          <cell r="C3988" t="str">
            <v>Other</v>
          </cell>
          <cell r="R3988">
            <v>0</v>
          </cell>
          <cell r="AZ3988">
            <v>0</v>
          </cell>
          <cell r="BA3988">
            <v>0</v>
          </cell>
          <cell r="BC3988" t="str">
            <v>OTHERS</v>
          </cell>
          <cell r="BE3988" t="str">
            <v>Mar</v>
          </cell>
        </row>
        <row r="3989">
          <cell r="C3989" t="str">
            <v>Other</v>
          </cell>
          <cell r="R3989">
            <v>0</v>
          </cell>
          <cell r="AZ3989">
            <v>0</v>
          </cell>
          <cell r="BA3989">
            <v>0</v>
          </cell>
          <cell r="BC3989" t="str">
            <v>OTHERS</v>
          </cell>
          <cell r="BE3989" t="str">
            <v>Apr</v>
          </cell>
        </row>
        <row r="3990">
          <cell r="C3990" t="str">
            <v>Other</v>
          </cell>
          <cell r="R3990">
            <v>0</v>
          </cell>
          <cell r="AZ3990">
            <v>0</v>
          </cell>
          <cell r="BA3990">
            <v>0</v>
          </cell>
          <cell r="BC3990" t="str">
            <v>OTHERS</v>
          </cell>
          <cell r="BE3990" t="str">
            <v>May</v>
          </cell>
        </row>
        <row r="3991">
          <cell r="C3991" t="str">
            <v>Other</v>
          </cell>
          <cell r="R3991">
            <v>0</v>
          </cell>
          <cell r="AZ3991">
            <v>0</v>
          </cell>
          <cell r="BA3991">
            <v>0</v>
          </cell>
          <cell r="BC3991" t="str">
            <v>OTHERS</v>
          </cell>
          <cell r="BE3991" t="str">
            <v>Jun</v>
          </cell>
        </row>
        <row r="3992">
          <cell r="C3992" t="str">
            <v>Other</v>
          </cell>
          <cell r="R3992">
            <v>0</v>
          </cell>
          <cell r="AZ3992">
            <v>0</v>
          </cell>
          <cell r="BA3992">
            <v>0</v>
          </cell>
          <cell r="BC3992" t="str">
            <v>OTHERS</v>
          </cell>
          <cell r="BE3992" t="str">
            <v>Jul</v>
          </cell>
        </row>
        <row r="3993">
          <cell r="C3993" t="str">
            <v>Other</v>
          </cell>
          <cell r="R3993">
            <v>0</v>
          </cell>
          <cell r="AZ3993">
            <v>0</v>
          </cell>
          <cell r="BA3993">
            <v>0</v>
          </cell>
          <cell r="BC3993" t="str">
            <v>OTHERS</v>
          </cell>
          <cell r="BE3993" t="str">
            <v>Aug</v>
          </cell>
        </row>
        <row r="3994">
          <cell r="C3994" t="str">
            <v>Other</v>
          </cell>
          <cell r="R3994">
            <v>0</v>
          </cell>
          <cell r="AZ3994">
            <v>0</v>
          </cell>
          <cell r="BA3994">
            <v>0</v>
          </cell>
          <cell r="BC3994" t="str">
            <v>OTHERS</v>
          </cell>
          <cell r="BE3994" t="str">
            <v>Sep</v>
          </cell>
        </row>
        <row r="3995">
          <cell r="C3995" t="str">
            <v>Other</v>
          </cell>
          <cell r="R3995">
            <v>0</v>
          </cell>
          <cell r="AZ3995">
            <v>0</v>
          </cell>
          <cell r="BA3995">
            <v>0</v>
          </cell>
          <cell r="BC3995" t="str">
            <v>OTHERS</v>
          </cell>
          <cell r="BE3995" t="str">
            <v>Oct</v>
          </cell>
        </row>
        <row r="3996">
          <cell r="C3996" t="str">
            <v>Other</v>
          </cell>
          <cell r="R3996">
            <v>0</v>
          </cell>
          <cell r="AZ3996">
            <v>0</v>
          </cell>
          <cell r="BA3996">
            <v>0</v>
          </cell>
          <cell r="BC3996" t="str">
            <v>OTHERS</v>
          </cell>
          <cell r="BE3996" t="str">
            <v>Nov</v>
          </cell>
        </row>
        <row r="3997">
          <cell r="C3997" t="str">
            <v>Other</v>
          </cell>
          <cell r="R3997">
            <v>0</v>
          </cell>
          <cell r="AZ3997">
            <v>0</v>
          </cell>
          <cell r="BA3997">
            <v>0</v>
          </cell>
          <cell r="BC3997" t="str">
            <v>OTHERS</v>
          </cell>
          <cell r="BE3997" t="str">
            <v>Dec</v>
          </cell>
        </row>
        <row r="3998">
          <cell r="C3998" t="str">
            <v>Other</v>
          </cell>
          <cell r="R3998">
            <v>0</v>
          </cell>
          <cell r="AZ3998">
            <v>0</v>
          </cell>
          <cell r="BA3998">
            <v>0</v>
          </cell>
          <cell r="BC3998" t="str">
            <v>OTHERS</v>
          </cell>
          <cell r="BE3998" t="str">
            <v>Jan</v>
          </cell>
        </row>
        <row r="3999">
          <cell r="C3999" t="str">
            <v>Other</v>
          </cell>
          <cell r="R3999">
            <v>0</v>
          </cell>
          <cell r="AZ3999">
            <v>0</v>
          </cell>
          <cell r="BA3999">
            <v>0</v>
          </cell>
          <cell r="BC3999" t="str">
            <v>OTHERS</v>
          </cell>
          <cell r="BE3999" t="str">
            <v>Feb</v>
          </cell>
        </row>
        <row r="4000">
          <cell r="C4000" t="str">
            <v>Other</v>
          </cell>
          <cell r="R4000">
            <v>0</v>
          </cell>
          <cell r="AZ4000">
            <v>0</v>
          </cell>
          <cell r="BA4000">
            <v>0</v>
          </cell>
          <cell r="BC4000" t="str">
            <v>OTHERS</v>
          </cell>
          <cell r="BE4000" t="str">
            <v>Mar</v>
          </cell>
        </row>
        <row r="4001">
          <cell r="C4001" t="str">
            <v>Other</v>
          </cell>
          <cell r="R4001">
            <v>0</v>
          </cell>
          <cell r="AZ4001">
            <v>0</v>
          </cell>
          <cell r="BA4001">
            <v>0</v>
          </cell>
          <cell r="BC4001" t="str">
            <v>OTHERS</v>
          </cell>
          <cell r="BE4001" t="str">
            <v>Apr</v>
          </cell>
        </row>
        <row r="4002">
          <cell r="C4002" t="str">
            <v>Other</v>
          </cell>
          <cell r="R4002">
            <v>0</v>
          </cell>
          <cell r="AZ4002">
            <v>0</v>
          </cell>
          <cell r="BA4002">
            <v>0</v>
          </cell>
          <cell r="BC4002" t="str">
            <v>OTHERS</v>
          </cell>
          <cell r="BE4002" t="str">
            <v>May</v>
          </cell>
        </row>
        <row r="4003">
          <cell r="C4003" t="str">
            <v>Other</v>
          </cell>
          <cell r="R4003">
            <v>0</v>
          </cell>
          <cell r="AZ4003">
            <v>0</v>
          </cell>
          <cell r="BA4003">
            <v>0</v>
          </cell>
          <cell r="BC4003" t="str">
            <v>OTHERS</v>
          </cell>
          <cell r="BE4003" t="str">
            <v>Jun</v>
          </cell>
        </row>
        <row r="4004">
          <cell r="C4004" t="str">
            <v>Other</v>
          </cell>
          <cell r="R4004">
            <v>0</v>
          </cell>
          <cell r="AZ4004">
            <v>0</v>
          </cell>
          <cell r="BA4004">
            <v>0</v>
          </cell>
          <cell r="BC4004" t="str">
            <v>OTHERS</v>
          </cell>
          <cell r="BE4004" t="str">
            <v>Jul</v>
          </cell>
        </row>
        <row r="4005">
          <cell r="C4005" t="str">
            <v>Other</v>
          </cell>
          <cell r="R4005">
            <v>0</v>
          </cell>
          <cell r="AZ4005">
            <v>0</v>
          </cell>
          <cell r="BA4005">
            <v>0</v>
          </cell>
          <cell r="BC4005" t="str">
            <v>OTHERS</v>
          </cell>
          <cell r="BE4005" t="str">
            <v>Aug</v>
          </cell>
        </row>
        <row r="4006">
          <cell r="C4006" t="str">
            <v>Other</v>
          </cell>
          <cell r="R4006">
            <v>0</v>
          </cell>
          <cell r="AZ4006">
            <v>0</v>
          </cell>
          <cell r="BA4006">
            <v>0</v>
          </cell>
          <cell r="BC4006" t="str">
            <v>OTHERS</v>
          </cell>
          <cell r="BE4006" t="str">
            <v>Sep</v>
          </cell>
        </row>
        <row r="4007">
          <cell r="C4007" t="str">
            <v>Other</v>
          </cell>
          <cell r="R4007">
            <v>0</v>
          </cell>
          <cell r="AZ4007">
            <v>0</v>
          </cell>
          <cell r="BA4007">
            <v>0</v>
          </cell>
          <cell r="BC4007" t="str">
            <v>OTHERS</v>
          </cell>
          <cell r="BE4007" t="str">
            <v>Oct</v>
          </cell>
        </row>
        <row r="4008">
          <cell r="C4008" t="str">
            <v>Other</v>
          </cell>
          <cell r="R4008">
            <v>0</v>
          </cell>
          <cell r="AZ4008">
            <v>0</v>
          </cell>
          <cell r="BA4008">
            <v>0</v>
          </cell>
          <cell r="BC4008" t="str">
            <v>OTHERS</v>
          </cell>
          <cell r="BE4008" t="str">
            <v>Nov</v>
          </cell>
        </row>
        <row r="4009">
          <cell r="C4009" t="str">
            <v>Other</v>
          </cell>
          <cell r="R4009">
            <v>0</v>
          </cell>
          <cell r="AZ4009">
            <v>0</v>
          </cell>
          <cell r="BA4009">
            <v>0</v>
          </cell>
          <cell r="BC4009" t="str">
            <v>OTHERS</v>
          </cell>
          <cell r="BE4009" t="str">
            <v>Dec</v>
          </cell>
        </row>
        <row r="4010">
          <cell r="C4010" t="str">
            <v>Other</v>
          </cell>
          <cell r="R4010">
            <v>0</v>
          </cell>
          <cell r="AZ4010">
            <v>0</v>
          </cell>
          <cell r="BA4010">
            <v>0</v>
          </cell>
          <cell r="BC4010" t="str">
            <v>OTHERS</v>
          </cell>
          <cell r="BE4010" t="str">
            <v>Jan</v>
          </cell>
        </row>
        <row r="4011">
          <cell r="C4011" t="str">
            <v>Other</v>
          </cell>
          <cell r="R4011">
            <v>0</v>
          </cell>
          <cell r="AZ4011">
            <v>0</v>
          </cell>
          <cell r="BA4011">
            <v>0</v>
          </cell>
          <cell r="BC4011" t="str">
            <v>OTHERS</v>
          </cell>
          <cell r="BE4011" t="str">
            <v>Feb</v>
          </cell>
        </row>
        <row r="4012">
          <cell r="C4012" t="str">
            <v>Other</v>
          </cell>
          <cell r="R4012">
            <v>0</v>
          </cell>
          <cell r="AZ4012">
            <v>0</v>
          </cell>
          <cell r="BA4012">
            <v>0</v>
          </cell>
          <cell r="BC4012" t="str">
            <v>OTHERS</v>
          </cell>
          <cell r="BE4012" t="str">
            <v>Mar</v>
          </cell>
        </row>
        <row r="4013">
          <cell r="C4013" t="str">
            <v>Other</v>
          </cell>
          <cell r="R4013">
            <v>0</v>
          </cell>
          <cell r="AZ4013">
            <v>0</v>
          </cell>
          <cell r="BA4013">
            <v>0</v>
          </cell>
          <cell r="BC4013" t="str">
            <v>OTHERS</v>
          </cell>
          <cell r="BE4013" t="str">
            <v>Apr</v>
          </cell>
        </row>
        <row r="4014">
          <cell r="C4014" t="str">
            <v>Other</v>
          </cell>
          <cell r="R4014">
            <v>16000</v>
          </cell>
          <cell r="AZ4014">
            <v>-4800</v>
          </cell>
          <cell r="BA4014">
            <v>-10764.800000000001</v>
          </cell>
          <cell r="BC4014" t="str">
            <v>OTHERS</v>
          </cell>
          <cell r="BE4014" t="str">
            <v>May</v>
          </cell>
        </row>
        <row r="4015">
          <cell r="C4015" t="str">
            <v>Other</v>
          </cell>
          <cell r="R4015">
            <v>45000</v>
          </cell>
          <cell r="AZ4015">
            <v>-13500</v>
          </cell>
          <cell r="BA4015">
            <v>-30275.999999999996</v>
          </cell>
          <cell r="BC4015" t="str">
            <v>OTHERS</v>
          </cell>
          <cell r="BE4015" t="str">
            <v>Jun</v>
          </cell>
        </row>
        <row r="4016">
          <cell r="C4016" t="str">
            <v>Other</v>
          </cell>
          <cell r="R4016">
            <v>40000</v>
          </cell>
          <cell r="AZ4016">
            <v>-12000</v>
          </cell>
          <cell r="BA4016">
            <v>-26912</v>
          </cell>
          <cell r="BC4016" t="str">
            <v>OTHERS</v>
          </cell>
          <cell r="BE4016" t="str">
            <v>Jul</v>
          </cell>
        </row>
        <row r="4017">
          <cell r="C4017" t="str">
            <v>Other</v>
          </cell>
          <cell r="R4017">
            <v>60000</v>
          </cell>
          <cell r="AZ4017">
            <v>-18000</v>
          </cell>
          <cell r="BA4017">
            <v>-40368</v>
          </cell>
          <cell r="BC4017" t="str">
            <v>OTHERS</v>
          </cell>
          <cell r="BE4017" t="str">
            <v>Aug</v>
          </cell>
        </row>
        <row r="4018">
          <cell r="C4018" t="str">
            <v>Other</v>
          </cell>
          <cell r="R4018">
            <v>70000</v>
          </cell>
          <cell r="AZ4018">
            <v>-21000</v>
          </cell>
          <cell r="BA4018">
            <v>-47096</v>
          </cell>
          <cell r="BC4018" t="str">
            <v>OTHERS</v>
          </cell>
          <cell r="BE4018" t="str">
            <v>Sep</v>
          </cell>
        </row>
        <row r="4019">
          <cell r="C4019" t="str">
            <v>Other</v>
          </cell>
          <cell r="R4019">
            <v>0</v>
          </cell>
          <cell r="AZ4019">
            <v>0</v>
          </cell>
          <cell r="BA4019">
            <v>0</v>
          </cell>
          <cell r="BC4019" t="str">
            <v>OTHERS</v>
          </cell>
          <cell r="BE4019" t="str">
            <v>Oct</v>
          </cell>
        </row>
        <row r="4020">
          <cell r="C4020" t="str">
            <v>Other</v>
          </cell>
          <cell r="R4020">
            <v>0</v>
          </cell>
          <cell r="AZ4020">
            <v>0</v>
          </cell>
          <cell r="BA4020">
            <v>0</v>
          </cell>
          <cell r="BC4020" t="str">
            <v>OTHERS</v>
          </cell>
          <cell r="BE4020" t="str">
            <v>Nov</v>
          </cell>
        </row>
        <row r="4021">
          <cell r="C4021" t="str">
            <v>Other</v>
          </cell>
          <cell r="R4021">
            <v>60000</v>
          </cell>
          <cell r="AZ4021">
            <v>-18000</v>
          </cell>
          <cell r="BA4021">
            <v>-40368</v>
          </cell>
          <cell r="BC4021" t="str">
            <v>OTHERS</v>
          </cell>
          <cell r="BE4021" t="str">
            <v>Dec</v>
          </cell>
        </row>
        <row r="4022">
          <cell r="C4022" t="str">
            <v>Other</v>
          </cell>
          <cell r="R4022">
            <v>0</v>
          </cell>
          <cell r="AZ4022">
            <v>0</v>
          </cell>
          <cell r="BA4022">
            <v>0</v>
          </cell>
          <cell r="BC4022" t="str">
            <v>OTHERS</v>
          </cell>
          <cell r="BE4022" t="str">
            <v>Jan</v>
          </cell>
        </row>
        <row r="4023">
          <cell r="C4023" t="str">
            <v>Other</v>
          </cell>
          <cell r="R4023">
            <v>0</v>
          </cell>
          <cell r="AZ4023">
            <v>0</v>
          </cell>
          <cell r="BA4023">
            <v>0</v>
          </cell>
          <cell r="BC4023" t="str">
            <v>OTHERS</v>
          </cell>
          <cell r="BE4023" t="str">
            <v>Feb</v>
          </cell>
        </row>
        <row r="4024">
          <cell r="C4024" t="str">
            <v>Other</v>
          </cell>
          <cell r="R4024">
            <v>0</v>
          </cell>
          <cell r="AZ4024">
            <v>0</v>
          </cell>
          <cell r="BA4024">
            <v>0</v>
          </cell>
          <cell r="BC4024" t="str">
            <v>OTHERS</v>
          </cell>
          <cell r="BE4024" t="str">
            <v>Mar</v>
          </cell>
        </row>
        <row r="4025">
          <cell r="C4025" t="str">
            <v>Other</v>
          </cell>
          <cell r="R4025">
            <v>0</v>
          </cell>
          <cell r="AZ4025">
            <v>0</v>
          </cell>
          <cell r="BA4025">
            <v>0</v>
          </cell>
          <cell r="BC4025" t="str">
            <v>OTHERS</v>
          </cell>
          <cell r="BE4025" t="str">
            <v>Apr</v>
          </cell>
        </row>
        <row r="4026">
          <cell r="C4026" t="str">
            <v>Other</v>
          </cell>
          <cell r="R4026">
            <v>0</v>
          </cell>
          <cell r="AZ4026">
            <v>0</v>
          </cell>
          <cell r="BA4026">
            <v>0</v>
          </cell>
          <cell r="BC4026" t="str">
            <v>OTHERS</v>
          </cell>
          <cell r="BE4026" t="str">
            <v>May</v>
          </cell>
        </row>
        <row r="4027">
          <cell r="C4027" t="str">
            <v>Other</v>
          </cell>
          <cell r="R4027">
            <v>0</v>
          </cell>
          <cell r="AZ4027">
            <v>0</v>
          </cell>
          <cell r="BA4027">
            <v>0</v>
          </cell>
          <cell r="BC4027" t="str">
            <v>OTHERS</v>
          </cell>
          <cell r="BE4027" t="str">
            <v>Jun</v>
          </cell>
        </row>
        <row r="4028">
          <cell r="C4028" t="str">
            <v>Other</v>
          </cell>
          <cell r="R4028">
            <v>70000</v>
          </cell>
          <cell r="AZ4028">
            <v>-21000</v>
          </cell>
          <cell r="BA4028">
            <v>-47096</v>
          </cell>
          <cell r="BC4028" t="str">
            <v>OTHERS</v>
          </cell>
          <cell r="BE4028" t="str">
            <v>Jul</v>
          </cell>
        </row>
        <row r="4029">
          <cell r="C4029" t="str">
            <v>Other</v>
          </cell>
          <cell r="R4029">
            <v>0</v>
          </cell>
          <cell r="AZ4029">
            <v>0</v>
          </cell>
          <cell r="BA4029">
            <v>0</v>
          </cell>
          <cell r="BC4029" t="str">
            <v>OTHERS</v>
          </cell>
          <cell r="BE4029" t="str">
            <v>Aug</v>
          </cell>
        </row>
        <row r="4030">
          <cell r="C4030" t="str">
            <v>Other</v>
          </cell>
          <cell r="R4030">
            <v>0</v>
          </cell>
          <cell r="AZ4030">
            <v>0</v>
          </cell>
          <cell r="BA4030">
            <v>0</v>
          </cell>
          <cell r="BC4030" t="str">
            <v>OTHERS</v>
          </cell>
          <cell r="BE4030" t="str">
            <v>Sep</v>
          </cell>
        </row>
        <row r="4031">
          <cell r="C4031" t="str">
            <v>Other</v>
          </cell>
          <cell r="R4031">
            <v>0</v>
          </cell>
          <cell r="AZ4031">
            <v>0</v>
          </cell>
          <cell r="BA4031">
            <v>0</v>
          </cell>
          <cell r="BC4031" t="str">
            <v>OTHERS</v>
          </cell>
          <cell r="BE4031" t="str">
            <v>Oct</v>
          </cell>
        </row>
        <row r="4032">
          <cell r="C4032" t="str">
            <v>Other</v>
          </cell>
          <cell r="R4032">
            <v>0</v>
          </cell>
          <cell r="AZ4032">
            <v>0</v>
          </cell>
          <cell r="BA4032">
            <v>0</v>
          </cell>
          <cell r="BC4032" t="str">
            <v>OTHERS</v>
          </cell>
          <cell r="BE4032" t="str">
            <v>Nov</v>
          </cell>
        </row>
        <row r="4033">
          <cell r="C4033" t="str">
            <v>Other</v>
          </cell>
          <cell r="R4033">
            <v>0</v>
          </cell>
          <cell r="AZ4033">
            <v>0</v>
          </cell>
          <cell r="BA4033">
            <v>0</v>
          </cell>
          <cell r="BC4033" t="str">
            <v>OTHERS</v>
          </cell>
          <cell r="BE4033" t="str">
            <v>Dec</v>
          </cell>
        </row>
        <row r="4034">
          <cell r="C4034" t="str">
            <v>Other</v>
          </cell>
          <cell r="R4034">
            <v>0</v>
          </cell>
          <cell r="AZ4034">
            <v>0</v>
          </cell>
          <cell r="BA4034">
            <v>0</v>
          </cell>
          <cell r="BC4034" t="str">
            <v>OTHERS</v>
          </cell>
          <cell r="BE4034" t="str">
            <v>Jan</v>
          </cell>
        </row>
        <row r="4035">
          <cell r="C4035" t="str">
            <v>Other</v>
          </cell>
          <cell r="R4035">
            <v>0</v>
          </cell>
          <cell r="AZ4035">
            <v>0</v>
          </cell>
          <cell r="BA4035">
            <v>0</v>
          </cell>
          <cell r="BC4035" t="str">
            <v>OTHERS</v>
          </cell>
          <cell r="BE4035" t="str">
            <v>Feb</v>
          </cell>
        </row>
        <row r="4036">
          <cell r="C4036" t="str">
            <v>Other</v>
          </cell>
          <cell r="R4036">
            <v>0</v>
          </cell>
          <cell r="AZ4036">
            <v>0</v>
          </cell>
          <cell r="BA4036">
            <v>0</v>
          </cell>
          <cell r="BC4036" t="str">
            <v>OTHERS</v>
          </cell>
          <cell r="BE4036" t="str">
            <v>Mar</v>
          </cell>
        </row>
        <row r="4037">
          <cell r="C4037" t="str">
            <v>Other</v>
          </cell>
          <cell r="R4037">
            <v>0</v>
          </cell>
          <cell r="AZ4037">
            <v>0</v>
          </cell>
          <cell r="BA4037">
            <v>0</v>
          </cell>
          <cell r="BC4037" t="str">
            <v>OTHERS</v>
          </cell>
          <cell r="BE4037" t="str">
            <v>Apr</v>
          </cell>
        </row>
        <row r="4038">
          <cell r="C4038" t="str">
            <v>Other</v>
          </cell>
          <cell r="R4038">
            <v>0</v>
          </cell>
          <cell r="AZ4038">
            <v>0</v>
          </cell>
          <cell r="BA4038">
            <v>0</v>
          </cell>
          <cell r="BC4038" t="str">
            <v>OTHERS</v>
          </cell>
          <cell r="BE4038" t="str">
            <v>May</v>
          </cell>
        </row>
        <row r="4039">
          <cell r="C4039" t="str">
            <v>Other</v>
          </cell>
          <cell r="R4039">
            <v>0</v>
          </cell>
          <cell r="AZ4039">
            <v>0</v>
          </cell>
          <cell r="BA4039">
            <v>0</v>
          </cell>
          <cell r="BC4039" t="str">
            <v>OTHERS</v>
          </cell>
          <cell r="BE4039" t="str">
            <v>Jun</v>
          </cell>
        </row>
        <row r="4040">
          <cell r="C4040" t="str">
            <v>Other</v>
          </cell>
          <cell r="R4040">
            <v>0</v>
          </cell>
          <cell r="AZ4040">
            <v>0</v>
          </cell>
          <cell r="BA4040">
            <v>0</v>
          </cell>
          <cell r="BC4040" t="str">
            <v>OTHERS</v>
          </cell>
          <cell r="BE4040" t="str">
            <v>Jul</v>
          </cell>
        </row>
        <row r="4041">
          <cell r="C4041" t="str">
            <v>Other</v>
          </cell>
          <cell r="R4041">
            <v>0</v>
          </cell>
          <cell r="AZ4041">
            <v>0</v>
          </cell>
          <cell r="BA4041">
            <v>0</v>
          </cell>
          <cell r="BC4041" t="str">
            <v>OTHERS</v>
          </cell>
          <cell r="BE4041" t="str">
            <v>Aug</v>
          </cell>
        </row>
        <row r="4042">
          <cell r="C4042" t="str">
            <v>Other</v>
          </cell>
          <cell r="R4042">
            <v>0</v>
          </cell>
          <cell r="AZ4042">
            <v>0</v>
          </cell>
          <cell r="BA4042">
            <v>0</v>
          </cell>
          <cell r="BC4042" t="str">
            <v>OTHERS</v>
          </cell>
          <cell r="BE4042" t="str">
            <v>Sep</v>
          </cell>
        </row>
        <row r="4043">
          <cell r="C4043" t="str">
            <v>Other</v>
          </cell>
          <cell r="R4043">
            <v>0</v>
          </cell>
          <cell r="AZ4043">
            <v>0</v>
          </cell>
          <cell r="BA4043">
            <v>0</v>
          </cell>
          <cell r="BC4043" t="str">
            <v>OTHERS</v>
          </cell>
          <cell r="BE4043" t="str">
            <v>Oct</v>
          </cell>
        </row>
        <row r="4044">
          <cell r="C4044" t="str">
            <v>Other</v>
          </cell>
          <cell r="R4044">
            <v>0</v>
          </cell>
          <cell r="AZ4044">
            <v>0</v>
          </cell>
          <cell r="BA4044">
            <v>0</v>
          </cell>
          <cell r="BC4044" t="str">
            <v>OTHERS</v>
          </cell>
          <cell r="BE4044" t="str">
            <v>Nov</v>
          </cell>
        </row>
        <row r="4045">
          <cell r="C4045" t="str">
            <v>Other</v>
          </cell>
          <cell r="R4045">
            <v>0</v>
          </cell>
          <cell r="AZ4045">
            <v>0</v>
          </cell>
          <cell r="BA4045">
            <v>0</v>
          </cell>
          <cell r="BC4045" t="str">
            <v>OTHERS</v>
          </cell>
          <cell r="BE4045" t="str">
            <v>Dec</v>
          </cell>
        </row>
        <row r="4046">
          <cell r="C4046" t="str">
            <v>Other</v>
          </cell>
          <cell r="R4046">
            <v>0</v>
          </cell>
          <cell r="AZ4046">
            <v>0</v>
          </cell>
          <cell r="BA4046">
            <v>0</v>
          </cell>
          <cell r="BC4046" t="str">
            <v>OTHERS</v>
          </cell>
          <cell r="BE4046" t="str">
            <v>Jan</v>
          </cell>
        </row>
        <row r="4047">
          <cell r="C4047" t="str">
            <v>Other</v>
          </cell>
          <cell r="R4047">
            <v>0</v>
          </cell>
          <cell r="AZ4047">
            <v>0</v>
          </cell>
          <cell r="BA4047">
            <v>0</v>
          </cell>
          <cell r="BC4047" t="str">
            <v>OTHERS</v>
          </cell>
          <cell r="BE4047" t="str">
            <v>Feb</v>
          </cell>
        </row>
        <row r="4048">
          <cell r="C4048" t="str">
            <v>Other</v>
          </cell>
          <cell r="R4048">
            <v>0</v>
          </cell>
          <cell r="AZ4048">
            <v>0</v>
          </cell>
          <cell r="BA4048">
            <v>0</v>
          </cell>
          <cell r="BC4048" t="str">
            <v>OTHERS</v>
          </cell>
          <cell r="BE4048" t="str">
            <v>Mar</v>
          </cell>
        </row>
        <row r="4049">
          <cell r="C4049" t="str">
            <v>Other</v>
          </cell>
          <cell r="R4049">
            <v>0</v>
          </cell>
          <cell r="AZ4049">
            <v>0</v>
          </cell>
          <cell r="BA4049">
            <v>0</v>
          </cell>
          <cell r="BC4049" t="str">
            <v>OTHERS</v>
          </cell>
          <cell r="BE4049" t="str">
            <v>Apr</v>
          </cell>
        </row>
        <row r="4050">
          <cell r="C4050" t="str">
            <v>Other</v>
          </cell>
          <cell r="R4050">
            <v>0</v>
          </cell>
          <cell r="AZ4050">
            <v>0</v>
          </cell>
          <cell r="BA4050">
            <v>0</v>
          </cell>
          <cell r="BC4050" t="str">
            <v>OTHERS</v>
          </cell>
          <cell r="BE4050" t="str">
            <v>May</v>
          </cell>
        </row>
        <row r="4051">
          <cell r="C4051" t="str">
            <v>Other</v>
          </cell>
          <cell r="R4051">
            <v>0</v>
          </cell>
          <cell r="AZ4051">
            <v>0</v>
          </cell>
          <cell r="BA4051">
            <v>0</v>
          </cell>
          <cell r="BC4051" t="str">
            <v>OTHERS</v>
          </cell>
          <cell r="BE4051" t="str">
            <v>Jun</v>
          </cell>
        </row>
        <row r="4052">
          <cell r="C4052" t="str">
            <v>Other</v>
          </cell>
          <cell r="R4052">
            <v>0</v>
          </cell>
          <cell r="AZ4052">
            <v>0</v>
          </cell>
          <cell r="BA4052">
            <v>0</v>
          </cell>
          <cell r="BC4052" t="str">
            <v>OTHERS</v>
          </cell>
          <cell r="BE4052" t="str">
            <v>Jul</v>
          </cell>
        </row>
        <row r="4053">
          <cell r="C4053" t="str">
            <v>Other</v>
          </cell>
          <cell r="R4053">
            <v>0</v>
          </cell>
          <cell r="AZ4053">
            <v>0</v>
          </cell>
          <cell r="BA4053">
            <v>0</v>
          </cell>
          <cell r="BC4053" t="str">
            <v>OTHERS</v>
          </cell>
          <cell r="BE4053" t="str">
            <v>Aug</v>
          </cell>
        </row>
        <row r="4054">
          <cell r="C4054" t="str">
            <v>Other</v>
          </cell>
          <cell r="R4054">
            <v>0</v>
          </cell>
          <cell r="AZ4054">
            <v>0</v>
          </cell>
          <cell r="BA4054">
            <v>0</v>
          </cell>
          <cell r="BC4054" t="str">
            <v>OTHERS</v>
          </cell>
          <cell r="BE4054" t="str">
            <v>Sep</v>
          </cell>
        </row>
        <row r="4055">
          <cell r="C4055" t="str">
            <v>Other</v>
          </cell>
          <cell r="R4055">
            <v>0</v>
          </cell>
          <cell r="AZ4055">
            <v>0</v>
          </cell>
          <cell r="BA4055">
            <v>0</v>
          </cell>
          <cell r="BC4055" t="str">
            <v>OTHERS</v>
          </cell>
          <cell r="BE4055" t="str">
            <v>Oct</v>
          </cell>
        </row>
        <row r="4056">
          <cell r="C4056" t="str">
            <v>Other</v>
          </cell>
          <cell r="R4056">
            <v>0</v>
          </cell>
          <cell r="AZ4056">
            <v>0</v>
          </cell>
          <cell r="BA4056">
            <v>0</v>
          </cell>
          <cell r="BC4056" t="str">
            <v>OTHERS</v>
          </cell>
          <cell r="BE4056" t="str">
            <v>Nov</v>
          </cell>
        </row>
        <row r="4057">
          <cell r="C4057" t="str">
            <v>Other</v>
          </cell>
          <cell r="R4057">
            <v>0</v>
          </cell>
          <cell r="AZ4057">
            <v>0</v>
          </cell>
          <cell r="BA4057">
            <v>0</v>
          </cell>
          <cell r="BC4057" t="str">
            <v>OTHERS</v>
          </cell>
          <cell r="BE4057" t="str">
            <v>Dec</v>
          </cell>
        </row>
        <row r="4058">
          <cell r="C4058" t="str">
            <v>Other</v>
          </cell>
          <cell r="R4058">
            <v>0</v>
          </cell>
          <cell r="AZ4058">
            <v>0</v>
          </cell>
          <cell r="BA4058">
            <v>0</v>
          </cell>
          <cell r="BC4058" t="str">
            <v>OTHERS</v>
          </cell>
          <cell r="BE4058" t="str">
            <v>Jan</v>
          </cell>
        </row>
        <row r="4059">
          <cell r="C4059" t="str">
            <v>Other</v>
          </cell>
          <cell r="R4059">
            <v>0</v>
          </cell>
          <cell r="AZ4059">
            <v>0</v>
          </cell>
          <cell r="BA4059">
            <v>0</v>
          </cell>
          <cell r="BC4059" t="str">
            <v>OTHERS</v>
          </cell>
          <cell r="BE4059" t="str">
            <v>Feb</v>
          </cell>
        </row>
        <row r="4060">
          <cell r="C4060" t="str">
            <v>Other</v>
          </cell>
          <cell r="R4060">
            <v>0</v>
          </cell>
          <cell r="AZ4060">
            <v>0</v>
          </cell>
          <cell r="BA4060">
            <v>0</v>
          </cell>
          <cell r="BC4060" t="str">
            <v>OTHERS</v>
          </cell>
          <cell r="BE4060" t="str">
            <v>Mar</v>
          </cell>
        </row>
        <row r="4061">
          <cell r="C4061" t="str">
            <v>Other</v>
          </cell>
          <cell r="R4061">
            <v>0</v>
          </cell>
          <cell r="AZ4061">
            <v>0</v>
          </cell>
          <cell r="BA4061">
            <v>0</v>
          </cell>
          <cell r="BC4061" t="str">
            <v>OTHERS</v>
          </cell>
          <cell r="BE4061" t="str">
            <v>Apr</v>
          </cell>
        </row>
        <row r="4062">
          <cell r="C4062" t="str">
            <v>Other</v>
          </cell>
          <cell r="R4062">
            <v>0</v>
          </cell>
          <cell r="AZ4062">
            <v>0</v>
          </cell>
          <cell r="BA4062">
            <v>0</v>
          </cell>
          <cell r="BC4062" t="str">
            <v>OTHERS</v>
          </cell>
          <cell r="BE4062" t="str">
            <v>May</v>
          </cell>
        </row>
        <row r="4063">
          <cell r="C4063" t="str">
            <v>Other</v>
          </cell>
          <cell r="R4063">
            <v>0</v>
          </cell>
          <cell r="AZ4063">
            <v>0</v>
          </cell>
          <cell r="BA4063">
            <v>0</v>
          </cell>
          <cell r="BC4063" t="str">
            <v>OTHERS</v>
          </cell>
          <cell r="BE4063" t="str">
            <v>Jun</v>
          </cell>
        </row>
        <row r="4064">
          <cell r="C4064" t="str">
            <v>Other</v>
          </cell>
          <cell r="R4064">
            <v>0</v>
          </cell>
          <cell r="AZ4064">
            <v>0</v>
          </cell>
          <cell r="BA4064">
            <v>0</v>
          </cell>
          <cell r="BC4064" t="str">
            <v>OTHERS</v>
          </cell>
          <cell r="BE4064" t="str">
            <v>Jul</v>
          </cell>
        </row>
        <row r="4065">
          <cell r="C4065" t="str">
            <v>Other</v>
          </cell>
          <cell r="R4065">
            <v>0</v>
          </cell>
          <cell r="AZ4065">
            <v>0</v>
          </cell>
          <cell r="BA4065">
            <v>0</v>
          </cell>
          <cell r="BC4065" t="str">
            <v>OTHERS</v>
          </cell>
          <cell r="BE4065" t="str">
            <v>Aug</v>
          </cell>
        </row>
        <row r="4066">
          <cell r="C4066" t="str">
            <v>Other</v>
          </cell>
          <cell r="R4066">
            <v>0</v>
          </cell>
          <cell r="AZ4066">
            <v>0</v>
          </cell>
          <cell r="BA4066">
            <v>0</v>
          </cell>
          <cell r="BC4066" t="str">
            <v>OTHERS</v>
          </cell>
          <cell r="BE4066" t="str">
            <v>Sep</v>
          </cell>
        </row>
        <row r="4067">
          <cell r="C4067" t="str">
            <v>Other</v>
          </cell>
          <cell r="R4067">
            <v>0</v>
          </cell>
          <cell r="AZ4067">
            <v>0</v>
          </cell>
          <cell r="BA4067">
            <v>0</v>
          </cell>
          <cell r="BC4067" t="str">
            <v>OTHERS</v>
          </cell>
          <cell r="BE4067" t="str">
            <v>Oct</v>
          </cell>
        </row>
        <row r="4068">
          <cell r="C4068" t="str">
            <v>Other</v>
          </cell>
          <cell r="R4068">
            <v>0</v>
          </cell>
          <cell r="AZ4068">
            <v>0</v>
          </cell>
          <cell r="BA4068">
            <v>0</v>
          </cell>
          <cell r="BC4068" t="str">
            <v>OTHERS</v>
          </cell>
          <cell r="BE4068" t="str">
            <v>Nov</v>
          </cell>
        </row>
        <row r="4069">
          <cell r="C4069" t="str">
            <v>Other</v>
          </cell>
          <cell r="R4069">
            <v>0</v>
          </cell>
          <cell r="AZ4069">
            <v>0</v>
          </cell>
          <cell r="BA4069">
            <v>0</v>
          </cell>
          <cell r="BC4069" t="str">
            <v>OTHERS</v>
          </cell>
          <cell r="BE4069" t="str">
            <v>Dec</v>
          </cell>
        </row>
        <row r="4070">
          <cell r="C4070" t="str">
            <v>Other</v>
          </cell>
          <cell r="R4070">
            <v>0</v>
          </cell>
          <cell r="AZ4070">
            <v>0</v>
          </cell>
          <cell r="BA4070">
            <v>0</v>
          </cell>
          <cell r="BC4070" t="str">
            <v>OTHERS</v>
          </cell>
          <cell r="BE4070" t="str">
            <v>Jan</v>
          </cell>
        </row>
        <row r="4071">
          <cell r="C4071" t="str">
            <v>Other</v>
          </cell>
          <cell r="R4071">
            <v>0</v>
          </cell>
          <cell r="AZ4071">
            <v>0</v>
          </cell>
          <cell r="BA4071">
            <v>0</v>
          </cell>
          <cell r="BC4071" t="str">
            <v>OTHERS</v>
          </cell>
          <cell r="BE4071" t="str">
            <v>Feb</v>
          </cell>
        </row>
        <row r="4072">
          <cell r="C4072" t="str">
            <v>Other</v>
          </cell>
          <cell r="R4072">
            <v>0</v>
          </cell>
          <cell r="AZ4072">
            <v>0</v>
          </cell>
          <cell r="BA4072">
            <v>0</v>
          </cell>
          <cell r="BC4072" t="str">
            <v>OTHERS</v>
          </cell>
          <cell r="BE4072" t="str">
            <v>Mar</v>
          </cell>
        </row>
        <row r="4073">
          <cell r="C4073" t="str">
            <v>Other</v>
          </cell>
          <cell r="R4073">
            <v>0</v>
          </cell>
          <cell r="AZ4073">
            <v>0</v>
          </cell>
          <cell r="BA4073">
            <v>0</v>
          </cell>
          <cell r="BC4073" t="str">
            <v>OTHERS</v>
          </cell>
          <cell r="BE4073" t="str">
            <v>Apr</v>
          </cell>
        </row>
        <row r="4074">
          <cell r="C4074" t="str">
            <v>Other</v>
          </cell>
          <cell r="R4074">
            <v>0</v>
          </cell>
          <cell r="AZ4074">
            <v>0</v>
          </cell>
          <cell r="BA4074">
            <v>0</v>
          </cell>
          <cell r="BC4074" t="str">
            <v>OTHERS</v>
          </cell>
          <cell r="BE4074" t="str">
            <v>May</v>
          </cell>
        </row>
        <row r="4075">
          <cell r="C4075" t="str">
            <v>Other</v>
          </cell>
          <cell r="R4075">
            <v>0</v>
          </cell>
          <cell r="AZ4075">
            <v>0</v>
          </cell>
          <cell r="BA4075">
            <v>0</v>
          </cell>
          <cell r="BC4075" t="str">
            <v>OTHERS</v>
          </cell>
          <cell r="BE4075" t="str">
            <v>Jun</v>
          </cell>
        </row>
        <row r="4076">
          <cell r="C4076" t="str">
            <v>Other</v>
          </cell>
          <cell r="R4076">
            <v>0</v>
          </cell>
          <cell r="AZ4076">
            <v>0</v>
          </cell>
          <cell r="BA4076">
            <v>0</v>
          </cell>
          <cell r="BC4076" t="str">
            <v>OTHERS</v>
          </cell>
          <cell r="BE4076" t="str">
            <v>Jul</v>
          </cell>
        </row>
        <row r="4077">
          <cell r="C4077" t="str">
            <v>Other</v>
          </cell>
          <cell r="R4077">
            <v>0</v>
          </cell>
          <cell r="AZ4077">
            <v>0</v>
          </cell>
          <cell r="BA4077">
            <v>0</v>
          </cell>
          <cell r="BC4077" t="str">
            <v>OTHERS</v>
          </cell>
          <cell r="BE4077" t="str">
            <v>Aug</v>
          </cell>
        </row>
        <row r="4078">
          <cell r="C4078" t="str">
            <v>Other</v>
          </cell>
          <cell r="R4078">
            <v>0</v>
          </cell>
          <cell r="AZ4078">
            <v>0</v>
          </cell>
          <cell r="BA4078">
            <v>0</v>
          </cell>
          <cell r="BC4078" t="str">
            <v>OTHERS</v>
          </cell>
          <cell r="BE4078" t="str">
            <v>Sep</v>
          </cell>
        </row>
        <row r="4079">
          <cell r="C4079" t="str">
            <v>Other</v>
          </cell>
          <cell r="R4079">
            <v>0</v>
          </cell>
          <cell r="AZ4079">
            <v>0</v>
          </cell>
          <cell r="BA4079">
            <v>0</v>
          </cell>
          <cell r="BC4079" t="str">
            <v>OTHERS</v>
          </cell>
          <cell r="BE4079" t="str">
            <v>Oct</v>
          </cell>
        </row>
        <row r="4080">
          <cell r="C4080" t="str">
            <v>Other</v>
          </cell>
          <cell r="R4080">
            <v>0</v>
          </cell>
          <cell r="AZ4080">
            <v>0</v>
          </cell>
          <cell r="BA4080">
            <v>0</v>
          </cell>
          <cell r="BC4080" t="str">
            <v>OTHERS</v>
          </cell>
          <cell r="BE4080" t="str">
            <v>Nov</v>
          </cell>
        </row>
        <row r="4081">
          <cell r="C4081" t="str">
            <v>Other</v>
          </cell>
          <cell r="R4081">
            <v>0</v>
          </cell>
          <cell r="AZ4081">
            <v>0</v>
          </cell>
          <cell r="BA4081">
            <v>0</v>
          </cell>
          <cell r="BC4081" t="str">
            <v>OTHERS</v>
          </cell>
          <cell r="BE4081" t="str">
            <v>Dec</v>
          </cell>
        </row>
        <row r="4082">
          <cell r="C4082" t="str">
            <v>Other</v>
          </cell>
          <cell r="R4082">
            <v>0</v>
          </cell>
          <cell r="AZ4082">
            <v>0</v>
          </cell>
          <cell r="BA4082">
            <v>0</v>
          </cell>
          <cell r="BC4082" t="str">
            <v>OTHERS</v>
          </cell>
          <cell r="BE4082" t="str">
            <v>Jan</v>
          </cell>
        </row>
        <row r="4083">
          <cell r="C4083" t="str">
            <v>Other</v>
          </cell>
          <cell r="R4083">
            <v>0</v>
          </cell>
          <cell r="AZ4083">
            <v>0</v>
          </cell>
          <cell r="BA4083">
            <v>0</v>
          </cell>
          <cell r="BC4083" t="str">
            <v>OTHERS</v>
          </cell>
          <cell r="BE4083" t="str">
            <v>Feb</v>
          </cell>
        </row>
        <row r="4084">
          <cell r="C4084" t="str">
            <v>Other</v>
          </cell>
          <cell r="R4084">
            <v>0</v>
          </cell>
          <cell r="AZ4084">
            <v>0</v>
          </cell>
          <cell r="BA4084">
            <v>0</v>
          </cell>
          <cell r="BC4084" t="str">
            <v>OTHERS</v>
          </cell>
          <cell r="BE4084" t="str">
            <v>Mar</v>
          </cell>
        </row>
        <row r="4085">
          <cell r="C4085" t="str">
            <v>Other</v>
          </cell>
          <cell r="R4085">
            <v>0</v>
          </cell>
          <cell r="AZ4085">
            <v>0</v>
          </cell>
          <cell r="BA4085">
            <v>0</v>
          </cell>
          <cell r="BC4085" t="str">
            <v>OTHERS</v>
          </cell>
          <cell r="BE4085" t="str">
            <v>Apr</v>
          </cell>
        </row>
        <row r="4086">
          <cell r="C4086" t="str">
            <v>Other</v>
          </cell>
          <cell r="R4086">
            <v>0</v>
          </cell>
          <cell r="AZ4086">
            <v>0</v>
          </cell>
          <cell r="BA4086">
            <v>0</v>
          </cell>
          <cell r="BC4086" t="str">
            <v>OTHERS</v>
          </cell>
          <cell r="BE4086" t="str">
            <v>May</v>
          </cell>
        </row>
        <row r="4087">
          <cell r="C4087" t="str">
            <v>Other</v>
          </cell>
          <cell r="R4087">
            <v>0</v>
          </cell>
          <cell r="AZ4087">
            <v>0</v>
          </cell>
          <cell r="BA4087">
            <v>0</v>
          </cell>
          <cell r="BC4087" t="str">
            <v>OTHERS</v>
          </cell>
          <cell r="BE4087" t="str">
            <v>Jun</v>
          </cell>
        </row>
        <row r="4088">
          <cell r="C4088" t="str">
            <v>Other</v>
          </cell>
          <cell r="R4088">
            <v>0</v>
          </cell>
          <cell r="AZ4088">
            <v>0</v>
          </cell>
          <cell r="BA4088">
            <v>0</v>
          </cell>
          <cell r="BC4088" t="str">
            <v>OTHERS</v>
          </cell>
          <cell r="BE4088" t="str">
            <v>Jul</v>
          </cell>
        </row>
        <row r="4089">
          <cell r="C4089" t="str">
            <v>Other</v>
          </cell>
          <cell r="R4089">
            <v>0</v>
          </cell>
          <cell r="AZ4089">
            <v>0</v>
          </cell>
          <cell r="BA4089">
            <v>0</v>
          </cell>
          <cell r="BC4089" t="str">
            <v>OTHERS</v>
          </cell>
          <cell r="BE4089" t="str">
            <v>Aug</v>
          </cell>
        </row>
        <row r="4090">
          <cell r="C4090" t="str">
            <v>Other</v>
          </cell>
          <cell r="R4090">
            <v>0</v>
          </cell>
          <cell r="AZ4090">
            <v>0</v>
          </cell>
          <cell r="BA4090">
            <v>0</v>
          </cell>
          <cell r="BC4090" t="str">
            <v>OTHERS</v>
          </cell>
          <cell r="BE4090" t="str">
            <v>Sep</v>
          </cell>
        </row>
        <row r="4091">
          <cell r="C4091" t="str">
            <v>Other</v>
          </cell>
          <cell r="R4091">
            <v>0</v>
          </cell>
          <cell r="AZ4091">
            <v>0</v>
          </cell>
          <cell r="BA4091">
            <v>0</v>
          </cell>
          <cell r="BC4091" t="str">
            <v>OTHERS</v>
          </cell>
          <cell r="BE4091" t="str">
            <v>Oct</v>
          </cell>
        </row>
        <row r="4092">
          <cell r="C4092" t="str">
            <v>Other</v>
          </cell>
          <cell r="R4092">
            <v>0</v>
          </cell>
          <cell r="AZ4092">
            <v>0</v>
          </cell>
          <cell r="BA4092">
            <v>0</v>
          </cell>
          <cell r="BC4092" t="str">
            <v>OTHERS</v>
          </cell>
          <cell r="BE4092" t="str">
            <v>Nov</v>
          </cell>
        </row>
        <row r="4093">
          <cell r="C4093" t="str">
            <v>Other</v>
          </cell>
          <cell r="R4093">
            <v>0</v>
          </cell>
          <cell r="AZ4093">
            <v>0</v>
          </cell>
          <cell r="BA4093">
            <v>0</v>
          </cell>
          <cell r="BC4093" t="str">
            <v>OTHERS</v>
          </cell>
          <cell r="BE4093" t="str">
            <v>Dec</v>
          </cell>
        </row>
        <row r="4094">
          <cell r="C4094" t="str">
            <v>Other</v>
          </cell>
          <cell r="R4094">
            <v>0</v>
          </cell>
          <cell r="AZ4094">
            <v>0</v>
          </cell>
          <cell r="BA4094">
            <v>0</v>
          </cell>
          <cell r="BC4094" t="str">
            <v>OTHERS</v>
          </cell>
          <cell r="BE4094" t="str">
            <v>Jan</v>
          </cell>
        </row>
        <row r="4095">
          <cell r="C4095" t="str">
            <v>Other</v>
          </cell>
          <cell r="R4095">
            <v>0</v>
          </cell>
          <cell r="AZ4095">
            <v>0</v>
          </cell>
          <cell r="BA4095">
            <v>0</v>
          </cell>
          <cell r="BC4095" t="str">
            <v>OTHERS</v>
          </cell>
          <cell r="BE4095" t="str">
            <v>Feb</v>
          </cell>
        </row>
        <row r="4096">
          <cell r="C4096" t="str">
            <v>Other</v>
          </cell>
          <cell r="R4096">
            <v>0</v>
          </cell>
          <cell r="AZ4096">
            <v>0</v>
          </cell>
          <cell r="BA4096">
            <v>0</v>
          </cell>
          <cell r="BC4096" t="str">
            <v>OTHERS</v>
          </cell>
          <cell r="BE4096" t="str">
            <v>Mar</v>
          </cell>
        </row>
        <row r="4097">
          <cell r="C4097" t="str">
            <v>Other</v>
          </cell>
          <cell r="R4097">
            <v>0</v>
          </cell>
          <cell r="AZ4097">
            <v>0</v>
          </cell>
          <cell r="BA4097">
            <v>0</v>
          </cell>
          <cell r="BC4097" t="str">
            <v>OTHERS</v>
          </cell>
          <cell r="BE4097" t="str">
            <v>Apr</v>
          </cell>
        </row>
        <row r="4098">
          <cell r="C4098" t="str">
            <v>Other</v>
          </cell>
          <cell r="R4098">
            <v>0</v>
          </cell>
          <cell r="AZ4098">
            <v>0</v>
          </cell>
          <cell r="BA4098">
            <v>0</v>
          </cell>
          <cell r="BC4098" t="str">
            <v>OTHERS</v>
          </cell>
          <cell r="BE4098" t="str">
            <v>May</v>
          </cell>
        </row>
        <row r="4099">
          <cell r="C4099" t="str">
            <v>Other</v>
          </cell>
          <cell r="R4099">
            <v>0</v>
          </cell>
          <cell r="AZ4099">
            <v>0</v>
          </cell>
          <cell r="BA4099">
            <v>0</v>
          </cell>
          <cell r="BC4099" t="str">
            <v>OTHERS</v>
          </cell>
          <cell r="BE4099" t="str">
            <v>Jun</v>
          </cell>
        </row>
        <row r="4100">
          <cell r="C4100" t="str">
            <v>Other</v>
          </cell>
          <cell r="R4100">
            <v>0</v>
          </cell>
          <cell r="AZ4100">
            <v>0</v>
          </cell>
          <cell r="BA4100">
            <v>0</v>
          </cell>
          <cell r="BC4100" t="str">
            <v>OTHERS</v>
          </cell>
          <cell r="BE4100" t="str">
            <v>Jul</v>
          </cell>
        </row>
        <row r="4101">
          <cell r="C4101" t="str">
            <v>Other</v>
          </cell>
          <cell r="R4101">
            <v>0</v>
          </cell>
          <cell r="AZ4101">
            <v>0</v>
          </cell>
          <cell r="BA4101">
            <v>0</v>
          </cell>
          <cell r="BC4101" t="str">
            <v>OTHERS</v>
          </cell>
          <cell r="BE4101" t="str">
            <v>Aug</v>
          </cell>
        </row>
        <row r="4102">
          <cell r="C4102" t="str">
            <v>Other</v>
          </cell>
          <cell r="R4102">
            <v>0</v>
          </cell>
          <cell r="AZ4102">
            <v>0</v>
          </cell>
          <cell r="BA4102">
            <v>0</v>
          </cell>
          <cell r="BC4102" t="str">
            <v>OTHERS</v>
          </cell>
          <cell r="BE4102" t="str">
            <v>Sep</v>
          </cell>
        </row>
        <row r="4103">
          <cell r="C4103" t="str">
            <v>Other</v>
          </cell>
          <cell r="R4103">
            <v>0</v>
          </cell>
          <cell r="AZ4103">
            <v>0</v>
          </cell>
          <cell r="BA4103">
            <v>0</v>
          </cell>
          <cell r="BC4103" t="str">
            <v>OTHERS</v>
          </cell>
          <cell r="BE4103" t="str">
            <v>Oct</v>
          </cell>
        </row>
        <row r="4104">
          <cell r="C4104" t="str">
            <v>Other</v>
          </cell>
          <cell r="R4104">
            <v>0</v>
          </cell>
          <cell r="AZ4104">
            <v>0</v>
          </cell>
          <cell r="BA4104">
            <v>0</v>
          </cell>
          <cell r="BC4104" t="str">
            <v>OTHERS</v>
          </cell>
          <cell r="BE4104" t="str">
            <v>Nov</v>
          </cell>
        </row>
        <row r="4105">
          <cell r="C4105" t="str">
            <v>Other</v>
          </cell>
          <cell r="R4105">
            <v>0</v>
          </cell>
          <cell r="AZ4105">
            <v>0</v>
          </cell>
          <cell r="BA4105">
            <v>0</v>
          </cell>
          <cell r="BC4105" t="str">
            <v>OTHERS</v>
          </cell>
          <cell r="BE4105" t="str">
            <v>Dec</v>
          </cell>
        </row>
        <row r="4106">
          <cell r="C4106" t="str">
            <v>Other</v>
          </cell>
          <cell r="R4106">
            <v>0</v>
          </cell>
          <cell r="AZ4106">
            <v>0</v>
          </cell>
          <cell r="BA4106">
            <v>0</v>
          </cell>
          <cell r="BC4106" t="str">
            <v>OTHERS</v>
          </cell>
          <cell r="BE4106" t="str">
            <v>Jan</v>
          </cell>
        </row>
        <row r="4107">
          <cell r="C4107" t="str">
            <v>Other</v>
          </cell>
          <cell r="R4107">
            <v>0</v>
          </cell>
          <cell r="AZ4107">
            <v>0</v>
          </cell>
          <cell r="BA4107">
            <v>0</v>
          </cell>
          <cell r="BC4107" t="str">
            <v>OTHERS</v>
          </cell>
          <cell r="BE4107" t="str">
            <v>Feb</v>
          </cell>
        </row>
        <row r="4108">
          <cell r="C4108" t="str">
            <v>Other</v>
          </cell>
          <cell r="R4108">
            <v>0</v>
          </cell>
          <cell r="AZ4108">
            <v>0</v>
          </cell>
          <cell r="BA4108">
            <v>0</v>
          </cell>
          <cell r="BC4108" t="str">
            <v>OTHERS</v>
          </cell>
          <cell r="BE4108" t="str">
            <v>Mar</v>
          </cell>
        </row>
        <row r="4109">
          <cell r="C4109" t="str">
            <v>Other</v>
          </cell>
          <cell r="R4109">
            <v>0</v>
          </cell>
          <cell r="AZ4109">
            <v>0</v>
          </cell>
          <cell r="BA4109">
            <v>0</v>
          </cell>
          <cell r="BC4109" t="str">
            <v>OTHERS</v>
          </cell>
          <cell r="BE4109" t="str">
            <v>Apr</v>
          </cell>
        </row>
        <row r="4110">
          <cell r="C4110" t="str">
            <v>Other</v>
          </cell>
          <cell r="R4110">
            <v>0</v>
          </cell>
          <cell r="AZ4110">
            <v>0</v>
          </cell>
          <cell r="BA4110">
            <v>0</v>
          </cell>
          <cell r="BC4110" t="str">
            <v>OTHERS</v>
          </cell>
          <cell r="BE4110" t="str">
            <v>May</v>
          </cell>
        </row>
        <row r="4111">
          <cell r="C4111" t="str">
            <v>Other</v>
          </cell>
          <cell r="R4111">
            <v>0</v>
          </cell>
          <cell r="AZ4111">
            <v>0</v>
          </cell>
          <cell r="BA4111">
            <v>0</v>
          </cell>
          <cell r="BC4111" t="str">
            <v>OTHERS</v>
          </cell>
          <cell r="BE4111" t="str">
            <v>Jun</v>
          </cell>
        </row>
        <row r="4112">
          <cell r="C4112" t="str">
            <v>Other</v>
          </cell>
          <cell r="R4112">
            <v>0</v>
          </cell>
          <cell r="AZ4112">
            <v>0</v>
          </cell>
          <cell r="BA4112">
            <v>0</v>
          </cell>
          <cell r="BC4112" t="str">
            <v>OTHERS</v>
          </cell>
          <cell r="BE4112" t="str">
            <v>Jul</v>
          </cell>
        </row>
        <row r="4113">
          <cell r="C4113" t="str">
            <v>Other</v>
          </cell>
          <cell r="R4113">
            <v>0</v>
          </cell>
          <cell r="AZ4113">
            <v>0</v>
          </cell>
          <cell r="BA4113">
            <v>0</v>
          </cell>
          <cell r="BC4113" t="str">
            <v>OTHERS</v>
          </cell>
          <cell r="BE4113" t="str">
            <v>Aug</v>
          </cell>
        </row>
        <row r="4114">
          <cell r="C4114" t="str">
            <v>Other</v>
          </cell>
          <cell r="R4114">
            <v>0</v>
          </cell>
          <cell r="AZ4114">
            <v>0</v>
          </cell>
          <cell r="BA4114">
            <v>0</v>
          </cell>
          <cell r="BC4114" t="str">
            <v>OTHERS</v>
          </cell>
          <cell r="BE4114" t="str">
            <v>Sep</v>
          </cell>
        </row>
        <row r="4115">
          <cell r="C4115" t="str">
            <v>Other</v>
          </cell>
          <cell r="R4115">
            <v>0</v>
          </cell>
          <cell r="AZ4115">
            <v>0</v>
          </cell>
          <cell r="BA4115">
            <v>0</v>
          </cell>
          <cell r="BC4115" t="str">
            <v>OTHERS</v>
          </cell>
          <cell r="BE4115" t="str">
            <v>Oct</v>
          </cell>
        </row>
        <row r="4116">
          <cell r="C4116" t="str">
            <v>Other</v>
          </cell>
          <cell r="R4116">
            <v>0</v>
          </cell>
          <cell r="AZ4116">
            <v>0</v>
          </cell>
          <cell r="BA4116">
            <v>0</v>
          </cell>
          <cell r="BC4116" t="str">
            <v>OTHERS</v>
          </cell>
          <cell r="BE4116" t="str">
            <v>Nov</v>
          </cell>
        </row>
        <row r="4117">
          <cell r="C4117" t="str">
            <v>Other</v>
          </cell>
          <cell r="R4117">
            <v>0</v>
          </cell>
          <cell r="AZ4117">
            <v>0</v>
          </cell>
          <cell r="BA4117">
            <v>0</v>
          </cell>
          <cell r="BC4117" t="str">
            <v>OTHERS</v>
          </cell>
          <cell r="BE4117" t="str">
            <v>Dec</v>
          </cell>
        </row>
        <row r="4118">
          <cell r="C4118" t="str">
            <v>Other</v>
          </cell>
          <cell r="R4118">
            <v>0</v>
          </cell>
          <cell r="AZ4118">
            <v>0</v>
          </cell>
          <cell r="BA4118">
            <v>0</v>
          </cell>
          <cell r="BC4118" t="str">
            <v>OTHERS</v>
          </cell>
          <cell r="BE4118" t="str">
            <v>Jan</v>
          </cell>
        </row>
        <row r="4119">
          <cell r="C4119" t="str">
            <v>Other</v>
          </cell>
          <cell r="R4119">
            <v>0</v>
          </cell>
          <cell r="AZ4119">
            <v>0</v>
          </cell>
          <cell r="BA4119">
            <v>0</v>
          </cell>
          <cell r="BC4119" t="str">
            <v>OTHERS</v>
          </cell>
          <cell r="BE4119" t="str">
            <v>Feb</v>
          </cell>
        </row>
        <row r="4120">
          <cell r="C4120" t="str">
            <v>Other</v>
          </cell>
          <cell r="R4120">
            <v>0</v>
          </cell>
          <cell r="AZ4120">
            <v>0</v>
          </cell>
          <cell r="BA4120">
            <v>0</v>
          </cell>
          <cell r="BC4120" t="str">
            <v>OTHERS</v>
          </cell>
          <cell r="BE4120" t="str">
            <v>Mar</v>
          </cell>
        </row>
        <row r="4121">
          <cell r="C4121" t="str">
            <v>Other</v>
          </cell>
          <cell r="R4121">
            <v>0</v>
          </cell>
          <cell r="AZ4121">
            <v>0</v>
          </cell>
          <cell r="BA4121">
            <v>0</v>
          </cell>
          <cell r="BC4121" t="str">
            <v>OTHERS</v>
          </cell>
          <cell r="BE4121" t="str">
            <v>Apr</v>
          </cell>
        </row>
        <row r="4122">
          <cell r="C4122" t="str">
            <v>Other</v>
          </cell>
          <cell r="R4122">
            <v>0</v>
          </cell>
          <cell r="AZ4122">
            <v>0</v>
          </cell>
          <cell r="BA4122">
            <v>0</v>
          </cell>
          <cell r="BC4122" t="str">
            <v>OTHERS</v>
          </cell>
          <cell r="BE4122" t="str">
            <v>May</v>
          </cell>
        </row>
        <row r="4123">
          <cell r="C4123" t="str">
            <v>Other</v>
          </cell>
          <cell r="R4123">
            <v>0</v>
          </cell>
          <cell r="AZ4123">
            <v>0</v>
          </cell>
          <cell r="BA4123">
            <v>0</v>
          </cell>
          <cell r="BC4123" t="str">
            <v>OTHERS</v>
          </cell>
          <cell r="BE4123" t="str">
            <v>Jun</v>
          </cell>
        </row>
        <row r="4124">
          <cell r="C4124" t="str">
            <v>Other</v>
          </cell>
          <cell r="R4124">
            <v>0</v>
          </cell>
          <cell r="AZ4124">
            <v>0</v>
          </cell>
          <cell r="BA4124">
            <v>0</v>
          </cell>
          <cell r="BC4124" t="str">
            <v>OTHERS</v>
          </cell>
          <cell r="BE4124" t="str">
            <v>Jul</v>
          </cell>
        </row>
        <row r="4125">
          <cell r="C4125" t="str">
            <v>Other</v>
          </cell>
          <cell r="R4125">
            <v>0</v>
          </cell>
          <cell r="AZ4125">
            <v>0</v>
          </cell>
          <cell r="BA4125">
            <v>0</v>
          </cell>
          <cell r="BC4125" t="str">
            <v>OTHERS</v>
          </cell>
          <cell r="BE4125" t="str">
            <v>Aug</v>
          </cell>
        </row>
        <row r="4126">
          <cell r="C4126" t="str">
            <v>Other</v>
          </cell>
          <cell r="R4126">
            <v>0</v>
          </cell>
          <cell r="AZ4126">
            <v>0</v>
          </cell>
          <cell r="BA4126">
            <v>0</v>
          </cell>
          <cell r="BC4126" t="str">
            <v>OTHERS</v>
          </cell>
          <cell r="BE4126" t="str">
            <v>Sep</v>
          </cell>
        </row>
        <row r="4127">
          <cell r="C4127" t="str">
            <v>Other</v>
          </cell>
          <cell r="R4127">
            <v>0</v>
          </cell>
          <cell r="AZ4127">
            <v>0</v>
          </cell>
          <cell r="BA4127">
            <v>0</v>
          </cell>
          <cell r="BC4127" t="str">
            <v>OTHERS</v>
          </cell>
          <cell r="BE4127" t="str">
            <v>Oct</v>
          </cell>
        </row>
        <row r="4128">
          <cell r="C4128" t="str">
            <v>Other</v>
          </cell>
          <cell r="R4128">
            <v>0</v>
          </cell>
          <cell r="AZ4128">
            <v>0</v>
          </cell>
          <cell r="BA4128">
            <v>0</v>
          </cell>
          <cell r="BC4128" t="str">
            <v>OTHERS</v>
          </cell>
          <cell r="BE4128" t="str">
            <v>Nov</v>
          </cell>
        </row>
        <row r="4129">
          <cell r="C4129" t="str">
            <v>Other</v>
          </cell>
          <cell r="R4129">
            <v>0</v>
          </cell>
          <cell r="AZ4129">
            <v>0</v>
          </cell>
          <cell r="BA4129">
            <v>0</v>
          </cell>
          <cell r="BC4129" t="str">
            <v>OTHERS</v>
          </cell>
          <cell r="BE4129" t="str">
            <v>Dec</v>
          </cell>
        </row>
        <row r="4130">
          <cell r="C4130" t="str">
            <v>Other</v>
          </cell>
          <cell r="R4130">
            <v>0</v>
          </cell>
          <cell r="AZ4130">
            <v>0</v>
          </cell>
          <cell r="BA4130">
            <v>0</v>
          </cell>
          <cell r="BC4130" t="str">
            <v>OTHERS</v>
          </cell>
          <cell r="BE4130" t="str">
            <v>Jan</v>
          </cell>
        </row>
        <row r="4131">
          <cell r="C4131" t="str">
            <v>Other</v>
          </cell>
          <cell r="R4131">
            <v>0</v>
          </cell>
          <cell r="AZ4131">
            <v>0</v>
          </cell>
          <cell r="BA4131">
            <v>0</v>
          </cell>
          <cell r="BC4131" t="str">
            <v>OTHERS</v>
          </cell>
          <cell r="BE4131" t="str">
            <v>Feb</v>
          </cell>
        </row>
        <row r="4132">
          <cell r="C4132" t="str">
            <v>Other</v>
          </cell>
          <cell r="R4132">
            <v>0</v>
          </cell>
          <cell r="AZ4132">
            <v>0</v>
          </cell>
          <cell r="BA4132">
            <v>0</v>
          </cell>
          <cell r="BC4132" t="str">
            <v>OTHERS</v>
          </cell>
          <cell r="BE4132" t="str">
            <v>Mar</v>
          </cell>
        </row>
        <row r="4133">
          <cell r="C4133" t="str">
            <v>Other</v>
          </cell>
          <cell r="R4133">
            <v>0</v>
          </cell>
          <cell r="AZ4133">
            <v>0</v>
          </cell>
          <cell r="BA4133">
            <v>0</v>
          </cell>
          <cell r="BC4133" t="str">
            <v>OTHERS</v>
          </cell>
          <cell r="BE4133" t="str">
            <v>Apr</v>
          </cell>
        </row>
        <row r="4134">
          <cell r="C4134" t="str">
            <v>Other</v>
          </cell>
          <cell r="R4134">
            <v>0</v>
          </cell>
          <cell r="AZ4134">
            <v>0</v>
          </cell>
          <cell r="BA4134">
            <v>0</v>
          </cell>
          <cell r="BC4134" t="str">
            <v>OTHERS</v>
          </cell>
          <cell r="BE4134" t="str">
            <v>May</v>
          </cell>
        </row>
        <row r="4135">
          <cell r="C4135" t="str">
            <v>Other</v>
          </cell>
          <cell r="R4135">
            <v>0</v>
          </cell>
          <cell r="AZ4135">
            <v>0</v>
          </cell>
          <cell r="BA4135">
            <v>0</v>
          </cell>
          <cell r="BC4135" t="str">
            <v>OTHERS</v>
          </cell>
          <cell r="BE4135" t="str">
            <v>Jun</v>
          </cell>
        </row>
        <row r="4136">
          <cell r="C4136" t="str">
            <v>Other</v>
          </cell>
          <cell r="R4136">
            <v>0</v>
          </cell>
          <cell r="AZ4136">
            <v>0</v>
          </cell>
          <cell r="BA4136">
            <v>0</v>
          </cell>
          <cell r="BC4136" t="str">
            <v>OTHERS</v>
          </cell>
          <cell r="BE4136" t="str">
            <v>Jul</v>
          </cell>
        </row>
        <row r="4137">
          <cell r="C4137" t="str">
            <v>Other</v>
          </cell>
          <cell r="R4137">
            <v>0</v>
          </cell>
          <cell r="AZ4137">
            <v>0</v>
          </cell>
          <cell r="BA4137">
            <v>0</v>
          </cell>
          <cell r="BC4137" t="str">
            <v>OTHERS</v>
          </cell>
          <cell r="BE4137" t="str">
            <v>Aug</v>
          </cell>
        </row>
        <row r="4138">
          <cell r="C4138" t="str">
            <v>Other</v>
          </cell>
          <cell r="R4138">
            <v>0</v>
          </cell>
          <cell r="AZ4138">
            <v>0</v>
          </cell>
          <cell r="BA4138">
            <v>0</v>
          </cell>
          <cell r="BC4138" t="str">
            <v>OTHERS</v>
          </cell>
          <cell r="BE4138" t="str">
            <v>Sep</v>
          </cell>
        </row>
        <row r="4139">
          <cell r="C4139" t="str">
            <v>Other</v>
          </cell>
          <cell r="R4139">
            <v>0</v>
          </cell>
          <cell r="AZ4139">
            <v>0</v>
          </cell>
          <cell r="BA4139">
            <v>0</v>
          </cell>
          <cell r="BC4139" t="str">
            <v>OTHERS</v>
          </cell>
          <cell r="BE4139" t="str">
            <v>Oct</v>
          </cell>
        </row>
        <row r="4140">
          <cell r="C4140" t="str">
            <v>Other</v>
          </cell>
          <cell r="R4140">
            <v>0</v>
          </cell>
          <cell r="AZ4140">
            <v>0</v>
          </cell>
          <cell r="BA4140">
            <v>0</v>
          </cell>
          <cell r="BC4140" t="str">
            <v>OTHERS</v>
          </cell>
          <cell r="BE4140" t="str">
            <v>Nov</v>
          </cell>
        </row>
        <row r="4141">
          <cell r="C4141" t="str">
            <v>Other</v>
          </cell>
          <cell r="R4141">
            <v>0</v>
          </cell>
          <cell r="AZ4141">
            <v>0</v>
          </cell>
          <cell r="BA4141">
            <v>0</v>
          </cell>
          <cell r="BC4141" t="str">
            <v>OTHERS</v>
          </cell>
          <cell r="BE4141" t="str">
            <v>Dec</v>
          </cell>
        </row>
        <row r="4142">
          <cell r="C4142" t="str">
            <v>Other</v>
          </cell>
          <cell r="R4142">
            <v>0</v>
          </cell>
          <cell r="AZ4142">
            <v>0</v>
          </cell>
          <cell r="BA4142">
            <v>0</v>
          </cell>
          <cell r="BC4142" t="str">
            <v>OTHERS</v>
          </cell>
          <cell r="BE4142" t="str">
            <v>Jan</v>
          </cell>
        </row>
        <row r="4143">
          <cell r="C4143" t="str">
            <v>Other</v>
          </cell>
          <cell r="R4143">
            <v>0</v>
          </cell>
          <cell r="AZ4143">
            <v>0</v>
          </cell>
          <cell r="BA4143">
            <v>0</v>
          </cell>
          <cell r="BC4143" t="str">
            <v>OTHERS</v>
          </cell>
          <cell r="BE4143" t="str">
            <v>Feb</v>
          </cell>
        </row>
        <row r="4144">
          <cell r="C4144" t="str">
            <v>Other</v>
          </cell>
          <cell r="R4144">
            <v>0</v>
          </cell>
          <cell r="AZ4144">
            <v>0</v>
          </cell>
          <cell r="BA4144">
            <v>0</v>
          </cell>
          <cell r="BC4144" t="str">
            <v>OTHERS</v>
          </cell>
          <cell r="BE4144" t="str">
            <v>Mar</v>
          </cell>
        </row>
        <row r="4145">
          <cell r="C4145" t="str">
            <v>Other</v>
          </cell>
          <cell r="R4145">
            <v>0</v>
          </cell>
          <cell r="AZ4145">
            <v>0</v>
          </cell>
          <cell r="BA4145">
            <v>0</v>
          </cell>
          <cell r="BC4145" t="str">
            <v>OTHERS</v>
          </cell>
          <cell r="BE4145" t="str">
            <v>Apr</v>
          </cell>
        </row>
        <row r="4146">
          <cell r="C4146" t="str">
            <v>Other</v>
          </cell>
          <cell r="R4146">
            <v>0</v>
          </cell>
          <cell r="AZ4146">
            <v>0</v>
          </cell>
          <cell r="BA4146">
            <v>0</v>
          </cell>
          <cell r="BC4146" t="str">
            <v>OTHERS</v>
          </cell>
          <cell r="BE4146" t="str">
            <v>May</v>
          </cell>
        </row>
        <row r="4147">
          <cell r="C4147" t="str">
            <v>Other</v>
          </cell>
          <cell r="R4147">
            <v>0</v>
          </cell>
          <cell r="AZ4147">
            <v>0</v>
          </cell>
          <cell r="BA4147">
            <v>0</v>
          </cell>
          <cell r="BC4147" t="str">
            <v>OTHERS</v>
          </cell>
          <cell r="BE4147" t="str">
            <v>Jun</v>
          </cell>
        </row>
        <row r="4148">
          <cell r="C4148" t="str">
            <v>Other</v>
          </cell>
          <cell r="R4148">
            <v>0</v>
          </cell>
          <cell r="AZ4148">
            <v>0</v>
          </cell>
          <cell r="BA4148">
            <v>0</v>
          </cell>
          <cell r="BC4148" t="str">
            <v>OTHERS</v>
          </cell>
          <cell r="BE4148" t="str">
            <v>Jul</v>
          </cell>
        </row>
        <row r="4149">
          <cell r="C4149" t="str">
            <v>Other</v>
          </cell>
          <cell r="R4149">
            <v>0</v>
          </cell>
          <cell r="AZ4149">
            <v>0</v>
          </cell>
          <cell r="BA4149">
            <v>0</v>
          </cell>
          <cell r="BC4149" t="str">
            <v>OTHERS</v>
          </cell>
          <cell r="BE4149" t="str">
            <v>Aug</v>
          </cell>
        </row>
        <row r="4150">
          <cell r="C4150" t="str">
            <v>Other</v>
          </cell>
          <cell r="R4150">
            <v>0</v>
          </cell>
          <cell r="AZ4150">
            <v>0</v>
          </cell>
          <cell r="BA4150">
            <v>0</v>
          </cell>
          <cell r="BC4150" t="str">
            <v>OTHERS</v>
          </cell>
          <cell r="BE4150" t="str">
            <v>Sep</v>
          </cell>
        </row>
        <row r="4151">
          <cell r="C4151" t="str">
            <v>Other</v>
          </cell>
          <cell r="R4151">
            <v>0</v>
          </cell>
          <cell r="AZ4151">
            <v>0</v>
          </cell>
          <cell r="BA4151">
            <v>0</v>
          </cell>
          <cell r="BC4151" t="str">
            <v>OTHERS</v>
          </cell>
          <cell r="BE4151" t="str">
            <v>Oct</v>
          </cell>
        </row>
        <row r="4152">
          <cell r="C4152" t="str">
            <v>Other</v>
          </cell>
          <cell r="R4152">
            <v>0</v>
          </cell>
          <cell r="AZ4152">
            <v>0</v>
          </cell>
          <cell r="BA4152">
            <v>0</v>
          </cell>
          <cell r="BC4152" t="str">
            <v>OTHERS</v>
          </cell>
          <cell r="BE4152" t="str">
            <v>Nov</v>
          </cell>
        </row>
        <row r="4153">
          <cell r="C4153" t="str">
            <v>Other</v>
          </cell>
          <cell r="R4153">
            <v>0</v>
          </cell>
          <cell r="AZ4153">
            <v>0</v>
          </cell>
          <cell r="BA4153">
            <v>0</v>
          </cell>
          <cell r="BC4153" t="str">
            <v>OTHERS</v>
          </cell>
          <cell r="BE4153" t="str">
            <v>Dec</v>
          </cell>
        </row>
        <row r="4154">
          <cell r="C4154" t="str">
            <v>Other</v>
          </cell>
          <cell r="R4154">
            <v>0</v>
          </cell>
          <cell r="AZ4154">
            <v>0</v>
          </cell>
          <cell r="BA4154">
            <v>0</v>
          </cell>
          <cell r="BC4154" t="str">
            <v>OTHERS</v>
          </cell>
          <cell r="BE4154" t="str">
            <v>Jan</v>
          </cell>
        </row>
        <row r="4155">
          <cell r="C4155" t="str">
            <v>Other</v>
          </cell>
          <cell r="R4155">
            <v>0</v>
          </cell>
          <cell r="AZ4155">
            <v>0</v>
          </cell>
          <cell r="BA4155">
            <v>0</v>
          </cell>
          <cell r="BC4155" t="str">
            <v>OTHERS</v>
          </cell>
          <cell r="BE4155" t="str">
            <v>Feb</v>
          </cell>
        </row>
        <row r="4156">
          <cell r="C4156" t="str">
            <v>Other</v>
          </cell>
          <cell r="R4156">
            <v>0</v>
          </cell>
          <cell r="AZ4156">
            <v>0</v>
          </cell>
          <cell r="BA4156">
            <v>0</v>
          </cell>
          <cell r="BC4156" t="str">
            <v>OTHERS</v>
          </cell>
          <cell r="BE4156" t="str">
            <v>Mar</v>
          </cell>
        </row>
        <row r="4157">
          <cell r="C4157" t="str">
            <v>Other</v>
          </cell>
          <cell r="R4157">
            <v>0</v>
          </cell>
          <cell r="AZ4157">
            <v>0</v>
          </cell>
          <cell r="BA4157">
            <v>0</v>
          </cell>
          <cell r="BC4157" t="str">
            <v>OTHERS</v>
          </cell>
          <cell r="BE4157" t="str">
            <v>Apr</v>
          </cell>
        </row>
        <row r="4158">
          <cell r="C4158" t="str">
            <v>Other</v>
          </cell>
          <cell r="R4158">
            <v>0</v>
          </cell>
          <cell r="AZ4158">
            <v>0</v>
          </cell>
          <cell r="BA4158">
            <v>0</v>
          </cell>
          <cell r="BC4158" t="str">
            <v>OTHERS</v>
          </cell>
          <cell r="BE4158" t="str">
            <v>May</v>
          </cell>
        </row>
        <row r="4159">
          <cell r="C4159" t="str">
            <v>Other</v>
          </cell>
          <cell r="R4159">
            <v>0</v>
          </cell>
          <cell r="AZ4159">
            <v>0</v>
          </cell>
          <cell r="BA4159">
            <v>0</v>
          </cell>
          <cell r="BC4159" t="str">
            <v>OTHERS</v>
          </cell>
          <cell r="BE4159" t="str">
            <v>Jun</v>
          </cell>
        </row>
        <row r="4160">
          <cell r="C4160" t="str">
            <v>Other</v>
          </cell>
          <cell r="R4160">
            <v>0</v>
          </cell>
          <cell r="AZ4160">
            <v>0</v>
          </cell>
          <cell r="BA4160">
            <v>0</v>
          </cell>
          <cell r="BC4160" t="str">
            <v>OTHERS</v>
          </cell>
          <cell r="BE4160" t="str">
            <v>Jul</v>
          </cell>
        </row>
        <row r="4161">
          <cell r="C4161" t="str">
            <v>Other</v>
          </cell>
          <cell r="R4161">
            <v>0</v>
          </cell>
          <cell r="AZ4161">
            <v>0</v>
          </cell>
          <cell r="BA4161">
            <v>0</v>
          </cell>
          <cell r="BC4161" t="str">
            <v>OTHERS</v>
          </cell>
          <cell r="BE4161" t="str">
            <v>Aug</v>
          </cell>
        </row>
        <row r="4162">
          <cell r="C4162" t="str">
            <v>Other</v>
          </cell>
          <cell r="R4162">
            <v>0</v>
          </cell>
          <cell r="AZ4162">
            <v>0</v>
          </cell>
          <cell r="BA4162">
            <v>0</v>
          </cell>
          <cell r="BC4162" t="str">
            <v>OTHERS</v>
          </cell>
          <cell r="BE4162" t="str">
            <v>Sep</v>
          </cell>
        </row>
        <row r="4163">
          <cell r="C4163" t="str">
            <v>Other</v>
          </cell>
          <cell r="R4163">
            <v>0</v>
          </cell>
          <cell r="AZ4163">
            <v>0</v>
          </cell>
          <cell r="BA4163">
            <v>0</v>
          </cell>
          <cell r="BC4163" t="str">
            <v>OTHERS</v>
          </cell>
          <cell r="BE4163" t="str">
            <v>Oct</v>
          </cell>
        </row>
        <row r="4164">
          <cell r="C4164" t="str">
            <v>Other</v>
          </cell>
          <cell r="R4164">
            <v>0</v>
          </cell>
          <cell r="AZ4164">
            <v>0</v>
          </cell>
          <cell r="BA4164">
            <v>0</v>
          </cell>
          <cell r="BC4164" t="str">
            <v>OTHERS</v>
          </cell>
          <cell r="BE4164" t="str">
            <v>Nov</v>
          </cell>
        </row>
        <row r="4165">
          <cell r="C4165" t="str">
            <v>Other</v>
          </cell>
          <cell r="R4165">
            <v>0</v>
          </cell>
          <cell r="AZ4165">
            <v>0</v>
          </cell>
          <cell r="BA4165">
            <v>0</v>
          </cell>
          <cell r="BC4165" t="str">
            <v>OTHERS</v>
          </cell>
          <cell r="BE4165" t="str">
            <v>Dec</v>
          </cell>
        </row>
        <row r="4166">
          <cell r="C4166" t="str">
            <v>Other</v>
          </cell>
          <cell r="R4166">
            <v>0</v>
          </cell>
          <cell r="AZ4166">
            <v>0</v>
          </cell>
          <cell r="BA4166">
            <v>0</v>
          </cell>
          <cell r="BC4166" t="str">
            <v>OTHERS</v>
          </cell>
          <cell r="BE4166" t="str">
            <v>Jan</v>
          </cell>
        </row>
        <row r="4167">
          <cell r="C4167" t="str">
            <v>Other</v>
          </cell>
          <cell r="R4167">
            <v>0</v>
          </cell>
          <cell r="AZ4167">
            <v>0</v>
          </cell>
          <cell r="BA4167">
            <v>0</v>
          </cell>
          <cell r="BC4167" t="str">
            <v>OTHERS</v>
          </cell>
          <cell r="BE4167" t="str">
            <v>Feb</v>
          </cell>
        </row>
        <row r="4168">
          <cell r="C4168" t="str">
            <v>Other</v>
          </cell>
          <cell r="R4168">
            <v>0</v>
          </cell>
          <cell r="AZ4168">
            <v>0</v>
          </cell>
          <cell r="BA4168">
            <v>0</v>
          </cell>
          <cell r="BC4168" t="str">
            <v>OTHERS</v>
          </cell>
          <cell r="BE4168" t="str">
            <v>Mar</v>
          </cell>
        </row>
        <row r="4169">
          <cell r="C4169" t="str">
            <v>Other</v>
          </cell>
          <cell r="R4169">
            <v>0</v>
          </cell>
          <cell r="AZ4169">
            <v>0</v>
          </cell>
          <cell r="BA4169">
            <v>0</v>
          </cell>
          <cell r="BC4169" t="str">
            <v>OTHERS</v>
          </cell>
          <cell r="BE4169" t="str">
            <v>Apr</v>
          </cell>
        </row>
        <row r="4170">
          <cell r="C4170" t="str">
            <v>Other</v>
          </cell>
          <cell r="R4170">
            <v>0</v>
          </cell>
          <cell r="AZ4170">
            <v>0</v>
          </cell>
          <cell r="BA4170">
            <v>0</v>
          </cell>
          <cell r="BC4170" t="str">
            <v>OTHERS</v>
          </cell>
          <cell r="BE4170" t="str">
            <v>May</v>
          </cell>
        </row>
        <row r="4171">
          <cell r="C4171" t="str">
            <v>Other</v>
          </cell>
          <cell r="R4171">
            <v>0</v>
          </cell>
          <cell r="AZ4171">
            <v>0</v>
          </cell>
          <cell r="BA4171">
            <v>0</v>
          </cell>
          <cell r="BC4171" t="str">
            <v>OTHERS</v>
          </cell>
          <cell r="BE4171" t="str">
            <v>Jun</v>
          </cell>
        </row>
        <row r="4172">
          <cell r="C4172" t="str">
            <v>Other</v>
          </cell>
          <cell r="R4172">
            <v>0</v>
          </cell>
          <cell r="AZ4172">
            <v>0</v>
          </cell>
          <cell r="BA4172">
            <v>0</v>
          </cell>
          <cell r="BC4172" t="str">
            <v>OTHERS</v>
          </cell>
          <cell r="BE4172" t="str">
            <v>Jul</v>
          </cell>
        </row>
        <row r="4173">
          <cell r="C4173" t="str">
            <v>Other</v>
          </cell>
          <cell r="R4173">
            <v>0</v>
          </cell>
          <cell r="AZ4173">
            <v>0</v>
          </cell>
          <cell r="BA4173">
            <v>0</v>
          </cell>
          <cell r="BC4173" t="str">
            <v>OTHERS</v>
          </cell>
          <cell r="BE4173" t="str">
            <v>Aug</v>
          </cell>
        </row>
        <row r="4174">
          <cell r="C4174" t="str">
            <v>Other</v>
          </cell>
          <cell r="R4174">
            <v>0</v>
          </cell>
          <cell r="AZ4174">
            <v>0</v>
          </cell>
          <cell r="BA4174">
            <v>0</v>
          </cell>
          <cell r="BC4174" t="str">
            <v>OTHERS</v>
          </cell>
          <cell r="BE4174" t="str">
            <v>Sep</v>
          </cell>
        </row>
        <row r="4175">
          <cell r="C4175" t="str">
            <v>Other</v>
          </cell>
          <cell r="R4175">
            <v>0</v>
          </cell>
          <cell r="AZ4175">
            <v>0</v>
          </cell>
          <cell r="BA4175">
            <v>0</v>
          </cell>
          <cell r="BC4175" t="str">
            <v>OTHERS</v>
          </cell>
          <cell r="BE4175" t="str">
            <v>Oct</v>
          </cell>
        </row>
        <row r="4176">
          <cell r="C4176" t="str">
            <v>Other</v>
          </cell>
          <cell r="R4176">
            <v>0</v>
          </cell>
          <cell r="AZ4176">
            <v>0</v>
          </cell>
          <cell r="BA4176">
            <v>0</v>
          </cell>
          <cell r="BC4176" t="str">
            <v>OTHERS</v>
          </cell>
          <cell r="BE4176" t="str">
            <v>Nov</v>
          </cell>
        </row>
        <row r="4177">
          <cell r="C4177" t="str">
            <v>Other</v>
          </cell>
          <cell r="R4177">
            <v>0</v>
          </cell>
          <cell r="AZ4177">
            <v>0</v>
          </cell>
          <cell r="BA4177">
            <v>0</v>
          </cell>
          <cell r="BC4177" t="str">
            <v>OTHERS</v>
          </cell>
          <cell r="BE4177" t="str">
            <v>Dec</v>
          </cell>
        </row>
        <row r="4178">
          <cell r="C4178" t="str">
            <v>Other</v>
          </cell>
          <cell r="R4178">
            <v>0</v>
          </cell>
          <cell r="AZ4178">
            <v>0</v>
          </cell>
          <cell r="BA4178">
            <v>0</v>
          </cell>
          <cell r="BC4178" t="str">
            <v>OTHERS</v>
          </cell>
          <cell r="BE4178" t="str">
            <v>Jan</v>
          </cell>
        </row>
        <row r="4179">
          <cell r="C4179" t="str">
            <v>Other</v>
          </cell>
          <cell r="R4179">
            <v>0</v>
          </cell>
          <cell r="AZ4179">
            <v>0</v>
          </cell>
          <cell r="BA4179">
            <v>0</v>
          </cell>
          <cell r="BC4179" t="str">
            <v>OTHERS</v>
          </cell>
          <cell r="BE4179" t="str">
            <v>Feb</v>
          </cell>
        </row>
        <row r="4180">
          <cell r="C4180" t="str">
            <v>Other</v>
          </cell>
          <cell r="R4180">
            <v>0</v>
          </cell>
          <cell r="AZ4180">
            <v>0</v>
          </cell>
          <cell r="BA4180">
            <v>0</v>
          </cell>
          <cell r="BC4180" t="str">
            <v>OTHERS</v>
          </cell>
          <cell r="BE4180" t="str">
            <v>Mar</v>
          </cell>
        </row>
        <row r="4181">
          <cell r="C4181" t="str">
            <v>Other</v>
          </cell>
          <cell r="R4181">
            <v>0</v>
          </cell>
          <cell r="AZ4181">
            <v>0</v>
          </cell>
          <cell r="BA4181">
            <v>0</v>
          </cell>
          <cell r="BC4181" t="str">
            <v>OTHERS</v>
          </cell>
          <cell r="BE4181" t="str">
            <v>Apr</v>
          </cell>
        </row>
        <row r="4182">
          <cell r="C4182" t="str">
            <v>Other</v>
          </cell>
          <cell r="R4182">
            <v>0</v>
          </cell>
          <cell r="AZ4182">
            <v>0</v>
          </cell>
          <cell r="BA4182">
            <v>0</v>
          </cell>
          <cell r="BC4182" t="str">
            <v>OTHERS</v>
          </cell>
          <cell r="BE4182" t="str">
            <v>May</v>
          </cell>
        </row>
        <row r="4183">
          <cell r="C4183" t="str">
            <v>Other</v>
          </cell>
          <cell r="R4183">
            <v>0</v>
          </cell>
          <cell r="AZ4183">
            <v>0</v>
          </cell>
          <cell r="BA4183">
            <v>0</v>
          </cell>
          <cell r="BC4183" t="str">
            <v>OTHERS</v>
          </cell>
          <cell r="BE4183" t="str">
            <v>Jun</v>
          </cell>
        </row>
        <row r="4184">
          <cell r="C4184" t="str">
            <v>Other</v>
          </cell>
          <cell r="R4184">
            <v>0</v>
          </cell>
          <cell r="AZ4184">
            <v>0</v>
          </cell>
          <cell r="BA4184">
            <v>0</v>
          </cell>
          <cell r="BC4184" t="str">
            <v>OTHERS</v>
          </cell>
          <cell r="BE4184" t="str">
            <v>Jul</v>
          </cell>
        </row>
        <row r="4185">
          <cell r="C4185" t="str">
            <v>Other</v>
          </cell>
          <cell r="R4185">
            <v>0</v>
          </cell>
          <cell r="AZ4185">
            <v>0</v>
          </cell>
          <cell r="BA4185">
            <v>0</v>
          </cell>
          <cell r="BC4185" t="str">
            <v>OTHERS</v>
          </cell>
          <cell r="BE4185" t="str">
            <v>Aug</v>
          </cell>
        </row>
        <row r="4186">
          <cell r="C4186" t="str">
            <v>Other</v>
          </cell>
          <cell r="R4186">
            <v>0</v>
          </cell>
          <cell r="AZ4186">
            <v>0</v>
          </cell>
          <cell r="BA4186">
            <v>0</v>
          </cell>
          <cell r="BC4186" t="str">
            <v>OTHERS</v>
          </cell>
          <cell r="BE4186" t="str">
            <v>Sep</v>
          </cell>
        </row>
        <row r="4187">
          <cell r="C4187" t="str">
            <v>Other</v>
          </cell>
          <cell r="R4187">
            <v>0</v>
          </cell>
          <cell r="AZ4187">
            <v>0</v>
          </cell>
          <cell r="BA4187">
            <v>0</v>
          </cell>
          <cell r="BC4187" t="str">
            <v>OTHERS</v>
          </cell>
          <cell r="BE4187" t="str">
            <v>Oct</v>
          </cell>
        </row>
        <row r="4188">
          <cell r="C4188" t="str">
            <v>Other</v>
          </cell>
          <cell r="R4188">
            <v>0</v>
          </cell>
          <cell r="AZ4188">
            <v>0</v>
          </cell>
          <cell r="BA4188">
            <v>0</v>
          </cell>
          <cell r="BC4188" t="str">
            <v>OTHERS</v>
          </cell>
          <cell r="BE4188" t="str">
            <v>Nov</v>
          </cell>
        </row>
        <row r="4189">
          <cell r="C4189" t="str">
            <v>Other</v>
          </cell>
          <cell r="R4189">
            <v>0</v>
          </cell>
          <cell r="AZ4189">
            <v>0</v>
          </cell>
          <cell r="BA4189">
            <v>0</v>
          </cell>
          <cell r="BC4189" t="str">
            <v>OTHERS</v>
          </cell>
          <cell r="BE4189" t="str">
            <v>Dec</v>
          </cell>
        </row>
        <row r="4190">
          <cell r="C4190" t="str">
            <v>Other</v>
          </cell>
          <cell r="R4190">
            <v>0</v>
          </cell>
          <cell r="AZ4190">
            <v>0</v>
          </cell>
          <cell r="BA4190">
            <v>0</v>
          </cell>
          <cell r="BC4190" t="str">
            <v>OTHERS</v>
          </cell>
          <cell r="BE4190" t="str">
            <v>Jan</v>
          </cell>
        </row>
        <row r="4191">
          <cell r="C4191" t="str">
            <v>Other</v>
          </cell>
          <cell r="R4191">
            <v>0</v>
          </cell>
          <cell r="AZ4191">
            <v>0</v>
          </cell>
          <cell r="BA4191">
            <v>0</v>
          </cell>
          <cell r="BC4191" t="str">
            <v>OTHERS</v>
          </cell>
          <cell r="BE4191" t="str">
            <v>Feb</v>
          </cell>
        </row>
        <row r="4192">
          <cell r="C4192" t="str">
            <v>Other</v>
          </cell>
          <cell r="R4192">
            <v>0</v>
          </cell>
          <cell r="AZ4192">
            <v>0</v>
          </cell>
          <cell r="BA4192">
            <v>0</v>
          </cell>
          <cell r="BC4192" t="str">
            <v>OTHERS</v>
          </cell>
          <cell r="BE4192" t="str">
            <v>Mar</v>
          </cell>
        </row>
        <row r="4193">
          <cell r="C4193" t="str">
            <v>Other</v>
          </cell>
          <cell r="R4193">
            <v>0</v>
          </cell>
          <cell r="AZ4193">
            <v>0</v>
          </cell>
          <cell r="BA4193">
            <v>0</v>
          </cell>
          <cell r="BC4193" t="str">
            <v>OTHERS</v>
          </cell>
          <cell r="BE4193" t="str">
            <v>Apr</v>
          </cell>
        </row>
        <row r="4194">
          <cell r="C4194" t="str">
            <v>Other</v>
          </cell>
          <cell r="R4194">
            <v>60000</v>
          </cell>
          <cell r="AZ4194">
            <v>-18000</v>
          </cell>
          <cell r="BA4194">
            <v>-99310.344827586203</v>
          </cell>
          <cell r="BC4194" t="str">
            <v>OTHERS</v>
          </cell>
          <cell r="BE4194" t="str">
            <v>May</v>
          </cell>
        </row>
        <row r="4195">
          <cell r="C4195" t="str">
            <v>Other</v>
          </cell>
          <cell r="R4195">
            <v>60000</v>
          </cell>
          <cell r="AZ4195">
            <v>-18000</v>
          </cell>
          <cell r="BA4195">
            <v>-99310.344827586203</v>
          </cell>
          <cell r="BC4195" t="str">
            <v>OTHERS</v>
          </cell>
          <cell r="BE4195" t="str">
            <v>Jun</v>
          </cell>
        </row>
        <row r="4196">
          <cell r="C4196" t="str">
            <v>Other</v>
          </cell>
          <cell r="R4196">
            <v>60000</v>
          </cell>
          <cell r="AZ4196">
            <v>-18000</v>
          </cell>
          <cell r="BA4196">
            <v>-99310.344827586203</v>
          </cell>
          <cell r="BC4196" t="str">
            <v>OTHERS</v>
          </cell>
          <cell r="BE4196" t="str">
            <v>Jul</v>
          </cell>
        </row>
        <row r="4197">
          <cell r="C4197" t="str">
            <v>Other</v>
          </cell>
          <cell r="R4197">
            <v>0</v>
          </cell>
          <cell r="AZ4197">
            <v>0</v>
          </cell>
          <cell r="BA4197">
            <v>0</v>
          </cell>
          <cell r="BC4197" t="str">
            <v>OTHERS</v>
          </cell>
          <cell r="BE4197" t="str">
            <v>Aug</v>
          </cell>
        </row>
        <row r="4198">
          <cell r="C4198" t="str">
            <v>Other</v>
          </cell>
          <cell r="R4198">
            <v>60000</v>
          </cell>
          <cell r="AZ4198">
            <v>-18000</v>
          </cell>
          <cell r="BA4198">
            <v>-99310.344827586203</v>
          </cell>
          <cell r="BC4198" t="str">
            <v>OTHERS</v>
          </cell>
          <cell r="BE4198" t="str">
            <v>Sep</v>
          </cell>
        </row>
        <row r="4199">
          <cell r="C4199" t="str">
            <v>Other</v>
          </cell>
          <cell r="R4199">
            <v>60000</v>
          </cell>
          <cell r="AZ4199">
            <v>-18000</v>
          </cell>
          <cell r="BA4199">
            <v>-99310.344827586203</v>
          </cell>
          <cell r="BC4199" t="str">
            <v>OTHERS</v>
          </cell>
          <cell r="BE4199" t="str">
            <v>Oct</v>
          </cell>
        </row>
        <row r="4200">
          <cell r="C4200" t="str">
            <v>Other</v>
          </cell>
          <cell r="R4200">
            <v>60000</v>
          </cell>
          <cell r="AZ4200">
            <v>-18000</v>
          </cell>
          <cell r="BA4200">
            <v>-99310.344827586203</v>
          </cell>
          <cell r="BC4200" t="str">
            <v>OTHERS</v>
          </cell>
          <cell r="BE4200" t="str">
            <v>Nov</v>
          </cell>
        </row>
        <row r="4201">
          <cell r="C4201" t="str">
            <v>Other</v>
          </cell>
          <cell r="R4201">
            <v>0</v>
          </cell>
          <cell r="AZ4201">
            <v>0</v>
          </cell>
          <cell r="BA4201">
            <v>0</v>
          </cell>
          <cell r="BC4201" t="str">
            <v>OTHERS</v>
          </cell>
          <cell r="BE4201" t="str">
            <v>Dec</v>
          </cell>
        </row>
        <row r="4202">
          <cell r="C4202" t="str">
            <v>Other</v>
          </cell>
          <cell r="R4202">
            <v>0</v>
          </cell>
          <cell r="AZ4202">
            <v>0</v>
          </cell>
          <cell r="BA4202">
            <v>0</v>
          </cell>
          <cell r="BC4202" t="str">
            <v>OTHERS</v>
          </cell>
          <cell r="BE4202" t="str">
            <v>Jan</v>
          </cell>
        </row>
        <row r="4203">
          <cell r="C4203" t="str">
            <v>Other</v>
          </cell>
          <cell r="R4203">
            <v>0</v>
          </cell>
          <cell r="AZ4203">
            <v>0</v>
          </cell>
          <cell r="BA4203">
            <v>0</v>
          </cell>
          <cell r="BC4203" t="str">
            <v>OTHERS</v>
          </cell>
          <cell r="BE4203" t="str">
            <v>Feb</v>
          </cell>
        </row>
        <row r="4204">
          <cell r="C4204" t="str">
            <v>Other</v>
          </cell>
          <cell r="R4204">
            <v>0</v>
          </cell>
          <cell r="AZ4204">
            <v>0</v>
          </cell>
          <cell r="BA4204">
            <v>0</v>
          </cell>
          <cell r="BC4204" t="str">
            <v>OTHERS</v>
          </cell>
          <cell r="BE4204" t="str">
            <v>Mar</v>
          </cell>
        </row>
        <row r="4205">
          <cell r="C4205" t="str">
            <v>Other</v>
          </cell>
          <cell r="R4205">
            <v>0</v>
          </cell>
          <cell r="AZ4205">
            <v>0</v>
          </cell>
          <cell r="BA4205">
            <v>0</v>
          </cell>
          <cell r="BC4205" t="str">
            <v>OTHERS</v>
          </cell>
          <cell r="BE4205" t="str">
            <v>Apr</v>
          </cell>
        </row>
        <row r="4206">
          <cell r="C4206" t="str">
            <v>Other</v>
          </cell>
          <cell r="R4206">
            <v>0</v>
          </cell>
          <cell r="AZ4206">
            <v>0</v>
          </cell>
          <cell r="BA4206">
            <v>0</v>
          </cell>
          <cell r="BC4206" t="str">
            <v>OTHERS</v>
          </cell>
          <cell r="BE4206" t="str">
            <v>May</v>
          </cell>
        </row>
        <row r="4207">
          <cell r="C4207" t="str">
            <v>Other</v>
          </cell>
          <cell r="R4207">
            <v>16000</v>
          </cell>
          <cell r="AZ4207">
            <v>-4800</v>
          </cell>
          <cell r="BA4207">
            <v>-26482.758620689656</v>
          </cell>
          <cell r="BC4207" t="str">
            <v>OTHERS</v>
          </cell>
          <cell r="BE4207" t="str">
            <v>Jun</v>
          </cell>
        </row>
        <row r="4208">
          <cell r="C4208" t="str">
            <v>Other</v>
          </cell>
          <cell r="R4208">
            <v>80000</v>
          </cell>
          <cell r="AZ4208">
            <v>-24000</v>
          </cell>
          <cell r="BA4208">
            <v>-132413.79310344826</v>
          </cell>
          <cell r="BC4208" t="str">
            <v>OTHERS</v>
          </cell>
          <cell r="BE4208" t="str">
            <v>Jul</v>
          </cell>
        </row>
        <row r="4209">
          <cell r="C4209" t="str">
            <v>Other</v>
          </cell>
          <cell r="R4209">
            <v>0</v>
          </cell>
          <cell r="AZ4209">
            <v>0</v>
          </cell>
          <cell r="BA4209">
            <v>0</v>
          </cell>
          <cell r="BC4209" t="str">
            <v>OTHERS</v>
          </cell>
          <cell r="BE4209" t="str">
            <v>Aug</v>
          </cell>
        </row>
        <row r="4210">
          <cell r="C4210" t="str">
            <v>Other</v>
          </cell>
          <cell r="R4210">
            <v>100000</v>
          </cell>
          <cell r="AZ4210">
            <v>-30000</v>
          </cell>
          <cell r="BA4210">
            <v>-165517.24137931035</v>
          </cell>
          <cell r="BC4210" t="str">
            <v>OTHERS</v>
          </cell>
          <cell r="BE4210" t="str">
            <v>Sep</v>
          </cell>
        </row>
        <row r="4211">
          <cell r="C4211" t="str">
            <v>Other</v>
          </cell>
          <cell r="R4211">
            <v>0</v>
          </cell>
          <cell r="AZ4211">
            <v>0</v>
          </cell>
          <cell r="BA4211">
            <v>0</v>
          </cell>
          <cell r="BC4211" t="str">
            <v>OTHERS</v>
          </cell>
          <cell r="BE4211" t="str">
            <v>Oct</v>
          </cell>
        </row>
        <row r="4212">
          <cell r="C4212" t="str">
            <v>Other</v>
          </cell>
          <cell r="R4212">
            <v>60000</v>
          </cell>
          <cell r="AZ4212">
            <v>-18000</v>
          </cell>
          <cell r="BA4212">
            <v>-99310.344827586203</v>
          </cell>
          <cell r="BC4212" t="str">
            <v>OTHERS</v>
          </cell>
          <cell r="BE4212" t="str">
            <v>Nov</v>
          </cell>
        </row>
        <row r="4213">
          <cell r="C4213" t="str">
            <v>Other</v>
          </cell>
          <cell r="R4213">
            <v>0</v>
          </cell>
          <cell r="AZ4213">
            <v>0</v>
          </cell>
          <cell r="BA4213">
            <v>0</v>
          </cell>
          <cell r="BC4213" t="str">
            <v>OTHERS</v>
          </cell>
          <cell r="BE4213" t="str">
            <v>Dec</v>
          </cell>
        </row>
        <row r="4214">
          <cell r="C4214" t="str">
            <v>Other</v>
          </cell>
          <cell r="R4214">
            <v>0</v>
          </cell>
          <cell r="AZ4214">
            <v>0</v>
          </cell>
          <cell r="BA4214">
            <v>0</v>
          </cell>
          <cell r="BC4214" t="str">
            <v>OTHERS</v>
          </cell>
          <cell r="BE4214" t="str">
            <v>Jan</v>
          </cell>
        </row>
        <row r="4215">
          <cell r="C4215" t="str">
            <v>Other</v>
          </cell>
          <cell r="R4215">
            <v>25000</v>
          </cell>
          <cell r="AZ4215">
            <v>-7500</v>
          </cell>
          <cell r="BA4215">
            <v>-41379.310344827587</v>
          </cell>
          <cell r="BC4215" t="str">
            <v>OTHERS</v>
          </cell>
          <cell r="BE4215" t="str">
            <v>Feb</v>
          </cell>
        </row>
        <row r="4216">
          <cell r="C4216" t="str">
            <v>Other</v>
          </cell>
          <cell r="R4216">
            <v>25000</v>
          </cell>
          <cell r="AZ4216">
            <v>-7500</v>
          </cell>
          <cell r="BA4216">
            <v>-41379.310344827587</v>
          </cell>
          <cell r="BC4216" t="str">
            <v>OTHERS</v>
          </cell>
          <cell r="BE4216" t="str">
            <v>Mar</v>
          </cell>
        </row>
        <row r="4217">
          <cell r="C4217" t="str">
            <v>Other</v>
          </cell>
          <cell r="R4217">
            <v>0</v>
          </cell>
          <cell r="AZ4217">
            <v>0</v>
          </cell>
          <cell r="BA4217">
            <v>0</v>
          </cell>
          <cell r="BC4217" t="str">
            <v>OTHERS</v>
          </cell>
          <cell r="BE4217" t="str">
            <v>Apr</v>
          </cell>
        </row>
        <row r="4218">
          <cell r="C4218" t="str">
            <v>Other</v>
          </cell>
          <cell r="R4218">
            <v>21000</v>
          </cell>
          <cell r="AZ4218">
            <v>-6300</v>
          </cell>
          <cell r="BA4218">
            <v>-34758.620689655174</v>
          </cell>
          <cell r="BC4218" t="str">
            <v>OTHERS</v>
          </cell>
          <cell r="BE4218" t="str">
            <v>May</v>
          </cell>
        </row>
        <row r="4219">
          <cell r="C4219" t="str">
            <v>Other</v>
          </cell>
          <cell r="R4219">
            <v>0</v>
          </cell>
          <cell r="AZ4219">
            <v>0</v>
          </cell>
          <cell r="BA4219">
            <v>0</v>
          </cell>
          <cell r="BC4219" t="str">
            <v>OTHERS</v>
          </cell>
          <cell r="BE4219" t="str">
            <v>Jun</v>
          </cell>
        </row>
        <row r="4220">
          <cell r="C4220" t="str">
            <v>Other</v>
          </cell>
          <cell r="R4220">
            <v>0</v>
          </cell>
          <cell r="AZ4220">
            <v>0</v>
          </cell>
          <cell r="BA4220">
            <v>0</v>
          </cell>
          <cell r="BC4220" t="str">
            <v>OTHERS</v>
          </cell>
          <cell r="BE4220" t="str">
            <v>Jul</v>
          </cell>
        </row>
        <row r="4221">
          <cell r="C4221" t="str">
            <v>Other</v>
          </cell>
          <cell r="R4221">
            <v>60000</v>
          </cell>
          <cell r="AZ4221">
            <v>-18000</v>
          </cell>
          <cell r="BA4221">
            <v>-99310.344827586203</v>
          </cell>
          <cell r="BC4221" t="str">
            <v>OTHERS</v>
          </cell>
          <cell r="BE4221" t="str">
            <v>Aug</v>
          </cell>
        </row>
        <row r="4222">
          <cell r="C4222" t="str">
            <v>Other</v>
          </cell>
          <cell r="R4222">
            <v>0</v>
          </cell>
          <cell r="AZ4222">
            <v>0</v>
          </cell>
          <cell r="BA4222">
            <v>0</v>
          </cell>
          <cell r="BC4222" t="str">
            <v>OTHERS</v>
          </cell>
          <cell r="BE4222" t="str">
            <v>Sep</v>
          </cell>
        </row>
        <row r="4223">
          <cell r="C4223" t="str">
            <v>Other</v>
          </cell>
          <cell r="R4223">
            <v>40000</v>
          </cell>
          <cell r="AZ4223">
            <v>-12000</v>
          </cell>
          <cell r="BA4223">
            <v>-66206.89655172413</v>
          </cell>
          <cell r="BC4223" t="str">
            <v>OTHERS</v>
          </cell>
          <cell r="BE4223" t="str">
            <v>Oct</v>
          </cell>
        </row>
        <row r="4224">
          <cell r="C4224" t="str">
            <v>Other</v>
          </cell>
          <cell r="R4224">
            <v>0</v>
          </cell>
          <cell r="AZ4224">
            <v>0</v>
          </cell>
          <cell r="BA4224">
            <v>0</v>
          </cell>
          <cell r="BC4224" t="str">
            <v>OTHERS</v>
          </cell>
          <cell r="BE4224" t="str">
            <v>Nov</v>
          </cell>
        </row>
        <row r="4225">
          <cell r="C4225" t="str">
            <v>Other</v>
          </cell>
          <cell r="R4225">
            <v>0</v>
          </cell>
          <cell r="AZ4225">
            <v>0</v>
          </cell>
          <cell r="BA4225">
            <v>0</v>
          </cell>
          <cell r="BC4225" t="str">
            <v>OTHERS</v>
          </cell>
          <cell r="BE4225" t="str">
            <v>Dec</v>
          </cell>
        </row>
        <row r="4226">
          <cell r="C4226" t="str">
            <v>Other</v>
          </cell>
          <cell r="R4226">
            <v>0</v>
          </cell>
          <cell r="AZ4226">
            <v>0</v>
          </cell>
          <cell r="BA4226">
            <v>0</v>
          </cell>
          <cell r="BC4226" t="str">
            <v>OTHERS</v>
          </cell>
          <cell r="BE4226" t="str">
            <v>Jan</v>
          </cell>
        </row>
        <row r="4227">
          <cell r="C4227" t="str">
            <v>Other</v>
          </cell>
          <cell r="R4227">
            <v>0</v>
          </cell>
          <cell r="AZ4227">
            <v>0</v>
          </cell>
          <cell r="BA4227">
            <v>0</v>
          </cell>
          <cell r="BC4227" t="str">
            <v>OTHERS</v>
          </cell>
          <cell r="BE4227" t="str">
            <v>Feb</v>
          </cell>
        </row>
        <row r="4228">
          <cell r="C4228" t="str">
            <v>Other</v>
          </cell>
          <cell r="R4228">
            <v>0</v>
          </cell>
          <cell r="AZ4228">
            <v>0</v>
          </cell>
          <cell r="BA4228">
            <v>0</v>
          </cell>
          <cell r="BC4228" t="str">
            <v>OTHERS</v>
          </cell>
          <cell r="BE4228" t="str">
            <v>Mar</v>
          </cell>
        </row>
        <row r="4229">
          <cell r="C4229" t="str">
            <v>Other</v>
          </cell>
          <cell r="R4229">
            <v>0</v>
          </cell>
          <cell r="AZ4229">
            <v>0</v>
          </cell>
          <cell r="BA4229">
            <v>0</v>
          </cell>
          <cell r="BC4229" t="str">
            <v>OTHERS</v>
          </cell>
          <cell r="BE4229" t="str">
            <v>Apr</v>
          </cell>
        </row>
        <row r="4230">
          <cell r="C4230" t="str">
            <v>Other</v>
          </cell>
          <cell r="R4230">
            <v>24000</v>
          </cell>
          <cell r="AZ4230">
            <v>-7200</v>
          </cell>
          <cell r="BA4230">
            <v>-39724.137931034486</v>
          </cell>
          <cell r="BC4230" t="str">
            <v>OTHERS</v>
          </cell>
          <cell r="BE4230" t="str">
            <v>May</v>
          </cell>
        </row>
        <row r="4231">
          <cell r="C4231" t="str">
            <v>Other</v>
          </cell>
          <cell r="R4231">
            <v>0</v>
          </cell>
          <cell r="AZ4231">
            <v>0</v>
          </cell>
          <cell r="BA4231">
            <v>0</v>
          </cell>
          <cell r="BC4231" t="str">
            <v>OTHERS</v>
          </cell>
          <cell r="BE4231" t="str">
            <v>Jun</v>
          </cell>
        </row>
        <row r="4232">
          <cell r="C4232" t="str">
            <v>Other</v>
          </cell>
          <cell r="R4232">
            <v>0</v>
          </cell>
          <cell r="AZ4232">
            <v>0</v>
          </cell>
          <cell r="BA4232">
            <v>0</v>
          </cell>
          <cell r="BC4232" t="str">
            <v>OTHERS</v>
          </cell>
          <cell r="BE4232" t="str">
            <v>Jul</v>
          </cell>
        </row>
        <row r="4233">
          <cell r="C4233" t="str">
            <v>Other</v>
          </cell>
          <cell r="R4233">
            <v>0</v>
          </cell>
          <cell r="AZ4233">
            <v>0</v>
          </cell>
          <cell r="BA4233">
            <v>0</v>
          </cell>
          <cell r="BC4233" t="str">
            <v>OTHERS</v>
          </cell>
          <cell r="BE4233" t="str">
            <v>Aug</v>
          </cell>
        </row>
        <row r="4234">
          <cell r="C4234" t="str">
            <v>Other</v>
          </cell>
          <cell r="R4234">
            <v>0</v>
          </cell>
          <cell r="AZ4234">
            <v>0</v>
          </cell>
          <cell r="BA4234">
            <v>0</v>
          </cell>
          <cell r="BC4234" t="str">
            <v>OTHERS</v>
          </cell>
          <cell r="BE4234" t="str">
            <v>Sep</v>
          </cell>
        </row>
        <row r="4235">
          <cell r="C4235" t="str">
            <v>Other</v>
          </cell>
          <cell r="R4235">
            <v>0</v>
          </cell>
          <cell r="AZ4235">
            <v>0</v>
          </cell>
          <cell r="BA4235">
            <v>0</v>
          </cell>
          <cell r="BC4235" t="str">
            <v>OTHERS</v>
          </cell>
          <cell r="BE4235" t="str">
            <v>Oct</v>
          </cell>
        </row>
        <row r="4236">
          <cell r="C4236" t="str">
            <v>Other</v>
          </cell>
          <cell r="R4236">
            <v>0</v>
          </cell>
          <cell r="AZ4236">
            <v>0</v>
          </cell>
          <cell r="BA4236">
            <v>0</v>
          </cell>
          <cell r="BC4236" t="str">
            <v>OTHERS</v>
          </cell>
          <cell r="BE4236" t="str">
            <v>Nov</v>
          </cell>
        </row>
        <row r="4237">
          <cell r="C4237" t="str">
            <v>Other</v>
          </cell>
          <cell r="R4237">
            <v>100000</v>
          </cell>
          <cell r="AZ4237">
            <v>-30000</v>
          </cell>
          <cell r="BA4237">
            <v>-165517.24137931035</v>
          </cell>
          <cell r="BC4237" t="str">
            <v>OTHERS</v>
          </cell>
          <cell r="BE4237" t="str">
            <v>Dec</v>
          </cell>
        </row>
        <row r="4238">
          <cell r="C4238" t="str">
            <v>Other</v>
          </cell>
          <cell r="R4238">
            <v>0</v>
          </cell>
          <cell r="AZ4238">
            <v>0</v>
          </cell>
          <cell r="BA4238">
            <v>0</v>
          </cell>
          <cell r="BC4238" t="str">
            <v>OTHERS</v>
          </cell>
          <cell r="BE4238" t="str">
            <v>Jan</v>
          </cell>
        </row>
        <row r="4239">
          <cell r="C4239" t="str">
            <v>Other</v>
          </cell>
          <cell r="R4239">
            <v>40000</v>
          </cell>
          <cell r="AZ4239">
            <v>-12000</v>
          </cell>
          <cell r="BA4239">
            <v>-28061.538461538465</v>
          </cell>
          <cell r="BC4239" t="str">
            <v>OTHERS</v>
          </cell>
          <cell r="BE4239" t="str">
            <v>Feb</v>
          </cell>
        </row>
        <row r="4240">
          <cell r="C4240" t="str">
            <v>Other</v>
          </cell>
          <cell r="R4240">
            <v>75000</v>
          </cell>
          <cell r="AZ4240">
            <v>-22500</v>
          </cell>
          <cell r="BA4240">
            <v>-52615.384615384617</v>
          </cell>
          <cell r="BC4240" t="str">
            <v>OTHERS</v>
          </cell>
          <cell r="BE4240" t="str">
            <v>Mar</v>
          </cell>
        </row>
        <row r="4241">
          <cell r="C4241" t="str">
            <v>Other</v>
          </cell>
          <cell r="R4241">
            <v>40000</v>
          </cell>
          <cell r="AZ4241">
            <v>-12000</v>
          </cell>
          <cell r="BA4241">
            <v>-28061.538461538465</v>
          </cell>
          <cell r="BC4241" t="str">
            <v>OTHERS</v>
          </cell>
          <cell r="BE4241" t="str">
            <v>Apr</v>
          </cell>
        </row>
        <row r="4242">
          <cell r="C4242" t="str">
            <v>Other</v>
          </cell>
          <cell r="R4242">
            <v>100000</v>
          </cell>
          <cell r="AZ4242">
            <v>-30000</v>
          </cell>
          <cell r="BA4242">
            <v>-70153.846153846156</v>
          </cell>
          <cell r="BC4242" t="str">
            <v>OTHERS</v>
          </cell>
          <cell r="BE4242" t="str">
            <v>May</v>
          </cell>
        </row>
        <row r="4243">
          <cell r="C4243" t="str">
            <v>Other</v>
          </cell>
          <cell r="R4243">
            <v>0</v>
          </cell>
          <cell r="AZ4243">
            <v>0</v>
          </cell>
          <cell r="BA4243">
            <v>0</v>
          </cell>
          <cell r="BC4243" t="str">
            <v>OTHERS</v>
          </cell>
          <cell r="BE4243" t="str">
            <v>Jun</v>
          </cell>
        </row>
        <row r="4244">
          <cell r="C4244" t="str">
            <v>Other</v>
          </cell>
          <cell r="R4244">
            <v>0</v>
          </cell>
          <cell r="AZ4244">
            <v>0</v>
          </cell>
          <cell r="BA4244">
            <v>0</v>
          </cell>
          <cell r="BC4244" t="str">
            <v>OTHERS</v>
          </cell>
          <cell r="BE4244" t="str">
            <v>Jul</v>
          </cell>
        </row>
        <row r="4245">
          <cell r="C4245" t="str">
            <v>Other</v>
          </cell>
          <cell r="R4245">
            <v>90000</v>
          </cell>
          <cell r="AZ4245">
            <v>-27000</v>
          </cell>
          <cell r="BA4245">
            <v>-63138.461538461539</v>
          </cell>
          <cell r="BC4245" t="str">
            <v>OTHERS</v>
          </cell>
          <cell r="BE4245" t="str">
            <v>Aug</v>
          </cell>
        </row>
        <row r="4246">
          <cell r="C4246" t="str">
            <v>Other</v>
          </cell>
          <cell r="R4246">
            <v>0</v>
          </cell>
          <cell r="AZ4246">
            <v>0</v>
          </cell>
          <cell r="BA4246">
            <v>0</v>
          </cell>
          <cell r="BC4246" t="str">
            <v>OTHERS</v>
          </cell>
          <cell r="BE4246" t="str">
            <v>Sep</v>
          </cell>
        </row>
        <row r="4247">
          <cell r="C4247" t="str">
            <v>Other</v>
          </cell>
          <cell r="R4247">
            <v>0</v>
          </cell>
          <cell r="AZ4247">
            <v>0</v>
          </cell>
          <cell r="BA4247">
            <v>0</v>
          </cell>
          <cell r="BC4247" t="str">
            <v>OTHERS</v>
          </cell>
          <cell r="BE4247" t="str">
            <v>Oct</v>
          </cell>
        </row>
        <row r="4248">
          <cell r="C4248" t="str">
            <v>Other</v>
          </cell>
          <cell r="R4248">
            <v>0</v>
          </cell>
          <cell r="AZ4248">
            <v>0</v>
          </cell>
          <cell r="BA4248">
            <v>0</v>
          </cell>
          <cell r="BC4248" t="str">
            <v>OTHERS</v>
          </cell>
          <cell r="BE4248" t="str">
            <v>Nov</v>
          </cell>
        </row>
        <row r="4249">
          <cell r="C4249" t="str">
            <v>Other</v>
          </cell>
          <cell r="R4249">
            <v>60000</v>
          </cell>
          <cell r="AZ4249">
            <v>-18000</v>
          </cell>
          <cell r="BA4249">
            <v>-42092.307692307695</v>
          </cell>
          <cell r="BC4249" t="str">
            <v>OTHERS</v>
          </cell>
          <cell r="BE4249" t="str">
            <v>Dec</v>
          </cell>
        </row>
        <row r="4250">
          <cell r="C4250" t="str">
            <v>Other</v>
          </cell>
          <cell r="R4250">
            <v>0</v>
          </cell>
          <cell r="AZ4250">
            <v>0</v>
          </cell>
          <cell r="BA4250">
            <v>0</v>
          </cell>
          <cell r="BC4250" t="str">
            <v>OTHERS</v>
          </cell>
          <cell r="BE4250" t="str">
            <v>Jan</v>
          </cell>
        </row>
        <row r="4251">
          <cell r="C4251" t="str">
            <v>Other</v>
          </cell>
          <cell r="R4251">
            <v>0</v>
          </cell>
          <cell r="AZ4251">
            <v>0</v>
          </cell>
          <cell r="BA4251">
            <v>0</v>
          </cell>
          <cell r="BC4251" t="str">
            <v>OTHERS</v>
          </cell>
          <cell r="BE4251" t="str">
            <v>Feb</v>
          </cell>
        </row>
        <row r="4252">
          <cell r="C4252" t="str">
            <v>Other</v>
          </cell>
          <cell r="R4252">
            <v>0</v>
          </cell>
          <cell r="AZ4252">
            <v>0</v>
          </cell>
          <cell r="BA4252">
            <v>0</v>
          </cell>
          <cell r="BC4252" t="str">
            <v>OTHERS</v>
          </cell>
          <cell r="BE4252" t="str">
            <v>Mar</v>
          </cell>
        </row>
        <row r="4253">
          <cell r="C4253" t="str">
            <v>Other</v>
          </cell>
          <cell r="R4253">
            <v>0</v>
          </cell>
          <cell r="AZ4253">
            <v>0</v>
          </cell>
          <cell r="BA4253">
            <v>0</v>
          </cell>
          <cell r="BC4253" t="str">
            <v>OTHERS</v>
          </cell>
          <cell r="BE4253" t="str">
            <v>Apr</v>
          </cell>
        </row>
        <row r="4254">
          <cell r="C4254" t="str">
            <v>Other</v>
          </cell>
          <cell r="R4254">
            <v>60000</v>
          </cell>
          <cell r="AZ4254">
            <v>-18000</v>
          </cell>
          <cell r="BA4254">
            <v>-42092.307692307695</v>
          </cell>
          <cell r="BC4254" t="str">
            <v>OTHERS</v>
          </cell>
          <cell r="BE4254" t="str">
            <v>May</v>
          </cell>
        </row>
        <row r="4255">
          <cell r="C4255" t="str">
            <v>Other</v>
          </cell>
          <cell r="R4255">
            <v>0</v>
          </cell>
          <cell r="AZ4255">
            <v>0</v>
          </cell>
          <cell r="BA4255">
            <v>0</v>
          </cell>
          <cell r="BC4255" t="str">
            <v>OTHERS</v>
          </cell>
          <cell r="BE4255" t="str">
            <v>Jun</v>
          </cell>
        </row>
        <row r="4256">
          <cell r="C4256" t="str">
            <v>Other</v>
          </cell>
          <cell r="R4256">
            <v>55500</v>
          </cell>
          <cell r="AZ4256">
            <v>-16650</v>
          </cell>
          <cell r="BA4256">
            <v>-38935.384615384617</v>
          </cell>
          <cell r="BC4256" t="str">
            <v>OTHERS</v>
          </cell>
          <cell r="BE4256" t="str">
            <v>Jul</v>
          </cell>
        </row>
        <row r="4257">
          <cell r="C4257" t="str">
            <v>Other</v>
          </cell>
          <cell r="R4257">
            <v>0</v>
          </cell>
          <cell r="AZ4257">
            <v>0</v>
          </cell>
          <cell r="BA4257">
            <v>0</v>
          </cell>
          <cell r="BC4257" t="str">
            <v>OTHERS</v>
          </cell>
          <cell r="BE4257" t="str">
            <v>Aug</v>
          </cell>
        </row>
        <row r="4258">
          <cell r="C4258" t="str">
            <v>Other</v>
          </cell>
          <cell r="R4258">
            <v>60000</v>
          </cell>
          <cell r="AZ4258">
            <v>-18000</v>
          </cell>
          <cell r="BA4258">
            <v>-42092.307692307695</v>
          </cell>
          <cell r="BC4258" t="str">
            <v>OTHERS</v>
          </cell>
          <cell r="BE4258" t="str">
            <v>Sep</v>
          </cell>
        </row>
        <row r="4259">
          <cell r="C4259" t="str">
            <v>Other</v>
          </cell>
          <cell r="R4259">
            <v>0</v>
          </cell>
          <cell r="AZ4259">
            <v>0</v>
          </cell>
          <cell r="BA4259">
            <v>0</v>
          </cell>
          <cell r="BC4259" t="str">
            <v>OTHERS</v>
          </cell>
          <cell r="BE4259" t="str">
            <v>Oct</v>
          </cell>
        </row>
        <row r="4260">
          <cell r="C4260" t="str">
            <v>Other</v>
          </cell>
          <cell r="R4260">
            <v>60000</v>
          </cell>
          <cell r="AZ4260">
            <v>-18000</v>
          </cell>
          <cell r="BA4260">
            <v>-42092.307692307695</v>
          </cell>
          <cell r="BC4260" t="str">
            <v>OTHERS</v>
          </cell>
          <cell r="BE4260" t="str">
            <v>Nov</v>
          </cell>
        </row>
        <row r="4261">
          <cell r="C4261" t="str">
            <v>Other</v>
          </cell>
          <cell r="R4261">
            <v>0</v>
          </cell>
          <cell r="AZ4261">
            <v>0</v>
          </cell>
          <cell r="BA4261">
            <v>0</v>
          </cell>
          <cell r="BC4261" t="str">
            <v>OTHERS</v>
          </cell>
          <cell r="BE4261" t="str">
            <v>Dec</v>
          </cell>
        </row>
        <row r="4262">
          <cell r="C4262" t="str">
            <v>Other</v>
          </cell>
          <cell r="R4262">
            <v>0</v>
          </cell>
          <cell r="AZ4262">
            <v>0</v>
          </cell>
          <cell r="BA4262">
            <v>0</v>
          </cell>
          <cell r="BC4262" t="str">
            <v>OTHERS</v>
          </cell>
          <cell r="BE4262" t="str">
            <v>Jan</v>
          </cell>
        </row>
        <row r="4263">
          <cell r="C4263" t="str">
            <v>Other</v>
          </cell>
          <cell r="R4263">
            <v>0</v>
          </cell>
          <cell r="AZ4263">
            <v>0</v>
          </cell>
          <cell r="BA4263">
            <v>0</v>
          </cell>
          <cell r="BC4263" t="str">
            <v>OTHERS</v>
          </cell>
          <cell r="BE4263" t="str">
            <v>Feb</v>
          </cell>
        </row>
        <row r="4264">
          <cell r="C4264" t="str">
            <v>Other</v>
          </cell>
          <cell r="R4264">
            <v>0</v>
          </cell>
          <cell r="AZ4264">
            <v>0</v>
          </cell>
          <cell r="BA4264">
            <v>0</v>
          </cell>
          <cell r="BC4264" t="str">
            <v>OTHERS</v>
          </cell>
          <cell r="BE4264" t="str">
            <v>Mar</v>
          </cell>
        </row>
        <row r="4265">
          <cell r="C4265" t="str">
            <v>Other</v>
          </cell>
          <cell r="R4265">
            <v>0</v>
          </cell>
          <cell r="AZ4265">
            <v>0</v>
          </cell>
          <cell r="BA4265">
            <v>0</v>
          </cell>
          <cell r="BC4265" t="str">
            <v>OTHERS</v>
          </cell>
          <cell r="BE4265" t="str">
            <v>Apr</v>
          </cell>
        </row>
        <row r="4266">
          <cell r="C4266" t="str">
            <v>Other</v>
          </cell>
          <cell r="R4266">
            <v>0</v>
          </cell>
          <cell r="AZ4266">
            <v>0</v>
          </cell>
          <cell r="BA4266">
            <v>0</v>
          </cell>
          <cell r="BC4266" t="str">
            <v>OTHERS</v>
          </cell>
          <cell r="BE4266" t="str">
            <v>May</v>
          </cell>
        </row>
        <row r="4267">
          <cell r="C4267" t="str">
            <v>Other</v>
          </cell>
          <cell r="R4267">
            <v>0</v>
          </cell>
          <cell r="AZ4267">
            <v>0</v>
          </cell>
          <cell r="BA4267">
            <v>0</v>
          </cell>
          <cell r="BC4267" t="str">
            <v>OTHERS</v>
          </cell>
          <cell r="BE4267" t="str">
            <v>Jun</v>
          </cell>
        </row>
        <row r="4268">
          <cell r="C4268" t="str">
            <v>Other</v>
          </cell>
          <cell r="R4268">
            <v>60000</v>
          </cell>
          <cell r="AZ4268">
            <v>-18000</v>
          </cell>
          <cell r="BA4268">
            <v>-42092.307692307695</v>
          </cell>
          <cell r="BC4268" t="str">
            <v>OTHERS</v>
          </cell>
          <cell r="BE4268" t="str">
            <v>Jul</v>
          </cell>
        </row>
        <row r="4269">
          <cell r="C4269" t="str">
            <v>Other</v>
          </cell>
          <cell r="R4269">
            <v>57000</v>
          </cell>
          <cell r="AZ4269">
            <v>-17100</v>
          </cell>
          <cell r="BA4269">
            <v>-39987.692307692312</v>
          </cell>
          <cell r="BC4269" t="str">
            <v>OTHERS</v>
          </cell>
          <cell r="BE4269" t="str">
            <v>Aug</v>
          </cell>
        </row>
        <row r="4270">
          <cell r="C4270" t="str">
            <v>Other</v>
          </cell>
          <cell r="R4270">
            <v>60000</v>
          </cell>
          <cell r="AZ4270">
            <v>-18000</v>
          </cell>
          <cell r="BA4270">
            <v>-42092.307692307695</v>
          </cell>
          <cell r="BC4270" t="str">
            <v>OTHERS</v>
          </cell>
          <cell r="BE4270" t="str">
            <v>Sep</v>
          </cell>
        </row>
        <row r="4271">
          <cell r="C4271" t="str">
            <v>Other</v>
          </cell>
          <cell r="R4271">
            <v>0</v>
          </cell>
          <cell r="AZ4271">
            <v>0</v>
          </cell>
          <cell r="BA4271">
            <v>0</v>
          </cell>
          <cell r="BC4271" t="str">
            <v>OTHERS</v>
          </cell>
          <cell r="BE4271" t="str">
            <v>Oct</v>
          </cell>
        </row>
        <row r="4272">
          <cell r="C4272" t="str">
            <v>Other</v>
          </cell>
          <cell r="R4272">
            <v>60000</v>
          </cell>
          <cell r="AZ4272">
            <v>-18000</v>
          </cell>
          <cell r="BA4272">
            <v>-42092.307692307695</v>
          </cell>
          <cell r="BC4272" t="str">
            <v>OTHERS</v>
          </cell>
          <cell r="BE4272" t="str">
            <v>Nov</v>
          </cell>
        </row>
        <row r="4273">
          <cell r="C4273" t="str">
            <v>Other</v>
          </cell>
          <cell r="R4273">
            <v>0</v>
          </cell>
          <cell r="AZ4273">
            <v>0</v>
          </cell>
          <cell r="BA4273">
            <v>0</v>
          </cell>
          <cell r="BC4273" t="str">
            <v>OTHERS</v>
          </cell>
          <cell r="BE4273" t="str">
            <v>Dec</v>
          </cell>
        </row>
        <row r="4274">
          <cell r="C4274" t="str">
            <v>Other</v>
          </cell>
          <cell r="R4274">
            <v>60000</v>
          </cell>
          <cell r="AZ4274">
            <v>-18000</v>
          </cell>
          <cell r="BA4274">
            <v>-42092.307692307695</v>
          </cell>
          <cell r="BC4274" t="str">
            <v>OTHERS</v>
          </cell>
          <cell r="BE4274" t="str">
            <v>Jan</v>
          </cell>
        </row>
        <row r="4275">
          <cell r="C4275" t="str">
            <v>Other</v>
          </cell>
          <cell r="R4275">
            <v>0</v>
          </cell>
          <cell r="AZ4275">
            <v>0</v>
          </cell>
          <cell r="BA4275">
            <v>0</v>
          </cell>
          <cell r="BC4275" t="str">
            <v>OTHERS</v>
          </cell>
          <cell r="BE4275" t="str">
            <v>Feb</v>
          </cell>
        </row>
        <row r="4276">
          <cell r="C4276" t="str">
            <v>Other</v>
          </cell>
          <cell r="R4276">
            <v>0</v>
          </cell>
          <cell r="AZ4276">
            <v>0</v>
          </cell>
          <cell r="BA4276">
            <v>0</v>
          </cell>
          <cell r="BC4276" t="str">
            <v>OTHERS</v>
          </cell>
          <cell r="BE4276" t="str">
            <v>Mar</v>
          </cell>
        </row>
        <row r="4277">
          <cell r="C4277" t="str">
            <v>Other</v>
          </cell>
          <cell r="R4277">
            <v>21000</v>
          </cell>
          <cell r="AZ4277">
            <v>-6300</v>
          </cell>
          <cell r="BA4277">
            <v>-14732.307692307693</v>
          </cell>
          <cell r="BC4277" t="str">
            <v>OTHERS</v>
          </cell>
          <cell r="BE4277" t="str">
            <v>Apr</v>
          </cell>
        </row>
        <row r="4278">
          <cell r="C4278" t="str">
            <v>Other</v>
          </cell>
          <cell r="R4278">
            <v>0</v>
          </cell>
          <cell r="AZ4278">
            <v>0</v>
          </cell>
          <cell r="BA4278">
            <v>0</v>
          </cell>
          <cell r="BC4278" t="str">
            <v>OTHERS</v>
          </cell>
          <cell r="BE4278" t="str">
            <v>May</v>
          </cell>
        </row>
        <row r="4279">
          <cell r="C4279" t="str">
            <v>Other</v>
          </cell>
          <cell r="R4279">
            <v>60000</v>
          </cell>
          <cell r="AZ4279">
            <v>-18000</v>
          </cell>
          <cell r="BA4279">
            <v>-42092.307692307695</v>
          </cell>
          <cell r="BC4279" t="str">
            <v>OTHERS</v>
          </cell>
          <cell r="BE4279" t="str">
            <v>Jun</v>
          </cell>
        </row>
        <row r="4280">
          <cell r="C4280" t="str">
            <v>Other</v>
          </cell>
          <cell r="R4280">
            <v>0</v>
          </cell>
          <cell r="AZ4280">
            <v>0</v>
          </cell>
          <cell r="BA4280">
            <v>0</v>
          </cell>
          <cell r="BC4280" t="str">
            <v>OTHERS</v>
          </cell>
          <cell r="BE4280" t="str">
            <v>Jul</v>
          </cell>
        </row>
        <row r="4281">
          <cell r="C4281" t="str">
            <v>Other</v>
          </cell>
          <cell r="R4281">
            <v>0</v>
          </cell>
          <cell r="AZ4281">
            <v>0</v>
          </cell>
          <cell r="BA4281">
            <v>0</v>
          </cell>
          <cell r="BC4281" t="str">
            <v>OTHERS</v>
          </cell>
          <cell r="BE4281" t="str">
            <v>Aug</v>
          </cell>
        </row>
        <row r="4282">
          <cell r="C4282" t="str">
            <v>Other</v>
          </cell>
          <cell r="R4282">
            <v>30000</v>
          </cell>
          <cell r="AZ4282">
            <v>-9000</v>
          </cell>
          <cell r="BA4282">
            <v>-21046.153846153848</v>
          </cell>
          <cell r="BC4282" t="str">
            <v>OTHERS</v>
          </cell>
          <cell r="BE4282" t="str">
            <v>Sep</v>
          </cell>
        </row>
        <row r="4283">
          <cell r="C4283" t="str">
            <v>Other</v>
          </cell>
          <cell r="R4283">
            <v>60000</v>
          </cell>
          <cell r="AZ4283">
            <v>-18000</v>
          </cell>
          <cell r="BA4283">
            <v>-42092.307692307695</v>
          </cell>
          <cell r="BC4283" t="str">
            <v>OTHERS</v>
          </cell>
          <cell r="BE4283" t="str">
            <v>Oct</v>
          </cell>
        </row>
        <row r="4284">
          <cell r="C4284" t="str">
            <v>Other</v>
          </cell>
          <cell r="R4284">
            <v>0</v>
          </cell>
          <cell r="AZ4284">
            <v>0</v>
          </cell>
          <cell r="BA4284">
            <v>0</v>
          </cell>
          <cell r="BC4284" t="str">
            <v>OTHERS</v>
          </cell>
          <cell r="BE4284" t="str">
            <v>Nov</v>
          </cell>
        </row>
        <row r="4285">
          <cell r="C4285" t="str">
            <v>Other</v>
          </cell>
          <cell r="R4285">
            <v>50000</v>
          </cell>
          <cell r="AZ4285">
            <v>-15000</v>
          </cell>
          <cell r="BA4285">
            <v>-35076.923076923078</v>
          </cell>
          <cell r="BC4285" t="str">
            <v>OTHERS</v>
          </cell>
          <cell r="BE4285" t="str">
            <v>Dec</v>
          </cell>
        </row>
        <row r="4286">
          <cell r="C4286" t="str">
            <v>Other</v>
          </cell>
          <cell r="R4286">
            <v>0</v>
          </cell>
          <cell r="AZ4286">
            <v>0</v>
          </cell>
          <cell r="BA4286">
            <v>0</v>
          </cell>
          <cell r="BC4286" t="str">
            <v>OTHERS</v>
          </cell>
          <cell r="BE4286" t="str">
            <v>Jan</v>
          </cell>
        </row>
        <row r="4287">
          <cell r="C4287" t="str">
            <v>Other</v>
          </cell>
          <cell r="R4287">
            <v>0</v>
          </cell>
          <cell r="AZ4287">
            <v>0</v>
          </cell>
          <cell r="BA4287">
            <v>0</v>
          </cell>
          <cell r="BC4287" t="str">
            <v>OTHERS</v>
          </cell>
          <cell r="BE4287" t="str">
            <v>Feb</v>
          </cell>
        </row>
        <row r="4288">
          <cell r="C4288" t="str">
            <v>Other</v>
          </cell>
          <cell r="R4288">
            <v>0</v>
          </cell>
          <cell r="AZ4288">
            <v>0</v>
          </cell>
          <cell r="BA4288">
            <v>0</v>
          </cell>
          <cell r="BC4288" t="str">
            <v>OTHERS</v>
          </cell>
          <cell r="BE4288" t="str">
            <v>Mar</v>
          </cell>
        </row>
        <row r="4289">
          <cell r="C4289" t="str">
            <v>Other</v>
          </cell>
          <cell r="R4289">
            <v>0</v>
          </cell>
          <cell r="AZ4289">
            <v>0</v>
          </cell>
          <cell r="BA4289">
            <v>0</v>
          </cell>
          <cell r="BC4289" t="str">
            <v>OTHERS</v>
          </cell>
          <cell r="BE4289" t="str">
            <v>Apr</v>
          </cell>
        </row>
        <row r="4290">
          <cell r="C4290" t="str">
            <v>Other</v>
          </cell>
          <cell r="R4290">
            <v>0</v>
          </cell>
          <cell r="AZ4290">
            <v>0</v>
          </cell>
          <cell r="BA4290">
            <v>0</v>
          </cell>
          <cell r="BC4290" t="str">
            <v>OTHERS</v>
          </cell>
          <cell r="BE4290" t="str">
            <v>May</v>
          </cell>
        </row>
        <row r="4291">
          <cell r="C4291" t="str">
            <v>Other</v>
          </cell>
          <cell r="R4291">
            <v>0</v>
          </cell>
          <cell r="AZ4291">
            <v>0</v>
          </cell>
          <cell r="BA4291">
            <v>0</v>
          </cell>
          <cell r="BC4291" t="str">
            <v>OTHERS</v>
          </cell>
          <cell r="BE4291" t="str">
            <v>Jun</v>
          </cell>
        </row>
        <row r="4292">
          <cell r="C4292" t="str">
            <v>Other</v>
          </cell>
          <cell r="R4292">
            <v>0</v>
          </cell>
          <cell r="AZ4292">
            <v>0</v>
          </cell>
          <cell r="BA4292">
            <v>0</v>
          </cell>
          <cell r="BC4292" t="str">
            <v>OTHERS</v>
          </cell>
          <cell r="BE4292" t="str">
            <v>Jul</v>
          </cell>
        </row>
        <row r="4293">
          <cell r="C4293" t="str">
            <v>Other</v>
          </cell>
          <cell r="R4293">
            <v>0</v>
          </cell>
          <cell r="AZ4293">
            <v>0</v>
          </cell>
          <cell r="BA4293">
            <v>0</v>
          </cell>
          <cell r="BC4293" t="str">
            <v>OTHERS</v>
          </cell>
          <cell r="BE4293" t="str">
            <v>Aug</v>
          </cell>
        </row>
        <row r="4294">
          <cell r="C4294" t="str">
            <v>Other</v>
          </cell>
          <cell r="R4294">
            <v>0</v>
          </cell>
          <cell r="AZ4294">
            <v>0</v>
          </cell>
          <cell r="BA4294">
            <v>0</v>
          </cell>
          <cell r="BC4294" t="str">
            <v>OTHERS</v>
          </cell>
          <cell r="BE4294" t="str">
            <v>Sep</v>
          </cell>
        </row>
        <row r="4295">
          <cell r="C4295" t="str">
            <v>Other</v>
          </cell>
          <cell r="R4295">
            <v>0</v>
          </cell>
          <cell r="AZ4295">
            <v>0</v>
          </cell>
          <cell r="BA4295">
            <v>0</v>
          </cell>
          <cell r="BC4295" t="str">
            <v>OTHERS</v>
          </cell>
          <cell r="BE4295" t="str">
            <v>Oct</v>
          </cell>
        </row>
        <row r="4296">
          <cell r="C4296" t="str">
            <v>Other</v>
          </cell>
          <cell r="R4296">
            <v>0</v>
          </cell>
          <cell r="AZ4296">
            <v>0</v>
          </cell>
          <cell r="BA4296">
            <v>0</v>
          </cell>
          <cell r="BC4296" t="str">
            <v>OTHERS</v>
          </cell>
          <cell r="BE4296" t="str">
            <v>Nov</v>
          </cell>
        </row>
        <row r="4297">
          <cell r="C4297" t="str">
            <v>Other</v>
          </cell>
          <cell r="R4297">
            <v>0</v>
          </cell>
          <cell r="AZ4297">
            <v>0</v>
          </cell>
          <cell r="BA4297">
            <v>0</v>
          </cell>
          <cell r="BC4297" t="str">
            <v>OTHERS</v>
          </cell>
          <cell r="BE4297" t="str">
            <v>Dec</v>
          </cell>
        </row>
        <row r="4298">
          <cell r="C4298" t="str">
            <v>Other</v>
          </cell>
          <cell r="R4298">
            <v>0</v>
          </cell>
          <cell r="AZ4298">
            <v>0</v>
          </cell>
          <cell r="BA4298">
            <v>0</v>
          </cell>
          <cell r="BC4298" t="str">
            <v>OTHERS</v>
          </cell>
          <cell r="BE4298" t="str">
            <v>Jan</v>
          </cell>
        </row>
        <row r="4299">
          <cell r="C4299" t="str">
            <v>Other</v>
          </cell>
          <cell r="R4299">
            <v>0</v>
          </cell>
          <cell r="AZ4299">
            <v>0</v>
          </cell>
          <cell r="BA4299">
            <v>0</v>
          </cell>
          <cell r="BC4299" t="str">
            <v>OTHERS</v>
          </cell>
          <cell r="BE4299" t="str">
            <v>Feb</v>
          </cell>
        </row>
        <row r="4300">
          <cell r="C4300" t="str">
            <v>Other</v>
          </cell>
          <cell r="R4300">
            <v>0</v>
          </cell>
          <cell r="AZ4300">
            <v>0</v>
          </cell>
          <cell r="BA4300">
            <v>0</v>
          </cell>
          <cell r="BC4300" t="str">
            <v>OTHERS</v>
          </cell>
          <cell r="BE4300" t="str">
            <v>Mar</v>
          </cell>
        </row>
        <row r="4301">
          <cell r="C4301" t="str">
            <v>Other</v>
          </cell>
          <cell r="R4301">
            <v>60000</v>
          </cell>
          <cell r="AZ4301">
            <v>-18000</v>
          </cell>
          <cell r="BA4301">
            <v>-99310.344827586203</v>
          </cell>
          <cell r="BC4301" t="str">
            <v>OTHERS</v>
          </cell>
          <cell r="BE4301" t="str">
            <v>Apr</v>
          </cell>
        </row>
        <row r="4302">
          <cell r="C4302" t="str">
            <v>Other</v>
          </cell>
          <cell r="R4302">
            <v>0</v>
          </cell>
          <cell r="AZ4302">
            <v>0</v>
          </cell>
          <cell r="BA4302">
            <v>0</v>
          </cell>
          <cell r="BC4302" t="str">
            <v>OTHERS</v>
          </cell>
          <cell r="BE4302" t="str">
            <v>May</v>
          </cell>
        </row>
        <row r="4303">
          <cell r="C4303" t="str">
            <v>Other</v>
          </cell>
          <cell r="R4303">
            <v>60000</v>
          </cell>
          <cell r="AZ4303">
            <v>-18000</v>
          </cell>
          <cell r="BA4303">
            <v>-99310.344827586203</v>
          </cell>
          <cell r="BC4303" t="str">
            <v>OTHERS</v>
          </cell>
          <cell r="BE4303" t="str">
            <v>Jun</v>
          </cell>
        </row>
        <row r="4304">
          <cell r="C4304" t="str">
            <v>Other</v>
          </cell>
          <cell r="R4304">
            <v>0</v>
          </cell>
          <cell r="AZ4304">
            <v>0</v>
          </cell>
          <cell r="BA4304">
            <v>0</v>
          </cell>
          <cell r="BC4304" t="str">
            <v>OTHERS</v>
          </cell>
          <cell r="BE4304" t="str">
            <v>Jul</v>
          </cell>
        </row>
        <row r="4305">
          <cell r="C4305" t="str">
            <v>Other</v>
          </cell>
          <cell r="R4305">
            <v>0</v>
          </cell>
          <cell r="AZ4305">
            <v>0</v>
          </cell>
          <cell r="BA4305">
            <v>0</v>
          </cell>
          <cell r="BC4305" t="str">
            <v>OTHERS</v>
          </cell>
          <cell r="BE4305" t="str">
            <v>Aug</v>
          </cell>
        </row>
        <row r="4306">
          <cell r="C4306" t="str">
            <v>Other</v>
          </cell>
          <cell r="R4306">
            <v>0</v>
          </cell>
          <cell r="AZ4306">
            <v>0</v>
          </cell>
          <cell r="BA4306">
            <v>0</v>
          </cell>
          <cell r="BC4306" t="str">
            <v>OTHERS</v>
          </cell>
          <cell r="BE4306" t="str">
            <v>Sep</v>
          </cell>
        </row>
        <row r="4307">
          <cell r="C4307" t="str">
            <v>Other</v>
          </cell>
          <cell r="R4307">
            <v>60000</v>
          </cell>
          <cell r="AZ4307">
            <v>-18000</v>
          </cell>
          <cell r="BA4307">
            <v>-99310.344827586203</v>
          </cell>
          <cell r="BC4307" t="str">
            <v>OTHERS</v>
          </cell>
          <cell r="BE4307" t="str">
            <v>Oct</v>
          </cell>
        </row>
        <row r="4308">
          <cell r="C4308" t="str">
            <v>Other</v>
          </cell>
          <cell r="R4308">
            <v>0</v>
          </cell>
          <cell r="AZ4308">
            <v>0</v>
          </cell>
          <cell r="BA4308">
            <v>0</v>
          </cell>
          <cell r="BC4308" t="str">
            <v>OTHERS</v>
          </cell>
          <cell r="BE4308" t="str">
            <v>Nov</v>
          </cell>
        </row>
        <row r="4309">
          <cell r="C4309" t="str">
            <v>Other</v>
          </cell>
          <cell r="R4309">
            <v>0</v>
          </cell>
          <cell r="AZ4309">
            <v>0</v>
          </cell>
          <cell r="BA4309">
            <v>0</v>
          </cell>
          <cell r="BC4309" t="str">
            <v>OTHERS</v>
          </cell>
          <cell r="BE4309" t="str">
            <v>Dec</v>
          </cell>
        </row>
        <row r="4310">
          <cell r="C4310" t="str">
            <v>Other</v>
          </cell>
          <cell r="R4310">
            <v>0</v>
          </cell>
          <cell r="AZ4310">
            <v>0</v>
          </cell>
          <cell r="BA4310">
            <v>0</v>
          </cell>
          <cell r="BC4310" t="str">
            <v>OTHERS</v>
          </cell>
          <cell r="BE4310" t="str">
            <v>Jan</v>
          </cell>
        </row>
        <row r="4311">
          <cell r="C4311" t="str">
            <v>Other</v>
          </cell>
          <cell r="R4311">
            <v>0</v>
          </cell>
          <cell r="AZ4311">
            <v>0</v>
          </cell>
          <cell r="BA4311">
            <v>0</v>
          </cell>
          <cell r="BC4311" t="str">
            <v>OTHERS</v>
          </cell>
          <cell r="BE4311" t="str">
            <v>Feb</v>
          </cell>
        </row>
        <row r="4312">
          <cell r="C4312" t="str">
            <v>Other</v>
          </cell>
          <cell r="R4312">
            <v>30000</v>
          </cell>
          <cell r="AZ4312">
            <v>-9000</v>
          </cell>
          <cell r="BA4312">
            <v>-17896.551724137931</v>
          </cell>
          <cell r="BC4312" t="str">
            <v>OTHERS</v>
          </cell>
          <cell r="BE4312" t="str">
            <v>Mar</v>
          </cell>
        </row>
        <row r="4313">
          <cell r="C4313" t="str">
            <v>Other</v>
          </cell>
          <cell r="R4313">
            <v>21000</v>
          </cell>
          <cell r="AZ4313">
            <v>-6300</v>
          </cell>
          <cell r="BA4313">
            <v>-12527.586206896551</v>
          </cell>
          <cell r="BC4313" t="str">
            <v>OTHERS</v>
          </cell>
          <cell r="BE4313" t="str">
            <v>Apr</v>
          </cell>
        </row>
        <row r="4314">
          <cell r="C4314" t="str">
            <v>Other</v>
          </cell>
          <cell r="R4314">
            <v>0</v>
          </cell>
          <cell r="AZ4314">
            <v>0</v>
          </cell>
          <cell r="BA4314">
            <v>0</v>
          </cell>
          <cell r="BC4314" t="str">
            <v>OTHERS</v>
          </cell>
          <cell r="BE4314" t="str">
            <v>May</v>
          </cell>
        </row>
        <row r="4315">
          <cell r="C4315" t="str">
            <v>Other</v>
          </cell>
          <cell r="R4315">
            <v>0</v>
          </cell>
          <cell r="AZ4315">
            <v>0</v>
          </cell>
          <cell r="BA4315">
            <v>0</v>
          </cell>
          <cell r="BC4315" t="str">
            <v>OTHERS</v>
          </cell>
          <cell r="BE4315" t="str">
            <v>Jun</v>
          </cell>
        </row>
        <row r="4316">
          <cell r="C4316" t="str">
            <v>Other</v>
          </cell>
          <cell r="R4316">
            <v>0</v>
          </cell>
          <cell r="AZ4316">
            <v>0</v>
          </cell>
          <cell r="BA4316">
            <v>0</v>
          </cell>
          <cell r="BC4316" t="str">
            <v>OTHERS</v>
          </cell>
          <cell r="BE4316" t="str">
            <v>Jul</v>
          </cell>
        </row>
        <row r="4317">
          <cell r="C4317" t="str">
            <v>Other</v>
          </cell>
          <cell r="R4317">
            <v>16000</v>
          </cell>
          <cell r="AZ4317">
            <v>-4800</v>
          </cell>
          <cell r="BA4317">
            <v>-9544.8275862068967</v>
          </cell>
          <cell r="BC4317" t="str">
            <v>OTHERS</v>
          </cell>
          <cell r="BE4317" t="str">
            <v>Aug</v>
          </cell>
        </row>
        <row r="4318">
          <cell r="C4318" t="str">
            <v>Other</v>
          </cell>
          <cell r="R4318">
            <v>21000</v>
          </cell>
          <cell r="AZ4318">
            <v>-6300</v>
          </cell>
          <cell r="BA4318">
            <v>-12527.586206896551</v>
          </cell>
          <cell r="BC4318" t="str">
            <v>OTHERS</v>
          </cell>
          <cell r="BE4318" t="str">
            <v>Sep</v>
          </cell>
        </row>
        <row r="4319">
          <cell r="C4319" t="str">
            <v>Other</v>
          </cell>
          <cell r="R4319">
            <v>0</v>
          </cell>
          <cell r="AZ4319">
            <v>0</v>
          </cell>
          <cell r="BA4319">
            <v>0</v>
          </cell>
          <cell r="BC4319" t="str">
            <v>OTHERS</v>
          </cell>
          <cell r="BE4319" t="str">
            <v>Oct</v>
          </cell>
        </row>
        <row r="4320">
          <cell r="C4320" t="str">
            <v>Other</v>
          </cell>
          <cell r="R4320">
            <v>16000</v>
          </cell>
          <cell r="AZ4320">
            <v>-4800</v>
          </cell>
          <cell r="BA4320">
            <v>-9544.8275862068967</v>
          </cell>
          <cell r="BC4320" t="str">
            <v>OTHERS</v>
          </cell>
          <cell r="BE4320" t="str">
            <v>Nov</v>
          </cell>
        </row>
        <row r="4321">
          <cell r="C4321" t="str">
            <v>Other</v>
          </cell>
          <cell r="R4321">
            <v>40000</v>
          </cell>
          <cell r="AZ4321">
            <v>-12000</v>
          </cell>
          <cell r="BA4321">
            <v>-23862.068965517243</v>
          </cell>
          <cell r="BC4321" t="str">
            <v>OTHERS</v>
          </cell>
          <cell r="BE4321" t="str">
            <v>Dec</v>
          </cell>
        </row>
        <row r="4322">
          <cell r="C4322" t="str">
            <v>Other</v>
          </cell>
          <cell r="R4322">
            <v>0</v>
          </cell>
          <cell r="AZ4322">
            <v>0</v>
          </cell>
          <cell r="BA4322">
            <v>0</v>
          </cell>
          <cell r="BC4322" t="str">
            <v>OTHERS</v>
          </cell>
          <cell r="BE4322" t="str">
            <v>Jan</v>
          </cell>
        </row>
        <row r="4323">
          <cell r="C4323" t="str">
            <v>Other</v>
          </cell>
          <cell r="R4323">
            <v>0</v>
          </cell>
          <cell r="AZ4323">
            <v>0</v>
          </cell>
          <cell r="BA4323">
            <v>0</v>
          </cell>
          <cell r="BC4323" t="str">
            <v>OTHERS</v>
          </cell>
          <cell r="BE4323" t="str">
            <v>Feb</v>
          </cell>
        </row>
        <row r="4324">
          <cell r="C4324" t="str">
            <v>Other</v>
          </cell>
          <cell r="R4324">
            <v>0</v>
          </cell>
          <cell r="AZ4324">
            <v>0</v>
          </cell>
          <cell r="BA4324">
            <v>0</v>
          </cell>
          <cell r="BC4324" t="str">
            <v>OTHERS</v>
          </cell>
          <cell r="BE4324" t="str">
            <v>Mar</v>
          </cell>
        </row>
        <row r="4325">
          <cell r="C4325" t="str">
            <v>Other</v>
          </cell>
          <cell r="R4325">
            <v>0</v>
          </cell>
          <cell r="AZ4325">
            <v>0</v>
          </cell>
          <cell r="BA4325">
            <v>0</v>
          </cell>
          <cell r="BC4325" t="str">
            <v>OTHERS</v>
          </cell>
          <cell r="BE4325" t="str">
            <v>Apr</v>
          </cell>
        </row>
        <row r="4326">
          <cell r="C4326" t="str">
            <v>Other</v>
          </cell>
          <cell r="R4326">
            <v>30000</v>
          </cell>
          <cell r="AZ4326">
            <v>-9000</v>
          </cell>
          <cell r="BA4326">
            <v>-17896.551724137931</v>
          </cell>
          <cell r="BC4326" t="str">
            <v>OTHERS</v>
          </cell>
          <cell r="BE4326" t="str">
            <v>May</v>
          </cell>
        </row>
        <row r="4327">
          <cell r="C4327" t="str">
            <v>Other</v>
          </cell>
          <cell r="R4327">
            <v>30000</v>
          </cell>
          <cell r="AZ4327">
            <v>-9000</v>
          </cell>
          <cell r="BA4327">
            <v>-17896.551724137931</v>
          </cell>
          <cell r="BC4327" t="str">
            <v>OTHERS</v>
          </cell>
          <cell r="BE4327" t="str">
            <v>Jun</v>
          </cell>
        </row>
        <row r="4328">
          <cell r="C4328" t="str">
            <v>Other</v>
          </cell>
          <cell r="R4328">
            <v>0</v>
          </cell>
          <cell r="AZ4328">
            <v>0</v>
          </cell>
          <cell r="BA4328">
            <v>0</v>
          </cell>
          <cell r="BC4328" t="str">
            <v>OTHERS</v>
          </cell>
          <cell r="BE4328" t="str">
            <v>Jul</v>
          </cell>
        </row>
        <row r="4329">
          <cell r="C4329" t="str">
            <v>Other</v>
          </cell>
          <cell r="R4329">
            <v>20000</v>
          </cell>
          <cell r="AZ4329">
            <v>-6000</v>
          </cell>
          <cell r="BA4329">
            <v>-11931.034482758621</v>
          </cell>
          <cell r="BC4329" t="str">
            <v>OTHERS</v>
          </cell>
          <cell r="BE4329" t="str">
            <v>Aug</v>
          </cell>
        </row>
        <row r="4330">
          <cell r="C4330" t="str">
            <v>Other</v>
          </cell>
          <cell r="R4330">
            <v>0</v>
          </cell>
          <cell r="AZ4330">
            <v>0</v>
          </cell>
          <cell r="BA4330">
            <v>0</v>
          </cell>
          <cell r="BC4330" t="str">
            <v>OTHERS</v>
          </cell>
          <cell r="BE4330" t="str">
            <v>Sep</v>
          </cell>
        </row>
        <row r="4331">
          <cell r="C4331" t="str">
            <v>Other</v>
          </cell>
          <cell r="R4331">
            <v>0</v>
          </cell>
          <cell r="AZ4331">
            <v>0</v>
          </cell>
          <cell r="BA4331">
            <v>0</v>
          </cell>
          <cell r="BC4331" t="str">
            <v>OTHERS</v>
          </cell>
          <cell r="BE4331" t="str">
            <v>Oct</v>
          </cell>
        </row>
        <row r="4332">
          <cell r="C4332" t="str">
            <v>Other</v>
          </cell>
          <cell r="R4332">
            <v>0</v>
          </cell>
          <cell r="AZ4332">
            <v>0</v>
          </cell>
          <cell r="BA4332">
            <v>0</v>
          </cell>
          <cell r="BC4332" t="str">
            <v>OTHERS</v>
          </cell>
          <cell r="BE4332" t="str">
            <v>Nov</v>
          </cell>
        </row>
        <row r="4333">
          <cell r="C4333" t="str">
            <v>Other</v>
          </cell>
          <cell r="R4333">
            <v>0</v>
          </cell>
          <cell r="AZ4333">
            <v>0</v>
          </cell>
          <cell r="BA4333">
            <v>0</v>
          </cell>
          <cell r="BC4333" t="str">
            <v>OTHERS</v>
          </cell>
          <cell r="BE4333" t="str">
            <v>Dec</v>
          </cell>
        </row>
        <row r="4334">
          <cell r="C4334" t="str">
            <v>Other</v>
          </cell>
          <cell r="R4334">
            <v>30000</v>
          </cell>
          <cell r="AZ4334">
            <v>-9000</v>
          </cell>
          <cell r="BA4334">
            <v>-17896.551724137931</v>
          </cell>
          <cell r="BC4334" t="str">
            <v>OTHERS</v>
          </cell>
          <cell r="BE4334" t="str">
            <v>Jan</v>
          </cell>
        </row>
        <row r="4335">
          <cell r="C4335" t="str">
            <v>Other</v>
          </cell>
          <cell r="R4335">
            <v>30000</v>
          </cell>
          <cell r="AZ4335">
            <v>-9000</v>
          </cell>
          <cell r="BA4335">
            <v>-17896.551724137931</v>
          </cell>
          <cell r="BC4335" t="str">
            <v>OTHERS</v>
          </cell>
          <cell r="BE4335" t="str">
            <v>Feb</v>
          </cell>
        </row>
        <row r="4336">
          <cell r="C4336" t="str">
            <v>Other</v>
          </cell>
          <cell r="R4336">
            <v>0</v>
          </cell>
          <cell r="AZ4336">
            <v>0</v>
          </cell>
          <cell r="BA4336">
            <v>0</v>
          </cell>
          <cell r="BC4336" t="str">
            <v>OTHERS</v>
          </cell>
          <cell r="BE4336" t="str">
            <v>Mar</v>
          </cell>
        </row>
        <row r="4337">
          <cell r="C4337" t="str">
            <v>Other</v>
          </cell>
          <cell r="R4337">
            <v>0</v>
          </cell>
          <cell r="AZ4337">
            <v>0</v>
          </cell>
          <cell r="BA4337">
            <v>0</v>
          </cell>
          <cell r="BC4337" t="str">
            <v>OTHERS</v>
          </cell>
          <cell r="BE4337" t="str">
            <v>Apr</v>
          </cell>
        </row>
        <row r="4338">
          <cell r="C4338" t="str">
            <v>Other</v>
          </cell>
          <cell r="R4338">
            <v>0</v>
          </cell>
          <cell r="AZ4338">
            <v>0</v>
          </cell>
          <cell r="BA4338">
            <v>0</v>
          </cell>
          <cell r="BC4338" t="str">
            <v>OTHERS</v>
          </cell>
          <cell r="BE4338" t="str">
            <v>May</v>
          </cell>
        </row>
        <row r="4339">
          <cell r="C4339" t="str">
            <v>Other</v>
          </cell>
          <cell r="R4339">
            <v>55000</v>
          </cell>
          <cell r="AZ4339">
            <v>-16500</v>
          </cell>
          <cell r="BA4339">
            <v>-32810.344827586203</v>
          </cell>
          <cell r="BC4339" t="str">
            <v>OTHERS</v>
          </cell>
          <cell r="BE4339" t="str">
            <v>Jun</v>
          </cell>
        </row>
        <row r="4340">
          <cell r="C4340" t="str">
            <v>Other</v>
          </cell>
          <cell r="R4340">
            <v>30000</v>
          </cell>
          <cell r="AZ4340">
            <v>-9000</v>
          </cell>
          <cell r="BA4340">
            <v>-17896.551724137931</v>
          </cell>
          <cell r="BC4340" t="str">
            <v>OTHERS</v>
          </cell>
          <cell r="BE4340" t="str">
            <v>Jul</v>
          </cell>
        </row>
        <row r="4341">
          <cell r="C4341" t="str">
            <v>Other</v>
          </cell>
          <cell r="R4341">
            <v>40000</v>
          </cell>
          <cell r="AZ4341">
            <v>-12000</v>
          </cell>
          <cell r="BA4341">
            <v>-23862.068965517243</v>
          </cell>
          <cell r="BC4341" t="str">
            <v>OTHERS</v>
          </cell>
          <cell r="BE4341" t="str">
            <v>Aug</v>
          </cell>
        </row>
        <row r="4342">
          <cell r="C4342" t="str">
            <v>Other</v>
          </cell>
          <cell r="R4342">
            <v>28000</v>
          </cell>
          <cell r="AZ4342">
            <v>-8400</v>
          </cell>
          <cell r="BA4342">
            <v>-16703.448275862069</v>
          </cell>
          <cell r="BC4342" t="str">
            <v>OTHERS</v>
          </cell>
          <cell r="BE4342" t="str">
            <v>Sep</v>
          </cell>
        </row>
        <row r="4343">
          <cell r="C4343" t="str">
            <v>Other</v>
          </cell>
          <cell r="R4343">
            <v>0</v>
          </cell>
          <cell r="AZ4343">
            <v>0</v>
          </cell>
          <cell r="BA4343">
            <v>0</v>
          </cell>
          <cell r="BC4343" t="str">
            <v>OTHERS</v>
          </cell>
          <cell r="BE4343" t="str">
            <v>Oct</v>
          </cell>
        </row>
        <row r="4344">
          <cell r="C4344" t="str">
            <v>Other</v>
          </cell>
          <cell r="R4344">
            <v>60000</v>
          </cell>
          <cell r="AZ4344">
            <v>-18000</v>
          </cell>
          <cell r="BA4344">
            <v>-35793.103448275862</v>
          </cell>
          <cell r="BC4344" t="str">
            <v>OTHERS</v>
          </cell>
          <cell r="BE4344" t="str">
            <v>Nov</v>
          </cell>
        </row>
        <row r="4345">
          <cell r="C4345" t="str">
            <v>Other</v>
          </cell>
          <cell r="R4345">
            <v>0</v>
          </cell>
          <cell r="AZ4345">
            <v>0</v>
          </cell>
          <cell r="BA4345">
            <v>0</v>
          </cell>
          <cell r="BC4345" t="str">
            <v>OTHERS</v>
          </cell>
          <cell r="BE4345" t="str">
            <v>Dec</v>
          </cell>
        </row>
        <row r="4346">
          <cell r="C4346" t="str">
            <v>Other</v>
          </cell>
          <cell r="R4346">
            <v>0</v>
          </cell>
          <cell r="AZ4346">
            <v>0</v>
          </cell>
          <cell r="BA4346">
            <v>0</v>
          </cell>
          <cell r="BC4346" t="str">
            <v>OTHERS</v>
          </cell>
          <cell r="BE4346" t="str">
            <v>Jan</v>
          </cell>
        </row>
        <row r="4347">
          <cell r="C4347" t="str">
            <v>Other</v>
          </cell>
          <cell r="R4347">
            <v>0</v>
          </cell>
          <cell r="AZ4347">
            <v>0</v>
          </cell>
          <cell r="BA4347">
            <v>0</v>
          </cell>
          <cell r="BC4347" t="str">
            <v>OTHERS</v>
          </cell>
          <cell r="BE4347" t="str">
            <v>Feb</v>
          </cell>
        </row>
        <row r="4348">
          <cell r="C4348" t="str">
            <v>Other</v>
          </cell>
          <cell r="R4348">
            <v>0</v>
          </cell>
          <cell r="AZ4348">
            <v>0</v>
          </cell>
          <cell r="BA4348">
            <v>0</v>
          </cell>
          <cell r="BC4348" t="str">
            <v>OTHERS</v>
          </cell>
          <cell r="BE4348" t="str">
            <v>Mar</v>
          </cell>
        </row>
        <row r="4349">
          <cell r="C4349" t="str">
            <v>Other</v>
          </cell>
          <cell r="R4349">
            <v>0</v>
          </cell>
          <cell r="AZ4349">
            <v>0</v>
          </cell>
          <cell r="BA4349">
            <v>0</v>
          </cell>
          <cell r="BC4349" t="str">
            <v>OTHERS</v>
          </cell>
          <cell r="BE4349" t="str">
            <v>Apr</v>
          </cell>
        </row>
        <row r="4350">
          <cell r="C4350" t="str">
            <v>Other</v>
          </cell>
          <cell r="R4350">
            <v>0</v>
          </cell>
          <cell r="AZ4350">
            <v>0</v>
          </cell>
          <cell r="BA4350">
            <v>0</v>
          </cell>
          <cell r="BC4350" t="str">
            <v>OTHERS</v>
          </cell>
          <cell r="BE4350" t="str">
            <v>May</v>
          </cell>
        </row>
        <row r="4351">
          <cell r="C4351" t="str">
            <v>Other</v>
          </cell>
          <cell r="R4351">
            <v>0</v>
          </cell>
          <cell r="AZ4351">
            <v>0</v>
          </cell>
          <cell r="BA4351">
            <v>0</v>
          </cell>
          <cell r="BC4351" t="str">
            <v>OTHERS</v>
          </cell>
          <cell r="BE4351" t="str">
            <v>Jun</v>
          </cell>
        </row>
        <row r="4352">
          <cell r="C4352" t="str">
            <v>Other</v>
          </cell>
          <cell r="R4352">
            <v>60000</v>
          </cell>
          <cell r="AZ4352">
            <v>-18000</v>
          </cell>
          <cell r="BA4352">
            <v>-35793.103448275862</v>
          </cell>
          <cell r="BC4352" t="str">
            <v>OTHERS</v>
          </cell>
          <cell r="BE4352" t="str">
            <v>Jul</v>
          </cell>
        </row>
        <row r="4353">
          <cell r="C4353" t="str">
            <v>Other</v>
          </cell>
          <cell r="R4353">
            <v>0</v>
          </cell>
          <cell r="AZ4353">
            <v>0</v>
          </cell>
          <cell r="BA4353">
            <v>0</v>
          </cell>
          <cell r="BC4353" t="str">
            <v>OTHERS</v>
          </cell>
          <cell r="BE4353" t="str">
            <v>Aug</v>
          </cell>
        </row>
        <row r="4354">
          <cell r="C4354" t="str">
            <v>Other</v>
          </cell>
          <cell r="R4354">
            <v>60000</v>
          </cell>
          <cell r="AZ4354">
            <v>-18000</v>
          </cell>
          <cell r="BA4354">
            <v>-35793.103448275862</v>
          </cell>
          <cell r="BC4354" t="str">
            <v>OTHERS</v>
          </cell>
          <cell r="BE4354" t="str">
            <v>Sep</v>
          </cell>
        </row>
        <row r="4355">
          <cell r="C4355" t="str">
            <v>Other</v>
          </cell>
          <cell r="R4355">
            <v>60000</v>
          </cell>
          <cell r="AZ4355">
            <v>-18000</v>
          </cell>
          <cell r="BA4355">
            <v>-35793.103448275862</v>
          </cell>
          <cell r="BC4355" t="str">
            <v>OTHERS</v>
          </cell>
          <cell r="BE4355" t="str">
            <v>Oct</v>
          </cell>
        </row>
        <row r="4356">
          <cell r="C4356" t="str">
            <v>Other</v>
          </cell>
          <cell r="R4356">
            <v>0</v>
          </cell>
          <cell r="AZ4356">
            <v>0</v>
          </cell>
          <cell r="BA4356">
            <v>0</v>
          </cell>
          <cell r="BC4356" t="str">
            <v>OTHERS</v>
          </cell>
          <cell r="BE4356" t="str">
            <v>Nov</v>
          </cell>
        </row>
        <row r="4357">
          <cell r="C4357" t="str">
            <v>Other</v>
          </cell>
          <cell r="R4357">
            <v>30000</v>
          </cell>
          <cell r="AZ4357">
            <v>-9000</v>
          </cell>
          <cell r="BA4357">
            <v>-17896.551724137931</v>
          </cell>
          <cell r="BC4357" t="str">
            <v>OTHERS</v>
          </cell>
          <cell r="BE4357" t="str">
            <v>Dec</v>
          </cell>
        </row>
        <row r="4358">
          <cell r="C4358" t="str">
            <v>Other</v>
          </cell>
          <cell r="R4358">
            <v>0</v>
          </cell>
          <cell r="AZ4358">
            <v>0</v>
          </cell>
          <cell r="BA4358">
            <v>0</v>
          </cell>
          <cell r="BC4358" t="str">
            <v>OTHERS</v>
          </cell>
          <cell r="BE4358" t="str">
            <v>Jan</v>
          </cell>
        </row>
        <row r="4359">
          <cell r="C4359" t="str">
            <v>Other</v>
          </cell>
          <cell r="R4359">
            <v>0</v>
          </cell>
          <cell r="AZ4359">
            <v>0</v>
          </cell>
          <cell r="BA4359">
            <v>0</v>
          </cell>
          <cell r="BC4359" t="str">
            <v>OTHERS</v>
          </cell>
          <cell r="BE4359" t="str">
            <v>Feb</v>
          </cell>
        </row>
        <row r="4360">
          <cell r="C4360" t="str">
            <v>Other</v>
          </cell>
          <cell r="R4360">
            <v>0</v>
          </cell>
          <cell r="AZ4360">
            <v>0</v>
          </cell>
          <cell r="BA4360">
            <v>0</v>
          </cell>
          <cell r="BC4360" t="str">
            <v>OTHERS</v>
          </cell>
          <cell r="BE4360" t="str">
            <v>Mar</v>
          </cell>
        </row>
        <row r="4361">
          <cell r="C4361" t="str">
            <v>Other</v>
          </cell>
          <cell r="R4361">
            <v>0</v>
          </cell>
          <cell r="AZ4361">
            <v>0</v>
          </cell>
          <cell r="BA4361">
            <v>0</v>
          </cell>
          <cell r="BC4361" t="str">
            <v>OTHERS</v>
          </cell>
          <cell r="BE4361" t="str">
            <v>Apr</v>
          </cell>
        </row>
        <row r="4362">
          <cell r="C4362" t="str">
            <v>Other</v>
          </cell>
          <cell r="R4362">
            <v>0</v>
          </cell>
          <cell r="AZ4362">
            <v>0</v>
          </cell>
          <cell r="BA4362">
            <v>0</v>
          </cell>
          <cell r="BC4362" t="str">
            <v>OTHERS</v>
          </cell>
          <cell r="BE4362" t="str">
            <v>May</v>
          </cell>
        </row>
        <row r="4363">
          <cell r="C4363" t="str">
            <v>Other</v>
          </cell>
          <cell r="R4363">
            <v>24000</v>
          </cell>
          <cell r="AZ4363">
            <v>-7200</v>
          </cell>
          <cell r="BA4363">
            <v>-33600</v>
          </cell>
          <cell r="BC4363" t="str">
            <v>OTHERS</v>
          </cell>
          <cell r="BE4363" t="str">
            <v>Jun</v>
          </cell>
        </row>
        <row r="4364">
          <cell r="C4364" t="str">
            <v>Other</v>
          </cell>
          <cell r="R4364">
            <v>0</v>
          </cell>
          <cell r="AZ4364">
            <v>0</v>
          </cell>
          <cell r="BA4364">
            <v>0</v>
          </cell>
          <cell r="BC4364" t="str">
            <v>OTHERS</v>
          </cell>
          <cell r="BE4364" t="str">
            <v>Jul</v>
          </cell>
        </row>
        <row r="4365">
          <cell r="C4365" t="str">
            <v>Other</v>
          </cell>
          <cell r="R4365">
            <v>0</v>
          </cell>
          <cell r="AZ4365">
            <v>0</v>
          </cell>
          <cell r="BA4365">
            <v>0</v>
          </cell>
          <cell r="BC4365" t="str">
            <v>OTHERS</v>
          </cell>
          <cell r="BE4365" t="str">
            <v>Aug</v>
          </cell>
        </row>
        <row r="4366">
          <cell r="C4366" t="str">
            <v>Other</v>
          </cell>
          <cell r="R4366">
            <v>0</v>
          </cell>
          <cell r="AZ4366">
            <v>0</v>
          </cell>
          <cell r="BA4366">
            <v>0</v>
          </cell>
          <cell r="BC4366" t="str">
            <v>OTHERS</v>
          </cell>
          <cell r="BE4366" t="str">
            <v>Sep</v>
          </cell>
        </row>
        <row r="4367">
          <cell r="C4367" t="str">
            <v>Other</v>
          </cell>
          <cell r="R4367">
            <v>16000</v>
          </cell>
          <cell r="AZ4367">
            <v>-4800</v>
          </cell>
          <cell r="BA4367">
            <v>-22400</v>
          </cell>
          <cell r="BC4367" t="str">
            <v>OTHERS</v>
          </cell>
          <cell r="BE4367" t="str">
            <v>Oct</v>
          </cell>
        </row>
        <row r="4368">
          <cell r="C4368" t="str">
            <v>Other</v>
          </cell>
          <cell r="R4368">
            <v>0</v>
          </cell>
          <cell r="AZ4368">
            <v>0</v>
          </cell>
          <cell r="BA4368">
            <v>0</v>
          </cell>
          <cell r="BC4368" t="str">
            <v>OTHERS</v>
          </cell>
          <cell r="BE4368" t="str">
            <v>Nov</v>
          </cell>
        </row>
        <row r="4369">
          <cell r="C4369" t="str">
            <v>Other</v>
          </cell>
          <cell r="R4369">
            <v>32000</v>
          </cell>
          <cell r="AZ4369">
            <v>-9600</v>
          </cell>
          <cell r="BA4369">
            <v>-44800</v>
          </cell>
          <cell r="BC4369" t="str">
            <v>OTHERS</v>
          </cell>
          <cell r="BE4369" t="str">
            <v>Dec</v>
          </cell>
        </row>
        <row r="4370">
          <cell r="C4370" t="str">
            <v>Other</v>
          </cell>
          <cell r="R4370">
            <v>0</v>
          </cell>
          <cell r="AZ4370">
            <v>0</v>
          </cell>
          <cell r="BA4370">
            <v>0</v>
          </cell>
          <cell r="BC4370" t="str">
            <v>OTHERS</v>
          </cell>
          <cell r="BE4370" t="str">
            <v>Jan</v>
          </cell>
        </row>
        <row r="4371">
          <cell r="C4371" t="str">
            <v>Other</v>
          </cell>
          <cell r="R4371">
            <v>0</v>
          </cell>
          <cell r="AZ4371">
            <v>0</v>
          </cell>
          <cell r="BA4371">
            <v>0</v>
          </cell>
          <cell r="BC4371" t="str">
            <v>OTHERS</v>
          </cell>
          <cell r="BE4371" t="str">
            <v>Feb</v>
          </cell>
        </row>
        <row r="4372">
          <cell r="C4372" t="str">
            <v>Other</v>
          </cell>
          <cell r="R4372">
            <v>0</v>
          </cell>
          <cell r="AZ4372">
            <v>0</v>
          </cell>
          <cell r="BA4372">
            <v>0</v>
          </cell>
          <cell r="BC4372" t="str">
            <v>OTHERS</v>
          </cell>
          <cell r="BE4372" t="str">
            <v>Mar</v>
          </cell>
        </row>
        <row r="4373">
          <cell r="C4373" t="str">
            <v>Other</v>
          </cell>
          <cell r="R4373">
            <v>0</v>
          </cell>
          <cell r="AZ4373">
            <v>0</v>
          </cell>
          <cell r="BA4373">
            <v>0</v>
          </cell>
          <cell r="BC4373" t="str">
            <v>OTHERS</v>
          </cell>
          <cell r="BE4373" t="str">
            <v>Apr</v>
          </cell>
        </row>
        <row r="4374">
          <cell r="C4374" t="str">
            <v>Other</v>
          </cell>
          <cell r="R4374">
            <v>0</v>
          </cell>
          <cell r="AZ4374">
            <v>0</v>
          </cell>
          <cell r="BA4374">
            <v>0</v>
          </cell>
          <cell r="BC4374" t="str">
            <v>OTHERS</v>
          </cell>
          <cell r="BE4374" t="str">
            <v>May</v>
          </cell>
        </row>
        <row r="4375">
          <cell r="C4375" t="str">
            <v>Other</v>
          </cell>
          <cell r="R4375">
            <v>0</v>
          </cell>
          <cell r="AZ4375">
            <v>0</v>
          </cell>
          <cell r="BA4375">
            <v>0</v>
          </cell>
          <cell r="BC4375" t="str">
            <v>OTHERS</v>
          </cell>
          <cell r="BE4375" t="str">
            <v>Jun</v>
          </cell>
        </row>
        <row r="4376">
          <cell r="C4376" t="str">
            <v>Other</v>
          </cell>
          <cell r="R4376">
            <v>0</v>
          </cell>
          <cell r="AZ4376">
            <v>0</v>
          </cell>
          <cell r="BA4376">
            <v>0</v>
          </cell>
          <cell r="BC4376" t="str">
            <v>OTHERS</v>
          </cell>
          <cell r="BE4376" t="str">
            <v>Jul</v>
          </cell>
        </row>
        <row r="4377">
          <cell r="C4377" t="str">
            <v>Other</v>
          </cell>
          <cell r="R4377">
            <v>0</v>
          </cell>
          <cell r="AZ4377">
            <v>0</v>
          </cell>
          <cell r="BA4377">
            <v>0</v>
          </cell>
          <cell r="BC4377" t="str">
            <v>OTHERS</v>
          </cell>
          <cell r="BE4377" t="str">
            <v>Aug</v>
          </cell>
        </row>
        <row r="4378">
          <cell r="C4378" t="str">
            <v>Other</v>
          </cell>
          <cell r="R4378">
            <v>0</v>
          </cell>
          <cell r="AZ4378">
            <v>0</v>
          </cell>
          <cell r="BA4378">
            <v>0</v>
          </cell>
          <cell r="BC4378" t="str">
            <v>OTHERS</v>
          </cell>
          <cell r="BE4378" t="str">
            <v>Sep</v>
          </cell>
        </row>
        <row r="4379">
          <cell r="C4379" t="str">
            <v>Other</v>
          </cell>
          <cell r="R4379">
            <v>0</v>
          </cell>
          <cell r="AZ4379">
            <v>0</v>
          </cell>
          <cell r="BA4379">
            <v>0</v>
          </cell>
          <cell r="BC4379" t="str">
            <v>OTHERS</v>
          </cell>
          <cell r="BE4379" t="str">
            <v>Oct</v>
          </cell>
        </row>
        <row r="4380">
          <cell r="C4380" t="str">
            <v>Other</v>
          </cell>
          <cell r="R4380">
            <v>0</v>
          </cell>
          <cell r="AZ4380">
            <v>0</v>
          </cell>
          <cell r="BA4380">
            <v>0</v>
          </cell>
          <cell r="BC4380" t="str">
            <v>OTHERS</v>
          </cell>
          <cell r="BE4380" t="str">
            <v>Nov</v>
          </cell>
        </row>
        <row r="4381">
          <cell r="C4381" t="str">
            <v>Other</v>
          </cell>
          <cell r="R4381">
            <v>0</v>
          </cell>
          <cell r="AZ4381">
            <v>0</v>
          </cell>
          <cell r="BA4381">
            <v>0</v>
          </cell>
          <cell r="BC4381" t="str">
            <v>OTHERS</v>
          </cell>
          <cell r="BE4381" t="str">
            <v>Dec</v>
          </cell>
        </row>
      </sheetData>
      <sheetData sheetId="13" refreshError="1">
        <row r="7">
          <cell r="C7" t="str">
            <v>ENEL</v>
          </cell>
          <cell r="F7">
            <v>590409</v>
          </cell>
          <cell r="G7">
            <v>-3.1971953848942003</v>
          </cell>
          <cell r="H7">
            <v>910000</v>
          </cell>
          <cell r="I7">
            <v>-0.82477810650887606</v>
          </cell>
          <cell r="J7">
            <v>-3.1</v>
          </cell>
        </row>
        <row r="8">
          <cell r="C8" t="str">
            <v>Chubu</v>
          </cell>
          <cell r="F8">
            <v>353998</v>
          </cell>
          <cell r="G8">
            <v>-1.49</v>
          </cell>
          <cell r="H8">
            <v>320000</v>
          </cell>
          <cell r="I8">
            <v>-1.6160740022966913</v>
          </cell>
          <cell r="J8">
            <v>-3.3</v>
          </cell>
        </row>
        <row r="9">
          <cell r="C9" t="str">
            <v>CET</v>
          </cell>
          <cell r="F9">
            <v>451982</v>
          </cell>
          <cell r="G9">
            <v>-7.1219464491948798</v>
          </cell>
          <cell r="H9">
            <v>700000</v>
          </cell>
          <cell r="I9">
            <v>-1.4067457985662246</v>
          </cell>
          <cell r="J9">
            <v>-3.3</v>
          </cell>
        </row>
        <row r="10">
          <cell r="C10" t="str">
            <v>Formosa</v>
          </cell>
          <cell r="F10">
            <v>962380</v>
          </cell>
          <cell r="G10">
            <v>-3.4986902159230242</v>
          </cell>
          <cell r="H10">
            <v>150000</v>
          </cell>
          <cell r="I10">
            <v>-0.79390699145839916</v>
          </cell>
          <cell r="J10">
            <v>-4</v>
          </cell>
        </row>
        <row r="11">
          <cell r="C11" t="str">
            <v>EPDC</v>
          </cell>
          <cell r="F11">
            <v>207573</v>
          </cell>
          <cell r="G11">
            <v>-4.4111914362657956</v>
          </cell>
          <cell r="H11">
            <v>700000</v>
          </cell>
          <cell r="I11">
            <v>-1.5041597847879604</v>
          </cell>
          <cell r="J11">
            <v>-3</v>
          </cell>
        </row>
        <row r="12">
          <cell r="C12" t="str">
            <v>Hoping</v>
          </cell>
          <cell r="F12">
            <v>365003</v>
          </cell>
          <cell r="G12">
            <v>-5.8628404972013932</v>
          </cell>
          <cell r="H12">
            <v>630000</v>
          </cell>
          <cell r="I12">
            <v>-0.6998512685914261</v>
          </cell>
          <cell r="J12">
            <v>-3.5</v>
          </cell>
        </row>
        <row r="13">
          <cell r="C13" t="str">
            <v>Huaneng</v>
          </cell>
          <cell r="F13">
            <v>2435633</v>
          </cell>
          <cell r="G13">
            <v>1.7354279318764367</v>
          </cell>
          <cell r="H13">
            <v>1335000</v>
          </cell>
          <cell r="I13">
            <v>0</v>
          </cell>
          <cell r="J13">
            <v>-0.3</v>
          </cell>
        </row>
        <row r="14">
          <cell r="C14" t="str">
            <v>Tj Jati B</v>
          </cell>
          <cell r="F14">
            <v>1468417</v>
          </cell>
          <cell r="G14">
            <v>-5.7720649175268335</v>
          </cell>
          <cell r="H14">
            <v>1910000</v>
          </cell>
          <cell r="I14">
            <v>-0.89130647120418871</v>
          </cell>
          <cell r="J14">
            <v>-4.5</v>
          </cell>
        </row>
        <row r="15">
          <cell r="C15" t="str">
            <v>Sub Total</v>
          </cell>
          <cell r="F15">
            <v>6835395</v>
          </cell>
          <cell r="G15">
            <v>-2.3854806284055274</v>
          </cell>
          <cell r="H15">
            <v>6655000</v>
          </cell>
          <cell r="I15">
            <v>-0.83662109300335186</v>
          </cell>
          <cell r="J15">
            <v>-3.0184072126220887</v>
          </cell>
        </row>
        <row r="16">
          <cell r="C16" t="str">
            <v>CLP</v>
          </cell>
          <cell r="F16">
            <v>894769</v>
          </cell>
          <cell r="G16">
            <v>-0.66713655703315589</v>
          </cell>
          <cell r="H16">
            <v>1040000</v>
          </cell>
          <cell r="I16">
            <v>-1.2559322033898308</v>
          </cell>
          <cell r="J16">
            <v>-0.8</v>
          </cell>
        </row>
        <row r="17">
          <cell r="C17" t="str">
            <v>Hongkong Electric</v>
          </cell>
          <cell r="F17">
            <v>442789</v>
          </cell>
          <cell r="G17">
            <v>-4.6451751285601048</v>
          </cell>
          <cell r="H17">
            <v>200000</v>
          </cell>
          <cell r="I17">
            <v>-0.90959835495096486</v>
          </cell>
          <cell r="J17">
            <v>-4.6500000000000004</v>
          </cell>
        </row>
        <row r="18">
          <cell r="C18" t="str">
            <v>Kobe Steel</v>
          </cell>
          <cell r="F18">
            <v>177321</v>
          </cell>
          <cell r="G18">
            <v>-0.23036199886082312</v>
          </cell>
          <cell r="H18">
            <v>420000</v>
          </cell>
          <cell r="I18">
            <v>-1.655890804597701</v>
          </cell>
          <cell r="J18">
            <v>-1</v>
          </cell>
        </row>
        <row r="19">
          <cell r="C19" t="str">
            <v>Kospo</v>
          </cell>
          <cell r="F19">
            <v>269386</v>
          </cell>
          <cell r="G19">
            <v>-0.82838562508816338</v>
          </cell>
          <cell r="H19">
            <v>420000</v>
          </cell>
          <cell r="I19">
            <v>-1.2176845258236177</v>
          </cell>
          <cell r="J19">
            <v>-1.5</v>
          </cell>
        </row>
        <row r="20">
          <cell r="C20" t="str">
            <v>Kowepo</v>
          </cell>
          <cell r="F20">
            <v>80417</v>
          </cell>
          <cell r="G20">
            <v>-0.13</v>
          </cell>
          <cell r="H20">
            <v>200000</v>
          </cell>
          <cell r="I20">
            <v>-1.1923827343966287</v>
          </cell>
          <cell r="J20">
            <v>-1.5</v>
          </cell>
        </row>
        <row r="21">
          <cell r="C21" t="str">
            <v>Shikoku</v>
          </cell>
          <cell r="F21">
            <v>147203</v>
          </cell>
          <cell r="G21">
            <v>-4.4648285700699031</v>
          </cell>
          <cell r="H21">
            <v>210000</v>
          </cell>
          <cell r="I21">
            <v>-1.6499482758620689</v>
          </cell>
          <cell r="J21">
            <v>-4.5</v>
          </cell>
        </row>
        <row r="22">
          <cell r="C22" t="str">
            <v>Tirreno</v>
          </cell>
          <cell r="F22">
            <v>129916</v>
          </cell>
          <cell r="G22">
            <v>-1.2942719141599188</v>
          </cell>
          <cell r="H22">
            <v>120000</v>
          </cell>
          <cell r="I22">
            <v>-1.6366379310344825</v>
          </cell>
          <cell r="J22">
            <v>-2</v>
          </cell>
        </row>
        <row r="23">
          <cell r="C23" t="str">
            <v>TCC (BPI)_JBG</v>
          </cell>
          <cell r="F23">
            <v>485574</v>
          </cell>
          <cell r="G23">
            <v>-4.3564018283516015</v>
          </cell>
          <cell r="H23">
            <v>364000</v>
          </cell>
          <cell r="I23">
            <v>-0.58047619047619037</v>
          </cell>
          <cell r="J23">
            <v>-3</v>
          </cell>
        </row>
        <row r="24">
          <cell r="C24" t="str">
            <v>TCC (BPI)_KTD</v>
          </cell>
          <cell r="H24">
            <v>52000</v>
          </cell>
          <cell r="I24">
            <v>-0.54933333333333334</v>
          </cell>
          <cell r="J24">
            <v>-3</v>
          </cell>
        </row>
        <row r="25">
          <cell r="C25" t="str">
            <v>TCC (CMMC)_KTD</v>
          </cell>
          <cell r="H25">
            <v>208000</v>
          </cell>
          <cell r="I25">
            <v>-0.7417352483391334</v>
          </cell>
          <cell r="J25">
            <v>-3</v>
          </cell>
        </row>
        <row r="26">
          <cell r="C26" t="str">
            <v>Sub Total</v>
          </cell>
          <cell r="F26">
            <v>2627375</v>
          </cell>
          <cell r="G26">
            <v>-2.2337738356344263</v>
          </cell>
          <cell r="H26">
            <v>3234000</v>
          </cell>
          <cell r="I26">
            <v>-1.1968128126618043</v>
          </cell>
          <cell r="J26">
            <v>-1.9075448361162648</v>
          </cell>
        </row>
        <row r="27">
          <cell r="C27" t="str">
            <v>Asahi Chemical</v>
          </cell>
          <cell r="H27">
            <v>0</v>
          </cell>
          <cell r="I27">
            <v>0</v>
          </cell>
          <cell r="J27">
            <v>-0.5</v>
          </cell>
        </row>
        <row r="28">
          <cell r="C28" t="str">
            <v>Hokuriku</v>
          </cell>
          <cell r="H28">
            <v>210000</v>
          </cell>
          <cell r="I28">
            <v>-1.6436574341744032</v>
          </cell>
          <cell r="J28">
            <v>-3.5</v>
          </cell>
        </row>
        <row r="29">
          <cell r="C29" t="str">
            <v>Joban JP</v>
          </cell>
          <cell r="H29">
            <v>300000</v>
          </cell>
          <cell r="I29">
            <v>-1.3246027495534902</v>
          </cell>
          <cell r="J29">
            <v>-0.5</v>
          </cell>
        </row>
        <row r="30">
          <cell r="C30" t="str">
            <v>Kaneka</v>
          </cell>
          <cell r="H30">
            <v>65000</v>
          </cell>
          <cell r="I30">
            <v>-1.9486618630983021</v>
          </cell>
          <cell r="J30">
            <v>-0.4</v>
          </cell>
        </row>
        <row r="31">
          <cell r="C31" t="str">
            <v>Kansai</v>
          </cell>
          <cell r="H31">
            <v>140000</v>
          </cell>
          <cell r="I31">
            <v>-1.6521119462413687</v>
          </cell>
          <cell r="J31">
            <v>-3</v>
          </cell>
        </row>
        <row r="32">
          <cell r="C32" t="str">
            <v>Nihon Yakin</v>
          </cell>
          <cell r="H32">
            <v>12000</v>
          </cell>
          <cell r="I32">
            <v>-0.82086206896551717</v>
          </cell>
          <cell r="J32">
            <v>-1</v>
          </cell>
        </row>
        <row r="33">
          <cell r="C33" t="str">
            <v>Tepco</v>
          </cell>
          <cell r="H33">
            <v>210000</v>
          </cell>
          <cell r="I33">
            <v>-1.4328358208955221</v>
          </cell>
          <cell r="J33">
            <v>-0.5</v>
          </cell>
        </row>
        <row r="34">
          <cell r="C34" t="str">
            <v>Tohoku</v>
          </cell>
          <cell r="H34">
            <v>225000</v>
          </cell>
          <cell r="I34">
            <v>-1.5724137931034485</v>
          </cell>
          <cell r="J34">
            <v>-2</v>
          </cell>
        </row>
        <row r="35">
          <cell r="C35" t="str">
            <v>Tokuyama</v>
          </cell>
          <cell r="H35">
            <v>150000</v>
          </cell>
          <cell r="I35">
            <v>-1.670689655172414</v>
          </cell>
          <cell r="J35">
            <v>-0.5</v>
          </cell>
        </row>
        <row r="36">
          <cell r="C36" t="str">
            <v>Tosoh (Itochu)</v>
          </cell>
          <cell r="H36">
            <v>322000</v>
          </cell>
          <cell r="I36">
            <v>-1.4414298181399703</v>
          </cell>
          <cell r="J36">
            <v>-4.5</v>
          </cell>
        </row>
        <row r="37">
          <cell r="C37" t="str">
            <v>Tosoh (Marubeni)</v>
          </cell>
          <cell r="H37">
            <v>40000</v>
          </cell>
          <cell r="I37">
            <v>-1.5086614173228348</v>
          </cell>
          <cell r="J37">
            <v>-4.5</v>
          </cell>
        </row>
        <row r="38">
          <cell r="C38" t="str">
            <v>UBE</v>
          </cell>
          <cell r="H38">
            <v>63000</v>
          </cell>
          <cell r="I38">
            <v>-1.9486618630983017</v>
          </cell>
          <cell r="J38">
            <v>-3</v>
          </cell>
        </row>
        <row r="39">
          <cell r="C39" t="str">
            <v>Glencore</v>
          </cell>
          <cell r="H39">
            <v>0</v>
          </cell>
          <cell r="I39">
            <v>0</v>
          </cell>
          <cell r="J39">
            <v>-1</v>
          </cell>
        </row>
        <row r="40">
          <cell r="C40" t="str">
            <v>NZ Steel</v>
          </cell>
          <cell r="H40">
            <v>30000</v>
          </cell>
          <cell r="I40">
            <v>-0.78460411916787565</v>
          </cell>
          <cell r="J40">
            <v>-1</v>
          </cell>
        </row>
        <row r="41">
          <cell r="C41" t="str">
            <v>PLN Cilacap</v>
          </cell>
          <cell r="H41">
            <v>495000</v>
          </cell>
          <cell r="I41">
            <v>-1.8078571428571404</v>
          </cell>
          <cell r="J41">
            <v>-3.5</v>
          </cell>
        </row>
        <row r="42">
          <cell r="C42" t="str">
            <v>AES</v>
          </cell>
          <cell r="H42">
            <v>810000</v>
          </cell>
          <cell r="I42">
            <v>-1.3274199368037087</v>
          </cell>
          <cell r="J42">
            <v>-1.5</v>
          </cell>
        </row>
        <row r="43">
          <cell r="C43" t="str">
            <v>San Miguel</v>
          </cell>
          <cell r="H43">
            <v>845000</v>
          </cell>
          <cell r="I43">
            <v>-1.6832171894365762</v>
          </cell>
          <cell r="J43">
            <v>-1.5</v>
          </cell>
        </row>
        <row r="44">
          <cell r="C44" t="str">
            <v>SPDC</v>
          </cell>
          <cell r="H44">
            <v>337500</v>
          </cell>
          <cell r="I44">
            <v>-1.7132142857142858</v>
          </cell>
          <cell r="J44">
            <v>-1</v>
          </cell>
        </row>
        <row r="45">
          <cell r="C45" t="str">
            <v>Therma Luzon</v>
          </cell>
          <cell r="H45">
            <v>272000</v>
          </cell>
          <cell r="I45">
            <v>-1.6394207692895089</v>
          </cell>
          <cell r="J45">
            <v>-1.5</v>
          </cell>
        </row>
        <row r="46">
          <cell r="C46" t="str">
            <v>Kosep</v>
          </cell>
          <cell r="H46">
            <v>120000</v>
          </cell>
          <cell r="I46">
            <v>-1.1059437386569873</v>
          </cell>
          <cell r="J46">
            <v>-1</v>
          </cell>
        </row>
        <row r="47">
          <cell r="C47" t="str">
            <v>Kewespo</v>
          </cell>
          <cell r="H47">
            <v>470000</v>
          </cell>
          <cell r="I47">
            <v>-0.83391646044990486</v>
          </cell>
          <cell r="J47">
            <v>-0.5</v>
          </cell>
        </row>
        <row r="48">
          <cell r="C48" t="str">
            <v>Adani</v>
          </cell>
          <cell r="H48">
            <v>1260000</v>
          </cell>
          <cell r="I48">
            <v>-1.1675290484131287</v>
          </cell>
          <cell r="J48">
            <v>-1</v>
          </cell>
        </row>
        <row r="49">
          <cell r="C49" t="str">
            <v>Udupi</v>
          </cell>
          <cell r="H49">
            <v>465000</v>
          </cell>
          <cell r="I49">
            <v>-1.4208949545078575</v>
          </cell>
          <cell r="J49">
            <v>-2.5</v>
          </cell>
        </row>
        <row r="50">
          <cell r="C50" t="str">
            <v>TNB (Tj Bin)</v>
          </cell>
          <cell r="H50">
            <v>0</v>
          </cell>
          <cell r="I50">
            <v>0</v>
          </cell>
          <cell r="J50">
            <v>-1.75</v>
          </cell>
        </row>
        <row r="51">
          <cell r="C51" t="str">
            <v>TNB</v>
          </cell>
          <cell r="H51">
            <v>845000</v>
          </cell>
          <cell r="I51">
            <v>-1.3526069443787101</v>
          </cell>
          <cell r="J51">
            <v>-1.75</v>
          </cell>
        </row>
        <row r="52">
          <cell r="C52" t="str">
            <v>Tamaka (Banpu)</v>
          </cell>
          <cell r="H52">
            <v>165000</v>
          </cell>
          <cell r="I52">
            <v>-1.1516874576271185</v>
          </cell>
          <cell r="J52">
            <v>-0.5</v>
          </cell>
        </row>
        <row r="53">
          <cell r="C53" t="str">
            <v>Ayudthaya (Banpu)</v>
          </cell>
          <cell r="H53">
            <v>400000</v>
          </cell>
          <cell r="I53">
            <v>-1.1646130508474577</v>
          </cell>
          <cell r="J53">
            <v>-0.5</v>
          </cell>
        </row>
        <row r="54">
          <cell r="C54" t="str">
            <v>SCC (CMMC)</v>
          </cell>
          <cell r="H54">
            <v>550000</v>
          </cell>
          <cell r="I54">
            <v>-1.0936378736517716</v>
          </cell>
          <cell r="J54">
            <v>-0.5</v>
          </cell>
        </row>
        <row r="55">
          <cell r="C55" t="str">
            <v>Minmetals</v>
          </cell>
          <cell r="H55">
            <v>60000</v>
          </cell>
          <cell r="I55">
            <v>-1.1355932203389831</v>
          </cell>
          <cell r="J55">
            <v>-0.5</v>
          </cell>
        </row>
        <row r="56">
          <cell r="C56" t="str">
            <v>Shenhua</v>
          </cell>
          <cell r="H56">
            <v>260000</v>
          </cell>
          <cell r="I56">
            <v>-1.1579999999999997</v>
          </cell>
          <cell r="J56">
            <v>-0.5</v>
          </cell>
        </row>
        <row r="57">
          <cell r="C57" t="str">
            <v>Qinfa</v>
          </cell>
          <cell r="H57">
            <v>60000</v>
          </cell>
          <cell r="I57">
            <v>-1.1694915254237288</v>
          </cell>
          <cell r="J57">
            <v>-0.5</v>
          </cell>
        </row>
        <row r="58">
          <cell r="C58" t="str">
            <v>Yudean</v>
          </cell>
          <cell r="H58">
            <v>70000</v>
          </cell>
          <cell r="I58">
            <v>0</v>
          </cell>
          <cell r="J58">
            <v>-0.5</v>
          </cell>
        </row>
        <row r="59">
          <cell r="C59" t="str">
            <v>Other</v>
          </cell>
          <cell r="H59">
            <v>9359500</v>
          </cell>
          <cell r="I59">
            <v>-0.80236125157141136</v>
          </cell>
          <cell r="J59">
            <v>-0.3</v>
          </cell>
        </row>
        <row r="60">
          <cell r="C60" t="str">
            <v>Shanxi</v>
          </cell>
          <cell r="F60">
            <v>193836</v>
          </cell>
          <cell r="G60">
            <v>0.59955947295652001</v>
          </cell>
        </row>
        <row r="61">
          <cell r="C61" t="str">
            <v>Qinfa</v>
          </cell>
          <cell r="F61">
            <v>58543</v>
          </cell>
          <cell r="G61">
            <v>-0.39</v>
          </cell>
        </row>
        <row r="62">
          <cell r="C62" t="str">
            <v>MINMETALS</v>
          </cell>
          <cell r="F62">
            <v>398004</v>
          </cell>
          <cell r="G62">
            <v>-6.0434065989284878E-4</v>
          </cell>
        </row>
        <row r="63">
          <cell r="C63" t="str">
            <v>CHAOZHOU</v>
          </cell>
          <cell r="F63">
            <v>245975</v>
          </cell>
          <cell r="G63">
            <v>-0.58176082935257656</v>
          </cell>
        </row>
        <row r="64">
          <cell r="C64" t="str">
            <v>DONGGUAN</v>
          </cell>
          <cell r="F64">
            <v>67800</v>
          </cell>
          <cell r="G64">
            <v>0.21</v>
          </cell>
        </row>
        <row r="65">
          <cell r="C65" t="str">
            <v>INDOCEMENT</v>
          </cell>
          <cell r="F65">
            <v>31081.135999999999</v>
          </cell>
          <cell r="G65">
            <v>-0.10123480813802965</v>
          </cell>
        </row>
        <row r="66">
          <cell r="C66" t="str">
            <v>Tokuyama</v>
          </cell>
          <cell r="F66">
            <v>235335</v>
          </cell>
          <cell r="G66">
            <v>-0.19375082329445256</v>
          </cell>
        </row>
        <row r="67">
          <cell r="C67" t="str">
            <v>JOBAN</v>
          </cell>
          <cell r="F67">
            <v>259375</v>
          </cell>
          <cell r="G67">
            <v>-3.7908562120481926</v>
          </cell>
        </row>
        <row r="68">
          <cell r="C68" t="str">
            <v>JOBAN KOSAN</v>
          </cell>
          <cell r="F68">
            <v>16145</v>
          </cell>
          <cell r="G68">
            <v>-1.3223908330752554</v>
          </cell>
        </row>
        <row r="69">
          <cell r="C69" t="str">
            <v>TPT</v>
          </cell>
          <cell r="F69">
            <v>102567</v>
          </cell>
          <cell r="G69">
            <v>-0.46757573098559968</v>
          </cell>
        </row>
        <row r="70">
          <cell r="C70" t="str">
            <v>AYUDTHAYA (SCCC)</v>
          </cell>
          <cell r="F70">
            <v>337301</v>
          </cell>
          <cell r="G70">
            <v>-0.12543229934094474</v>
          </cell>
        </row>
        <row r="71">
          <cell r="C71" t="str">
            <v>SCG</v>
          </cell>
          <cell r="F71">
            <v>377577</v>
          </cell>
          <cell r="G71">
            <v>0</v>
          </cell>
        </row>
        <row r="72">
          <cell r="C72" t="str">
            <v>SDIC</v>
          </cell>
          <cell r="F72">
            <v>65034</v>
          </cell>
          <cell r="G72">
            <v>0.56999999999999995</v>
          </cell>
        </row>
        <row r="73">
          <cell r="C73" t="str">
            <v>COAL &amp; OIL</v>
          </cell>
          <cell r="F73">
            <v>205196</v>
          </cell>
          <cell r="G73">
            <v>-0.20061541160646412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>
        <row r="1">
          <cell r="B1" t="str">
            <v>TIME</v>
          </cell>
          <cell r="C1" t="str">
            <v>MAT</v>
          </cell>
          <cell r="D1" t="str">
            <v>PROD</v>
          </cell>
          <cell r="E1" t="str">
            <v>PRODTY</v>
          </cell>
          <cell r="F1" t="str">
            <v>DT1</v>
          </cell>
          <cell r="G1" t="str">
            <v>D2</v>
          </cell>
          <cell r="H1" t="str">
            <v>D3</v>
          </cell>
          <cell r="I1" t="str">
            <v>TOT_DT</v>
          </cell>
          <cell r="J1" t="str">
            <v>WORK</v>
          </cell>
          <cell r="K1" t="str">
            <v>GEN</v>
          </cell>
          <cell r="L1" t="str">
            <v>DELAY</v>
          </cell>
          <cell r="M1" t="str">
            <v>IDLE</v>
          </cell>
          <cell r="N1" t="str">
            <v>RAIN</v>
          </cell>
          <cell r="O1" t="str">
            <v>SLIPP</v>
          </cell>
          <cell r="P1" t="str">
            <v>DOWN</v>
          </cell>
          <cell r="Q1" t="str">
            <v>REMARK</v>
          </cell>
          <cell r="R1" t="str">
            <v>G_LEADER</v>
          </cell>
          <cell r="T1">
            <v>1</v>
          </cell>
          <cell r="U1" t="str">
            <v>ROM</v>
          </cell>
          <cell r="V1" t="str">
            <v>CRUSH1</v>
          </cell>
          <cell r="W1" t="str">
            <v>CRUSH2</v>
          </cell>
          <cell r="X1" t="str">
            <v>CRUSH3</v>
          </cell>
          <cell r="Y1" t="str">
            <v>CRUSH4</v>
          </cell>
          <cell r="Z1" t="str">
            <v>CRUSH5</v>
          </cell>
          <cell r="AA1" t="str">
            <v>CRUSH6</v>
          </cell>
        </row>
        <row r="2">
          <cell r="T2">
            <v>2</v>
          </cell>
        </row>
        <row r="3">
          <cell r="T3">
            <v>3</v>
          </cell>
          <cell r="U3">
            <v>1</v>
          </cell>
          <cell r="V3" t="str">
            <v>Hiras Silaban</v>
          </cell>
          <cell r="X3">
            <v>1</v>
          </cell>
          <cell r="Y3" t="str">
            <v>Hiras Silaban</v>
          </cell>
        </row>
        <row r="4">
          <cell r="T4">
            <v>4</v>
          </cell>
          <cell r="U4">
            <v>2</v>
          </cell>
          <cell r="V4" t="str">
            <v>Yalii</v>
          </cell>
          <cell r="X4">
            <v>3</v>
          </cell>
          <cell r="Y4" t="str">
            <v>Fresye A L</v>
          </cell>
        </row>
        <row r="5">
          <cell r="T5">
            <v>5</v>
          </cell>
          <cell r="U5">
            <v>3</v>
          </cell>
          <cell r="V5" t="str">
            <v>Fresye A L</v>
          </cell>
        </row>
        <row r="6">
          <cell r="B6" t="str">
            <v>31 - Jan -07</v>
          </cell>
          <cell r="T6">
            <v>6</v>
          </cell>
          <cell r="U6">
            <v>4</v>
          </cell>
        </row>
        <row r="7">
          <cell r="B7" t="str">
            <v>TIME</v>
          </cell>
          <cell r="C7" t="str">
            <v>WASTE</v>
          </cell>
          <cell r="D7" t="str">
            <v>SH4001</v>
          </cell>
          <cell r="E7" t="str">
            <v>TYPE</v>
          </cell>
          <cell r="F7" t="str">
            <v>PC 5500</v>
          </cell>
          <cell r="H7" t="str">
            <v>Plan Prod'ty :</v>
          </cell>
          <cell r="J7">
            <v>1750</v>
          </cell>
          <cell r="M7" t="str">
            <v>Distance :</v>
          </cell>
          <cell r="O7">
            <v>3.6265301410346602</v>
          </cell>
          <cell r="T7">
            <v>7</v>
          </cell>
          <cell r="U7" t="str">
            <v>SH4001</v>
          </cell>
        </row>
        <row r="8">
          <cell r="C8" t="str">
            <v>MAT</v>
          </cell>
          <cell r="D8" t="str">
            <v>PROD</v>
          </cell>
          <cell r="E8" t="str">
            <v>PROD'TY</v>
          </cell>
          <cell r="F8" t="str">
            <v>Q'TY DT</v>
          </cell>
          <cell r="J8" t="str">
            <v>HOURS</v>
          </cell>
          <cell r="Q8" t="str">
            <v>REMARK PRODUKTIVITAS</v>
          </cell>
          <cell r="T8">
            <v>8</v>
          </cell>
          <cell r="U8" t="str">
            <v>ROM</v>
          </cell>
          <cell r="V8" t="str">
            <v>Crush1</v>
          </cell>
          <cell r="W8" t="str">
            <v>Crush2</v>
          </cell>
          <cell r="X8" t="str">
            <v>Crush3</v>
          </cell>
          <cell r="Y8" t="str">
            <v>Crush4</v>
          </cell>
          <cell r="Z8" t="str">
            <v>Crush5</v>
          </cell>
          <cell r="AA8" t="str">
            <v>Crush6</v>
          </cell>
        </row>
        <row r="9">
          <cell r="E9" t="str">
            <v>( By work )</v>
          </cell>
          <cell r="F9" t="str">
            <v>730E</v>
          </cell>
          <cell r="G9" t="str">
            <v>1500</v>
          </cell>
          <cell r="H9" t="str">
            <v>785</v>
          </cell>
          <cell r="I9" t="str">
            <v>Total</v>
          </cell>
          <cell r="J9" t="str">
            <v>Work</v>
          </cell>
          <cell r="K9" t="str">
            <v>General</v>
          </cell>
          <cell r="L9" t="str">
            <v>Delay</v>
          </cell>
          <cell r="M9" t="str">
            <v>Idle</v>
          </cell>
          <cell r="N9" t="str">
            <v>Rain</v>
          </cell>
          <cell r="O9" t="str">
            <v>Slipp</v>
          </cell>
          <cell r="P9" t="str">
            <v>B/D</v>
          </cell>
          <cell r="T9">
            <v>9</v>
          </cell>
        </row>
        <row r="10">
          <cell r="B10" t="str">
            <v>07  - 08</v>
          </cell>
          <cell r="C10" t="str">
            <v>OB</v>
          </cell>
          <cell r="D10">
            <v>1330</v>
          </cell>
          <cell r="E10">
            <v>1596</v>
          </cell>
          <cell r="F10">
            <v>10</v>
          </cell>
          <cell r="G10">
            <v>0</v>
          </cell>
          <cell r="H10">
            <v>0</v>
          </cell>
          <cell r="I10">
            <v>10</v>
          </cell>
          <cell r="J10">
            <v>50</v>
          </cell>
          <cell r="K10">
            <v>0</v>
          </cell>
          <cell r="L10">
            <v>10</v>
          </cell>
          <cell r="M10">
            <v>0</v>
          </cell>
          <cell r="N10">
            <v>0</v>
          </cell>
          <cell r="O10">
            <v>0</v>
          </cell>
          <cell r="Q10" t="str">
            <v>P2H Start 07:10</v>
          </cell>
          <cell r="T10">
            <v>10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 t="str">
            <v>08  - 09</v>
          </cell>
          <cell r="C11" t="str">
            <v>OB</v>
          </cell>
          <cell r="D11">
            <v>1610</v>
          </cell>
          <cell r="E11">
            <v>1610</v>
          </cell>
          <cell r="F11">
            <v>10</v>
          </cell>
          <cell r="G11">
            <v>0</v>
          </cell>
          <cell r="H11">
            <v>0</v>
          </cell>
          <cell r="I11">
            <v>10</v>
          </cell>
          <cell r="J11">
            <v>60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T11">
            <v>11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09  - 10</v>
          </cell>
          <cell r="C12" t="str">
            <v>OB</v>
          </cell>
          <cell r="D12">
            <v>1540</v>
          </cell>
          <cell r="E12">
            <v>1540</v>
          </cell>
          <cell r="F12">
            <v>10</v>
          </cell>
          <cell r="G12">
            <v>0</v>
          </cell>
          <cell r="H12">
            <v>0</v>
          </cell>
          <cell r="I12">
            <v>10</v>
          </cell>
          <cell r="J12">
            <v>60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0</v>
          </cell>
          <cell r="T12">
            <v>12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10  - 11</v>
          </cell>
          <cell r="C13" t="str">
            <v>OB</v>
          </cell>
          <cell r="D13">
            <v>1470</v>
          </cell>
          <cell r="E13">
            <v>1470</v>
          </cell>
          <cell r="F13">
            <v>8</v>
          </cell>
          <cell r="G13">
            <v>0</v>
          </cell>
          <cell r="H13">
            <v>0</v>
          </cell>
          <cell r="I13">
            <v>8</v>
          </cell>
          <cell r="J13">
            <v>60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T13">
            <v>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11  - 12</v>
          </cell>
          <cell r="C14" t="str">
            <v>OB</v>
          </cell>
          <cell r="D14">
            <v>1330</v>
          </cell>
          <cell r="E14">
            <v>1330</v>
          </cell>
          <cell r="F14">
            <v>8</v>
          </cell>
          <cell r="G14">
            <v>0</v>
          </cell>
          <cell r="H14">
            <v>0</v>
          </cell>
          <cell r="I14">
            <v>8</v>
          </cell>
          <cell r="J14">
            <v>60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0</v>
          </cell>
          <cell r="T14">
            <v>14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B15" t="str">
            <v>12  - 13</v>
          </cell>
          <cell r="C15" t="str">
            <v>OB</v>
          </cell>
          <cell r="D15">
            <v>700</v>
          </cell>
          <cell r="E15">
            <v>1680</v>
          </cell>
          <cell r="F15">
            <v>8</v>
          </cell>
          <cell r="G15">
            <v>0</v>
          </cell>
          <cell r="H15">
            <v>0</v>
          </cell>
          <cell r="I15">
            <v>8</v>
          </cell>
          <cell r="J15">
            <v>25</v>
          </cell>
          <cell r="K15">
            <v>0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Q15" t="str">
            <v>Rest Time</v>
          </cell>
          <cell r="T15">
            <v>15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 t="str">
            <v>13  -  14</v>
          </cell>
          <cell r="C16" t="str">
            <v>OB</v>
          </cell>
          <cell r="D16">
            <v>1540</v>
          </cell>
          <cell r="E16">
            <v>1540</v>
          </cell>
          <cell r="F16">
            <v>8</v>
          </cell>
          <cell r="G16">
            <v>0</v>
          </cell>
          <cell r="H16">
            <v>0</v>
          </cell>
          <cell r="I16">
            <v>8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T16">
            <v>16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 t="str">
            <v>14  -  15</v>
          </cell>
          <cell r="C17" t="str">
            <v>OB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60</v>
          </cell>
          <cell r="O17">
            <v>0</v>
          </cell>
          <cell r="Q17" t="str">
            <v>Rain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 t="str">
            <v>15  -  16</v>
          </cell>
          <cell r="C18" t="str">
            <v>OB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60</v>
          </cell>
          <cell r="Q18" t="str">
            <v>Slippery</v>
          </cell>
          <cell r="T18">
            <v>18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B19" t="str">
            <v>16  -  17</v>
          </cell>
          <cell r="C19" t="str">
            <v>OB</v>
          </cell>
          <cell r="D19">
            <v>504</v>
          </cell>
          <cell r="E19">
            <v>1512</v>
          </cell>
          <cell r="F19">
            <v>0</v>
          </cell>
          <cell r="G19">
            <v>9</v>
          </cell>
          <cell r="H19">
            <v>0</v>
          </cell>
          <cell r="I19">
            <v>9</v>
          </cell>
          <cell r="J19">
            <v>20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40</v>
          </cell>
          <cell r="Q19" t="str">
            <v>Slippery, Start 16:40</v>
          </cell>
          <cell r="T19">
            <v>19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 t="str">
            <v>17  -  18</v>
          </cell>
          <cell r="C20" t="str">
            <v>OB</v>
          </cell>
          <cell r="D20">
            <v>1176</v>
          </cell>
          <cell r="E20">
            <v>1176</v>
          </cell>
          <cell r="F20">
            <v>0</v>
          </cell>
          <cell r="G20">
            <v>9</v>
          </cell>
          <cell r="H20">
            <v>0</v>
          </cell>
          <cell r="I20">
            <v>9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0</v>
          </cell>
          <cell r="T20">
            <v>20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B21" t="str">
            <v>18  -  19</v>
          </cell>
          <cell r="C21" t="str">
            <v>OB</v>
          </cell>
          <cell r="D21">
            <v>504</v>
          </cell>
          <cell r="E21">
            <v>1008</v>
          </cell>
          <cell r="F21">
            <v>0</v>
          </cell>
          <cell r="G21">
            <v>9</v>
          </cell>
          <cell r="H21">
            <v>0</v>
          </cell>
          <cell r="I21">
            <v>9</v>
          </cell>
          <cell r="J21">
            <v>30</v>
          </cell>
          <cell r="K21">
            <v>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Q21" t="str">
            <v>Rest Time</v>
          </cell>
          <cell r="T21">
            <v>21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 t="str">
            <v>19  -  20</v>
          </cell>
          <cell r="C22" t="str">
            <v>OB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</v>
          </cell>
          <cell r="O22">
            <v>0</v>
          </cell>
          <cell r="Q22" t="str">
            <v>Rain</v>
          </cell>
          <cell r="T22">
            <v>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B23" t="str">
            <v>20  -  21</v>
          </cell>
          <cell r="C23" t="str">
            <v>OB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60</v>
          </cell>
          <cell r="O23">
            <v>0</v>
          </cell>
          <cell r="Q23" t="str">
            <v>Rain</v>
          </cell>
          <cell r="T23">
            <v>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21  -  22</v>
          </cell>
          <cell r="C24" t="str">
            <v>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0</v>
          </cell>
          <cell r="Q24" t="str">
            <v>Rain</v>
          </cell>
          <cell r="T24">
            <v>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22  -  23</v>
          </cell>
          <cell r="C25" t="str">
            <v>OB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</v>
          </cell>
          <cell r="O25">
            <v>0</v>
          </cell>
          <cell r="Q25" t="str">
            <v>Rain</v>
          </cell>
          <cell r="T25">
            <v>25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23  -  24</v>
          </cell>
          <cell r="C26" t="str">
            <v>OB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Q26" t="str">
            <v>Slippery</v>
          </cell>
          <cell r="T26">
            <v>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 t="str">
            <v>24  -  01</v>
          </cell>
          <cell r="C27" t="str">
            <v>OB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60</v>
          </cell>
          <cell r="Q27" t="str">
            <v>Slippery</v>
          </cell>
          <cell r="T27">
            <v>27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 t="str">
            <v>01  -  02</v>
          </cell>
          <cell r="C28" t="str">
            <v>OB</v>
          </cell>
          <cell r="D28">
            <v>70</v>
          </cell>
          <cell r="E28">
            <v>420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50</v>
          </cell>
          <cell r="Q28" t="str">
            <v>Slippery</v>
          </cell>
          <cell r="T28">
            <v>28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02  -  03</v>
          </cell>
          <cell r="C29" t="str">
            <v>OB</v>
          </cell>
          <cell r="D29">
            <v>1750</v>
          </cell>
          <cell r="E29">
            <v>1750</v>
          </cell>
          <cell r="F29">
            <v>11</v>
          </cell>
          <cell r="G29">
            <v>0</v>
          </cell>
          <cell r="H29">
            <v>0</v>
          </cell>
          <cell r="I29">
            <v>11</v>
          </cell>
          <cell r="J29">
            <v>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T29">
            <v>29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 t="str">
            <v>03  -  04</v>
          </cell>
          <cell r="C30" t="str">
            <v>OB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30</v>
          </cell>
          <cell r="O30">
            <v>0</v>
          </cell>
          <cell r="Q30" t="str">
            <v>Rain</v>
          </cell>
          <cell r="T30">
            <v>30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B31" t="str">
            <v>04  -  05</v>
          </cell>
          <cell r="C31" t="str">
            <v>OB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60</v>
          </cell>
          <cell r="O31">
            <v>0</v>
          </cell>
          <cell r="Q31" t="str">
            <v>Rain</v>
          </cell>
          <cell r="T31">
            <v>31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 t="str">
            <v>05  -  06</v>
          </cell>
          <cell r="C32" t="str">
            <v>OB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60</v>
          </cell>
          <cell r="Q32" t="str">
            <v>Slippery</v>
          </cell>
          <cell r="T32">
            <v>32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 t="str">
            <v>Slippery</v>
          </cell>
          <cell r="T33">
            <v>33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RESUME</v>
          </cell>
          <cell r="C34" t="str">
            <v>PROD</v>
          </cell>
          <cell r="E34" t="str">
            <v>PROD'TY</v>
          </cell>
          <cell r="G34" t="str">
            <v>WORK HOURS</v>
          </cell>
          <cell r="J34" t="str">
            <v>LOST TIME</v>
          </cell>
          <cell r="L34" t="str">
            <v>DOWN</v>
          </cell>
          <cell r="M34" t="str">
            <v>PA</v>
          </cell>
          <cell r="O34" t="str">
            <v>UA PROD</v>
          </cell>
          <cell r="Q34" t="str">
            <v>OPERATOR</v>
          </cell>
          <cell r="R34" t="str">
            <v>GROUP LEADER</v>
          </cell>
          <cell r="T34">
            <v>34</v>
          </cell>
        </row>
        <row r="35">
          <cell r="B35" t="str">
            <v>GROUP</v>
          </cell>
          <cell r="C35" t="str">
            <v>WASTE</v>
          </cell>
          <cell r="D35" t="str">
            <v>CC</v>
          </cell>
          <cell r="E35" t="str">
            <v>WASTE</v>
          </cell>
          <cell r="F35" t="str">
            <v>CC</v>
          </cell>
          <cell r="G35" t="str">
            <v>WASTE</v>
          </cell>
          <cell r="H35" t="str">
            <v>CC</v>
          </cell>
          <cell r="I35" t="str">
            <v>GEN</v>
          </cell>
          <cell r="J35" t="str">
            <v>DELAY</v>
          </cell>
          <cell r="K35" t="str">
            <v>IDLE</v>
          </cell>
          <cell r="L35" t="str">
            <v>TIME</v>
          </cell>
          <cell r="M35" t="str">
            <v>PLAN</v>
          </cell>
          <cell r="N35" t="str">
            <v>ACT</v>
          </cell>
          <cell r="O35" t="str">
            <v>PLAN</v>
          </cell>
          <cell r="P35" t="str">
            <v>ACT</v>
          </cell>
          <cell r="T35">
            <v>35</v>
          </cell>
        </row>
        <row r="36">
          <cell r="B36" t="str">
            <v>Shift 1</v>
          </cell>
          <cell r="C36">
            <v>9520</v>
          </cell>
          <cell r="D36">
            <v>0</v>
          </cell>
          <cell r="E36">
            <v>1523.2</v>
          </cell>
          <cell r="F36">
            <v>0</v>
          </cell>
          <cell r="G36">
            <v>6.25</v>
          </cell>
          <cell r="H36">
            <v>0</v>
          </cell>
          <cell r="I36">
            <v>0</v>
          </cell>
          <cell r="J36">
            <v>0.75</v>
          </cell>
          <cell r="K36">
            <v>1</v>
          </cell>
          <cell r="L36">
            <v>0</v>
          </cell>
          <cell r="M36">
            <v>0.95</v>
          </cell>
          <cell r="N36">
            <v>1</v>
          </cell>
          <cell r="O36">
            <v>0.875</v>
          </cell>
          <cell r="P36">
            <v>0.78125</v>
          </cell>
          <cell r="Q36" t="str">
            <v>Warsinton Tamba</v>
          </cell>
          <cell r="R36" t="str">
            <v>Bardono</v>
          </cell>
          <cell r="T36">
            <v>36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Shift 2</v>
          </cell>
          <cell r="C37">
            <v>2184</v>
          </cell>
          <cell r="D37">
            <v>0</v>
          </cell>
          <cell r="E37">
            <v>1191.2727272727273</v>
          </cell>
          <cell r="F37">
            <v>0</v>
          </cell>
          <cell r="G37">
            <v>1.8333333333333333</v>
          </cell>
          <cell r="H37">
            <v>0</v>
          </cell>
          <cell r="I37">
            <v>0</v>
          </cell>
          <cell r="J37">
            <v>0.5</v>
          </cell>
          <cell r="K37">
            <v>5.666666666666667</v>
          </cell>
          <cell r="L37">
            <v>0</v>
          </cell>
          <cell r="M37">
            <v>0.95</v>
          </cell>
          <cell r="N37">
            <v>1</v>
          </cell>
          <cell r="O37">
            <v>0.875</v>
          </cell>
          <cell r="P37">
            <v>0.22916666666666666</v>
          </cell>
          <cell r="Q37" t="str">
            <v>Edy Susanto</v>
          </cell>
          <cell r="R37" t="str">
            <v>Saepudin</v>
          </cell>
          <cell r="T37">
            <v>37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 t="str">
            <v>Shift 3</v>
          </cell>
          <cell r="C38">
            <v>1820</v>
          </cell>
          <cell r="D38">
            <v>0</v>
          </cell>
          <cell r="E38">
            <v>1560</v>
          </cell>
          <cell r="F38">
            <v>0</v>
          </cell>
          <cell r="G38">
            <v>1.1666666666666667</v>
          </cell>
          <cell r="H38">
            <v>0</v>
          </cell>
          <cell r="I38">
            <v>0.5</v>
          </cell>
          <cell r="J38">
            <v>0</v>
          </cell>
          <cell r="K38">
            <v>6.333333333333333</v>
          </cell>
          <cell r="L38">
            <v>0</v>
          </cell>
          <cell r="M38">
            <v>0.95</v>
          </cell>
          <cell r="N38">
            <v>1</v>
          </cell>
          <cell r="O38">
            <v>0.875</v>
          </cell>
          <cell r="P38">
            <v>0.20833333333333334</v>
          </cell>
          <cell r="Q38" t="str">
            <v>Suyanto Tamin</v>
          </cell>
          <cell r="R38" t="str">
            <v>Saepudin</v>
          </cell>
          <cell r="T38">
            <v>38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Shift 6</v>
          </cell>
          <cell r="C39">
            <v>11200</v>
          </cell>
          <cell r="D39">
            <v>0</v>
          </cell>
          <cell r="E39">
            <v>1476.9230769230769</v>
          </cell>
          <cell r="F39">
            <v>0</v>
          </cell>
          <cell r="G39">
            <v>7.583333333333333</v>
          </cell>
          <cell r="H39">
            <v>0</v>
          </cell>
          <cell r="I39">
            <v>0</v>
          </cell>
          <cell r="J39">
            <v>0.75</v>
          </cell>
          <cell r="K39">
            <v>2.6666666666666665</v>
          </cell>
          <cell r="L39">
            <v>0</v>
          </cell>
          <cell r="M39">
            <v>0.95</v>
          </cell>
          <cell r="N39">
            <v>1</v>
          </cell>
          <cell r="O39">
            <v>0.875</v>
          </cell>
          <cell r="P39">
            <v>0.68939393939393934</v>
          </cell>
          <cell r="Q39">
            <v>0</v>
          </cell>
          <cell r="R39">
            <v>0</v>
          </cell>
          <cell r="T39">
            <v>39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 t="str">
            <v>Shift 7</v>
          </cell>
          <cell r="C40">
            <v>2324</v>
          </cell>
          <cell r="D40">
            <v>0</v>
          </cell>
          <cell r="E40">
            <v>1394.4</v>
          </cell>
          <cell r="F40">
            <v>0</v>
          </cell>
          <cell r="G40">
            <v>1.6666666666666667</v>
          </cell>
          <cell r="H40">
            <v>0</v>
          </cell>
          <cell r="I40">
            <v>0.5</v>
          </cell>
          <cell r="J40">
            <v>0.5</v>
          </cell>
          <cell r="K40">
            <v>10.333333333333334</v>
          </cell>
          <cell r="L40">
            <v>0</v>
          </cell>
          <cell r="M40">
            <v>0.95</v>
          </cell>
          <cell r="N40">
            <v>1</v>
          </cell>
          <cell r="O40">
            <v>0.875</v>
          </cell>
          <cell r="P40">
            <v>0.16666666666666666</v>
          </cell>
          <cell r="Q40">
            <v>0</v>
          </cell>
          <cell r="R40">
            <v>0</v>
          </cell>
          <cell r="T40">
            <v>40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B41" t="str">
            <v>TOTAL</v>
          </cell>
          <cell r="C41">
            <v>13524</v>
          </cell>
          <cell r="D41">
            <v>0</v>
          </cell>
          <cell r="E41">
            <v>1462.0540540540539</v>
          </cell>
          <cell r="F41">
            <v>0</v>
          </cell>
          <cell r="G41">
            <v>9.25</v>
          </cell>
          <cell r="H41">
            <v>0</v>
          </cell>
          <cell r="I41">
            <v>0.5</v>
          </cell>
          <cell r="J41">
            <v>1.25</v>
          </cell>
          <cell r="K41">
            <v>13</v>
          </cell>
          <cell r="L41">
            <v>0</v>
          </cell>
          <cell r="M41">
            <v>0.95</v>
          </cell>
          <cell r="N41">
            <v>1</v>
          </cell>
          <cell r="O41">
            <v>0.875</v>
          </cell>
          <cell r="P41">
            <v>0.40625</v>
          </cell>
          <cell r="Q41" t="str">
            <v>Hiras Silaban</v>
          </cell>
          <cell r="R41" t="str">
            <v>Fresye A L</v>
          </cell>
          <cell r="T41">
            <v>41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T42">
            <v>42</v>
          </cell>
        </row>
        <row r="43">
          <cell r="B43" t="str">
            <v>TIME</v>
          </cell>
          <cell r="C43" t="str">
            <v>WASTE</v>
          </cell>
          <cell r="D43" t="str">
            <v>SH4002</v>
          </cell>
          <cell r="E43" t="str">
            <v>TYPE</v>
          </cell>
          <cell r="F43" t="str">
            <v>PC 5500</v>
          </cell>
          <cell r="H43" t="str">
            <v>Plan Prod'ty :</v>
          </cell>
          <cell r="J43">
            <v>1700</v>
          </cell>
          <cell r="M43" t="str">
            <v>Distance :</v>
          </cell>
          <cell r="O43">
            <v>2.4234931308056349</v>
          </cell>
          <cell r="T43">
            <v>43</v>
          </cell>
          <cell r="U43" t="str">
            <v>SH4002</v>
          </cell>
        </row>
        <row r="44">
          <cell r="C44" t="str">
            <v>MAT</v>
          </cell>
          <cell r="D44" t="str">
            <v>PROD</v>
          </cell>
          <cell r="E44" t="str">
            <v>PROD'TY</v>
          </cell>
          <cell r="F44" t="str">
            <v>Q'TY DT</v>
          </cell>
          <cell r="J44" t="str">
            <v>HOURS</v>
          </cell>
          <cell r="Q44" t="str">
            <v>REMARK PRODUKTIVITAS</v>
          </cell>
          <cell r="T44">
            <v>44</v>
          </cell>
          <cell r="U44" t="str">
            <v>ROM</v>
          </cell>
          <cell r="V44" t="str">
            <v>Crush1</v>
          </cell>
          <cell r="W44" t="str">
            <v>Crush2</v>
          </cell>
          <cell r="X44" t="str">
            <v>Crush3</v>
          </cell>
          <cell r="Y44" t="str">
            <v>Crush4</v>
          </cell>
          <cell r="Z44" t="str">
            <v>Crush5</v>
          </cell>
          <cell r="AA44" t="str">
            <v>Crush6</v>
          </cell>
        </row>
        <row r="45">
          <cell r="E45" t="str">
            <v>( By work )</v>
          </cell>
          <cell r="F45" t="str">
            <v>730E</v>
          </cell>
          <cell r="G45" t="str">
            <v>1500</v>
          </cell>
          <cell r="H45" t="str">
            <v>785</v>
          </cell>
          <cell r="I45" t="str">
            <v>Total</v>
          </cell>
          <cell r="J45" t="str">
            <v>Work</v>
          </cell>
          <cell r="K45" t="str">
            <v>General</v>
          </cell>
          <cell r="L45" t="str">
            <v>Delay</v>
          </cell>
          <cell r="M45" t="str">
            <v>Idle</v>
          </cell>
          <cell r="N45" t="str">
            <v>Rain</v>
          </cell>
          <cell r="O45" t="str">
            <v>Slipp</v>
          </cell>
          <cell r="P45" t="str">
            <v>B/D</v>
          </cell>
          <cell r="T45">
            <v>45</v>
          </cell>
        </row>
        <row r="46">
          <cell r="B46" t="str">
            <v>07  - 08</v>
          </cell>
          <cell r="C46" t="str">
            <v>OB</v>
          </cell>
          <cell r="D46">
            <v>1232</v>
          </cell>
          <cell r="E46">
            <v>1478.4</v>
          </cell>
          <cell r="F46">
            <v>0</v>
          </cell>
          <cell r="G46">
            <v>11</v>
          </cell>
          <cell r="H46">
            <v>0</v>
          </cell>
          <cell r="I46">
            <v>11</v>
          </cell>
          <cell r="J46">
            <v>50</v>
          </cell>
          <cell r="K46">
            <v>0</v>
          </cell>
          <cell r="L46">
            <v>10</v>
          </cell>
          <cell r="M46">
            <v>0</v>
          </cell>
          <cell r="N46">
            <v>0</v>
          </cell>
          <cell r="O46">
            <v>0</v>
          </cell>
          <cell r="Q46" t="str">
            <v>P2H Start 07:10</v>
          </cell>
          <cell r="T46">
            <v>46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08  - 09</v>
          </cell>
          <cell r="C47" t="str">
            <v>OB</v>
          </cell>
          <cell r="D47">
            <v>1680</v>
          </cell>
          <cell r="E47">
            <v>1680</v>
          </cell>
          <cell r="F47">
            <v>0</v>
          </cell>
          <cell r="G47">
            <v>11</v>
          </cell>
          <cell r="H47">
            <v>0</v>
          </cell>
          <cell r="I47">
            <v>11</v>
          </cell>
          <cell r="J47">
            <v>60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>
            <v>0</v>
          </cell>
          <cell r="T47">
            <v>47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09  - 10</v>
          </cell>
          <cell r="C48" t="str">
            <v>OB</v>
          </cell>
          <cell r="D48">
            <v>1512</v>
          </cell>
          <cell r="E48">
            <v>1512</v>
          </cell>
          <cell r="F48">
            <v>0</v>
          </cell>
          <cell r="G48">
            <v>11</v>
          </cell>
          <cell r="H48">
            <v>0</v>
          </cell>
          <cell r="I48">
            <v>11</v>
          </cell>
          <cell r="J48">
            <v>60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>
            <v>0</v>
          </cell>
          <cell r="T48">
            <v>48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B49" t="str">
            <v>10  - 11</v>
          </cell>
          <cell r="C49" t="str">
            <v>OB</v>
          </cell>
          <cell r="D49">
            <v>1624</v>
          </cell>
          <cell r="E49">
            <v>1624</v>
          </cell>
          <cell r="F49">
            <v>0</v>
          </cell>
          <cell r="G49">
            <v>11</v>
          </cell>
          <cell r="H49">
            <v>0</v>
          </cell>
          <cell r="I49">
            <v>11</v>
          </cell>
          <cell r="J49">
            <v>60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>
            <v>0</v>
          </cell>
          <cell r="T49">
            <v>49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B50" t="str">
            <v>11  - 12</v>
          </cell>
          <cell r="C50" t="str">
            <v>OB</v>
          </cell>
          <cell r="D50">
            <v>1512</v>
          </cell>
          <cell r="E50">
            <v>1512</v>
          </cell>
          <cell r="F50">
            <v>0</v>
          </cell>
          <cell r="G50">
            <v>11</v>
          </cell>
          <cell r="H50">
            <v>0</v>
          </cell>
          <cell r="I50">
            <v>11</v>
          </cell>
          <cell r="J50">
            <v>60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>
            <v>0</v>
          </cell>
          <cell r="T50">
            <v>50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B51" t="str">
            <v>12  - 13</v>
          </cell>
          <cell r="C51" t="str">
            <v>OB</v>
          </cell>
          <cell r="D51">
            <v>784</v>
          </cell>
          <cell r="E51">
            <v>1881.6</v>
          </cell>
          <cell r="F51">
            <v>0</v>
          </cell>
          <cell r="G51">
            <v>10</v>
          </cell>
          <cell r="H51">
            <v>0</v>
          </cell>
          <cell r="I51">
            <v>10</v>
          </cell>
          <cell r="J51">
            <v>25</v>
          </cell>
          <cell r="K51">
            <v>0</v>
          </cell>
          <cell r="L51">
            <v>35</v>
          </cell>
          <cell r="M51">
            <v>0</v>
          </cell>
          <cell r="N51">
            <v>0</v>
          </cell>
          <cell r="O51">
            <v>0</v>
          </cell>
          <cell r="Q51" t="str">
            <v>Rest Time</v>
          </cell>
          <cell r="T51">
            <v>51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13  -  14</v>
          </cell>
          <cell r="C52" t="str">
            <v>OB</v>
          </cell>
          <cell r="D52">
            <v>1960</v>
          </cell>
          <cell r="E52">
            <v>1960</v>
          </cell>
          <cell r="F52">
            <v>0</v>
          </cell>
          <cell r="G52">
            <v>10</v>
          </cell>
          <cell r="H52">
            <v>0</v>
          </cell>
          <cell r="I52">
            <v>10</v>
          </cell>
          <cell r="J52">
            <v>60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Q52">
            <v>0</v>
          </cell>
          <cell r="T52">
            <v>52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14  -  15</v>
          </cell>
          <cell r="C53" t="str">
            <v>OB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</v>
          </cell>
          <cell r="O53">
            <v>0</v>
          </cell>
          <cell r="Q53" t="str">
            <v>Rain</v>
          </cell>
          <cell r="T53">
            <v>53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B54" t="str">
            <v>15  -  16</v>
          </cell>
          <cell r="C54" t="str">
            <v>OB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60</v>
          </cell>
          <cell r="Q54" t="str">
            <v>Slipery</v>
          </cell>
          <cell r="T54">
            <v>54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B55" t="str">
            <v>16  -  17</v>
          </cell>
          <cell r="C55" t="str">
            <v>OB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60</v>
          </cell>
          <cell r="Q55" t="str">
            <v>Slipery</v>
          </cell>
          <cell r="T55">
            <v>55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17  -  18</v>
          </cell>
          <cell r="C56" t="str">
            <v>OB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60</v>
          </cell>
          <cell r="Q56" t="str">
            <v>Slipery</v>
          </cell>
          <cell r="T56">
            <v>56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B57" t="str">
            <v>18  -  19</v>
          </cell>
          <cell r="C57" t="str">
            <v>OB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30</v>
          </cell>
          <cell r="L57">
            <v>30</v>
          </cell>
          <cell r="M57">
            <v>0</v>
          </cell>
          <cell r="N57">
            <v>0</v>
          </cell>
          <cell r="O57">
            <v>0</v>
          </cell>
          <cell r="Q57" t="str">
            <v>Rest time</v>
          </cell>
          <cell r="T57">
            <v>57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19  -  20</v>
          </cell>
          <cell r="C58" t="str">
            <v>OB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60</v>
          </cell>
          <cell r="O58">
            <v>0</v>
          </cell>
          <cell r="Q58" t="str">
            <v>Rain</v>
          </cell>
          <cell r="T58">
            <v>58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20  -  21</v>
          </cell>
          <cell r="C59" t="str">
            <v>OB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60</v>
          </cell>
          <cell r="O59">
            <v>0</v>
          </cell>
          <cell r="Q59" t="str">
            <v>Rain</v>
          </cell>
          <cell r="T59">
            <v>59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21  -  22</v>
          </cell>
          <cell r="C60" t="str">
            <v>OB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60</v>
          </cell>
          <cell r="O60">
            <v>0</v>
          </cell>
          <cell r="Q60" t="str">
            <v>Rain</v>
          </cell>
          <cell r="T60">
            <v>60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22  -  23</v>
          </cell>
          <cell r="C61" t="str">
            <v>OB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60</v>
          </cell>
          <cell r="O61">
            <v>0</v>
          </cell>
          <cell r="Q61" t="str">
            <v>Rain</v>
          </cell>
          <cell r="T61">
            <v>61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B62" t="str">
            <v>23  -  24</v>
          </cell>
          <cell r="C62" t="str">
            <v>OB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60</v>
          </cell>
          <cell r="Q62" t="str">
            <v>Slippery</v>
          </cell>
          <cell r="T62">
            <v>62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24  -  01</v>
          </cell>
          <cell r="C63" t="str">
            <v>OB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60</v>
          </cell>
          <cell r="Q63" t="str">
            <v>Slippery</v>
          </cell>
          <cell r="T63">
            <v>63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B64" t="str">
            <v>01  -  02</v>
          </cell>
          <cell r="C64" t="str">
            <v>OB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60</v>
          </cell>
          <cell r="Q64" t="str">
            <v>Slippery</v>
          </cell>
          <cell r="T64">
            <v>64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B65" t="str">
            <v>02  -  03</v>
          </cell>
          <cell r="C65" t="str">
            <v>OB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60</v>
          </cell>
          <cell r="M65">
            <v>0</v>
          </cell>
          <cell r="N65">
            <v>0</v>
          </cell>
          <cell r="O65">
            <v>0</v>
          </cell>
          <cell r="Q65">
            <v>0</v>
          </cell>
          <cell r="T65">
            <v>65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03  -  04</v>
          </cell>
          <cell r="C66" t="str">
            <v>OB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60</v>
          </cell>
          <cell r="O66">
            <v>0</v>
          </cell>
          <cell r="Q66" t="str">
            <v>Rain</v>
          </cell>
          <cell r="T66">
            <v>66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B67" t="str">
            <v>04  -  05</v>
          </cell>
          <cell r="C67" t="str">
            <v>OB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60</v>
          </cell>
          <cell r="O67">
            <v>0</v>
          </cell>
          <cell r="Q67" t="str">
            <v>Rain</v>
          </cell>
          <cell r="T67">
            <v>67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B68" t="str">
            <v>05  -  06</v>
          </cell>
          <cell r="C68" t="str">
            <v>OB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Q68" t="str">
            <v>Slippery</v>
          </cell>
          <cell r="T68">
            <v>68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B69" t="str">
            <v>06  -  07</v>
          </cell>
          <cell r="C69" t="str">
            <v>OB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60</v>
          </cell>
          <cell r="Q69" t="str">
            <v>Slippery</v>
          </cell>
          <cell r="T69">
            <v>69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B70" t="str">
            <v>RESUME</v>
          </cell>
          <cell r="C70" t="str">
            <v>PROD</v>
          </cell>
          <cell r="E70" t="str">
            <v>PROD'TY</v>
          </cell>
          <cell r="G70" t="str">
            <v>WORK HOURS</v>
          </cell>
          <cell r="J70" t="str">
            <v>LOST TIME</v>
          </cell>
          <cell r="L70" t="str">
            <v>DOWN</v>
          </cell>
          <cell r="M70" t="str">
            <v>PA</v>
          </cell>
          <cell r="O70" t="str">
            <v>UA PROD</v>
          </cell>
          <cell r="Q70" t="str">
            <v>OPERATOR</v>
          </cell>
          <cell r="R70" t="str">
            <v>GROUP LEADER</v>
          </cell>
          <cell r="T70">
            <v>70</v>
          </cell>
        </row>
        <row r="71">
          <cell r="B71" t="str">
            <v>GROUP</v>
          </cell>
          <cell r="C71" t="str">
            <v>WASTE</v>
          </cell>
          <cell r="D71" t="str">
            <v>CC</v>
          </cell>
          <cell r="E71" t="str">
            <v>WASTE</v>
          </cell>
          <cell r="F71" t="str">
            <v>CC</v>
          </cell>
          <cell r="G71" t="str">
            <v>WASTE</v>
          </cell>
          <cell r="H71" t="str">
            <v>CC</v>
          </cell>
          <cell r="I71" t="str">
            <v>GEN</v>
          </cell>
          <cell r="J71" t="str">
            <v>DELAY</v>
          </cell>
          <cell r="K71" t="str">
            <v>IDLE</v>
          </cell>
          <cell r="L71" t="str">
            <v>TIME</v>
          </cell>
          <cell r="M71" t="str">
            <v>PLAN</v>
          </cell>
          <cell r="N71" t="str">
            <v>ACT</v>
          </cell>
          <cell r="O71" t="str">
            <v>PLAN</v>
          </cell>
          <cell r="P71" t="str">
            <v>ACT</v>
          </cell>
          <cell r="T71">
            <v>71</v>
          </cell>
        </row>
        <row r="72">
          <cell r="B72" t="str">
            <v>Shift 1</v>
          </cell>
          <cell r="C72">
            <v>10304</v>
          </cell>
          <cell r="D72">
            <v>0</v>
          </cell>
          <cell r="E72">
            <v>1648.64</v>
          </cell>
          <cell r="F72">
            <v>0</v>
          </cell>
          <cell r="G72">
            <v>6.25</v>
          </cell>
          <cell r="H72">
            <v>0</v>
          </cell>
          <cell r="I72">
            <v>0</v>
          </cell>
          <cell r="J72">
            <v>0.75</v>
          </cell>
          <cell r="K72">
            <v>1</v>
          </cell>
          <cell r="L72">
            <v>0</v>
          </cell>
          <cell r="M72">
            <v>0.95</v>
          </cell>
          <cell r="N72">
            <v>1</v>
          </cell>
          <cell r="O72">
            <v>0.875</v>
          </cell>
          <cell r="P72">
            <v>0.78125</v>
          </cell>
          <cell r="Q72" t="str">
            <v>Edy Susanto</v>
          </cell>
          <cell r="R72" t="str">
            <v>Sutarno</v>
          </cell>
          <cell r="T72">
            <v>72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B73" t="str">
            <v>Shift 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7</v>
          </cell>
          <cell r="L73">
            <v>0</v>
          </cell>
          <cell r="M73">
            <v>0.95</v>
          </cell>
          <cell r="N73">
            <v>1</v>
          </cell>
          <cell r="O73">
            <v>0.875</v>
          </cell>
          <cell r="P73">
            <v>6.25E-2</v>
          </cell>
          <cell r="Q73">
            <v>0</v>
          </cell>
          <cell r="R73">
            <v>0</v>
          </cell>
          <cell r="T73">
            <v>73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Shift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7</v>
          </cell>
          <cell r="L74">
            <v>0</v>
          </cell>
          <cell r="M74">
            <v>0.95</v>
          </cell>
          <cell r="N74">
            <v>1</v>
          </cell>
          <cell r="O74">
            <v>0.875</v>
          </cell>
          <cell r="P74">
            <v>0</v>
          </cell>
          <cell r="Q74">
            <v>0</v>
          </cell>
          <cell r="R74">
            <v>0</v>
          </cell>
          <cell r="T74">
            <v>74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B75" t="str">
            <v>Shift 6</v>
          </cell>
          <cell r="C75">
            <v>10304</v>
          </cell>
          <cell r="D75">
            <v>0</v>
          </cell>
          <cell r="E75">
            <v>1648.64</v>
          </cell>
          <cell r="F75">
            <v>0</v>
          </cell>
          <cell r="G75">
            <v>6.25</v>
          </cell>
          <cell r="H75">
            <v>0</v>
          </cell>
          <cell r="I75">
            <v>0</v>
          </cell>
          <cell r="J75">
            <v>0.75</v>
          </cell>
          <cell r="K75">
            <v>4</v>
          </cell>
          <cell r="L75">
            <v>0</v>
          </cell>
          <cell r="M75">
            <v>0.95</v>
          </cell>
          <cell r="N75">
            <v>1</v>
          </cell>
          <cell r="O75">
            <v>0.875</v>
          </cell>
          <cell r="P75">
            <v>0.56818181818181823</v>
          </cell>
          <cell r="Q75">
            <v>0</v>
          </cell>
          <cell r="R75">
            <v>0</v>
          </cell>
          <cell r="T75">
            <v>75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Shift 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1.5</v>
          </cell>
          <cell r="K76">
            <v>11</v>
          </cell>
          <cell r="L76">
            <v>0</v>
          </cell>
          <cell r="M76">
            <v>0.95</v>
          </cell>
          <cell r="N76">
            <v>1</v>
          </cell>
          <cell r="O76">
            <v>0.875</v>
          </cell>
          <cell r="P76">
            <v>3.8461538461538464E-2</v>
          </cell>
          <cell r="Q76">
            <v>0</v>
          </cell>
          <cell r="R76">
            <v>0</v>
          </cell>
          <cell r="T76">
            <v>76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TOTAL</v>
          </cell>
          <cell r="C77">
            <v>10304</v>
          </cell>
          <cell r="D77">
            <v>0</v>
          </cell>
          <cell r="E77">
            <v>1648.64</v>
          </cell>
          <cell r="F77">
            <v>0</v>
          </cell>
          <cell r="G77">
            <v>6.25</v>
          </cell>
          <cell r="H77">
            <v>0</v>
          </cell>
          <cell r="I77">
            <v>0.5</v>
          </cell>
          <cell r="J77">
            <v>2.25</v>
          </cell>
          <cell r="K77">
            <v>15</v>
          </cell>
          <cell r="L77">
            <v>0</v>
          </cell>
          <cell r="M77">
            <v>0.95</v>
          </cell>
          <cell r="N77">
            <v>1</v>
          </cell>
          <cell r="O77">
            <v>0.875</v>
          </cell>
          <cell r="P77">
            <v>0.28125</v>
          </cell>
          <cell r="Q77" t="str">
            <v>Hiras Silaban</v>
          </cell>
          <cell r="R77" t="str">
            <v>Fresye A L</v>
          </cell>
          <cell r="T77">
            <v>77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T78">
            <v>78</v>
          </cell>
        </row>
        <row r="79">
          <cell r="B79" t="str">
            <v>TIME</v>
          </cell>
          <cell r="C79" t="str">
            <v>WASTE</v>
          </cell>
          <cell r="D79" t="str">
            <v>SH304</v>
          </cell>
          <cell r="E79" t="str">
            <v>TYPE</v>
          </cell>
          <cell r="F79" t="str">
            <v>PC 4000</v>
          </cell>
          <cell r="H79" t="str">
            <v>Plan Prod'ty :</v>
          </cell>
          <cell r="J79">
            <v>1300</v>
          </cell>
          <cell r="M79" t="str">
            <v>Distance :</v>
          </cell>
          <cell r="O79">
            <v>3.0420693678716133</v>
          </cell>
          <cell r="T79">
            <v>79</v>
          </cell>
          <cell r="U79" t="str">
            <v>SH304</v>
          </cell>
        </row>
        <row r="80">
          <cell r="C80" t="str">
            <v>MAT</v>
          </cell>
          <cell r="D80" t="str">
            <v>PROD</v>
          </cell>
          <cell r="E80" t="str">
            <v>PROD'TY</v>
          </cell>
          <cell r="F80" t="str">
            <v>Q'TY DT</v>
          </cell>
          <cell r="J80" t="str">
            <v>HOURS</v>
          </cell>
          <cell r="Q80" t="str">
            <v>REMARK PRODUKTIVITAS</v>
          </cell>
          <cell r="T80">
            <v>80</v>
          </cell>
          <cell r="U80" t="str">
            <v>ROM</v>
          </cell>
          <cell r="V80" t="str">
            <v>Crush1</v>
          </cell>
          <cell r="W80" t="str">
            <v>Crush2</v>
          </cell>
          <cell r="X80" t="str">
            <v>Crush3</v>
          </cell>
          <cell r="Y80" t="str">
            <v>Crush4</v>
          </cell>
          <cell r="Z80" t="str">
            <v>Crush5</v>
          </cell>
          <cell r="AA80" t="str">
            <v>Crush6</v>
          </cell>
        </row>
        <row r="81">
          <cell r="E81" t="str">
            <v>( By work )</v>
          </cell>
          <cell r="F81" t="str">
            <v>730E</v>
          </cell>
          <cell r="G81" t="str">
            <v>1500</v>
          </cell>
          <cell r="H81" t="str">
            <v>785</v>
          </cell>
          <cell r="I81" t="str">
            <v>Total</v>
          </cell>
          <cell r="J81" t="str">
            <v>Work</v>
          </cell>
          <cell r="K81" t="str">
            <v>General</v>
          </cell>
          <cell r="L81" t="str">
            <v>Delay</v>
          </cell>
          <cell r="M81" t="str">
            <v>Idle</v>
          </cell>
          <cell r="N81" t="str">
            <v>Rain</v>
          </cell>
          <cell r="O81" t="str">
            <v>Slipp</v>
          </cell>
          <cell r="P81" t="str">
            <v>B/D</v>
          </cell>
          <cell r="T81">
            <v>81</v>
          </cell>
        </row>
        <row r="82">
          <cell r="B82" t="str">
            <v>07  - 08</v>
          </cell>
          <cell r="C82" t="str">
            <v>OB</v>
          </cell>
          <cell r="D82">
            <v>1024</v>
          </cell>
          <cell r="E82">
            <v>1228.8</v>
          </cell>
          <cell r="F82">
            <v>0</v>
          </cell>
          <cell r="G82">
            <v>1</v>
          </cell>
          <cell r="H82">
            <v>10</v>
          </cell>
          <cell r="I82">
            <v>11</v>
          </cell>
          <cell r="J82">
            <v>50</v>
          </cell>
          <cell r="K82">
            <v>0</v>
          </cell>
          <cell r="L82">
            <v>10</v>
          </cell>
          <cell r="M82">
            <v>0</v>
          </cell>
          <cell r="N82">
            <v>0</v>
          </cell>
          <cell r="O82">
            <v>0</v>
          </cell>
          <cell r="Q82" t="str">
            <v>P2H Start 07:10</v>
          </cell>
          <cell r="T82">
            <v>82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B83" t="str">
            <v>08  - 09</v>
          </cell>
          <cell r="C83" t="str">
            <v>OB</v>
          </cell>
          <cell r="D83">
            <v>1102</v>
          </cell>
          <cell r="E83">
            <v>1102</v>
          </cell>
          <cell r="F83">
            <v>0</v>
          </cell>
          <cell r="G83">
            <v>0</v>
          </cell>
          <cell r="H83">
            <v>10</v>
          </cell>
          <cell r="I83">
            <v>10</v>
          </cell>
          <cell r="J83">
            <v>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T83">
            <v>83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09  - 10</v>
          </cell>
          <cell r="C84" t="str">
            <v>OB</v>
          </cell>
          <cell r="D84">
            <v>1308</v>
          </cell>
          <cell r="E84">
            <v>1308</v>
          </cell>
          <cell r="F84">
            <v>0</v>
          </cell>
          <cell r="G84">
            <v>2</v>
          </cell>
          <cell r="H84">
            <v>10</v>
          </cell>
          <cell r="I84">
            <v>12</v>
          </cell>
          <cell r="J84">
            <v>60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T84">
            <v>84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B85" t="str">
            <v>10  - 11</v>
          </cell>
          <cell r="C85" t="str">
            <v>OB</v>
          </cell>
          <cell r="D85">
            <v>1476</v>
          </cell>
          <cell r="E85">
            <v>1476</v>
          </cell>
          <cell r="F85">
            <v>0</v>
          </cell>
          <cell r="G85">
            <v>2</v>
          </cell>
          <cell r="H85">
            <v>9</v>
          </cell>
          <cell r="I85">
            <v>11</v>
          </cell>
          <cell r="J85">
            <v>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>
            <v>0</v>
          </cell>
          <cell r="T85">
            <v>85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B86" t="str">
            <v>11  - 12</v>
          </cell>
          <cell r="C86" t="str">
            <v>OB</v>
          </cell>
          <cell r="D86">
            <v>1136</v>
          </cell>
          <cell r="E86">
            <v>1136</v>
          </cell>
          <cell r="F86">
            <v>0</v>
          </cell>
          <cell r="G86">
            <v>2</v>
          </cell>
          <cell r="H86">
            <v>9</v>
          </cell>
          <cell r="I86">
            <v>11</v>
          </cell>
          <cell r="J86">
            <v>60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>
            <v>0</v>
          </cell>
          <cell r="T86">
            <v>86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12  - 13</v>
          </cell>
          <cell r="C87" t="str">
            <v>OB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60</v>
          </cell>
          <cell r="M87">
            <v>0</v>
          </cell>
          <cell r="N87">
            <v>0</v>
          </cell>
          <cell r="O87">
            <v>0</v>
          </cell>
          <cell r="Q87" t="str">
            <v>Rest Time</v>
          </cell>
          <cell r="T87">
            <v>87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B88" t="str">
            <v>13  -  14</v>
          </cell>
          <cell r="C88" t="str">
            <v>OB</v>
          </cell>
          <cell r="D88">
            <v>1154</v>
          </cell>
          <cell r="E88">
            <v>1154</v>
          </cell>
          <cell r="F88">
            <v>0</v>
          </cell>
          <cell r="G88">
            <v>2</v>
          </cell>
          <cell r="H88">
            <v>9</v>
          </cell>
          <cell r="I88">
            <v>11</v>
          </cell>
          <cell r="J88">
            <v>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0</v>
          </cell>
          <cell r="T88">
            <v>88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14  -  15</v>
          </cell>
          <cell r="C89" t="str">
            <v>OB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60</v>
          </cell>
          <cell r="O89">
            <v>0</v>
          </cell>
          <cell r="Q89" t="str">
            <v>Rain</v>
          </cell>
          <cell r="T89">
            <v>89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B90" t="str">
            <v>15  -  16</v>
          </cell>
          <cell r="C90" t="str">
            <v>OB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60</v>
          </cell>
          <cell r="Q90" t="str">
            <v>Slippery</v>
          </cell>
          <cell r="T90">
            <v>90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B91" t="str">
            <v>16  -  17</v>
          </cell>
          <cell r="C91" t="str">
            <v>OB</v>
          </cell>
          <cell r="D91">
            <v>680</v>
          </cell>
          <cell r="E91">
            <v>1360</v>
          </cell>
          <cell r="F91">
            <v>0</v>
          </cell>
          <cell r="G91">
            <v>4</v>
          </cell>
          <cell r="H91">
            <v>8</v>
          </cell>
          <cell r="I91">
            <v>12</v>
          </cell>
          <cell r="J91">
            <v>30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30</v>
          </cell>
          <cell r="Q91" t="str">
            <v>Slippery Start 16:30</v>
          </cell>
          <cell r="T91">
            <v>91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B92" t="str">
            <v>17  -  18</v>
          </cell>
          <cell r="C92" t="str">
            <v>OB</v>
          </cell>
          <cell r="D92">
            <v>1056</v>
          </cell>
          <cell r="E92">
            <v>1267.2</v>
          </cell>
          <cell r="F92">
            <v>0</v>
          </cell>
          <cell r="G92">
            <v>4</v>
          </cell>
          <cell r="H92">
            <v>7</v>
          </cell>
          <cell r="I92">
            <v>11</v>
          </cell>
          <cell r="J92">
            <v>50</v>
          </cell>
          <cell r="K92">
            <v>0</v>
          </cell>
          <cell r="L92">
            <v>10</v>
          </cell>
          <cell r="M92">
            <v>0</v>
          </cell>
          <cell r="N92">
            <v>0</v>
          </cell>
          <cell r="O92">
            <v>0</v>
          </cell>
          <cell r="Q92" t="str">
            <v>Shift Change</v>
          </cell>
          <cell r="T92">
            <v>92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B93" t="str">
            <v>18  -  19</v>
          </cell>
          <cell r="C93" t="str">
            <v>OB</v>
          </cell>
          <cell r="D93">
            <v>714</v>
          </cell>
          <cell r="E93">
            <v>856.8</v>
          </cell>
          <cell r="F93">
            <v>0</v>
          </cell>
          <cell r="G93">
            <v>8</v>
          </cell>
          <cell r="H93">
            <v>6</v>
          </cell>
          <cell r="I93">
            <v>14</v>
          </cell>
          <cell r="J93">
            <v>50</v>
          </cell>
          <cell r="K93">
            <v>0</v>
          </cell>
          <cell r="L93">
            <v>10</v>
          </cell>
          <cell r="M93">
            <v>0</v>
          </cell>
          <cell r="N93">
            <v>0</v>
          </cell>
          <cell r="O93">
            <v>0</v>
          </cell>
          <cell r="Q93" t="str">
            <v>P2H, Start 18:10</v>
          </cell>
          <cell r="T93">
            <v>93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B94" t="str">
            <v>19  -  20</v>
          </cell>
          <cell r="C94" t="str">
            <v>OB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60</v>
          </cell>
          <cell r="O94">
            <v>0</v>
          </cell>
          <cell r="Q94" t="str">
            <v>Rain</v>
          </cell>
          <cell r="T94">
            <v>94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B95" t="str">
            <v>20  -  21</v>
          </cell>
          <cell r="C95" t="str">
            <v>OB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60</v>
          </cell>
          <cell r="O95">
            <v>0</v>
          </cell>
          <cell r="Q95" t="str">
            <v>Rain</v>
          </cell>
          <cell r="T95">
            <v>95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B96" t="str">
            <v>21  -  22</v>
          </cell>
          <cell r="C96" t="str">
            <v>OB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60</v>
          </cell>
          <cell r="O96">
            <v>0</v>
          </cell>
          <cell r="Q96" t="str">
            <v>Rain</v>
          </cell>
          <cell r="T96">
            <v>96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B97" t="str">
            <v>22  -  23</v>
          </cell>
          <cell r="C97" t="str">
            <v>OB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60</v>
          </cell>
          <cell r="O97">
            <v>0</v>
          </cell>
          <cell r="Q97" t="str">
            <v>Rain</v>
          </cell>
          <cell r="T97">
            <v>97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23  -  24</v>
          </cell>
          <cell r="C98" t="str">
            <v>OB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60</v>
          </cell>
          <cell r="Q98" t="str">
            <v>Slippery</v>
          </cell>
          <cell r="T98">
            <v>98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B99" t="str">
            <v>24  -  01</v>
          </cell>
          <cell r="C99" t="str">
            <v>OB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60</v>
          </cell>
          <cell r="Q99" t="str">
            <v>Slippery</v>
          </cell>
          <cell r="T99">
            <v>99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B100" t="str">
            <v>01  -  02</v>
          </cell>
          <cell r="C100" t="str">
            <v>OB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60</v>
          </cell>
          <cell r="Q100" t="str">
            <v>Slippery</v>
          </cell>
          <cell r="T100">
            <v>100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B101" t="str">
            <v>02  -  03</v>
          </cell>
          <cell r="C101" t="str">
            <v>OB</v>
          </cell>
          <cell r="D101">
            <v>866</v>
          </cell>
          <cell r="E101">
            <v>1404.3243243243242</v>
          </cell>
          <cell r="F101">
            <v>0</v>
          </cell>
          <cell r="G101">
            <v>8</v>
          </cell>
          <cell r="H101">
            <v>6</v>
          </cell>
          <cell r="I101">
            <v>14</v>
          </cell>
          <cell r="J101">
            <v>37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23</v>
          </cell>
          <cell r="Q101" t="str">
            <v>Slippery, Start 02:23</v>
          </cell>
          <cell r="T101">
            <v>101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03  -  04</v>
          </cell>
          <cell r="C102" t="str">
            <v>OB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0</v>
          </cell>
          <cell r="N102">
            <v>0</v>
          </cell>
          <cell r="O102">
            <v>0</v>
          </cell>
          <cell r="Q102" t="str">
            <v>03:00, Rain</v>
          </cell>
          <cell r="T102">
            <v>102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B103" t="str">
            <v>04  -  05</v>
          </cell>
          <cell r="C103" t="str">
            <v>OB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60</v>
          </cell>
          <cell r="Q103" t="str">
            <v>Slippery</v>
          </cell>
          <cell r="T103">
            <v>103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B104" t="str">
            <v>05  -  06</v>
          </cell>
          <cell r="C104" t="str">
            <v>OB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60</v>
          </cell>
          <cell r="Q104" t="str">
            <v>Slippery</v>
          </cell>
          <cell r="T104">
            <v>104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06  -  07</v>
          </cell>
          <cell r="C105" t="str">
            <v>OB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60</v>
          </cell>
          <cell r="Q105" t="str">
            <v>Slippery</v>
          </cell>
          <cell r="T105">
            <v>105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RESUME</v>
          </cell>
          <cell r="C106" t="str">
            <v>PROD</v>
          </cell>
          <cell r="E106" t="str">
            <v>PROD'TY</v>
          </cell>
          <cell r="G106" t="str">
            <v>WORK HOURS</v>
          </cell>
          <cell r="J106" t="str">
            <v>LOST TIME</v>
          </cell>
          <cell r="L106" t="str">
            <v>DOWN</v>
          </cell>
          <cell r="M106" t="str">
            <v>PA</v>
          </cell>
          <cell r="O106" t="str">
            <v>UA PROD</v>
          </cell>
          <cell r="Q106" t="str">
            <v>OPERATOR</v>
          </cell>
          <cell r="R106" t="str">
            <v>GROUP LEADER</v>
          </cell>
          <cell r="T106">
            <v>106</v>
          </cell>
        </row>
        <row r="107">
          <cell r="B107" t="str">
            <v>GROUP</v>
          </cell>
          <cell r="C107" t="str">
            <v>WASTE</v>
          </cell>
          <cell r="D107" t="str">
            <v>CC</v>
          </cell>
          <cell r="E107" t="str">
            <v>WASTE</v>
          </cell>
          <cell r="F107" t="str">
            <v>CC</v>
          </cell>
          <cell r="G107" t="str">
            <v>WASTE</v>
          </cell>
          <cell r="H107" t="str">
            <v>CC</v>
          </cell>
          <cell r="I107" t="str">
            <v>GEN</v>
          </cell>
          <cell r="J107" t="str">
            <v>DELAY</v>
          </cell>
          <cell r="K107" t="str">
            <v>IDLE</v>
          </cell>
          <cell r="L107" t="str">
            <v>TIME</v>
          </cell>
          <cell r="M107" t="str">
            <v>PLAN</v>
          </cell>
          <cell r="N107" t="str">
            <v>ACT</v>
          </cell>
          <cell r="O107" t="str">
            <v>PLAN</v>
          </cell>
          <cell r="P107" t="str">
            <v>ACT</v>
          </cell>
          <cell r="T107">
            <v>107</v>
          </cell>
        </row>
        <row r="108">
          <cell r="B108" t="str">
            <v>Shift 1</v>
          </cell>
          <cell r="C108">
            <v>7200</v>
          </cell>
          <cell r="D108">
            <v>0</v>
          </cell>
          <cell r="E108">
            <v>1234.2857142857144</v>
          </cell>
          <cell r="F108">
            <v>0</v>
          </cell>
          <cell r="G108">
            <v>5.833333333333333</v>
          </cell>
          <cell r="H108">
            <v>0</v>
          </cell>
          <cell r="I108">
            <v>0</v>
          </cell>
          <cell r="J108">
            <v>1.1666666666666667</v>
          </cell>
          <cell r="K108">
            <v>1</v>
          </cell>
          <cell r="L108">
            <v>0</v>
          </cell>
          <cell r="M108">
            <v>0.95</v>
          </cell>
          <cell r="N108">
            <v>1</v>
          </cell>
          <cell r="O108">
            <v>0.875</v>
          </cell>
          <cell r="P108">
            <v>0.72916666666666663</v>
          </cell>
          <cell r="Q108">
            <v>0</v>
          </cell>
          <cell r="R108">
            <v>0</v>
          </cell>
          <cell r="T108">
            <v>108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Shift 2</v>
          </cell>
          <cell r="C109">
            <v>2450</v>
          </cell>
          <cell r="D109">
            <v>0</v>
          </cell>
          <cell r="E109">
            <v>1130.7692307692309</v>
          </cell>
          <cell r="F109">
            <v>0</v>
          </cell>
          <cell r="G109">
            <v>2.1666666666666665</v>
          </cell>
          <cell r="H109">
            <v>0</v>
          </cell>
          <cell r="I109">
            <v>0</v>
          </cell>
          <cell r="J109">
            <v>0.33333333333333331</v>
          </cell>
          <cell r="K109">
            <v>5.5</v>
          </cell>
          <cell r="L109">
            <v>0</v>
          </cell>
          <cell r="M109">
            <v>0.95</v>
          </cell>
          <cell r="N109">
            <v>1</v>
          </cell>
          <cell r="O109">
            <v>0.875</v>
          </cell>
          <cell r="P109">
            <v>0.27083333333333331</v>
          </cell>
          <cell r="Q109">
            <v>0</v>
          </cell>
          <cell r="R109">
            <v>0</v>
          </cell>
          <cell r="T109">
            <v>109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Shift 3</v>
          </cell>
          <cell r="C110">
            <v>866</v>
          </cell>
          <cell r="D110">
            <v>0</v>
          </cell>
          <cell r="E110">
            <v>1404.3243243243242</v>
          </cell>
          <cell r="F110">
            <v>0</v>
          </cell>
          <cell r="G110">
            <v>0.6166666666666667</v>
          </cell>
          <cell r="H110">
            <v>0</v>
          </cell>
          <cell r="I110">
            <v>0</v>
          </cell>
          <cell r="J110">
            <v>1</v>
          </cell>
          <cell r="K110">
            <v>6.3833333333333337</v>
          </cell>
          <cell r="L110">
            <v>0</v>
          </cell>
          <cell r="M110">
            <v>0.95</v>
          </cell>
          <cell r="N110">
            <v>1</v>
          </cell>
          <cell r="O110">
            <v>0.875</v>
          </cell>
          <cell r="P110">
            <v>7.7083333333333337E-2</v>
          </cell>
          <cell r="Q110">
            <v>0</v>
          </cell>
          <cell r="R110">
            <v>0</v>
          </cell>
          <cell r="T110">
            <v>110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B111" t="str">
            <v>Shift 6</v>
          </cell>
          <cell r="C111">
            <v>8936</v>
          </cell>
          <cell r="D111">
            <v>0</v>
          </cell>
          <cell r="E111">
            <v>1246.8837209302326</v>
          </cell>
          <cell r="F111">
            <v>0</v>
          </cell>
          <cell r="G111">
            <v>7.166666666666667</v>
          </cell>
          <cell r="H111">
            <v>0</v>
          </cell>
          <cell r="I111">
            <v>0</v>
          </cell>
          <cell r="J111">
            <v>1.3333333333333333</v>
          </cell>
          <cell r="K111">
            <v>2.5</v>
          </cell>
          <cell r="L111">
            <v>0</v>
          </cell>
          <cell r="M111">
            <v>0.95</v>
          </cell>
          <cell r="N111">
            <v>1</v>
          </cell>
          <cell r="O111">
            <v>0.875</v>
          </cell>
          <cell r="P111">
            <v>0.65151515151515149</v>
          </cell>
          <cell r="Q111" t="str">
            <v>Hero Marten</v>
          </cell>
          <cell r="R111" t="str">
            <v>Sutarno</v>
          </cell>
          <cell r="T111">
            <v>111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B112" t="str">
            <v>Shift 7</v>
          </cell>
          <cell r="C112">
            <v>1580</v>
          </cell>
          <cell r="D112">
            <v>0</v>
          </cell>
          <cell r="E112">
            <v>1089.655172413793</v>
          </cell>
          <cell r="F112">
            <v>0</v>
          </cell>
          <cell r="G112">
            <v>1.45</v>
          </cell>
          <cell r="H112">
            <v>0</v>
          </cell>
          <cell r="I112">
            <v>0</v>
          </cell>
          <cell r="J112">
            <v>1.1666666666666667</v>
          </cell>
          <cell r="K112">
            <v>10.383333333333333</v>
          </cell>
          <cell r="L112">
            <v>0</v>
          </cell>
          <cell r="M112">
            <v>0.95</v>
          </cell>
          <cell r="N112">
            <v>1</v>
          </cell>
          <cell r="O112">
            <v>0.875</v>
          </cell>
          <cell r="P112">
            <v>0.11153846153846153</v>
          </cell>
          <cell r="Q112" t="str">
            <v>Juartono</v>
          </cell>
          <cell r="R112" t="str">
            <v>Sudarso</v>
          </cell>
          <cell r="T112">
            <v>112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B113" t="str">
            <v>TOTAL</v>
          </cell>
          <cell r="C113">
            <v>10516</v>
          </cell>
          <cell r="D113">
            <v>0</v>
          </cell>
          <cell r="E113">
            <v>1220.4255319148936</v>
          </cell>
          <cell r="F113">
            <v>0</v>
          </cell>
          <cell r="G113">
            <v>8.6166666666666671</v>
          </cell>
          <cell r="H113">
            <v>0</v>
          </cell>
          <cell r="I113">
            <v>0</v>
          </cell>
          <cell r="J113">
            <v>2.5</v>
          </cell>
          <cell r="K113">
            <v>12.883333333333333</v>
          </cell>
          <cell r="L113">
            <v>0</v>
          </cell>
          <cell r="M113">
            <v>0.95</v>
          </cell>
          <cell r="N113">
            <v>1</v>
          </cell>
          <cell r="O113">
            <v>0.875</v>
          </cell>
          <cell r="P113">
            <v>0.35902777777777778</v>
          </cell>
          <cell r="Q113" t="str">
            <v>Hiras Silaban</v>
          </cell>
          <cell r="R113" t="str">
            <v>Fresye A L</v>
          </cell>
          <cell r="T113">
            <v>113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T114">
            <v>114</v>
          </cell>
        </row>
        <row r="115">
          <cell r="B115" t="str">
            <v>TIME</v>
          </cell>
          <cell r="C115" t="str">
            <v>WASTE</v>
          </cell>
          <cell r="D115" t="str">
            <v>SH305</v>
          </cell>
          <cell r="E115" t="str">
            <v>TYPE</v>
          </cell>
          <cell r="F115" t="str">
            <v>PC 4000</v>
          </cell>
          <cell r="H115" t="str">
            <v>Plan Prod'ty :</v>
          </cell>
          <cell r="J115">
            <v>1450</v>
          </cell>
          <cell r="M115" t="str">
            <v>Distance :</v>
          </cell>
          <cell r="O115">
            <v>3.1456743072620683</v>
          </cell>
          <cell r="T115">
            <v>115</v>
          </cell>
          <cell r="U115" t="str">
            <v>SH305</v>
          </cell>
        </row>
        <row r="116">
          <cell r="C116" t="str">
            <v>MAT</v>
          </cell>
          <cell r="D116" t="str">
            <v>PROD</v>
          </cell>
          <cell r="E116" t="str">
            <v>PROD'TY</v>
          </cell>
          <cell r="F116" t="str">
            <v>Q'TY DT</v>
          </cell>
          <cell r="J116" t="str">
            <v>HOURS</v>
          </cell>
          <cell r="Q116" t="str">
            <v>REMARK PRODUKTIVITAS</v>
          </cell>
          <cell r="T116">
            <v>116</v>
          </cell>
          <cell r="U116" t="str">
            <v>ROM</v>
          </cell>
          <cell r="V116" t="str">
            <v>Crush1</v>
          </cell>
          <cell r="W116" t="str">
            <v>Crush2</v>
          </cell>
          <cell r="X116" t="str">
            <v>Crush3</v>
          </cell>
          <cell r="Y116" t="str">
            <v>Crush4</v>
          </cell>
          <cell r="Z116" t="str">
            <v>Crush5</v>
          </cell>
          <cell r="AA116" t="str">
            <v>Crush6</v>
          </cell>
        </row>
        <row r="117">
          <cell r="E117" t="str">
            <v>( By work )</v>
          </cell>
          <cell r="F117" t="str">
            <v>730E</v>
          </cell>
          <cell r="G117" t="str">
            <v>1500</v>
          </cell>
          <cell r="H117" t="str">
            <v>785</v>
          </cell>
          <cell r="I117" t="str">
            <v>Total</v>
          </cell>
          <cell r="J117" t="str">
            <v>Work</v>
          </cell>
          <cell r="K117" t="str">
            <v>General</v>
          </cell>
          <cell r="L117" t="str">
            <v>Delay</v>
          </cell>
          <cell r="M117" t="str">
            <v>Idle</v>
          </cell>
          <cell r="N117" t="str">
            <v>Rain</v>
          </cell>
          <cell r="O117" t="str">
            <v>Slipp</v>
          </cell>
          <cell r="P117" t="str">
            <v>B/D</v>
          </cell>
          <cell r="T117">
            <v>117</v>
          </cell>
        </row>
        <row r="118">
          <cell r="B118" t="str">
            <v>07  - 08</v>
          </cell>
          <cell r="C118" t="str">
            <v>OB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 t="str">
            <v>07:00, Control Valve Low Pressure</v>
          </cell>
          <cell r="T118">
            <v>118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B119" t="str">
            <v>08  - 09</v>
          </cell>
          <cell r="C119" t="str">
            <v>OB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60</v>
          </cell>
          <cell r="Q119" t="str">
            <v>Control Valve Low Pressure</v>
          </cell>
          <cell r="T119">
            <v>119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B120" t="str">
            <v>09  - 10</v>
          </cell>
          <cell r="C120" t="str">
            <v>OB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60</v>
          </cell>
          <cell r="Q120" t="str">
            <v>Control Valve Low Pressure</v>
          </cell>
          <cell r="T120">
            <v>120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B121" t="str">
            <v>10  - 11</v>
          </cell>
          <cell r="C121" t="str">
            <v>OB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  <cell r="M121">
            <v>0</v>
          </cell>
          <cell r="N121">
            <v>0</v>
          </cell>
          <cell r="O121">
            <v>0</v>
          </cell>
          <cell r="P121">
            <v>55</v>
          </cell>
          <cell r="Q121" t="str">
            <v>Control Valve Low Pressure RFU 10:55</v>
          </cell>
          <cell r="T121">
            <v>121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B122" t="str">
            <v>11  - 12</v>
          </cell>
          <cell r="C122" t="str">
            <v>OB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60</v>
          </cell>
          <cell r="M122">
            <v>0</v>
          </cell>
          <cell r="N122">
            <v>0</v>
          </cell>
          <cell r="O122">
            <v>0</v>
          </cell>
          <cell r="Q122" t="str">
            <v>Stand By, No Operator</v>
          </cell>
          <cell r="T122">
            <v>122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B123" t="str">
            <v>12  - 13</v>
          </cell>
          <cell r="C123" t="str">
            <v>OB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60</v>
          </cell>
          <cell r="M123">
            <v>0</v>
          </cell>
          <cell r="N123">
            <v>0</v>
          </cell>
          <cell r="O123">
            <v>0</v>
          </cell>
          <cell r="Q123" t="str">
            <v>Stand By, No Operator</v>
          </cell>
          <cell r="T123">
            <v>123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13  -  14</v>
          </cell>
          <cell r="C124" t="str">
            <v>OB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60</v>
          </cell>
          <cell r="M124">
            <v>0</v>
          </cell>
          <cell r="N124">
            <v>0</v>
          </cell>
          <cell r="O124">
            <v>0</v>
          </cell>
          <cell r="Q124" t="str">
            <v>Stand By, No Operator</v>
          </cell>
          <cell r="T124">
            <v>124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B125" t="str">
            <v>14  -  15</v>
          </cell>
          <cell r="C125" t="str">
            <v>OB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Q125" t="str">
            <v>Stand By, No Operator</v>
          </cell>
          <cell r="T125">
            <v>125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B126" t="str">
            <v>15  -  16</v>
          </cell>
          <cell r="C126" t="str">
            <v>OB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60</v>
          </cell>
          <cell r="M126">
            <v>0</v>
          </cell>
          <cell r="N126">
            <v>0</v>
          </cell>
          <cell r="O126">
            <v>0</v>
          </cell>
          <cell r="Q126" t="str">
            <v>Stand By, No Operator</v>
          </cell>
          <cell r="T126">
            <v>126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B127" t="str">
            <v>16  -  17</v>
          </cell>
          <cell r="C127" t="str">
            <v>OB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60</v>
          </cell>
          <cell r="M127">
            <v>0</v>
          </cell>
          <cell r="N127">
            <v>0</v>
          </cell>
          <cell r="O127">
            <v>0</v>
          </cell>
          <cell r="Q127" t="str">
            <v>Stand By, No Operator</v>
          </cell>
          <cell r="T127">
            <v>127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B128" t="str">
            <v>17  -  18</v>
          </cell>
          <cell r="C128" t="str">
            <v>OB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0</v>
          </cell>
          <cell r="O128">
            <v>0</v>
          </cell>
          <cell r="Q128" t="str">
            <v>Stand By, No Operator</v>
          </cell>
          <cell r="T128">
            <v>128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B129" t="str">
            <v>18  -  19</v>
          </cell>
          <cell r="C129" t="str">
            <v>OB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60</v>
          </cell>
          <cell r="M129">
            <v>0</v>
          </cell>
          <cell r="N129">
            <v>0</v>
          </cell>
          <cell r="O129">
            <v>0</v>
          </cell>
          <cell r="Q129" t="str">
            <v>Stand By No Operator</v>
          </cell>
          <cell r="T129">
            <v>129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B130" t="str">
            <v>19  -  20</v>
          </cell>
          <cell r="C130" t="str">
            <v>OB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</v>
          </cell>
          <cell r="M130">
            <v>0</v>
          </cell>
          <cell r="N130">
            <v>0</v>
          </cell>
          <cell r="O130">
            <v>0</v>
          </cell>
          <cell r="Q130" t="str">
            <v>Stand By No Operator</v>
          </cell>
          <cell r="T130">
            <v>130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B131" t="str">
            <v>20  -  21</v>
          </cell>
          <cell r="C131" t="str">
            <v>OB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60</v>
          </cell>
          <cell r="M131">
            <v>0</v>
          </cell>
          <cell r="N131">
            <v>0</v>
          </cell>
          <cell r="O131">
            <v>0</v>
          </cell>
          <cell r="Q131" t="str">
            <v>Stand By No Operator</v>
          </cell>
          <cell r="T131">
            <v>131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21  -  22</v>
          </cell>
          <cell r="C132" t="str">
            <v>OB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60</v>
          </cell>
          <cell r="M132">
            <v>0</v>
          </cell>
          <cell r="N132">
            <v>0</v>
          </cell>
          <cell r="O132">
            <v>0</v>
          </cell>
          <cell r="Q132" t="str">
            <v>Stand By No Operator</v>
          </cell>
          <cell r="T132">
            <v>132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22  -  23</v>
          </cell>
          <cell r="C133" t="str">
            <v>OB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60</v>
          </cell>
          <cell r="M133">
            <v>0</v>
          </cell>
          <cell r="N133">
            <v>0</v>
          </cell>
          <cell r="O133">
            <v>0</v>
          </cell>
          <cell r="Q133" t="str">
            <v>Stand By No Operator</v>
          </cell>
          <cell r="T133">
            <v>133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23  -  24</v>
          </cell>
          <cell r="C134" t="str">
            <v>OB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60</v>
          </cell>
          <cell r="M134">
            <v>0</v>
          </cell>
          <cell r="N134">
            <v>0</v>
          </cell>
          <cell r="O134">
            <v>0</v>
          </cell>
          <cell r="Q134" t="str">
            <v>Stand By No Operator</v>
          </cell>
          <cell r="T134">
            <v>134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24  -  01</v>
          </cell>
          <cell r="C135" t="str">
            <v>OB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60</v>
          </cell>
          <cell r="M135">
            <v>0</v>
          </cell>
          <cell r="N135">
            <v>0</v>
          </cell>
          <cell r="O135">
            <v>0</v>
          </cell>
          <cell r="Q135" t="str">
            <v>Stand By No Operator</v>
          </cell>
          <cell r="T135">
            <v>135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01  -  02</v>
          </cell>
          <cell r="C136" t="str">
            <v>OB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60</v>
          </cell>
          <cell r="M136">
            <v>0</v>
          </cell>
          <cell r="N136">
            <v>0</v>
          </cell>
          <cell r="O136">
            <v>0</v>
          </cell>
          <cell r="Q136" t="str">
            <v>Stand By No Operator</v>
          </cell>
          <cell r="T136">
            <v>136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02  -  03</v>
          </cell>
          <cell r="C137" t="str">
            <v>OB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0</v>
          </cell>
          <cell r="Q137" t="str">
            <v>Stand By No Operator</v>
          </cell>
          <cell r="T137">
            <v>137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03  -  04</v>
          </cell>
          <cell r="C138" t="str">
            <v>OB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60</v>
          </cell>
          <cell r="M138">
            <v>0</v>
          </cell>
          <cell r="N138">
            <v>0</v>
          </cell>
          <cell r="O138">
            <v>0</v>
          </cell>
          <cell r="Q138" t="str">
            <v>Stand By No Operator</v>
          </cell>
          <cell r="T138">
            <v>138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04  -  05</v>
          </cell>
          <cell r="C139" t="str">
            <v>OB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60</v>
          </cell>
          <cell r="M139">
            <v>0</v>
          </cell>
          <cell r="N139">
            <v>0</v>
          </cell>
          <cell r="O139">
            <v>0</v>
          </cell>
          <cell r="Q139" t="str">
            <v>Stand By No Operator</v>
          </cell>
          <cell r="T139">
            <v>139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05  -  06</v>
          </cell>
          <cell r="C140" t="str">
            <v>OB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60</v>
          </cell>
          <cell r="M140">
            <v>0</v>
          </cell>
          <cell r="N140">
            <v>0</v>
          </cell>
          <cell r="O140">
            <v>0</v>
          </cell>
          <cell r="Q140" t="str">
            <v>Stand By No Operator</v>
          </cell>
          <cell r="T140">
            <v>140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B141" t="str">
            <v>06  -  07</v>
          </cell>
          <cell r="C141" t="str">
            <v>OB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60</v>
          </cell>
          <cell r="M141">
            <v>0</v>
          </cell>
          <cell r="N141">
            <v>0</v>
          </cell>
          <cell r="O141">
            <v>0</v>
          </cell>
          <cell r="Q141" t="str">
            <v>Stand By No Operator</v>
          </cell>
          <cell r="T141">
            <v>141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RESUME</v>
          </cell>
          <cell r="C142" t="str">
            <v>PROD</v>
          </cell>
          <cell r="E142" t="str">
            <v>PROD'TY</v>
          </cell>
          <cell r="G142" t="str">
            <v>WORK HOURS</v>
          </cell>
          <cell r="J142" t="str">
            <v>LOST TIME</v>
          </cell>
          <cell r="L142" t="str">
            <v>DOWN</v>
          </cell>
          <cell r="M142" t="str">
            <v>PA</v>
          </cell>
          <cell r="O142" t="str">
            <v>UA PROD</v>
          </cell>
          <cell r="Q142" t="str">
            <v>OPERATOR</v>
          </cell>
          <cell r="R142" t="str">
            <v>GROUP LEADER</v>
          </cell>
          <cell r="T142">
            <v>142</v>
          </cell>
        </row>
        <row r="143">
          <cell r="B143" t="str">
            <v>GROUP</v>
          </cell>
          <cell r="C143" t="str">
            <v>WASTE</v>
          </cell>
          <cell r="D143" t="str">
            <v>CC</v>
          </cell>
          <cell r="E143" t="str">
            <v>WASTE</v>
          </cell>
          <cell r="F143" t="str">
            <v>CC</v>
          </cell>
          <cell r="G143" t="str">
            <v>WASTE</v>
          </cell>
          <cell r="H143" t="str">
            <v>CC</v>
          </cell>
          <cell r="I143" t="str">
            <v>GEN</v>
          </cell>
          <cell r="J143" t="str">
            <v>DELAY</v>
          </cell>
          <cell r="K143" t="str">
            <v>IDLE</v>
          </cell>
          <cell r="L143" t="str">
            <v>TIME</v>
          </cell>
          <cell r="M143" t="str">
            <v>PLAN</v>
          </cell>
          <cell r="N143" t="str">
            <v>ACT</v>
          </cell>
          <cell r="O143" t="str">
            <v>PLAN</v>
          </cell>
          <cell r="P143" t="str">
            <v>ACT</v>
          </cell>
          <cell r="T143">
            <v>143</v>
          </cell>
        </row>
        <row r="144">
          <cell r="B144" t="str">
            <v>Shift 1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4.083333333333333</v>
          </cell>
          <cell r="K144">
            <v>0</v>
          </cell>
          <cell r="L144">
            <v>3.9166666666666665</v>
          </cell>
          <cell r="M144">
            <v>0.95</v>
          </cell>
          <cell r="N144">
            <v>0.51041666666666674</v>
          </cell>
          <cell r="O144">
            <v>0.875</v>
          </cell>
          <cell r="P144">
            <v>0</v>
          </cell>
          <cell r="Q144">
            <v>0</v>
          </cell>
          <cell r="R144">
            <v>0</v>
          </cell>
          <cell r="T144">
            <v>144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Shift 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</v>
          </cell>
          <cell r="K145">
            <v>0</v>
          </cell>
          <cell r="L145">
            <v>0</v>
          </cell>
          <cell r="M145">
            <v>0.95</v>
          </cell>
          <cell r="N145">
            <v>1</v>
          </cell>
          <cell r="O145">
            <v>0.875</v>
          </cell>
          <cell r="P145">
            <v>0</v>
          </cell>
          <cell r="Q145">
            <v>0</v>
          </cell>
          <cell r="R145">
            <v>0</v>
          </cell>
          <cell r="T145">
            <v>145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Shift 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0.95</v>
          </cell>
          <cell r="N146">
            <v>1</v>
          </cell>
          <cell r="O146">
            <v>0.875</v>
          </cell>
          <cell r="P146">
            <v>0</v>
          </cell>
          <cell r="Q146">
            <v>0</v>
          </cell>
          <cell r="R146">
            <v>0</v>
          </cell>
          <cell r="T146">
            <v>146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B147" t="str">
            <v>Shift 6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7.083333333333333</v>
          </cell>
          <cell r="K147">
            <v>0</v>
          </cell>
          <cell r="L147">
            <v>3.9166666666666665</v>
          </cell>
          <cell r="M147">
            <v>0.95</v>
          </cell>
          <cell r="N147">
            <v>0.64393939393939403</v>
          </cell>
          <cell r="O147">
            <v>0.875</v>
          </cell>
          <cell r="P147">
            <v>0</v>
          </cell>
          <cell r="Q147">
            <v>0</v>
          </cell>
          <cell r="R147">
            <v>0</v>
          </cell>
          <cell r="T147">
            <v>147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B148" t="str">
            <v>Shift 7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13</v>
          </cell>
          <cell r="K148">
            <v>0</v>
          </cell>
          <cell r="L148">
            <v>0</v>
          </cell>
          <cell r="M148">
            <v>0.95</v>
          </cell>
          <cell r="N148">
            <v>1</v>
          </cell>
          <cell r="O148">
            <v>0.875</v>
          </cell>
          <cell r="P148">
            <v>0</v>
          </cell>
          <cell r="Q148">
            <v>0</v>
          </cell>
          <cell r="R148">
            <v>0</v>
          </cell>
          <cell r="T148">
            <v>148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TOTAL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20.083333333333332</v>
          </cell>
          <cell r="K149">
            <v>0</v>
          </cell>
          <cell r="L149">
            <v>3.9166666666666665</v>
          </cell>
          <cell r="M149">
            <v>0.95</v>
          </cell>
          <cell r="N149">
            <v>0.83680555555555547</v>
          </cell>
          <cell r="O149">
            <v>0.875</v>
          </cell>
          <cell r="P149">
            <v>0</v>
          </cell>
          <cell r="Q149" t="str">
            <v>Hiras Silaban</v>
          </cell>
          <cell r="R149" t="str">
            <v>Fresye A L</v>
          </cell>
          <cell r="T149">
            <v>149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T150">
            <v>150</v>
          </cell>
        </row>
        <row r="151">
          <cell r="B151" t="str">
            <v>TIME</v>
          </cell>
          <cell r="C151" t="str">
            <v>WASTE</v>
          </cell>
          <cell r="D151" t="str">
            <v>SH306</v>
          </cell>
          <cell r="E151" t="str">
            <v>TYPE</v>
          </cell>
          <cell r="F151" t="str">
            <v>PC 4000</v>
          </cell>
          <cell r="H151" t="str">
            <v>Plan Prod'ty :</v>
          </cell>
          <cell r="J151">
            <v>1466.6666666666667</v>
          </cell>
          <cell r="M151" t="str">
            <v>Distance :</v>
          </cell>
          <cell r="O151">
            <v>3.2117226153400442</v>
          </cell>
          <cell r="T151">
            <v>151</v>
          </cell>
          <cell r="U151" t="str">
            <v>SH306</v>
          </cell>
        </row>
        <row r="152">
          <cell r="C152" t="str">
            <v>MAT</v>
          </cell>
          <cell r="D152" t="str">
            <v>PROD</v>
          </cell>
          <cell r="E152" t="str">
            <v>PROD'TY</v>
          </cell>
          <cell r="F152" t="str">
            <v>Q'TY DT</v>
          </cell>
          <cell r="J152" t="str">
            <v>HOURS</v>
          </cell>
          <cell r="Q152" t="str">
            <v>REMARK PRODUKTIVITAS</v>
          </cell>
          <cell r="T152">
            <v>152</v>
          </cell>
          <cell r="U152" t="str">
            <v>ROM</v>
          </cell>
          <cell r="V152" t="str">
            <v>Crush1</v>
          </cell>
          <cell r="W152" t="str">
            <v>Crush2</v>
          </cell>
          <cell r="X152" t="str">
            <v>Crush3</v>
          </cell>
          <cell r="Y152" t="str">
            <v>Crush4</v>
          </cell>
          <cell r="Z152" t="str">
            <v>Crush5</v>
          </cell>
          <cell r="AA152" t="str">
            <v>Crush6</v>
          </cell>
        </row>
        <row r="153">
          <cell r="E153" t="str">
            <v>( By work )</v>
          </cell>
          <cell r="F153" t="str">
            <v>730E</v>
          </cell>
          <cell r="G153" t="str">
            <v>1500</v>
          </cell>
          <cell r="H153" t="str">
            <v>785</v>
          </cell>
          <cell r="I153" t="str">
            <v>Total</v>
          </cell>
          <cell r="J153" t="str">
            <v>Work</v>
          </cell>
          <cell r="K153" t="str">
            <v>General</v>
          </cell>
          <cell r="L153" t="str">
            <v>Delay</v>
          </cell>
          <cell r="M153" t="str">
            <v>Idle</v>
          </cell>
          <cell r="N153" t="str">
            <v>Rain</v>
          </cell>
          <cell r="O153" t="str">
            <v>Slipp</v>
          </cell>
          <cell r="P153" t="str">
            <v>B/D</v>
          </cell>
          <cell r="T153">
            <v>153</v>
          </cell>
        </row>
        <row r="154">
          <cell r="B154" t="str">
            <v>07  - 08</v>
          </cell>
          <cell r="C154" t="str">
            <v>OB</v>
          </cell>
          <cell r="D154">
            <v>1036</v>
          </cell>
          <cell r="E154">
            <v>1243.2</v>
          </cell>
          <cell r="F154">
            <v>5</v>
          </cell>
          <cell r="G154">
            <v>3</v>
          </cell>
          <cell r="H154">
            <v>0</v>
          </cell>
          <cell r="I154">
            <v>8</v>
          </cell>
          <cell r="J154">
            <v>50</v>
          </cell>
          <cell r="K154">
            <v>0</v>
          </cell>
          <cell r="L154">
            <v>10</v>
          </cell>
          <cell r="M154">
            <v>0</v>
          </cell>
          <cell r="N154">
            <v>0</v>
          </cell>
          <cell r="O154">
            <v>0</v>
          </cell>
          <cell r="Q154" t="str">
            <v>P2H Start 07:10</v>
          </cell>
          <cell r="T154">
            <v>154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08  - 09</v>
          </cell>
          <cell r="C155" t="str">
            <v>OB</v>
          </cell>
          <cell r="D155">
            <v>1036</v>
          </cell>
          <cell r="E155">
            <v>1036</v>
          </cell>
          <cell r="F155">
            <v>5</v>
          </cell>
          <cell r="G155">
            <v>3</v>
          </cell>
          <cell r="H155">
            <v>0</v>
          </cell>
          <cell r="I155">
            <v>8</v>
          </cell>
          <cell r="J155">
            <v>60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Move Front 10'</v>
          </cell>
          <cell r="T155">
            <v>155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B156" t="str">
            <v>09  - 10</v>
          </cell>
          <cell r="C156" t="str">
            <v>OB</v>
          </cell>
          <cell r="D156">
            <v>1218</v>
          </cell>
          <cell r="E156">
            <v>1218</v>
          </cell>
          <cell r="F156">
            <v>5</v>
          </cell>
          <cell r="G156">
            <v>3</v>
          </cell>
          <cell r="H156">
            <v>0</v>
          </cell>
          <cell r="I156">
            <v>8</v>
          </cell>
          <cell r="J156">
            <v>60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>
            <v>0</v>
          </cell>
          <cell r="T156">
            <v>156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10  - 11</v>
          </cell>
          <cell r="C157" t="str">
            <v>OB</v>
          </cell>
          <cell r="D157">
            <v>1288</v>
          </cell>
          <cell r="E157">
            <v>1288</v>
          </cell>
          <cell r="F157">
            <v>5</v>
          </cell>
          <cell r="G157">
            <v>3</v>
          </cell>
          <cell r="H157">
            <v>0</v>
          </cell>
          <cell r="I157">
            <v>8</v>
          </cell>
          <cell r="J157">
            <v>60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>
            <v>0</v>
          </cell>
          <cell r="T157">
            <v>157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11  - 12</v>
          </cell>
          <cell r="C158" t="str">
            <v>OB</v>
          </cell>
          <cell r="D158">
            <v>1036</v>
          </cell>
          <cell r="E158">
            <v>1036</v>
          </cell>
          <cell r="F158">
            <v>5</v>
          </cell>
          <cell r="G158">
            <v>3</v>
          </cell>
          <cell r="H158">
            <v>0</v>
          </cell>
          <cell r="I158">
            <v>8</v>
          </cell>
          <cell r="J158">
            <v>60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0</v>
          </cell>
          <cell r="T158">
            <v>158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B159" t="str">
            <v>12  - 13</v>
          </cell>
          <cell r="C159" t="str">
            <v>OB</v>
          </cell>
          <cell r="D159">
            <v>588</v>
          </cell>
          <cell r="E159">
            <v>1176</v>
          </cell>
          <cell r="F159">
            <v>5</v>
          </cell>
          <cell r="G159">
            <v>3</v>
          </cell>
          <cell r="H159">
            <v>0</v>
          </cell>
          <cell r="I159">
            <v>8</v>
          </cell>
          <cell r="J159">
            <v>30</v>
          </cell>
          <cell r="K159">
            <v>0</v>
          </cell>
          <cell r="L159">
            <v>30</v>
          </cell>
          <cell r="M159">
            <v>0</v>
          </cell>
          <cell r="N159">
            <v>0</v>
          </cell>
          <cell r="O159">
            <v>0</v>
          </cell>
          <cell r="Q159" t="str">
            <v>Rest Time</v>
          </cell>
          <cell r="T159">
            <v>159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13  -  14</v>
          </cell>
          <cell r="C160" t="str">
            <v>OB</v>
          </cell>
          <cell r="D160">
            <v>1414</v>
          </cell>
          <cell r="E160">
            <v>1414</v>
          </cell>
          <cell r="F160">
            <v>5</v>
          </cell>
          <cell r="G160">
            <v>3</v>
          </cell>
          <cell r="H160">
            <v>0</v>
          </cell>
          <cell r="I160">
            <v>8</v>
          </cell>
          <cell r="J160">
            <v>60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>
            <v>0</v>
          </cell>
          <cell r="T160">
            <v>160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14  -  15</v>
          </cell>
          <cell r="C161" t="str">
            <v>OB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60</v>
          </cell>
          <cell r="O161">
            <v>0</v>
          </cell>
          <cell r="Q161" t="str">
            <v>Rain</v>
          </cell>
          <cell r="T161">
            <v>161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15  -  16</v>
          </cell>
          <cell r="C162" t="str">
            <v>OB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60</v>
          </cell>
          <cell r="Q162" t="str">
            <v>Slippery</v>
          </cell>
          <cell r="T162">
            <v>162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16  -  17</v>
          </cell>
          <cell r="C163" t="str">
            <v>OB</v>
          </cell>
          <cell r="D163">
            <v>742</v>
          </cell>
          <cell r="E163">
            <v>1484</v>
          </cell>
          <cell r="F163">
            <v>4</v>
          </cell>
          <cell r="G163">
            <v>5</v>
          </cell>
          <cell r="H163">
            <v>0</v>
          </cell>
          <cell r="I163">
            <v>9</v>
          </cell>
          <cell r="J163">
            <v>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30</v>
          </cell>
          <cell r="Q163" t="str">
            <v>Slippery, Start 16:30</v>
          </cell>
          <cell r="T163">
            <v>163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17  -  18</v>
          </cell>
          <cell r="C164" t="str">
            <v>OB</v>
          </cell>
          <cell r="D164">
            <v>1680</v>
          </cell>
          <cell r="E164">
            <v>1680</v>
          </cell>
          <cell r="F164">
            <v>4</v>
          </cell>
          <cell r="G164">
            <v>5</v>
          </cell>
          <cell r="H164">
            <v>0</v>
          </cell>
          <cell r="I164">
            <v>9</v>
          </cell>
          <cell r="J164">
            <v>60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  <cell r="T164">
            <v>164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B165" t="str">
            <v>18  -  19</v>
          </cell>
          <cell r="C165" t="str">
            <v>OB</v>
          </cell>
          <cell r="D165">
            <v>574</v>
          </cell>
          <cell r="E165">
            <v>1148</v>
          </cell>
          <cell r="F165">
            <v>5</v>
          </cell>
          <cell r="G165">
            <v>4</v>
          </cell>
          <cell r="H165">
            <v>0</v>
          </cell>
          <cell r="I165">
            <v>9</v>
          </cell>
          <cell r="J165">
            <v>30</v>
          </cell>
          <cell r="K165">
            <v>0</v>
          </cell>
          <cell r="L165">
            <v>30</v>
          </cell>
          <cell r="M165">
            <v>0</v>
          </cell>
          <cell r="N165">
            <v>0</v>
          </cell>
          <cell r="O165">
            <v>0</v>
          </cell>
          <cell r="Q165" t="str">
            <v>Rest Time</v>
          </cell>
          <cell r="T165">
            <v>165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B166" t="str">
            <v>19  -  20</v>
          </cell>
          <cell r="C166" t="str">
            <v>OB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60</v>
          </cell>
          <cell r="O166">
            <v>0</v>
          </cell>
          <cell r="Q166" t="str">
            <v>Rain</v>
          </cell>
          <cell r="T166">
            <v>166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 t="str">
            <v>20  -  21</v>
          </cell>
          <cell r="C167" t="str">
            <v>OB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60</v>
          </cell>
          <cell r="O167">
            <v>0</v>
          </cell>
          <cell r="Q167" t="str">
            <v>Rain</v>
          </cell>
          <cell r="T167">
            <v>167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21  -  22</v>
          </cell>
          <cell r="C168" t="str">
            <v>OB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60</v>
          </cell>
          <cell r="O168">
            <v>0</v>
          </cell>
          <cell r="Q168" t="str">
            <v>Rain</v>
          </cell>
          <cell r="T168">
            <v>168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B169" t="str">
            <v>22  -  23</v>
          </cell>
          <cell r="C169" t="str">
            <v>OB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60</v>
          </cell>
          <cell r="O169">
            <v>0</v>
          </cell>
          <cell r="Q169" t="str">
            <v>Rain</v>
          </cell>
          <cell r="T169">
            <v>169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23  -  24</v>
          </cell>
          <cell r="C170" t="str">
            <v>OB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60</v>
          </cell>
          <cell r="Q170" t="str">
            <v>Slippery</v>
          </cell>
          <cell r="T170">
            <v>170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B171" t="str">
            <v>24  -  01</v>
          </cell>
          <cell r="C171" t="str">
            <v>OB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60</v>
          </cell>
          <cell r="Q171" t="str">
            <v>Slippery</v>
          </cell>
          <cell r="T171">
            <v>171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B172" t="str">
            <v>01  -  02</v>
          </cell>
          <cell r="C172" t="str">
            <v>OB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60</v>
          </cell>
          <cell r="Q172" t="str">
            <v>Slippery</v>
          </cell>
          <cell r="T172">
            <v>172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02  -  03</v>
          </cell>
          <cell r="C173" t="str">
            <v>OB</v>
          </cell>
          <cell r="D173">
            <v>770</v>
          </cell>
          <cell r="E173">
            <v>1320</v>
          </cell>
          <cell r="F173">
            <v>4</v>
          </cell>
          <cell r="G173">
            <v>2</v>
          </cell>
          <cell r="H173">
            <v>0</v>
          </cell>
          <cell r="I173">
            <v>6</v>
          </cell>
          <cell r="J173">
            <v>35</v>
          </cell>
          <cell r="K173">
            <v>0</v>
          </cell>
          <cell r="L173">
            <v>0</v>
          </cell>
          <cell r="M173">
            <v>0</v>
          </cell>
          <cell r="N173">
            <v>25</v>
          </cell>
          <cell r="O173">
            <v>0</v>
          </cell>
          <cell r="Q173" t="str">
            <v>Rain</v>
          </cell>
          <cell r="T173">
            <v>173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03  -  04</v>
          </cell>
          <cell r="C174" t="str">
            <v>OB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60</v>
          </cell>
          <cell r="O174">
            <v>0</v>
          </cell>
          <cell r="Q174" t="str">
            <v>Rain</v>
          </cell>
          <cell r="T174">
            <v>174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04  -  05</v>
          </cell>
          <cell r="C175" t="str">
            <v>OB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60</v>
          </cell>
          <cell r="Q175" t="str">
            <v>Slippery</v>
          </cell>
          <cell r="T175">
            <v>175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05  -  06</v>
          </cell>
          <cell r="C176" t="str">
            <v>OB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60</v>
          </cell>
          <cell r="Q176" t="str">
            <v>Slippery</v>
          </cell>
          <cell r="T176">
            <v>176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06  -  07</v>
          </cell>
          <cell r="C177" t="str">
            <v>OB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60</v>
          </cell>
          <cell r="Q177" t="str">
            <v>Slippery</v>
          </cell>
          <cell r="T177">
            <v>177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RESUME</v>
          </cell>
          <cell r="C178" t="str">
            <v>PROD</v>
          </cell>
          <cell r="E178" t="str">
            <v>PROD'TY</v>
          </cell>
          <cell r="G178" t="str">
            <v>WORK HOURS</v>
          </cell>
          <cell r="J178" t="str">
            <v>LOST TIME</v>
          </cell>
          <cell r="L178" t="str">
            <v>DOWN</v>
          </cell>
          <cell r="M178" t="str">
            <v>PA</v>
          </cell>
          <cell r="O178" t="str">
            <v>UA PROD</v>
          </cell>
          <cell r="Q178" t="str">
            <v>OPERATOR</v>
          </cell>
          <cell r="R178" t="str">
            <v>GROUP LEADER</v>
          </cell>
          <cell r="T178">
            <v>178</v>
          </cell>
        </row>
        <row r="179">
          <cell r="B179" t="str">
            <v>GROUP</v>
          </cell>
          <cell r="C179" t="str">
            <v>WASTE</v>
          </cell>
          <cell r="D179" t="str">
            <v>CC</v>
          </cell>
          <cell r="E179" t="str">
            <v>WASTE</v>
          </cell>
          <cell r="F179" t="str">
            <v>CC</v>
          </cell>
          <cell r="G179" t="str">
            <v>WASTE</v>
          </cell>
          <cell r="H179" t="str">
            <v>CC</v>
          </cell>
          <cell r="I179" t="str">
            <v>GEN</v>
          </cell>
          <cell r="J179" t="str">
            <v>DELAY</v>
          </cell>
          <cell r="K179" t="str">
            <v>IDLE</v>
          </cell>
          <cell r="L179" t="str">
            <v>TIME</v>
          </cell>
          <cell r="M179" t="str">
            <v>PLAN</v>
          </cell>
          <cell r="N179" t="str">
            <v>ACT</v>
          </cell>
          <cell r="O179" t="str">
            <v>PLAN</v>
          </cell>
          <cell r="P179" t="str">
            <v>ACT</v>
          </cell>
          <cell r="T179">
            <v>179</v>
          </cell>
        </row>
        <row r="180">
          <cell r="B180" t="str">
            <v>Shift 1</v>
          </cell>
          <cell r="C180">
            <v>7616</v>
          </cell>
          <cell r="D180">
            <v>0</v>
          </cell>
          <cell r="E180">
            <v>1202.5263157894738</v>
          </cell>
          <cell r="F180">
            <v>0</v>
          </cell>
          <cell r="G180">
            <v>6.333333333333333</v>
          </cell>
          <cell r="H180">
            <v>0</v>
          </cell>
          <cell r="I180">
            <v>0</v>
          </cell>
          <cell r="J180">
            <v>0.66666666666666663</v>
          </cell>
          <cell r="K180">
            <v>1</v>
          </cell>
          <cell r="L180">
            <v>0</v>
          </cell>
          <cell r="M180">
            <v>0.95</v>
          </cell>
          <cell r="N180">
            <v>1</v>
          </cell>
          <cell r="O180">
            <v>0.875</v>
          </cell>
          <cell r="P180">
            <v>0.79166666666666663</v>
          </cell>
          <cell r="Q180" t="str">
            <v>Kristinus</v>
          </cell>
          <cell r="R180" t="str">
            <v>Bardono</v>
          </cell>
          <cell r="T180">
            <v>180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Shift 2</v>
          </cell>
          <cell r="C181">
            <v>2996</v>
          </cell>
          <cell r="D181">
            <v>0</v>
          </cell>
          <cell r="E181">
            <v>1498</v>
          </cell>
          <cell r="F181">
            <v>0</v>
          </cell>
          <cell r="G181">
            <v>2</v>
          </cell>
          <cell r="H181">
            <v>0</v>
          </cell>
          <cell r="I181">
            <v>0</v>
          </cell>
          <cell r="J181">
            <v>0.5</v>
          </cell>
          <cell r="K181">
            <v>5.5</v>
          </cell>
          <cell r="L181">
            <v>0</v>
          </cell>
          <cell r="M181">
            <v>0.95</v>
          </cell>
          <cell r="N181">
            <v>1</v>
          </cell>
          <cell r="O181">
            <v>0.875</v>
          </cell>
          <cell r="P181">
            <v>0.25</v>
          </cell>
          <cell r="Q181" t="str">
            <v>Suprapto</v>
          </cell>
          <cell r="R181" t="str">
            <v>Bardono</v>
          </cell>
          <cell r="T181">
            <v>181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Shift 3</v>
          </cell>
          <cell r="C182">
            <v>770</v>
          </cell>
          <cell r="D182">
            <v>0</v>
          </cell>
          <cell r="E182">
            <v>1320</v>
          </cell>
          <cell r="F182">
            <v>0</v>
          </cell>
          <cell r="G182">
            <v>0.58333333333333337</v>
          </cell>
          <cell r="H182">
            <v>0</v>
          </cell>
          <cell r="I182">
            <v>0</v>
          </cell>
          <cell r="J182">
            <v>0</v>
          </cell>
          <cell r="K182">
            <v>7.416666666666667</v>
          </cell>
          <cell r="L182">
            <v>0</v>
          </cell>
          <cell r="M182">
            <v>0.95</v>
          </cell>
          <cell r="N182">
            <v>1</v>
          </cell>
          <cell r="O182">
            <v>0.875</v>
          </cell>
          <cell r="P182">
            <v>7.2916666666666671E-2</v>
          </cell>
          <cell r="Q182" t="str">
            <v>Fadli</v>
          </cell>
          <cell r="R182" t="str">
            <v>Fresye A Lumansik</v>
          </cell>
          <cell r="T182">
            <v>182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Shift 6</v>
          </cell>
          <cell r="C183">
            <v>10038</v>
          </cell>
          <cell r="D183">
            <v>0</v>
          </cell>
          <cell r="E183">
            <v>1281.4468085106384</v>
          </cell>
          <cell r="F183">
            <v>0</v>
          </cell>
          <cell r="G183">
            <v>7.833333333333333</v>
          </cell>
          <cell r="H183">
            <v>0</v>
          </cell>
          <cell r="I183">
            <v>0</v>
          </cell>
          <cell r="J183">
            <v>0.66666666666666663</v>
          </cell>
          <cell r="K183">
            <v>2.5</v>
          </cell>
          <cell r="L183">
            <v>0</v>
          </cell>
          <cell r="M183">
            <v>0.95</v>
          </cell>
          <cell r="N183">
            <v>1</v>
          </cell>
          <cell r="O183">
            <v>0.875</v>
          </cell>
          <cell r="P183">
            <v>0.71212121212121204</v>
          </cell>
          <cell r="Q183">
            <v>0</v>
          </cell>
          <cell r="R183">
            <v>0</v>
          </cell>
          <cell r="T183">
            <v>183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Shift 7</v>
          </cell>
          <cell r="C184">
            <v>1344</v>
          </cell>
          <cell r="D184">
            <v>0</v>
          </cell>
          <cell r="E184">
            <v>1240.6153846153848</v>
          </cell>
          <cell r="F184">
            <v>0</v>
          </cell>
          <cell r="G184">
            <v>1.0833333333333333</v>
          </cell>
          <cell r="H184">
            <v>0</v>
          </cell>
          <cell r="I184">
            <v>0</v>
          </cell>
          <cell r="J184">
            <v>0.5</v>
          </cell>
          <cell r="K184">
            <v>11.416666666666666</v>
          </cell>
          <cell r="L184">
            <v>0</v>
          </cell>
          <cell r="M184">
            <v>0.95</v>
          </cell>
          <cell r="N184">
            <v>1</v>
          </cell>
          <cell r="O184">
            <v>0.875</v>
          </cell>
          <cell r="P184">
            <v>8.3333333333333329E-2</v>
          </cell>
          <cell r="Q184">
            <v>0</v>
          </cell>
          <cell r="R184">
            <v>0</v>
          </cell>
          <cell r="T184">
            <v>184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TOTAL</v>
          </cell>
          <cell r="C185">
            <v>11382</v>
          </cell>
          <cell r="D185">
            <v>0</v>
          </cell>
          <cell r="E185">
            <v>1276.4859813084113</v>
          </cell>
          <cell r="F185">
            <v>0</v>
          </cell>
          <cell r="G185">
            <v>8.9166666666666661</v>
          </cell>
          <cell r="H185">
            <v>0</v>
          </cell>
          <cell r="I185">
            <v>0</v>
          </cell>
          <cell r="J185">
            <v>1.1666666666666665</v>
          </cell>
          <cell r="K185">
            <v>13.916666666666666</v>
          </cell>
          <cell r="L185">
            <v>0</v>
          </cell>
          <cell r="M185">
            <v>0.95</v>
          </cell>
          <cell r="N185">
            <v>1</v>
          </cell>
          <cell r="O185">
            <v>0.875</v>
          </cell>
          <cell r="P185">
            <v>0.37152777777777773</v>
          </cell>
          <cell r="Q185" t="str">
            <v>Hiras Silaban</v>
          </cell>
          <cell r="R185" t="str">
            <v>Fresye A L</v>
          </cell>
          <cell r="T185">
            <v>185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T186">
            <v>186</v>
          </cell>
        </row>
        <row r="187">
          <cell r="B187" t="str">
            <v>TIME</v>
          </cell>
          <cell r="C187" t="str">
            <v>WASTE</v>
          </cell>
          <cell r="D187" t="str">
            <v>EX708</v>
          </cell>
          <cell r="E187" t="str">
            <v>TYPE</v>
          </cell>
          <cell r="F187" t="str">
            <v>PC 3000</v>
          </cell>
          <cell r="H187" t="str">
            <v>Plan Prod'ty :</v>
          </cell>
          <cell r="J187">
            <v>900</v>
          </cell>
          <cell r="M187" t="str">
            <v>Distance :</v>
          </cell>
          <cell r="O187">
            <v>0</v>
          </cell>
          <cell r="T187">
            <v>187</v>
          </cell>
          <cell r="U187" t="str">
            <v>EX708</v>
          </cell>
        </row>
        <row r="188">
          <cell r="C188" t="str">
            <v>MAT</v>
          </cell>
          <cell r="D188" t="str">
            <v>PROD</v>
          </cell>
          <cell r="E188" t="str">
            <v>PROD'TY</v>
          </cell>
          <cell r="F188" t="str">
            <v>Q'TY DT</v>
          </cell>
          <cell r="J188" t="str">
            <v>HOURS</v>
          </cell>
          <cell r="Q188" t="str">
            <v>REMARK PRODUKTIVITAS</v>
          </cell>
          <cell r="T188">
            <v>188</v>
          </cell>
          <cell r="U188" t="str">
            <v>ROM</v>
          </cell>
          <cell r="V188" t="str">
            <v>Crush1</v>
          </cell>
          <cell r="W188" t="str">
            <v>Crush2</v>
          </cell>
          <cell r="X188" t="str">
            <v>Crush3</v>
          </cell>
          <cell r="Y188" t="str">
            <v>Crush4</v>
          </cell>
          <cell r="Z188" t="str">
            <v>Crush5</v>
          </cell>
          <cell r="AA188" t="str">
            <v>Crush6</v>
          </cell>
        </row>
        <row r="189">
          <cell r="E189" t="str">
            <v>( By work )</v>
          </cell>
          <cell r="F189" t="str">
            <v>730E</v>
          </cell>
          <cell r="G189" t="str">
            <v>1500</v>
          </cell>
          <cell r="H189" t="str">
            <v>785</v>
          </cell>
          <cell r="I189" t="str">
            <v>Total</v>
          </cell>
          <cell r="J189" t="str">
            <v>Work</v>
          </cell>
          <cell r="K189" t="str">
            <v>General</v>
          </cell>
          <cell r="L189" t="str">
            <v>Delay</v>
          </cell>
          <cell r="M189" t="str">
            <v>Idle</v>
          </cell>
          <cell r="N189" t="str">
            <v>Rain</v>
          </cell>
          <cell r="O189" t="str">
            <v>Slipp</v>
          </cell>
          <cell r="P189" t="str">
            <v>B/D</v>
          </cell>
          <cell r="T189">
            <v>189</v>
          </cell>
        </row>
        <row r="190">
          <cell r="B190" t="str">
            <v>07  - 08</v>
          </cell>
          <cell r="C190" t="str">
            <v>OB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60</v>
          </cell>
          <cell r="M190">
            <v>0</v>
          </cell>
          <cell r="N190">
            <v>0</v>
          </cell>
          <cell r="O190">
            <v>0</v>
          </cell>
          <cell r="Q190" t="str">
            <v>Stand By, No Operator</v>
          </cell>
          <cell r="T190">
            <v>190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B191" t="str">
            <v>08  - 09</v>
          </cell>
          <cell r="C191" t="str">
            <v>OB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60</v>
          </cell>
          <cell r="M191">
            <v>0</v>
          </cell>
          <cell r="N191">
            <v>0</v>
          </cell>
          <cell r="O191">
            <v>0</v>
          </cell>
          <cell r="Q191" t="str">
            <v>Stand By, No Operator</v>
          </cell>
          <cell r="T191">
            <v>191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B192" t="str">
            <v>09  - 10</v>
          </cell>
          <cell r="C192" t="str">
            <v>OB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60</v>
          </cell>
          <cell r="M192">
            <v>0</v>
          </cell>
          <cell r="N192">
            <v>0</v>
          </cell>
          <cell r="O192">
            <v>0</v>
          </cell>
          <cell r="Q192" t="str">
            <v>Stand By, No Operator</v>
          </cell>
          <cell r="T192">
            <v>192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10  - 11</v>
          </cell>
          <cell r="C193" t="str">
            <v>OB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60</v>
          </cell>
          <cell r="M193">
            <v>0</v>
          </cell>
          <cell r="N193">
            <v>0</v>
          </cell>
          <cell r="O193">
            <v>0</v>
          </cell>
          <cell r="Q193" t="str">
            <v>Stand By, No Operator</v>
          </cell>
          <cell r="T193">
            <v>193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B194" t="str">
            <v>11  - 12</v>
          </cell>
          <cell r="C194" t="str">
            <v>OB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60</v>
          </cell>
          <cell r="M194">
            <v>0</v>
          </cell>
          <cell r="N194">
            <v>0</v>
          </cell>
          <cell r="O194">
            <v>0</v>
          </cell>
          <cell r="Q194" t="str">
            <v>Stand By, No Operator</v>
          </cell>
          <cell r="T194">
            <v>194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12  - 13</v>
          </cell>
          <cell r="C195" t="str">
            <v>OB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60</v>
          </cell>
          <cell r="M195">
            <v>0</v>
          </cell>
          <cell r="N195">
            <v>0</v>
          </cell>
          <cell r="O195">
            <v>0</v>
          </cell>
          <cell r="Q195" t="str">
            <v>Stand By, No Operator</v>
          </cell>
          <cell r="T195">
            <v>195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13  -  14</v>
          </cell>
          <cell r="C196" t="str">
            <v>OB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60</v>
          </cell>
          <cell r="M196">
            <v>0</v>
          </cell>
          <cell r="N196">
            <v>0</v>
          </cell>
          <cell r="O196">
            <v>0</v>
          </cell>
          <cell r="Q196" t="str">
            <v>Stand By, No Operator</v>
          </cell>
          <cell r="T196">
            <v>196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14  -  15</v>
          </cell>
          <cell r="C197" t="str">
            <v>OB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60</v>
          </cell>
          <cell r="M197">
            <v>0</v>
          </cell>
          <cell r="N197">
            <v>0</v>
          </cell>
          <cell r="O197">
            <v>0</v>
          </cell>
          <cell r="Q197" t="str">
            <v>Stand By, No Operator</v>
          </cell>
          <cell r="T197">
            <v>197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15  -  16</v>
          </cell>
          <cell r="C198" t="str">
            <v>OB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60</v>
          </cell>
          <cell r="M198">
            <v>0</v>
          </cell>
          <cell r="N198">
            <v>0</v>
          </cell>
          <cell r="O198">
            <v>0</v>
          </cell>
          <cell r="Q198" t="str">
            <v>Stand By, No Operator</v>
          </cell>
          <cell r="T198">
            <v>198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16  -  17</v>
          </cell>
          <cell r="C199" t="str">
            <v>OB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60</v>
          </cell>
          <cell r="M199">
            <v>0</v>
          </cell>
          <cell r="N199">
            <v>0</v>
          </cell>
          <cell r="O199">
            <v>0</v>
          </cell>
          <cell r="Q199" t="str">
            <v>Stand By, No Operator</v>
          </cell>
          <cell r="T199">
            <v>199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17  -  18</v>
          </cell>
          <cell r="C200" t="str">
            <v>OB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60</v>
          </cell>
          <cell r="M200">
            <v>0</v>
          </cell>
          <cell r="N200">
            <v>0</v>
          </cell>
          <cell r="O200">
            <v>0</v>
          </cell>
          <cell r="Q200" t="str">
            <v>Stand By, No Operator</v>
          </cell>
          <cell r="T200">
            <v>200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18  -  19</v>
          </cell>
          <cell r="C201" t="str">
            <v>OB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</v>
          </cell>
          <cell r="M201">
            <v>0</v>
          </cell>
          <cell r="N201">
            <v>0</v>
          </cell>
          <cell r="O201">
            <v>0</v>
          </cell>
          <cell r="Q201" t="str">
            <v>Stand By No Operator</v>
          </cell>
          <cell r="T201">
            <v>201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19  -  20</v>
          </cell>
          <cell r="C202" t="str">
            <v>OB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60</v>
          </cell>
          <cell r="M202">
            <v>0</v>
          </cell>
          <cell r="N202">
            <v>0</v>
          </cell>
          <cell r="O202">
            <v>0</v>
          </cell>
          <cell r="Q202" t="str">
            <v>Stand By No Operator</v>
          </cell>
          <cell r="T202">
            <v>202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20  -  21</v>
          </cell>
          <cell r="C203" t="str">
            <v>OB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60</v>
          </cell>
          <cell r="M203">
            <v>0</v>
          </cell>
          <cell r="N203">
            <v>0</v>
          </cell>
          <cell r="O203">
            <v>0</v>
          </cell>
          <cell r="Q203" t="str">
            <v>Stand By No Operator</v>
          </cell>
          <cell r="T203">
            <v>203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21  -  22</v>
          </cell>
          <cell r="C204" t="str">
            <v>OB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60</v>
          </cell>
          <cell r="M204">
            <v>0</v>
          </cell>
          <cell r="N204">
            <v>0</v>
          </cell>
          <cell r="O204">
            <v>0</v>
          </cell>
          <cell r="Q204" t="str">
            <v>Stand By No Operator</v>
          </cell>
          <cell r="T204">
            <v>204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22  -  23</v>
          </cell>
          <cell r="C205" t="str">
            <v>OB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60</v>
          </cell>
          <cell r="M205">
            <v>0</v>
          </cell>
          <cell r="N205">
            <v>0</v>
          </cell>
          <cell r="O205">
            <v>0</v>
          </cell>
          <cell r="Q205" t="str">
            <v>Stand By No Operator</v>
          </cell>
          <cell r="T205">
            <v>205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23  -  24</v>
          </cell>
          <cell r="C206" t="str">
            <v>OB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60</v>
          </cell>
          <cell r="M206">
            <v>0</v>
          </cell>
          <cell r="N206">
            <v>0</v>
          </cell>
          <cell r="O206">
            <v>0</v>
          </cell>
          <cell r="Q206" t="str">
            <v>Stand By No Operator</v>
          </cell>
          <cell r="T206">
            <v>206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24  -  01</v>
          </cell>
          <cell r="C207" t="str">
            <v>OB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  <cell r="M207">
            <v>0</v>
          </cell>
          <cell r="N207">
            <v>0</v>
          </cell>
          <cell r="O207">
            <v>0</v>
          </cell>
          <cell r="Q207" t="str">
            <v>Stand By No Operator</v>
          </cell>
          <cell r="T207">
            <v>207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01  -  02</v>
          </cell>
          <cell r="C208" t="str">
            <v>OB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60</v>
          </cell>
          <cell r="M208">
            <v>0</v>
          </cell>
          <cell r="N208">
            <v>0</v>
          </cell>
          <cell r="O208">
            <v>0</v>
          </cell>
          <cell r="Q208" t="str">
            <v>Stand By No Operator</v>
          </cell>
          <cell r="T208">
            <v>208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02  -  03</v>
          </cell>
          <cell r="C209" t="str">
            <v>OB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60</v>
          </cell>
          <cell r="M209">
            <v>0</v>
          </cell>
          <cell r="N209">
            <v>0</v>
          </cell>
          <cell r="O209">
            <v>0</v>
          </cell>
          <cell r="Q209" t="str">
            <v>Stand By No Operator</v>
          </cell>
          <cell r="T209">
            <v>209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03  -  04</v>
          </cell>
          <cell r="C210" t="str">
            <v>OB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  <cell r="M210">
            <v>0</v>
          </cell>
          <cell r="N210">
            <v>0</v>
          </cell>
          <cell r="O210">
            <v>0</v>
          </cell>
          <cell r="Q210" t="str">
            <v>Stand By No Operator</v>
          </cell>
          <cell r="T210">
            <v>210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04  -  05</v>
          </cell>
          <cell r="C211" t="str">
            <v>OB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60</v>
          </cell>
          <cell r="M211">
            <v>0</v>
          </cell>
          <cell r="N211">
            <v>0</v>
          </cell>
          <cell r="O211">
            <v>0</v>
          </cell>
          <cell r="Q211" t="str">
            <v>Stand By No Operator</v>
          </cell>
          <cell r="T211">
            <v>211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05  -  06</v>
          </cell>
          <cell r="C212" t="str">
            <v>OB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60</v>
          </cell>
          <cell r="M212">
            <v>0</v>
          </cell>
          <cell r="N212">
            <v>0</v>
          </cell>
          <cell r="O212">
            <v>0</v>
          </cell>
          <cell r="Q212" t="str">
            <v>Stand By No Operator</v>
          </cell>
          <cell r="T212">
            <v>212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06  -  07</v>
          </cell>
          <cell r="C213" t="str">
            <v>OB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60</v>
          </cell>
          <cell r="M213">
            <v>0</v>
          </cell>
          <cell r="N213">
            <v>0</v>
          </cell>
          <cell r="O213">
            <v>0</v>
          </cell>
          <cell r="Q213" t="str">
            <v>Stand By No Operator</v>
          </cell>
          <cell r="T213">
            <v>213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RESUME</v>
          </cell>
          <cell r="C214" t="str">
            <v>PROD</v>
          </cell>
          <cell r="E214" t="str">
            <v>PROD'TY</v>
          </cell>
          <cell r="G214" t="str">
            <v>WORK HOURS</v>
          </cell>
          <cell r="J214" t="str">
            <v>LOST TIME</v>
          </cell>
          <cell r="L214" t="str">
            <v>DOWN</v>
          </cell>
          <cell r="M214" t="str">
            <v>PA</v>
          </cell>
          <cell r="O214" t="str">
            <v>UA PROD</v>
          </cell>
          <cell r="Q214" t="str">
            <v>OPERATOR</v>
          </cell>
          <cell r="R214" t="str">
            <v>GROUP LEADER</v>
          </cell>
          <cell r="T214">
            <v>214</v>
          </cell>
        </row>
        <row r="215">
          <cell r="B215" t="str">
            <v>GROUP</v>
          </cell>
          <cell r="C215" t="str">
            <v>WASTE</v>
          </cell>
          <cell r="D215" t="str">
            <v>CC</v>
          </cell>
          <cell r="E215" t="str">
            <v>WASTE</v>
          </cell>
          <cell r="F215" t="str">
            <v>CC</v>
          </cell>
          <cell r="G215" t="str">
            <v>WASTE</v>
          </cell>
          <cell r="H215" t="str">
            <v>CC</v>
          </cell>
          <cell r="I215" t="str">
            <v>GEN</v>
          </cell>
          <cell r="J215" t="str">
            <v>DELAY</v>
          </cell>
          <cell r="K215" t="str">
            <v>IDLE</v>
          </cell>
          <cell r="L215" t="str">
            <v>TIME</v>
          </cell>
          <cell r="M215" t="str">
            <v>PLAN</v>
          </cell>
          <cell r="N215" t="str">
            <v>ACT</v>
          </cell>
          <cell r="O215" t="str">
            <v>PLAN</v>
          </cell>
          <cell r="P215" t="str">
            <v>ACT</v>
          </cell>
          <cell r="T215">
            <v>215</v>
          </cell>
        </row>
        <row r="216">
          <cell r="B216" t="str">
            <v>Shift 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</v>
          </cell>
          <cell r="K216">
            <v>0</v>
          </cell>
          <cell r="L216">
            <v>0</v>
          </cell>
          <cell r="M216">
            <v>0.95</v>
          </cell>
          <cell r="N216">
            <v>1</v>
          </cell>
          <cell r="O216">
            <v>0.875</v>
          </cell>
          <cell r="P216">
            <v>0</v>
          </cell>
          <cell r="Q216">
            <v>0</v>
          </cell>
          <cell r="R216">
            <v>0</v>
          </cell>
          <cell r="T216">
            <v>216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Shift 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</v>
          </cell>
          <cell r="K217">
            <v>0</v>
          </cell>
          <cell r="L217">
            <v>0</v>
          </cell>
          <cell r="M217">
            <v>0.95</v>
          </cell>
          <cell r="N217">
            <v>1</v>
          </cell>
          <cell r="O217">
            <v>0.875</v>
          </cell>
          <cell r="P217">
            <v>0</v>
          </cell>
          <cell r="Q217">
            <v>0</v>
          </cell>
          <cell r="R217">
            <v>0</v>
          </cell>
          <cell r="T217">
            <v>217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Shift 3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</v>
          </cell>
          <cell r="K218">
            <v>0</v>
          </cell>
          <cell r="L218">
            <v>0</v>
          </cell>
          <cell r="M218">
            <v>0.95</v>
          </cell>
          <cell r="N218">
            <v>1</v>
          </cell>
          <cell r="O218">
            <v>0.875</v>
          </cell>
          <cell r="P218">
            <v>0</v>
          </cell>
          <cell r="Q218">
            <v>0</v>
          </cell>
          <cell r="R218">
            <v>0</v>
          </cell>
          <cell r="T218">
            <v>218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Shift 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11</v>
          </cell>
          <cell r="K219">
            <v>0</v>
          </cell>
          <cell r="L219">
            <v>0</v>
          </cell>
          <cell r="M219">
            <v>0.95</v>
          </cell>
          <cell r="N219">
            <v>1</v>
          </cell>
          <cell r="O219">
            <v>0.875</v>
          </cell>
          <cell r="P219">
            <v>0</v>
          </cell>
          <cell r="Q219">
            <v>0</v>
          </cell>
          <cell r="R219">
            <v>0</v>
          </cell>
          <cell r="T219">
            <v>219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Shift 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13</v>
          </cell>
          <cell r="K220">
            <v>0</v>
          </cell>
          <cell r="L220">
            <v>0</v>
          </cell>
          <cell r="M220">
            <v>0.95</v>
          </cell>
          <cell r="N220">
            <v>1</v>
          </cell>
          <cell r="O220">
            <v>0.875</v>
          </cell>
          <cell r="P220">
            <v>0</v>
          </cell>
          <cell r="Q220">
            <v>0</v>
          </cell>
          <cell r="R220">
            <v>0</v>
          </cell>
          <cell r="T220">
            <v>220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TOTAL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24</v>
          </cell>
          <cell r="K221">
            <v>0</v>
          </cell>
          <cell r="L221">
            <v>0</v>
          </cell>
          <cell r="M221">
            <v>0.95</v>
          </cell>
          <cell r="N221">
            <v>1</v>
          </cell>
          <cell r="O221">
            <v>0.875</v>
          </cell>
          <cell r="P221">
            <v>0</v>
          </cell>
          <cell r="Q221" t="str">
            <v>Hiras Silaban</v>
          </cell>
          <cell r="R221" t="str">
            <v>Fresye A L</v>
          </cell>
          <cell r="T221">
            <v>221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T222">
            <v>222</v>
          </cell>
        </row>
        <row r="223">
          <cell r="B223" t="str">
            <v>TIME</v>
          </cell>
          <cell r="C223" t="str">
            <v>WASTE</v>
          </cell>
          <cell r="D223" t="str">
            <v>EX709</v>
          </cell>
          <cell r="E223" t="str">
            <v>TYPE</v>
          </cell>
          <cell r="F223" t="str">
            <v>PC 3000</v>
          </cell>
          <cell r="H223" t="str">
            <v>Plan Prod'ty :</v>
          </cell>
          <cell r="J223">
            <v>900</v>
          </cell>
          <cell r="M223" t="str">
            <v>Distance :</v>
          </cell>
          <cell r="O223">
            <v>2.4670022094317474</v>
          </cell>
          <cell r="T223">
            <v>223</v>
          </cell>
          <cell r="U223" t="str">
            <v>EX709</v>
          </cell>
        </row>
        <row r="224">
          <cell r="C224" t="str">
            <v>MAT</v>
          </cell>
          <cell r="D224" t="str">
            <v>PROD</v>
          </cell>
          <cell r="E224" t="str">
            <v>PROD'TY</v>
          </cell>
          <cell r="F224" t="str">
            <v>Q'TY DT</v>
          </cell>
          <cell r="J224" t="str">
            <v>HOURS</v>
          </cell>
          <cell r="Q224" t="str">
            <v>REMARK PRODUKTIVITAS</v>
          </cell>
          <cell r="T224">
            <v>224</v>
          </cell>
          <cell r="U224" t="str">
            <v>ROM</v>
          </cell>
          <cell r="V224" t="str">
            <v>Crush1</v>
          </cell>
          <cell r="W224" t="str">
            <v>Crush2</v>
          </cell>
          <cell r="X224" t="str">
            <v>Crush3</v>
          </cell>
          <cell r="Y224" t="str">
            <v>Crush4</v>
          </cell>
          <cell r="Z224" t="str">
            <v>Crush5</v>
          </cell>
          <cell r="AA224" t="str">
            <v>Crush6</v>
          </cell>
        </row>
        <row r="225">
          <cell r="E225" t="str">
            <v>( By work )</v>
          </cell>
          <cell r="F225" t="str">
            <v>730E</v>
          </cell>
          <cell r="G225" t="str">
            <v>1500</v>
          </cell>
          <cell r="H225" t="str">
            <v>785</v>
          </cell>
          <cell r="I225" t="str">
            <v>Total</v>
          </cell>
          <cell r="J225" t="str">
            <v>Work</v>
          </cell>
          <cell r="K225" t="str">
            <v>General</v>
          </cell>
          <cell r="L225" t="str">
            <v>Delay</v>
          </cell>
          <cell r="M225" t="str">
            <v>Idle</v>
          </cell>
          <cell r="N225" t="str">
            <v>Rain</v>
          </cell>
          <cell r="O225" t="str">
            <v>Slipp</v>
          </cell>
          <cell r="P225" t="str">
            <v>B/D</v>
          </cell>
          <cell r="T225">
            <v>225</v>
          </cell>
        </row>
        <row r="226">
          <cell r="B226" t="str">
            <v>07  - 08</v>
          </cell>
          <cell r="C226" t="str">
            <v>OB</v>
          </cell>
          <cell r="D226">
            <v>1096</v>
          </cell>
          <cell r="E226">
            <v>1096</v>
          </cell>
          <cell r="F226">
            <v>0</v>
          </cell>
          <cell r="G226">
            <v>2</v>
          </cell>
          <cell r="H226">
            <v>7</v>
          </cell>
          <cell r="I226">
            <v>9</v>
          </cell>
          <cell r="J226">
            <v>60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0</v>
          </cell>
          <cell r="T226">
            <v>226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08  - 09</v>
          </cell>
          <cell r="C227" t="str">
            <v>OB</v>
          </cell>
          <cell r="D227">
            <v>1172</v>
          </cell>
          <cell r="E227">
            <v>1172</v>
          </cell>
          <cell r="F227">
            <v>0</v>
          </cell>
          <cell r="G227">
            <v>2</v>
          </cell>
          <cell r="H227">
            <v>7</v>
          </cell>
          <cell r="I227">
            <v>9</v>
          </cell>
          <cell r="J227">
            <v>60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0</v>
          </cell>
          <cell r="T227">
            <v>227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09  - 10</v>
          </cell>
          <cell r="C228" t="str">
            <v>OB</v>
          </cell>
          <cell r="D228">
            <v>1134</v>
          </cell>
          <cell r="E228">
            <v>1134</v>
          </cell>
          <cell r="F228">
            <v>0</v>
          </cell>
          <cell r="G228">
            <v>2</v>
          </cell>
          <cell r="H228">
            <v>7</v>
          </cell>
          <cell r="I228">
            <v>9</v>
          </cell>
          <cell r="J228">
            <v>60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0</v>
          </cell>
          <cell r="T228">
            <v>228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10  - 11</v>
          </cell>
          <cell r="C229" t="str">
            <v>OB</v>
          </cell>
          <cell r="D229">
            <v>966</v>
          </cell>
          <cell r="E229">
            <v>966</v>
          </cell>
          <cell r="F229">
            <v>0</v>
          </cell>
          <cell r="G229">
            <v>1</v>
          </cell>
          <cell r="H229">
            <v>7</v>
          </cell>
          <cell r="I229">
            <v>8</v>
          </cell>
          <cell r="J229">
            <v>60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0</v>
          </cell>
          <cell r="T229">
            <v>229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11  - 12</v>
          </cell>
          <cell r="C230" t="str">
            <v>OB</v>
          </cell>
          <cell r="D230">
            <v>852</v>
          </cell>
          <cell r="E230">
            <v>852</v>
          </cell>
          <cell r="F230">
            <v>0</v>
          </cell>
          <cell r="G230">
            <v>1</v>
          </cell>
          <cell r="H230">
            <v>6</v>
          </cell>
          <cell r="I230">
            <v>7</v>
          </cell>
          <cell r="J230">
            <v>60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0</v>
          </cell>
          <cell r="T230">
            <v>230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12  - 13</v>
          </cell>
          <cell r="C231" t="str">
            <v>OB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60</v>
          </cell>
          <cell r="M231">
            <v>0</v>
          </cell>
          <cell r="N231">
            <v>0</v>
          </cell>
          <cell r="O231">
            <v>0</v>
          </cell>
          <cell r="Q231" t="str">
            <v>Rest Time</v>
          </cell>
          <cell r="T231">
            <v>231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13  -  14</v>
          </cell>
          <cell r="C232" t="str">
            <v>OB</v>
          </cell>
          <cell r="D232">
            <v>872</v>
          </cell>
          <cell r="E232">
            <v>872</v>
          </cell>
          <cell r="F232">
            <v>0</v>
          </cell>
          <cell r="G232">
            <v>1</v>
          </cell>
          <cell r="H232">
            <v>7</v>
          </cell>
          <cell r="I232">
            <v>8</v>
          </cell>
          <cell r="J232">
            <v>60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>
            <v>0</v>
          </cell>
          <cell r="T232">
            <v>232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14  -  15</v>
          </cell>
          <cell r="C233" t="str">
            <v>OB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60</v>
          </cell>
          <cell r="O233">
            <v>0</v>
          </cell>
          <cell r="Q233" t="str">
            <v>Rain</v>
          </cell>
          <cell r="T233">
            <v>233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15  -  16</v>
          </cell>
          <cell r="C234" t="str">
            <v>OB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60</v>
          </cell>
          <cell r="Q234" t="str">
            <v>Slippery</v>
          </cell>
          <cell r="T234">
            <v>234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16  -  17</v>
          </cell>
          <cell r="C235" t="str">
            <v>OB</v>
          </cell>
          <cell r="D235">
            <v>398</v>
          </cell>
          <cell r="E235">
            <v>955.2</v>
          </cell>
          <cell r="F235">
            <v>0</v>
          </cell>
          <cell r="G235">
            <v>1</v>
          </cell>
          <cell r="H235">
            <v>9</v>
          </cell>
          <cell r="I235">
            <v>10</v>
          </cell>
          <cell r="J235">
            <v>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35</v>
          </cell>
          <cell r="Q235" t="str">
            <v>Slippery Start 16:35</v>
          </cell>
          <cell r="T235">
            <v>235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17  -  18</v>
          </cell>
          <cell r="C236" t="str">
            <v>OB</v>
          </cell>
          <cell r="D236">
            <v>814</v>
          </cell>
          <cell r="E236">
            <v>976.8</v>
          </cell>
          <cell r="F236">
            <v>0</v>
          </cell>
          <cell r="G236">
            <v>1</v>
          </cell>
          <cell r="H236">
            <v>9</v>
          </cell>
          <cell r="I236">
            <v>10</v>
          </cell>
          <cell r="J236">
            <v>50</v>
          </cell>
          <cell r="K236">
            <v>0</v>
          </cell>
          <cell r="L236">
            <v>10</v>
          </cell>
          <cell r="M236">
            <v>0</v>
          </cell>
          <cell r="N236">
            <v>0</v>
          </cell>
          <cell r="O236">
            <v>0</v>
          </cell>
          <cell r="Q236" t="str">
            <v>Shift Change</v>
          </cell>
          <cell r="T236">
            <v>236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18  -  19</v>
          </cell>
          <cell r="C237" t="str">
            <v>OB</v>
          </cell>
          <cell r="D237">
            <v>472</v>
          </cell>
          <cell r="E237">
            <v>944</v>
          </cell>
          <cell r="F237">
            <v>0</v>
          </cell>
          <cell r="G237">
            <v>2</v>
          </cell>
          <cell r="H237">
            <v>6</v>
          </cell>
          <cell r="I237">
            <v>8</v>
          </cell>
          <cell r="J237">
            <v>30</v>
          </cell>
          <cell r="K237">
            <v>0</v>
          </cell>
          <cell r="L237">
            <v>30</v>
          </cell>
          <cell r="M237">
            <v>0</v>
          </cell>
          <cell r="N237">
            <v>0</v>
          </cell>
          <cell r="O237">
            <v>0</v>
          </cell>
          <cell r="Q237" t="str">
            <v>Wait operator, P2H, Start 18:20</v>
          </cell>
          <cell r="T237">
            <v>237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19  -  20</v>
          </cell>
          <cell r="C238" t="str">
            <v>OB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60</v>
          </cell>
          <cell r="O238">
            <v>0</v>
          </cell>
          <cell r="Q238" t="str">
            <v>Rain</v>
          </cell>
          <cell r="T238">
            <v>238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20  -  21</v>
          </cell>
          <cell r="C239" t="str">
            <v>OB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60</v>
          </cell>
          <cell r="O239">
            <v>0</v>
          </cell>
          <cell r="Q239" t="str">
            <v>Rain</v>
          </cell>
          <cell r="T239">
            <v>239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21  -  22</v>
          </cell>
          <cell r="C240" t="str">
            <v>OB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60</v>
          </cell>
          <cell r="O240">
            <v>0</v>
          </cell>
          <cell r="Q240" t="str">
            <v>Rain</v>
          </cell>
          <cell r="T240">
            <v>240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22  -  23</v>
          </cell>
          <cell r="C241" t="str">
            <v>OB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60</v>
          </cell>
          <cell r="O241">
            <v>0</v>
          </cell>
          <cell r="Q241" t="str">
            <v>Rain</v>
          </cell>
          <cell r="T241">
            <v>241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23  -  24</v>
          </cell>
          <cell r="C242" t="str">
            <v>OB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60</v>
          </cell>
          <cell r="Q242" t="str">
            <v>Slippery</v>
          </cell>
          <cell r="T242">
            <v>242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24  -  01</v>
          </cell>
          <cell r="C243" t="str">
            <v>OB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60</v>
          </cell>
          <cell r="Q243" t="str">
            <v>Slippery</v>
          </cell>
          <cell r="T243">
            <v>243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01  -  02</v>
          </cell>
          <cell r="C244" t="str">
            <v>OB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</v>
          </cell>
          <cell r="Q244" t="str">
            <v>Slippery</v>
          </cell>
          <cell r="T244">
            <v>244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02  -  03</v>
          </cell>
          <cell r="C245" t="str">
            <v>OB</v>
          </cell>
          <cell r="D245">
            <v>264</v>
          </cell>
          <cell r="E245">
            <v>633.6</v>
          </cell>
          <cell r="F245">
            <v>0</v>
          </cell>
          <cell r="G245">
            <v>2</v>
          </cell>
          <cell r="H245">
            <v>3</v>
          </cell>
          <cell r="I245">
            <v>5</v>
          </cell>
          <cell r="J245">
            <v>25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35</v>
          </cell>
          <cell r="Q245" t="str">
            <v>Slippery, Start 03:25</v>
          </cell>
          <cell r="T245">
            <v>245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03  -  04</v>
          </cell>
          <cell r="C246" t="str">
            <v>OB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60</v>
          </cell>
          <cell r="O246">
            <v>0</v>
          </cell>
          <cell r="Q246" t="str">
            <v>Rain 03:00</v>
          </cell>
          <cell r="T246">
            <v>246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04  -  05</v>
          </cell>
          <cell r="C247" t="str">
            <v>OB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60</v>
          </cell>
          <cell r="Q247" t="str">
            <v>Slippery</v>
          </cell>
          <cell r="T247">
            <v>247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05  -  06</v>
          </cell>
          <cell r="C248" t="str">
            <v>OB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60</v>
          </cell>
          <cell r="Q248" t="str">
            <v>Slippery</v>
          </cell>
          <cell r="T248">
            <v>248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06  -  07</v>
          </cell>
          <cell r="C249" t="str">
            <v>OB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60</v>
          </cell>
          <cell r="Q249" t="str">
            <v>Slippery</v>
          </cell>
          <cell r="T249">
            <v>249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RESUME</v>
          </cell>
          <cell r="C250" t="str">
            <v>PROD</v>
          </cell>
          <cell r="E250" t="str">
            <v>PROD'TY</v>
          </cell>
          <cell r="G250" t="str">
            <v>WORK HOURS</v>
          </cell>
          <cell r="J250" t="str">
            <v>LOST TIME</v>
          </cell>
          <cell r="L250" t="str">
            <v>DOWN</v>
          </cell>
          <cell r="M250" t="str">
            <v>PA</v>
          </cell>
          <cell r="O250" t="str">
            <v>UA PROD</v>
          </cell>
          <cell r="Q250" t="str">
            <v>OPERATOR</v>
          </cell>
          <cell r="R250" t="str">
            <v>GROUP LEADER</v>
          </cell>
          <cell r="T250">
            <v>250</v>
          </cell>
        </row>
        <row r="251">
          <cell r="B251" t="str">
            <v>GROUP</v>
          </cell>
          <cell r="C251" t="str">
            <v>WASTE</v>
          </cell>
          <cell r="D251" t="str">
            <v>CC</v>
          </cell>
          <cell r="E251" t="str">
            <v>WASTE</v>
          </cell>
          <cell r="F251" t="str">
            <v>CC</v>
          </cell>
          <cell r="G251" t="str">
            <v>WASTE</v>
          </cell>
          <cell r="H251" t="str">
            <v>CC</v>
          </cell>
          <cell r="I251" t="str">
            <v>GEN</v>
          </cell>
          <cell r="J251" t="str">
            <v>DELAY</v>
          </cell>
          <cell r="K251" t="str">
            <v>IDLE</v>
          </cell>
          <cell r="L251" t="str">
            <v>TIME</v>
          </cell>
          <cell r="M251" t="str">
            <v>PLAN</v>
          </cell>
          <cell r="N251" t="str">
            <v>ACT</v>
          </cell>
          <cell r="O251" t="str">
            <v>PLAN</v>
          </cell>
          <cell r="P251" t="str">
            <v>ACT</v>
          </cell>
          <cell r="T251">
            <v>251</v>
          </cell>
        </row>
        <row r="252">
          <cell r="B252" t="str">
            <v>Shift 1</v>
          </cell>
          <cell r="C252">
            <v>6092</v>
          </cell>
          <cell r="D252">
            <v>0</v>
          </cell>
          <cell r="E252">
            <v>1015.3333333333334</v>
          </cell>
          <cell r="F252">
            <v>0</v>
          </cell>
          <cell r="G252">
            <v>6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0</v>
          </cell>
          <cell r="M252">
            <v>0.95</v>
          </cell>
          <cell r="N252">
            <v>1</v>
          </cell>
          <cell r="O252">
            <v>0.875</v>
          </cell>
          <cell r="P252">
            <v>0.75</v>
          </cell>
          <cell r="Q252">
            <v>0</v>
          </cell>
          <cell r="R252">
            <v>0</v>
          </cell>
          <cell r="T252">
            <v>252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Shift 2</v>
          </cell>
          <cell r="C253">
            <v>1684</v>
          </cell>
          <cell r="D253">
            <v>0</v>
          </cell>
          <cell r="E253">
            <v>962.28571428571433</v>
          </cell>
          <cell r="F253">
            <v>0</v>
          </cell>
          <cell r="G253">
            <v>1.75</v>
          </cell>
          <cell r="H253">
            <v>0</v>
          </cell>
          <cell r="I253">
            <v>0</v>
          </cell>
          <cell r="J253">
            <v>0.66666666666666663</v>
          </cell>
          <cell r="K253">
            <v>5.583333333333333</v>
          </cell>
          <cell r="L253">
            <v>0</v>
          </cell>
          <cell r="M253">
            <v>0.95</v>
          </cell>
          <cell r="N253">
            <v>1</v>
          </cell>
          <cell r="O253">
            <v>0.875</v>
          </cell>
          <cell r="P253">
            <v>0.21875</v>
          </cell>
          <cell r="Q253">
            <v>0</v>
          </cell>
          <cell r="R253">
            <v>0</v>
          </cell>
          <cell r="T253">
            <v>253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Shift 3</v>
          </cell>
          <cell r="C254">
            <v>264</v>
          </cell>
          <cell r="D254">
            <v>0</v>
          </cell>
          <cell r="E254">
            <v>633.6</v>
          </cell>
          <cell r="F254">
            <v>0</v>
          </cell>
          <cell r="G254">
            <v>0.41666666666666669</v>
          </cell>
          <cell r="H254">
            <v>0</v>
          </cell>
          <cell r="I254">
            <v>0</v>
          </cell>
          <cell r="J254">
            <v>0</v>
          </cell>
          <cell r="K254">
            <v>7.583333333333333</v>
          </cell>
          <cell r="L254">
            <v>0</v>
          </cell>
          <cell r="M254">
            <v>0.95</v>
          </cell>
          <cell r="N254">
            <v>1</v>
          </cell>
          <cell r="O254">
            <v>0.875</v>
          </cell>
          <cell r="P254">
            <v>5.2083333333333336E-2</v>
          </cell>
          <cell r="Q254">
            <v>0</v>
          </cell>
          <cell r="R254">
            <v>0</v>
          </cell>
          <cell r="T254">
            <v>254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Shift 6</v>
          </cell>
          <cell r="C255">
            <v>7304</v>
          </cell>
          <cell r="D255">
            <v>0</v>
          </cell>
          <cell r="E255">
            <v>1007.448275862069</v>
          </cell>
          <cell r="F255">
            <v>0</v>
          </cell>
          <cell r="G255">
            <v>7.25</v>
          </cell>
          <cell r="H255">
            <v>0</v>
          </cell>
          <cell r="I255">
            <v>0</v>
          </cell>
          <cell r="J255">
            <v>1.1666666666666667</v>
          </cell>
          <cell r="K255">
            <v>2.5833333333333335</v>
          </cell>
          <cell r="L255">
            <v>0</v>
          </cell>
          <cell r="M255">
            <v>0.95</v>
          </cell>
          <cell r="N255">
            <v>1</v>
          </cell>
          <cell r="O255">
            <v>0.875</v>
          </cell>
          <cell r="P255">
            <v>0.65909090909090906</v>
          </cell>
          <cell r="Q255" t="str">
            <v>Mohammad Ali Mochsin</v>
          </cell>
          <cell r="R255" t="str">
            <v>Sutarno</v>
          </cell>
          <cell r="T255">
            <v>255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Shift 7</v>
          </cell>
          <cell r="C256">
            <v>736</v>
          </cell>
          <cell r="D256">
            <v>0</v>
          </cell>
          <cell r="E256">
            <v>802.90909090909099</v>
          </cell>
          <cell r="F256">
            <v>0</v>
          </cell>
          <cell r="G256">
            <v>0.91666666666666663</v>
          </cell>
          <cell r="H256">
            <v>0</v>
          </cell>
          <cell r="I256">
            <v>0</v>
          </cell>
          <cell r="J256">
            <v>0.5</v>
          </cell>
          <cell r="K256">
            <v>11.583333333333334</v>
          </cell>
          <cell r="L256">
            <v>0</v>
          </cell>
          <cell r="M256">
            <v>0.95</v>
          </cell>
          <cell r="N256">
            <v>1</v>
          </cell>
          <cell r="O256">
            <v>0.875</v>
          </cell>
          <cell r="P256">
            <v>7.0512820512820512E-2</v>
          </cell>
          <cell r="Q256" t="str">
            <v>Mohamad Ali Muhson</v>
          </cell>
          <cell r="R256" t="str">
            <v>Sudarso</v>
          </cell>
          <cell r="T256">
            <v>256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TOTAL</v>
          </cell>
          <cell r="C257">
            <v>8040</v>
          </cell>
          <cell r="D257">
            <v>0</v>
          </cell>
          <cell r="E257">
            <v>984.48979591836746</v>
          </cell>
          <cell r="F257">
            <v>0</v>
          </cell>
          <cell r="G257">
            <v>8.1666666666666661</v>
          </cell>
          <cell r="H257">
            <v>0</v>
          </cell>
          <cell r="I257">
            <v>0</v>
          </cell>
          <cell r="J257">
            <v>1.6666666666666667</v>
          </cell>
          <cell r="K257">
            <v>14.166666666666668</v>
          </cell>
          <cell r="L257">
            <v>0</v>
          </cell>
          <cell r="M257">
            <v>0.95</v>
          </cell>
          <cell r="N257">
            <v>1</v>
          </cell>
          <cell r="O257">
            <v>0.875</v>
          </cell>
          <cell r="P257">
            <v>0.34027777777777773</v>
          </cell>
          <cell r="Q257" t="str">
            <v>Hiras Silaban</v>
          </cell>
          <cell r="R257" t="str">
            <v>Fresye A L</v>
          </cell>
          <cell r="T257">
            <v>257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T258">
            <v>258</v>
          </cell>
        </row>
        <row r="259">
          <cell r="B259" t="str">
            <v>TIME</v>
          </cell>
          <cell r="C259" t="str">
            <v>WASTE</v>
          </cell>
          <cell r="D259" t="str">
            <v>EX710</v>
          </cell>
          <cell r="E259" t="str">
            <v>TYPE</v>
          </cell>
          <cell r="F259" t="str">
            <v>PC 3000</v>
          </cell>
          <cell r="H259" t="str">
            <v>Plan Prod'ty :</v>
          </cell>
          <cell r="J259">
            <v>1000</v>
          </cell>
          <cell r="M259" t="str">
            <v>Distance :</v>
          </cell>
          <cell r="O259">
            <v>4.0243349162787787</v>
          </cell>
          <cell r="T259">
            <v>259</v>
          </cell>
          <cell r="U259" t="str">
            <v>EX710</v>
          </cell>
        </row>
        <row r="260">
          <cell r="C260" t="str">
            <v>MAT</v>
          </cell>
          <cell r="D260" t="str">
            <v>PROD</v>
          </cell>
          <cell r="E260" t="str">
            <v>PROD'TY</v>
          </cell>
          <cell r="F260" t="str">
            <v>Q'TY DT</v>
          </cell>
          <cell r="J260" t="str">
            <v>HOURS</v>
          </cell>
          <cell r="Q260" t="str">
            <v>REMARK PRODUKTIVITAS</v>
          </cell>
          <cell r="T260">
            <v>260</v>
          </cell>
          <cell r="U260" t="str">
            <v>ROM</v>
          </cell>
          <cell r="V260" t="str">
            <v>Crush1</v>
          </cell>
          <cell r="W260" t="str">
            <v>Crush2</v>
          </cell>
          <cell r="X260" t="str">
            <v>Crush3</v>
          </cell>
          <cell r="Y260" t="str">
            <v>Crush4</v>
          </cell>
          <cell r="Z260" t="str">
            <v>Crush5</v>
          </cell>
          <cell r="AA260" t="str">
            <v>Crush6</v>
          </cell>
        </row>
        <row r="261">
          <cell r="E261" t="str">
            <v>( By work )</v>
          </cell>
          <cell r="F261" t="str">
            <v>730E</v>
          </cell>
          <cell r="G261" t="str">
            <v>1500</v>
          </cell>
          <cell r="H261" t="str">
            <v>785</v>
          </cell>
          <cell r="I261" t="str">
            <v>Total</v>
          </cell>
          <cell r="J261" t="str">
            <v>Work</v>
          </cell>
          <cell r="K261" t="str">
            <v>General</v>
          </cell>
          <cell r="L261" t="str">
            <v>Delay</v>
          </cell>
          <cell r="M261" t="str">
            <v>Idle</v>
          </cell>
          <cell r="N261" t="str">
            <v>Rain</v>
          </cell>
          <cell r="O261" t="str">
            <v>Slipp</v>
          </cell>
          <cell r="P261" t="str">
            <v>B/D</v>
          </cell>
          <cell r="T261">
            <v>261</v>
          </cell>
        </row>
        <row r="262">
          <cell r="B262" t="str">
            <v>07  - 08</v>
          </cell>
          <cell r="C262" t="str">
            <v>OB</v>
          </cell>
          <cell r="D262">
            <v>532</v>
          </cell>
          <cell r="E262">
            <v>912</v>
          </cell>
          <cell r="F262">
            <v>0</v>
          </cell>
          <cell r="G262">
            <v>0</v>
          </cell>
          <cell r="H262">
            <v>10</v>
          </cell>
          <cell r="I262">
            <v>10</v>
          </cell>
          <cell r="J262">
            <v>35</v>
          </cell>
          <cell r="K262">
            <v>0</v>
          </cell>
          <cell r="L262">
            <v>25</v>
          </cell>
          <cell r="M262">
            <v>0</v>
          </cell>
          <cell r="N262">
            <v>0</v>
          </cell>
          <cell r="O262">
            <v>0</v>
          </cell>
          <cell r="Q262" t="str">
            <v>Waiting Operator, P2H Start 07:25</v>
          </cell>
          <cell r="T262">
            <v>262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08  - 09</v>
          </cell>
          <cell r="C263" t="str">
            <v>OB</v>
          </cell>
          <cell r="D263">
            <v>912</v>
          </cell>
          <cell r="E263">
            <v>912</v>
          </cell>
          <cell r="F263">
            <v>0</v>
          </cell>
          <cell r="G263">
            <v>0</v>
          </cell>
          <cell r="H263">
            <v>11</v>
          </cell>
          <cell r="I263">
            <v>11</v>
          </cell>
          <cell r="J263">
            <v>60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>
            <v>0</v>
          </cell>
          <cell r="T263">
            <v>263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09  - 10</v>
          </cell>
          <cell r="C264" t="str">
            <v>OB</v>
          </cell>
          <cell r="D264">
            <v>912</v>
          </cell>
          <cell r="E264">
            <v>912</v>
          </cell>
          <cell r="F264">
            <v>0</v>
          </cell>
          <cell r="G264">
            <v>0</v>
          </cell>
          <cell r="H264">
            <v>11</v>
          </cell>
          <cell r="I264">
            <v>11</v>
          </cell>
          <cell r="J264">
            <v>60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>
            <v>0</v>
          </cell>
          <cell r="T264">
            <v>264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B265" t="str">
            <v>10  - 11</v>
          </cell>
          <cell r="C265" t="str">
            <v>OB</v>
          </cell>
          <cell r="D265">
            <v>950</v>
          </cell>
          <cell r="E265">
            <v>950</v>
          </cell>
          <cell r="F265">
            <v>0</v>
          </cell>
          <cell r="G265">
            <v>0</v>
          </cell>
          <cell r="H265">
            <v>11</v>
          </cell>
          <cell r="I265">
            <v>11</v>
          </cell>
          <cell r="J265">
            <v>60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>
            <v>0</v>
          </cell>
          <cell r="T265">
            <v>265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B266" t="str">
            <v>11  - 12</v>
          </cell>
          <cell r="C266" t="str">
            <v>OB</v>
          </cell>
          <cell r="D266">
            <v>836</v>
          </cell>
          <cell r="E266">
            <v>836</v>
          </cell>
          <cell r="F266">
            <v>0</v>
          </cell>
          <cell r="G266">
            <v>0</v>
          </cell>
          <cell r="H266">
            <v>11</v>
          </cell>
          <cell r="I266">
            <v>11</v>
          </cell>
          <cell r="J266">
            <v>60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T266">
            <v>266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12  - 13</v>
          </cell>
          <cell r="C267" t="str">
            <v>OB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</v>
          </cell>
          <cell r="M267">
            <v>0</v>
          </cell>
          <cell r="N267">
            <v>0</v>
          </cell>
          <cell r="O267">
            <v>0</v>
          </cell>
          <cell r="Q267" t="str">
            <v>Rest Time</v>
          </cell>
          <cell r="T267">
            <v>267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B268" t="str">
            <v>13  -  14</v>
          </cell>
          <cell r="C268" t="str">
            <v>OB</v>
          </cell>
          <cell r="D268">
            <v>874</v>
          </cell>
          <cell r="E268">
            <v>874</v>
          </cell>
          <cell r="F268">
            <v>0</v>
          </cell>
          <cell r="G268">
            <v>0</v>
          </cell>
          <cell r="H268">
            <v>10</v>
          </cell>
          <cell r="I268">
            <v>10</v>
          </cell>
          <cell r="J268">
            <v>60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T268">
            <v>268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14  -  15</v>
          </cell>
          <cell r="C269" t="str">
            <v>OB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60</v>
          </cell>
          <cell r="O269">
            <v>0</v>
          </cell>
          <cell r="Q269" t="str">
            <v>Rain</v>
          </cell>
          <cell r="T269">
            <v>269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B270" t="str">
            <v>15  -  16</v>
          </cell>
          <cell r="C270" t="str">
            <v>OB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60</v>
          </cell>
          <cell r="Q270" t="str">
            <v>Slippery</v>
          </cell>
          <cell r="T270">
            <v>270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16  -  17</v>
          </cell>
          <cell r="C271" t="str">
            <v>OB</v>
          </cell>
          <cell r="D271">
            <v>304</v>
          </cell>
          <cell r="E271">
            <v>912</v>
          </cell>
          <cell r="F271">
            <v>0</v>
          </cell>
          <cell r="G271">
            <v>0</v>
          </cell>
          <cell r="H271">
            <v>8</v>
          </cell>
          <cell r="I271">
            <v>8</v>
          </cell>
          <cell r="J271">
            <v>20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40</v>
          </cell>
          <cell r="Q271" t="str">
            <v>Slippery Start 16:40</v>
          </cell>
          <cell r="T271">
            <v>271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>17  -  18</v>
          </cell>
          <cell r="C272" t="str">
            <v>OB</v>
          </cell>
          <cell r="D272">
            <v>836</v>
          </cell>
          <cell r="E272">
            <v>1003.2</v>
          </cell>
          <cell r="F272">
            <v>0</v>
          </cell>
          <cell r="G272">
            <v>0</v>
          </cell>
          <cell r="H272">
            <v>11</v>
          </cell>
          <cell r="I272">
            <v>11</v>
          </cell>
          <cell r="J272">
            <v>50</v>
          </cell>
          <cell r="K272">
            <v>0</v>
          </cell>
          <cell r="L272">
            <v>10</v>
          </cell>
          <cell r="M272">
            <v>0</v>
          </cell>
          <cell r="N272">
            <v>0</v>
          </cell>
          <cell r="O272">
            <v>0</v>
          </cell>
          <cell r="Q272" t="str">
            <v>Shift Change</v>
          </cell>
          <cell r="T272">
            <v>272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18  -  19</v>
          </cell>
          <cell r="C273" t="str">
            <v>OB</v>
          </cell>
          <cell r="D273">
            <v>570</v>
          </cell>
          <cell r="E273">
            <v>760</v>
          </cell>
          <cell r="F273">
            <v>0</v>
          </cell>
          <cell r="G273">
            <v>0</v>
          </cell>
          <cell r="H273">
            <v>11</v>
          </cell>
          <cell r="I273">
            <v>11</v>
          </cell>
          <cell r="J273">
            <v>45</v>
          </cell>
          <cell r="K273">
            <v>0</v>
          </cell>
          <cell r="L273">
            <v>15</v>
          </cell>
          <cell r="M273">
            <v>0</v>
          </cell>
          <cell r="N273">
            <v>0</v>
          </cell>
          <cell r="O273">
            <v>0</v>
          </cell>
          <cell r="Q273" t="str">
            <v>P2H, Start 18:15</v>
          </cell>
          <cell r="T273">
            <v>273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B274" t="str">
            <v>19  -  20</v>
          </cell>
          <cell r="C274" t="str">
            <v>OB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60</v>
          </cell>
          <cell r="O274">
            <v>0</v>
          </cell>
          <cell r="Q274" t="str">
            <v>Rain</v>
          </cell>
          <cell r="T274">
            <v>274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20  -  21</v>
          </cell>
          <cell r="C275" t="str">
            <v>OB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60</v>
          </cell>
          <cell r="O275">
            <v>0</v>
          </cell>
          <cell r="Q275" t="str">
            <v>Rain</v>
          </cell>
          <cell r="T275">
            <v>275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B276" t="str">
            <v>21  -  22</v>
          </cell>
          <cell r="C276" t="str">
            <v>OB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60</v>
          </cell>
          <cell r="O276">
            <v>0</v>
          </cell>
          <cell r="Q276" t="str">
            <v>Rain</v>
          </cell>
          <cell r="T276">
            <v>276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22  -  23</v>
          </cell>
          <cell r="C277" t="str">
            <v>OB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60</v>
          </cell>
          <cell r="O277">
            <v>0</v>
          </cell>
          <cell r="Q277" t="str">
            <v>Rain</v>
          </cell>
          <cell r="T277">
            <v>277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B278" t="str">
            <v>23  -  24</v>
          </cell>
          <cell r="C278" t="str">
            <v>OB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60</v>
          </cell>
          <cell r="Q278" t="str">
            <v>Slippery</v>
          </cell>
          <cell r="T278">
            <v>278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B279" t="str">
            <v>24  -  01</v>
          </cell>
          <cell r="C279" t="str">
            <v>OB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60</v>
          </cell>
          <cell r="Q279" t="str">
            <v>Slippery</v>
          </cell>
          <cell r="T279">
            <v>279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01  -  02</v>
          </cell>
          <cell r="C280" t="str">
            <v>OB</v>
          </cell>
          <cell r="D280">
            <v>266</v>
          </cell>
          <cell r="E280">
            <v>638.4</v>
          </cell>
          <cell r="F280">
            <v>0</v>
          </cell>
          <cell r="G280">
            <v>0</v>
          </cell>
          <cell r="H280">
            <v>7</v>
          </cell>
          <cell r="I280">
            <v>7</v>
          </cell>
          <cell r="J280">
            <v>25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35</v>
          </cell>
          <cell r="Q280" t="str">
            <v>Slippery, Start 01:35</v>
          </cell>
          <cell r="T280">
            <v>280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02  -  03</v>
          </cell>
          <cell r="C281" t="str">
            <v>OB</v>
          </cell>
          <cell r="D281">
            <v>456</v>
          </cell>
          <cell r="E281">
            <v>547.20000000000005</v>
          </cell>
          <cell r="F281">
            <v>0</v>
          </cell>
          <cell r="G281">
            <v>0</v>
          </cell>
          <cell r="H281">
            <v>9</v>
          </cell>
          <cell r="I281">
            <v>9</v>
          </cell>
          <cell r="J281">
            <v>50</v>
          </cell>
          <cell r="K281">
            <v>0</v>
          </cell>
          <cell r="L281">
            <v>10</v>
          </cell>
          <cell r="M281">
            <v>0</v>
          </cell>
          <cell r="N281">
            <v>0</v>
          </cell>
          <cell r="O281">
            <v>0</v>
          </cell>
          <cell r="Q281" t="str">
            <v>02:50, Rain</v>
          </cell>
          <cell r="T281">
            <v>281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03  -  04</v>
          </cell>
          <cell r="C282" t="str">
            <v>OB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60</v>
          </cell>
          <cell r="O282">
            <v>0</v>
          </cell>
          <cell r="Q282" t="str">
            <v>Rain</v>
          </cell>
          <cell r="T282">
            <v>282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04  -  05</v>
          </cell>
          <cell r="C283" t="str">
            <v>OB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60</v>
          </cell>
          <cell r="Q283" t="str">
            <v>Slippery</v>
          </cell>
          <cell r="T283">
            <v>283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05  -  06</v>
          </cell>
          <cell r="C284" t="str">
            <v>OB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60</v>
          </cell>
          <cell r="Q284" t="str">
            <v>Slippery</v>
          </cell>
          <cell r="T284">
            <v>284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B285" t="str">
            <v>06  -  07</v>
          </cell>
          <cell r="C285" t="str">
            <v>OB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30</v>
          </cell>
          <cell r="L285">
            <v>0</v>
          </cell>
          <cell r="M285">
            <v>0</v>
          </cell>
          <cell r="N285">
            <v>0</v>
          </cell>
          <cell r="O285">
            <v>30</v>
          </cell>
          <cell r="Q285" t="str">
            <v>Slippery</v>
          </cell>
          <cell r="T285">
            <v>285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RESUME</v>
          </cell>
          <cell r="C286" t="str">
            <v>PROD</v>
          </cell>
          <cell r="E286" t="str">
            <v>PROD'TY</v>
          </cell>
          <cell r="G286" t="str">
            <v>WORK HOURS</v>
          </cell>
          <cell r="J286" t="str">
            <v>LOST TIME</v>
          </cell>
          <cell r="L286" t="str">
            <v>DOWN</v>
          </cell>
          <cell r="M286" t="str">
            <v>PA</v>
          </cell>
          <cell r="O286" t="str">
            <v>UA PROD</v>
          </cell>
          <cell r="Q286" t="str">
            <v>OPERATOR</v>
          </cell>
          <cell r="R286" t="str">
            <v>GROUP LEADER</v>
          </cell>
          <cell r="T286">
            <v>286</v>
          </cell>
        </row>
        <row r="287">
          <cell r="B287" t="str">
            <v>GROUP</v>
          </cell>
          <cell r="C287" t="str">
            <v>WASTE</v>
          </cell>
          <cell r="D287" t="str">
            <v>CC</v>
          </cell>
          <cell r="E287" t="str">
            <v>WASTE</v>
          </cell>
          <cell r="F287" t="str">
            <v>CC</v>
          </cell>
          <cell r="G287" t="str">
            <v>WASTE</v>
          </cell>
          <cell r="H287" t="str">
            <v>CC</v>
          </cell>
          <cell r="I287" t="str">
            <v>GEN</v>
          </cell>
          <cell r="J287" t="str">
            <v>DELAY</v>
          </cell>
          <cell r="K287" t="str">
            <v>IDLE</v>
          </cell>
          <cell r="L287" t="str">
            <v>TIME</v>
          </cell>
          <cell r="M287" t="str">
            <v>PLAN</v>
          </cell>
          <cell r="N287" t="str">
            <v>ACT</v>
          </cell>
          <cell r="O287" t="str">
            <v>PLAN</v>
          </cell>
          <cell r="P287" t="str">
            <v>ACT</v>
          </cell>
          <cell r="T287">
            <v>287</v>
          </cell>
        </row>
        <row r="288">
          <cell r="B288" t="str">
            <v>Shift 1</v>
          </cell>
          <cell r="C288">
            <v>5016</v>
          </cell>
          <cell r="D288">
            <v>0</v>
          </cell>
          <cell r="E288">
            <v>898.38805970149258</v>
          </cell>
          <cell r="F288">
            <v>0</v>
          </cell>
          <cell r="G288">
            <v>5.583333333333333</v>
          </cell>
          <cell r="H288">
            <v>0</v>
          </cell>
          <cell r="I288">
            <v>0</v>
          </cell>
          <cell r="J288">
            <v>1.4166666666666667</v>
          </cell>
          <cell r="K288">
            <v>1</v>
          </cell>
          <cell r="L288">
            <v>0</v>
          </cell>
          <cell r="M288">
            <v>0.95</v>
          </cell>
          <cell r="N288">
            <v>1</v>
          </cell>
          <cell r="O288">
            <v>0.875</v>
          </cell>
          <cell r="P288">
            <v>0.69791666666666663</v>
          </cell>
          <cell r="Q288">
            <v>0</v>
          </cell>
          <cell r="R288">
            <v>0</v>
          </cell>
          <cell r="T288">
            <v>288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B289" t="str">
            <v>Shift 2</v>
          </cell>
          <cell r="C289">
            <v>1710</v>
          </cell>
          <cell r="D289">
            <v>0</v>
          </cell>
          <cell r="E289">
            <v>892.17391304347825</v>
          </cell>
          <cell r="F289">
            <v>0</v>
          </cell>
          <cell r="G289">
            <v>1.9166666666666667</v>
          </cell>
          <cell r="H289">
            <v>0</v>
          </cell>
          <cell r="I289">
            <v>0</v>
          </cell>
          <cell r="J289">
            <v>0.41666666666666669</v>
          </cell>
          <cell r="K289">
            <v>5.666666666666667</v>
          </cell>
          <cell r="L289">
            <v>0</v>
          </cell>
          <cell r="M289">
            <v>0.95</v>
          </cell>
          <cell r="N289">
            <v>1</v>
          </cell>
          <cell r="O289">
            <v>0.875</v>
          </cell>
          <cell r="P289">
            <v>0.23958333333333334</v>
          </cell>
          <cell r="Q289">
            <v>0</v>
          </cell>
          <cell r="R289">
            <v>0</v>
          </cell>
          <cell r="T289">
            <v>289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>Shift 3</v>
          </cell>
          <cell r="C290">
            <v>722</v>
          </cell>
          <cell r="D290">
            <v>0</v>
          </cell>
          <cell r="E290">
            <v>577.6</v>
          </cell>
          <cell r="F290">
            <v>0</v>
          </cell>
          <cell r="G290">
            <v>1.25</v>
          </cell>
          <cell r="H290">
            <v>0</v>
          </cell>
          <cell r="I290">
            <v>0.5</v>
          </cell>
          <cell r="J290">
            <v>0.16666666666666666</v>
          </cell>
          <cell r="K290">
            <v>6.083333333333333</v>
          </cell>
          <cell r="L290">
            <v>0</v>
          </cell>
          <cell r="M290">
            <v>0.95</v>
          </cell>
          <cell r="N290">
            <v>1</v>
          </cell>
          <cell r="O290">
            <v>0.875</v>
          </cell>
          <cell r="P290">
            <v>0.21875</v>
          </cell>
          <cell r="Q290">
            <v>0</v>
          </cell>
          <cell r="R290">
            <v>0</v>
          </cell>
          <cell r="T290">
            <v>290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Shift 6</v>
          </cell>
          <cell r="C291">
            <v>6156</v>
          </cell>
          <cell r="D291">
            <v>0</v>
          </cell>
          <cell r="E291">
            <v>912</v>
          </cell>
          <cell r="F291">
            <v>0</v>
          </cell>
          <cell r="G291">
            <v>6.75</v>
          </cell>
          <cell r="H291">
            <v>0</v>
          </cell>
          <cell r="I291">
            <v>0</v>
          </cell>
          <cell r="J291">
            <v>1.5833333333333333</v>
          </cell>
          <cell r="K291">
            <v>2.6666666666666665</v>
          </cell>
          <cell r="L291">
            <v>0</v>
          </cell>
          <cell r="M291">
            <v>0.95</v>
          </cell>
          <cell r="N291">
            <v>1</v>
          </cell>
          <cell r="O291">
            <v>0.875</v>
          </cell>
          <cell r="P291">
            <v>0.61363636363636365</v>
          </cell>
          <cell r="Q291" t="str">
            <v>Hariyanto</v>
          </cell>
          <cell r="R291" t="str">
            <v>Bardono</v>
          </cell>
          <cell r="T291">
            <v>291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B292" t="str">
            <v>Shift 7</v>
          </cell>
          <cell r="C292">
            <v>1292</v>
          </cell>
          <cell r="D292">
            <v>0</v>
          </cell>
          <cell r="E292">
            <v>646</v>
          </cell>
          <cell r="F292">
            <v>0</v>
          </cell>
          <cell r="G292">
            <v>2</v>
          </cell>
          <cell r="H292">
            <v>0</v>
          </cell>
          <cell r="I292">
            <v>0.5</v>
          </cell>
          <cell r="J292">
            <v>0.41666666666666669</v>
          </cell>
          <cell r="K292">
            <v>10.083333333333334</v>
          </cell>
          <cell r="L292">
            <v>0</v>
          </cell>
          <cell r="M292">
            <v>0.95</v>
          </cell>
          <cell r="N292">
            <v>1</v>
          </cell>
          <cell r="O292">
            <v>0.875</v>
          </cell>
          <cell r="P292">
            <v>0.19230769230769232</v>
          </cell>
          <cell r="Q292" t="str">
            <v>Kristinus</v>
          </cell>
          <cell r="R292" t="str">
            <v>Saepudin</v>
          </cell>
          <cell r="T292">
            <v>292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TOTAL</v>
          </cell>
          <cell r="C293">
            <v>7448</v>
          </cell>
          <cell r="D293">
            <v>0</v>
          </cell>
          <cell r="E293">
            <v>851.2</v>
          </cell>
          <cell r="F293">
            <v>0</v>
          </cell>
          <cell r="G293">
            <v>8.75</v>
          </cell>
          <cell r="H293">
            <v>0</v>
          </cell>
          <cell r="I293">
            <v>0.5</v>
          </cell>
          <cell r="J293">
            <v>2</v>
          </cell>
          <cell r="K293">
            <v>12.75</v>
          </cell>
          <cell r="L293">
            <v>0</v>
          </cell>
          <cell r="M293">
            <v>0.95</v>
          </cell>
          <cell r="N293">
            <v>1</v>
          </cell>
          <cell r="O293">
            <v>0.875</v>
          </cell>
          <cell r="P293">
            <v>0.38541666666666669</v>
          </cell>
          <cell r="Q293" t="str">
            <v>Hiras Silaban</v>
          </cell>
          <cell r="R293" t="str">
            <v>Fresye A L</v>
          </cell>
          <cell r="T293">
            <v>293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T294">
            <v>294</v>
          </cell>
        </row>
        <row r="295">
          <cell r="B295" t="str">
            <v>TIME</v>
          </cell>
          <cell r="C295" t="str">
            <v>WASTE</v>
          </cell>
          <cell r="D295" t="str">
            <v>EX711</v>
          </cell>
          <cell r="E295" t="str">
            <v>TYPE</v>
          </cell>
          <cell r="F295" t="str">
            <v>PC 3000</v>
          </cell>
          <cell r="H295" t="str">
            <v>Plan Prod'ty :</v>
          </cell>
          <cell r="J295">
            <v>1000</v>
          </cell>
          <cell r="M295" t="str">
            <v>Distance :</v>
          </cell>
          <cell r="O295">
            <v>3.8595494266187251</v>
          </cell>
          <cell r="T295">
            <v>295</v>
          </cell>
          <cell r="U295" t="str">
            <v>EX711</v>
          </cell>
        </row>
        <row r="296">
          <cell r="C296" t="str">
            <v>MAT</v>
          </cell>
          <cell r="D296" t="str">
            <v>PROD</v>
          </cell>
          <cell r="E296" t="str">
            <v>PROD'TY</v>
          </cell>
          <cell r="F296" t="str">
            <v>Q'TY DT</v>
          </cell>
          <cell r="J296" t="str">
            <v>HOURS</v>
          </cell>
          <cell r="Q296" t="str">
            <v>REMARK PRODUKTIVITAS</v>
          </cell>
          <cell r="T296">
            <v>296</v>
          </cell>
          <cell r="U296" t="str">
            <v>ROM</v>
          </cell>
          <cell r="V296" t="str">
            <v>Crush1</v>
          </cell>
          <cell r="W296" t="str">
            <v>Crush2</v>
          </cell>
          <cell r="X296" t="str">
            <v>Crush3</v>
          </cell>
          <cell r="Y296" t="str">
            <v>Crush4</v>
          </cell>
          <cell r="Z296" t="str">
            <v>Crush5</v>
          </cell>
          <cell r="AA296" t="str">
            <v>Crush6</v>
          </cell>
        </row>
        <row r="297">
          <cell r="E297" t="str">
            <v>( By work )</v>
          </cell>
          <cell r="F297" t="str">
            <v>730E</v>
          </cell>
          <cell r="G297" t="str">
            <v>1500</v>
          </cell>
          <cell r="H297" t="str">
            <v>785</v>
          </cell>
          <cell r="I297" t="str">
            <v>Total</v>
          </cell>
          <cell r="J297" t="str">
            <v>Work</v>
          </cell>
          <cell r="K297" t="str">
            <v>General</v>
          </cell>
          <cell r="L297" t="str">
            <v>Delay</v>
          </cell>
          <cell r="M297" t="str">
            <v>Idle</v>
          </cell>
          <cell r="N297" t="str">
            <v>Rain</v>
          </cell>
          <cell r="O297" t="str">
            <v>Slipp</v>
          </cell>
          <cell r="P297" t="str">
            <v>B/D</v>
          </cell>
          <cell r="T297">
            <v>297</v>
          </cell>
        </row>
        <row r="298">
          <cell r="B298" t="str">
            <v>07  - 08</v>
          </cell>
          <cell r="C298" t="str">
            <v>OB</v>
          </cell>
          <cell r="D298">
            <v>756</v>
          </cell>
          <cell r="E298">
            <v>756</v>
          </cell>
          <cell r="F298">
            <v>0</v>
          </cell>
          <cell r="G298">
            <v>2</v>
          </cell>
          <cell r="H298">
            <v>7</v>
          </cell>
          <cell r="I298">
            <v>9</v>
          </cell>
          <cell r="J298">
            <v>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>
            <v>0</v>
          </cell>
          <cell r="T298">
            <v>298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08  - 09</v>
          </cell>
          <cell r="C299" t="str">
            <v>OB</v>
          </cell>
          <cell r="D299">
            <v>756</v>
          </cell>
          <cell r="E299">
            <v>756</v>
          </cell>
          <cell r="F299">
            <v>0</v>
          </cell>
          <cell r="G299">
            <v>2</v>
          </cell>
          <cell r="H299">
            <v>7</v>
          </cell>
          <cell r="I299">
            <v>9</v>
          </cell>
          <cell r="J299">
            <v>60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>
            <v>0</v>
          </cell>
          <cell r="T299">
            <v>299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09  - 10</v>
          </cell>
          <cell r="C300" t="str">
            <v>OB</v>
          </cell>
          <cell r="D300">
            <v>1096</v>
          </cell>
          <cell r="E300">
            <v>1096</v>
          </cell>
          <cell r="F300">
            <v>0</v>
          </cell>
          <cell r="G300">
            <v>2</v>
          </cell>
          <cell r="H300">
            <v>7</v>
          </cell>
          <cell r="I300">
            <v>9</v>
          </cell>
          <cell r="J300">
            <v>60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>
            <v>0</v>
          </cell>
          <cell r="T300">
            <v>300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10  - 11</v>
          </cell>
          <cell r="C301" t="str">
            <v>OB</v>
          </cell>
          <cell r="D301">
            <v>1248</v>
          </cell>
          <cell r="E301">
            <v>1248</v>
          </cell>
          <cell r="F301">
            <v>0</v>
          </cell>
          <cell r="G301">
            <v>2</v>
          </cell>
          <cell r="H301">
            <v>7</v>
          </cell>
          <cell r="I301">
            <v>9</v>
          </cell>
          <cell r="J301">
            <v>60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>
            <v>0</v>
          </cell>
          <cell r="T301">
            <v>301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11  - 12</v>
          </cell>
          <cell r="C302" t="str">
            <v>OB</v>
          </cell>
          <cell r="D302">
            <v>1020</v>
          </cell>
          <cell r="E302">
            <v>1020</v>
          </cell>
          <cell r="F302">
            <v>0</v>
          </cell>
          <cell r="G302">
            <v>2</v>
          </cell>
          <cell r="H302">
            <v>7</v>
          </cell>
          <cell r="I302">
            <v>9</v>
          </cell>
          <cell r="J302">
            <v>60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>
            <v>0</v>
          </cell>
          <cell r="T302">
            <v>302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12  - 13</v>
          </cell>
          <cell r="C303" t="str">
            <v>OB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60</v>
          </cell>
          <cell r="M303">
            <v>0</v>
          </cell>
          <cell r="N303">
            <v>0</v>
          </cell>
          <cell r="O303">
            <v>0</v>
          </cell>
          <cell r="Q303" t="str">
            <v>Rest Time</v>
          </cell>
          <cell r="T303">
            <v>303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13  -  14</v>
          </cell>
          <cell r="C304" t="str">
            <v>OB</v>
          </cell>
          <cell r="D304">
            <v>1040</v>
          </cell>
          <cell r="E304">
            <v>1040</v>
          </cell>
          <cell r="F304">
            <v>0</v>
          </cell>
          <cell r="G304">
            <v>2</v>
          </cell>
          <cell r="H304">
            <v>7</v>
          </cell>
          <cell r="I304">
            <v>9</v>
          </cell>
          <cell r="J304">
            <v>60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>
            <v>0</v>
          </cell>
          <cell r="T304">
            <v>304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14  -  15</v>
          </cell>
          <cell r="C305" t="str">
            <v>OB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60</v>
          </cell>
          <cell r="O305">
            <v>0</v>
          </cell>
          <cell r="Q305" t="str">
            <v>Rain</v>
          </cell>
          <cell r="T305">
            <v>305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15  -  16</v>
          </cell>
          <cell r="C306" t="str">
            <v>OB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60</v>
          </cell>
          <cell r="Q306" t="str">
            <v>Slippery</v>
          </cell>
          <cell r="T306">
            <v>306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16  -  17</v>
          </cell>
          <cell r="C307" t="str">
            <v>OB</v>
          </cell>
          <cell r="D307">
            <v>340</v>
          </cell>
          <cell r="E307">
            <v>1020</v>
          </cell>
          <cell r="F307">
            <v>0</v>
          </cell>
          <cell r="G307">
            <v>2</v>
          </cell>
          <cell r="H307">
            <v>7</v>
          </cell>
          <cell r="I307">
            <v>9</v>
          </cell>
          <cell r="J307">
            <v>20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40</v>
          </cell>
          <cell r="Q307" t="str">
            <v>Slippery Start 16:40</v>
          </cell>
          <cell r="T307">
            <v>307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17  -  18</v>
          </cell>
          <cell r="C308" t="str">
            <v>OB</v>
          </cell>
          <cell r="D308">
            <v>756</v>
          </cell>
          <cell r="E308">
            <v>907.2</v>
          </cell>
          <cell r="F308">
            <v>0</v>
          </cell>
          <cell r="G308">
            <v>2</v>
          </cell>
          <cell r="H308">
            <v>7</v>
          </cell>
          <cell r="I308">
            <v>9</v>
          </cell>
          <cell r="J308">
            <v>50</v>
          </cell>
          <cell r="K308">
            <v>0</v>
          </cell>
          <cell r="L308">
            <v>10</v>
          </cell>
          <cell r="M308">
            <v>0</v>
          </cell>
          <cell r="N308">
            <v>0</v>
          </cell>
          <cell r="O308">
            <v>0</v>
          </cell>
          <cell r="Q308" t="str">
            <v>Shift Change</v>
          </cell>
          <cell r="T308">
            <v>308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18  -  19</v>
          </cell>
          <cell r="C309" t="str">
            <v>OB</v>
          </cell>
          <cell r="D309">
            <v>284</v>
          </cell>
          <cell r="E309">
            <v>568</v>
          </cell>
          <cell r="F309">
            <v>0</v>
          </cell>
          <cell r="G309">
            <v>1</v>
          </cell>
          <cell r="H309">
            <v>6</v>
          </cell>
          <cell r="I309">
            <v>7</v>
          </cell>
          <cell r="J309">
            <v>30</v>
          </cell>
          <cell r="K309">
            <v>0</v>
          </cell>
          <cell r="L309">
            <v>30</v>
          </cell>
          <cell r="M309">
            <v>0</v>
          </cell>
          <cell r="N309">
            <v>0</v>
          </cell>
          <cell r="O309">
            <v>0</v>
          </cell>
          <cell r="Q309" t="str">
            <v>P2h, Start 18:10</v>
          </cell>
          <cell r="T309">
            <v>309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19  -  20</v>
          </cell>
          <cell r="C310" t="str">
            <v>OB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60</v>
          </cell>
          <cell r="O310">
            <v>0</v>
          </cell>
          <cell r="Q310" t="str">
            <v>Rain</v>
          </cell>
          <cell r="T310">
            <v>310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20  -  21</v>
          </cell>
          <cell r="C311" t="str">
            <v>OB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60</v>
          </cell>
          <cell r="O311">
            <v>0</v>
          </cell>
          <cell r="Q311" t="str">
            <v>Rain</v>
          </cell>
          <cell r="T311">
            <v>311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21  -  22</v>
          </cell>
          <cell r="C312" t="str">
            <v>OB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60</v>
          </cell>
          <cell r="O312">
            <v>0</v>
          </cell>
          <cell r="Q312" t="str">
            <v>Rain</v>
          </cell>
          <cell r="T312">
            <v>312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22  -  23</v>
          </cell>
          <cell r="C313" t="str">
            <v>OB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60</v>
          </cell>
          <cell r="O313">
            <v>0</v>
          </cell>
          <cell r="Q313" t="str">
            <v>Rain</v>
          </cell>
          <cell r="T313">
            <v>313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23  -  24</v>
          </cell>
          <cell r="C314" t="str">
            <v>OB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60</v>
          </cell>
          <cell r="Q314" t="str">
            <v>Slippery</v>
          </cell>
          <cell r="T314">
            <v>314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24  -  01</v>
          </cell>
          <cell r="C315" t="str">
            <v>OB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60</v>
          </cell>
          <cell r="Q315" t="str">
            <v>Slippery</v>
          </cell>
          <cell r="T315">
            <v>315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01  -  02</v>
          </cell>
          <cell r="C316" t="str">
            <v>OB</v>
          </cell>
          <cell r="D316">
            <v>378</v>
          </cell>
          <cell r="E316">
            <v>648</v>
          </cell>
          <cell r="F316">
            <v>0</v>
          </cell>
          <cell r="G316">
            <v>2</v>
          </cell>
          <cell r="H316">
            <v>5</v>
          </cell>
          <cell r="I316">
            <v>7</v>
          </cell>
          <cell r="J316">
            <v>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25</v>
          </cell>
          <cell r="Q316" t="str">
            <v>Slippery, Start 01:25</v>
          </cell>
          <cell r="T316">
            <v>316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02  -  03</v>
          </cell>
          <cell r="C317" t="str">
            <v>OB</v>
          </cell>
          <cell r="D317">
            <v>850</v>
          </cell>
          <cell r="E317">
            <v>1020</v>
          </cell>
          <cell r="F317">
            <v>0</v>
          </cell>
          <cell r="G317">
            <v>2</v>
          </cell>
          <cell r="H317">
            <v>5</v>
          </cell>
          <cell r="I317">
            <v>7</v>
          </cell>
          <cell r="J317">
            <v>50</v>
          </cell>
          <cell r="K317">
            <v>0</v>
          </cell>
          <cell r="L317">
            <v>0</v>
          </cell>
          <cell r="M317">
            <v>0</v>
          </cell>
          <cell r="N317">
            <v>10</v>
          </cell>
          <cell r="O317">
            <v>0</v>
          </cell>
          <cell r="Q317" t="str">
            <v>Rain 02:50</v>
          </cell>
          <cell r="T317">
            <v>317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03  -  04</v>
          </cell>
          <cell r="C318" t="str">
            <v>OB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60</v>
          </cell>
          <cell r="O318">
            <v>0</v>
          </cell>
          <cell r="Q318" t="str">
            <v>Rain</v>
          </cell>
          <cell r="T318">
            <v>318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04  -  05</v>
          </cell>
          <cell r="C319" t="str">
            <v>OB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60</v>
          </cell>
          <cell r="Q319" t="str">
            <v>Slippery</v>
          </cell>
          <cell r="T319">
            <v>319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05  -  06</v>
          </cell>
          <cell r="C320" t="str">
            <v>OB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60</v>
          </cell>
          <cell r="Q320" t="str">
            <v>Slippery</v>
          </cell>
          <cell r="T320">
            <v>320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06  -  07</v>
          </cell>
          <cell r="C321" t="str">
            <v>OB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60</v>
          </cell>
          <cell r="Q321" t="str">
            <v>Slippery</v>
          </cell>
          <cell r="T321">
            <v>321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RESUME</v>
          </cell>
          <cell r="C322" t="str">
            <v>PROD</v>
          </cell>
          <cell r="E322" t="str">
            <v>PROD'TY</v>
          </cell>
          <cell r="G322" t="str">
            <v>WORK HOURS</v>
          </cell>
          <cell r="J322" t="str">
            <v>LOST TIME</v>
          </cell>
          <cell r="L322" t="str">
            <v>DOWN</v>
          </cell>
          <cell r="M322" t="str">
            <v>PA</v>
          </cell>
          <cell r="O322" t="str">
            <v>UA PROD</v>
          </cell>
          <cell r="Q322" t="str">
            <v>OPERATOR</v>
          </cell>
          <cell r="R322" t="str">
            <v>GROUP LEADER</v>
          </cell>
          <cell r="T322">
            <v>322</v>
          </cell>
        </row>
        <row r="323">
          <cell r="B323" t="str">
            <v>GROUP</v>
          </cell>
          <cell r="C323" t="str">
            <v>WASTE</v>
          </cell>
          <cell r="D323" t="str">
            <v>CC</v>
          </cell>
          <cell r="E323" t="str">
            <v>WASTE</v>
          </cell>
          <cell r="F323" t="str">
            <v>CC</v>
          </cell>
          <cell r="G323" t="str">
            <v>WASTE</v>
          </cell>
          <cell r="H323" t="str">
            <v>CC</v>
          </cell>
          <cell r="I323" t="str">
            <v>GEN</v>
          </cell>
          <cell r="J323" t="str">
            <v>DELAY</v>
          </cell>
          <cell r="K323" t="str">
            <v>IDLE</v>
          </cell>
          <cell r="L323" t="str">
            <v>TIME</v>
          </cell>
          <cell r="M323" t="str">
            <v>PLAN</v>
          </cell>
          <cell r="N323" t="str">
            <v>ACT</v>
          </cell>
          <cell r="O323" t="str">
            <v>PLAN</v>
          </cell>
          <cell r="P323" t="str">
            <v>ACT</v>
          </cell>
          <cell r="T323">
            <v>323</v>
          </cell>
        </row>
        <row r="324">
          <cell r="B324" t="str">
            <v>Shift 1</v>
          </cell>
          <cell r="C324">
            <v>5916</v>
          </cell>
          <cell r="D324">
            <v>0</v>
          </cell>
          <cell r="E324">
            <v>986</v>
          </cell>
          <cell r="F324">
            <v>0</v>
          </cell>
          <cell r="G324">
            <v>6</v>
          </cell>
          <cell r="H324">
            <v>0</v>
          </cell>
          <cell r="I324">
            <v>0</v>
          </cell>
          <cell r="J324">
            <v>1</v>
          </cell>
          <cell r="K324">
            <v>1</v>
          </cell>
          <cell r="L324">
            <v>0</v>
          </cell>
          <cell r="M324">
            <v>0.95</v>
          </cell>
          <cell r="N324">
            <v>1</v>
          </cell>
          <cell r="O324">
            <v>0.875</v>
          </cell>
          <cell r="P324">
            <v>0.75</v>
          </cell>
          <cell r="Q324">
            <v>0</v>
          </cell>
          <cell r="R324">
            <v>0</v>
          </cell>
          <cell r="T324">
            <v>324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Shift 2</v>
          </cell>
          <cell r="C325">
            <v>1380</v>
          </cell>
          <cell r="D325">
            <v>0</v>
          </cell>
          <cell r="E325">
            <v>828</v>
          </cell>
          <cell r="F325">
            <v>0</v>
          </cell>
          <cell r="G325">
            <v>1.6666666666666667</v>
          </cell>
          <cell r="H325">
            <v>0</v>
          </cell>
          <cell r="I325">
            <v>0</v>
          </cell>
          <cell r="J325">
            <v>0.66666666666666663</v>
          </cell>
          <cell r="K325">
            <v>5.666666666666667</v>
          </cell>
          <cell r="L325">
            <v>0</v>
          </cell>
          <cell r="M325">
            <v>0.95</v>
          </cell>
          <cell r="N325">
            <v>1</v>
          </cell>
          <cell r="O325">
            <v>0.875</v>
          </cell>
          <cell r="P325">
            <v>0.20833333333333334</v>
          </cell>
          <cell r="Q325">
            <v>0</v>
          </cell>
          <cell r="R325">
            <v>0</v>
          </cell>
          <cell r="T325">
            <v>325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Shift 3</v>
          </cell>
          <cell r="C326">
            <v>1228</v>
          </cell>
          <cell r="D326">
            <v>0</v>
          </cell>
          <cell r="E326">
            <v>866.82352941176464</v>
          </cell>
          <cell r="F326">
            <v>0</v>
          </cell>
          <cell r="G326">
            <v>1.4166666666666667</v>
          </cell>
          <cell r="H326">
            <v>0</v>
          </cell>
          <cell r="I326">
            <v>0</v>
          </cell>
          <cell r="J326">
            <v>0</v>
          </cell>
          <cell r="K326">
            <v>6.583333333333333</v>
          </cell>
          <cell r="L326">
            <v>0</v>
          </cell>
          <cell r="M326">
            <v>0.95</v>
          </cell>
          <cell r="N326">
            <v>1</v>
          </cell>
          <cell r="O326">
            <v>0.875</v>
          </cell>
          <cell r="P326">
            <v>0.17708333333333334</v>
          </cell>
          <cell r="Q326">
            <v>0</v>
          </cell>
          <cell r="R326">
            <v>0</v>
          </cell>
          <cell r="T326">
            <v>326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Shift 6</v>
          </cell>
          <cell r="C327">
            <v>7012</v>
          </cell>
          <cell r="D327">
            <v>0</v>
          </cell>
          <cell r="E327">
            <v>978.4186046511627</v>
          </cell>
          <cell r="F327">
            <v>0</v>
          </cell>
          <cell r="G327">
            <v>7.166666666666667</v>
          </cell>
          <cell r="H327">
            <v>0</v>
          </cell>
          <cell r="I327">
            <v>0</v>
          </cell>
          <cell r="J327">
            <v>1.1666666666666667</v>
          </cell>
          <cell r="K327">
            <v>2.6666666666666665</v>
          </cell>
          <cell r="L327">
            <v>0</v>
          </cell>
          <cell r="M327">
            <v>0.95</v>
          </cell>
          <cell r="N327">
            <v>1</v>
          </cell>
          <cell r="O327">
            <v>0.875</v>
          </cell>
          <cell r="P327">
            <v>0.65151515151515149</v>
          </cell>
          <cell r="Q327" t="str">
            <v>Ramses Pangaribuan</v>
          </cell>
          <cell r="R327" t="str">
            <v>Bardono</v>
          </cell>
          <cell r="T327">
            <v>327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Shift 7</v>
          </cell>
          <cell r="C328">
            <v>1512</v>
          </cell>
          <cell r="D328">
            <v>0</v>
          </cell>
          <cell r="E328">
            <v>788.86956521739125</v>
          </cell>
          <cell r="F328">
            <v>0</v>
          </cell>
          <cell r="G328">
            <v>1.9166666666666667</v>
          </cell>
          <cell r="H328">
            <v>0</v>
          </cell>
          <cell r="I328">
            <v>0</v>
          </cell>
          <cell r="J328">
            <v>0.5</v>
          </cell>
          <cell r="K328">
            <v>10.583333333333334</v>
          </cell>
          <cell r="L328">
            <v>0</v>
          </cell>
          <cell r="M328">
            <v>0.95</v>
          </cell>
          <cell r="N328">
            <v>1</v>
          </cell>
          <cell r="O328">
            <v>0.875</v>
          </cell>
          <cell r="P328">
            <v>0.14743589743589744</v>
          </cell>
          <cell r="Q328" t="str">
            <v>Edi manik</v>
          </cell>
          <cell r="R328" t="str">
            <v>Saepudin</v>
          </cell>
          <cell r="T328">
            <v>328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TOTAL</v>
          </cell>
          <cell r="C329">
            <v>8524</v>
          </cell>
          <cell r="D329">
            <v>0</v>
          </cell>
          <cell r="E329">
            <v>938.42201834862374</v>
          </cell>
          <cell r="F329">
            <v>0</v>
          </cell>
          <cell r="G329">
            <v>9.0833333333333339</v>
          </cell>
          <cell r="H329">
            <v>0</v>
          </cell>
          <cell r="I329">
            <v>0</v>
          </cell>
          <cell r="J329">
            <v>1.6666666666666667</v>
          </cell>
          <cell r="K329">
            <v>13.25</v>
          </cell>
          <cell r="L329">
            <v>0</v>
          </cell>
          <cell r="M329">
            <v>0.95</v>
          </cell>
          <cell r="N329">
            <v>1</v>
          </cell>
          <cell r="O329">
            <v>0.875</v>
          </cell>
          <cell r="P329">
            <v>0.37847222222222227</v>
          </cell>
          <cell r="Q329" t="str">
            <v>Hiras Silaban</v>
          </cell>
          <cell r="R329" t="str">
            <v>Fresye A L</v>
          </cell>
          <cell r="T329">
            <v>329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T330">
            <v>330</v>
          </cell>
        </row>
        <row r="331">
          <cell r="B331" t="str">
            <v>TIME</v>
          </cell>
          <cell r="C331" t="str">
            <v>WASTE</v>
          </cell>
          <cell r="D331" t="str">
            <v>EX1001</v>
          </cell>
          <cell r="E331" t="str">
            <v>TYPE</v>
          </cell>
          <cell r="F331" t="str">
            <v>PC 1250</v>
          </cell>
          <cell r="H331" t="str">
            <v>Plan Prod'ty :</v>
          </cell>
          <cell r="J331">
            <v>500</v>
          </cell>
          <cell r="M331" t="str">
            <v>Distance :</v>
          </cell>
          <cell r="O331">
            <v>3.7960891787474975</v>
          </cell>
          <cell r="T331">
            <v>331</v>
          </cell>
          <cell r="U331" t="str">
            <v>EX1001</v>
          </cell>
        </row>
        <row r="332">
          <cell r="C332" t="str">
            <v>MAT</v>
          </cell>
          <cell r="D332" t="str">
            <v>PROD</v>
          </cell>
          <cell r="E332" t="str">
            <v>PROD'TY</v>
          </cell>
          <cell r="F332" t="str">
            <v>Q'TY DT</v>
          </cell>
          <cell r="J332" t="str">
            <v>HOURS</v>
          </cell>
          <cell r="Q332" t="str">
            <v>REMARK PRODUKTIVITAS</v>
          </cell>
          <cell r="T332">
            <v>332</v>
          </cell>
          <cell r="U332" t="str">
            <v>ROM</v>
          </cell>
          <cell r="V332" t="str">
            <v>Crush1</v>
          </cell>
          <cell r="W332" t="str">
            <v>Crush2</v>
          </cell>
          <cell r="X332" t="str">
            <v>Crush3</v>
          </cell>
          <cell r="Y332" t="str">
            <v>Crush4</v>
          </cell>
          <cell r="Z332" t="str">
            <v>Crush5</v>
          </cell>
          <cell r="AA332" t="str">
            <v>Crush6</v>
          </cell>
        </row>
        <row r="333">
          <cell r="E333" t="str">
            <v>( By work )</v>
          </cell>
          <cell r="F333" t="str">
            <v>785</v>
          </cell>
          <cell r="G333" t="str">
            <v>785-CB</v>
          </cell>
          <cell r="H333" t="str">
            <v>A40/HM</v>
          </cell>
          <cell r="I333" t="str">
            <v>Total</v>
          </cell>
          <cell r="J333" t="str">
            <v>Work</v>
          </cell>
          <cell r="K333" t="str">
            <v>General</v>
          </cell>
          <cell r="L333" t="str">
            <v>Delay</v>
          </cell>
          <cell r="M333" t="str">
            <v>Idle</v>
          </cell>
          <cell r="N333" t="str">
            <v>Rain</v>
          </cell>
          <cell r="O333" t="str">
            <v>Slipp</v>
          </cell>
          <cell r="P333" t="str">
            <v>B/D</v>
          </cell>
          <cell r="T333">
            <v>333</v>
          </cell>
        </row>
        <row r="334">
          <cell r="B334" t="str">
            <v>07  - 08</v>
          </cell>
          <cell r="C334" t="str">
            <v>OB</v>
          </cell>
          <cell r="D334">
            <v>266</v>
          </cell>
          <cell r="E334">
            <v>532</v>
          </cell>
          <cell r="F334">
            <v>5</v>
          </cell>
          <cell r="G334">
            <v>0</v>
          </cell>
          <cell r="H334">
            <v>0</v>
          </cell>
          <cell r="I334">
            <v>5</v>
          </cell>
          <cell r="J334">
            <v>30</v>
          </cell>
          <cell r="K334">
            <v>0</v>
          </cell>
          <cell r="L334">
            <v>30</v>
          </cell>
          <cell r="M334">
            <v>0</v>
          </cell>
          <cell r="N334">
            <v>0</v>
          </cell>
          <cell r="O334">
            <v>0</v>
          </cell>
          <cell r="Q334" t="str">
            <v>Waiting Operator, P2H Start 07:30</v>
          </cell>
          <cell r="T334">
            <v>334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B335" t="str">
            <v>08  - 09</v>
          </cell>
          <cell r="C335" t="str">
            <v>OB</v>
          </cell>
          <cell r="D335">
            <v>380</v>
          </cell>
          <cell r="E335">
            <v>380</v>
          </cell>
          <cell r="F335">
            <v>5</v>
          </cell>
          <cell r="G335">
            <v>0</v>
          </cell>
          <cell r="H335">
            <v>0</v>
          </cell>
          <cell r="I335">
            <v>5</v>
          </cell>
          <cell r="J335">
            <v>60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T335">
            <v>335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B336" t="str">
            <v>09  - 10</v>
          </cell>
          <cell r="C336" t="str">
            <v>OB</v>
          </cell>
          <cell r="D336">
            <v>418</v>
          </cell>
          <cell r="E336">
            <v>418</v>
          </cell>
          <cell r="F336">
            <v>5</v>
          </cell>
          <cell r="G336">
            <v>0</v>
          </cell>
          <cell r="H336">
            <v>0</v>
          </cell>
          <cell r="I336">
            <v>5</v>
          </cell>
          <cell r="J336">
            <v>60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T336">
            <v>336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B337" t="str">
            <v>10  - 11</v>
          </cell>
          <cell r="C337" t="str">
            <v>OB</v>
          </cell>
          <cell r="D337">
            <v>266</v>
          </cell>
          <cell r="E337">
            <v>399</v>
          </cell>
          <cell r="F337">
            <v>5</v>
          </cell>
          <cell r="G337">
            <v>0</v>
          </cell>
          <cell r="H337">
            <v>0</v>
          </cell>
          <cell r="I337">
            <v>5</v>
          </cell>
          <cell r="J337">
            <v>40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20</v>
          </cell>
          <cell r="Q337" t="str">
            <v>10:05 RFU 10:25 Repair Radio Komunikasi</v>
          </cell>
          <cell r="T337">
            <v>337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B338" t="str">
            <v>11  - 12</v>
          </cell>
          <cell r="C338" t="str">
            <v>OB</v>
          </cell>
          <cell r="D338">
            <v>380</v>
          </cell>
          <cell r="E338">
            <v>380</v>
          </cell>
          <cell r="F338">
            <v>5</v>
          </cell>
          <cell r="G338">
            <v>0</v>
          </cell>
          <cell r="H338">
            <v>0</v>
          </cell>
          <cell r="I338">
            <v>5</v>
          </cell>
          <cell r="J338">
            <v>60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T338">
            <v>338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B339" t="str">
            <v>12  - 13</v>
          </cell>
          <cell r="C339" t="str">
            <v>OB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60</v>
          </cell>
          <cell r="M339">
            <v>0</v>
          </cell>
          <cell r="N339">
            <v>0</v>
          </cell>
          <cell r="O339">
            <v>0</v>
          </cell>
          <cell r="Q339" t="str">
            <v>Rest Time</v>
          </cell>
          <cell r="T339">
            <v>339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B340" t="str">
            <v>13  -  14</v>
          </cell>
          <cell r="C340" t="str">
            <v>OB</v>
          </cell>
          <cell r="D340">
            <v>380</v>
          </cell>
          <cell r="E340">
            <v>380</v>
          </cell>
          <cell r="F340">
            <v>5</v>
          </cell>
          <cell r="G340">
            <v>0</v>
          </cell>
          <cell r="H340">
            <v>0</v>
          </cell>
          <cell r="I340">
            <v>5</v>
          </cell>
          <cell r="J340">
            <v>60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>
            <v>0</v>
          </cell>
          <cell r="T340">
            <v>340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B341" t="str">
            <v>14  -  15</v>
          </cell>
          <cell r="C341" t="str">
            <v>OB</v>
          </cell>
          <cell r="D341">
            <v>76</v>
          </cell>
          <cell r="E341">
            <v>456</v>
          </cell>
          <cell r="F341">
            <v>5</v>
          </cell>
          <cell r="G341">
            <v>0</v>
          </cell>
          <cell r="H341">
            <v>0</v>
          </cell>
          <cell r="I341">
            <v>5</v>
          </cell>
          <cell r="J341">
            <v>10</v>
          </cell>
          <cell r="K341">
            <v>0</v>
          </cell>
          <cell r="L341">
            <v>0</v>
          </cell>
          <cell r="M341">
            <v>0</v>
          </cell>
          <cell r="N341">
            <v>50</v>
          </cell>
          <cell r="O341">
            <v>0</v>
          </cell>
          <cell r="Q341" t="str">
            <v>Rain Stop 14:10</v>
          </cell>
          <cell r="T341">
            <v>341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B342" t="str">
            <v>15  -  16</v>
          </cell>
          <cell r="C342" t="str">
            <v>OB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60</v>
          </cell>
          <cell r="Q342" t="str">
            <v>Slippery</v>
          </cell>
          <cell r="T342">
            <v>342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16  -  17</v>
          </cell>
          <cell r="C343" t="str">
            <v>OB</v>
          </cell>
          <cell r="D343">
            <v>114</v>
          </cell>
          <cell r="E343">
            <v>342</v>
          </cell>
          <cell r="F343">
            <v>4</v>
          </cell>
          <cell r="G343">
            <v>0</v>
          </cell>
          <cell r="H343">
            <v>0</v>
          </cell>
          <cell r="I343">
            <v>4</v>
          </cell>
          <cell r="J343">
            <v>20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40</v>
          </cell>
          <cell r="Q343" t="str">
            <v>Slippery Start 16:40</v>
          </cell>
          <cell r="T343">
            <v>343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B344" t="str">
            <v>17  -  18</v>
          </cell>
          <cell r="C344" t="str">
            <v>OB</v>
          </cell>
          <cell r="D344">
            <v>304</v>
          </cell>
          <cell r="E344">
            <v>364.8</v>
          </cell>
          <cell r="F344">
            <v>4</v>
          </cell>
          <cell r="G344">
            <v>0</v>
          </cell>
          <cell r="H344">
            <v>0</v>
          </cell>
          <cell r="I344">
            <v>4</v>
          </cell>
          <cell r="J344">
            <v>50</v>
          </cell>
          <cell r="K344">
            <v>0</v>
          </cell>
          <cell r="L344">
            <v>10</v>
          </cell>
          <cell r="M344">
            <v>0</v>
          </cell>
          <cell r="N344">
            <v>0</v>
          </cell>
          <cell r="O344">
            <v>0</v>
          </cell>
          <cell r="Q344" t="str">
            <v>Shift Change</v>
          </cell>
          <cell r="T344">
            <v>344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B345" t="str">
            <v>18  -  19</v>
          </cell>
          <cell r="C345" t="str">
            <v>OB</v>
          </cell>
          <cell r="D345">
            <v>76</v>
          </cell>
          <cell r="E345">
            <v>228</v>
          </cell>
          <cell r="F345">
            <v>2</v>
          </cell>
          <cell r="G345">
            <v>0</v>
          </cell>
          <cell r="H345">
            <v>0</v>
          </cell>
          <cell r="I345">
            <v>2</v>
          </cell>
          <cell r="J345">
            <v>20</v>
          </cell>
          <cell r="K345">
            <v>0</v>
          </cell>
          <cell r="L345">
            <v>40</v>
          </cell>
          <cell r="M345">
            <v>0</v>
          </cell>
          <cell r="N345">
            <v>0</v>
          </cell>
          <cell r="O345">
            <v>0</v>
          </cell>
          <cell r="Q345" t="str">
            <v>Wait DT, Start 18:30</v>
          </cell>
          <cell r="T345">
            <v>345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19  -  20</v>
          </cell>
          <cell r="C346" t="str">
            <v>OB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60</v>
          </cell>
          <cell r="O346">
            <v>0</v>
          </cell>
          <cell r="Q346" t="str">
            <v>Rain</v>
          </cell>
          <cell r="T346">
            <v>346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20  -  21</v>
          </cell>
          <cell r="C347" t="str">
            <v>OB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60</v>
          </cell>
          <cell r="O347">
            <v>0</v>
          </cell>
          <cell r="Q347" t="str">
            <v>Rain</v>
          </cell>
          <cell r="T347">
            <v>347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21  -  22</v>
          </cell>
          <cell r="C348" t="str">
            <v>OB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60</v>
          </cell>
          <cell r="O348">
            <v>0</v>
          </cell>
          <cell r="Q348" t="str">
            <v>Rain</v>
          </cell>
          <cell r="T348">
            <v>348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B349" t="str">
            <v>22  -  23</v>
          </cell>
          <cell r="C349" t="str">
            <v>OB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60</v>
          </cell>
          <cell r="O349">
            <v>0</v>
          </cell>
          <cell r="Q349" t="str">
            <v>Rain</v>
          </cell>
          <cell r="T349">
            <v>349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B350" t="str">
            <v>23  -  24</v>
          </cell>
          <cell r="C350" t="str">
            <v>OB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60</v>
          </cell>
          <cell r="Q350" t="str">
            <v>Slippery</v>
          </cell>
          <cell r="T350">
            <v>350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B351" t="str">
            <v>24  -  01</v>
          </cell>
          <cell r="C351" t="str">
            <v>OB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</v>
          </cell>
          <cell r="Q351" t="str">
            <v>Slippery</v>
          </cell>
          <cell r="T351">
            <v>351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01  -  02</v>
          </cell>
          <cell r="C352" t="str">
            <v>OB</v>
          </cell>
          <cell r="D352">
            <v>152</v>
          </cell>
          <cell r="E352">
            <v>228</v>
          </cell>
          <cell r="F352">
            <v>2</v>
          </cell>
          <cell r="G352">
            <v>0</v>
          </cell>
          <cell r="H352">
            <v>0</v>
          </cell>
          <cell r="I352">
            <v>2</v>
          </cell>
          <cell r="J352">
            <v>40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</v>
          </cell>
          <cell r="Q352" t="str">
            <v>Slippery, Start 01:20</v>
          </cell>
          <cell r="T352">
            <v>352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B353" t="str">
            <v>02  -  03</v>
          </cell>
          <cell r="C353" t="str">
            <v>OB</v>
          </cell>
          <cell r="D353">
            <v>152</v>
          </cell>
          <cell r="E353">
            <v>202.66666666666666</v>
          </cell>
          <cell r="F353">
            <v>2</v>
          </cell>
          <cell r="G353">
            <v>0</v>
          </cell>
          <cell r="H353">
            <v>0</v>
          </cell>
          <cell r="I353">
            <v>2</v>
          </cell>
          <cell r="J353">
            <v>45</v>
          </cell>
          <cell r="K353">
            <v>0</v>
          </cell>
          <cell r="L353">
            <v>0</v>
          </cell>
          <cell r="M353">
            <v>0</v>
          </cell>
          <cell r="N353">
            <v>15</v>
          </cell>
          <cell r="O353">
            <v>0</v>
          </cell>
          <cell r="Q353" t="str">
            <v>Rain</v>
          </cell>
          <cell r="T353">
            <v>353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03  -  04</v>
          </cell>
          <cell r="C354" t="str">
            <v>OB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60</v>
          </cell>
          <cell r="O354">
            <v>0</v>
          </cell>
          <cell r="Q354" t="str">
            <v>Rain</v>
          </cell>
          <cell r="T354">
            <v>354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B355" t="str">
            <v>04  -  05</v>
          </cell>
          <cell r="C355" t="str">
            <v>OB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60</v>
          </cell>
          <cell r="Q355" t="str">
            <v>Slippery</v>
          </cell>
          <cell r="T355">
            <v>355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B356" t="str">
            <v>05  -  06</v>
          </cell>
          <cell r="C356" t="str">
            <v>OB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60</v>
          </cell>
          <cell r="Q356" t="str">
            <v>Slippery</v>
          </cell>
          <cell r="T356">
            <v>356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B357" t="str">
            <v>06  -  07</v>
          </cell>
          <cell r="C357" t="str">
            <v>OB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60</v>
          </cell>
          <cell r="Q357" t="str">
            <v>Slippery</v>
          </cell>
          <cell r="T357">
            <v>357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B358" t="str">
            <v>RESUME</v>
          </cell>
          <cell r="C358" t="str">
            <v>PROD</v>
          </cell>
          <cell r="E358" t="str">
            <v>PROD'TY</v>
          </cell>
          <cell r="G358" t="str">
            <v>WORK HOURS</v>
          </cell>
          <cell r="J358" t="str">
            <v>LOST TIME</v>
          </cell>
          <cell r="L358" t="str">
            <v>DOWN</v>
          </cell>
          <cell r="M358" t="str">
            <v>PA</v>
          </cell>
          <cell r="O358" t="str">
            <v>UA PROD</v>
          </cell>
          <cell r="Q358" t="str">
            <v>OPERATOR</v>
          </cell>
          <cell r="R358" t="str">
            <v>GROUP LEADER</v>
          </cell>
          <cell r="T358">
            <v>358</v>
          </cell>
        </row>
        <row r="359">
          <cell r="B359" t="str">
            <v>GROUP</v>
          </cell>
          <cell r="C359" t="str">
            <v>WASTE</v>
          </cell>
          <cell r="D359" t="str">
            <v>CC</v>
          </cell>
          <cell r="E359" t="str">
            <v>WASTE</v>
          </cell>
          <cell r="F359" t="str">
            <v>CC</v>
          </cell>
          <cell r="G359" t="str">
            <v>WASTE</v>
          </cell>
          <cell r="H359" t="str">
            <v>CC</v>
          </cell>
          <cell r="I359" t="str">
            <v>GEN</v>
          </cell>
          <cell r="J359" t="str">
            <v>DELAY</v>
          </cell>
          <cell r="K359" t="str">
            <v>IDLE</v>
          </cell>
          <cell r="L359" t="str">
            <v>TIME</v>
          </cell>
          <cell r="M359" t="str">
            <v>PLAN</v>
          </cell>
          <cell r="N359" t="str">
            <v>ACT</v>
          </cell>
          <cell r="O359" t="str">
            <v>PLAN</v>
          </cell>
          <cell r="P359" t="str">
            <v>ACT</v>
          </cell>
          <cell r="T359">
            <v>359</v>
          </cell>
        </row>
        <row r="360">
          <cell r="B360" t="str">
            <v>Shift 1</v>
          </cell>
          <cell r="C360">
            <v>2166</v>
          </cell>
          <cell r="D360">
            <v>0</v>
          </cell>
          <cell r="E360">
            <v>406.125</v>
          </cell>
          <cell r="F360">
            <v>0</v>
          </cell>
          <cell r="G360">
            <v>5.333333333333333</v>
          </cell>
          <cell r="H360">
            <v>0</v>
          </cell>
          <cell r="I360">
            <v>0</v>
          </cell>
          <cell r="J360">
            <v>1.5</v>
          </cell>
          <cell r="K360">
            <v>0.83333333333333337</v>
          </cell>
          <cell r="L360">
            <v>0.33333333333333331</v>
          </cell>
          <cell r="M360">
            <v>0.95</v>
          </cell>
          <cell r="N360">
            <v>0.95833333333333337</v>
          </cell>
          <cell r="O360">
            <v>0.875</v>
          </cell>
          <cell r="P360">
            <v>0.69565217391304346</v>
          </cell>
          <cell r="Q360">
            <v>0</v>
          </cell>
          <cell r="R360">
            <v>0</v>
          </cell>
          <cell r="T360">
            <v>360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Shift 2</v>
          </cell>
          <cell r="C361">
            <v>494</v>
          </cell>
          <cell r="D361">
            <v>0</v>
          </cell>
          <cell r="E361">
            <v>329.33333333333331</v>
          </cell>
          <cell r="F361">
            <v>0</v>
          </cell>
          <cell r="G361">
            <v>1.5</v>
          </cell>
          <cell r="H361">
            <v>0</v>
          </cell>
          <cell r="I361">
            <v>0</v>
          </cell>
          <cell r="J361">
            <v>0.83333333333333337</v>
          </cell>
          <cell r="K361">
            <v>5.666666666666667</v>
          </cell>
          <cell r="L361">
            <v>0</v>
          </cell>
          <cell r="M361">
            <v>0.95</v>
          </cell>
          <cell r="N361">
            <v>1</v>
          </cell>
          <cell r="O361">
            <v>0.875</v>
          </cell>
          <cell r="P361">
            <v>0.1875</v>
          </cell>
          <cell r="Q361">
            <v>0</v>
          </cell>
          <cell r="R361">
            <v>0</v>
          </cell>
          <cell r="T361">
            <v>361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B362" t="str">
            <v>Shift 3</v>
          </cell>
          <cell r="C362">
            <v>304</v>
          </cell>
          <cell r="D362">
            <v>0</v>
          </cell>
          <cell r="E362">
            <v>214.58823529411762</v>
          </cell>
          <cell r="F362">
            <v>0</v>
          </cell>
          <cell r="G362">
            <v>1.4166666666666667</v>
          </cell>
          <cell r="H362">
            <v>0</v>
          </cell>
          <cell r="I362">
            <v>0</v>
          </cell>
          <cell r="J362">
            <v>0</v>
          </cell>
          <cell r="K362">
            <v>6.583333333333333</v>
          </cell>
          <cell r="L362">
            <v>0</v>
          </cell>
          <cell r="M362">
            <v>0.95</v>
          </cell>
          <cell r="N362">
            <v>1</v>
          </cell>
          <cell r="O362">
            <v>0.875</v>
          </cell>
          <cell r="P362">
            <v>0.17708333333333334</v>
          </cell>
          <cell r="Q362">
            <v>0</v>
          </cell>
          <cell r="R362">
            <v>0</v>
          </cell>
          <cell r="T362">
            <v>362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B363" t="str">
            <v>Shift 6</v>
          </cell>
          <cell r="C363">
            <v>2584</v>
          </cell>
          <cell r="D363">
            <v>0</v>
          </cell>
          <cell r="E363">
            <v>397.53846153846155</v>
          </cell>
          <cell r="F363">
            <v>0</v>
          </cell>
          <cell r="G363">
            <v>6.5</v>
          </cell>
          <cell r="H363">
            <v>0</v>
          </cell>
          <cell r="I363">
            <v>0</v>
          </cell>
          <cell r="J363">
            <v>1.6666666666666667</v>
          </cell>
          <cell r="K363">
            <v>2.5</v>
          </cell>
          <cell r="L363">
            <v>0.33333333333333331</v>
          </cell>
          <cell r="M363">
            <v>0.95</v>
          </cell>
          <cell r="N363">
            <v>0.96969696969696961</v>
          </cell>
          <cell r="O363">
            <v>0.875</v>
          </cell>
          <cell r="P363">
            <v>0.609375</v>
          </cell>
          <cell r="Q363" t="str">
            <v>Edy Santoso</v>
          </cell>
          <cell r="R363" t="str">
            <v>Sutarno</v>
          </cell>
          <cell r="T363">
            <v>363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B364" t="str">
            <v>Shift 7</v>
          </cell>
          <cell r="C364">
            <v>380</v>
          </cell>
          <cell r="D364">
            <v>0</v>
          </cell>
          <cell r="E364">
            <v>217.14285714285714</v>
          </cell>
          <cell r="F364">
            <v>0</v>
          </cell>
          <cell r="G364">
            <v>1.75</v>
          </cell>
          <cell r="H364">
            <v>0</v>
          </cell>
          <cell r="I364">
            <v>0</v>
          </cell>
          <cell r="J364">
            <v>0.66666666666666663</v>
          </cell>
          <cell r="K364">
            <v>10.583333333333334</v>
          </cell>
          <cell r="L364">
            <v>0</v>
          </cell>
          <cell r="M364">
            <v>0.95</v>
          </cell>
          <cell r="N364">
            <v>1</v>
          </cell>
          <cell r="O364">
            <v>0.875</v>
          </cell>
          <cell r="P364">
            <v>0.13461538461538461</v>
          </cell>
          <cell r="Q364" t="str">
            <v>Mudihanto</v>
          </cell>
          <cell r="R364" t="str">
            <v>Fresye A Lumansik</v>
          </cell>
          <cell r="T364">
            <v>364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B365" t="str">
            <v>TOTAL</v>
          </cell>
          <cell r="C365">
            <v>2964</v>
          </cell>
          <cell r="D365">
            <v>0</v>
          </cell>
          <cell r="E365">
            <v>359.27272727272725</v>
          </cell>
          <cell r="F365">
            <v>0</v>
          </cell>
          <cell r="G365">
            <v>8.25</v>
          </cell>
          <cell r="H365">
            <v>0</v>
          </cell>
          <cell r="I365">
            <v>0</v>
          </cell>
          <cell r="J365">
            <v>2.3333333333333335</v>
          </cell>
          <cell r="K365">
            <v>13.083333333333334</v>
          </cell>
          <cell r="L365">
            <v>0.33333333333333331</v>
          </cell>
          <cell r="M365">
            <v>0.95</v>
          </cell>
          <cell r="N365">
            <v>0.98611111111111116</v>
          </cell>
          <cell r="O365">
            <v>0.875</v>
          </cell>
          <cell r="P365">
            <v>0.34859154929577463</v>
          </cell>
          <cell r="Q365" t="str">
            <v>Hiras Silaban</v>
          </cell>
          <cell r="R365" t="str">
            <v>Fresye A L</v>
          </cell>
          <cell r="T365">
            <v>365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T366">
            <v>366</v>
          </cell>
        </row>
        <row r="367">
          <cell r="B367" t="str">
            <v>TIME</v>
          </cell>
          <cell r="C367" t="str">
            <v>WASTE</v>
          </cell>
          <cell r="D367" t="str">
            <v>EX1002</v>
          </cell>
          <cell r="E367" t="str">
            <v>TYPE</v>
          </cell>
          <cell r="F367" t="str">
            <v>PC 1250</v>
          </cell>
          <cell r="H367" t="str">
            <v>Plan Prod'ty :</v>
          </cell>
          <cell r="J367">
            <v>400</v>
          </cell>
          <cell r="M367" t="str">
            <v>Distance :</v>
          </cell>
          <cell r="O367">
            <v>12.821088587394385</v>
          </cell>
          <cell r="T367">
            <v>367</v>
          </cell>
          <cell r="U367" t="str">
            <v>EX1002</v>
          </cell>
        </row>
        <row r="368">
          <cell r="C368" t="str">
            <v>MAT</v>
          </cell>
          <cell r="D368" t="str">
            <v>PROD</v>
          </cell>
          <cell r="E368" t="str">
            <v>PROD'TY</v>
          </cell>
          <cell r="F368" t="str">
            <v>Q'TY DT</v>
          </cell>
          <cell r="J368" t="str">
            <v>HOURS</v>
          </cell>
          <cell r="Q368" t="str">
            <v>REMARK PRODUKTIVITAS</v>
          </cell>
          <cell r="T368">
            <v>368</v>
          </cell>
          <cell r="U368" t="str">
            <v>ROM</v>
          </cell>
          <cell r="V368" t="str">
            <v>Crush1</v>
          </cell>
          <cell r="W368" t="str">
            <v>Crush2</v>
          </cell>
          <cell r="X368" t="str">
            <v>Crush3</v>
          </cell>
          <cell r="Y368" t="str">
            <v>Crush4</v>
          </cell>
          <cell r="Z368" t="str">
            <v>Crush5</v>
          </cell>
          <cell r="AA368" t="str">
            <v>Crush6</v>
          </cell>
        </row>
        <row r="369">
          <cell r="E369" t="str">
            <v>( By work )</v>
          </cell>
          <cell r="F369" t="str">
            <v>785</v>
          </cell>
          <cell r="G369" t="str">
            <v>785-CB</v>
          </cell>
          <cell r="H369" t="str">
            <v>A40/HM</v>
          </cell>
          <cell r="I369" t="str">
            <v>Total</v>
          </cell>
          <cell r="J369" t="str">
            <v>Work</v>
          </cell>
          <cell r="K369" t="str">
            <v>General</v>
          </cell>
          <cell r="L369" t="str">
            <v>Delay</v>
          </cell>
          <cell r="M369" t="str">
            <v>Idle</v>
          </cell>
          <cell r="N369" t="str">
            <v>Rain</v>
          </cell>
          <cell r="O369" t="str">
            <v>Slipp</v>
          </cell>
          <cell r="P369" t="str">
            <v>B/D</v>
          </cell>
          <cell r="T369">
            <v>369</v>
          </cell>
        </row>
        <row r="370">
          <cell r="B370" t="str">
            <v>07  - 08</v>
          </cell>
          <cell r="C370" t="str">
            <v>CC</v>
          </cell>
          <cell r="D370">
            <v>90</v>
          </cell>
          <cell r="E370">
            <v>270</v>
          </cell>
          <cell r="F370">
            <v>0</v>
          </cell>
          <cell r="G370">
            <v>1</v>
          </cell>
          <cell r="H370">
            <v>0</v>
          </cell>
          <cell r="I370">
            <v>1</v>
          </cell>
          <cell r="J370">
            <v>20</v>
          </cell>
          <cell r="K370">
            <v>0</v>
          </cell>
          <cell r="L370">
            <v>40</v>
          </cell>
          <cell r="M370">
            <v>0</v>
          </cell>
          <cell r="N370">
            <v>0</v>
          </cell>
          <cell r="O370">
            <v>0</v>
          </cell>
          <cell r="Q370" t="str">
            <v>Coal P4, Crusher 6, Waiting DT</v>
          </cell>
          <cell r="T370">
            <v>370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90</v>
          </cell>
        </row>
        <row r="371">
          <cell r="B371" t="str">
            <v>08  - 09</v>
          </cell>
          <cell r="C371" t="str">
            <v>CC</v>
          </cell>
          <cell r="D371">
            <v>270</v>
          </cell>
          <cell r="E371">
            <v>270</v>
          </cell>
          <cell r="F371">
            <v>0</v>
          </cell>
          <cell r="G371">
            <v>3</v>
          </cell>
          <cell r="H371">
            <v>0</v>
          </cell>
          <cell r="I371">
            <v>3</v>
          </cell>
          <cell r="J371">
            <v>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Coal P4, Crusher 6</v>
          </cell>
          <cell r="T371">
            <v>371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270</v>
          </cell>
        </row>
        <row r="372">
          <cell r="B372" t="str">
            <v>09  - 10</v>
          </cell>
          <cell r="C372" t="str">
            <v>CC</v>
          </cell>
          <cell r="D372">
            <v>450</v>
          </cell>
          <cell r="E372">
            <v>450</v>
          </cell>
          <cell r="F372">
            <v>0</v>
          </cell>
          <cell r="G372">
            <v>5</v>
          </cell>
          <cell r="H372">
            <v>0</v>
          </cell>
          <cell r="I372">
            <v>5</v>
          </cell>
          <cell r="J372">
            <v>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Coal P4, Crusher 6</v>
          </cell>
          <cell r="T372">
            <v>372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450</v>
          </cell>
        </row>
        <row r="373">
          <cell r="B373" t="str">
            <v>10  - 11</v>
          </cell>
          <cell r="C373" t="str">
            <v>CC</v>
          </cell>
          <cell r="D373">
            <v>360</v>
          </cell>
          <cell r="E373">
            <v>360</v>
          </cell>
          <cell r="F373">
            <v>0</v>
          </cell>
          <cell r="G373">
            <v>5</v>
          </cell>
          <cell r="H373">
            <v>0</v>
          </cell>
          <cell r="I373">
            <v>5</v>
          </cell>
          <cell r="J373">
            <v>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Coal P4, Crusher 6</v>
          </cell>
          <cell r="T373">
            <v>373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360</v>
          </cell>
        </row>
        <row r="374">
          <cell r="B374" t="str">
            <v>11  - 12</v>
          </cell>
          <cell r="C374" t="str">
            <v>CC</v>
          </cell>
          <cell r="D374">
            <v>180</v>
          </cell>
          <cell r="E374">
            <v>432</v>
          </cell>
          <cell r="F374">
            <v>0</v>
          </cell>
          <cell r="G374">
            <v>5</v>
          </cell>
          <cell r="H374">
            <v>0</v>
          </cell>
          <cell r="I374">
            <v>5</v>
          </cell>
          <cell r="J374">
            <v>25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35</v>
          </cell>
          <cell r="Q374" t="str">
            <v>11:25 Oring Hydrolik Pump Bocor</v>
          </cell>
          <cell r="T374">
            <v>374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180</v>
          </cell>
        </row>
        <row r="375">
          <cell r="B375" t="str">
            <v>12  - 13</v>
          </cell>
          <cell r="C375" t="str">
            <v>CC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60</v>
          </cell>
          <cell r="Q375" t="str">
            <v>Oring Hydrolik Pump Bocor</v>
          </cell>
          <cell r="T375">
            <v>375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13  -  14</v>
          </cell>
          <cell r="C376" t="str">
            <v>CC</v>
          </cell>
          <cell r="D376">
            <v>360</v>
          </cell>
          <cell r="E376">
            <v>432</v>
          </cell>
          <cell r="F376">
            <v>0</v>
          </cell>
          <cell r="G376">
            <v>4</v>
          </cell>
          <cell r="H376">
            <v>0</v>
          </cell>
          <cell r="I376">
            <v>4</v>
          </cell>
          <cell r="J376">
            <v>50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10</v>
          </cell>
          <cell r="Q376" t="str">
            <v>Oring Hydrolik Pump Bocor RFU 13:10</v>
          </cell>
          <cell r="T376">
            <v>376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360</v>
          </cell>
        </row>
        <row r="377">
          <cell r="B377" t="str">
            <v>14  -  15</v>
          </cell>
          <cell r="C377" t="str">
            <v>CC</v>
          </cell>
          <cell r="D377">
            <v>90</v>
          </cell>
          <cell r="E377">
            <v>360</v>
          </cell>
          <cell r="F377">
            <v>0</v>
          </cell>
          <cell r="G377">
            <v>4</v>
          </cell>
          <cell r="H377">
            <v>0</v>
          </cell>
          <cell r="I377">
            <v>4</v>
          </cell>
          <cell r="J377">
            <v>15</v>
          </cell>
          <cell r="K377">
            <v>0</v>
          </cell>
          <cell r="L377">
            <v>0</v>
          </cell>
          <cell r="M377">
            <v>0</v>
          </cell>
          <cell r="N377">
            <v>45</v>
          </cell>
          <cell r="O377">
            <v>0</v>
          </cell>
          <cell r="Q377" t="str">
            <v>Rain Stop 14:15,</v>
          </cell>
          <cell r="T377">
            <v>377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90</v>
          </cell>
        </row>
        <row r="378">
          <cell r="B378" t="str">
            <v>15  -  16</v>
          </cell>
          <cell r="C378" t="str">
            <v>CC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60</v>
          </cell>
          <cell r="Q378" t="str">
            <v>Slippery</v>
          </cell>
          <cell r="T378">
            <v>378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B379" t="str">
            <v>16  -  17</v>
          </cell>
          <cell r="C379" t="str">
            <v>CC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60</v>
          </cell>
          <cell r="Q379" t="str">
            <v>Slippery</v>
          </cell>
          <cell r="T379">
            <v>379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17  -  18</v>
          </cell>
          <cell r="C380" t="str">
            <v>CC</v>
          </cell>
          <cell r="D380">
            <v>450</v>
          </cell>
          <cell r="E380">
            <v>540</v>
          </cell>
          <cell r="F380">
            <v>0</v>
          </cell>
          <cell r="G380">
            <v>5</v>
          </cell>
          <cell r="H380">
            <v>0</v>
          </cell>
          <cell r="I380">
            <v>5</v>
          </cell>
          <cell r="J380">
            <v>50</v>
          </cell>
          <cell r="K380">
            <v>0</v>
          </cell>
          <cell r="L380">
            <v>10</v>
          </cell>
          <cell r="M380">
            <v>0</v>
          </cell>
          <cell r="N380">
            <v>0</v>
          </cell>
          <cell r="O380">
            <v>0</v>
          </cell>
          <cell r="Q380" t="str">
            <v>Shift Change</v>
          </cell>
          <cell r="T380">
            <v>380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450</v>
          </cell>
        </row>
        <row r="381">
          <cell r="B381" t="str">
            <v>18  -  19</v>
          </cell>
          <cell r="C381" t="str">
            <v>CC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60</v>
          </cell>
          <cell r="O381">
            <v>0</v>
          </cell>
          <cell r="Q381" t="str">
            <v>Rain</v>
          </cell>
          <cell r="T381">
            <v>381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B382" t="str">
            <v>19  -  20</v>
          </cell>
          <cell r="C382" t="str">
            <v>CC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60</v>
          </cell>
          <cell r="O382">
            <v>0</v>
          </cell>
          <cell r="Q382" t="str">
            <v>Rain</v>
          </cell>
          <cell r="T382">
            <v>382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20  -  21</v>
          </cell>
          <cell r="C383" t="str">
            <v>CC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60</v>
          </cell>
          <cell r="O383">
            <v>0</v>
          </cell>
          <cell r="Q383" t="str">
            <v>Rain</v>
          </cell>
          <cell r="T383">
            <v>383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21  -  22</v>
          </cell>
          <cell r="C384" t="str">
            <v>CC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60</v>
          </cell>
          <cell r="O384">
            <v>0</v>
          </cell>
          <cell r="Q384" t="str">
            <v>Rain</v>
          </cell>
          <cell r="T384">
            <v>384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22  -  23</v>
          </cell>
          <cell r="C385" t="str">
            <v>CC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60</v>
          </cell>
          <cell r="O385">
            <v>0</v>
          </cell>
          <cell r="Q385" t="str">
            <v>Rain</v>
          </cell>
          <cell r="T385">
            <v>385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23  -  24</v>
          </cell>
          <cell r="C386" t="str">
            <v>CC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60</v>
          </cell>
          <cell r="Q386" t="str">
            <v>Slippery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24  -  01</v>
          </cell>
          <cell r="C387" t="str">
            <v>CC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60</v>
          </cell>
          <cell r="Q387" t="str">
            <v>Slippery</v>
          </cell>
          <cell r="T387">
            <v>387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01  -  02</v>
          </cell>
          <cell r="C388" t="str">
            <v>CC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60</v>
          </cell>
          <cell r="Q388" t="str">
            <v>Slippery</v>
          </cell>
          <cell r="T388">
            <v>388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02  -  03</v>
          </cell>
          <cell r="C389" t="str">
            <v>CC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60</v>
          </cell>
          <cell r="Q389" t="str">
            <v>Slippery</v>
          </cell>
          <cell r="T389">
            <v>389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03  -  04</v>
          </cell>
          <cell r="C390" t="str">
            <v>CC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60</v>
          </cell>
          <cell r="O390">
            <v>0</v>
          </cell>
          <cell r="Q390" t="str">
            <v>Rain</v>
          </cell>
          <cell r="T390">
            <v>390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04  -  05</v>
          </cell>
          <cell r="C391" t="str">
            <v>CC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60</v>
          </cell>
          <cell r="O391">
            <v>0</v>
          </cell>
          <cell r="Q391" t="str">
            <v>Rain</v>
          </cell>
          <cell r="T391">
            <v>391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05  -  06</v>
          </cell>
          <cell r="C392" t="str">
            <v>CC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60</v>
          </cell>
          <cell r="O392">
            <v>0</v>
          </cell>
          <cell r="Q392" t="str">
            <v>Rain</v>
          </cell>
          <cell r="T392">
            <v>392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06  -  07</v>
          </cell>
          <cell r="C393" t="str">
            <v>CC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60</v>
          </cell>
          <cell r="O393">
            <v>0</v>
          </cell>
          <cell r="Q393" t="str">
            <v>Rain</v>
          </cell>
          <cell r="T393">
            <v>393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RESUME</v>
          </cell>
          <cell r="C394" t="str">
            <v>PROD</v>
          </cell>
          <cell r="E394" t="str">
            <v>PROD'TY</v>
          </cell>
          <cell r="G394" t="str">
            <v>WORK HOURS</v>
          </cell>
          <cell r="J394" t="str">
            <v>LOST TIME</v>
          </cell>
          <cell r="L394" t="str">
            <v>DOWN</v>
          </cell>
          <cell r="M394" t="str">
            <v>PA</v>
          </cell>
          <cell r="O394" t="str">
            <v>UA PROD</v>
          </cell>
          <cell r="Q394" t="str">
            <v>OPERATOR</v>
          </cell>
          <cell r="R394" t="str">
            <v>GROUP LEADER</v>
          </cell>
          <cell r="T394">
            <v>394</v>
          </cell>
        </row>
        <row r="395">
          <cell r="B395" t="str">
            <v>GROUP</v>
          </cell>
          <cell r="C395" t="str">
            <v>WASTE</v>
          </cell>
          <cell r="D395" t="str">
            <v>CC</v>
          </cell>
          <cell r="E395" t="str">
            <v>WASTE</v>
          </cell>
          <cell r="F395" t="str">
            <v>CC</v>
          </cell>
          <cell r="G395" t="str">
            <v>WASTE</v>
          </cell>
          <cell r="H395" t="str">
            <v>CC</v>
          </cell>
          <cell r="I395" t="str">
            <v>GEN</v>
          </cell>
          <cell r="J395" t="str">
            <v>DELAY</v>
          </cell>
          <cell r="K395" t="str">
            <v>IDLE</v>
          </cell>
          <cell r="L395" t="str">
            <v>TIME</v>
          </cell>
          <cell r="M395" t="str">
            <v>PLAN</v>
          </cell>
          <cell r="N395" t="str">
            <v>ACT</v>
          </cell>
          <cell r="O395" t="str">
            <v>PLAN</v>
          </cell>
          <cell r="P395" t="str">
            <v>ACT</v>
          </cell>
          <cell r="T395">
            <v>395</v>
          </cell>
        </row>
        <row r="396">
          <cell r="B396" t="str">
            <v>Shift 1</v>
          </cell>
          <cell r="C396">
            <v>1800</v>
          </cell>
          <cell r="D396">
            <v>1800</v>
          </cell>
          <cell r="E396" t="e">
            <v>#DIV/0!</v>
          </cell>
          <cell r="F396">
            <v>372.41379310344831</v>
          </cell>
          <cell r="G396">
            <v>0</v>
          </cell>
          <cell r="H396">
            <v>4.833333333333333</v>
          </cell>
          <cell r="I396">
            <v>0</v>
          </cell>
          <cell r="J396">
            <v>0.66666666666666663</v>
          </cell>
          <cell r="K396">
            <v>0.75</v>
          </cell>
          <cell r="L396">
            <v>1.75</v>
          </cell>
          <cell r="M396">
            <v>0.95</v>
          </cell>
          <cell r="N396">
            <v>0.78125</v>
          </cell>
          <cell r="O396">
            <v>0.875</v>
          </cell>
          <cell r="P396">
            <v>0.77333333333333332</v>
          </cell>
          <cell r="Q396">
            <v>0</v>
          </cell>
          <cell r="R396">
            <v>0</v>
          </cell>
          <cell r="T396">
            <v>396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1800</v>
          </cell>
        </row>
        <row r="397">
          <cell r="B397" t="str">
            <v>Shift 2</v>
          </cell>
          <cell r="C397">
            <v>450</v>
          </cell>
          <cell r="D397">
            <v>450</v>
          </cell>
          <cell r="E397" t="e">
            <v>#DIV/0!</v>
          </cell>
          <cell r="F397">
            <v>540</v>
          </cell>
          <cell r="G397">
            <v>0</v>
          </cell>
          <cell r="H397">
            <v>0.83333333333333337</v>
          </cell>
          <cell r="I397">
            <v>0</v>
          </cell>
          <cell r="J397">
            <v>0.16666666666666666</v>
          </cell>
          <cell r="K397">
            <v>7</v>
          </cell>
          <cell r="L397">
            <v>0</v>
          </cell>
          <cell r="M397">
            <v>0.95</v>
          </cell>
          <cell r="N397">
            <v>1</v>
          </cell>
          <cell r="O397">
            <v>0.875</v>
          </cell>
          <cell r="P397">
            <v>0.10416666666666667</v>
          </cell>
          <cell r="Q397">
            <v>0</v>
          </cell>
          <cell r="R397">
            <v>0</v>
          </cell>
          <cell r="T397">
            <v>397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450</v>
          </cell>
        </row>
        <row r="398">
          <cell r="B398" t="str">
            <v>Shift 3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8</v>
          </cell>
          <cell r="L398">
            <v>0</v>
          </cell>
          <cell r="M398">
            <v>0.95</v>
          </cell>
          <cell r="N398">
            <v>1</v>
          </cell>
          <cell r="O398">
            <v>0.875</v>
          </cell>
          <cell r="P398">
            <v>0</v>
          </cell>
          <cell r="Q398">
            <v>0</v>
          </cell>
          <cell r="R398">
            <v>0</v>
          </cell>
          <cell r="T398">
            <v>398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Shift 6</v>
          </cell>
          <cell r="C399">
            <v>0</v>
          </cell>
          <cell r="D399">
            <v>2250</v>
          </cell>
          <cell r="E399">
            <v>0</v>
          </cell>
          <cell r="F399">
            <v>397.05882352941177</v>
          </cell>
          <cell r="G399">
            <v>0</v>
          </cell>
          <cell r="H399">
            <v>5.666666666666667</v>
          </cell>
          <cell r="I399">
            <v>0</v>
          </cell>
          <cell r="J399">
            <v>0.83333333333333337</v>
          </cell>
          <cell r="K399">
            <v>2.75</v>
          </cell>
          <cell r="L399">
            <v>1.75</v>
          </cell>
          <cell r="M399">
            <v>0.95</v>
          </cell>
          <cell r="N399">
            <v>0.84090909090909094</v>
          </cell>
          <cell r="O399">
            <v>0.875</v>
          </cell>
          <cell r="P399">
            <v>0.61261261261261268</v>
          </cell>
          <cell r="Q399" t="str">
            <v>Dwi Hariyanto</v>
          </cell>
          <cell r="R399" t="str">
            <v>Parjo Yoseph</v>
          </cell>
          <cell r="T399">
            <v>399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2250</v>
          </cell>
        </row>
        <row r="400">
          <cell r="B400" t="str">
            <v>Shift 7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13</v>
          </cell>
          <cell r="L400">
            <v>0</v>
          </cell>
          <cell r="M400">
            <v>0.95</v>
          </cell>
          <cell r="N400">
            <v>1</v>
          </cell>
          <cell r="O400">
            <v>0.875</v>
          </cell>
          <cell r="P400">
            <v>0</v>
          </cell>
          <cell r="Q400" t="str">
            <v>Sri Wargo S</v>
          </cell>
          <cell r="R400" t="str">
            <v>Bidrun Abidin</v>
          </cell>
          <cell r="T400">
            <v>400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TOTAL</v>
          </cell>
          <cell r="C401">
            <v>0</v>
          </cell>
          <cell r="D401">
            <v>2250</v>
          </cell>
          <cell r="E401">
            <v>0</v>
          </cell>
          <cell r="F401">
            <v>397.05882352941177</v>
          </cell>
          <cell r="G401">
            <v>0</v>
          </cell>
          <cell r="H401">
            <v>5.666666666666667</v>
          </cell>
          <cell r="I401">
            <v>0</v>
          </cell>
          <cell r="J401">
            <v>0.83333333333333337</v>
          </cell>
          <cell r="K401">
            <v>15.75</v>
          </cell>
          <cell r="L401">
            <v>1.75</v>
          </cell>
          <cell r="M401">
            <v>0.95</v>
          </cell>
          <cell r="N401">
            <v>0.92708333333333337</v>
          </cell>
          <cell r="O401">
            <v>0.875</v>
          </cell>
          <cell r="P401">
            <v>0.25468164794007492</v>
          </cell>
          <cell r="Q401" t="str">
            <v>Hiras Silaban</v>
          </cell>
          <cell r="R401" t="str">
            <v>Fresye A L</v>
          </cell>
          <cell r="T401">
            <v>401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2250</v>
          </cell>
        </row>
        <row r="402">
          <cell r="T402">
            <v>402</v>
          </cell>
        </row>
        <row r="403">
          <cell r="B403" t="str">
            <v>TIME</v>
          </cell>
          <cell r="C403" t="str">
            <v>WASTE</v>
          </cell>
          <cell r="D403" t="str">
            <v>EX1004</v>
          </cell>
          <cell r="E403" t="str">
            <v>TYPE</v>
          </cell>
          <cell r="F403" t="str">
            <v>PC 1250</v>
          </cell>
          <cell r="H403" t="str">
            <v>Plan Prod'ty :</v>
          </cell>
          <cell r="J403">
            <v>500</v>
          </cell>
          <cell r="M403" t="str">
            <v>Distance :</v>
          </cell>
          <cell r="O403">
            <v>8.2023630273662462</v>
          </cell>
          <cell r="T403">
            <v>403</v>
          </cell>
          <cell r="U403" t="str">
            <v>EX1004</v>
          </cell>
        </row>
        <row r="404">
          <cell r="C404" t="str">
            <v>MAT</v>
          </cell>
          <cell r="D404" t="str">
            <v>PROD</v>
          </cell>
          <cell r="E404" t="str">
            <v>PROD'TY</v>
          </cell>
          <cell r="F404" t="str">
            <v>Q'TY DT</v>
          </cell>
          <cell r="J404" t="str">
            <v>HOURS</v>
          </cell>
          <cell r="Q404" t="str">
            <v>REMARK PRODUKTIVITAS</v>
          </cell>
          <cell r="T404">
            <v>404</v>
          </cell>
          <cell r="U404" t="str">
            <v>ROM</v>
          </cell>
          <cell r="V404" t="str">
            <v>Crush1</v>
          </cell>
          <cell r="W404" t="str">
            <v>Crush2</v>
          </cell>
          <cell r="X404" t="str">
            <v>Crush3</v>
          </cell>
          <cell r="Y404" t="str">
            <v>Crush4</v>
          </cell>
          <cell r="Z404" t="str">
            <v>Crush5</v>
          </cell>
          <cell r="AA404" t="str">
            <v>Crush6</v>
          </cell>
        </row>
        <row r="405">
          <cell r="E405" t="str">
            <v>( By work )</v>
          </cell>
          <cell r="F405" t="str">
            <v>785</v>
          </cell>
          <cell r="G405" t="str">
            <v>785-CB</v>
          </cell>
          <cell r="H405" t="str">
            <v>A40/HM</v>
          </cell>
          <cell r="I405" t="str">
            <v>Total</v>
          </cell>
          <cell r="J405" t="str">
            <v>Work</v>
          </cell>
          <cell r="K405" t="str">
            <v>General</v>
          </cell>
          <cell r="L405" t="str">
            <v>Delay</v>
          </cell>
          <cell r="M405" t="str">
            <v>Idle</v>
          </cell>
          <cell r="N405" t="str">
            <v>Rain</v>
          </cell>
          <cell r="O405" t="str">
            <v>Slipp</v>
          </cell>
          <cell r="P405" t="str">
            <v>B/D</v>
          </cell>
          <cell r="T405">
            <v>405</v>
          </cell>
        </row>
        <row r="406">
          <cell r="B406" t="str">
            <v>07  - 08</v>
          </cell>
          <cell r="C406" t="str">
            <v>OB</v>
          </cell>
          <cell r="D406">
            <v>304</v>
          </cell>
          <cell r="E406">
            <v>364.8</v>
          </cell>
          <cell r="F406">
            <v>4</v>
          </cell>
          <cell r="G406">
            <v>0</v>
          </cell>
          <cell r="H406">
            <v>0</v>
          </cell>
          <cell r="I406">
            <v>4</v>
          </cell>
          <cell r="J406">
            <v>50</v>
          </cell>
          <cell r="K406">
            <v>0</v>
          </cell>
          <cell r="L406">
            <v>10</v>
          </cell>
          <cell r="M406">
            <v>0</v>
          </cell>
          <cell r="N406">
            <v>0</v>
          </cell>
          <cell r="O406">
            <v>0</v>
          </cell>
          <cell r="Q406" t="str">
            <v>P2H Start 07:10</v>
          </cell>
          <cell r="T406">
            <v>406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08  - 09</v>
          </cell>
          <cell r="C407" t="str">
            <v>OB</v>
          </cell>
          <cell r="D407">
            <v>380</v>
          </cell>
          <cell r="E407">
            <v>506.66666666666669</v>
          </cell>
          <cell r="F407">
            <v>4</v>
          </cell>
          <cell r="G407">
            <v>0</v>
          </cell>
          <cell r="H407">
            <v>0</v>
          </cell>
          <cell r="I407">
            <v>4</v>
          </cell>
          <cell r="J407">
            <v>45</v>
          </cell>
          <cell r="K407">
            <v>0</v>
          </cell>
          <cell r="L407">
            <v>15</v>
          </cell>
          <cell r="M407">
            <v>0</v>
          </cell>
          <cell r="N407">
            <v>0</v>
          </cell>
          <cell r="O407">
            <v>0</v>
          </cell>
          <cell r="Q407" t="str">
            <v>DT Low, Move Front 15'</v>
          </cell>
          <cell r="T407">
            <v>407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09  - 10</v>
          </cell>
          <cell r="C408" t="str">
            <v>OB</v>
          </cell>
          <cell r="D408">
            <v>418</v>
          </cell>
          <cell r="E408">
            <v>501.6</v>
          </cell>
          <cell r="F408">
            <v>5</v>
          </cell>
          <cell r="G408">
            <v>0</v>
          </cell>
          <cell r="H408">
            <v>0</v>
          </cell>
          <cell r="I408">
            <v>5</v>
          </cell>
          <cell r="J408">
            <v>50</v>
          </cell>
          <cell r="K408">
            <v>0</v>
          </cell>
          <cell r="L408">
            <v>10</v>
          </cell>
          <cell r="M408">
            <v>0</v>
          </cell>
          <cell r="N408">
            <v>0</v>
          </cell>
          <cell r="O408">
            <v>0</v>
          </cell>
          <cell r="Q408" t="str">
            <v>Move Front 10'</v>
          </cell>
          <cell r="T408">
            <v>408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10  - 11</v>
          </cell>
          <cell r="C409" t="str">
            <v>OB</v>
          </cell>
          <cell r="D409">
            <v>494</v>
          </cell>
          <cell r="E409">
            <v>494</v>
          </cell>
          <cell r="F409">
            <v>5</v>
          </cell>
          <cell r="G409">
            <v>0</v>
          </cell>
          <cell r="H409">
            <v>0</v>
          </cell>
          <cell r="I409">
            <v>5</v>
          </cell>
          <cell r="J409">
            <v>60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>
            <v>0</v>
          </cell>
          <cell r="T409">
            <v>409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11  - 12</v>
          </cell>
          <cell r="C410" t="str">
            <v>OB</v>
          </cell>
          <cell r="D410">
            <v>380</v>
          </cell>
          <cell r="E410">
            <v>380</v>
          </cell>
          <cell r="F410">
            <v>5</v>
          </cell>
          <cell r="G410">
            <v>0</v>
          </cell>
          <cell r="H410">
            <v>0</v>
          </cell>
          <cell r="I410">
            <v>5</v>
          </cell>
          <cell r="J410">
            <v>60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>
            <v>0</v>
          </cell>
          <cell r="T410">
            <v>410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12  - 13</v>
          </cell>
          <cell r="C411" t="str">
            <v>OB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60</v>
          </cell>
          <cell r="M411">
            <v>0</v>
          </cell>
          <cell r="N411">
            <v>0</v>
          </cell>
          <cell r="O411">
            <v>0</v>
          </cell>
          <cell r="Q411" t="str">
            <v>Rest Time</v>
          </cell>
          <cell r="T411">
            <v>411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13  -  14</v>
          </cell>
          <cell r="C412" t="str">
            <v>OB</v>
          </cell>
          <cell r="D412">
            <v>494</v>
          </cell>
          <cell r="E412">
            <v>494</v>
          </cell>
          <cell r="F412">
            <v>5</v>
          </cell>
          <cell r="G412">
            <v>0</v>
          </cell>
          <cell r="H412">
            <v>0</v>
          </cell>
          <cell r="I412">
            <v>5</v>
          </cell>
          <cell r="J412">
            <v>60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>
            <v>0</v>
          </cell>
          <cell r="T412">
            <v>412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14  -  15</v>
          </cell>
          <cell r="C413" t="str">
            <v>OB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60</v>
          </cell>
          <cell r="O413">
            <v>0</v>
          </cell>
          <cell r="Q413" t="str">
            <v>Rain</v>
          </cell>
          <cell r="T413">
            <v>413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15  -  16</v>
          </cell>
          <cell r="C414" t="str">
            <v>OB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60</v>
          </cell>
          <cell r="Q414" t="str">
            <v>Slippery</v>
          </cell>
          <cell r="T414">
            <v>414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16  -  17</v>
          </cell>
          <cell r="C415" t="str">
            <v>OB</v>
          </cell>
          <cell r="D415">
            <v>190</v>
          </cell>
          <cell r="E415">
            <v>570</v>
          </cell>
          <cell r="F415">
            <v>5</v>
          </cell>
          <cell r="G415">
            <v>0</v>
          </cell>
          <cell r="H415">
            <v>0</v>
          </cell>
          <cell r="I415">
            <v>5</v>
          </cell>
          <cell r="J415">
            <v>20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40</v>
          </cell>
          <cell r="Q415" t="str">
            <v>Slippery Start 16:40</v>
          </cell>
          <cell r="T415">
            <v>415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17  -  18</v>
          </cell>
          <cell r="C416" t="str">
            <v>OB</v>
          </cell>
          <cell r="D416">
            <v>380</v>
          </cell>
          <cell r="E416">
            <v>456</v>
          </cell>
          <cell r="F416">
            <v>5</v>
          </cell>
          <cell r="G416">
            <v>0</v>
          </cell>
          <cell r="H416">
            <v>0</v>
          </cell>
          <cell r="I416">
            <v>5</v>
          </cell>
          <cell r="J416">
            <v>50</v>
          </cell>
          <cell r="K416">
            <v>0</v>
          </cell>
          <cell r="L416">
            <v>10</v>
          </cell>
          <cell r="M416">
            <v>0</v>
          </cell>
          <cell r="N416">
            <v>0</v>
          </cell>
          <cell r="O416">
            <v>0</v>
          </cell>
          <cell r="Q416" t="str">
            <v>Shift Change</v>
          </cell>
          <cell r="T416">
            <v>416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18  -  19</v>
          </cell>
          <cell r="C417" t="str">
            <v>OB</v>
          </cell>
          <cell r="D417">
            <v>114</v>
          </cell>
          <cell r="E417">
            <v>171</v>
          </cell>
          <cell r="F417">
            <v>3</v>
          </cell>
          <cell r="G417">
            <v>0</v>
          </cell>
          <cell r="H417">
            <v>0</v>
          </cell>
          <cell r="I417">
            <v>3</v>
          </cell>
          <cell r="J417">
            <v>40</v>
          </cell>
          <cell r="K417">
            <v>0</v>
          </cell>
          <cell r="L417">
            <v>20</v>
          </cell>
          <cell r="M417">
            <v>0</v>
          </cell>
          <cell r="N417">
            <v>0</v>
          </cell>
          <cell r="O417">
            <v>0</v>
          </cell>
          <cell r="Q417" t="str">
            <v>Wait Operator, P2H, Start 18:20</v>
          </cell>
          <cell r="T417">
            <v>417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B418" t="str">
            <v>19  -  20</v>
          </cell>
          <cell r="C418" t="str">
            <v>OB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60</v>
          </cell>
          <cell r="O418">
            <v>0</v>
          </cell>
          <cell r="Q418" t="str">
            <v>Rain</v>
          </cell>
          <cell r="T418">
            <v>418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B419" t="str">
            <v>20  -  21</v>
          </cell>
          <cell r="C419" t="str">
            <v>OB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60</v>
          </cell>
          <cell r="O419">
            <v>0</v>
          </cell>
          <cell r="Q419" t="str">
            <v>Rain</v>
          </cell>
          <cell r="T419">
            <v>419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B420" t="str">
            <v>21  -  22</v>
          </cell>
          <cell r="C420" t="str">
            <v>OB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60</v>
          </cell>
          <cell r="O420">
            <v>0</v>
          </cell>
          <cell r="Q420" t="str">
            <v>Rain</v>
          </cell>
          <cell r="T420">
            <v>420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22  -  23</v>
          </cell>
          <cell r="C421" t="str">
            <v>OB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60</v>
          </cell>
          <cell r="O421">
            <v>0</v>
          </cell>
          <cell r="Q421" t="str">
            <v>Rain</v>
          </cell>
          <cell r="T421">
            <v>421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23  -  24</v>
          </cell>
          <cell r="C422" t="str">
            <v>OB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60</v>
          </cell>
          <cell r="Q422" t="str">
            <v>Slippery</v>
          </cell>
          <cell r="T422">
            <v>422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24  -  01</v>
          </cell>
          <cell r="C423" t="str">
            <v>OB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60</v>
          </cell>
          <cell r="M423">
            <v>0</v>
          </cell>
          <cell r="N423">
            <v>0</v>
          </cell>
          <cell r="O423">
            <v>0</v>
          </cell>
          <cell r="Q423" t="str">
            <v>Rest Time</v>
          </cell>
          <cell r="T423">
            <v>423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01  -  02</v>
          </cell>
          <cell r="C424" t="str">
            <v>OB</v>
          </cell>
          <cell r="D424">
            <v>190</v>
          </cell>
          <cell r="E424">
            <v>285</v>
          </cell>
          <cell r="F424">
            <v>3</v>
          </cell>
          <cell r="G424">
            <v>0</v>
          </cell>
          <cell r="H424">
            <v>0</v>
          </cell>
          <cell r="I424">
            <v>3</v>
          </cell>
          <cell r="J424">
            <v>40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20</v>
          </cell>
          <cell r="Q424" t="str">
            <v>Slippery</v>
          </cell>
          <cell r="T424">
            <v>424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B425" t="str">
            <v>02  -  03</v>
          </cell>
          <cell r="C425" t="str">
            <v>OB</v>
          </cell>
          <cell r="D425">
            <v>228</v>
          </cell>
          <cell r="E425">
            <v>273.60000000000002</v>
          </cell>
          <cell r="F425">
            <v>3</v>
          </cell>
          <cell r="G425">
            <v>0</v>
          </cell>
          <cell r="H425">
            <v>0</v>
          </cell>
          <cell r="I425">
            <v>3</v>
          </cell>
          <cell r="J425">
            <v>50</v>
          </cell>
          <cell r="K425">
            <v>0</v>
          </cell>
          <cell r="L425">
            <v>0</v>
          </cell>
          <cell r="M425">
            <v>0</v>
          </cell>
          <cell r="N425">
            <v>10</v>
          </cell>
          <cell r="O425">
            <v>0</v>
          </cell>
          <cell r="Q425" t="str">
            <v>Rain</v>
          </cell>
          <cell r="T425">
            <v>425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B426" t="str">
            <v>03  -  04</v>
          </cell>
          <cell r="C426" t="str">
            <v>OB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60</v>
          </cell>
          <cell r="M426">
            <v>0</v>
          </cell>
          <cell r="N426">
            <v>0</v>
          </cell>
          <cell r="O426">
            <v>0</v>
          </cell>
          <cell r="Q426">
            <v>0</v>
          </cell>
          <cell r="T426">
            <v>426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B427" t="str">
            <v>04  -  05</v>
          </cell>
          <cell r="C427" t="str">
            <v>OB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60</v>
          </cell>
          <cell r="M427">
            <v>0</v>
          </cell>
          <cell r="N427">
            <v>0</v>
          </cell>
          <cell r="O427">
            <v>0</v>
          </cell>
          <cell r="Q427">
            <v>0</v>
          </cell>
          <cell r="T427">
            <v>427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B428" t="str">
            <v>05  -  06</v>
          </cell>
          <cell r="C428" t="str">
            <v>OB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60</v>
          </cell>
          <cell r="M428">
            <v>0</v>
          </cell>
          <cell r="N428">
            <v>0</v>
          </cell>
          <cell r="O428">
            <v>0</v>
          </cell>
          <cell r="Q428">
            <v>0</v>
          </cell>
          <cell r="T428">
            <v>428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06  -  07</v>
          </cell>
          <cell r="C429" t="str">
            <v>OB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30</v>
          </cell>
          <cell r="L429">
            <v>30</v>
          </cell>
          <cell r="M429">
            <v>0</v>
          </cell>
          <cell r="N429">
            <v>0</v>
          </cell>
          <cell r="O429">
            <v>0</v>
          </cell>
          <cell r="Q429" t="str">
            <v>Change Shift</v>
          </cell>
          <cell r="T429">
            <v>429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RESUME</v>
          </cell>
          <cell r="C430" t="str">
            <v>PROD</v>
          </cell>
          <cell r="E430" t="str">
            <v>PROD'TY</v>
          </cell>
          <cell r="G430" t="str">
            <v>WORK HOURS</v>
          </cell>
          <cell r="J430" t="str">
            <v>LOST TIME</v>
          </cell>
          <cell r="L430" t="str">
            <v>DOWN</v>
          </cell>
          <cell r="M430" t="str">
            <v>PA</v>
          </cell>
          <cell r="O430" t="str">
            <v>UA PROD</v>
          </cell>
          <cell r="Q430" t="str">
            <v>OPERATOR</v>
          </cell>
          <cell r="R430" t="str">
            <v>GROUP LEADER</v>
          </cell>
          <cell r="T430">
            <v>430</v>
          </cell>
        </row>
        <row r="431">
          <cell r="B431" t="str">
            <v>GROUP</v>
          </cell>
          <cell r="C431" t="str">
            <v>WASTE</v>
          </cell>
          <cell r="D431" t="str">
            <v>CC</v>
          </cell>
          <cell r="E431" t="str">
            <v>WASTE</v>
          </cell>
          <cell r="F431" t="str">
            <v>CC</v>
          </cell>
          <cell r="G431" t="str">
            <v>WASTE</v>
          </cell>
          <cell r="H431" t="str">
            <v>CC</v>
          </cell>
          <cell r="I431" t="str">
            <v>GEN</v>
          </cell>
          <cell r="J431" t="str">
            <v>DELAY</v>
          </cell>
          <cell r="K431" t="str">
            <v>IDLE</v>
          </cell>
          <cell r="L431" t="str">
            <v>TIME</v>
          </cell>
          <cell r="M431" t="str">
            <v>PLAN</v>
          </cell>
          <cell r="N431" t="str">
            <v>ACT</v>
          </cell>
          <cell r="O431" t="str">
            <v>PLAN</v>
          </cell>
          <cell r="P431" t="str">
            <v>ACT</v>
          </cell>
          <cell r="T431">
            <v>431</v>
          </cell>
        </row>
        <row r="432">
          <cell r="B432" t="str">
            <v>Shift 1</v>
          </cell>
          <cell r="C432">
            <v>2470</v>
          </cell>
          <cell r="D432">
            <v>0</v>
          </cell>
          <cell r="E432">
            <v>456</v>
          </cell>
          <cell r="F432">
            <v>0</v>
          </cell>
          <cell r="G432">
            <v>5.416666666666667</v>
          </cell>
          <cell r="H432">
            <v>0</v>
          </cell>
          <cell r="I432">
            <v>0</v>
          </cell>
          <cell r="J432">
            <v>1.5833333333333333</v>
          </cell>
          <cell r="K432">
            <v>1</v>
          </cell>
          <cell r="L432">
            <v>0</v>
          </cell>
          <cell r="M432">
            <v>0.95</v>
          </cell>
          <cell r="N432">
            <v>1</v>
          </cell>
          <cell r="O432">
            <v>0.875</v>
          </cell>
          <cell r="P432">
            <v>0.67708333333333337</v>
          </cell>
          <cell r="Q432">
            <v>0</v>
          </cell>
          <cell r="R432">
            <v>0</v>
          </cell>
          <cell r="T432">
            <v>432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B433" t="str">
            <v>Shift 2</v>
          </cell>
          <cell r="C433">
            <v>684</v>
          </cell>
          <cell r="D433">
            <v>0</v>
          </cell>
          <cell r="E433">
            <v>373.09090909090912</v>
          </cell>
          <cell r="F433">
            <v>0</v>
          </cell>
          <cell r="G433">
            <v>1.8333333333333333</v>
          </cell>
          <cell r="H433">
            <v>0</v>
          </cell>
          <cell r="I433">
            <v>0</v>
          </cell>
          <cell r="J433">
            <v>0.5</v>
          </cell>
          <cell r="K433">
            <v>5.666666666666667</v>
          </cell>
          <cell r="L433">
            <v>0</v>
          </cell>
          <cell r="M433">
            <v>0.95</v>
          </cell>
          <cell r="N433">
            <v>1</v>
          </cell>
          <cell r="O433">
            <v>0.875</v>
          </cell>
          <cell r="P433">
            <v>0.22916666666666666</v>
          </cell>
          <cell r="Q433">
            <v>0</v>
          </cell>
          <cell r="R433">
            <v>0</v>
          </cell>
          <cell r="T433">
            <v>433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Shift 3</v>
          </cell>
          <cell r="C434">
            <v>418</v>
          </cell>
          <cell r="D434">
            <v>0</v>
          </cell>
          <cell r="E434">
            <v>278.66666666666669</v>
          </cell>
          <cell r="F434">
            <v>0</v>
          </cell>
          <cell r="G434">
            <v>1.5</v>
          </cell>
          <cell r="H434">
            <v>0</v>
          </cell>
          <cell r="I434">
            <v>0.5</v>
          </cell>
          <cell r="J434">
            <v>4.5</v>
          </cell>
          <cell r="K434">
            <v>1.5</v>
          </cell>
          <cell r="L434">
            <v>0</v>
          </cell>
          <cell r="M434">
            <v>0.95</v>
          </cell>
          <cell r="N434">
            <v>1</v>
          </cell>
          <cell r="O434">
            <v>0.875</v>
          </cell>
          <cell r="P434">
            <v>0.25</v>
          </cell>
          <cell r="Q434">
            <v>0</v>
          </cell>
          <cell r="R434">
            <v>0</v>
          </cell>
          <cell r="T434">
            <v>434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B435" t="str">
            <v>Shift 6</v>
          </cell>
          <cell r="C435">
            <v>3040</v>
          </cell>
          <cell r="D435">
            <v>0</v>
          </cell>
          <cell r="E435">
            <v>461.77215189873419</v>
          </cell>
          <cell r="F435">
            <v>0</v>
          </cell>
          <cell r="G435">
            <v>6.583333333333333</v>
          </cell>
          <cell r="H435">
            <v>0</v>
          </cell>
          <cell r="I435">
            <v>0</v>
          </cell>
          <cell r="J435">
            <v>1.75</v>
          </cell>
          <cell r="K435">
            <v>2.6666666666666665</v>
          </cell>
          <cell r="L435">
            <v>0</v>
          </cell>
          <cell r="M435">
            <v>0.95</v>
          </cell>
          <cell r="N435">
            <v>1</v>
          </cell>
          <cell r="O435">
            <v>0.875</v>
          </cell>
          <cell r="P435">
            <v>0.59848484848484851</v>
          </cell>
          <cell r="Q435" t="str">
            <v>Saiful</v>
          </cell>
          <cell r="R435" t="str">
            <v>Bardono</v>
          </cell>
          <cell r="T435">
            <v>435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B436" t="str">
            <v>Shift 7</v>
          </cell>
          <cell r="C436">
            <v>532</v>
          </cell>
          <cell r="D436">
            <v>0</v>
          </cell>
          <cell r="E436">
            <v>245.53846153846155</v>
          </cell>
          <cell r="F436">
            <v>0</v>
          </cell>
          <cell r="G436">
            <v>2.1666666666666665</v>
          </cell>
          <cell r="H436">
            <v>0</v>
          </cell>
          <cell r="I436">
            <v>0.5</v>
          </cell>
          <cell r="J436">
            <v>4.833333333333333</v>
          </cell>
          <cell r="K436">
            <v>5.5</v>
          </cell>
          <cell r="L436">
            <v>0</v>
          </cell>
          <cell r="M436">
            <v>0.95</v>
          </cell>
          <cell r="N436">
            <v>1</v>
          </cell>
          <cell r="O436">
            <v>0.875</v>
          </cell>
          <cell r="P436">
            <v>0.20512820512820512</v>
          </cell>
          <cell r="Q436" t="str">
            <v>Jonson Panjaitan</v>
          </cell>
          <cell r="R436" t="str">
            <v>Saepudin</v>
          </cell>
          <cell r="T436">
            <v>436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</row>
        <row r="437">
          <cell r="B437" t="str">
            <v>TOTAL</v>
          </cell>
          <cell r="C437">
            <v>3572</v>
          </cell>
          <cell r="D437">
            <v>0</v>
          </cell>
          <cell r="E437">
            <v>408.22857142857146</v>
          </cell>
          <cell r="F437">
            <v>0</v>
          </cell>
          <cell r="G437">
            <v>8.75</v>
          </cell>
          <cell r="H437">
            <v>0</v>
          </cell>
          <cell r="I437">
            <v>0.5</v>
          </cell>
          <cell r="J437">
            <v>6.583333333333333</v>
          </cell>
          <cell r="K437">
            <v>8.1666666666666661</v>
          </cell>
          <cell r="L437">
            <v>0</v>
          </cell>
          <cell r="M437">
            <v>0.95</v>
          </cell>
          <cell r="N437">
            <v>1</v>
          </cell>
          <cell r="O437">
            <v>0.875</v>
          </cell>
          <cell r="P437">
            <v>0.38541666666666669</v>
          </cell>
          <cell r="Q437" t="str">
            <v>Hiras Silaban</v>
          </cell>
          <cell r="R437" t="str">
            <v>Fresye A L</v>
          </cell>
          <cell r="T437">
            <v>437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T438">
            <v>438</v>
          </cell>
        </row>
        <row r="439">
          <cell r="B439" t="str">
            <v>TIME</v>
          </cell>
          <cell r="C439" t="str">
            <v>WASTE</v>
          </cell>
          <cell r="D439" t="str">
            <v>EX1006</v>
          </cell>
          <cell r="E439" t="str">
            <v>TYPE</v>
          </cell>
          <cell r="F439" t="str">
            <v>PC 1250</v>
          </cell>
          <cell r="H439" t="str">
            <v>Plan Prod'ty :</v>
          </cell>
          <cell r="J439">
            <v>400</v>
          </cell>
          <cell r="M439" t="str">
            <v>Distance :</v>
          </cell>
          <cell r="O439">
            <v>8.9146664494480383</v>
          </cell>
          <cell r="T439">
            <v>439</v>
          </cell>
          <cell r="U439" t="str">
            <v>EX1006</v>
          </cell>
        </row>
        <row r="440">
          <cell r="C440" t="str">
            <v>MAT</v>
          </cell>
          <cell r="D440" t="str">
            <v>PROD</v>
          </cell>
          <cell r="E440" t="str">
            <v>PROD'TY</v>
          </cell>
          <cell r="F440" t="str">
            <v>Q'TY DT</v>
          </cell>
          <cell r="J440" t="str">
            <v>HOURS</v>
          </cell>
          <cell r="Q440" t="str">
            <v>REMARK PRODUKTIVITAS</v>
          </cell>
          <cell r="T440">
            <v>440</v>
          </cell>
          <cell r="U440" t="str">
            <v>ROM</v>
          </cell>
          <cell r="V440" t="str">
            <v>Crush1</v>
          </cell>
          <cell r="W440" t="str">
            <v>Crush2</v>
          </cell>
          <cell r="X440" t="str">
            <v>Crush3</v>
          </cell>
          <cell r="Y440" t="str">
            <v>Crush4</v>
          </cell>
          <cell r="Z440" t="str">
            <v>Crush5</v>
          </cell>
          <cell r="AA440" t="str">
            <v>Crush6</v>
          </cell>
        </row>
        <row r="441">
          <cell r="E441" t="str">
            <v>( By work )</v>
          </cell>
          <cell r="F441" t="str">
            <v>785</v>
          </cell>
          <cell r="G441" t="str">
            <v>785-CB</v>
          </cell>
          <cell r="H441" t="str">
            <v>A40/HM</v>
          </cell>
          <cell r="I441" t="str">
            <v>Total</v>
          </cell>
          <cell r="J441" t="str">
            <v>Work</v>
          </cell>
          <cell r="K441" t="str">
            <v>General</v>
          </cell>
          <cell r="L441" t="str">
            <v>Delay</v>
          </cell>
          <cell r="M441" t="str">
            <v>Idle</v>
          </cell>
          <cell r="N441" t="str">
            <v>Rain</v>
          </cell>
          <cell r="O441" t="str">
            <v>Slipp</v>
          </cell>
          <cell r="P441" t="str">
            <v>B/D</v>
          </cell>
          <cell r="T441">
            <v>441</v>
          </cell>
        </row>
        <row r="442">
          <cell r="B442" t="str">
            <v>07  - 08</v>
          </cell>
          <cell r="C442" t="str">
            <v>CC</v>
          </cell>
          <cell r="D442">
            <v>270</v>
          </cell>
          <cell r="E442">
            <v>405</v>
          </cell>
          <cell r="F442">
            <v>0</v>
          </cell>
          <cell r="G442">
            <v>3</v>
          </cell>
          <cell r="H442">
            <v>0</v>
          </cell>
          <cell r="I442">
            <v>3</v>
          </cell>
          <cell r="J442">
            <v>40</v>
          </cell>
          <cell r="K442">
            <v>0</v>
          </cell>
          <cell r="L442">
            <v>20</v>
          </cell>
          <cell r="M442">
            <v>0</v>
          </cell>
          <cell r="N442">
            <v>0</v>
          </cell>
          <cell r="O442">
            <v>0</v>
          </cell>
          <cell r="Q442" t="str">
            <v>Coal MD, Crusher 3 &amp; 4, Waiting DT</v>
          </cell>
          <cell r="T442">
            <v>442</v>
          </cell>
          <cell r="U442">
            <v>0</v>
          </cell>
          <cell r="V442">
            <v>0</v>
          </cell>
          <cell r="W442">
            <v>0</v>
          </cell>
          <cell r="X442">
            <v>90</v>
          </cell>
          <cell r="Y442">
            <v>180</v>
          </cell>
          <cell r="Z442">
            <v>0</v>
          </cell>
          <cell r="AA442">
            <v>0</v>
          </cell>
        </row>
        <row r="443">
          <cell r="B443" t="str">
            <v>08  - 09</v>
          </cell>
          <cell r="C443" t="str">
            <v>CC</v>
          </cell>
          <cell r="D443">
            <v>450</v>
          </cell>
          <cell r="E443">
            <v>450</v>
          </cell>
          <cell r="F443">
            <v>0</v>
          </cell>
          <cell r="G443">
            <v>5</v>
          </cell>
          <cell r="H443">
            <v>0</v>
          </cell>
          <cell r="I443">
            <v>5</v>
          </cell>
          <cell r="J443">
            <v>60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Coal MD, Crusher 3 &amp; 4</v>
          </cell>
          <cell r="T443">
            <v>443</v>
          </cell>
          <cell r="U443">
            <v>0</v>
          </cell>
          <cell r="V443">
            <v>0</v>
          </cell>
          <cell r="W443">
            <v>0</v>
          </cell>
          <cell r="X443">
            <v>90</v>
          </cell>
          <cell r="Y443">
            <v>360</v>
          </cell>
          <cell r="Z443">
            <v>0</v>
          </cell>
          <cell r="AA443">
            <v>0</v>
          </cell>
        </row>
        <row r="444">
          <cell r="B444" t="str">
            <v>09  - 10</v>
          </cell>
          <cell r="C444" t="str">
            <v>CC</v>
          </cell>
          <cell r="D444">
            <v>270</v>
          </cell>
          <cell r="E444">
            <v>270</v>
          </cell>
          <cell r="F444">
            <v>0</v>
          </cell>
          <cell r="G444">
            <v>5</v>
          </cell>
          <cell r="H444">
            <v>0</v>
          </cell>
          <cell r="I444">
            <v>5</v>
          </cell>
          <cell r="J444">
            <v>60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Coal MD, Crusher 3 &amp; 4</v>
          </cell>
          <cell r="T444">
            <v>444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270</v>
          </cell>
          <cell r="Z444">
            <v>0</v>
          </cell>
          <cell r="AA444">
            <v>0</v>
          </cell>
        </row>
        <row r="445">
          <cell r="B445" t="str">
            <v>10  - 11</v>
          </cell>
          <cell r="C445" t="str">
            <v>CC</v>
          </cell>
          <cell r="D445">
            <v>180</v>
          </cell>
          <cell r="E445">
            <v>216</v>
          </cell>
          <cell r="F445">
            <v>0</v>
          </cell>
          <cell r="G445">
            <v>5</v>
          </cell>
          <cell r="H445">
            <v>0</v>
          </cell>
          <cell r="I445">
            <v>5</v>
          </cell>
          <cell r="J445">
            <v>50</v>
          </cell>
          <cell r="K445">
            <v>0</v>
          </cell>
          <cell r="L445">
            <v>10</v>
          </cell>
          <cell r="M445">
            <v>0</v>
          </cell>
          <cell r="N445">
            <v>0</v>
          </cell>
          <cell r="O445">
            <v>0</v>
          </cell>
          <cell r="Q445" t="str">
            <v xml:space="preserve"> MD, Crs 3 &amp; 4, 10:30 RFU 10:40 Error 11</v>
          </cell>
          <cell r="T445">
            <v>445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180</v>
          </cell>
          <cell r="Z445">
            <v>0</v>
          </cell>
          <cell r="AA445">
            <v>0</v>
          </cell>
        </row>
        <row r="446">
          <cell r="B446" t="str">
            <v>11  - 12</v>
          </cell>
          <cell r="C446" t="str">
            <v>CC</v>
          </cell>
          <cell r="D446">
            <v>450</v>
          </cell>
          <cell r="E446">
            <v>450</v>
          </cell>
          <cell r="F446">
            <v>0</v>
          </cell>
          <cell r="G446">
            <v>5</v>
          </cell>
          <cell r="H446">
            <v>0</v>
          </cell>
          <cell r="I446">
            <v>5</v>
          </cell>
          <cell r="J446">
            <v>60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Coal MD, Crusher 3 &amp; 4</v>
          </cell>
          <cell r="T446">
            <v>446</v>
          </cell>
          <cell r="U446">
            <v>0</v>
          </cell>
          <cell r="V446">
            <v>0</v>
          </cell>
          <cell r="W446">
            <v>0</v>
          </cell>
          <cell r="X446">
            <v>90</v>
          </cell>
          <cell r="Y446">
            <v>360</v>
          </cell>
          <cell r="Z446">
            <v>0</v>
          </cell>
          <cell r="AA446">
            <v>0</v>
          </cell>
        </row>
        <row r="447">
          <cell r="B447" t="str">
            <v>12  - 13</v>
          </cell>
          <cell r="C447" t="str">
            <v>CC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60</v>
          </cell>
          <cell r="M447">
            <v>0</v>
          </cell>
          <cell r="N447">
            <v>0</v>
          </cell>
          <cell r="O447">
            <v>0</v>
          </cell>
          <cell r="Q447" t="str">
            <v>Rest Time</v>
          </cell>
          <cell r="T447">
            <v>447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B448" t="str">
            <v>13  -  14</v>
          </cell>
          <cell r="C448" t="str">
            <v>CC</v>
          </cell>
          <cell r="D448">
            <v>450</v>
          </cell>
          <cell r="E448">
            <v>450</v>
          </cell>
          <cell r="F448">
            <v>0</v>
          </cell>
          <cell r="G448">
            <v>5</v>
          </cell>
          <cell r="H448">
            <v>0</v>
          </cell>
          <cell r="I448">
            <v>5</v>
          </cell>
          <cell r="J448">
            <v>60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Coal MD, Crusher 3 &amp; 4</v>
          </cell>
          <cell r="T448">
            <v>448</v>
          </cell>
          <cell r="U448">
            <v>0</v>
          </cell>
          <cell r="V448">
            <v>0</v>
          </cell>
          <cell r="W448">
            <v>0</v>
          </cell>
          <cell r="X448">
            <v>90</v>
          </cell>
          <cell r="Y448">
            <v>360</v>
          </cell>
          <cell r="Z448">
            <v>0</v>
          </cell>
          <cell r="AA448">
            <v>0</v>
          </cell>
        </row>
        <row r="449">
          <cell r="B449" t="str">
            <v>14  -  15</v>
          </cell>
          <cell r="C449" t="str">
            <v>CC</v>
          </cell>
          <cell r="D449">
            <v>270</v>
          </cell>
          <cell r="E449">
            <v>405</v>
          </cell>
          <cell r="F449">
            <v>0</v>
          </cell>
          <cell r="G449">
            <v>3</v>
          </cell>
          <cell r="H449">
            <v>0</v>
          </cell>
          <cell r="I449">
            <v>3</v>
          </cell>
          <cell r="J449">
            <v>40</v>
          </cell>
          <cell r="K449">
            <v>0</v>
          </cell>
          <cell r="L449">
            <v>0</v>
          </cell>
          <cell r="M449">
            <v>0</v>
          </cell>
          <cell r="N449">
            <v>20</v>
          </cell>
          <cell r="O449">
            <v>0</v>
          </cell>
          <cell r="Q449" t="str">
            <v>Rain Stop 14:40, Coal MD, Room A1</v>
          </cell>
          <cell r="T449">
            <v>449</v>
          </cell>
          <cell r="U449">
            <v>270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B450" t="str">
            <v>15  -  16</v>
          </cell>
          <cell r="C450" t="str">
            <v>CC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60</v>
          </cell>
          <cell r="Q450" t="str">
            <v>Slippery</v>
          </cell>
          <cell r="T450">
            <v>450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B451" t="str">
            <v>16  -  17</v>
          </cell>
          <cell r="C451" t="str">
            <v>CC</v>
          </cell>
          <cell r="D451">
            <v>180</v>
          </cell>
          <cell r="E451">
            <v>432</v>
          </cell>
          <cell r="F451">
            <v>0</v>
          </cell>
          <cell r="G451">
            <v>2</v>
          </cell>
          <cell r="H451">
            <v>0</v>
          </cell>
          <cell r="I451">
            <v>2</v>
          </cell>
          <cell r="J451">
            <v>25</v>
          </cell>
          <cell r="K451">
            <v>0</v>
          </cell>
          <cell r="L451">
            <v>35</v>
          </cell>
          <cell r="M451">
            <v>0</v>
          </cell>
          <cell r="N451">
            <v>0</v>
          </cell>
          <cell r="O451">
            <v>0</v>
          </cell>
          <cell r="Q451" t="str">
            <v>Coal MD, Room A1, Slippery</v>
          </cell>
          <cell r="T451">
            <v>451</v>
          </cell>
          <cell r="U451">
            <v>180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17  -  18</v>
          </cell>
          <cell r="C452" t="str">
            <v>CC</v>
          </cell>
          <cell r="D452">
            <v>270</v>
          </cell>
          <cell r="E452">
            <v>324</v>
          </cell>
          <cell r="F452">
            <v>0</v>
          </cell>
          <cell r="G452">
            <v>3</v>
          </cell>
          <cell r="H452">
            <v>0</v>
          </cell>
          <cell r="I452">
            <v>3</v>
          </cell>
          <cell r="J452">
            <v>50</v>
          </cell>
          <cell r="K452">
            <v>0</v>
          </cell>
          <cell r="L452">
            <v>10</v>
          </cell>
          <cell r="M452">
            <v>0</v>
          </cell>
          <cell r="N452">
            <v>0</v>
          </cell>
          <cell r="O452">
            <v>0</v>
          </cell>
          <cell r="Q452" t="str">
            <v>Shift Change</v>
          </cell>
          <cell r="T452">
            <v>452</v>
          </cell>
          <cell r="U452">
            <v>270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B453" t="str">
            <v>18  -  19</v>
          </cell>
          <cell r="C453" t="str">
            <v>CC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60</v>
          </cell>
          <cell r="M453">
            <v>0</v>
          </cell>
          <cell r="N453">
            <v>0</v>
          </cell>
          <cell r="O453">
            <v>0</v>
          </cell>
          <cell r="Q453" t="str">
            <v>Wait DT Antar Gantungan</v>
          </cell>
          <cell r="T453">
            <v>453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B454" t="str">
            <v>19  -  20</v>
          </cell>
          <cell r="C454" t="str">
            <v>CC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60</v>
          </cell>
          <cell r="O454">
            <v>0</v>
          </cell>
          <cell r="Q454" t="str">
            <v>Rain</v>
          </cell>
          <cell r="T454">
            <v>454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B455" t="str">
            <v>20  -  21</v>
          </cell>
          <cell r="C455" t="str">
            <v>CC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60</v>
          </cell>
          <cell r="O455">
            <v>0</v>
          </cell>
          <cell r="Q455" t="str">
            <v>Rain</v>
          </cell>
          <cell r="T455">
            <v>455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B456" t="str">
            <v>21  -  22</v>
          </cell>
          <cell r="C456" t="str">
            <v>CC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60</v>
          </cell>
          <cell r="O456">
            <v>0</v>
          </cell>
          <cell r="Q456" t="str">
            <v>Rain</v>
          </cell>
          <cell r="T456">
            <v>456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22  -  23</v>
          </cell>
          <cell r="C457" t="str">
            <v>CC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60</v>
          </cell>
          <cell r="O457">
            <v>0</v>
          </cell>
          <cell r="Q457" t="str">
            <v>Rain</v>
          </cell>
          <cell r="T457">
            <v>457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B458" t="str">
            <v>23  -  24</v>
          </cell>
          <cell r="C458" t="str">
            <v>CC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60</v>
          </cell>
          <cell r="Q458" t="str">
            <v>Slippery</v>
          </cell>
          <cell r="T458">
            <v>458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24  -  01</v>
          </cell>
          <cell r="C459" t="str">
            <v>CC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60</v>
          </cell>
          <cell r="Q459" t="str">
            <v>Slippery</v>
          </cell>
          <cell r="T459">
            <v>459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B460" t="str">
            <v>01  -  02</v>
          </cell>
          <cell r="C460" t="str">
            <v>CC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60</v>
          </cell>
          <cell r="Q460" t="str">
            <v>Slippery</v>
          </cell>
          <cell r="T460">
            <v>460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B461" t="str">
            <v>02  -  03</v>
          </cell>
          <cell r="C461" t="str">
            <v>CC</v>
          </cell>
          <cell r="D461">
            <v>540</v>
          </cell>
          <cell r="E461">
            <v>540</v>
          </cell>
          <cell r="F461">
            <v>0</v>
          </cell>
          <cell r="G461">
            <v>5</v>
          </cell>
          <cell r="H461">
            <v>0</v>
          </cell>
          <cell r="I461">
            <v>5</v>
          </cell>
          <cell r="J461">
            <v>60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Start 02:00</v>
          </cell>
          <cell r="T461">
            <v>461</v>
          </cell>
          <cell r="U461">
            <v>0</v>
          </cell>
          <cell r="V461">
            <v>0</v>
          </cell>
          <cell r="W461">
            <v>0</v>
          </cell>
          <cell r="X461">
            <v>540</v>
          </cell>
          <cell r="Y461">
            <v>0</v>
          </cell>
          <cell r="Z461">
            <v>0</v>
          </cell>
          <cell r="AA461">
            <v>0</v>
          </cell>
        </row>
        <row r="462">
          <cell r="B462" t="str">
            <v>03  -  04</v>
          </cell>
          <cell r="C462" t="str">
            <v>CC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60</v>
          </cell>
          <cell r="O462">
            <v>0</v>
          </cell>
          <cell r="Q462" t="str">
            <v>Rain</v>
          </cell>
          <cell r="T462">
            <v>462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B463" t="str">
            <v>04  -  05</v>
          </cell>
          <cell r="C463" t="str">
            <v>CC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60</v>
          </cell>
          <cell r="Q463" t="str">
            <v>Slippery</v>
          </cell>
          <cell r="T463">
            <v>463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B464" t="str">
            <v>05  -  06</v>
          </cell>
          <cell r="C464" t="str">
            <v>CC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60</v>
          </cell>
          <cell r="Q464" t="str">
            <v>Slippery</v>
          </cell>
          <cell r="T464">
            <v>464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B465" t="str">
            <v>06  -  07</v>
          </cell>
          <cell r="C465" t="str">
            <v>CC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30</v>
          </cell>
          <cell r="L465">
            <v>0</v>
          </cell>
          <cell r="M465">
            <v>0</v>
          </cell>
          <cell r="N465">
            <v>0</v>
          </cell>
          <cell r="O465">
            <v>30</v>
          </cell>
          <cell r="Q465" t="str">
            <v>Slippery</v>
          </cell>
          <cell r="T465">
            <v>465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RESUME</v>
          </cell>
          <cell r="C466" t="str">
            <v>PROD</v>
          </cell>
          <cell r="E466" t="str">
            <v>PROD'TY</v>
          </cell>
          <cell r="G466" t="str">
            <v>WORK HOURS</v>
          </cell>
          <cell r="J466" t="str">
            <v>LOST TIME</v>
          </cell>
          <cell r="L466" t="str">
            <v>DOWN</v>
          </cell>
          <cell r="M466" t="str">
            <v>PA</v>
          </cell>
          <cell r="O466" t="str">
            <v>UA PROD</v>
          </cell>
          <cell r="Q466" t="str">
            <v>OPERATOR</v>
          </cell>
          <cell r="R466" t="str">
            <v>GROUP LEADER</v>
          </cell>
          <cell r="T466">
            <v>466</v>
          </cell>
        </row>
        <row r="467">
          <cell r="B467" t="str">
            <v>GROUP</v>
          </cell>
          <cell r="C467" t="str">
            <v>WASTE</v>
          </cell>
          <cell r="D467" t="str">
            <v>CC</v>
          </cell>
          <cell r="E467" t="str">
            <v>WASTE</v>
          </cell>
          <cell r="F467" t="str">
            <v>CC</v>
          </cell>
          <cell r="G467" t="str">
            <v>WASTE</v>
          </cell>
          <cell r="H467" t="str">
            <v>CC</v>
          </cell>
          <cell r="I467" t="str">
            <v>GEN</v>
          </cell>
          <cell r="J467" t="str">
            <v>DELAY</v>
          </cell>
          <cell r="K467" t="str">
            <v>IDLE</v>
          </cell>
          <cell r="L467" t="str">
            <v>TIME</v>
          </cell>
          <cell r="M467" t="str">
            <v>PLAN</v>
          </cell>
          <cell r="N467" t="str">
            <v>ACT</v>
          </cell>
          <cell r="O467" t="str">
            <v>PLAN</v>
          </cell>
          <cell r="P467" t="str">
            <v>ACT</v>
          </cell>
          <cell r="T467">
            <v>467</v>
          </cell>
        </row>
        <row r="468">
          <cell r="B468" t="str">
            <v>Shift 1</v>
          </cell>
          <cell r="C468">
            <v>0</v>
          </cell>
          <cell r="D468">
            <v>2340</v>
          </cell>
          <cell r="E468">
            <v>0</v>
          </cell>
          <cell r="F468">
            <v>379.45945945945942</v>
          </cell>
          <cell r="G468">
            <v>0</v>
          </cell>
          <cell r="H468">
            <v>6.166666666666667</v>
          </cell>
          <cell r="I468">
            <v>0</v>
          </cell>
          <cell r="J468">
            <v>1.5</v>
          </cell>
          <cell r="K468">
            <v>0.33333333333333331</v>
          </cell>
          <cell r="L468">
            <v>0</v>
          </cell>
          <cell r="M468">
            <v>0.95</v>
          </cell>
          <cell r="N468">
            <v>1</v>
          </cell>
          <cell r="O468">
            <v>0.875</v>
          </cell>
          <cell r="P468">
            <v>0.77083333333333337</v>
          </cell>
          <cell r="Q468">
            <v>0</v>
          </cell>
          <cell r="R468">
            <v>0</v>
          </cell>
          <cell r="T468">
            <v>468</v>
          </cell>
          <cell r="U468">
            <v>270</v>
          </cell>
          <cell r="V468">
            <v>0</v>
          </cell>
          <cell r="W468">
            <v>0</v>
          </cell>
          <cell r="X468">
            <v>360</v>
          </cell>
          <cell r="Y468">
            <v>1710</v>
          </cell>
          <cell r="Z468">
            <v>0</v>
          </cell>
          <cell r="AA468">
            <v>0</v>
          </cell>
        </row>
        <row r="469">
          <cell r="B469" t="str">
            <v>Shift 2</v>
          </cell>
          <cell r="C469">
            <v>0</v>
          </cell>
          <cell r="D469">
            <v>450</v>
          </cell>
          <cell r="E469">
            <v>0</v>
          </cell>
          <cell r="F469">
            <v>360</v>
          </cell>
          <cell r="G469">
            <v>0</v>
          </cell>
          <cell r="H469">
            <v>1.25</v>
          </cell>
          <cell r="I469">
            <v>0</v>
          </cell>
          <cell r="J469">
            <v>1.75</v>
          </cell>
          <cell r="K469">
            <v>5</v>
          </cell>
          <cell r="L469">
            <v>0</v>
          </cell>
          <cell r="M469">
            <v>0.95</v>
          </cell>
          <cell r="N469">
            <v>1</v>
          </cell>
          <cell r="O469">
            <v>0.875</v>
          </cell>
          <cell r="P469">
            <v>0.15625</v>
          </cell>
          <cell r="Q469">
            <v>0</v>
          </cell>
          <cell r="R469">
            <v>0</v>
          </cell>
          <cell r="T469">
            <v>469</v>
          </cell>
          <cell r="U469">
            <v>450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Shift 3</v>
          </cell>
          <cell r="C470">
            <v>0</v>
          </cell>
          <cell r="D470">
            <v>540</v>
          </cell>
          <cell r="E470">
            <v>0</v>
          </cell>
          <cell r="F470">
            <v>540</v>
          </cell>
          <cell r="G470">
            <v>0</v>
          </cell>
          <cell r="H470">
            <v>1</v>
          </cell>
          <cell r="I470">
            <v>0.5</v>
          </cell>
          <cell r="J470">
            <v>0</v>
          </cell>
          <cell r="K470">
            <v>6.5</v>
          </cell>
          <cell r="L470">
            <v>0</v>
          </cell>
          <cell r="M470">
            <v>0.95</v>
          </cell>
          <cell r="N470">
            <v>1</v>
          </cell>
          <cell r="O470">
            <v>0.875</v>
          </cell>
          <cell r="P470">
            <v>0.1875</v>
          </cell>
          <cell r="Q470">
            <v>0</v>
          </cell>
          <cell r="R470">
            <v>0</v>
          </cell>
          <cell r="T470">
            <v>470</v>
          </cell>
          <cell r="U470">
            <v>0</v>
          </cell>
          <cell r="V470">
            <v>0</v>
          </cell>
          <cell r="W470">
            <v>0</v>
          </cell>
          <cell r="X470">
            <v>540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Shift 6</v>
          </cell>
          <cell r="C471">
            <v>0</v>
          </cell>
          <cell r="D471">
            <v>2790</v>
          </cell>
          <cell r="E471">
            <v>0</v>
          </cell>
          <cell r="F471">
            <v>376.17977528089887</v>
          </cell>
          <cell r="G471">
            <v>0</v>
          </cell>
          <cell r="H471">
            <v>7.416666666666667</v>
          </cell>
          <cell r="I471">
            <v>0</v>
          </cell>
          <cell r="J471">
            <v>2.25</v>
          </cell>
          <cell r="K471">
            <v>1.3333333333333333</v>
          </cell>
          <cell r="L471">
            <v>0</v>
          </cell>
          <cell r="M471">
            <v>0.95</v>
          </cell>
          <cell r="N471">
            <v>1</v>
          </cell>
          <cell r="O471">
            <v>0.875</v>
          </cell>
          <cell r="P471">
            <v>0.67424242424242431</v>
          </cell>
          <cell r="Q471" t="str">
            <v>Dedi Rapsody</v>
          </cell>
          <cell r="R471" t="str">
            <v>Parjo Yoseph</v>
          </cell>
          <cell r="T471">
            <v>471</v>
          </cell>
          <cell r="U471">
            <v>720</v>
          </cell>
          <cell r="V471">
            <v>0</v>
          </cell>
          <cell r="W471">
            <v>0</v>
          </cell>
          <cell r="X471">
            <v>360</v>
          </cell>
          <cell r="Y471">
            <v>1710</v>
          </cell>
          <cell r="Z471">
            <v>0</v>
          </cell>
          <cell r="AA471">
            <v>0</v>
          </cell>
        </row>
        <row r="472">
          <cell r="B472" t="str">
            <v>Shift 7</v>
          </cell>
          <cell r="C472">
            <v>0</v>
          </cell>
          <cell r="D472">
            <v>540</v>
          </cell>
          <cell r="E472">
            <v>0</v>
          </cell>
          <cell r="F472">
            <v>540</v>
          </cell>
          <cell r="G472">
            <v>0</v>
          </cell>
          <cell r="H472">
            <v>1</v>
          </cell>
          <cell r="I472">
            <v>0.5</v>
          </cell>
          <cell r="J472">
            <v>1</v>
          </cell>
          <cell r="K472">
            <v>10.5</v>
          </cell>
          <cell r="L472">
            <v>0</v>
          </cell>
          <cell r="M472">
            <v>0.95</v>
          </cell>
          <cell r="N472">
            <v>1</v>
          </cell>
          <cell r="O472">
            <v>0.875</v>
          </cell>
          <cell r="P472">
            <v>0.11538461538461539</v>
          </cell>
          <cell r="Q472" t="str">
            <v>Rudi Sarwedi</v>
          </cell>
          <cell r="R472" t="str">
            <v>Bidrun Abidin</v>
          </cell>
          <cell r="T472">
            <v>472</v>
          </cell>
          <cell r="U472">
            <v>0</v>
          </cell>
          <cell r="V472">
            <v>0</v>
          </cell>
          <cell r="W472">
            <v>0</v>
          </cell>
          <cell r="X472">
            <v>540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TOTAL</v>
          </cell>
          <cell r="C473">
            <v>0</v>
          </cell>
          <cell r="D473">
            <v>3330</v>
          </cell>
          <cell r="E473">
            <v>0</v>
          </cell>
          <cell r="F473">
            <v>395.6435643564356</v>
          </cell>
          <cell r="G473">
            <v>0</v>
          </cell>
          <cell r="H473">
            <v>8.4166666666666679</v>
          </cell>
          <cell r="I473">
            <v>0.5</v>
          </cell>
          <cell r="J473">
            <v>3.25</v>
          </cell>
          <cell r="K473">
            <v>11.833333333333334</v>
          </cell>
          <cell r="L473">
            <v>0</v>
          </cell>
          <cell r="M473">
            <v>0.95</v>
          </cell>
          <cell r="N473">
            <v>1</v>
          </cell>
          <cell r="O473">
            <v>0.875</v>
          </cell>
          <cell r="P473">
            <v>0.37152777777777773</v>
          </cell>
          <cell r="Q473" t="str">
            <v>Hiras Silaban</v>
          </cell>
          <cell r="R473" t="str">
            <v>Fresye A L</v>
          </cell>
          <cell r="T473">
            <v>473</v>
          </cell>
          <cell r="U473">
            <v>720</v>
          </cell>
          <cell r="V473">
            <v>0</v>
          </cell>
          <cell r="W473">
            <v>0</v>
          </cell>
          <cell r="X473">
            <v>900</v>
          </cell>
          <cell r="Y473">
            <v>1710</v>
          </cell>
          <cell r="Z473">
            <v>0</v>
          </cell>
          <cell r="AA473">
            <v>0</v>
          </cell>
        </row>
        <row r="474">
          <cell r="T474">
            <v>474</v>
          </cell>
        </row>
        <row r="475">
          <cell r="B475" t="str">
            <v>TIME</v>
          </cell>
          <cell r="C475" t="str">
            <v>WASTE</v>
          </cell>
          <cell r="D475" t="str">
            <v>EX1008</v>
          </cell>
          <cell r="E475" t="str">
            <v>TYPE</v>
          </cell>
          <cell r="F475" t="str">
            <v>PC 1250</v>
          </cell>
          <cell r="H475" t="str">
            <v>Plan Prod'ty :</v>
          </cell>
          <cell r="J475">
            <v>0</v>
          </cell>
          <cell r="M475" t="str">
            <v>Distance :</v>
          </cell>
          <cell r="O475">
            <v>2.2211916644542598</v>
          </cell>
          <cell r="T475">
            <v>475</v>
          </cell>
          <cell r="U475" t="str">
            <v>EX1008</v>
          </cell>
        </row>
        <row r="476">
          <cell r="C476" t="str">
            <v>MAT</v>
          </cell>
          <cell r="D476" t="str">
            <v>PROD</v>
          </cell>
          <cell r="E476" t="str">
            <v>PROD'TY</v>
          </cell>
          <cell r="F476" t="str">
            <v>Q'TY DT</v>
          </cell>
          <cell r="J476" t="str">
            <v>HOURS</v>
          </cell>
          <cell r="Q476" t="str">
            <v>REMARK PRODUKTIVITAS</v>
          </cell>
          <cell r="T476">
            <v>476</v>
          </cell>
          <cell r="U476" t="str">
            <v>ROM</v>
          </cell>
          <cell r="V476" t="str">
            <v>Crush1</v>
          </cell>
          <cell r="W476" t="str">
            <v>Crush2</v>
          </cell>
          <cell r="X476" t="str">
            <v>Crush3</v>
          </cell>
          <cell r="Y476" t="str">
            <v>Crush4</v>
          </cell>
          <cell r="Z476" t="str">
            <v>Crush5</v>
          </cell>
          <cell r="AA476" t="str">
            <v>Crush6</v>
          </cell>
        </row>
        <row r="477">
          <cell r="E477" t="str">
            <v>( By work )</v>
          </cell>
          <cell r="F477" t="str">
            <v>785</v>
          </cell>
          <cell r="G477" t="str">
            <v>785-CB</v>
          </cell>
          <cell r="H477" t="str">
            <v>A40/HM</v>
          </cell>
          <cell r="I477" t="str">
            <v>Total</v>
          </cell>
          <cell r="J477" t="str">
            <v>Work</v>
          </cell>
          <cell r="K477" t="str">
            <v>General</v>
          </cell>
          <cell r="L477" t="str">
            <v>Delay</v>
          </cell>
          <cell r="M477" t="str">
            <v>Idle</v>
          </cell>
          <cell r="N477" t="str">
            <v>Rain</v>
          </cell>
          <cell r="O477" t="str">
            <v>Slipp</v>
          </cell>
          <cell r="P477" t="str">
            <v>B/D</v>
          </cell>
          <cell r="T477">
            <v>477</v>
          </cell>
        </row>
        <row r="478">
          <cell r="B478" t="str">
            <v>07  - 08</v>
          </cell>
          <cell r="C478" t="str">
            <v>OB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60</v>
          </cell>
          <cell r="M478">
            <v>0</v>
          </cell>
          <cell r="N478">
            <v>0</v>
          </cell>
          <cell r="O478">
            <v>0</v>
          </cell>
          <cell r="Q478" t="str">
            <v>Stand By No operator</v>
          </cell>
          <cell r="T478">
            <v>478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B479" t="str">
            <v>08  - 09</v>
          </cell>
          <cell r="C479" t="str">
            <v>OB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60</v>
          </cell>
          <cell r="M479">
            <v>0</v>
          </cell>
          <cell r="N479">
            <v>0</v>
          </cell>
          <cell r="O479">
            <v>0</v>
          </cell>
          <cell r="Q479" t="str">
            <v>Stand By No operator</v>
          </cell>
          <cell r="T479">
            <v>479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B480" t="str">
            <v>09  - 10</v>
          </cell>
          <cell r="C480" t="str">
            <v>OB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60</v>
          </cell>
          <cell r="M480">
            <v>0</v>
          </cell>
          <cell r="N480">
            <v>0</v>
          </cell>
          <cell r="O480">
            <v>0</v>
          </cell>
          <cell r="Q480" t="str">
            <v>Stand By No operator</v>
          </cell>
          <cell r="T480">
            <v>480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</row>
        <row r="481">
          <cell r="B481" t="str">
            <v>10  - 11</v>
          </cell>
          <cell r="C481" t="str">
            <v>OB</v>
          </cell>
          <cell r="D481">
            <v>114</v>
          </cell>
          <cell r="E481">
            <v>380</v>
          </cell>
          <cell r="F481">
            <v>3</v>
          </cell>
          <cell r="G481">
            <v>0</v>
          </cell>
          <cell r="H481">
            <v>0</v>
          </cell>
          <cell r="I481">
            <v>3</v>
          </cell>
          <cell r="J481">
            <v>18</v>
          </cell>
          <cell r="K481">
            <v>0</v>
          </cell>
          <cell r="L481">
            <v>42</v>
          </cell>
          <cell r="M481">
            <v>0</v>
          </cell>
          <cell r="N481">
            <v>0</v>
          </cell>
          <cell r="O481">
            <v>0</v>
          </cell>
          <cell r="Q481" t="str">
            <v>Stand By Start 10:42</v>
          </cell>
          <cell r="T481">
            <v>481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</row>
        <row r="482">
          <cell r="B482" t="str">
            <v>11  - 12</v>
          </cell>
          <cell r="C482" t="str">
            <v>OB</v>
          </cell>
          <cell r="D482">
            <v>380</v>
          </cell>
          <cell r="E482">
            <v>380</v>
          </cell>
          <cell r="F482">
            <v>5</v>
          </cell>
          <cell r="G482">
            <v>0</v>
          </cell>
          <cell r="H482">
            <v>0</v>
          </cell>
          <cell r="I482">
            <v>5</v>
          </cell>
          <cell r="J482">
            <v>60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>
            <v>0</v>
          </cell>
          <cell r="T482">
            <v>482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12  - 13</v>
          </cell>
          <cell r="C483" t="str">
            <v>OB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60</v>
          </cell>
          <cell r="M483">
            <v>0</v>
          </cell>
          <cell r="N483">
            <v>0</v>
          </cell>
          <cell r="O483">
            <v>0</v>
          </cell>
          <cell r="Q483" t="str">
            <v>Rest Time</v>
          </cell>
          <cell r="T483">
            <v>483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13  -  14</v>
          </cell>
          <cell r="C484" t="str">
            <v>OB</v>
          </cell>
          <cell r="D484">
            <v>570</v>
          </cell>
          <cell r="E484">
            <v>570</v>
          </cell>
          <cell r="F484">
            <v>5</v>
          </cell>
          <cell r="G484">
            <v>0</v>
          </cell>
          <cell r="H484">
            <v>0</v>
          </cell>
          <cell r="I484">
            <v>5</v>
          </cell>
          <cell r="J484">
            <v>60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>
            <v>0</v>
          </cell>
          <cell r="T484">
            <v>484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14  -  15</v>
          </cell>
          <cell r="C485" t="str">
            <v>OB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60</v>
          </cell>
          <cell r="O485">
            <v>0</v>
          </cell>
          <cell r="Q485" t="str">
            <v>Rain</v>
          </cell>
          <cell r="T485">
            <v>485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15  -  16</v>
          </cell>
          <cell r="C486" t="str">
            <v>OB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60</v>
          </cell>
          <cell r="Q486" t="str">
            <v>Slippery</v>
          </cell>
          <cell r="T486">
            <v>486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16  -  17</v>
          </cell>
          <cell r="C487" t="str">
            <v>OB</v>
          </cell>
          <cell r="D487">
            <v>114</v>
          </cell>
          <cell r="E487">
            <v>380</v>
          </cell>
          <cell r="F487">
            <v>4</v>
          </cell>
          <cell r="G487">
            <v>0</v>
          </cell>
          <cell r="H487">
            <v>0</v>
          </cell>
          <cell r="I487">
            <v>4</v>
          </cell>
          <cell r="J487">
            <v>18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42</v>
          </cell>
          <cell r="Q487" t="str">
            <v>Slippery Start 16:42</v>
          </cell>
          <cell r="T487">
            <v>487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17  -  18</v>
          </cell>
          <cell r="C488" t="str">
            <v>OB</v>
          </cell>
          <cell r="D488">
            <v>304</v>
          </cell>
          <cell r="E488">
            <v>364.8</v>
          </cell>
          <cell r="F488">
            <v>4</v>
          </cell>
          <cell r="G488">
            <v>0</v>
          </cell>
          <cell r="H488">
            <v>0</v>
          </cell>
          <cell r="I488">
            <v>4</v>
          </cell>
          <cell r="J488">
            <v>50</v>
          </cell>
          <cell r="K488">
            <v>0</v>
          </cell>
          <cell r="L488">
            <v>10</v>
          </cell>
          <cell r="M488">
            <v>0</v>
          </cell>
          <cell r="N488">
            <v>0</v>
          </cell>
          <cell r="O488">
            <v>0</v>
          </cell>
          <cell r="Q488" t="str">
            <v>Shift Change</v>
          </cell>
          <cell r="T488">
            <v>488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B489" t="str">
            <v>18  -  19</v>
          </cell>
          <cell r="C489" t="str">
            <v>OB</v>
          </cell>
          <cell r="D489">
            <v>342</v>
          </cell>
          <cell r="E489">
            <v>456</v>
          </cell>
          <cell r="F489">
            <v>5</v>
          </cell>
          <cell r="G489">
            <v>0</v>
          </cell>
          <cell r="H489">
            <v>0</v>
          </cell>
          <cell r="I489">
            <v>5</v>
          </cell>
          <cell r="J489">
            <v>45</v>
          </cell>
          <cell r="K489">
            <v>0</v>
          </cell>
          <cell r="L489">
            <v>15</v>
          </cell>
          <cell r="M489">
            <v>0</v>
          </cell>
          <cell r="N489">
            <v>0</v>
          </cell>
          <cell r="O489">
            <v>0</v>
          </cell>
          <cell r="Q489" t="str">
            <v>P2H, Start 18:15</v>
          </cell>
          <cell r="T489">
            <v>489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B490" t="str">
            <v>19  -  20</v>
          </cell>
          <cell r="C490" t="str">
            <v>OB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60</v>
          </cell>
          <cell r="O490">
            <v>0</v>
          </cell>
          <cell r="Q490" t="str">
            <v>Rain</v>
          </cell>
          <cell r="T490">
            <v>490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20  -  21</v>
          </cell>
          <cell r="C491" t="str">
            <v>OB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60</v>
          </cell>
          <cell r="O491">
            <v>0</v>
          </cell>
          <cell r="Q491" t="str">
            <v>Rain</v>
          </cell>
          <cell r="T491">
            <v>491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B492" t="str">
            <v>21  -  22</v>
          </cell>
          <cell r="C492" t="str">
            <v>OB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60</v>
          </cell>
          <cell r="O492">
            <v>0</v>
          </cell>
          <cell r="Q492" t="str">
            <v>Rain</v>
          </cell>
          <cell r="T492">
            <v>492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B493" t="str">
            <v>22  -  23</v>
          </cell>
          <cell r="C493" t="str">
            <v>OB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60</v>
          </cell>
          <cell r="O493">
            <v>0</v>
          </cell>
          <cell r="Q493" t="str">
            <v>Rain</v>
          </cell>
          <cell r="T493">
            <v>493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23  -  24</v>
          </cell>
          <cell r="C494" t="str">
            <v>OB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60</v>
          </cell>
          <cell r="Q494" t="str">
            <v>Slippery</v>
          </cell>
          <cell r="T494">
            <v>494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24  -  01</v>
          </cell>
          <cell r="C495" t="str">
            <v>OB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60</v>
          </cell>
          <cell r="M495">
            <v>0</v>
          </cell>
          <cell r="N495">
            <v>0</v>
          </cell>
          <cell r="O495">
            <v>0</v>
          </cell>
          <cell r="Q495" t="str">
            <v>Rest Time</v>
          </cell>
          <cell r="T495">
            <v>495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</row>
        <row r="496">
          <cell r="B496" t="str">
            <v>01  -  02</v>
          </cell>
          <cell r="C496" t="str">
            <v>OB</v>
          </cell>
          <cell r="D496">
            <v>266</v>
          </cell>
          <cell r="E496">
            <v>532</v>
          </cell>
          <cell r="F496">
            <v>5</v>
          </cell>
          <cell r="G496">
            <v>0</v>
          </cell>
          <cell r="H496">
            <v>0</v>
          </cell>
          <cell r="I496">
            <v>5</v>
          </cell>
          <cell r="J496">
            <v>30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30</v>
          </cell>
          <cell r="Q496" t="str">
            <v>Slippery</v>
          </cell>
          <cell r="T496">
            <v>496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02  -  03</v>
          </cell>
          <cell r="C497" t="str">
            <v>OB</v>
          </cell>
          <cell r="D497">
            <v>494</v>
          </cell>
          <cell r="E497">
            <v>494</v>
          </cell>
          <cell r="F497">
            <v>5</v>
          </cell>
          <cell r="G497">
            <v>0</v>
          </cell>
          <cell r="H497">
            <v>0</v>
          </cell>
          <cell r="I497">
            <v>5</v>
          </cell>
          <cell r="J497">
            <v>60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>
            <v>0</v>
          </cell>
          <cell r="T497">
            <v>497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B498" t="str">
            <v>03  -  04</v>
          </cell>
          <cell r="C498" t="str">
            <v>OB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60</v>
          </cell>
          <cell r="O498">
            <v>0</v>
          </cell>
          <cell r="Q498" t="str">
            <v>Rain</v>
          </cell>
          <cell r="T498">
            <v>498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04  -  05</v>
          </cell>
          <cell r="C499" t="str">
            <v>OB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60</v>
          </cell>
          <cell r="O499">
            <v>0</v>
          </cell>
          <cell r="Q499" t="str">
            <v>Rain</v>
          </cell>
          <cell r="T499">
            <v>499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</row>
        <row r="500">
          <cell r="B500" t="str">
            <v>05  -  06</v>
          </cell>
          <cell r="C500" t="str">
            <v>OB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60</v>
          </cell>
          <cell r="O500">
            <v>0</v>
          </cell>
          <cell r="Q500" t="str">
            <v>Rain</v>
          </cell>
          <cell r="T500">
            <v>500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06  -  07</v>
          </cell>
          <cell r="C501" t="str">
            <v>OB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</v>
          </cell>
          <cell r="L501">
            <v>30</v>
          </cell>
          <cell r="M501">
            <v>0</v>
          </cell>
          <cell r="N501">
            <v>0</v>
          </cell>
          <cell r="O501">
            <v>0</v>
          </cell>
          <cell r="Q501" t="str">
            <v>Change Shift</v>
          </cell>
          <cell r="T501">
            <v>501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RESUME</v>
          </cell>
          <cell r="C502" t="str">
            <v>PROD</v>
          </cell>
          <cell r="E502" t="str">
            <v>PROD'TY</v>
          </cell>
          <cell r="G502" t="str">
            <v>WORK HOURS</v>
          </cell>
          <cell r="J502" t="str">
            <v>LOST TIME</v>
          </cell>
          <cell r="L502" t="str">
            <v>DOWN</v>
          </cell>
          <cell r="M502" t="str">
            <v>PA</v>
          </cell>
          <cell r="O502" t="str">
            <v>UA PROD</v>
          </cell>
          <cell r="Q502" t="str">
            <v>OPERATOR</v>
          </cell>
          <cell r="R502" t="str">
            <v>GROUP LEADER</v>
          </cell>
          <cell r="T502">
            <v>502</v>
          </cell>
        </row>
        <row r="503">
          <cell r="B503" t="str">
            <v>GROUP</v>
          </cell>
          <cell r="C503" t="str">
            <v>WASTE</v>
          </cell>
          <cell r="D503" t="str">
            <v>CC</v>
          </cell>
          <cell r="E503" t="str">
            <v>WASTE</v>
          </cell>
          <cell r="F503" t="str">
            <v>CC</v>
          </cell>
          <cell r="G503" t="str">
            <v>WASTE</v>
          </cell>
          <cell r="H503" t="str">
            <v>CC</v>
          </cell>
          <cell r="I503" t="str">
            <v>GEN</v>
          </cell>
          <cell r="J503" t="str">
            <v>DELAY</v>
          </cell>
          <cell r="K503" t="str">
            <v>IDLE</v>
          </cell>
          <cell r="L503" t="str">
            <v>TIME</v>
          </cell>
          <cell r="M503" t="str">
            <v>PLAN</v>
          </cell>
          <cell r="N503" t="str">
            <v>ACT</v>
          </cell>
          <cell r="O503" t="str">
            <v>PLAN</v>
          </cell>
          <cell r="P503" t="str">
            <v>ACT</v>
          </cell>
          <cell r="T503">
            <v>503</v>
          </cell>
        </row>
        <row r="504">
          <cell r="B504" t="str">
            <v>Shift 1</v>
          </cell>
          <cell r="C504">
            <v>1064</v>
          </cell>
          <cell r="D504">
            <v>0</v>
          </cell>
          <cell r="E504">
            <v>462.60869565217394</v>
          </cell>
          <cell r="F504">
            <v>0</v>
          </cell>
          <cell r="G504">
            <v>2.2999999999999998</v>
          </cell>
          <cell r="H504">
            <v>0</v>
          </cell>
          <cell r="I504">
            <v>0</v>
          </cell>
          <cell r="J504">
            <v>4.7</v>
          </cell>
          <cell r="K504">
            <v>1</v>
          </cell>
          <cell r="L504">
            <v>0</v>
          </cell>
          <cell r="M504">
            <v>0.95</v>
          </cell>
          <cell r="N504">
            <v>1</v>
          </cell>
          <cell r="O504">
            <v>0.875</v>
          </cell>
          <cell r="P504">
            <v>0.28749999999999998</v>
          </cell>
          <cell r="Q504">
            <v>0</v>
          </cell>
          <cell r="R504">
            <v>0</v>
          </cell>
          <cell r="T504">
            <v>504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Shift 2</v>
          </cell>
          <cell r="C505">
            <v>760</v>
          </cell>
          <cell r="D505">
            <v>0</v>
          </cell>
          <cell r="E505">
            <v>403.53982300884957</v>
          </cell>
          <cell r="F505">
            <v>0</v>
          </cell>
          <cell r="G505">
            <v>1.8833333333333333</v>
          </cell>
          <cell r="H505">
            <v>0</v>
          </cell>
          <cell r="I505">
            <v>0</v>
          </cell>
          <cell r="J505">
            <v>0.41666666666666669</v>
          </cell>
          <cell r="K505">
            <v>5.7</v>
          </cell>
          <cell r="L505">
            <v>0</v>
          </cell>
          <cell r="M505">
            <v>0.95</v>
          </cell>
          <cell r="N505">
            <v>1</v>
          </cell>
          <cell r="O505">
            <v>0.875</v>
          </cell>
          <cell r="P505">
            <v>0.23541666666666666</v>
          </cell>
          <cell r="Q505">
            <v>0</v>
          </cell>
          <cell r="R505">
            <v>0</v>
          </cell>
          <cell r="T505">
            <v>505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</row>
        <row r="506">
          <cell r="B506" t="str">
            <v>Shift 3</v>
          </cell>
          <cell r="C506">
            <v>760</v>
          </cell>
          <cell r="D506">
            <v>0</v>
          </cell>
          <cell r="E506">
            <v>506.66666666666669</v>
          </cell>
          <cell r="F506">
            <v>0</v>
          </cell>
          <cell r="G506">
            <v>1.5</v>
          </cell>
          <cell r="H506">
            <v>0</v>
          </cell>
          <cell r="I506">
            <v>0.5</v>
          </cell>
          <cell r="J506">
            <v>1.5</v>
          </cell>
          <cell r="K506">
            <v>4.5</v>
          </cell>
          <cell r="L506">
            <v>0</v>
          </cell>
          <cell r="M506">
            <v>0.95</v>
          </cell>
          <cell r="N506">
            <v>1</v>
          </cell>
          <cell r="O506">
            <v>0.875</v>
          </cell>
          <cell r="P506">
            <v>0.25</v>
          </cell>
          <cell r="Q506">
            <v>0</v>
          </cell>
          <cell r="R506">
            <v>0</v>
          </cell>
          <cell r="T506">
            <v>506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B507" t="str">
            <v>Shift 6</v>
          </cell>
          <cell r="C507">
            <v>1482</v>
          </cell>
          <cell r="D507">
            <v>0</v>
          </cell>
          <cell r="E507">
            <v>431.65048543689323</v>
          </cell>
          <cell r="F507">
            <v>0</v>
          </cell>
          <cell r="G507">
            <v>3.4333333333333331</v>
          </cell>
          <cell r="H507">
            <v>0</v>
          </cell>
          <cell r="I507">
            <v>0</v>
          </cell>
          <cell r="J507">
            <v>4.8666666666666663</v>
          </cell>
          <cell r="K507">
            <v>2.7</v>
          </cell>
          <cell r="L507">
            <v>0</v>
          </cell>
          <cell r="M507">
            <v>0.95</v>
          </cell>
          <cell r="N507">
            <v>1</v>
          </cell>
          <cell r="O507">
            <v>0.875</v>
          </cell>
          <cell r="P507">
            <v>0.31212121212121208</v>
          </cell>
          <cell r="Q507" t="str">
            <v>Iwan Caniago</v>
          </cell>
          <cell r="R507" t="str">
            <v>Bardono</v>
          </cell>
          <cell r="T507">
            <v>507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Shift 7</v>
          </cell>
          <cell r="C508">
            <v>1102</v>
          </cell>
          <cell r="D508">
            <v>0</v>
          </cell>
          <cell r="E508">
            <v>489.77777777777777</v>
          </cell>
          <cell r="F508">
            <v>0</v>
          </cell>
          <cell r="G508">
            <v>2.25</v>
          </cell>
          <cell r="H508">
            <v>0</v>
          </cell>
          <cell r="I508">
            <v>0.5</v>
          </cell>
          <cell r="J508">
            <v>1.75</v>
          </cell>
          <cell r="K508">
            <v>8.5</v>
          </cell>
          <cell r="L508">
            <v>0</v>
          </cell>
          <cell r="M508">
            <v>0.95</v>
          </cell>
          <cell r="N508">
            <v>1</v>
          </cell>
          <cell r="O508">
            <v>0.875</v>
          </cell>
          <cell r="P508">
            <v>0.21153846153846154</v>
          </cell>
          <cell r="Q508" t="str">
            <v>Endang Suparman</v>
          </cell>
          <cell r="R508" t="str">
            <v>Saepudin</v>
          </cell>
          <cell r="T508">
            <v>508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B509" t="str">
            <v>TOTAL</v>
          </cell>
          <cell r="C509">
            <v>2584</v>
          </cell>
          <cell r="D509">
            <v>0</v>
          </cell>
          <cell r="E509">
            <v>454.66275659824043</v>
          </cell>
          <cell r="F509">
            <v>0</v>
          </cell>
          <cell r="G509">
            <v>5.6833333333333336</v>
          </cell>
          <cell r="H509">
            <v>0</v>
          </cell>
          <cell r="I509">
            <v>0.5</v>
          </cell>
          <cell r="J509">
            <v>6.6166666666666663</v>
          </cell>
          <cell r="K509">
            <v>11.2</v>
          </cell>
          <cell r="L509">
            <v>0</v>
          </cell>
          <cell r="M509">
            <v>0.95</v>
          </cell>
          <cell r="N509">
            <v>1</v>
          </cell>
          <cell r="O509">
            <v>0.875</v>
          </cell>
          <cell r="P509">
            <v>0.25763888888888892</v>
          </cell>
          <cell r="Q509" t="str">
            <v>Hiras Silaban</v>
          </cell>
          <cell r="R509" t="str">
            <v>Fresye A L</v>
          </cell>
          <cell r="T509">
            <v>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T510">
            <v>510</v>
          </cell>
        </row>
        <row r="511">
          <cell r="B511" t="str">
            <v>TIME</v>
          </cell>
          <cell r="C511" t="str">
            <v>WASTE</v>
          </cell>
          <cell r="D511" t="str">
            <v>EX1013</v>
          </cell>
          <cell r="E511" t="str">
            <v>TYPE</v>
          </cell>
          <cell r="F511" t="str">
            <v>PC 1250</v>
          </cell>
          <cell r="H511" t="str">
            <v>Plan Prod'ty :</v>
          </cell>
          <cell r="J511">
            <v>500</v>
          </cell>
          <cell r="M511" t="str">
            <v>Distance :</v>
          </cell>
          <cell r="O511">
            <v>2.6658815787846946</v>
          </cell>
          <cell r="T511">
            <v>511</v>
          </cell>
          <cell r="U511" t="str">
            <v>EX1013</v>
          </cell>
        </row>
        <row r="512">
          <cell r="C512" t="str">
            <v>MAT</v>
          </cell>
          <cell r="D512" t="str">
            <v>PROD</v>
          </cell>
          <cell r="E512" t="str">
            <v>PROD'TY</v>
          </cell>
          <cell r="F512" t="str">
            <v>Q'TY DT</v>
          </cell>
          <cell r="J512" t="str">
            <v>HOURS</v>
          </cell>
          <cell r="Q512" t="str">
            <v>REMARK PRODUKTIVITAS</v>
          </cell>
          <cell r="T512">
            <v>512</v>
          </cell>
          <cell r="U512" t="str">
            <v>ROM</v>
          </cell>
          <cell r="V512" t="str">
            <v>Crush1</v>
          </cell>
          <cell r="W512" t="str">
            <v>Crush2</v>
          </cell>
          <cell r="X512" t="str">
            <v>Crush3</v>
          </cell>
          <cell r="Y512" t="str">
            <v>Crush4</v>
          </cell>
          <cell r="Z512" t="str">
            <v>Crush5</v>
          </cell>
          <cell r="AA512" t="str">
            <v>Crush6</v>
          </cell>
        </row>
        <row r="513">
          <cell r="E513" t="str">
            <v>( By work )</v>
          </cell>
          <cell r="F513" t="str">
            <v>785</v>
          </cell>
          <cell r="G513" t="str">
            <v>785-CB</v>
          </cell>
          <cell r="H513" t="str">
            <v>A40/HM</v>
          </cell>
          <cell r="I513" t="str">
            <v>Total</v>
          </cell>
          <cell r="J513" t="str">
            <v>Work</v>
          </cell>
          <cell r="K513" t="str">
            <v>General</v>
          </cell>
          <cell r="L513" t="str">
            <v>Delay</v>
          </cell>
          <cell r="M513" t="str">
            <v>Idle</v>
          </cell>
          <cell r="N513" t="str">
            <v>Rain</v>
          </cell>
          <cell r="O513" t="str">
            <v>Slipp</v>
          </cell>
          <cell r="P513" t="str">
            <v>B/D</v>
          </cell>
          <cell r="T513">
            <v>513</v>
          </cell>
        </row>
        <row r="514">
          <cell r="B514" t="str">
            <v>07  - 08</v>
          </cell>
          <cell r="C514" t="str">
            <v>OB</v>
          </cell>
          <cell r="D514">
            <v>342</v>
          </cell>
          <cell r="E514">
            <v>410.4</v>
          </cell>
          <cell r="F514">
            <v>5</v>
          </cell>
          <cell r="G514">
            <v>0</v>
          </cell>
          <cell r="H514">
            <v>0</v>
          </cell>
          <cell r="I514">
            <v>5</v>
          </cell>
          <cell r="J514">
            <v>50</v>
          </cell>
          <cell r="K514">
            <v>0</v>
          </cell>
          <cell r="L514">
            <v>10</v>
          </cell>
          <cell r="M514">
            <v>0</v>
          </cell>
          <cell r="N514">
            <v>0</v>
          </cell>
          <cell r="O514">
            <v>0</v>
          </cell>
          <cell r="Q514" t="str">
            <v>P2H Start 07:10</v>
          </cell>
          <cell r="T514">
            <v>514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08  - 09</v>
          </cell>
          <cell r="C515" t="str">
            <v>OB</v>
          </cell>
          <cell r="D515">
            <v>494</v>
          </cell>
          <cell r="E515">
            <v>494</v>
          </cell>
          <cell r="F515">
            <v>5</v>
          </cell>
          <cell r="G515">
            <v>0</v>
          </cell>
          <cell r="H515">
            <v>0</v>
          </cell>
          <cell r="I515">
            <v>5</v>
          </cell>
          <cell r="J515">
            <v>60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>
            <v>0</v>
          </cell>
          <cell r="T515">
            <v>515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09  - 10</v>
          </cell>
          <cell r="C516" t="str">
            <v>OB</v>
          </cell>
          <cell r="D516">
            <v>418</v>
          </cell>
          <cell r="E516">
            <v>418</v>
          </cell>
          <cell r="F516">
            <v>5</v>
          </cell>
          <cell r="G516">
            <v>0</v>
          </cell>
          <cell r="H516">
            <v>0</v>
          </cell>
          <cell r="I516">
            <v>5</v>
          </cell>
          <cell r="J516">
            <v>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>
            <v>0</v>
          </cell>
          <cell r="T516">
            <v>516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10  - 11</v>
          </cell>
          <cell r="C517" t="str">
            <v>OB</v>
          </cell>
          <cell r="D517">
            <v>418</v>
          </cell>
          <cell r="E517">
            <v>418</v>
          </cell>
          <cell r="F517">
            <v>5</v>
          </cell>
          <cell r="G517">
            <v>0</v>
          </cell>
          <cell r="H517">
            <v>0</v>
          </cell>
          <cell r="I517">
            <v>5</v>
          </cell>
          <cell r="J517">
            <v>60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>
            <v>0</v>
          </cell>
          <cell r="T517">
            <v>517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11  - 12</v>
          </cell>
          <cell r="C518" t="str">
            <v>OB</v>
          </cell>
          <cell r="D518">
            <v>380</v>
          </cell>
          <cell r="E518">
            <v>380</v>
          </cell>
          <cell r="F518">
            <v>5</v>
          </cell>
          <cell r="G518">
            <v>0</v>
          </cell>
          <cell r="H518">
            <v>0</v>
          </cell>
          <cell r="I518">
            <v>5</v>
          </cell>
          <cell r="J518">
            <v>60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>
            <v>0</v>
          </cell>
          <cell r="T518">
            <v>518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B519" t="str">
            <v>12  - 13</v>
          </cell>
          <cell r="C519" t="str">
            <v>OB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60</v>
          </cell>
          <cell r="M519">
            <v>0</v>
          </cell>
          <cell r="N519">
            <v>0</v>
          </cell>
          <cell r="O519">
            <v>0</v>
          </cell>
          <cell r="Q519" t="str">
            <v>Rest Time</v>
          </cell>
          <cell r="T519">
            <v>519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13  -  14</v>
          </cell>
          <cell r="C520" t="str">
            <v>OB</v>
          </cell>
          <cell r="D520">
            <v>608</v>
          </cell>
          <cell r="E520">
            <v>608</v>
          </cell>
          <cell r="F520">
            <v>5</v>
          </cell>
          <cell r="G520">
            <v>0</v>
          </cell>
          <cell r="H520">
            <v>0</v>
          </cell>
          <cell r="I520">
            <v>5</v>
          </cell>
          <cell r="J520">
            <v>60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>
            <v>0</v>
          </cell>
          <cell r="T520">
            <v>520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14  -  15</v>
          </cell>
          <cell r="C521" t="str">
            <v>OB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60</v>
          </cell>
          <cell r="O521">
            <v>0</v>
          </cell>
          <cell r="Q521" t="str">
            <v>Rain</v>
          </cell>
          <cell r="T521">
            <v>521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>15  -  16</v>
          </cell>
          <cell r="C522" t="str">
            <v>OB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60</v>
          </cell>
          <cell r="Q522" t="str">
            <v>Slippery</v>
          </cell>
          <cell r="T522">
            <v>522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16  -  17</v>
          </cell>
          <cell r="C523" t="str">
            <v>OB</v>
          </cell>
          <cell r="D523">
            <v>304</v>
          </cell>
          <cell r="E523">
            <v>456</v>
          </cell>
          <cell r="F523">
            <v>5</v>
          </cell>
          <cell r="G523">
            <v>0</v>
          </cell>
          <cell r="H523">
            <v>0</v>
          </cell>
          <cell r="I523">
            <v>5</v>
          </cell>
          <cell r="J523">
            <v>40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20</v>
          </cell>
          <cell r="Q523" t="str">
            <v>Slippery Start 16:20</v>
          </cell>
          <cell r="T523">
            <v>523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17  -  18</v>
          </cell>
          <cell r="C524" t="str">
            <v>OB</v>
          </cell>
          <cell r="D524">
            <v>494</v>
          </cell>
          <cell r="E524">
            <v>592.79999999999995</v>
          </cell>
          <cell r="F524">
            <v>5</v>
          </cell>
          <cell r="G524">
            <v>0</v>
          </cell>
          <cell r="H524">
            <v>0</v>
          </cell>
          <cell r="I524">
            <v>5</v>
          </cell>
          <cell r="J524">
            <v>50</v>
          </cell>
          <cell r="K524">
            <v>0</v>
          </cell>
          <cell r="L524">
            <v>10</v>
          </cell>
          <cell r="M524">
            <v>0</v>
          </cell>
          <cell r="N524">
            <v>0</v>
          </cell>
          <cell r="O524">
            <v>0</v>
          </cell>
          <cell r="Q524" t="str">
            <v>Shift Change</v>
          </cell>
          <cell r="T524">
            <v>524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18  -  19</v>
          </cell>
          <cell r="C525" t="str">
            <v>OB</v>
          </cell>
          <cell r="D525">
            <v>342</v>
          </cell>
          <cell r="E525">
            <v>456</v>
          </cell>
          <cell r="F525">
            <v>6</v>
          </cell>
          <cell r="G525">
            <v>0</v>
          </cell>
          <cell r="H525">
            <v>0</v>
          </cell>
          <cell r="I525">
            <v>6</v>
          </cell>
          <cell r="J525">
            <v>45</v>
          </cell>
          <cell r="K525">
            <v>0</v>
          </cell>
          <cell r="L525">
            <v>15</v>
          </cell>
          <cell r="M525">
            <v>0</v>
          </cell>
          <cell r="N525">
            <v>0</v>
          </cell>
          <cell r="O525">
            <v>0</v>
          </cell>
          <cell r="Q525" t="str">
            <v>P2H, Start 18:15</v>
          </cell>
          <cell r="T525">
            <v>525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19  -  20</v>
          </cell>
          <cell r="C526" t="str">
            <v>OB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60</v>
          </cell>
          <cell r="O526">
            <v>0</v>
          </cell>
          <cell r="Q526" t="str">
            <v>Rain</v>
          </cell>
          <cell r="T526">
            <v>526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20  -  21</v>
          </cell>
          <cell r="C527" t="str">
            <v>OB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60</v>
          </cell>
          <cell r="O527">
            <v>0</v>
          </cell>
          <cell r="Q527" t="str">
            <v>Rain</v>
          </cell>
          <cell r="T527">
            <v>527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21  -  22</v>
          </cell>
          <cell r="C528" t="str">
            <v>OB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60</v>
          </cell>
          <cell r="O528">
            <v>0</v>
          </cell>
          <cell r="Q528" t="str">
            <v>Rain</v>
          </cell>
          <cell r="T528">
            <v>528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B529" t="str">
            <v>22  -  23</v>
          </cell>
          <cell r="C529" t="str">
            <v>OB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60</v>
          </cell>
          <cell r="O529">
            <v>0</v>
          </cell>
          <cell r="Q529" t="str">
            <v>Rain</v>
          </cell>
          <cell r="T529">
            <v>529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B530" t="str">
            <v>23  -  24</v>
          </cell>
          <cell r="C530" t="str">
            <v>OB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60</v>
          </cell>
          <cell r="Q530" t="str">
            <v>Slippery</v>
          </cell>
          <cell r="T530">
            <v>530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24  -  01</v>
          </cell>
          <cell r="C531" t="str">
            <v>OB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60</v>
          </cell>
          <cell r="M531">
            <v>0</v>
          </cell>
          <cell r="N531">
            <v>0</v>
          </cell>
          <cell r="O531">
            <v>0</v>
          </cell>
          <cell r="Q531" t="str">
            <v>Rest Time</v>
          </cell>
          <cell r="T531">
            <v>531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B532" t="str">
            <v>01  -  02</v>
          </cell>
          <cell r="C532" t="str">
            <v>OB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60</v>
          </cell>
          <cell r="Q532" t="str">
            <v>Slippery</v>
          </cell>
          <cell r="T532">
            <v>532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B533" t="str">
            <v>02  -  03</v>
          </cell>
          <cell r="C533" t="str">
            <v>OB</v>
          </cell>
          <cell r="D533">
            <v>494</v>
          </cell>
          <cell r="E533">
            <v>494</v>
          </cell>
          <cell r="F533">
            <v>7</v>
          </cell>
          <cell r="G533">
            <v>0</v>
          </cell>
          <cell r="H533">
            <v>0</v>
          </cell>
          <cell r="I533">
            <v>7</v>
          </cell>
          <cell r="J533">
            <v>60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Start 02:00</v>
          </cell>
          <cell r="T533">
            <v>533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B534" t="str">
            <v>03  -  04</v>
          </cell>
          <cell r="C534" t="str">
            <v>OB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60</v>
          </cell>
          <cell r="O534">
            <v>0</v>
          </cell>
          <cell r="Q534" t="str">
            <v>Rain</v>
          </cell>
          <cell r="T534">
            <v>534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04  -  05</v>
          </cell>
          <cell r="C535" t="str">
            <v>OB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60</v>
          </cell>
          <cell r="Q535" t="str">
            <v>Slippery</v>
          </cell>
          <cell r="T535">
            <v>535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B536" t="str">
            <v>05  -  06</v>
          </cell>
          <cell r="C536" t="str">
            <v>OB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60</v>
          </cell>
          <cell r="Q536" t="str">
            <v>Slippery</v>
          </cell>
          <cell r="T536">
            <v>536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06  -  07</v>
          </cell>
          <cell r="C537" t="str">
            <v>OB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30</v>
          </cell>
          <cell r="L537">
            <v>0</v>
          </cell>
          <cell r="M537">
            <v>0</v>
          </cell>
          <cell r="N537">
            <v>0</v>
          </cell>
          <cell r="O537">
            <v>30</v>
          </cell>
          <cell r="Q537" t="str">
            <v>Slippery</v>
          </cell>
          <cell r="T537">
            <v>537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B538" t="str">
            <v>RESUME</v>
          </cell>
          <cell r="C538" t="str">
            <v>PROD</v>
          </cell>
          <cell r="E538" t="str">
            <v>PROD'TY</v>
          </cell>
          <cell r="G538" t="str">
            <v>WORK HOURS</v>
          </cell>
          <cell r="J538" t="str">
            <v>LOST TIME</v>
          </cell>
          <cell r="L538" t="str">
            <v>DOWN</v>
          </cell>
          <cell r="M538" t="str">
            <v>PA</v>
          </cell>
          <cell r="O538" t="str">
            <v>UA PROD</v>
          </cell>
          <cell r="Q538" t="str">
            <v>OPERATOR</v>
          </cell>
          <cell r="R538" t="str">
            <v>GROUP LEADER</v>
          </cell>
          <cell r="T538">
            <v>538</v>
          </cell>
        </row>
        <row r="539">
          <cell r="B539" t="str">
            <v>GROUP</v>
          </cell>
          <cell r="C539" t="str">
            <v>WASTE</v>
          </cell>
          <cell r="D539" t="str">
            <v>CC</v>
          </cell>
          <cell r="E539" t="str">
            <v>WASTE</v>
          </cell>
          <cell r="F539" t="str">
            <v>CC</v>
          </cell>
          <cell r="G539" t="str">
            <v>WASTE</v>
          </cell>
          <cell r="H539" t="str">
            <v>CC</v>
          </cell>
          <cell r="I539" t="str">
            <v>GEN</v>
          </cell>
          <cell r="J539" t="str">
            <v>DELAY</v>
          </cell>
          <cell r="K539" t="str">
            <v>IDLE</v>
          </cell>
          <cell r="L539" t="str">
            <v>TIME</v>
          </cell>
          <cell r="M539" t="str">
            <v>PLAN</v>
          </cell>
          <cell r="N539" t="str">
            <v>ACT</v>
          </cell>
          <cell r="O539" t="str">
            <v>PLAN</v>
          </cell>
          <cell r="P539" t="str">
            <v>ACT</v>
          </cell>
          <cell r="T539">
            <v>539</v>
          </cell>
        </row>
        <row r="540">
          <cell r="B540" t="str">
            <v>Shift 1</v>
          </cell>
          <cell r="C540">
            <v>2660</v>
          </cell>
          <cell r="D540">
            <v>0</v>
          </cell>
          <cell r="E540">
            <v>456</v>
          </cell>
          <cell r="F540">
            <v>0</v>
          </cell>
          <cell r="G540">
            <v>5.833333333333333</v>
          </cell>
          <cell r="H540">
            <v>0</v>
          </cell>
          <cell r="I540">
            <v>0</v>
          </cell>
          <cell r="J540">
            <v>1.1666666666666667</v>
          </cell>
          <cell r="K540">
            <v>1</v>
          </cell>
          <cell r="L540">
            <v>0</v>
          </cell>
          <cell r="M540">
            <v>0.95</v>
          </cell>
          <cell r="N540">
            <v>1</v>
          </cell>
          <cell r="O540">
            <v>0.875</v>
          </cell>
          <cell r="P540">
            <v>0.72916666666666663</v>
          </cell>
          <cell r="Q540">
            <v>0</v>
          </cell>
          <cell r="R540">
            <v>0</v>
          </cell>
          <cell r="T540">
            <v>540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B541" t="str">
            <v>Shift 2</v>
          </cell>
          <cell r="C541">
            <v>1140</v>
          </cell>
          <cell r="D541">
            <v>0</v>
          </cell>
          <cell r="E541">
            <v>506.66666666666669</v>
          </cell>
          <cell r="F541">
            <v>0</v>
          </cell>
          <cell r="G541">
            <v>2.25</v>
          </cell>
          <cell r="H541">
            <v>0</v>
          </cell>
          <cell r="I541">
            <v>0</v>
          </cell>
          <cell r="J541">
            <v>0.41666666666666669</v>
          </cell>
          <cell r="K541">
            <v>5.333333333333333</v>
          </cell>
          <cell r="L541">
            <v>0</v>
          </cell>
          <cell r="M541">
            <v>0.95</v>
          </cell>
          <cell r="N541">
            <v>1</v>
          </cell>
          <cell r="O541">
            <v>0.875</v>
          </cell>
          <cell r="P541">
            <v>0.28125</v>
          </cell>
          <cell r="Q541">
            <v>0</v>
          </cell>
          <cell r="R541">
            <v>0</v>
          </cell>
          <cell r="T541">
            <v>541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B542" t="str">
            <v>Shift 3</v>
          </cell>
          <cell r="C542">
            <v>494</v>
          </cell>
          <cell r="D542">
            <v>0</v>
          </cell>
          <cell r="E542">
            <v>494</v>
          </cell>
          <cell r="F542">
            <v>0</v>
          </cell>
          <cell r="G542">
            <v>1</v>
          </cell>
          <cell r="H542">
            <v>0</v>
          </cell>
          <cell r="I542">
            <v>0.5</v>
          </cell>
          <cell r="J542">
            <v>1</v>
          </cell>
          <cell r="K542">
            <v>5.5</v>
          </cell>
          <cell r="L542">
            <v>0</v>
          </cell>
          <cell r="M542">
            <v>0.95</v>
          </cell>
          <cell r="N542">
            <v>1</v>
          </cell>
          <cell r="O542">
            <v>0.875</v>
          </cell>
          <cell r="P542">
            <v>0.1875</v>
          </cell>
          <cell r="Q542">
            <v>0</v>
          </cell>
          <cell r="R542">
            <v>0</v>
          </cell>
          <cell r="T542">
            <v>542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B543" t="str">
            <v>Shift 6</v>
          </cell>
          <cell r="C543">
            <v>3458</v>
          </cell>
          <cell r="D543">
            <v>0</v>
          </cell>
          <cell r="E543">
            <v>471.54545454545456</v>
          </cell>
          <cell r="F543">
            <v>0</v>
          </cell>
          <cell r="G543">
            <v>7.333333333333333</v>
          </cell>
          <cell r="H543">
            <v>0</v>
          </cell>
          <cell r="I543">
            <v>0</v>
          </cell>
          <cell r="J543">
            <v>1.3333333333333333</v>
          </cell>
          <cell r="K543">
            <v>2.3333333333333335</v>
          </cell>
          <cell r="L543">
            <v>0</v>
          </cell>
          <cell r="M543">
            <v>0.95</v>
          </cell>
          <cell r="N543">
            <v>1</v>
          </cell>
          <cell r="O543">
            <v>0.875</v>
          </cell>
          <cell r="P543">
            <v>0.66666666666666663</v>
          </cell>
          <cell r="Q543" t="str">
            <v>Minarto</v>
          </cell>
          <cell r="R543" t="str">
            <v>Sutarno</v>
          </cell>
          <cell r="T543">
            <v>543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B544" t="str">
            <v>Shift 7</v>
          </cell>
          <cell r="C544">
            <v>836</v>
          </cell>
          <cell r="D544">
            <v>0</v>
          </cell>
          <cell r="E544">
            <v>477.71428571428572</v>
          </cell>
          <cell r="F544">
            <v>0</v>
          </cell>
          <cell r="G544">
            <v>1.75</v>
          </cell>
          <cell r="H544">
            <v>0</v>
          </cell>
          <cell r="I544">
            <v>0.5</v>
          </cell>
          <cell r="J544">
            <v>1.25</v>
          </cell>
          <cell r="K544">
            <v>9.5</v>
          </cell>
          <cell r="L544">
            <v>0</v>
          </cell>
          <cell r="M544">
            <v>0.95</v>
          </cell>
          <cell r="N544">
            <v>1</v>
          </cell>
          <cell r="O544">
            <v>0.875</v>
          </cell>
          <cell r="P544">
            <v>0.17307692307692307</v>
          </cell>
          <cell r="Q544" t="str">
            <v>Asmuliadi</v>
          </cell>
          <cell r="R544" t="str">
            <v>Sudarso</v>
          </cell>
          <cell r="T544">
            <v>544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B545" t="str">
            <v>TOTAL</v>
          </cell>
          <cell r="C545">
            <v>4294</v>
          </cell>
          <cell r="D545">
            <v>0</v>
          </cell>
          <cell r="E545">
            <v>472.7339449541285</v>
          </cell>
          <cell r="F545">
            <v>0</v>
          </cell>
          <cell r="G545">
            <v>9.0833333333333321</v>
          </cell>
          <cell r="H545">
            <v>0</v>
          </cell>
          <cell r="I545">
            <v>0.5</v>
          </cell>
          <cell r="J545">
            <v>2.583333333333333</v>
          </cell>
          <cell r="K545">
            <v>11.833333333333334</v>
          </cell>
          <cell r="L545">
            <v>0</v>
          </cell>
          <cell r="M545">
            <v>0.95</v>
          </cell>
          <cell r="N545">
            <v>1</v>
          </cell>
          <cell r="O545">
            <v>0.875</v>
          </cell>
          <cell r="P545">
            <v>0.39930555555555558</v>
          </cell>
          <cell r="Q545" t="str">
            <v>Hiras Silaban</v>
          </cell>
          <cell r="R545" t="str">
            <v>Fresye A L</v>
          </cell>
          <cell r="T545">
            <v>545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T546">
            <v>546</v>
          </cell>
        </row>
        <row r="547">
          <cell r="B547" t="str">
            <v>TIME</v>
          </cell>
          <cell r="C547" t="str">
            <v>WASTE</v>
          </cell>
          <cell r="D547" t="str">
            <v>EX1014</v>
          </cell>
          <cell r="E547" t="str">
            <v>TYPE</v>
          </cell>
          <cell r="F547" t="str">
            <v>PC 1250</v>
          </cell>
          <cell r="H547" t="str">
            <v>Plan Prod'ty :</v>
          </cell>
          <cell r="J547">
            <v>400</v>
          </cell>
          <cell r="M547" t="str">
            <v>Distance :</v>
          </cell>
          <cell r="O547">
            <v>3.6583558356579697</v>
          </cell>
          <cell r="T547">
            <v>547</v>
          </cell>
          <cell r="U547" t="str">
            <v>EX1014</v>
          </cell>
        </row>
        <row r="548">
          <cell r="C548" t="str">
            <v>MAT</v>
          </cell>
          <cell r="D548" t="str">
            <v>PROD</v>
          </cell>
          <cell r="E548" t="str">
            <v>PROD'TY</v>
          </cell>
          <cell r="F548" t="str">
            <v>Q'TY DT</v>
          </cell>
          <cell r="J548" t="str">
            <v>HOURS</v>
          </cell>
          <cell r="Q548" t="str">
            <v>REMARK PRODUKTIVITAS</v>
          </cell>
          <cell r="T548">
            <v>548</v>
          </cell>
          <cell r="U548" t="str">
            <v>ROM</v>
          </cell>
          <cell r="V548" t="str">
            <v>Crush1</v>
          </cell>
          <cell r="W548" t="str">
            <v>Crush2</v>
          </cell>
          <cell r="X548" t="str">
            <v>Crush3</v>
          </cell>
          <cell r="Y548" t="str">
            <v>Crush4</v>
          </cell>
          <cell r="Z548" t="str">
            <v>Crush5</v>
          </cell>
          <cell r="AA548" t="str">
            <v>Crush6</v>
          </cell>
        </row>
        <row r="549">
          <cell r="E549" t="str">
            <v>( By work )</v>
          </cell>
          <cell r="F549" t="str">
            <v>785</v>
          </cell>
          <cell r="G549" t="str">
            <v>785-CB</v>
          </cell>
          <cell r="H549" t="str">
            <v>A40/HM</v>
          </cell>
          <cell r="I549" t="str">
            <v>Total</v>
          </cell>
          <cell r="J549" t="str">
            <v>Work</v>
          </cell>
          <cell r="K549" t="str">
            <v>General</v>
          </cell>
          <cell r="L549" t="str">
            <v>Delay</v>
          </cell>
          <cell r="M549" t="str">
            <v>Idle</v>
          </cell>
          <cell r="N549" t="str">
            <v>Rain</v>
          </cell>
          <cell r="O549" t="str">
            <v>Slipp</v>
          </cell>
          <cell r="P549" t="str">
            <v>B/D</v>
          </cell>
          <cell r="T549">
            <v>549</v>
          </cell>
        </row>
        <row r="550">
          <cell r="B550" t="str">
            <v>07  - 08</v>
          </cell>
          <cell r="C550" t="str">
            <v>OB</v>
          </cell>
          <cell r="D550">
            <v>266</v>
          </cell>
          <cell r="E550">
            <v>532</v>
          </cell>
          <cell r="F550">
            <v>5</v>
          </cell>
          <cell r="G550">
            <v>0</v>
          </cell>
          <cell r="H550">
            <v>0</v>
          </cell>
          <cell r="I550">
            <v>5</v>
          </cell>
          <cell r="J550">
            <v>30</v>
          </cell>
          <cell r="K550">
            <v>0</v>
          </cell>
          <cell r="L550">
            <v>30</v>
          </cell>
          <cell r="M550">
            <v>0</v>
          </cell>
          <cell r="N550">
            <v>0</v>
          </cell>
          <cell r="O550">
            <v>0</v>
          </cell>
          <cell r="Q550" t="str">
            <v>Waiting Operator, P2H Start 07:30</v>
          </cell>
          <cell r="T550">
            <v>550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B551" t="str">
            <v>08  - 09</v>
          </cell>
          <cell r="C551" t="str">
            <v>OB</v>
          </cell>
          <cell r="D551">
            <v>304</v>
          </cell>
          <cell r="E551">
            <v>405.33333333333331</v>
          </cell>
          <cell r="F551">
            <v>5</v>
          </cell>
          <cell r="G551">
            <v>0</v>
          </cell>
          <cell r="H551">
            <v>0</v>
          </cell>
          <cell r="I551">
            <v>5</v>
          </cell>
          <cell r="J551">
            <v>45</v>
          </cell>
          <cell r="K551">
            <v>0</v>
          </cell>
          <cell r="L551">
            <v>15</v>
          </cell>
          <cell r="M551">
            <v>0</v>
          </cell>
          <cell r="N551">
            <v>0</v>
          </cell>
          <cell r="O551">
            <v>0</v>
          </cell>
          <cell r="Q551" t="str">
            <v>Move Front 15'</v>
          </cell>
          <cell r="T551">
            <v>551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B552" t="str">
            <v>09  - 10</v>
          </cell>
          <cell r="C552" t="str">
            <v>OB</v>
          </cell>
          <cell r="D552">
            <v>190</v>
          </cell>
          <cell r="E552">
            <v>456</v>
          </cell>
          <cell r="F552">
            <v>4</v>
          </cell>
          <cell r="G552">
            <v>0</v>
          </cell>
          <cell r="H552">
            <v>0</v>
          </cell>
          <cell r="I552">
            <v>4</v>
          </cell>
          <cell r="J552">
            <v>25</v>
          </cell>
          <cell r="K552">
            <v>0</v>
          </cell>
          <cell r="L552">
            <v>15</v>
          </cell>
          <cell r="M552">
            <v>0</v>
          </cell>
          <cell r="N552">
            <v>0</v>
          </cell>
          <cell r="O552">
            <v>0</v>
          </cell>
          <cell r="P552">
            <v>20</v>
          </cell>
          <cell r="Q552" t="str">
            <v>09:40 Fiire Alarm On Terus,Move Front 15</v>
          </cell>
          <cell r="T552">
            <v>552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B553" t="str">
            <v>10  - 11</v>
          </cell>
          <cell r="C553" t="str">
            <v>OB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60</v>
          </cell>
          <cell r="Q553" t="str">
            <v>Fiire Alarm On Terus</v>
          </cell>
          <cell r="T553">
            <v>553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B554" t="str">
            <v>11  - 12</v>
          </cell>
          <cell r="C554" t="str">
            <v>OB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60</v>
          </cell>
          <cell r="Q554" t="str">
            <v>Fiire Alarm On Terus</v>
          </cell>
          <cell r="T554">
            <v>554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B555" t="str">
            <v>12  - 13</v>
          </cell>
          <cell r="C555" t="str">
            <v>OB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60</v>
          </cell>
          <cell r="Q555" t="str">
            <v>Fiire Alarm On Terus</v>
          </cell>
          <cell r="T555">
            <v>555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</row>
        <row r="556">
          <cell r="B556" t="str">
            <v>13  -  14</v>
          </cell>
          <cell r="C556" t="str">
            <v>OB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60</v>
          </cell>
          <cell r="Q556" t="str">
            <v>Fiire Alarm On Terus RFU 14:00</v>
          </cell>
          <cell r="T556">
            <v>556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B557" t="str">
            <v>14  -  15</v>
          </cell>
          <cell r="C557" t="str">
            <v>OB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60</v>
          </cell>
          <cell r="O557">
            <v>0</v>
          </cell>
          <cell r="Q557" t="str">
            <v>Rain</v>
          </cell>
          <cell r="T557">
            <v>557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B558" t="str">
            <v>15  -  16</v>
          </cell>
          <cell r="C558" t="str">
            <v>OB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60</v>
          </cell>
          <cell r="Q558" t="str">
            <v>Slippery</v>
          </cell>
          <cell r="T558">
            <v>558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B559" t="str">
            <v>16  -  17</v>
          </cell>
          <cell r="C559" t="str">
            <v>OB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60</v>
          </cell>
          <cell r="Q559" t="str">
            <v>Slippery</v>
          </cell>
          <cell r="T559">
            <v>559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B560" t="str">
            <v>17  -  18</v>
          </cell>
          <cell r="C560" t="str">
            <v>OB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60</v>
          </cell>
          <cell r="Q560" t="str">
            <v>Slippery</v>
          </cell>
          <cell r="T560">
            <v>560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B561" t="str">
            <v>18  -  19</v>
          </cell>
          <cell r="C561" t="str">
            <v>OB</v>
          </cell>
          <cell r="D561">
            <v>304</v>
          </cell>
          <cell r="E561">
            <v>331.63636363636363</v>
          </cell>
          <cell r="F561">
            <v>4</v>
          </cell>
          <cell r="G561">
            <v>0</v>
          </cell>
          <cell r="H561">
            <v>0</v>
          </cell>
          <cell r="I561">
            <v>4</v>
          </cell>
          <cell r="J561">
            <v>55</v>
          </cell>
          <cell r="K561">
            <v>0</v>
          </cell>
          <cell r="L561">
            <v>5</v>
          </cell>
          <cell r="M561">
            <v>0</v>
          </cell>
          <cell r="N561">
            <v>0</v>
          </cell>
          <cell r="O561">
            <v>0</v>
          </cell>
          <cell r="Q561" t="str">
            <v>P2H, Start 18:05</v>
          </cell>
          <cell r="T561">
            <v>561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B562" t="str">
            <v>19  -  20</v>
          </cell>
          <cell r="C562" t="str">
            <v>OB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60</v>
          </cell>
          <cell r="O562">
            <v>0</v>
          </cell>
          <cell r="Q562" t="str">
            <v>Rain</v>
          </cell>
          <cell r="T562">
            <v>562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20  -  21</v>
          </cell>
          <cell r="C563" t="str">
            <v>OB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60</v>
          </cell>
          <cell r="O563">
            <v>0</v>
          </cell>
          <cell r="Q563" t="str">
            <v>Rain</v>
          </cell>
          <cell r="T563">
            <v>563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B564" t="str">
            <v>21  -  22</v>
          </cell>
          <cell r="C564" t="str">
            <v>OB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60</v>
          </cell>
          <cell r="O564">
            <v>0</v>
          </cell>
          <cell r="Q564" t="str">
            <v>Rain</v>
          </cell>
          <cell r="T564">
            <v>564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B565" t="str">
            <v>22  -  23</v>
          </cell>
          <cell r="C565" t="str">
            <v>OB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60</v>
          </cell>
          <cell r="O565">
            <v>0</v>
          </cell>
          <cell r="Q565" t="str">
            <v>Rain</v>
          </cell>
          <cell r="T565">
            <v>565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B566" t="str">
            <v>23  -  24</v>
          </cell>
          <cell r="C566" t="str">
            <v>OB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60</v>
          </cell>
          <cell r="Q566" t="str">
            <v>Slippery</v>
          </cell>
          <cell r="T566">
            <v>566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B567" t="str">
            <v>24  -  01</v>
          </cell>
          <cell r="C567" t="str">
            <v>OB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60</v>
          </cell>
          <cell r="M567">
            <v>0</v>
          </cell>
          <cell r="N567">
            <v>0</v>
          </cell>
          <cell r="O567">
            <v>0</v>
          </cell>
          <cell r="Q567" t="str">
            <v>Rest Time</v>
          </cell>
          <cell r="T567">
            <v>567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B568" t="str">
            <v>01  -  02</v>
          </cell>
          <cell r="C568" t="str">
            <v>OB</v>
          </cell>
          <cell r="D568">
            <v>228</v>
          </cell>
          <cell r="E568">
            <v>456</v>
          </cell>
          <cell r="F568">
            <v>4</v>
          </cell>
          <cell r="G568">
            <v>0</v>
          </cell>
          <cell r="H568">
            <v>0</v>
          </cell>
          <cell r="I568">
            <v>4</v>
          </cell>
          <cell r="J568">
            <v>30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30</v>
          </cell>
          <cell r="Q568" t="str">
            <v>Slippery</v>
          </cell>
          <cell r="T568">
            <v>568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B569" t="str">
            <v>02  -  03</v>
          </cell>
          <cell r="C569" t="str">
            <v>OB</v>
          </cell>
          <cell r="D569">
            <v>380</v>
          </cell>
          <cell r="E569">
            <v>414.54545454545456</v>
          </cell>
          <cell r="F569">
            <v>4</v>
          </cell>
          <cell r="G569">
            <v>0</v>
          </cell>
          <cell r="H569">
            <v>0</v>
          </cell>
          <cell r="I569">
            <v>4</v>
          </cell>
          <cell r="J569">
            <v>55</v>
          </cell>
          <cell r="K569">
            <v>0</v>
          </cell>
          <cell r="L569">
            <v>0</v>
          </cell>
          <cell r="M569">
            <v>0</v>
          </cell>
          <cell r="N569">
            <v>5</v>
          </cell>
          <cell r="O569">
            <v>0</v>
          </cell>
          <cell r="Q569" t="str">
            <v>Rain</v>
          </cell>
          <cell r="T569">
            <v>569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B570" t="str">
            <v>03  -  04</v>
          </cell>
          <cell r="C570" t="str">
            <v>OB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60</v>
          </cell>
          <cell r="O570">
            <v>0</v>
          </cell>
          <cell r="Q570" t="str">
            <v>Rain</v>
          </cell>
          <cell r="T570">
            <v>570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B571" t="str">
            <v>04  -  05</v>
          </cell>
          <cell r="C571" t="str">
            <v>OB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60</v>
          </cell>
          <cell r="O571">
            <v>0</v>
          </cell>
          <cell r="Q571" t="str">
            <v>Rain</v>
          </cell>
          <cell r="T571">
            <v>571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B572" t="str">
            <v>05  -  06</v>
          </cell>
          <cell r="C572" t="str">
            <v>OB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60</v>
          </cell>
          <cell r="O572">
            <v>0</v>
          </cell>
          <cell r="Q572" t="str">
            <v>Rain</v>
          </cell>
          <cell r="T572">
            <v>572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B573" t="str">
            <v>06  -  07</v>
          </cell>
          <cell r="C573" t="str">
            <v>OB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</v>
          </cell>
          <cell r="L573">
            <v>30</v>
          </cell>
          <cell r="M573">
            <v>0</v>
          </cell>
          <cell r="N573">
            <v>0</v>
          </cell>
          <cell r="O573">
            <v>0</v>
          </cell>
          <cell r="Q573" t="str">
            <v>Change Shift</v>
          </cell>
          <cell r="T573">
            <v>573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B574" t="str">
            <v>RESUME</v>
          </cell>
          <cell r="C574" t="str">
            <v>PROD</v>
          </cell>
          <cell r="E574" t="str">
            <v>PROD'TY</v>
          </cell>
          <cell r="G574" t="str">
            <v>WORK HOURS</v>
          </cell>
          <cell r="J574" t="str">
            <v>LOST TIME</v>
          </cell>
          <cell r="L574" t="str">
            <v>DOWN</v>
          </cell>
          <cell r="M574" t="str">
            <v>PA</v>
          </cell>
          <cell r="O574" t="str">
            <v>UA PROD</v>
          </cell>
          <cell r="Q574" t="str">
            <v>OPERATOR</v>
          </cell>
          <cell r="R574" t="str">
            <v>GROUP LEADER</v>
          </cell>
          <cell r="T574">
            <v>574</v>
          </cell>
        </row>
        <row r="575">
          <cell r="B575" t="str">
            <v>GROUP</v>
          </cell>
          <cell r="C575" t="str">
            <v>WASTE</v>
          </cell>
          <cell r="D575" t="str">
            <v>CC</v>
          </cell>
          <cell r="E575" t="str">
            <v>WASTE</v>
          </cell>
          <cell r="F575" t="str">
            <v>CC</v>
          </cell>
          <cell r="G575" t="str">
            <v>WASTE</v>
          </cell>
          <cell r="H575" t="str">
            <v>CC</v>
          </cell>
          <cell r="I575" t="str">
            <v>GEN</v>
          </cell>
          <cell r="J575" t="str">
            <v>DELAY</v>
          </cell>
          <cell r="K575" t="str">
            <v>IDLE</v>
          </cell>
          <cell r="L575" t="str">
            <v>TIME</v>
          </cell>
          <cell r="M575" t="str">
            <v>PLAN</v>
          </cell>
          <cell r="N575" t="str">
            <v>ACT</v>
          </cell>
          <cell r="O575" t="str">
            <v>PLAN</v>
          </cell>
          <cell r="P575" t="str">
            <v>ACT</v>
          </cell>
          <cell r="T575">
            <v>575</v>
          </cell>
        </row>
        <row r="576">
          <cell r="B576" t="str">
            <v>Shift 1</v>
          </cell>
          <cell r="C576">
            <v>760</v>
          </cell>
          <cell r="D576">
            <v>0</v>
          </cell>
          <cell r="E576">
            <v>456</v>
          </cell>
          <cell r="F576">
            <v>0</v>
          </cell>
          <cell r="G576">
            <v>1.6666666666666667</v>
          </cell>
          <cell r="H576">
            <v>0</v>
          </cell>
          <cell r="I576">
            <v>0</v>
          </cell>
          <cell r="J576">
            <v>1</v>
          </cell>
          <cell r="K576">
            <v>1</v>
          </cell>
          <cell r="L576">
            <v>4.333333333333333</v>
          </cell>
          <cell r="M576">
            <v>0.95</v>
          </cell>
          <cell r="N576">
            <v>0.45833333333333337</v>
          </cell>
          <cell r="O576">
            <v>0.875</v>
          </cell>
          <cell r="P576">
            <v>0.45454545454545453</v>
          </cell>
          <cell r="Q576">
            <v>0</v>
          </cell>
          <cell r="R576">
            <v>0</v>
          </cell>
          <cell r="T576">
            <v>576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B577" t="str">
            <v>Shift 2</v>
          </cell>
          <cell r="C577">
            <v>304</v>
          </cell>
          <cell r="D577">
            <v>0</v>
          </cell>
          <cell r="E577">
            <v>331.63636363636363</v>
          </cell>
          <cell r="F577">
            <v>0</v>
          </cell>
          <cell r="G577">
            <v>0.91666666666666663</v>
          </cell>
          <cell r="H577">
            <v>0</v>
          </cell>
          <cell r="I577">
            <v>0</v>
          </cell>
          <cell r="J577">
            <v>8.3333333333333329E-2</v>
          </cell>
          <cell r="K577">
            <v>7</v>
          </cell>
          <cell r="L577">
            <v>0</v>
          </cell>
          <cell r="M577">
            <v>0.95</v>
          </cell>
          <cell r="N577">
            <v>1</v>
          </cell>
          <cell r="O577">
            <v>0.875</v>
          </cell>
          <cell r="P577">
            <v>0.11458333333333333</v>
          </cell>
          <cell r="Q577">
            <v>0</v>
          </cell>
          <cell r="R577">
            <v>0</v>
          </cell>
          <cell r="T577">
            <v>577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B578" t="str">
            <v>Shift 3</v>
          </cell>
          <cell r="C578">
            <v>608</v>
          </cell>
          <cell r="D578">
            <v>0</v>
          </cell>
          <cell r="E578">
            <v>429.17647058823525</v>
          </cell>
          <cell r="F578">
            <v>0</v>
          </cell>
          <cell r="G578">
            <v>1.4166666666666667</v>
          </cell>
          <cell r="H578">
            <v>0</v>
          </cell>
          <cell r="I578">
            <v>0.5</v>
          </cell>
          <cell r="J578">
            <v>1.5</v>
          </cell>
          <cell r="K578">
            <v>4.583333333333333</v>
          </cell>
          <cell r="L578">
            <v>0</v>
          </cell>
          <cell r="M578">
            <v>0.95</v>
          </cell>
          <cell r="N578">
            <v>1</v>
          </cell>
          <cell r="O578">
            <v>0.875</v>
          </cell>
          <cell r="P578">
            <v>0.23958333333333334</v>
          </cell>
          <cell r="Q578">
            <v>0</v>
          </cell>
          <cell r="R578">
            <v>0</v>
          </cell>
          <cell r="T578">
            <v>578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B579" t="str">
            <v>Shift 6</v>
          </cell>
          <cell r="C579">
            <v>760</v>
          </cell>
          <cell r="D579">
            <v>0</v>
          </cell>
          <cell r="E579">
            <v>456</v>
          </cell>
          <cell r="F579">
            <v>0</v>
          </cell>
          <cell r="G579">
            <v>1.6666666666666667</v>
          </cell>
          <cell r="H579">
            <v>0</v>
          </cell>
          <cell r="I579">
            <v>0</v>
          </cell>
          <cell r="J579">
            <v>1</v>
          </cell>
          <cell r="K579">
            <v>4</v>
          </cell>
          <cell r="L579">
            <v>4.333333333333333</v>
          </cell>
          <cell r="M579">
            <v>0.95</v>
          </cell>
          <cell r="N579">
            <v>0.60606060606060608</v>
          </cell>
          <cell r="O579">
            <v>0.875</v>
          </cell>
          <cell r="P579">
            <v>0.25</v>
          </cell>
          <cell r="Q579" t="str">
            <v>Iwan Caniago</v>
          </cell>
          <cell r="R579" t="str">
            <v>Bardono</v>
          </cell>
          <cell r="T579">
            <v>579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B580" t="str">
            <v>Shift 7</v>
          </cell>
          <cell r="C580">
            <v>912</v>
          </cell>
          <cell r="D580">
            <v>0</v>
          </cell>
          <cell r="E580">
            <v>390.85714285714283</v>
          </cell>
          <cell r="F580">
            <v>0</v>
          </cell>
          <cell r="G580">
            <v>2.3333333333333335</v>
          </cell>
          <cell r="H580">
            <v>0</v>
          </cell>
          <cell r="I580">
            <v>0.5</v>
          </cell>
          <cell r="J580">
            <v>1.5833333333333333</v>
          </cell>
          <cell r="K580">
            <v>8.5833333333333339</v>
          </cell>
          <cell r="L580">
            <v>0</v>
          </cell>
          <cell r="M580">
            <v>0.95</v>
          </cell>
          <cell r="N580">
            <v>1</v>
          </cell>
          <cell r="O580">
            <v>0.875</v>
          </cell>
          <cell r="P580">
            <v>0.21794871794871795</v>
          </cell>
          <cell r="Q580" t="str">
            <v>Daud Manglalan</v>
          </cell>
          <cell r="R580" t="str">
            <v>Saepudin</v>
          </cell>
          <cell r="T580">
            <v>580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B581" t="str">
            <v>TOTAL</v>
          </cell>
          <cell r="C581">
            <v>1672</v>
          </cell>
          <cell r="D581">
            <v>0</v>
          </cell>
          <cell r="E581">
            <v>418</v>
          </cell>
          <cell r="F581">
            <v>0</v>
          </cell>
          <cell r="G581">
            <v>4</v>
          </cell>
          <cell r="H581">
            <v>0</v>
          </cell>
          <cell r="I581">
            <v>0.5</v>
          </cell>
          <cell r="J581">
            <v>2.583333333333333</v>
          </cell>
          <cell r="K581">
            <v>12.583333333333334</v>
          </cell>
          <cell r="L581">
            <v>4.333333333333333</v>
          </cell>
          <cell r="M581">
            <v>0.95</v>
          </cell>
          <cell r="N581">
            <v>0.81944444444444453</v>
          </cell>
          <cell r="O581">
            <v>0.875</v>
          </cell>
          <cell r="P581">
            <v>0.22881355932203387</v>
          </cell>
          <cell r="Q581" t="str">
            <v>Hiras Silaban</v>
          </cell>
          <cell r="R581" t="str">
            <v>Fresye A L</v>
          </cell>
          <cell r="T581">
            <v>581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T582">
            <v>582</v>
          </cell>
        </row>
        <row r="583">
          <cell r="B583" t="str">
            <v>TIME</v>
          </cell>
          <cell r="C583" t="str">
            <v>WASTE</v>
          </cell>
          <cell r="D583" t="str">
            <v>EX577</v>
          </cell>
          <cell r="E583" t="str">
            <v>TYPE</v>
          </cell>
          <cell r="F583" t="str">
            <v>PC 750</v>
          </cell>
          <cell r="H583" t="str">
            <v>Plan Prod'ty :</v>
          </cell>
          <cell r="J583">
            <v>300</v>
          </cell>
          <cell r="M583" t="str">
            <v>Distance :</v>
          </cell>
          <cell r="O583">
            <v>1.8470583566917964</v>
          </cell>
          <cell r="T583">
            <v>583</v>
          </cell>
          <cell r="U583" t="str">
            <v>EX577</v>
          </cell>
        </row>
        <row r="584">
          <cell r="C584" t="str">
            <v>MAT</v>
          </cell>
          <cell r="D584" t="str">
            <v>PROD</v>
          </cell>
          <cell r="E584" t="str">
            <v>PROD'TY</v>
          </cell>
          <cell r="F584" t="str">
            <v>Q'TY DT</v>
          </cell>
          <cell r="J584" t="str">
            <v>HOURS</v>
          </cell>
          <cell r="Q584" t="str">
            <v>REMARK PRODUKTIVITAS</v>
          </cell>
          <cell r="T584">
            <v>584</v>
          </cell>
          <cell r="U584" t="str">
            <v>ROM</v>
          </cell>
          <cell r="V584" t="str">
            <v>Crush1</v>
          </cell>
          <cell r="W584" t="str">
            <v>Crush2</v>
          </cell>
          <cell r="X584" t="str">
            <v>Crush3</v>
          </cell>
          <cell r="Y584" t="str">
            <v>Crush4</v>
          </cell>
          <cell r="Z584" t="str">
            <v>Crush5</v>
          </cell>
          <cell r="AA584" t="str">
            <v>Crush6</v>
          </cell>
        </row>
        <row r="585">
          <cell r="E585" t="str">
            <v>( By work )</v>
          </cell>
          <cell r="F585" t="str">
            <v>785</v>
          </cell>
          <cell r="G585" t="str">
            <v>785-CB</v>
          </cell>
          <cell r="H585" t="str">
            <v>A40/HM</v>
          </cell>
          <cell r="I585" t="str">
            <v>Total</v>
          </cell>
          <cell r="J585" t="str">
            <v>Work</v>
          </cell>
          <cell r="K585" t="str">
            <v>General</v>
          </cell>
          <cell r="L585" t="str">
            <v>Delay</v>
          </cell>
          <cell r="M585" t="str">
            <v>Idle</v>
          </cell>
          <cell r="N585" t="str">
            <v>Rain</v>
          </cell>
          <cell r="O585" t="str">
            <v>Slipp</v>
          </cell>
          <cell r="P585" t="str">
            <v>B/D</v>
          </cell>
          <cell r="T585">
            <v>585</v>
          </cell>
        </row>
        <row r="586">
          <cell r="B586" t="str">
            <v>07  - 08</v>
          </cell>
          <cell r="C586" t="str">
            <v>TS</v>
          </cell>
          <cell r="D586">
            <v>112</v>
          </cell>
          <cell r="E586">
            <v>336</v>
          </cell>
          <cell r="F586">
            <v>0</v>
          </cell>
          <cell r="G586">
            <v>0</v>
          </cell>
          <cell r="H586">
            <v>11</v>
          </cell>
          <cell r="I586">
            <v>11</v>
          </cell>
          <cell r="J586">
            <v>20</v>
          </cell>
          <cell r="K586">
            <v>0</v>
          </cell>
          <cell r="L586">
            <v>40</v>
          </cell>
          <cell r="M586">
            <v>0</v>
          </cell>
          <cell r="N586">
            <v>0</v>
          </cell>
          <cell r="O586">
            <v>0</v>
          </cell>
          <cell r="Q586" t="str">
            <v>Waiting Operator, P2H Start 07:40</v>
          </cell>
          <cell r="T586">
            <v>586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B587" t="str">
            <v>08  - 09</v>
          </cell>
          <cell r="C587" t="str">
            <v>TS</v>
          </cell>
          <cell r="D587">
            <v>406</v>
          </cell>
          <cell r="E587">
            <v>406</v>
          </cell>
          <cell r="F587">
            <v>0</v>
          </cell>
          <cell r="G587">
            <v>0</v>
          </cell>
          <cell r="H587">
            <v>11</v>
          </cell>
          <cell r="I587">
            <v>11</v>
          </cell>
          <cell r="J587">
            <v>60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>
            <v>0</v>
          </cell>
          <cell r="T587">
            <v>587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B588" t="str">
            <v>09  - 10</v>
          </cell>
          <cell r="C588" t="str">
            <v>TS</v>
          </cell>
          <cell r="D588">
            <v>322</v>
          </cell>
          <cell r="E588">
            <v>322</v>
          </cell>
          <cell r="F588">
            <v>0</v>
          </cell>
          <cell r="G588">
            <v>0</v>
          </cell>
          <cell r="H588">
            <v>8</v>
          </cell>
          <cell r="I588">
            <v>8</v>
          </cell>
          <cell r="J588">
            <v>60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>
            <v>0</v>
          </cell>
          <cell r="T588">
            <v>588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B589" t="str">
            <v>10  - 11</v>
          </cell>
          <cell r="C589" t="str">
            <v>TS</v>
          </cell>
          <cell r="D589">
            <v>294</v>
          </cell>
          <cell r="E589">
            <v>294</v>
          </cell>
          <cell r="F589">
            <v>0</v>
          </cell>
          <cell r="G589">
            <v>0</v>
          </cell>
          <cell r="H589">
            <v>8</v>
          </cell>
          <cell r="I589">
            <v>8</v>
          </cell>
          <cell r="J589">
            <v>60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>
            <v>0</v>
          </cell>
          <cell r="T589">
            <v>589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B590" t="str">
            <v>11  - 12</v>
          </cell>
          <cell r="C590" t="str">
            <v>TS</v>
          </cell>
          <cell r="D590">
            <v>196</v>
          </cell>
          <cell r="E590">
            <v>196</v>
          </cell>
          <cell r="F590">
            <v>0</v>
          </cell>
          <cell r="G590">
            <v>0</v>
          </cell>
          <cell r="H590">
            <v>7</v>
          </cell>
          <cell r="I590">
            <v>7</v>
          </cell>
          <cell r="J590">
            <v>60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>
            <v>0</v>
          </cell>
          <cell r="T590">
            <v>590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B591" t="str">
            <v>12  - 13</v>
          </cell>
          <cell r="C591" t="str">
            <v>TS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60</v>
          </cell>
          <cell r="M591">
            <v>0</v>
          </cell>
          <cell r="N591">
            <v>0</v>
          </cell>
          <cell r="O591">
            <v>0</v>
          </cell>
          <cell r="Q591" t="str">
            <v>Rest Time</v>
          </cell>
          <cell r="T591">
            <v>591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B592" t="str">
            <v>13  -  14</v>
          </cell>
          <cell r="C592" t="str">
            <v>TS</v>
          </cell>
          <cell r="D592">
            <v>308</v>
          </cell>
          <cell r="E592">
            <v>308</v>
          </cell>
          <cell r="F592">
            <v>0</v>
          </cell>
          <cell r="G592">
            <v>0</v>
          </cell>
          <cell r="H592">
            <v>7</v>
          </cell>
          <cell r="I592">
            <v>7</v>
          </cell>
          <cell r="J592">
            <v>60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>
            <v>0</v>
          </cell>
          <cell r="T592">
            <v>592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B593" t="str">
            <v>14  -  15</v>
          </cell>
          <cell r="C593" t="str">
            <v>TS</v>
          </cell>
          <cell r="D593">
            <v>336</v>
          </cell>
          <cell r="E593">
            <v>336</v>
          </cell>
          <cell r="F593">
            <v>0</v>
          </cell>
          <cell r="G593">
            <v>0</v>
          </cell>
          <cell r="H593">
            <v>8</v>
          </cell>
          <cell r="I593">
            <v>8</v>
          </cell>
          <cell r="J593">
            <v>60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>
            <v>0</v>
          </cell>
          <cell r="T593">
            <v>593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B594" t="str">
            <v>15  -  16</v>
          </cell>
          <cell r="C594" t="str">
            <v>TS</v>
          </cell>
          <cell r="D594">
            <v>280</v>
          </cell>
          <cell r="E594">
            <v>280</v>
          </cell>
          <cell r="F594">
            <v>0</v>
          </cell>
          <cell r="G594">
            <v>0</v>
          </cell>
          <cell r="H594">
            <v>7</v>
          </cell>
          <cell r="I594">
            <v>7</v>
          </cell>
          <cell r="J594">
            <v>60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>
            <v>0</v>
          </cell>
          <cell r="T594">
            <v>594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B595" t="str">
            <v>16  -  17</v>
          </cell>
          <cell r="C595" t="str">
            <v>TS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60</v>
          </cell>
          <cell r="M595">
            <v>0</v>
          </cell>
          <cell r="N595">
            <v>0</v>
          </cell>
          <cell r="O595">
            <v>0</v>
          </cell>
          <cell r="Q595">
            <v>0</v>
          </cell>
          <cell r="T595">
            <v>595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B596" t="str">
            <v>17  -  18</v>
          </cell>
          <cell r="C596" t="str">
            <v>TS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60</v>
          </cell>
          <cell r="M596">
            <v>0</v>
          </cell>
          <cell r="N596">
            <v>0</v>
          </cell>
          <cell r="O596">
            <v>0</v>
          </cell>
          <cell r="Q596" t="str">
            <v>Shift Change</v>
          </cell>
          <cell r="T596">
            <v>596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B597" t="str">
            <v>18  -  19</v>
          </cell>
          <cell r="C597" t="str">
            <v>TS</v>
          </cell>
          <cell r="D597">
            <v>168</v>
          </cell>
          <cell r="E597">
            <v>336</v>
          </cell>
          <cell r="F597">
            <v>0</v>
          </cell>
          <cell r="G597">
            <v>0</v>
          </cell>
          <cell r="H597">
            <v>11</v>
          </cell>
          <cell r="I597">
            <v>11</v>
          </cell>
          <cell r="J597">
            <v>30</v>
          </cell>
          <cell r="K597">
            <v>0</v>
          </cell>
          <cell r="L597">
            <v>30</v>
          </cell>
          <cell r="M597">
            <v>0</v>
          </cell>
          <cell r="N597">
            <v>0</v>
          </cell>
          <cell r="O597">
            <v>0</v>
          </cell>
          <cell r="Q597" t="str">
            <v>Wait Operator, Start 18:30</v>
          </cell>
          <cell r="T597">
            <v>597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B598" t="str">
            <v>19  -  20</v>
          </cell>
          <cell r="C598" t="str">
            <v>TS</v>
          </cell>
          <cell r="D598">
            <v>280</v>
          </cell>
          <cell r="E598">
            <v>280</v>
          </cell>
          <cell r="F598">
            <v>0</v>
          </cell>
          <cell r="G598">
            <v>0</v>
          </cell>
          <cell r="H598">
            <v>11</v>
          </cell>
          <cell r="I598">
            <v>11</v>
          </cell>
          <cell r="J598">
            <v>60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>
            <v>0</v>
          </cell>
          <cell r="T598">
            <v>598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B599" t="str">
            <v>20  -  21</v>
          </cell>
          <cell r="C599" t="str">
            <v>TS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60</v>
          </cell>
          <cell r="O599">
            <v>0</v>
          </cell>
          <cell r="Q599" t="str">
            <v>Rain</v>
          </cell>
          <cell r="T599">
            <v>599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B600" t="str">
            <v>21  -  22</v>
          </cell>
          <cell r="C600" t="str">
            <v>TS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60</v>
          </cell>
          <cell r="O600">
            <v>0</v>
          </cell>
          <cell r="Q600" t="str">
            <v>Rain</v>
          </cell>
          <cell r="T600">
            <v>600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B601" t="str">
            <v>22  -  23</v>
          </cell>
          <cell r="C601" t="str">
            <v>TS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60</v>
          </cell>
          <cell r="O601">
            <v>0</v>
          </cell>
          <cell r="Q601" t="str">
            <v>Rain</v>
          </cell>
          <cell r="T601">
            <v>601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B602" t="str">
            <v>23  -  24</v>
          </cell>
          <cell r="C602" t="str">
            <v>TS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60</v>
          </cell>
          <cell r="Q602" t="str">
            <v>Slippery</v>
          </cell>
          <cell r="T602">
            <v>602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B603" t="str">
            <v>24  -  01</v>
          </cell>
          <cell r="C603" t="str">
            <v>TS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60</v>
          </cell>
          <cell r="M603">
            <v>0</v>
          </cell>
          <cell r="N603">
            <v>0</v>
          </cell>
          <cell r="O603">
            <v>0</v>
          </cell>
          <cell r="Q603" t="str">
            <v>Rest Time</v>
          </cell>
          <cell r="T603">
            <v>603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B604" t="str">
            <v>01  -  02</v>
          </cell>
          <cell r="C604" t="str">
            <v>TS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60</v>
          </cell>
          <cell r="Q604" t="str">
            <v>Slippery</v>
          </cell>
          <cell r="T604">
            <v>604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B605" t="str">
            <v>02  -  03</v>
          </cell>
          <cell r="C605" t="str">
            <v>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60</v>
          </cell>
          <cell r="O605">
            <v>0</v>
          </cell>
          <cell r="Q605" t="str">
            <v>Rain</v>
          </cell>
          <cell r="T605">
            <v>605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B606" t="str">
            <v>03  -  04</v>
          </cell>
          <cell r="C606" t="str">
            <v>TS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60</v>
          </cell>
          <cell r="O606">
            <v>0</v>
          </cell>
          <cell r="Q606" t="str">
            <v>Rain</v>
          </cell>
          <cell r="T606">
            <v>606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B607" t="str">
            <v>04  -  05</v>
          </cell>
          <cell r="C607" t="str">
            <v>TS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60</v>
          </cell>
          <cell r="O607">
            <v>0</v>
          </cell>
          <cell r="Q607" t="str">
            <v>Rain</v>
          </cell>
          <cell r="T607">
            <v>607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B608" t="str">
            <v>05  -  06</v>
          </cell>
          <cell r="C608" t="str">
            <v>TS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60</v>
          </cell>
          <cell r="O608">
            <v>0</v>
          </cell>
          <cell r="Q608" t="str">
            <v>Rain</v>
          </cell>
          <cell r="T608">
            <v>608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B609" t="str">
            <v>06  -  07</v>
          </cell>
          <cell r="C609" t="str">
            <v>TS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</v>
          </cell>
          <cell r="L609">
            <v>30</v>
          </cell>
          <cell r="M609">
            <v>0</v>
          </cell>
          <cell r="N609">
            <v>0</v>
          </cell>
          <cell r="O609">
            <v>0</v>
          </cell>
          <cell r="Q609" t="str">
            <v>Change Shift</v>
          </cell>
          <cell r="T609">
            <v>609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B610" t="str">
            <v>RESUME</v>
          </cell>
          <cell r="C610" t="str">
            <v>PROD</v>
          </cell>
          <cell r="E610" t="str">
            <v>PROD'TY</v>
          </cell>
          <cell r="G610" t="str">
            <v>WORK HOURS</v>
          </cell>
          <cell r="J610" t="str">
            <v>LOST TIME</v>
          </cell>
          <cell r="L610" t="str">
            <v>DOWN</v>
          </cell>
          <cell r="M610" t="str">
            <v>PA</v>
          </cell>
          <cell r="O610" t="str">
            <v>UA PROD</v>
          </cell>
          <cell r="Q610" t="str">
            <v>OPERATOR</v>
          </cell>
          <cell r="R610" t="str">
            <v>GROUP LEADER</v>
          </cell>
          <cell r="T610">
            <v>610</v>
          </cell>
        </row>
        <row r="611">
          <cell r="B611" t="str">
            <v>GROUP</v>
          </cell>
          <cell r="C611" t="str">
            <v>WASTE</v>
          </cell>
          <cell r="D611" t="str">
            <v>CC</v>
          </cell>
          <cell r="E611" t="str">
            <v>WASTE</v>
          </cell>
          <cell r="F611" t="str">
            <v>CC</v>
          </cell>
          <cell r="G611" t="str">
            <v>WASTE</v>
          </cell>
          <cell r="H611" t="str">
            <v>CC</v>
          </cell>
          <cell r="I611" t="str">
            <v>GEN</v>
          </cell>
          <cell r="J611" t="str">
            <v>DELAY</v>
          </cell>
          <cell r="K611" t="str">
            <v>IDLE</v>
          </cell>
          <cell r="L611" t="str">
            <v>TIME</v>
          </cell>
          <cell r="M611" t="str">
            <v>PLAN</v>
          </cell>
          <cell r="N611" t="str">
            <v>ACT</v>
          </cell>
          <cell r="O611" t="str">
            <v>PLAN</v>
          </cell>
          <cell r="P611" t="str">
            <v>ACT</v>
          </cell>
          <cell r="T611">
            <v>611</v>
          </cell>
        </row>
        <row r="612">
          <cell r="B612" t="str">
            <v>Shift 1</v>
          </cell>
          <cell r="C612">
            <v>1974</v>
          </cell>
          <cell r="D612">
            <v>0</v>
          </cell>
          <cell r="E612">
            <v>311.68421052631578</v>
          </cell>
          <cell r="F612">
            <v>0</v>
          </cell>
          <cell r="G612">
            <v>6.333333333333333</v>
          </cell>
          <cell r="H612">
            <v>0</v>
          </cell>
          <cell r="I612">
            <v>0</v>
          </cell>
          <cell r="J612">
            <v>1.6666666666666667</v>
          </cell>
          <cell r="K612">
            <v>0</v>
          </cell>
          <cell r="L612">
            <v>0</v>
          </cell>
          <cell r="M612">
            <v>0.95</v>
          </cell>
          <cell r="N612">
            <v>1</v>
          </cell>
          <cell r="O612">
            <v>0.875</v>
          </cell>
          <cell r="P612">
            <v>0.79166666666666663</v>
          </cell>
          <cell r="Q612">
            <v>0</v>
          </cell>
          <cell r="R612">
            <v>0</v>
          </cell>
          <cell r="T612">
            <v>612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B613" t="str">
            <v>Shift 2</v>
          </cell>
          <cell r="C613">
            <v>728</v>
          </cell>
          <cell r="D613">
            <v>0</v>
          </cell>
          <cell r="E613">
            <v>291.2</v>
          </cell>
          <cell r="F613">
            <v>0</v>
          </cell>
          <cell r="G613">
            <v>2.5</v>
          </cell>
          <cell r="H613">
            <v>0</v>
          </cell>
          <cell r="I613">
            <v>0</v>
          </cell>
          <cell r="J613">
            <v>2.5</v>
          </cell>
          <cell r="K613">
            <v>3</v>
          </cell>
          <cell r="L613">
            <v>0</v>
          </cell>
          <cell r="M613">
            <v>0.95</v>
          </cell>
          <cell r="N613">
            <v>1</v>
          </cell>
          <cell r="O613">
            <v>0.875</v>
          </cell>
          <cell r="P613">
            <v>0.3125</v>
          </cell>
          <cell r="Q613">
            <v>0</v>
          </cell>
          <cell r="R613">
            <v>0</v>
          </cell>
          <cell r="T613">
            <v>613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B614" t="str">
            <v>Shift 3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0.5</v>
          </cell>
          <cell r="J614">
            <v>1.5</v>
          </cell>
          <cell r="K614">
            <v>6</v>
          </cell>
          <cell r="L614">
            <v>0</v>
          </cell>
          <cell r="M614">
            <v>0.95</v>
          </cell>
          <cell r="N614">
            <v>1</v>
          </cell>
          <cell r="O614">
            <v>0.875</v>
          </cell>
          <cell r="P614">
            <v>6.25E-2</v>
          </cell>
          <cell r="Q614">
            <v>0</v>
          </cell>
          <cell r="R614">
            <v>0</v>
          </cell>
          <cell r="T614">
            <v>614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B615" t="str">
            <v>Shift 6</v>
          </cell>
          <cell r="C615">
            <v>2254</v>
          </cell>
          <cell r="D615">
            <v>0</v>
          </cell>
          <cell r="E615">
            <v>307.36363636363637</v>
          </cell>
          <cell r="F615">
            <v>0</v>
          </cell>
          <cell r="G615">
            <v>7.333333333333333</v>
          </cell>
          <cell r="H615">
            <v>0</v>
          </cell>
          <cell r="I615">
            <v>0</v>
          </cell>
          <cell r="J615">
            <v>3.6666666666666665</v>
          </cell>
          <cell r="K615">
            <v>0</v>
          </cell>
          <cell r="L615">
            <v>0</v>
          </cell>
          <cell r="M615">
            <v>0.95</v>
          </cell>
          <cell r="N615">
            <v>1</v>
          </cell>
          <cell r="O615">
            <v>0.875</v>
          </cell>
          <cell r="P615">
            <v>0.66666666666666663</v>
          </cell>
          <cell r="Q615" t="str">
            <v>Slamet Arianto</v>
          </cell>
          <cell r="R615" t="str">
            <v>Donny Yusmanto</v>
          </cell>
          <cell r="T615">
            <v>615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B616" t="str">
            <v>Shift 7</v>
          </cell>
          <cell r="C616">
            <v>448</v>
          </cell>
          <cell r="D616">
            <v>0</v>
          </cell>
          <cell r="E616">
            <v>298.66666666666669</v>
          </cell>
          <cell r="F616">
            <v>0</v>
          </cell>
          <cell r="G616">
            <v>1.5</v>
          </cell>
          <cell r="H616">
            <v>0</v>
          </cell>
          <cell r="I616">
            <v>0.5</v>
          </cell>
          <cell r="J616">
            <v>2</v>
          </cell>
          <cell r="K616">
            <v>9</v>
          </cell>
          <cell r="L616">
            <v>0</v>
          </cell>
          <cell r="M616">
            <v>0.95</v>
          </cell>
          <cell r="N616">
            <v>1</v>
          </cell>
          <cell r="O616">
            <v>0.875</v>
          </cell>
          <cell r="P616">
            <v>0.15384615384615385</v>
          </cell>
          <cell r="Q616" t="str">
            <v>Budiono Tri</v>
          </cell>
          <cell r="R616" t="str">
            <v>Indra</v>
          </cell>
          <cell r="T616">
            <v>616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B617" t="str">
            <v>TOTAL</v>
          </cell>
          <cell r="C617">
            <v>2702</v>
          </cell>
          <cell r="D617">
            <v>0</v>
          </cell>
          <cell r="E617">
            <v>305.88679245283021</v>
          </cell>
          <cell r="F617">
            <v>0</v>
          </cell>
          <cell r="G617">
            <v>8.8333333333333321</v>
          </cell>
          <cell r="H617">
            <v>0</v>
          </cell>
          <cell r="I617">
            <v>0.5</v>
          </cell>
          <cell r="J617">
            <v>5.6666666666666661</v>
          </cell>
          <cell r="K617">
            <v>9</v>
          </cell>
          <cell r="L617">
            <v>0</v>
          </cell>
          <cell r="M617">
            <v>0.95</v>
          </cell>
          <cell r="N617">
            <v>1</v>
          </cell>
          <cell r="O617">
            <v>0.875</v>
          </cell>
          <cell r="P617">
            <v>0.3888888888888889</v>
          </cell>
          <cell r="Q617" t="str">
            <v>Hiras Silaban</v>
          </cell>
          <cell r="R617" t="str">
            <v>Fresye A L</v>
          </cell>
          <cell r="T617">
            <v>617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T618">
            <v>618</v>
          </cell>
        </row>
        <row r="619">
          <cell r="B619" t="str">
            <v>TIME</v>
          </cell>
          <cell r="C619" t="str">
            <v>WASTE</v>
          </cell>
          <cell r="D619" t="str">
            <v>EX578</v>
          </cell>
          <cell r="E619" t="str">
            <v>TYPE</v>
          </cell>
          <cell r="F619" t="str">
            <v>PC 750</v>
          </cell>
          <cell r="H619" t="str">
            <v>Plan Prod'ty :</v>
          </cell>
          <cell r="J619">
            <v>300</v>
          </cell>
          <cell r="M619" t="str">
            <v>Distance :</v>
          </cell>
          <cell r="O619">
            <v>1.8766676066414081</v>
          </cell>
          <cell r="T619">
            <v>619</v>
          </cell>
          <cell r="U619" t="str">
            <v>EX578</v>
          </cell>
        </row>
        <row r="620">
          <cell r="C620" t="str">
            <v>MAT</v>
          </cell>
          <cell r="D620" t="str">
            <v>PROD</v>
          </cell>
          <cell r="E620" t="str">
            <v>PROD'TY</v>
          </cell>
          <cell r="F620" t="str">
            <v>Q'TY DT</v>
          </cell>
          <cell r="J620" t="str">
            <v>HOURS</v>
          </cell>
          <cell r="Q620" t="str">
            <v>REMARK PRODUKTIVITAS</v>
          </cell>
          <cell r="T620">
            <v>620</v>
          </cell>
          <cell r="U620" t="str">
            <v>ROM</v>
          </cell>
          <cell r="V620" t="str">
            <v>Crush1</v>
          </cell>
          <cell r="W620" t="str">
            <v>Crush2</v>
          </cell>
          <cell r="X620" t="str">
            <v>Crush3</v>
          </cell>
          <cell r="Y620" t="str">
            <v>Crush4</v>
          </cell>
          <cell r="Z620" t="str">
            <v>Crush5</v>
          </cell>
          <cell r="AA620" t="str">
            <v>Crush6</v>
          </cell>
        </row>
        <row r="621">
          <cell r="E621" t="str">
            <v>( By work )</v>
          </cell>
          <cell r="F621" t="str">
            <v>785</v>
          </cell>
          <cell r="G621" t="str">
            <v>785-CB</v>
          </cell>
          <cell r="H621" t="str">
            <v>A40/HM</v>
          </cell>
          <cell r="I621" t="str">
            <v>Total</v>
          </cell>
          <cell r="J621" t="str">
            <v>Work</v>
          </cell>
          <cell r="K621" t="str">
            <v>General</v>
          </cell>
          <cell r="L621" t="str">
            <v>Delay</v>
          </cell>
          <cell r="M621" t="str">
            <v>Idle</v>
          </cell>
          <cell r="N621" t="str">
            <v>Rain</v>
          </cell>
          <cell r="O621" t="str">
            <v>Slipp</v>
          </cell>
          <cell r="P621" t="str">
            <v>B/D</v>
          </cell>
          <cell r="T621">
            <v>621</v>
          </cell>
        </row>
        <row r="622">
          <cell r="B622" t="str">
            <v>07  - 08</v>
          </cell>
          <cell r="C622" t="str">
            <v>TS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45</v>
          </cell>
          <cell r="M622">
            <v>0</v>
          </cell>
          <cell r="N622">
            <v>0</v>
          </cell>
          <cell r="O622">
            <v>0</v>
          </cell>
          <cell r="P622">
            <v>15</v>
          </cell>
          <cell r="Q622" t="str">
            <v>Waiting Opr, 07:45 Monitor Blank</v>
          </cell>
          <cell r="T622">
            <v>622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B623" t="str">
            <v>08  - 09</v>
          </cell>
          <cell r="C623" t="str">
            <v>TS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15</v>
          </cell>
          <cell r="M623">
            <v>0</v>
          </cell>
          <cell r="N623">
            <v>0</v>
          </cell>
          <cell r="O623">
            <v>0</v>
          </cell>
          <cell r="P623">
            <v>45</v>
          </cell>
          <cell r="Q623" t="str">
            <v xml:space="preserve"> Monitor Blank RFU 08:45, Wtg DT</v>
          </cell>
          <cell r="T623">
            <v>623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B624" t="str">
            <v>09  - 10</v>
          </cell>
          <cell r="C624" t="str">
            <v>TS</v>
          </cell>
          <cell r="D624">
            <v>404</v>
          </cell>
          <cell r="E624">
            <v>404</v>
          </cell>
          <cell r="F624">
            <v>0</v>
          </cell>
          <cell r="G624">
            <v>0</v>
          </cell>
          <cell r="H624">
            <v>3</v>
          </cell>
          <cell r="I624">
            <v>3</v>
          </cell>
          <cell r="J624">
            <v>60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>
            <v>0</v>
          </cell>
          <cell r="T624">
            <v>624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B625" t="str">
            <v>10  - 11</v>
          </cell>
          <cell r="C625" t="str">
            <v>TS</v>
          </cell>
          <cell r="D625">
            <v>398</v>
          </cell>
          <cell r="E625">
            <v>398</v>
          </cell>
          <cell r="F625">
            <v>0</v>
          </cell>
          <cell r="G625">
            <v>0</v>
          </cell>
          <cell r="H625">
            <v>3</v>
          </cell>
          <cell r="I625">
            <v>3</v>
          </cell>
          <cell r="J625">
            <v>60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>
            <v>0</v>
          </cell>
          <cell r="T625">
            <v>625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B626" t="str">
            <v>11  - 12</v>
          </cell>
          <cell r="C626" t="str">
            <v>TS</v>
          </cell>
          <cell r="D626">
            <v>384</v>
          </cell>
          <cell r="E626">
            <v>384</v>
          </cell>
          <cell r="F626">
            <v>0</v>
          </cell>
          <cell r="G626">
            <v>0</v>
          </cell>
          <cell r="H626">
            <v>3</v>
          </cell>
          <cell r="I626">
            <v>3</v>
          </cell>
          <cell r="J626">
            <v>60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>
            <v>0</v>
          </cell>
          <cell r="T626">
            <v>626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B627" t="str">
            <v>12  - 13</v>
          </cell>
          <cell r="C627" t="str">
            <v>TS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60</v>
          </cell>
          <cell r="M627">
            <v>0</v>
          </cell>
          <cell r="N627">
            <v>0</v>
          </cell>
          <cell r="O627">
            <v>0</v>
          </cell>
          <cell r="Q627" t="str">
            <v>Rest Time</v>
          </cell>
          <cell r="T627">
            <v>627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13  -  14</v>
          </cell>
          <cell r="C628" t="str">
            <v>TS</v>
          </cell>
          <cell r="D628">
            <v>376</v>
          </cell>
          <cell r="E628">
            <v>376</v>
          </cell>
          <cell r="F628">
            <v>0</v>
          </cell>
          <cell r="G628">
            <v>0</v>
          </cell>
          <cell r="H628">
            <v>3</v>
          </cell>
          <cell r="I628">
            <v>3</v>
          </cell>
          <cell r="J628">
            <v>60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>
            <v>0</v>
          </cell>
          <cell r="T628">
            <v>628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14  -  15</v>
          </cell>
          <cell r="C629" t="str">
            <v>TS</v>
          </cell>
          <cell r="D629">
            <v>432</v>
          </cell>
          <cell r="E629">
            <v>432</v>
          </cell>
          <cell r="F629">
            <v>0</v>
          </cell>
          <cell r="G629">
            <v>0</v>
          </cell>
          <cell r="H629">
            <v>3</v>
          </cell>
          <cell r="I629">
            <v>3</v>
          </cell>
          <cell r="J629">
            <v>60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>
            <v>0</v>
          </cell>
          <cell r="T629">
            <v>629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B630" t="str">
            <v>15  -  16</v>
          </cell>
          <cell r="C630" t="str">
            <v>TS</v>
          </cell>
          <cell r="D630">
            <v>432</v>
          </cell>
          <cell r="E630">
            <v>432</v>
          </cell>
          <cell r="F630">
            <v>0</v>
          </cell>
          <cell r="G630">
            <v>0</v>
          </cell>
          <cell r="H630">
            <v>3</v>
          </cell>
          <cell r="I630">
            <v>3</v>
          </cell>
          <cell r="J630">
            <v>60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>
            <v>0</v>
          </cell>
          <cell r="T630">
            <v>630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B631" t="str">
            <v>16  -  17</v>
          </cell>
          <cell r="C631" t="str">
            <v>TS</v>
          </cell>
          <cell r="D631">
            <v>302</v>
          </cell>
          <cell r="E631">
            <v>302</v>
          </cell>
          <cell r="F631">
            <v>0</v>
          </cell>
          <cell r="G631">
            <v>0</v>
          </cell>
          <cell r="H631">
            <v>3</v>
          </cell>
          <cell r="I631">
            <v>3</v>
          </cell>
          <cell r="J631">
            <v>60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>
            <v>0</v>
          </cell>
          <cell r="T631">
            <v>631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</row>
        <row r="632">
          <cell r="B632" t="str">
            <v>17  -  18</v>
          </cell>
          <cell r="C632" t="str">
            <v>TS</v>
          </cell>
          <cell r="D632">
            <v>288</v>
          </cell>
          <cell r="E632">
            <v>345.6</v>
          </cell>
          <cell r="F632">
            <v>0</v>
          </cell>
          <cell r="G632">
            <v>0</v>
          </cell>
          <cell r="H632">
            <v>3</v>
          </cell>
          <cell r="I632">
            <v>3</v>
          </cell>
          <cell r="J632">
            <v>50</v>
          </cell>
          <cell r="K632">
            <v>0</v>
          </cell>
          <cell r="L632">
            <v>10</v>
          </cell>
          <cell r="M632">
            <v>0</v>
          </cell>
          <cell r="N632">
            <v>0</v>
          </cell>
          <cell r="O632">
            <v>0</v>
          </cell>
          <cell r="Q632" t="str">
            <v>Shift Change</v>
          </cell>
          <cell r="T632">
            <v>632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B633" t="str">
            <v>18  -  19</v>
          </cell>
          <cell r="C633" t="str">
            <v>TS</v>
          </cell>
          <cell r="D633">
            <v>102</v>
          </cell>
          <cell r="E633">
            <v>204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30</v>
          </cell>
          <cell r="K633">
            <v>0</v>
          </cell>
          <cell r="L633">
            <v>30</v>
          </cell>
          <cell r="M633">
            <v>0</v>
          </cell>
          <cell r="N633">
            <v>0</v>
          </cell>
          <cell r="O633">
            <v>0</v>
          </cell>
          <cell r="Q633" t="str">
            <v>Wait Operator, Start 18:30</v>
          </cell>
          <cell r="T633">
            <v>633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B634" t="str">
            <v>19  -  20</v>
          </cell>
          <cell r="C634" t="str">
            <v>TS</v>
          </cell>
          <cell r="D634">
            <v>246</v>
          </cell>
          <cell r="E634">
            <v>246</v>
          </cell>
          <cell r="F634">
            <v>0</v>
          </cell>
          <cell r="G634">
            <v>0</v>
          </cell>
          <cell r="H634">
            <v>2</v>
          </cell>
          <cell r="I634">
            <v>2</v>
          </cell>
          <cell r="J634">
            <v>60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>
            <v>0</v>
          </cell>
          <cell r="T634">
            <v>634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B635" t="str">
            <v>20  -  21</v>
          </cell>
          <cell r="C635" t="str">
            <v>TS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60</v>
          </cell>
          <cell r="O635">
            <v>0</v>
          </cell>
          <cell r="Q635" t="str">
            <v>Rain</v>
          </cell>
          <cell r="T635">
            <v>635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B636" t="str">
            <v>21  -  22</v>
          </cell>
          <cell r="C636" t="str">
            <v>TS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60</v>
          </cell>
          <cell r="O636">
            <v>0</v>
          </cell>
          <cell r="Q636" t="str">
            <v>Rain</v>
          </cell>
          <cell r="T636">
            <v>636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7">
          <cell r="B637" t="str">
            <v>22  -  23</v>
          </cell>
          <cell r="C637" t="str">
            <v>TS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60</v>
          </cell>
          <cell r="O637">
            <v>0</v>
          </cell>
          <cell r="Q637" t="str">
            <v>Rain</v>
          </cell>
          <cell r="T637">
            <v>637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B638" t="str">
            <v>23  -  24</v>
          </cell>
          <cell r="C638" t="str">
            <v>TS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60</v>
          </cell>
          <cell r="Q638" t="str">
            <v>Slippery</v>
          </cell>
          <cell r="T638">
            <v>638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</row>
        <row r="639">
          <cell r="B639" t="str">
            <v>24  -  01</v>
          </cell>
          <cell r="C639" t="str">
            <v>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60</v>
          </cell>
          <cell r="M639">
            <v>0</v>
          </cell>
          <cell r="N639">
            <v>0</v>
          </cell>
          <cell r="O639">
            <v>0</v>
          </cell>
          <cell r="Q639" t="str">
            <v>Rest Time</v>
          </cell>
          <cell r="T639">
            <v>639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B640" t="str">
            <v>01  -  02</v>
          </cell>
          <cell r="C640" t="str">
            <v>TS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60</v>
          </cell>
          <cell r="Q640" t="str">
            <v>Slippery</v>
          </cell>
          <cell r="T640">
            <v>640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</row>
        <row r="641">
          <cell r="B641" t="str">
            <v>02  -  03</v>
          </cell>
          <cell r="C641" t="str">
            <v>TS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60</v>
          </cell>
          <cell r="O641">
            <v>0</v>
          </cell>
          <cell r="Q641" t="str">
            <v>Rain</v>
          </cell>
          <cell r="T641">
            <v>641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B642" t="str">
            <v>03  -  04</v>
          </cell>
          <cell r="C642" t="str">
            <v>TS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60</v>
          </cell>
          <cell r="O642">
            <v>0</v>
          </cell>
          <cell r="Q642" t="str">
            <v>Rain</v>
          </cell>
          <cell r="T642">
            <v>642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B643" t="str">
            <v>04  -  05</v>
          </cell>
          <cell r="C643" t="str">
            <v>TS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60</v>
          </cell>
          <cell r="O643">
            <v>0</v>
          </cell>
          <cell r="Q643" t="str">
            <v>Rain</v>
          </cell>
          <cell r="T643">
            <v>643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4">
          <cell r="B644" t="str">
            <v>05  -  06</v>
          </cell>
          <cell r="C644" t="str">
            <v>TS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60</v>
          </cell>
          <cell r="O644">
            <v>0</v>
          </cell>
          <cell r="Q644" t="str">
            <v>Rain</v>
          </cell>
          <cell r="T644">
            <v>644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B645" t="str">
            <v>06  -  07</v>
          </cell>
          <cell r="C645" t="str">
            <v>TS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</v>
          </cell>
          <cell r="L645">
            <v>30</v>
          </cell>
          <cell r="M645">
            <v>0</v>
          </cell>
          <cell r="N645">
            <v>0</v>
          </cell>
          <cell r="O645">
            <v>0</v>
          </cell>
          <cell r="Q645" t="str">
            <v>Change Shift</v>
          </cell>
          <cell r="T645">
            <v>645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B646" t="str">
            <v>RESUME</v>
          </cell>
          <cell r="C646" t="str">
            <v>PROD</v>
          </cell>
          <cell r="E646" t="str">
            <v>PROD'TY</v>
          </cell>
          <cell r="G646" t="str">
            <v>WORK HOURS</v>
          </cell>
          <cell r="J646" t="str">
            <v>LOST TIME</v>
          </cell>
          <cell r="L646" t="str">
            <v>DOWN</v>
          </cell>
          <cell r="M646" t="str">
            <v>PA</v>
          </cell>
          <cell r="O646" t="str">
            <v>UA PROD</v>
          </cell>
          <cell r="Q646" t="str">
            <v>OPERATOR</v>
          </cell>
          <cell r="R646" t="str">
            <v>GROUP LEADER</v>
          </cell>
          <cell r="T646">
            <v>646</v>
          </cell>
        </row>
        <row r="647">
          <cell r="B647" t="str">
            <v>GROUP</v>
          </cell>
          <cell r="C647" t="str">
            <v>WASTE</v>
          </cell>
          <cell r="D647" t="str">
            <v>CC</v>
          </cell>
          <cell r="E647" t="str">
            <v>WASTE</v>
          </cell>
          <cell r="F647" t="str">
            <v>CC</v>
          </cell>
          <cell r="G647" t="str">
            <v>WASTE</v>
          </cell>
          <cell r="H647" t="str">
            <v>CC</v>
          </cell>
          <cell r="I647" t="str">
            <v>GEN</v>
          </cell>
          <cell r="J647" t="str">
            <v>DELAY</v>
          </cell>
          <cell r="K647" t="str">
            <v>IDLE</v>
          </cell>
          <cell r="L647" t="str">
            <v>TIME</v>
          </cell>
          <cell r="M647" t="str">
            <v>PLAN</v>
          </cell>
          <cell r="N647" t="str">
            <v>ACT</v>
          </cell>
          <cell r="O647" t="str">
            <v>PLAN</v>
          </cell>
          <cell r="P647" t="str">
            <v>ACT</v>
          </cell>
          <cell r="T647">
            <v>647</v>
          </cell>
        </row>
        <row r="648">
          <cell r="B648" t="str">
            <v>Shift 1</v>
          </cell>
          <cell r="C648">
            <v>1994</v>
          </cell>
          <cell r="D648">
            <v>0</v>
          </cell>
          <cell r="E648">
            <v>398.8</v>
          </cell>
          <cell r="F648">
            <v>0</v>
          </cell>
          <cell r="G648">
            <v>5</v>
          </cell>
          <cell r="H648">
            <v>0</v>
          </cell>
          <cell r="I648">
            <v>0</v>
          </cell>
          <cell r="J648">
            <v>2</v>
          </cell>
          <cell r="K648">
            <v>0</v>
          </cell>
          <cell r="L648">
            <v>1</v>
          </cell>
          <cell r="M648">
            <v>0.95</v>
          </cell>
          <cell r="N648">
            <v>0.875</v>
          </cell>
          <cell r="O648">
            <v>0.875</v>
          </cell>
          <cell r="P648">
            <v>0.7142857142857143</v>
          </cell>
          <cell r="Q648">
            <v>0</v>
          </cell>
          <cell r="R648">
            <v>0</v>
          </cell>
          <cell r="T648">
            <v>648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B649" t="str">
            <v>Shift 2</v>
          </cell>
          <cell r="C649">
            <v>1370</v>
          </cell>
          <cell r="D649">
            <v>0</v>
          </cell>
          <cell r="E649">
            <v>316.15384615384619</v>
          </cell>
          <cell r="F649">
            <v>0</v>
          </cell>
          <cell r="G649">
            <v>4.333333333333333</v>
          </cell>
          <cell r="H649">
            <v>0</v>
          </cell>
          <cell r="I649">
            <v>0</v>
          </cell>
          <cell r="J649">
            <v>0.66666666666666663</v>
          </cell>
          <cell r="K649">
            <v>3</v>
          </cell>
          <cell r="L649">
            <v>0</v>
          </cell>
          <cell r="M649">
            <v>0.95</v>
          </cell>
          <cell r="N649">
            <v>1</v>
          </cell>
          <cell r="O649">
            <v>0.875</v>
          </cell>
          <cell r="P649">
            <v>0.54166666666666663</v>
          </cell>
          <cell r="Q649">
            <v>0</v>
          </cell>
          <cell r="R649">
            <v>0</v>
          </cell>
          <cell r="T649">
            <v>649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</row>
        <row r="650">
          <cell r="B650" t="str">
            <v>Shift 3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0.5</v>
          </cell>
          <cell r="J650">
            <v>1.5</v>
          </cell>
          <cell r="K650">
            <v>6</v>
          </cell>
          <cell r="L650">
            <v>0</v>
          </cell>
          <cell r="M650">
            <v>0.95</v>
          </cell>
          <cell r="N650">
            <v>1</v>
          </cell>
          <cell r="O650">
            <v>0.875</v>
          </cell>
          <cell r="P650">
            <v>6.25E-2</v>
          </cell>
          <cell r="Q650">
            <v>0</v>
          </cell>
          <cell r="R650">
            <v>0</v>
          </cell>
          <cell r="T650">
            <v>650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</row>
        <row r="651">
          <cell r="B651" t="str">
            <v>Shift 6</v>
          </cell>
          <cell r="C651">
            <v>3016</v>
          </cell>
          <cell r="D651">
            <v>0</v>
          </cell>
          <cell r="E651">
            <v>385.02127659574472</v>
          </cell>
          <cell r="F651">
            <v>0</v>
          </cell>
          <cell r="G651">
            <v>7.833333333333333</v>
          </cell>
          <cell r="H651">
            <v>0</v>
          </cell>
          <cell r="I651">
            <v>0</v>
          </cell>
          <cell r="J651">
            <v>2.1666666666666665</v>
          </cell>
          <cell r="K651">
            <v>0</v>
          </cell>
          <cell r="L651">
            <v>1</v>
          </cell>
          <cell r="M651">
            <v>0.95</v>
          </cell>
          <cell r="N651">
            <v>0.90909090909090906</v>
          </cell>
          <cell r="O651">
            <v>0.875</v>
          </cell>
          <cell r="P651">
            <v>0.78333333333333333</v>
          </cell>
          <cell r="Q651" t="str">
            <v>Yohan Siswanto</v>
          </cell>
          <cell r="R651" t="str">
            <v>Donny Yusmanto</v>
          </cell>
          <cell r="T651">
            <v>651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B652" t="str">
            <v>Shift 7</v>
          </cell>
          <cell r="C652">
            <v>348</v>
          </cell>
          <cell r="D652">
            <v>0</v>
          </cell>
          <cell r="E652">
            <v>232</v>
          </cell>
          <cell r="F652">
            <v>0</v>
          </cell>
          <cell r="G652">
            <v>1.5</v>
          </cell>
          <cell r="H652">
            <v>0</v>
          </cell>
          <cell r="I652">
            <v>0.5</v>
          </cell>
          <cell r="J652">
            <v>2</v>
          </cell>
          <cell r="K652">
            <v>9</v>
          </cell>
          <cell r="L652">
            <v>0</v>
          </cell>
          <cell r="M652">
            <v>0.95</v>
          </cell>
          <cell r="N652">
            <v>1</v>
          </cell>
          <cell r="O652">
            <v>0.875</v>
          </cell>
          <cell r="P652">
            <v>0.15384615384615385</v>
          </cell>
          <cell r="Q652" t="str">
            <v>Dede Junaedi</v>
          </cell>
          <cell r="R652" t="str">
            <v>Indra</v>
          </cell>
          <cell r="T652">
            <v>652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TOTAL</v>
          </cell>
          <cell r="C653">
            <v>3364</v>
          </cell>
          <cell r="D653">
            <v>0</v>
          </cell>
          <cell r="E653">
            <v>360.4285714285715</v>
          </cell>
          <cell r="F653">
            <v>0</v>
          </cell>
          <cell r="G653">
            <v>9.3333333333333321</v>
          </cell>
          <cell r="H653">
            <v>0</v>
          </cell>
          <cell r="I653">
            <v>0.5</v>
          </cell>
          <cell r="J653">
            <v>4.1666666666666661</v>
          </cell>
          <cell r="K653">
            <v>9</v>
          </cell>
          <cell r="L653">
            <v>1</v>
          </cell>
          <cell r="M653">
            <v>0.95</v>
          </cell>
          <cell r="N653">
            <v>0.95833333333333337</v>
          </cell>
          <cell r="O653">
            <v>0.875</v>
          </cell>
          <cell r="P653">
            <v>0.42753623188405798</v>
          </cell>
          <cell r="Q653" t="str">
            <v>Hiras Silaban</v>
          </cell>
          <cell r="R653" t="str">
            <v>Fresye A L</v>
          </cell>
          <cell r="T653">
            <v>653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T654">
            <v>654</v>
          </cell>
        </row>
        <row r="655">
          <cell r="B655" t="str">
            <v>TIME</v>
          </cell>
          <cell r="C655" t="str">
            <v>WASTE</v>
          </cell>
          <cell r="D655" t="str">
            <v>WL508</v>
          </cell>
          <cell r="E655" t="str">
            <v>TYPE</v>
          </cell>
          <cell r="F655" t="str">
            <v>PC 5500</v>
          </cell>
          <cell r="H655" t="str">
            <v>Plan Prod'ty :</v>
          </cell>
          <cell r="J655">
            <v>0</v>
          </cell>
          <cell r="M655" t="str">
            <v>Distance :</v>
          </cell>
          <cell r="O655">
            <v>0</v>
          </cell>
          <cell r="T655">
            <v>655</v>
          </cell>
          <cell r="U655" t="str">
            <v>WL508</v>
          </cell>
        </row>
        <row r="656">
          <cell r="C656" t="str">
            <v>MAT</v>
          </cell>
          <cell r="D656" t="str">
            <v>PROD</v>
          </cell>
          <cell r="E656" t="str">
            <v>PROD'TY</v>
          </cell>
          <cell r="F656" t="str">
            <v>Q'TY DT</v>
          </cell>
          <cell r="J656" t="str">
            <v>HOURS</v>
          </cell>
          <cell r="Q656" t="str">
            <v>REMARK PRODUKTIVITAS</v>
          </cell>
          <cell r="T656">
            <v>656</v>
          </cell>
          <cell r="U656" t="str">
            <v>ROM</v>
          </cell>
          <cell r="V656" t="str">
            <v>Crush1</v>
          </cell>
          <cell r="W656" t="str">
            <v>Crush2</v>
          </cell>
          <cell r="X656" t="str">
            <v>Crush3</v>
          </cell>
          <cell r="Y656" t="str">
            <v>Crush4</v>
          </cell>
          <cell r="Z656" t="str">
            <v>Crush5</v>
          </cell>
          <cell r="AA656" t="str">
            <v>Crush6</v>
          </cell>
        </row>
        <row r="657">
          <cell r="E657" t="str">
            <v>( By work )</v>
          </cell>
          <cell r="F657" t="str">
            <v>785</v>
          </cell>
          <cell r="G657" t="str">
            <v>785-CB</v>
          </cell>
          <cell r="H657" t="str">
            <v>A40/HM</v>
          </cell>
          <cell r="I657" t="str">
            <v>Total</v>
          </cell>
          <cell r="J657" t="str">
            <v>Work</v>
          </cell>
          <cell r="K657" t="str">
            <v>General</v>
          </cell>
          <cell r="L657" t="str">
            <v>Delay</v>
          </cell>
          <cell r="M657" t="str">
            <v>Idle</v>
          </cell>
          <cell r="N657" t="str">
            <v>Rain</v>
          </cell>
          <cell r="O657" t="str">
            <v>Slipp</v>
          </cell>
          <cell r="P657" t="str">
            <v>B/D</v>
          </cell>
          <cell r="T657">
            <v>657</v>
          </cell>
        </row>
        <row r="658">
          <cell r="B658" t="str">
            <v>07  - 08</v>
          </cell>
          <cell r="C658" t="str">
            <v>OB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60</v>
          </cell>
          <cell r="M658">
            <v>0</v>
          </cell>
          <cell r="N658">
            <v>0</v>
          </cell>
          <cell r="O658">
            <v>0</v>
          </cell>
          <cell r="Q658" t="str">
            <v>General Work</v>
          </cell>
          <cell r="T658">
            <v>658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B659" t="str">
            <v>08  - 09</v>
          </cell>
          <cell r="C659" t="str">
            <v>OB</v>
          </cell>
          <cell r="D659">
            <v>190</v>
          </cell>
          <cell r="E659">
            <v>190</v>
          </cell>
          <cell r="F659">
            <v>2</v>
          </cell>
          <cell r="G659">
            <v>0</v>
          </cell>
          <cell r="H659">
            <v>0</v>
          </cell>
          <cell r="I659">
            <v>2</v>
          </cell>
          <cell r="J659">
            <v>60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>
            <v>0</v>
          </cell>
          <cell r="T659">
            <v>659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B660" t="str">
            <v>09  - 10</v>
          </cell>
          <cell r="C660" t="str">
            <v>OB</v>
          </cell>
          <cell r="D660">
            <v>228</v>
          </cell>
          <cell r="E660">
            <v>228</v>
          </cell>
          <cell r="F660">
            <v>2</v>
          </cell>
          <cell r="G660">
            <v>0</v>
          </cell>
          <cell r="H660">
            <v>0</v>
          </cell>
          <cell r="I660">
            <v>2</v>
          </cell>
          <cell r="J660">
            <v>60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>
            <v>0</v>
          </cell>
          <cell r="T660">
            <v>660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B661" t="str">
            <v>10  - 11</v>
          </cell>
          <cell r="C661" t="str">
            <v>OB</v>
          </cell>
          <cell r="D661">
            <v>228</v>
          </cell>
          <cell r="E661">
            <v>228</v>
          </cell>
          <cell r="F661">
            <v>2</v>
          </cell>
          <cell r="G661">
            <v>0</v>
          </cell>
          <cell r="H661">
            <v>0</v>
          </cell>
          <cell r="I661">
            <v>2</v>
          </cell>
          <cell r="J661">
            <v>60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>
            <v>0</v>
          </cell>
          <cell r="T661">
            <v>661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B662" t="str">
            <v>11  - 12</v>
          </cell>
          <cell r="C662" t="str">
            <v>OB</v>
          </cell>
          <cell r="D662">
            <v>152</v>
          </cell>
          <cell r="E662">
            <v>152</v>
          </cell>
          <cell r="F662">
            <v>2</v>
          </cell>
          <cell r="G662">
            <v>0</v>
          </cell>
          <cell r="H662">
            <v>0</v>
          </cell>
          <cell r="I662">
            <v>2</v>
          </cell>
          <cell r="J662">
            <v>60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General Work</v>
          </cell>
          <cell r="T662">
            <v>662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3">
          <cell r="B663" t="str">
            <v>12  - 13</v>
          </cell>
          <cell r="C663" t="str">
            <v>OB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60</v>
          </cell>
          <cell r="M663">
            <v>0</v>
          </cell>
          <cell r="N663">
            <v>0</v>
          </cell>
          <cell r="O663">
            <v>0</v>
          </cell>
          <cell r="Q663" t="str">
            <v>Rest Time</v>
          </cell>
          <cell r="T663">
            <v>663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B664" t="str">
            <v>13  -  14</v>
          </cell>
          <cell r="C664" t="str">
            <v>OB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60</v>
          </cell>
          <cell r="M664">
            <v>0</v>
          </cell>
          <cell r="N664">
            <v>0</v>
          </cell>
          <cell r="O664">
            <v>0</v>
          </cell>
          <cell r="Q664" t="str">
            <v>General Work</v>
          </cell>
          <cell r="T664">
            <v>664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B665" t="str">
            <v>14  -  15</v>
          </cell>
          <cell r="C665" t="str">
            <v>OB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60</v>
          </cell>
          <cell r="M665">
            <v>0</v>
          </cell>
          <cell r="N665">
            <v>0</v>
          </cell>
          <cell r="O665">
            <v>0</v>
          </cell>
          <cell r="Q665" t="str">
            <v>General Work</v>
          </cell>
          <cell r="T665">
            <v>665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B666" t="str">
            <v>15  -  16</v>
          </cell>
          <cell r="C666" t="str">
            <v>OB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60</v>
          </cell>
          <cell r="M666">
            <v>0</v>
          </cell>
          <cell r="N666">
            <v>0</v>
          </cell>
          <cell r="O666">
            <v>0</v>
          </cell>
          <cell r="Q666" t="str">
            <v>General Work</v>
          </cell>
          <cell r="T666">
            <v>666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B667" t="str">
            <v>16  -  17</v>
          </cell>
          <cell r="C667" t="str">
            <v>OB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60</v>
          </cell>
          <cell r="M667">
            <v>0</v>
          </cell>
          <cell r="N667">
            <v>0</v>
          </cell>
          <cell r="O667">
            <v>0</v>
          </cell>
          <cell r="Q667" t="str">
            <v>General Work</v>
          </cell>
          <cell r="T667">
            <v>667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8">
          <cell r="B668" t="str">
            <v>17  -  18</v>
          </cell>
          <cell r="C668" t="str">
            <v>OB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60</v>
          </cell>
          <cell r="M668">
            <v>0</v>
          </cell>
          <cell r="N668">
            <v>0</v>
          </cell>
          <cell r="O668">
            <v>0</v>
          </cell>
          <cell r="Q668" t="str">
            <v>Shift Change</v>
          </cell>
          <cell r="T668">
            <v>668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B669" t="str">
            <v>18  -  19</v>
          </cell>
          <cell r="C669" t="str">
            <v>OB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60</v>
          </cell>
          <cell r="M669">
            <v>0</v>
          </cell>
          <cell r="N669">
            <v>0</v>
          </cell>
          <cell r="O669">
            <v>0</v>
          </cell>
          <cell r="Q669" t="str">
            <v>Stand By</v>
          </cell>
          <cell r="T669">
            <v>669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B670" t="str">
            <v>19  -  20</v>
          </cell>
          <cell r="C670" t="str">
            <v>OB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60</v>
          </cell>
          <cell r="M670">
            <v>0</v>
          </cell>
          <cell r="N670">
            <v>0</v>
          </cell>
          <cell r="O670">
            <v>0</v>
          </cell>
          <cell r="Q670" t="str">
            <v>Stand By</v>
          </cell>
          <cell r="T670">
            <v>670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B671" t="str">
            <v>20  -  21</v>
          </cell>
          <cell r="C671" t="str">
            <v>OB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60</v>
          </cell>
          <cell r="M671">
            <v>0</v>
          </cell>
          <cell r="N671">
            <v>0</v>
          </cell>
          <cell r="O671">
            <v>0</v>
          </cell>
          <cell r="Q671" t="str">
            <v>Stand By</v>
          </cell>
          <cell r="T671">
            <v>671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B672" t="str">
            <v>21  -  22</v>
          </cell>
          <cell r="C672" t="str">
            <v>OB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60</v>
          </cell>
          <cell r="M672">
            <v>0</v>
          </cell>
          <cell r="N672">
            <v>0</v>
          </cell>
          <cell r="O672">
            <v>0</v>
          </cell>
          <cell r="Q672" t="str">
            <v>Stand By</v>
          </cell>
          <cell r="T672">
            <v>672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B673" t="str">
            <v>22  -  23</v>
          </cell>
          <cell r="C673" t="str">
            <v>OB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60</v>
          </cell>
          <cell r="M673">
            <v>0</v>
          </cell>
          <cell r="N673">
            <v>0</v>
          </cell>
          <cell r="O673">
            <v>0</v>
          </cell>
          <cell r="Q673" t="str">
            <v>Stand By</v>
          </cell>
          <cell r="T673">
            <v>673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B674" t="str">
            <v>23  -  24</v>
          </cell>
          <cell r="C674" t="str">
            <v>OB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60</v>
          </cell>
          <cell r="M674">
            <v>0</v>
          </cell>
          <cell r="N674">
            <v>0</v>
          </cell>
          <cell r="O674">
            <v>0</v>
          </cell>
          <cell r="Q674" t="str">
            <v>Stand By</v>
          </cell>
          <cell r="T674">
            <v>674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B675" t="str">
            <v>24  -  01</v>
          </cell>
          <cell r="C675" t="str">
            <v>OB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60</v>
          </cell>
          <cell r="M675">
            <v>0</v>
          </cell>
          <cell r="N675">
            <v>0</v>
          </cell>
          <cell r="O675">
            <v>0</v>
          </cell>
          <cell r="Q675" t="str">
            <v>Stand By</v>
          </cell>
          <cell r="T675">
            <v>675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01  -  02</v>
          </cell>
          <cell r="C676" t="str">
            <v>OB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60</v>
          </cell>
          <cell r="M676">
            <v>0</v>
          </cell>
          <cell r="N676">
            <v>0</v>
          </cell>
          <cell r="O676">
            <v>0</v>
          </cell>
          <cell r="Q676" t="str">
            <v>Stand By</v>
          </cell>
          <cell r="T676">
            <v>676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B677" t="str">
            <v>02  -  03</v>
          </cell>
          <cell r="C677" t="str">
            <v>OB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60</v>
          </cell>
          <cell r="M677">
            <v>0</v>
          </cell>
          <cell r="N677">
            <v>0</v>
          </cell>
          <cell r="O677">
            <v>0</v>
          </cell>
          <cell r="Q677" t="str">
            <v>Stand By</v>
          </cell>
          <cell r="T677">
            <v>677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B678" t="str">
            <v>03  -  04</v>
          </cell>
          <cell r="C678" t="str">
            <v>OB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60</v>
          </cell>
          <cell r="M678">
            <v>0</v>
          </cell>
          <cell r="N678">
            <v>0</v>
          </cell>
          <cell r="O678">
            <v>0</v>
          </cell>
          <cell r="Q678" t="str">
            <v>Stand By</v>
          </cell>
          <cell r="T678">
            <v>678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B679" t="str">
            <v>04  -  05</v>
          </cell>
          <cell r="C679" t="str">
            <v>OB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60</v>
          </cell>
          <cell r="M679">
            <v>0</v>
          </cell>
          <cell r="N679">
            <v>0</v>
          </cell>
          <cell r="O679">
            <v>0</v>
          </cell>
          <cell r="Q679" t="str">
            <v>Stand By</v>
          </cell>
          <cell r="T679">
            <v>679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B680" t="str">
            <v>05  -  06</v>
          </cell>
          <cell r="C680" t="str">
            <v>OB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60</v>
          </cell>
          <cell r="M680">
            <v>0</v>
          </cell>
          <cell r="N680">
            <v>0</v>
          </cell>
          <cell r="O680">
            <v>0</v>
          </cell>
          <cell r="Q680" t="str">
            <v>Stand By</v>
          </cell>
          <cell r="T680">
            <v>680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B681" t="str">
            <v>06  -  07</v>
          </cell>
          <cell r="C681" t="str">
            <v>OB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</v>
          </cell>
          <cell r="L681">
            <v>30</v>
          </cell>
          <cell r="M681">
            <v>0</v>
          </cell>
          <cell r="N681">
            <v>0</v>
          </cell>
          <cell r="O681">
            <v>0</v>
          </cell>
          <cell r="Q681" t="str">
            <v>Stand By</v>
          </cell>
          <cell r="T681">
            <v>681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2">
          <cell r="B682" t="str">
            <v>RESUME</v>
          </cell>
          <cell r="C682" t="str">
            <v>PROD</v>
          </cell>
          <cell r="E682" t="str">
            <v>PROD'TY</v>
          </cell>
          <cell r="G682" t="str">
            <v>WORK HOURS</v>
          </cell>
          <cell r="J682" t="str">
            <v>LOST TIME</v>
          </cell>
          <cell r="L682" t="str">
            <v>DOWN</v>
          </cell>
          <cell r="M682" t="str">
            <v>PA</v>
          </cell>
          <cell r="O682" t="str">
            <v>UA PROD</v>
          </cell>
          <cell r="Q682" t="str">
            <v>OPERATOR</v>
          </cell>
          <cell r="R682" t="str">
            <v>GROUP LEADER</v>
          </cell>
          <cell r="T682">
            <v>682</v>
          </cell>
        </row>
        <row r="683">
          <cell r="B683" t="str">
            <v>GROUP</v>
          </cell>
          <cell r="C683" t="str">
            <v>WASTE</v>
          </cell>
          <cell r="D683" t="str">
            <v>CC</v>
          </cell>
          <cell r="E683" t="str">
            <v>WASTE</v>
          </cell>
          <cell r="F683" t="str">
            <v>CC</v>
          </cell>
          <cell r="G683" t="str">
            <v>WASTE</v>
          </cell>
          <cell r="H683" t="str">
            <v>CC</v>
          </cell>
          <cell r="I683" t="str">
            <v>GEN</v>
          </cell>
          <cell r="J683" t="str">
            <v>DELAY</v>
          </cell>
          <cell r="K683" t="str">
            <v>IDLE</v>
          </cell>
          <cell r="L683" t="str">
            <v>TIME</v>
          </cell>
          <cell r="M683" t="str">
            <v>PLAN</v>
          </cell>
          <cell r="N683" t="str">
            <v>ACT</v>
          </cell>
          <cell r="O683" t="str">
            <v>PLAN</v>
          </cell>
          <cell r="P683" t="str">
            <v>ACT</v>
          </cell>
          <cell r="T683">
            <v>683</v>
          </cell>
        </row>
        <row r="684">
          <cell r="B684" t="str">
            <v>Shift 1</v>
          </cell>
          <cell r="C684">
            <v>798</v>
          </cell>
          <cell r="D684">
            <v>0</v>
          </cell>
          <cell r="E684">
            <v>199.5</v>
          </cell>
          <cell r="F684">
            <v>0</v>
          </cell>
          <cell r="G684">
            <v>4</v>
          </cell>
          <cell r="H684">
            <v>0</v>
          </cell>
          <cell r="I684">
            <v>0</v>
          </cell>
          <cell r="J684">
            <v>4</v>
          </cell>
          <cell r="K684">
            <v>0</v>
          </cell>
          <cell r="L684">
            <v>0</v>
          </cell>
          <cell r="M684">
            <v>0.95</v>
          </cell>
          <cell r="N684">
            <v>1</v>
          </cell>
          <cell r="O684">
            <v>0.875</v>
          </cell>
          <cell r="P684">
            <v>0.5</v>
          </cell>
          <cell r="Q684">
            <v>0</v>
          </cell>
          <cell r="R684">
            <v>0</v>
          </cell>
          <cell r="T684">
            <v>684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Shift 2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8</v>
          </cell>
          <cell r="K685">
            <v>0</v>
          </cell>
          <cell r="L685">
            <v>0</v>
          </cell>
          <cell r="M685">
            <v>0.95</v>
          </cell>
          <cell r="N685">
            <v>1</v>
          </cell>
          <cell r="O685">
            <v>0.875</v>
          </cell>
          <cell r="P685">
            <v>0</v>
          </cell>
          <cell r="Q685">
            <v>0</v>
          </cell>
          <cell r="R685">
            <v>0</v>
          </cell>
          <cell r="T685">
            <v>685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Shift 3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0.5</v>
          </cell>
          <cell r="J686">
            <v>7.5</v>
          </cell>
          <cell r="K686">
            <v>0</v>
          </cell>
          <cell r="L686">
            <v>0</v>
          </cell>
          <cell r="M686">
            <v>0.95</v>
          </cell>
          <cell r="N686">
            <v>1</v>
          </cell>
          <cell r="O686">
            <v>0.875</v>
          </cell>
          <cell r="P686">
            <v>6.25E-2</v>
          </cell>
          <cell r="Q686">
            <v>0</v>
          </cell>
          <cell r="R686">
            <v>0</v>
          </cell>
          <cell r="T686">
            <v>686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B687" t="str">
            <v>Shift 6</v>
          </cell>
          <cell r="C687">
            <v>798</v>
          </cell>
          <cell r="D687">
            <v>0</v>
          </cell>
          <cell r="E687">
            <v>199.5</v>
          </cell>
          <cell r="F687">
            <v>0</v>
          </cell>
          <cell r="G687">
            <v>4</v>
          </cell>
          <cell r="H687">
            <v>0</v>
          </cell>
          <cell r="I687">
            <v>0</v>
          </cell>
          <cell r="J687">
            <v>7</v>
          </cell>
          <cell r="K687">
            <v>0</v>
          </cell>
          <cell r="L687">
            <v>0</v>
          </cell>
          <cell r="M687">
            <v>0.95</v>
          </cell>
          <cell r="N687">
            <v>1</v>
          </cell>
          <cell r="O687">
            <v>0.875</v>
          </cell>
          <cell r="P687">
            <v>0.36363636363636365</v>
          </cell>
          <cell r="Q687">
            <v>0</v>
          </cell>
          <cell r="R687">
            <v>0</v>
          </cell>
          <cell r="T687">
            <v>687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B688" t="str">
            <v>Shift 7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0.5</v>
          </cell>
          <cell r="J688">
            <v>12.5</v>
          </cell>
          <cell r="K688">
            <v>0</v>
          </cell>
          <cell r="L688">
            <v>0</v>
          </cell>
          <cell r="M688">
            <v>0.95</v>
          </cell>
          <cell r="N688">
            <v>1</v>
          </cell>
          <cell r="O688">
            <v>0.875</v>
          </cell>
          <cell r="P688">
            <v>3.8461538461538464E-2</v>
          </cell>
          <cell r="Q688">
            <v>0</v>
          </cell>
          <cell r="R688">
            <v>0</v>
          </cell>
          <cell r="T688">
            <v>688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TOTAL</v>
          </cell>
          <cell r="C689">
            <v>798</v>
          </cell>
          <cell r="D689">
            <v>0</v>
          </cell>
          <cell r="E689">
            <v>199.5</v>
          </cell>
          <cell r="F689">
            <v>0</v>
          </cell>
          <cell r="G689">
            <v>4</v>
          </cell>
          <cell r="H689">
            <v>0</v>
          </cell>
          <cell r="I689">
            <v>0.5</v>
          </cell>
          <cell r="J689">
            <v>19.5</v>
          </cell>
          <cell r="K689">
            <v>0</v>
          </cell>
          <cell r="L689">
            <v>0</v>
          </cell>
          <cell r="M689">
            <v>0.95</v>
          </cell>
          <cell r="N689">
            <v>1</v>
          </cell>
          <cell r="O689">
            <v>0.875</v>
          </cell>
          <cell r="P689">
            <v>0.1875</v>
          </cell>
          <cell r="Q689" t="str">
            <v>Hiras Silaban</v>
          </cell>
          <cell r="R689" t="str">
            <v>Fresye A L</v>
          </cell>
          <cell r="T689">
            <v>689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T690">
            <v>690</v>
          </cell>
        </row>
        <row r="691">
          <cell r="B691" t="str">
            <v>TIME</v>
          </cell>
          <cell r="C691" t="str">
            <v>WASTE</v>
          </cell>
          <cell r="D691" t="str">
            <v>EX429</v>
          </cell>
          <cell r="E691" t="str">
            <v>TYPE</v>
          </cell>
          <cell r="F691" t="str">
            <v>PC 200</v>
          </cell>
          <cell r="H691" t="str">
            <v>Plan Prod'ty :</v>
          </cell>
          <cell r="J691">
            <v>0</v>
          </cell>
          <cell r="M691" t="str">
            <v>Distance :</v>
          </cell>
          <cell r="O691">
            <v>0</v>
          </cell>
          <cell r="T691">
            <v>691</v>
          </cell>
          <cell r="U691" t="str">
            <v>EX429</v>
          </cell>
        </row>
        <row r="692">
          <cell r="C692" t="str">
            <v>MAT</v>
          </cell>
          <cell r="D692" t="str">
            <v>PROD</v>
          </cell>
          <cell r="E692" t="str">
            <v>PROD'TY</v>
          </cell>
          <cell r="F692" t="str">
            <v>Q'TY DT</v>
          </cell>
          <cell r="J692" t="str">
            <v>HOURS</v>
          </cell>
          <cell r="Q692" t="str">
            <v>REMARK PRODUKTIVITAS</v>
          </cell>
          <cell r="T692">
            <v>692</v>
          </cell>
          <cell r="U692" t="str">
            <v>ROM</v>
          </cell>
          <cell r="V692" t="str">
            <v>Crush1</v>
          </cell>
          <cell r="W692" t="str">
            <v>Crush2</v>
          </cell>
          <cell r="X692" t="str">
            <v>Crush3</v>
          </cell>
          <cell r="Y692" t="str">
            <v>Crush4</v>
          </cell>
          <cell r="Z692" t="str">
            <v>Crush5</v>
          </cell>
          <cell r="AA692" t="str">
            <v>Crush6</v>
          </cell>
        </row>
        <row r="693">
          <cell r="E693" t="str">
            <v>( By work )</v>
          </cell>
          <cell r="F693" t="str">
            <v>785</v>
          </cell>
          <cell r="G693" t="str">
            <v>785-CB</v>
          </cell>
          <cell r="H693" t="str">
            <v>A40/HM</v>
          </cell>
          <cell r="I693" t="str">
            <v>Total</v>
          </cell>
          <cell r="J693" t="str">
            <v>Work</v>
          </cell>
          <cell r="K693" t="str">
            <v>General</v>
          </cell>
          <cell r="L693" t="str">
            <v>Delay</v>
          </cell>
          <cell r="M693" t="str">
            <v>Idle</v>
          </cell>
          <cell r="N693" t="str">
            <v>Rain</v>
          </cell>
          <cell r="O693" t="str">
            <v>Slipp</v>
          </cell>
          <cell r="P693" t="str">
            <v>B/D</v>
          </cell>
          <cell r="T693">
            <v>693</v>
          </cell>
        </row>
        <row r="694">
          <cell r="B694" t="str">
            <v>07  - 08</v>
          </cell>
          <cell r="C694" t="str">
            <v>OB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60</v>
          </cell>
          <cell r="M694">
            <v>0</v>
          </cell>
          <cell r="N694">
            <v>0</v>
          </cell>
          <cell r="O694">
            <v>0</v>
          </cell>
          <cell r="Q694" t="str">
            <v>General Work</v>
          </cell>
          <cell r="T694">
            <v>694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08  - 09</v>
          </cell>
          <cell r="C695" t="str">
            <v>OB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60</v>
          </cell>
          <cell r="M695">
            <v>0</v>
          </cell>
          <cell r="N695">
            <v>0</v>
          </cell>
          <cell r="O695">
            <v>0</v>
          </cell>
          <cell r="Q695" t="str">
            <v>General Work</v>
          </cell>
          <cell r="T695">
            <v>695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B696" t="str">
            <v>09  - 10</v>
          </cell>
          <cell r="C696" t="str">
            <v>OB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60</v>
          </cell>
          <cell r="M696">
            <v>0</v>
          </cell>
          <cell r="N696">
            <v>0</v>
          </cell>
          <cell r="O696">
            <v>0</v>
          </cell>
          <cell r="Q696" t="str">
            <v>General Work, 09:45 Oil Hydrolik Bocor</v>
          </cell>
          <cell r="T696">
            <v>696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B697" t="str">
            <v>10  - 11</v>
          </cell>
          <cell r="C697" t="str">
            <v>OB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60</v>
          </cell>
          <cell r="M697">
            <v>0</v>
          </cell>
          <cell r="N697">
            <v>0</v>
          </cell>
          <cell r="O697">
            <v>0</v>
          </cell>
          <cell r="Q697" t="str">
            <v>Oil Hydrolik Bocor</v>
          </cell>
          <cell r="T697">
            <v>697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11  - 12</v>
          </cell>
          <cell r="C698" t="str">
            <v>OB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60</v>
          </cell>
          <cell r="M698">
            <v>0</v>
          </cell>
          <cell r="N698">
            <v>0</v>
          </cell>
          <cell r="O698">
            <v>0</v>
          </cell>
          <cell r="Q698" t="str">
            <v>Oil Hydrolik Bocor</v>
          </cell>
          <cell r="T698">
            <v>698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699">
          <cell r="B699" t="str">
            <v>12  - 13</v>
          </cell>
          <cell r="C699" t="str">
            <v>OB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60</v>
          </cell>
          <cell r="M699">
            <v>0</v>
          </cell>
          <cell r="N699">
            <v>0</v>
          </cell>
          <cell r="O699">
            <v>0</v>
          </cell>
          <cell r="Q699" t="str">
            <v>Oil Hydrolik Bocor</v>
          </cell>
          <cell r="T699">
            <v>699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B700" t="str">
            <v>13  -  14</v>
          </cell>
          <cell r="C700" t="str">
            <v>OB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60</v>
          </cell>
          <cell r="M700">
            <v>0</v>
          </cell>
          <cell r="N700">
            <v>0</v>
          </cell>
          <cell r="O700">
            <v>0</v>
          </cell>
          <cell r="Q700" t="str">
            <v>Oil Hydrolik Bocor</v>
          </cell>
          <cell r="T700">
            <v>700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14  -  15</v>
          </cell>
          <cell r="C701" t="str">
            <v>OB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60</v>
          </cell>
          <cell r="M701">
            <v>0</v>
          </cell>
          <cell r="N701">
            <v>0</v>
          </cell>
          <cell r="O701">
            <v>0</v>
          </cell>
          <cell r="Q701" t="str">
            <v>Oil Hydrolik Bocor</v>
          </cell>
          <cell r="T701">
            <v>701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B702" t="str">
            <v>15  -  16</v>
          </cell>
          <cell r="C702" t="str">
            <v>OB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60</v>
          </cell>
          <cell r="M702">
            <v>0</v>
          </cell>
          <cell r="N702">
            <v>0</v>
          </cell>
          <cell r="O702">
            <v>0</v>
          </cell>
          <cell r="Q702" t="str">
            <v>Oil Hydrolik Bocor</v>
          </cell>
          <cell r="T702">
            <v>702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16  -  17</v>
          </cell>
          <cell r="C703" t="str">
            <v>OB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60</v>
          </cell>
          <cell r="M703">
            <v>0</v>
          </cell>
          <cell r="N703">
            <v>0</v>
          </cell>
          <cell r="O703">
            <v>0</v>
          </cell>
          <cell r="Q703" t="str">
            <v>Oil Hydrolik Bocor</v>
          </cell>
          <cell r="T703">
            <v>703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B704" t="str">
            <v>17  -  18</v>
          </cell>
          <cell r="C704" t="str">
            <v>OB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60</v>
          </cell>
          <cell r="M704">
            <v>0</v>
          </cell>
          <cell r="N704">
            <v>0</v>
          </cell>
          <cell r="O704">
            <v>0</v>
          </cell>
          <cell r="Q704" t="str">
            <v>Oil Hydrolik Bocor</v>
          </cell>
          <cell r="T704">
            <v>704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B705" t="str">
            <v>18  -  19</v>
          </cell>
          <cell r="C705" t="str">
            <v>OB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60</v>
          </cell>
          <cell r="M705">
            <v>0</v>
          </cell>
          <cell r="N705">
            <v>0</v>
          </cell>
          <cell r="O705">
            <v>0</v>
          </cell>
          <cell r="Q705" t="str">
            <v>General</v>
          </cell>
          <cell r="T705">
            <v>705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6">
          <cell r="B706" t="str">
            <v>19  -  20</v>
          </cell>
          <cell r="C706" t="str">
            <v>OB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60</v>
          </cell>
          <cell r="M706">
            <v>0</v>
          </cell>
          <cell r="N706">
            <v>0</v>
          </cell>
          <cell r="O706">
            <v>0</v>
          </cell>
          <cell r="Q706" t="str">
            <v>General</v>
          </cell>
          <cell r="T706">
            <v>706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20  -  21</v>
          </cell>
          <cell r="C707" t="str">
            <v>OB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60</v>
          </cell>
          <cell r="M707">
            <v>0</v>
          </cell>
          <cell r="N707">
            <v>0</v>
          </cell>
          <cell r="O707">
            <v>0</v>
          </cell>
          <cell r="Q707" t="str">
            <v>General</v>
          </cell>
          <cell r="T707">
            <v>707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21  -  22</v>
          </cell>
          <cell r="C708" t="str">
            <v>OB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60</v>
          </cell>
          <cell r="M708">
            <v>0</v>
          </cell>
          <cell r="N708">
            <v>0</v>
          </cell>
          <cell r="O708">
            <v>0</v>
          </cell>
          <cell r="Q708" t="str">
            <v>General</v>
          </cell>
          <cell r="T708">
            <v>708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B709" t="str">
            <v>22  -  23</v>
          </cell>
          <cell r="C709" t="str">
            <v>OB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60</v>
          </cell>
          <cell r="M709">
            <v>0</v>
          </cell>
          <cell r="N709">
            <v>0</v>
          </cell>
          <cell r="O709">
            <v>0</v>
          </cell>
          <cell r="Q709" t="str">
            <v>General</v>
          </cell>
          <cell r="T709">
            <v>709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23  -  24</v>
          </cell>
          <cell r="C710" t="str">
            <v>OB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60</v>
          </cell>
          <cell r="M710">
            <v>0</v>
          </cell>
          <cell r="N710">
            <v>0</v>
          </cell>
          <cell r="O710">
            <v>0</v>
          </cell>
          <cell r="Q710" t="str">
            <v>General</v>
          </cell>
          <cell r="T710">
            <v>710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24  -  01</v>
          </cell>
          <cell r="C711" t="str">
            <v>OB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60</v>
          </cell>
          <cell r="M711">
            <v>0</v>
          </cell>
          <cell r="N711">
            <v>0</v>
          </cell>
          <cell r="O711">
            <v>0</v>
          </cell>
          <cell r="Q711" t="str">
            <v>Rest Time</v>
          </cell>
          <cell r="T711">
            <v>711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01  -  02</v>
          </cell>
          <cell r="C712" t="str">
            <v>OB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60</v>
          </cell>
          <cell r="M712">
            <v>0</v>
          </cell>
          <cell r="N712">
            <v>0</v>
          </cell>
          <cell r="O712">
            <v>0</v>
          </cell>
          <cell r="Q712" t="str">
            <v>General</v>
          </cell>
          <cell r="T712">
            <v>712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3">
          <cell r="B713" t="str">
            <v>02  -  03</v>
          </cell>
          <cell r="C713" t="str">
            <v>OB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60</v>
          </cell>
          <cell r="M713">
            <v>0</v>
          </cell>
          <cell r="N713">
            <v>0</v>
          </cell>
          <cell r="O713">
            <v>0</v>
          </cell>
          <cell r="Q713" t="str">
            <v>General</v>
          </cell>
          <cell r="T713">
            <v>713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03  -  04</v>
          </cell>
          <cell r="C714" t="str">
            <v>OB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60</v>
          </cell>
          <cell r="O714">
            <v>0</v>
          </cell>
          <cell r="Q714" t="str">
            <v>Rain</v>
          </cell>
          <cell r="T714">
            <v>714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04  -  05</v>
          </cell>
          <cell r="C715" t="str">
            <v>OB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60</v>
          </cell>
          <cell r="Q715" t="str">
            <v>Slippery</v>
          </cell>
          <cell r="T715">
            <v>715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B716" t="str">
            <v>05  -  06</v>
          </cell>
          <cell r="C716" t="str">
            <v>OB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60</v>
          </cell>
          <cell r="Q716" t="str">
            <v>Slippery</v>
          </cell>
          <cell r="T716">
            <v>716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B717" t="str">
            <v>06  -  07</v>
          </cell>
          <cell r="C717" t="str">
            <v>OB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30</v>
          </cell>
          <cell r="L717">
            <v>0</v>
          </cell>
          <cell r="M717">
            <v>0</v>
          </cell>
          <cell r="N717">
            <v>0</v>
          </cell>
          <cell r="O717">
            <v>30</v>
          </cell>
          <cell r="Q717" t="str">
            <v>Slippery</v>
          </cell>
          <cell r="T717">
            <v>717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RESUME</v>
          </cell>
          <cell r="C718" t="str">
            <v>PROD</v>
          </cell>
          <cell r="E718" t="str">
            <v>PROD'TY</v>
          </cell>
          <cell r="G718" t="str">
            <v>WORK HOURS</v>
          </cell>
          <cell r="J718" t="str">
            <v>LOST TIME</v>
          </cell>
          <cell r="L718" t="str">
            <v>DOWN</v>
          </cell>
          <cell r="M718" t="str">
            <v>PA</v>
          </cell>
          <cell r="O718" t="str">
            <v>UA PROD</v>
          </cell>
          <cell r="Q718" t="str">
            <v>OPERATOR</v>
          </cell>
          <cell r="R718" t="str">
            <v>GROUP LEADER</v>
          </cell>
          <cell r="T718">
            <v>718</v>
          </cell>
        </row>
        <row r="719">
          <cell r="B719" t="str">
            <v>GROUP</v>
          </cell>
          <cell r="C719" t="str">
            <v>WASTE</v>
          </cell>
          <cell r="D719" t="str">
            <v>CC</v>
          </cell>
          <cell r="E719" t="str">
            <v>WASTE</v>
          </cell>
          <cell r="F719" t="str">
            <v>CC</v>
          </cell>
          <cell r="G719" t="str">
            <v>WASTE</v>
          </cell>
          <cell r="H719" t="str">
            <v>CC</v>
          </cell>
          <cell r="I719" t="str">
            <v>GEN</v>
          </cell>
          <cell r="J719" t="str">
            <v>DELAY</v>
          </cell>
          <cell r="K719" t="str">
            <v>IDLE</v>
          </cell>
          <cell r="L719" t="str">
            <v>TIME</v>
          </cell>
          <cell r="M719" t="str">
            <v>PLAN</v>
          </cell>
          <cell r="N719" t="str">
            <v>ACT</v>
          </cell>
          <cell r="O719" t="str">
            <v>PLAN</v>
          </cell>
          <cell r="P719" t="str">
            <v>ACT</v>
          </cell>
          <cell r="T719">
            <v>719</v>
          </cell>
        </row>
        <row r="720">
          <cell r="B720" t="str">
            <v>Shift 1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8</v>
          </cell>
          <cell r="K720">
            <v>0</v>
          </cell>
          <cell r="L720">
            <v>0</v>
          </cell>
          <cell r="M720">
            <v>0.95</v>
          </cell>
          <cell r="N720">
            <v>1</v>
          </cell>
          <cell r="O720">
            <v>0.875</v>
          </cell>
          <cell r="P720">
            <v>0</v>
          </cell>
          <cell r="Q720">
            <v>0</v>
          </cell>
          <cell r="R720">
            <v>0</v>
          </cell>
          <cell r="T720">
            <v>720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B721" t="str">
            <v>Shift 2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8</v>
          </cell>
          <cell r="K721">
            <v>0</v>
          </cell>
          <cell r="L721">
            <v>0</v>
          </cell>
          <cell r="M721">
            <v>0.95</v>
          </cell>
          <cell r="N721">
            <v>1</v>
          </cell>
          <cell r="O721">
            <v>0.875</v>
          </cell>
          <cell r="P721">
            <v>0</v>
          </cell>
          <cell r="Q721">
            <v>0</v>
          </cell>
          <cell r="R721">
            <v>0</v>
          </cell>
          <cell r="T721">
            <v>721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B722" t="str">
            <v>Shift 3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0.5</v>
          </cell>
          <cell r="J722">
            <v>4</v>
          </cell>
          <cell r="K722">
            <v>3.5</v>
          </cell>
          <cell r="L722">
            <v>0</v>
          </cell>
          <cell r="M722">
            <v>0.95</v>
          </cell>
          <cell r="N722">
            <v>1</v>
          </cell>
          <cell r="O722">
            <v>0.875</v>
          </cell>
          <cell r="P722">
            <v>6.25E-2</v>
          </cell>
          <cell r="Q722">
            <v>0</v>
          </cell>
          <cell r="R722">
            <v>0</v>
          </cell>
          <cell r="T722">
            <v>722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B723" t="str">
            <v>Shift 6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11</v>
          </cell>
          <cell r="K723">
            <v>0</v>
          </cell>
          <cell r="L723">
            <v>0</v>
          </cell>
          <cell r="M723">
            <v>0.95</v>
          </cell>
          <cell r="N723">
            <v>1</v>
          </cell>
          <cell r="O723">
            <v>0.875</v>
          </cell>
          <cell r="P723">
            <v>0</v>
          </cell>
          <cell r="Q723">
            <v>0</v>
          </cell>
          <cell r="R723">
            <v>0</v>
          </cell>
          <cell r="T723">
            <v>723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B724" t="str">
            <v>Shift 7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0.5</v>
          </cell>
          <cell r="J724">
            <v>9</v>
          </cell>
          <cell r="K724">
            <v>3.5</v>
          </cell>
          <cell r="L724">
            <v>0</v>
          </cell>
          <cell r="M724">
            <v>0.95</v>
          </cell>
          <cell r="N724">
            <v>1</v>
          </cell>
          <cell r="O724">
            <v>0.875</v>
          </cell>
          <cell r="P724">
            <v>3.8461538461538464E-2</v>
          </cell>
          <cell r="Q724">
            <v>0</v>
          </cell>
          <cell r="R724">
            <v>0</v>
          </cell>
          <cell r="T724">
            <v>724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B725" t="str">
            <v>TOTAL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0.5</v>
          </cell>
          <cell r="J725">
            <v>20</v>
          </cell>
          <cell r="K725">
            <v>3.5</v>
          </cell>
          <cell r="L725">
            <v>0</v>
          </cell>
          <cell r="M725">
            <v>0.95</v>
          </cell>
          <cell r="N725">
            <v>1</v>
          </cell>
          <cell r="O725">
            <v>0.875</v>
          </cell>
          <cell r="P725">
            <v>2.0833333333333332E-2</v>
          </cell>
          <cell r="Q725" t="str">
            <v>Hiras Silaban</v>
          </cell>
          <cell r="R725" t="str">
            <v>Fresye A L</v>
          </cell>
          <cell r="T725">
            <v>725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T726">
            <v>726</v>
          </cell>
        </row>
        <row r="727">
          <cell r="B727" t="str">
            <v>TIME</v>
          </cell>
          <cell r="C727" t="str">
            <v>WASTE</v>
          </cell>
          <cell r="D727" t="str">
            <v>EX430</v>
          </cell>
          <cell r="E727" t="str">
            <v>TYPE</v>
          </cell>
          <cell r="F727" t="str">
            <v>PC 200</v>
          </cell>
          <cell r="H727" t="str">
            <v>Plan Prod'ty :</v>
          </cell>
          <cell r="J727">
            <v>0</v>
          </cell>
          <cell r="M727" t="str">
            <v>Distance :</v>
          </cell>
          <cell r="O727">
            <v>0</v>
          </cell>
          <cell r="T727">
            <v>727</v>
          </cell>
          <cell r="U727" t="str">
            <v>EX430</v>
          </cell>
        </row>
        <row r="728">
          <cell r="C728" t="str">
            <v>MAT</v>
          </cell>
          <cell r="D728" t="str">
            <v>PROD</v>
          </cell>
          <cell r="E728" t="str">
            <v>PROD'TY</v>
          </cell>
          <cell r="F728" t="str">
            <v>Q'TY DT</v>
          </cell>
          <cell r="J728" t="str">
            <v>HOURS</v>
          </cell>
          <cell r="Q728" t="str">
            <v>REMARK PRODUKTIVITAS</v>
          </cell>
          <cell r="T728">
            <v>728</v>
          </cell>
          <cell r="U728" t="str">
            <v>ROM</v>
          </cell>
          <cell r="V728" t="str">
            <v>Crush1</v>
          </cell>
          <cell r="W728" t="str">
            <v>Crush2</v>
          </cell>
          <cell r="X728" t="str">
            <v>Crush3</v>
          </cell>
          <cell r="Y728" t="str">
            <v>Crush4</v>
          </cell>
          <cell r="Z728" t="str">
            <v>Crush5</v>
          </cell>
          <cell r="AA728" t="str">
            <v>Crush6</v>
          </cell>
        </row>
        <row r="729">
          <cell r="E729" t="str">
            <v>( By work )</v>
          </cell>
          <cell r="F729" t="str">
            <v>785</v>
          </cell>
          <cell r="G729" t="str">
            <v>785-CB</v>
          </cell>
          <cell r="H729" t="str">
            <v>A40/HM</v>
          </cell>
          <cell r="I729" t="str">
            <v>Total</v>
          </cell>
          <cell r="J729" t="str">
            <v>Work</v>
          </cell>
          <cell r="K729" t="str">
            <v>General</v>
          </cell>
          <cell r="L729" t="str">
            <v>Delay</v>
          </cell>
          <cell r="M729" t="str">
            <v>Idle</v>
          </cell>
          <cell r="N729" t="str">
            <v>Rain</v>
          </cell>
          <cell r="O729" t="str">
            <v>Slipp</v>
          </cell>
          <cell r="P729" t="str">
            <v>B/D</v>
          </cell>
          <cell r="T729">
            <v>729</v>
          </cell>
        </row>
        <row r="730">
          <cell r="B730" t="str">
            <v>07  - 08</v>
          </cell>
          <cell r="C730" t="str">
            <v>OB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60</v>
          </cell>
          <cell r="M730">
            <v>0</v>
          </cell>
          <cell r="N730">
            <v>0</v>
          </cell>
          <cell r="O730">
            <v>0</v>
          </cell>
          <cell r="Q730" t="str">
            <v>General Work</v>
          </cell>
          <cell r="T730">
            <v>730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B731" t="str">
            <v>08  - 09</v>
          </cell>
          <cell r="C731" t="str">
            <v>OB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60</v>
          </cell>
          <cell r="M731">
            <v>0</v>
          </cell>
          <cell r="N731">
            <v>0</v>
          </cell>
          <cell r="O731">
            <v>0</v>
          </cell>
          <cell r="Q731" t="str">
            <v>General Work</v>
          </cell>
          <cell r="T731">
            <v>731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B732" t="str">
            <v>09  - 10</v>
          </cell>
          <cell r="C732" t="str">
            <v>OB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60</v>
          </cell>
          <cell r="M732">
            <v>0</v>
          </cell>
          <cell r="N732">
            <v>0</v>
          </cell>
          <cell r="O732">
            <v>0</v>
          </cell>
          <cell r="Q732" t="str">
            <v>General Work</v>
          </cell>
          <cell r="T732">
            <v>732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B733" t="str">
            <v>10  - 11</v>
          </cell>
          <cell r="C733" t="str">
            <v>OB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60</v>
          </cell>
          <cell r="M733">
            <v>0</v>
          </cell>
          <cell r="N733">
            <v>0</v>
          </cell>
          <cell r="O733">
            <v>0</v>
          </cell>
          <cell r="Q733" t="str">
            <v>General Work</v>
          </cell>
          <cell r="T733">
            <v>733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B734" t="str">
            <v>11  - 12</v>
          </cell>
          <cell r="C734" t="str">
            <v>OB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60</v>
          </cell>
          <cell r="M734">
            <v>0</v>
          </cell>
          <cell r="N734">
            <v>0</v>
          </cell>
          <cell r="O734">
            <v>0</v>
          </cell>
          <cell r="Q734" t="str">
            <v>General Work</v>
          </cell>
          <cell r="T734">
            <v>734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B735" t="str">
            <v>12  - 13</v>
          </cell>
          <cell r="C735" t="str">
            <v>OB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60</v>
          </cell>
          <cell r="M735">
            <v>0</v>
          </cell>
          <cell r="N735">
            <v>0</v>
          </cell>
          <cell r="O735">
            <v>0</v>
          </cell>
          <cell r="Q735" t="str">
            <v>Rest Time</v>
          </cell>
          <cell r="T735">
            <v>735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13  -  14</v>
          </cell>
          <cell r="C736" t="str">
            <v>OB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60</v>
          </cell>
          <cell r="M736">
            <v>0</v>
          </cell>
          <cell r="N736">
            <v>0</v>
          </cell>
          <cell r="O736">
            <v>0</v>
          </cell>
          <cell r="Q736" t="str">
            <v>General Work</v>
          </cell>
          <cell r="T736">
            <v>736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14  -  15</v>
          </cell>
          <cell r="C737" t="str">
            <v>OB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60</v>
          </cell>
          <cell r="M737">
            <v>0</v>
          </cell>
          <cell r="N737">
            <v>0</v>
          </cell>
          <cell r="O737">
            <v>0</v>
          </cell>
          <cell r="Q737" t="str">
            <v>General Work</v>
          </cell>
          <cell r="T737">
            <v>737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B738" t="str">
            <v>15  -  16</v>
          </cell>
          <cell r="C738" t="str">
            <v>OB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60</v>
          </cell>
          <cell r="M738">
            <v>0</v>
          </cell>
          <cell r="N738">
            <v>0</v>
          </cell>
          <cell r="O738">
            <v>0</v>
          </cell>
          <cell r="Q738" t="str">
            <v>General Work</v>
          </cell>
          <cell r="T738">
            <v>738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16  -  17</v>
          </cell>
          <cell r="C739" t="str">
            <v>OB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60</v>
          </cell>
          <cell r="M739">
            <v>0</v>
          </cell>
          <cell r="N739">
            <v>0</v>
          </cell>
          <cell r="O739">
            <v>0</v>
          </cell>
          <cell r="Q739" t="str">
            <v>General Work</v>
          </cell>
          <cell r="T739">
            <v>739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17  -  18</v>
          </cell>
          <cell r="C740" t="str">
            <v>OB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60</v>
          </cell>
          <cell r="M740">
            <v>0</v>
          </cell>
          <cell r="N740">
            <v>0</v>
          </cell>
          <cell r="O740">
            <v>0</v>
          </cell>
          <cell r="Q740" t="str">
            <v>Shift Change</v>
          </cell>
          <cell r="T740">
            <v>740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18  -  19</v>
          </cell>
          <cell r="C741" t="str">
            <v>OB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60</v>
          </cell>
          <cell r="M741">
            <v>0</v>
          </cell>
          <cell r="N741">
            <v>0</v>
          </cell>
          <cell r="O741">
            <v>0</v>
          </cell>
          <cell r="Q741" t="str">
            <v>General</v>
          </cell>
          <cell r="T741">
            <v>741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B742" t="str">
            <v>19  -  20</v>
          </cell>
          <cell r="C742" t="str">
            <v>OB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60</v>
          </cell>
          <cell r="M742">
            <v>0</v>
          </cell>
          <cell r="N742">
            <v>0</v>
          </cell>
          <cell r="O742">
            <v>0</v>
          </cell>
          <cell r="Q742" t="str">
            <v>General</v>
          </cell>
          <cell r="T742">
            <v>742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20  -  21</v>
          </cell>
          <cell r="C743" t="str">
            <v>OB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60</v>
          </cell>
          <cell r="M743">
            <v>0</v>
          </cell>
          <cell r="N743">
            <v>0</v>
          </cell>
          <cell r="O743">
            <v>0</v>
          </cell>
          <cell r="Q743" t="str">
            <v>General</v>
          </cell>
          <cell r="T743">
            <v>743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21  -  22</v>
          </cell>
          <cell r="C744" t="str">
            <v>OB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60</v>
          </cell>
          <cell r="M744">
            <v>0</v>
          </cell>
          <cell r="N744">
            <v>0</v>
          </cell>
          <cell r="O744">
            <v>0</v>
          </cell>
          <cell r="Q744" t="str">
            <v>General</v>
          </cell>
          <cell r="T744">
            <v>744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22  -  23</v>
          </cell>
          <cell r="C745" t="str">
            <v>OB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60</v>
          </cell>
          <cell r="M745">
            <v>0</v>
          </cell>
          <cell r="N745">
            <v>0</v>
          </cell>
          <cell r="O745">
            <v>0</v>
          </cell>
          <cell r="Q745" t="str">
            <v>General</v>
          </cell>
          <cell r="T745">
            <v>745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B746" t="str">
            <v>23  -  24</v>
          </cell>
          <cell r="C746" t="str">
            <v>OB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60</v>
          </cell>
          <cell r="M746">
            <v>0</v>
          </cell>
          <cell r="N746">
            <v>0</v>
          </cell>
          <cell r="O746">
            <v>0</v>
          </cell>
          <cell r="Q746" t="str">
            <v>General</v>
          </cell>
          <cell r="T746">
            <v>746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B747" t="str">
            <v>24  -  01</v>
          </cell>
          <cell r="C747" t="str">
            <v>OB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60</v>
          </cell>
          <cell r="M747">
            <v>0</v>
          </cell>
          <cell r="N747">
            <v>0</v>
          </cell>
          <cell r="O747">
            <v>0</v>
          </cell>
          <cell r="Q747" t="str">
            <v>Rest Time</v>
          </cell>
          <cell r="T747">
            <v>747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B748" t="str">
            <v>01  -  02</v>
          </cell>
          <cell r="C748" t="str">
            <v>OB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60</v>
          </cell>
          <cell r="M748">
            <v>0</v>
          </cell>
          <cell r="N748">
            <v>0</v>
          </cell>
          <cell r="O748">
            <v>0</v>
          </cell>
          <cell r="Q748" t="str">
            <v>General</v>
          </cell>
          <cell r="T748">
            <v>748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02  -  03</v>
          </cell>
          <cell r="C749" t="str">
            <v>OB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60</v>
          </cell>
          <cell r="M749">
            <v>0</v>
          </cell>
          <cell r="N749">
            <v>0</v>
          </cell>
          <cell r="O749">
            <v>0</v>
          </cell>
          <cell r="Q749" t="str">
            <v>General</v>
          </cell>
          <cell r="T749">
            <v>749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03  -  04</v>
          </cell>
          <cell r="C750" t="str">
            <v>OB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60</v>
          </cell>
          <cell r="O750">
            <v>0</v>
          </cell>
          <cell r="Q750" t="str">
            <v>Rain</v>
          </cell>
          <cell r="T750">
            <v>750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B751" t="str">
            <v>04  -  05</v>
          </cell>
          <cell r="C751" t="str">
            <v>OB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60</v>
          </cell>
          <cell r="Q751" t="str">
            <v>Slippery</v>
          </cell>
          <cell r="T751">
            <v>751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05  -  06</v>
          </cell>
          <cell r="C752" t="str">
            <v>OB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60</v>
          </cell>
          <cell r="Q752" t="str">
            <v>Slippery</v>
          </cell>
          <cell r="T752">
            <v>752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06  -  07</v>
          </cell>
          <cell r="C753" t="str">
            <v>OB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</v>
          </cell>
          <cell r="L753">
            <v>0</v>
          </cell>
          <cell r="M753">
            <v>0</v>
          </cell>
          <cell r="N753">
            <v>0</v>
          </cell>
          <cell r="O753">
            <v>30</v>
          </cell>
          <cell r="Q753" t="str">
            <v>Slippery</v>
          </cell>
          <cell r="T753">
            <v>753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B754" t="str">
            <v>RESUME</v>
          </cell>
          <cell r="C754" t="str">
            <v>PROD</v>
          </cell>
          <cell r="E754" t="str">
            <v>PROD'TY</v>
          </cell>
          <cell r="G754" t="str">
            <v>WORK HOURS</v>
          </cell>
          <cell r="J754" t="str">
            <v>LOST TIME</v>
          </cell>
          <cell r="L754" t="str">
            <v>DOWN</v>
          </cell>
          <cell r="M754" t="str">
            <v>PA</v>
          </cell>
          <cell r="O754" t="str">
            <v>UA PROD</v>
          </cell>
          <cell r="Q754" t="str">
            <v>OPERATOR</v>
          </cell>
          <cell r="R754" t="str">
            <v>GROUP LEADER</v>
          </cell>
          <cell r="T754">
            <v>754</v>
          </cell>
        </row>
        <row r="755">
          <cell r="B755" t="str">
            <v>GROUP</v>
          </cell>
          <cell r="C755" t="str">
            <v>WASTE</v>
          </cell>
          <cell r="D755" t="str">
            <v>CC</v>
          </cell>
          <cell r="E755" t="str">
            <v>WASTE</v>
          </cell>
          <cell r="F755" t="str">
            <v>CC</v>
          </cell>
          <cell r="G755" t="str">
            <v>WASTE</v>
          </cell>
          <cell r="H755" t="str">
            <v>CC</v>
          </cell>
          <cell r="I755" t="str">
            <v>GEN</v>
          </cell>
          <cell r="J755" t="str">
            <v>DELAY</v>
          </cell>
          <cell r="K755" t="str">
            <v>IDLE</v>
          </cell>
          <cell r="L755" t="str">
            <v>TIME</v>
          </cell>
          <cell r="M755" t="str">
            <v>PLAN</v>
          </cell>
          <cell r="N755" t="str">
            <v>ACT</v>
          </cell>
          <cell r="O755" t="str">
            <v>PLAN</v>
          </cell>
          <cell r="P755" t="str">
            <v>ACT</v>
          </cell>
          <cell r="T755">
            <v>755</v>
          </cell>
        </row>
        <row r="756">
          <cell r="B756" t="str">
            <v>Shift 1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8</v>
          </cell>
          <cell r="K756">
            <v>0</v>
          </cell>
          <cell r="L756">
            <v>0</v>
          </cell>
          <cell r="M756">
            <v>0.95</v>
          </cell>
          <cell r="N756">
            <v>1</v>
          </cell>
          <cell r="O756">
            <v>0.875</v>
          </cell>
          <cell r="P756">
            <v>0</v>
          </cell>
          <cell r="Q756">
            <v>0</v>
          </cell>
          <cell r="R756">
            <v>0</v>
          </cell>
          <cell r="T756">
            <v>756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B757" t="str">
            <v>Shift 2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8</v>
          </cell>
          <cell r="K757">
            <v>0</v>
          </cell>
          <cell r="L757">
            <v>0</v>
          </cell>
          <cell r="M757">
            <v>0.95</v>
          </cell>
          <cell r="N757">
            <v>1</v>
          </cell>
          <cell r="O757">
            <v>0.875</v>
          </cell>
          <cell r="P757">
            <v>0</v>
          </cell>
          <cell r="Q757">
            <v>0</v>
          </cell>
          <cell r="R757">
            <v>0</v>
          </cell>
          <cell r="T757">
            <v>757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Shift 3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0.5</v>
          </cell>
          <cell r="J758">
            <v>4</v>
          </cell>
          <cell r="K758">
            <v>3.5</v>
          </cell>
          <cell r="L758">
            <v>0</v>
          </cell>
          <cell r="M758">
            <v>0.95</v>
          </cell>
          <cell r="N758">
            <v>1</v>
          </cell>
          <cell r="O758">
            <v>0.875</v>
          </cell>
          <cell r="P758">
            <v>6.25E-2</v>
          </cell>
          <cell r="Q758">
            <v>0</v>
          </cell>
          <cell r="R758">
            <v>0</v>
          </cell>
          <cell r="T758">
            <v>758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Shift 6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11</v>
          </cell>
          <cell r="K759">
            <v>0</v>
          </cell>
          <cell r="L759">
            <v>0</v>
          </cell>
          <cell r="M759">
            <v>0.95</v>
          </cell>
          <cell r="N759">
            <v>1</v>
          </cell>
          <cell r="O759">
            <v>0.875</v>
          </cell>
          <cell r="P759">
            <v>0</v>
          </cell>
          <cell r="Q759">
            <v>0</v>
          </cell>
          <cell r="R759">
            <v>0</v>
          </cell>
          <cell r="T759">
            <v>759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B760" t="str">
            <v>Shift 7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0.5</v>
          </cell>
          <cell r="J760">
            <v>9</v>
          </cell>
          <cell r="K760">
            <v>3.5</v>
          </cell>
          <cell r="L760">
            <v>0</v>
          </cell>
          <cell r="M760">
            <v>0.95</v>
          </cell>
          <cell r="N760">
            <v>1</v>
          </cell>
          <cell r="O760">
            <v>0.875</v>
          </cell>
          <cell r="P760">
            <v>3.8461538461538464E-2</v>
          </cell>
          <cell r="Q760">
            <v>0</v>
          </cell>
          <cell r="R760">
            <v>0</v>
          </cell>
          <cell r="T760">
            <v>760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TOTAL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0.5</v>
          </cell>
          <cell r="J761">
            <v>20</v>
          </cell>
          <cell r="K761">
            <v>3.5</v>
          </cell>
          <cell r="L761">
            <v>0</v>
          </cell>
          <cell r="M761">
            <v>0.95</v>
          </cell>
          <cell r="N761">
            <v>1</v>
          </cell>
          <cell r="O761">
            <v>0.875</v>
          </cell>
          <cell r="P761">
            <v>2.0833333333333332E-2</v>
          </cell>
          <cell r="Q761" t="str">
            <v>Hiras Silaban</v>
          </cell>
          <cell r="R761" t="str">
            <v>Fresye A L</v>
          </cell>
          <cell r="T761">
            <v>761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T762">
            <v>762</v>
          </cell>
        </row>
        <row r="763">
          <cell r="B763" t="str">
            <v>TIME</v>
          </cell>
          <cell r="C763" t="str">
            <v>WASTE</v>
          </cell>
          <cell r="D763" t="str">
            <v>KPTJEX009</v>
          </cell>
          <cell r="E763" t="str">
            <v>TYPE</v>
          </cell>
          <cell r="F763" t="str">
            <v>PC 300</v>
          </cell>
          <cell r="H763" t="str">
            <v>Plan Prod'ty :</v>
          </cell>
          <cell r="J763">
            <v>0</v>
          </cell>
          <cell r="M763" t="str">
            <v>Distance :</v>
          </cell>
          <cell r="O763">
            <v>0</v>
          </cell>
          <cell r="T763">
            <v>763</v>
          </cell>
          <cell r="U763" t="str">
            <v>KPTJEX009</v>
          </cell>
        </row>
        <row r="764">
          <cell r="C764" t="str">
            <v>MAT</v>
          </cell>
          <cell r="D764" t="str">
            <v>PROD</v>
          </cell>
          <cell r="E764" t="str">
            <v>PROD'TY</v>
          </cell>
          <cell r="F764" t="str">
            <v>Q'TY DT</v>
          </cell>
          <cell r="J764" t="str">
            <v>HOURS</v>
          </cell>
          <cell r="Q764" t="str">
            <v>REMARK PRODUKTIVITAS</v>
          </cell>
          <cell r="T764">
            <v>764</v>
          </cell>
          <cell r="U764" t="str">
            <v>ROM</v>
          </cell>
          <cell r="V764" t="str">
            <v>Crush1</v>
          </cell>
          <cell r="W764" t="str">
            <v>Crush2</v>
          </cell>
          <cell r="X764" t="str">
            <v>Crush3</v>
          </cell>
          <cell r="Y764" t="str">
            <v>Crush4</v>
          </cell>
          <cell r="Z764" t="str">
            <v>Crush5</v>
          </cell>
          <cell r="AA764" t="str">
            <v>Crush6</v>
          </cell>
        </row>
        <row r="765">
          <cell r="E765" t="str">
            <v>( By work )</v>
          </cell>
          <cell r="F765" t="str">
            <v>785</v>
          </cell>
          <cell r="G765" t="str">
            <v>785-CB</v>
          </cell>
          <cell r="H765" t="str">
            <v>A40/HM</v>
          </cell>
          <cell r="I765" t="str">
            <v>Total</v>
          </cell>
          <cell r="J765" t="str">
            <v>Work</v>
          </cell>
          <cell r="K765" t="str">
            <v>General</v>
          </cell>
          <cell r="L765" t="str">
            <v>Delay</v>
          </cell>
          <cell r="M765" t="str">
            <v>Idle</v>
          </cell>
          <cell r="N765" t="str">
            <v>Rain</v>
          </cell>
          <cell r="O765" t="str">
            <v>Slipp</v>
          </cell>
          <cell r="P765" t="str">
            <v>B/D</v>
          </cell>
          <cell r="T765">
            <v>765</v>
          </cell>
        </row>
        <row r="766">
          <cell r="B766" t="str">
            <v>07  - 08</v>
          </cell>
          <cell r="C766" t="str">
            <v>TS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60</v>
          </cell>
          <cell r="M766">
            <v>0</v>
          </cell>
          <cell r="N766">
            <v>0</v>
          </cell>
          <cell r="O766">
            <v>0</v>
          </cell>
          <cell r="Q766" t="str">
            <v>General Work</v>
          </cell>
          <cell r="T766">
            <v>766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08  - 09</v>
          </cell>
          <cell r="C767" t="str">
            <v>TS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60</v>
          </cell>
          <cell r="M767">
            <v>0</v>
          </cell>
          <cell r="N767">
            <v>0</v>
          </cell>
          <cell r="O767">
            <v>0</v>
          </cell>
          <cell r="Q767" t="str">
            <v>General Work</v>
          </cell>
          <cell r="T767">
            <v>767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B768" t="str">
            <v>09  - 10</v>
          </cell>
          <cell r="C768" t="str">
            <v>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60</v>
          </cell>
          <cell r="M768">
            <v>0</v>
          </cell>
          <cell r="N768">
            <v>0</v>
          </cell>
          <cell r="O768">
            <v>0</v>
          </cell>
          <cell r="Q768" t="str">
            <v>General Work</v>
          </cell>
          <cell r="T768">
            <v>768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B769" t="str">
            <v>10  - 11</v>
          </cell>
          <cell r="C769" t="str">
            <v>TS</v>
          </cell>
          <cell r="D769">
            <v>14</v>
          </cell>
          <cell r="E769">
            <v>14</v>
          </cell>
          <cell r="F769">
            <v>0</v>
          </cell>
          <cell r="G769">
            <v>0</v>
          </cell>
          <cell r="H769">
            <v>1</v>
          </cell>
          <cell r="I769">
            <v>1</v>
          </cell>
          <cell r="J769">
            <v>60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General Work</v>
          </cell>
          <cell r="T769">
            <v>769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11  - 12</v>
          </cell>
          <cell r="C770" t="str">
            <v>TS</v>
          </cell>
          <cell r="D770">
            <v>84</v>
          </cell>
          <cell r="E770">
            <v>84</v>
          </cell>
          <cell r="F770">
            <v>0</v>
          </cell>
          <cell r="G770">
            <v>0</v>
          </cell>
          <cell r="H770">
            <v>1</v>
          </cell>
          <cell r="I770">
            <v>1</v>
          </cell>
          <cell r="J770">
            <v>60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General Work</v>
          </cell>
          <cell r="T770">
            <v>770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12  - 13</v>
          </cell>
          <cell r="C771" t="str">
            <v>TS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60</v>
          </cell>
          <cell r="M771">
            <v>0</v>
          </cell>
          <cell r="N771">
            <v>0</v>
          </cell>
          <cell r="O771">
            <v>0</v>
          </cell>
          <cell r="Q771" t="str">
            <v>Rest Time</v>
          </cell>
          <cell r="T771">
            <v>771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13  -  14</v>
          </cell>
          <cell r="C772" t="str">
            <v>TS</v>
          </cell>
          <cell r="D772">
            <v>42</v>
          </cell>
          <cell r="E772">
            <v>42</v>
          </cell>
          <cell r="F772">
            <v>0</v>
          </cell>
          <cell r="G772">
            <v>0</v>
          </cell>
          <cell r="H772">
            <v>1</v>
          </cell>
          <cell r="I772">
            <v>1</v>
          </cell>
          <cell r="J772">
            <v>60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General Work</v>
          </cell>
          <cell r="T772">
            <v>772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B773" t="str">
            <v>14  -  15</v>
          </cell>
          <cell r="C773" t="str">
            <v>TS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60</v>
          </cell>
          <cell r="M773">
            <v>0</v>
          </cell>
          <cell r="N773">
            <v>0</v>
          </cell>
          <cell r="O773">
            <v>0</v>
          </cell>
          <cell r="Q773" t="str">
            <v>General Work</v>
          </cell>
          <cell r="T773">
            <v>773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15  -  16</v>
          </cell>
          <cell r="C774" t="str">
            <v>TS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60</v>
          </cell>
          <cell r="M774">
            <v>0</v>
          </cell>
          <cell r="N774">
            <v>0</v>
          </cell>
          <cell r="O774">
            <v>0</v>
          </cell>
          <cell r="Q774" t="str">
            <v>General Work</v>
          </cell>
          <cell r="T774">
            <v>774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B775" t="str">
            <v>16  -  17</v>
          </cell>
          <cell r="C775" t="str">
            <v>TS</v>
          </cell>
          <cell r="D775">
            <v>84</v>
          </cell>
          <cell r="E775">
            <v>84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60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General Work</v>
          </cell>
          <cell r="T775">
            <v>775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B776" t="str">
            <v>17  -  18</v>
          </cell>
          <cell r="C776" t="str">
            <v>TS</v>
          </cell>
          <cell r="D776">
            <v>70</v>
          </cell>
          <cell r="E776">
            <v>84</v>
          </cell>
          <cell r="F776">
            <v>0</v>
          </cell>
          <cell r="G776">
            <v>0</v>
          </cell>
          <cell r="H776">
            <v>1</v>
          </cell>
          <cell r="I776">
            <v>1</v>
          </cell>
          <cell r="J776">
            <v>50</v>
          </cell>
          <cell r="K776">
            <v>0</v>
          </cell>
          <cell r="L776">
            <v>10</v>
          </cell>
          <cell r="M776">
            <v>0</v>
          </cell>
          <cell r="N776">
            <v>0</v>
          </cell>
          <cell r="O776">
            <v>0</v>
          </cell>
          <cell r="Q776" t="str">
            <v>Shift Change</v>
          </cell>
          <cell r="T776">
            <v>776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18  -  19</v>
          </cell>
          <cell r="C777" t="str">
            <v>TS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60</v>
          </cell>
          <cell r="M777">
            <v>0</v>
          </cell>
          <cell r="N777">
            <v>0</v>
          </cell>
          <cell r="O777">
            <v>0</v>
          </cell>
          <cell r="Q777" t="str">
            <v>General</v>
          </cell>
          <cell r="T777">
            <v>777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  <row r="778">
          <cell r="B778" t="str">
            <v>19  -  20</v>
          </cell>
          <cell r="C778" t="str">
            <v>TS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60</v>
          </cell>
          <cell r="M778">
            <v>0</v>
          </cell>
          <cell r="N778">
            <v>0</v>
          </cell>
          <cell r="O778">
            <v>0</v>
          </cell>
          <cell r="Q778" t="str">
            <v>General</v>
          </cell>
          <cell r="T778">
            <v>778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</row>
        <row r="779">
          <cell r="B779" t="str">
            <v>20  -  21</v>
          </cell>
          <cell r="C779" t="str">
            <v>TS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60</v>
          </cell>
          <cell r="M779">
            <v>0</v>
          </cell>
          <cell r="N779">
            <v>0</v>
          </cell>
          <cell r="O779">
            <v>0</v>
          </cell>
          <cell r="Q779" t="str">
            <v>General</v>
          </cell>
          <cell r="T779">
            <v>779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</row>
        <row r="780">
          <cell r="B780" t="str">
            <v>21  -  22</v>
          </cell>
          <cell r="C780" t="str">
            <v>TS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60</v>
          </cell>
          <cell r="M780">
            <v>0</v>
          </cell>
          <cell r="N780">
            <v>0</v>
          </cell>
          <cell r="O780">
            <v>0</v>
          </cell>
          <cell r="Q780" t="str">
            <v>General</v>
          </cell>
          <cell r="T780">
            <v>780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</row>
        <row r="781">
          <cell r="B781" t="str">
            <v>22  -  23</v>
          </cell>
          <cell r="C781" t="str">
            <v>TS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60</v>
          </cell>
          <cell r="M781">
            <v>0</v>
          </cell>
          <cell r="N781">
            <v>0</v>
          </cell>
          <cell r="O781">
            <v>0</v>
          </cell>
          <cell r="Q781" t="str">
            <v>General</v>
          </cell>
          <cell r="T781">
            <v>781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</row>
        <row r="782">
          <cell r="B782" t="str">
            <v>23  -  24</v>
          </cell>
          <cell r="C782" t="str">
            <v>TS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60</v>
          </cell>
          <cell r="M782">
            <v>0</v>
          </cell>
          <cell r="N782">
            <v>0</v>
          </cell>
          <cell r="O782">
            <v>0</v>
          </cell>
          <cell r="Q782" t="str">
            <v>General</v>
          </cell>
          <cell r="T782">
            <v>782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</row>
        <row r="783">
          <cell r="B783" t="str">
            <v>24  -  01</v>
          </cell>
          <cell r="C783" t="str">
            <v>TS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60</v>
          </cell>
          <cell r="M783">
            <v>0</v>
          </cell>
          <cell r="N783">
            <v>0</v>
          </cell>
          <cell r="O783">
            <v>0</v>
          </cell>
          <cell r="Q783" t="str">
            <v>Rest Time</v>
          </cell>
          <cell r="T783">
            <v>783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</row>
        <row r="784">
          <cell r="B784" t="str">
            <v>01  -  02</v>
          </cell>
          <cell r="C784" t="str">
            <v>TS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60</v>
          </cell>
          <cell r="M784">
            <v>0</v>
          </cell>
          <cell r="N784">
            <v>0</v>
          </cell>
          <cell r="O784">
            <v>0</v>
          </cell>
          <cell r="Q784" t="str">
            <v>General</v>
          </cell>
          <cell r="T784">
            <v>784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02  -  03</v>
          </cell>
          <cell r="C785" t="str">
            <v>TS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60</v>
          </cell>
          <cell r="M785">
            <v>0</v>
          </cell>
          <cell r="N785">
            <v>0</v>
          </cell>
          <cell r="O785">
            <v>0</v>
          </cell>
          <cell r="Q785" t="str">
            <v>General</v>
          </cell>
          <cell r="T785">
            <v>785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</row>
        <row r="786">
          <cell r="B786" t="str">
            <v>03  -  04</v>
          </cell>
          <cell r="C786" t="str">
            <v>TS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60</v>
          </cell>
          <cell r="O786">
            <v>0</v>
          </cell>
          <cell r="Q786" t="str">
            <v>Rain</v>
          </cell>
          <cell r="T786">
            <v>786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04  -  05</v>
          </cell>
          <cell r="C787" t="str">
            <v>TS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60</v>
          </cell>
          <cell r="Q787" t="str">
            <v>Slippery</v>
          </cell>
          <cell r="T787">
            <v>787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05  -  06</v>
          </cell>
          <cell r="C788" t="str">
            <v>TS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60</v>
          </cell>
          <cell r="Q788" t="str">
            <v>Slippery</v>
          </cell>
          <cell r="T788">
            <v>788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06  -  07</v>
          </cell>
          <cell r="C789" t="str">
            <v>TS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30</v>
          </cell>
          <cell r="L789">
            <v>0</v>
          </cell>
          <cell r="M789">
            <v>0</v>
          </cell>
          <cell r="N789">
            <v>0</v>
          </cell>
          <cell r="O789">
            <v>30</v>
          </cell>
          <cell r="Q789" t="str">
            <v>Slippery</v>
          </cell>
          <cell r="T789">
            <v>789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RESUME</v>
          </cell>
          <cell r="C790" t="str">
            <v>PROD</v>
          </cell>
          <cell r="E790" t="str">
            <v>PROD'TY</v>
          </cell>
          <cell r="G790" t="str">
            <v>WORK HOURS</v>
          </cell>
          <cell r="J790" t="str">
            <v>LOST TIME</v>
          </cell>
          <cell r="L790" t="str">
            <v>DOWN</v>
          </cell>
          <cell r="M790" t="str">
            <v>PA</v>
          </cell>
          <cell r="O790" t="str">
            <v>UA PROD</v>
          </cell>
          <cell r="Q790" t="str">
            <v>OPERATOR</v>
          </cell>
          <cell r="R790" t="str">
            <v>GROUP LEADER</v>
          </cell>
          <cell r="T790">
            <v>790</v>
          </cell>
        </row>
        <row r="791">
          <cell r="B791" t="str">
            <v>GROUP</v>
          </cell>
          <cell r="C791" t="str">
            <v>WASTE</v>
          </cell>
          <cell r="D791" t="str">
            <v>CC</v>
          </cell>
          <cell r="E791" t="str">
            <v>WASTE</v>
          </cell>
          <cell r="F791" t="str">
            <v>CC</v>
          </cell>
          <cell r="G791" t="str">
            <v>WASTE</v>
          </cell>
          <cell r="H791" t="str">
            <v>CC</v>
          </cell>
          <cell r="I791" t="str">
            <v>GEN</v>
          </cell>
          <cell r="J791" t="str">
            <v>DELAY</v>
          </cell>
          <cell r="K791" t="str">
            <v>IDLE</v>
          </cell>
          <cell r="L791" t="str">
            <v>TIME</v>
          </cell>
          <cell r="M791" t="str">
            <v>PLAN</v>
          </cell>
          <cell r="N791" t="str">
            <v>ACT</v>
          </cell>
          <cell r="O791" t="str">
            <v>PLAN</v>
          </cell>
          <cell r="P791" t="str">
            <v>ACT</v>
          </cell>
          <cell r="T791">
            <v>791</v>
          </cell>
        </row>
        <row r="792">
          <cell r="B792" t="str">
            <v>Shift 1</v>
          </cell>
          <cell r="C792">
            <v>140</v>
          </cell>
          <cell r="D792">
            <v>0</v>
          </cell>
          <cell r="E792">
            <v>46.666666666666664</v>
          </cell>
          <cell r="F792">
            <v>0</v>
          </cell>
          <cell r="G792">
            <v>3</v>
          </cell>
          <cell r="H792">
            <v>0</v>
          </cell>
          <cell r="I792">
            <v>0</v>
          </cell>
          <cell r="J792">
            <v>5</v>
          </cell>
          <cell r="K792">
            <v>0</v>
          </cell>
          <cell r="L792">
            <v>0</v>
          </cell>
          <cell r="M792">
            <v>0.95</v>
          </cell>
          <cell r="N792">
            <v>1</v>
          </cell>
          <cell r="O792">
            <v>0.875</v>
          </cell>
          <cell r="P792">
            <v>0.375</v>
          </cell>
          <cell r="Q792">
            <v>0</v>
          </cell>
          <cell r="R792">
            <v>0</v>
          </cell>
          <cell r="T792">
            <v>792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Shift 2</v>
          </cell>
          <cell r="C793">
            <v>154</v>
          </cell>
          <cell r="D793">
            <v>0</v>
          </cell>
          <cell r="E793">
            <v>84</v>
          </cell>
          <cell r="F793">
            <v>0</v>
          </cell>
          <cell r="G793">
            <v>1.8333333333333333</v>
          </cell>
          <cell r="H793">
            <v>0</v>
          </cell>
          <cell r="I793">
            <v>0</v>
          </cell>
          <cell r="J793">
            <v>6.166666666666667</v>
          </cell>
          <cell r="K793">
            <v>0</v>
          </cell>
          <cell r="L793">
            <v>0</v>
          </cell>
          <cell r="M793">
            <v>0.95</v>
          </cell>
          <cell r="N793">
            <v>1</v>
          </cell>
          <cell r="O793">
            <v>0.875</v>
          </cell>
          <cell r="P793">
            <v>0.22916666666666666</v>
          </cell>
          <cell r="Q793">
            <v>0</v>
          </cell>
          <cell r="R793">
            <v>0</v>
          </cell>
          <cell r="T793">
            <v>793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</row>
        <row r="794">
          <cell r="B794" t="str">
            <v>Shift 3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0.5</v>
          </cell>
          <cell r="J794">
            <v>4</v>
          </cell>
          <cell r="K794">
            <v>3.5</v>
          </cell>
          <cell r="L794">
            <v>0</v>
          </cell>
          <cell r="M794">
            <v>0.95</v>
          </cell>
          <cell r="N794">
            <v>1</v>
          </cell>
          <cell r="O794">
            <v>0.875</v>
          </cell>
          <cell r="P794">
            <v>6.25E-2</v>
          </cell>
          <cell r="Q794">
            <v>0</v>
          </cell>
          <cell r="R794">
            <v>0</v>
          </cell>
          <cell r="T794">
            <v>794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</row>
        <row r="795">
          <cell r="B795" t="str">
            <v>Shift 6</v>
          </cell>
          <cell r="C795">
            <v>294</v>
          </cell>
          <cell r="D795">
            <v>0</v>
          </cell>
          <cell r="E795">
            <v>60.827586206896555</v>
          </cell>
          <cell r="F795">
            <v>0</v>
          </cell>
          <cell r="G795">
            <v>4.833333333333333</v>
          </cell>
          <cell r="H795">
            <v>0</v>
          </cell>
          <cell r="I795">
            <v>0</v>
          </cell>
          <cell r="J795">
            <v>6.166666666666667</v>
          </cell>
          <cell r="K795">
            <v>0</v>
          </cell>
          <cell r="L795">
            <v>0</v>
          </cell>
          <cell r="M795">
            <v>0.95</v>
          </cell>
          <cell r="N795">
            <v>1</v>
          </cell>
          <cell r="O795">
            <v>0.875</v>
          </cell>
          <cell r="P795">
            <v>0.43939393939393939</v>
          </cell>
          <cell r="Q795">
            <v>0</v>
          </cell>
          <cell r="R795">
            <v>0</v>
          </cell>
          <cell r="T795">
            <v>795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</row>
        <row r="796">
          <cell r="B796" t="str">
            <v>Shift 7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0.5</v>
          </cell>
          <cell r="J796">
            <v>9</v>
          </cell>
          <cell r="K796">
            <v>3.5</v>
          </cell>
          <cell r="L796">
            <v>0</v>
          </cell>
          <cell r="M796">
            <v>0.95</v>
          </cell>
          <cell r="N796">
            <v>1</v>
          </cell>
          <cell r="O796">
            <v>0.875</v>
          </cell>
          <cell r="P796">
            <v>3.8461538461538464E-2</v>
          </cell>
          <cell r="Q796">
            <v>0</v>
          </cell>
          <cell r="R796">
            <v>0</v>
          </cell>
          <cell r="T796">
            <v>796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</row>
        <row r="797">
          <cell r="B797" t="str">
            <v>TOTAL</v>
          </cell>
          <cell r="C797">
            <v>294</v>
          </cell>
          <cell r="D797">
            <v>0</v>
          </cell>
          <cell r="E797">
            <v>60.827586206896555</v>
          </cell>
          <cell r="F797">
            <v>0</v>
          </cell>
          <cell r="G797">
            <v>4.833333333333333</v>
          </cell>
          <cell r="H797">
            <v>0</v>
          </cell>
          <cell r="I797">
            <v>0.5</v>
          </cell>
          <cell r="J797">
            <v>15.166666666666668</v>
          </cell>
          <cell r="K797">
            <v>3.5</v>
          </cell>
          <cell r="L797">
            <v>0</v>
          </cell>
          <cell r="M797">
            <v>0.95</v>
          </cell>
          <cell r="N797">
            <v>1</v>
          </cell>
          <cell r="O797">
            <v>0.875</v>
          </cell>
          <cell r="P797">
            <v>0.22222222222222221</v>
          </cell>
          <cell r="Q797" t="str">
            <v>Hiras Silaban</v>
          </cell>
          <cell r="R797" t="str">
            <v>Fresye A L</v>
          </cell>
          <cell r="T797">
            <v>797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</row>
        <row r="798">
          <cell r="T798">
            <v>798</v>
          </cell>
        </row>
        <row r="799">
          <cell r="B799" t="str">
            <v>TIME</v>
          </cell>
          <cell r="C799" t="str">
            <v>WASTE</v>
          </cell>
          <cell r="D799" t="str">
            <v>KPLMEX002</v>
          </cell>
          <cell r="E799" t="str">
            <v>TYPE</v>
          </cell>
          <cell r="F799" t="str">
            <v>PC 5500</v>
          </cell>
          <cell r="H799" t="str">
            <v>Plan Prod'ty :</v>
          </cell>
          <cell r="J799">
            <v>0</v>
          </cell>
          <cell r="M799" t="str">
            <v>Distance :</v>
          </cell>
          <cell r="O799">
            <v>0</v>
          </cell>
          <cell r="T799">
            <v>799</v>
          </cell>
          <cell r="U799" t="str">
            <v>KPLMEX002</v>
          </cell>
        </row>
        <row r="800">
          <cell r="C800" t="str">
            <v>MAT</v>
          </cell>
          <cell r="D800" t="str">
            <v>PROD</v>
          </cell>
          <cell r="E800" t="str">
            <v>PROD'TY</v>
          </cell>
          <cell r="F800" t="str">
            <v>Q'TY DT</v>
          </cell>
          <cell r="J800" t="str">
            <v>HOURS</v>
          </cell>
          <cell r="Q800" t="str">
            <v>REMARK PRODUKTIVITAS</v>
          </cell>
          <cell r="T800">
            <v>800</v>
          </cell>
          <cell r="U800" t="str">
            <v>ROM</v>
          </cell>
          <cell r="V800" t="str">
            <v>Crush1</v>
          </cell>
          <cell r="W800" t="str">
            <v>Crush2</v>
          </cell>
          <cell r="X800" t="str">
            <v>Crush3</v>
          </cell>
          <cell r="Y800" t="str">
            <v>Crush4</v>
          </cell>
          <cell r="Z800" t="str">
            <v>Crush5</v>
          </cell>
          <cell r="AA800" t="str">
            <v>Crush6</v>
          </cell>
        </row>
        <row r="801">
          <cell r="E801" t="str">
            <v>( By work )</v>
          </cell>
          <cell r="F801" t="str">
            <v>785</v>
          </cell>
          <cell r="G801" t="str">
            <v>785-CB</v>
          </cell>
          <cell r="H801" t="str">
            <v>A40/HM</v>
          </cell>
          <cell r="I801" t="str">
            <v>Total</v>
          </cell>
          <cell r="J801" t="str">
            <v>Work</v>
          </cell>
          <cell r="K801" t="str">
            <v>General</v>
          </cell>
          <cell r="L801" t="str">
            <v>Delay</v>
          </cell>
          <cell r="M801" t="str">
            <v>Idle</v>
          </cell>
          <cell r="N801" t="str">
            <v>Rain</v>
          </cell>
          <cell r="O801" t="str">
            <v>Slipp</v>
          </cell>
          <cell r="P801" t="str">
            <v>B/D</v>
          </cell>
          <cell r="T801">
            <v>801</v>
          </cell>
        </row>
        <row r="802">
          <cell r="B802" t="str">
            <v>07  - 08</v>
          </cell>
          <cell r="C802" t="str">
            <v>CC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60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Cleaning Coal</v>
          </cell>
          <cell r="T802">
            <v>802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</row>
        <row r="803">
          <cell r="B803" t="str">
            <v>08  - 09</v>
          </cell>
          <cell r="C803" t="str">
            <v>CC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60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Cleaning Coal</v>
          </cell>
          <cell r="T803">
            <v>803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09  - 10</v>
          </cell>
          <cell r="C804" t="str">
            <v>CC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Cleaning Coal</v>
          </cell>
          <cell r="T804">
            <v>804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10  - 11</v>
          </cell>
          <cell r="C805" t="str">
            <v>CC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60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Cleaning Coal</v>
          </cell>
          <cell r="T805">
            <v>805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11  - 12</v>
          </cell>
          <cell r="C806" t="str">
            <v>CC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60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Cleaning Coal</v>
          </cell>
          <cell r="T806">
            <v>806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12  - 13</v>
          </cell>
          <cell r="C807" t="str">
            <v>CC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60</v>
          </cell>
          <cell r="M807">
            <v>0</v>
          </cell>
          <cell r="N807">
            <v>0</v>
          </cell>
          <cell r="O807">
            <v>0</v>
          </cell>
          <cell r="Q807" t="str">
            <v>Rest Time</v>
          </cell>
          <cell r="T807">
            <v>807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</row>
        <row r="808">
          <cell r="B808" t="str">
            <v>13  -  14</v>
          </cell>
          <cell r="C808" t="str">
            <v>CC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Cleaning Coal</v>
          </cell>
          <cell r="T808">
            <v>808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</row>
        <row r="809">
          <cell r="B809" t="str">
            <v>14  -  15</v>
          </cell>
          <cell r="C809" t="str">
            <v>CC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60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Cleaning Coal</v>
          </cell>
          <cell r="T809">
            <v>809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15  -  16</v>
          </cell>
          <cell r="C810" t="str">
            <v>CC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Cleaning Coal</v>
          </cell>
          <cell r="T810">
            <v>810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16  -  17</v>
          </cell>
          <cell r="C811" t="str">
            <v>CC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60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Cleaning Coal</v>
          </cell>
          <cell r="T811">
            <v>811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17  -  18</v>
          </cell>
          <cell r="C812" t="str">
            <v>CC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30</v>
          </cell>
          <cell r="L812">
            <v>30</v>
          </cell>
          <cell r="M812">
            <v>0</v>
          </cell>
          <cell r="N812">
            <v>0</v>
          </cell>
          <cell r="O812">
            <v>0</v>
          </cell>
          <cell r="Q812" t="str">
            <v>Shift Change</v>
          </cell>
          <cell r="T812">
            <v>812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</row>
        <row r="813">
          <cell r="B813" t="str">
            <v>18  -  19</v>
          </cell>
          <cell r="C813" t="str">
            <v>CC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60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Cleaning Coal</v>
          </cell>
          <cell r="T813">
            <v>813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</row>
        <row r="814">
          <cell r="B814" t="str">
            <v>19  -  20</v>
          </cell>
          <cell r="C814" t="str">
            <v>CC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60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Cleaning Coal</v>
          </cell>
          <cell r="T814">
            <v>814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20  -  21</v>
          </cell>
          <cell r="C815" t="str">
            <v>CC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60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Cleaning Coal</v>
          </cell>
          <cell r="T815">
            <v>815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21  -  22</v>
          </cell>
          <cell r="C816" t="str">
            <v>CC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60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Cleaning Coal</v>
          </cell>
          <cell r="T816">
            <v>816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</row>
        <row r="817">
          <cell r="B817" t="str">
            <v>22  -  23</v>
          </cell>
          <cell r="C817" t="str">
            <v>CC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60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Cleaning Coal</v>
          </cell>
          <cell r="T817">
            <v>817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23  -  24</v>
          </cell>
          <cell r="C818" t="str">
            <v>CC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60</v>
          </cell>
          <cell r="M818">
            <v>0</v>
          </cell>
          <cell r="N818">
            <v>0</v>
          </cell>
          <cell r="O818">
            <v>0</v>
          </cell>
          <cell r="Q818" t="str">
            <v>Rest Time</v>
          </cell>
          <cell r="T818">
            <v>818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</row>
        <row r="819">
          <cell r="B819" t="str">
            <v>24  -  01</v>
          </cell>
          <cell r="C819" t="str">
            <v>CC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60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Cleaning Coal</v>
          </cell>
          <cell r="T819">
            <v>819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01  -  02</v>
          </cell>
          <cell r="C820" t="str">
            <v>CC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60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Cleaning Coal</v>
          </cell>
          <cell r="T820">
            <v>820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02  -  03</v>
          </cell>
          <cell r="C821" t="str">
            <v>CC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60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Cleaning Coal</v>
          </cell>
          <cell r="T821">
            <v>821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03  -  04</v>
          </cell>
          <cell r="C822" t="str">
            <v>CC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60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Cleaning Coal</v>
          </cell>
          <cell r="T822">
            <v>822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</row>
        <row r="823">
          <cell r="B823" t="str">
            <v>04  -  05</v>
          </cell>
          <cell r="C823" t="str">
            <v>CC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60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Cleaning Coal</v>
          </cell>
          <cell r="T823">
            <v>823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05  -  06</v>
          </cell>
          <cell r="C824" t="str">
            <v>CC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60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Cleaning Coal</v>
          </cell>
          <cell r="T824">
            <v>824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</row>
        <row r="825">
          <cell r="B825" t="str">
            <v>06  -  07</v>
          </cell>
          <cell r="C825" t="str">
            <v>CC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60</v>
          </cell>
          <cell r="M825">
            <v>0</v>
          </cell>
          <cell r="N825">
            <v>0</v>
          </cell>
          <cell r="O825">
            <v>0</v>
          </cell>
          <cell r="Q825" t="str">
            <v>Shift Change</v>
          </cell>
          <cell r="T825">
            <v>825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</row>
        <row r="826">
          <cell r="B826" t="str">
            <v>RESUME</v>
          </cell>
          <cell r="C826" t="str">
            <v>PROD</v>
          </cell>
          <cell r="E826" t="str">
            <v>PROD'TY</v>
          </cell>
          <cell r="G826" t="str">
            <v>WORK HOURS</v>
          </cell>
          <cell r="J826" t="str">
            <v>LOST TIME</v>
          </cell>
          <cell r="L826" t="str">
            <v>DOWN</v>
          </cell>
          <cell r="M826" t="str">
            <v>PA</v>
          </cell>
          <cell r="O826" t="str">
            <v>UA PROD</v>
          </cell>
          <cell r="Q826" t="str">
            <v>OPERATOR</v>
          </cell>
          <cell r="R826" t="str">
            <v>GROUP LEADER</v>
          </cell>
          <cell r="T826">
            <v>826</v>
          </cell>
        </row>
        <row r="827">
          <cell r="B827" t="str">
            <v>GROUP</v>
          </cell>
          <cell r="C827" t="str">
            <v>WASTE</v>
          </cell>
          <cell r="D827" t="str">
            <v>CC</v>
          </cell>
          <cell r="E827" t="str">
            <v>WASTE</v>
          </cell>
          <cell r="F827" t="str">
            <v>CC</v>
          </cell>
          <cell r="G827" t="str">
            <v>WASTE</v>
          </cell>
          <cell r="H827" t="str">
            <v>CC</v>
          </cell>
          <cell r="I827" t="str">
            <v>GEN</v>
          </cell>
          <cell r="J827" t="str">
            <v>DELAY</v>
          </cell>
          <cell r="K827" t="str">
            <v>IDLE</v>
          </cell>
          <cell r="L827" t="str">
            <v>TIME</v>
          </cell>
          <cell r="M827" t="str">
            <v>PLAN</v>
          </cell>
          <cell r="N827" t="str">
            <v>ACT</v>
          </cell>
          <cell r="O827" t="str">
            <v>PLAN</v>
          </cell>
          <cell r="P827" t="str">
            <v>ACT</v>
          </cell>
          <cell r="T827">
            <v>827</v>
          </cell>
        </row>
        <row r="828">
          <cell r="B828" t="str">
            <v>Shift 1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1</v>
          </cell>
          <cell r="K828">
            <v>0</v>
          </cell>
          <cell r="L828">
            <v>0</v>
          </cell>
          <cell r="M828">
            <v>0.95</v>
          </cell>
          <cell r="N828">
            <v>1</v>
          </cell>
          <cell r="O828">
            <v>0.875</v>
          </cell>
          <cell r="P828">
            <v>0.875</v>
          </cell>
          <cell r="Q828">
            <v>0</v>
          </cell>
          <cell r="R828">
            <v>0</v>
          </cell>
          <cell r="T828">
            <v>828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Shift 2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7.5</v>
          </cell>
          <cell r="J829">
            <v>0.5</v>
          </cell>
          <cell r="K829">
            <v>0</v>
          </cell>
          <cell r="L829">
            <v>0</v>
          </cell>
          <cell r="M829">
            <v>0.95</v>
          </cell>
          <cell r="N829">
            <v>1</v>
          </cell>
          <cell r="O829">
            <v>0.875</v>
          </cell>
          <cell r="P829">
            <v>0.9375</v>
          </cell>
          <cell r="Q829">
            <v>0</v>
          </cell>
          <cell r="R829">
            <v>0</v>
          </cell>
          <cell r="T829">
            <v>829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Shift 3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6</v>
          </cell>
          <cell r="J830">
            <v>2</v>
          </cell>
          <cell r="K830">
            <v>0</v>
          </cell>
          <cell r="L830">
            <v>0</v>
          </cell>
          <cell r="M830">
            <v>0.95</v>
          </cell>
          <cell r="N830">
            <v>1</v>
          </cell>
          <cell r="O830">
            <v>0.875</v>
          </cell>
          <cell r="P830">
            <v>0.75</v>
          </cell>
          <cell r="Q830">
            <v>0</v>
          </cell>
          <cell r="R830">
            <v>0</v>
          </cell>
          <cell r="T830">
            <v>830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</row>
        <row r="831">
          <cell r="B831" t="str">
            <v>Shift 6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9.5</v>
          </cell>
          <cell r="J831">
            <v>1.5</v>
          </cell>
          <cell r="K831">
            <v>0</v>
          </cell>
          <cell r="L831">
            <v>0</v>
          </cell>
          <cell r="M831">
            <v>0.95</v>
          </cell>
          <cell r="N831">
            <v>1</v>
          </cell>
          <cell r="O831">
            <v>0.875</v>
          </cell>
          <cell r="P831">
            <v>0.86363636363636365</v>
          </cell>
          <cell r="Q831">
            <v>0</v>
          </cell>
          <cell r="R831">
            <v>0</v>
          </cell>
          <cell r="T831">
            <v>831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</row>
        <row r="832">
          <cell r="B832" t="str">
            <v>Shift 7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11</v>
          </cell>
          <cell r="J832">
            <v>2</v>
          </cell>
          <cell r="K832">
            <v>0</v>
          </cell>
          <cell r="L832">
            <v>0</v>
          </cell>
          <cell r="M832">
            <v>0.95</v>
          </cell>
          <cell r="N832">
            <v>1</v>
          </cell>
          <cell r="O832">
            <v>0.875</v>
          </cell>
          <cell r="P832">
            <v>0.84615384615384615</v>
          </cell>
          <cell r="Q832">
            <v>0</v>
          </cell>
          <cell r="R832">
            <v>0</v>
          </cell>
          <cell r="T832">
            <v>832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</row>
        <row r="833">
          <cell r="B833" t="str">
            <v>TOTAL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20.5</v>
          </cell>
          <cell r="J833">
            <v>3.5</v>
          </cell>
          <cell r="K833">
            <v>0</v>
          </cell>
          <cell r="L833">
            <v>0</v>
          </cell>
          <cell r="M833">
            <v>0.95</v>
          </cell>
          <cell r="N833">
            <v>1</v>
          </cell>
          <cell r="O833">
            <v>0.875</v>
          </cell>
          <cell r="P833">
            <v>0.85416666666666663</v>
          </cell>
          <cell r="Q833" t="str">
            <v>Hiras Silaban</v>
          </cell>
          <cell r="R833" t="str">
            <v>Fresye A L</v>
          </cell>
          <cell r="T833">
            <v>833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 refreshError="1">
        <row r="1">
          <cell r="B1" t="str">
            <v>TIME</v>
          </cell>
          <cell r="C1" t="str">
            <v>MAT</v>
          </cell>
          <cell r="D1" t="str">
            <v>PROD</v>
          </cell>
          <cell r="E1" t="str">
            <v>PRODTY</v>
          </cell>
          <cell r="F1" t="str">
            <v>DT1</v>
          </cell>
          <cell r="G1" t="str">
            <v>D2</v>
          </cell>
          <cell r="H1" t="str">
            <v>D3</v>
          </cell>
          <cell r="I1" t="str">
            <v>TOT_DT</v>
          </cell>
          <cell r="J1" t="str">
            <v>WORK</v>
          </cell>
          <cell r="K1" t="str">
            <v>GEN</v>
          </cell>
          <cell r="L1" t="str">
            <v>DELAY</v>
          </cell>
          <cell r="M1" t="str">
            <v>IDLE</v>
          </cell>
          <cell r="N1" t="str">
            <v>RAIN</v>
          </cell>
          <cell r="O1" t="str">
            <v>SLIPP</v>
          </cell>
          <cell r="P1" t="str">
            <v>DOWN</v>
          </cell>
          <cell r="Q1" t="str">
            <v>REMARK</v>
          </cell>
          <cell r="R1" t="str">
            <v>G_LEADER</v>
          </cell>
          <cell r="T1">
            <v>1</v>
          </cell>
          <cell r="U1" t="str">
            <v>ROM</v>
          </cell>
          <cell r="V1" t="str">
            <v>CRUSH1</v>
          </cell>
          <cell r="W1" t="str">
            <v>CRUSH2</v>
          </cell>
          <cell r="X1" t="str">
            <v>CRUSH3</v>
          </cell>
          <cell r="Y1" t="str">
            <v>CRUSH4</v>
          </cell>
          <cell r="Z1" t="str">
            <v>CRUSH5</v>
          </cell>
          <cell r="AA1" t="str">
            <v>CRUSH6</v>
          </cell>
        </row>
        <row r="2">
          <cell r="T2">
            <v>2</v>
          </cell>
        </row>
        <row r="3">
          <cell r="T3">
            <v>3</v>
          </cell>
          <cell r="U3">
            <v>1</v>
          </cell>
          <cell r="V3" t="str">
            <v>Hiras Silaban</v>
          </cell>
          <cell r="X3">
            <v>1</v>
          </cell>
          <cell r="Y3" t="str">
            <v>Hiras Silaban</v>
          </cell>
        </row>
        <row r="4">
          <cell r="T4">
            <v>4</v>
          </cell>
          <cell r="U4">
            <v>2</v>
          </cell>
          <cell r="V4" t="str">
            <v>Yalii</v>
          </cell>
          <cell r="X4">
            <v>3</v>
          </cell>
          <cell r="Y4" t="str">
            <v>Fresye A L</v>
          </cell>
        </row>
        <row r="5">
          <cell r="T5">
            <v>5</v>
          </cell>
          <cell r="U5">
            <v>3</v>
          </cell>
          <cell r="V5" t="str">
            <v>Fresye A L</v>
          </cell>
        </row>
        <row r="6">
          <cell r="B6" t="str">
            <v>31 - Jan -07</v>
          </cell>
          <cell r="T6">
            <v>6</v>
          </cell>
          <cell r="U6">
            <v>4</v>
          </cell>
        </row>
        <row r="7">
          <cell r="B7" t="str">
            <v>TIME</v>
          </cell>
          <cell r="C7" t="str">
            <v>WASTE</v>
          </cell>
          <cell r="D7" t="str">
            <v>SH4001</v>
          </cell>
          <cell r="E7" t="str">
            <v>TYPE</v>
          </cell>
          <cell r="F7" t="str">
            <v>PC 5500</v>
          </cell>
          <cell r="H7" t="str">
            <v>Plan Prod'ty :</v>
          </cell>
          <cell r="J7">
            <v>1750</v>
          </cell>
          <cell r="M7" t="str">
            <v>Distance :</v>
          </cell>
          <cell r="O7">
            <v>3.6265301410346602</v>
          </cell>
          <cell r="T7">
            <v>7</v>
          </cell>
          <cell r="U7" t="str">
            <v>SH4001</v>
          </cell>
        </row>
        <row r="8">
          <cell r="C8" t="str">
            <v>MAT</v>
          </cell>
          <cell r="D8" t="str">
            <v>PROD</v>
          </cell>
          <cell r="E8" t="str">
            <v>PROD'TY</v>
          </cell>
          <cell r="F8" t="str">
            <v>Q'TY DT</v>
          </cell>
          <cell r="J8" t="str">
            <v>HOURS</v>
          </cell>
          <cell r="Q8" t="str">
            <v>REMARK PRODUKTIVITAS</v>
          </cell>
          <cell r="T8">
            <v>8</v>
          </cell>
          <cell r="U8" t="str">
            <v>ROM</v>
          </cell>
          <cell r="V8" t="str">
            <v>Crush1</v>
          </cell>
          <cell r="W8" t="str">
            <v>Crush2</v>
          </cell>
          <cell r="X8" t="str">
            <v>Crush3</v>
          </cell>
          <cell r="Y8" t="str">
            <v>Crush4</v>
          </cell>
          <cell r="Z8" t="str">
            <v>Crush5</v>
          </cell>
          <cell r="AA8" t="str">
            <v>Crush6</v>
          </cell>
        </row>
        <row r="9">
          <cell r="E9" t="str">
            <v>( By work )</v>
          </cell>
          <cell r="F9" t="str">
            <v>730E</v>
          </cell>
          <cell r="G9" t="str">
            <v>1500</v>
          </cell>
          <cell r="H9" t="str">
            <v>785</v>
          </cell>
          <cell r="I9" t="str">
            <v>Total</v>
          </cell>
          <cell r="J9" t="str">
            <v>Work</v>
          </cell>
          <cell r="K9" t="str">
            <v>General</v>
          </cell>
          <cell r="L9" t="str">
            <v>Delay</v>
          </cell>
          <cell r="M9" t="str">
            <v>Idle</v>
          </cell>
          <cell r="N9" t="str">
            <v>Rain</v>
          </cell>
          <cell r="O9" t="str">
            <v>Slipp</v>
          </cell>
          <cell r="P9" t="str">
            <v>B/D</v>
          </cell>
          <cell r="T9">
            <v>9</v>
          </cell>
        </row>
        <row r="10">
          <cell r="B10" t="str">
            <v>07  - 08</v>
          </cell>
          <cell r="C10" t="str">
            <v>OB</v>
          </cell>
          <cell r="D10">
            <v>1330</v>
          </cell>
          <cell r="E10">
            <v>1596</v>
          </cell>
          <cell r="F10">
            <v>10</v>
          </cell>
          <cell r="G10">
            <v>0</v>
          </cell>
          <cell r="H10">
            <v>0</v>
          </cell>
          <cell r="I10">
            <v>10</v>
          </cell>
          <cell r="J10">
            <v>50</v>
          </cell>
          <cell r="K10">
            <v>0</v>
          </cell>
          <cell r="L10">
            <v>10</v>
          </cell>
          <cell r="M10">
            <v>0</v>
          </cell>
          <cell r="N10">
            <v>0</v>
          </cell>
          <cell r="O10">
            <v>0</v>
          </cell>
          <cell r="Q10" t="str">
            <v>P2H Start 07:10</v>
          </cell>
          <cell r="T10">
            <v>10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 t="str">
            <v>08  - 09</v>
          </cell>
          <cell r="C11" t="str">
            <v>OB</v>
          </cell>
          <cell r="D11">
            <v>1610</v>
          </cell>
          <cell r="E11">
            <v>1610</v>
          </cell>
          <cell r="F11">
            <v>10</v>
          </cell>
          <cell r="G11">
            <v>0</v>
          </cell>
          <cell r="H11">
            <v>0</v>
          </cell>
          <cell r="I11">
            <v>10</v>
          </cell>
          <cell r="J11">
            <v>60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T11">
            <v>11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09  - 10</v>
          </cell>
          <cell r="C12" t="str">
            <v>OB</v>
          </cell>
          <cell r="D12">
            <v>1540</v>
          </cell>
          <cell r="E12">
            <v>1540</v>
          </cell>
          <cell r="F12">
            <v>10</v>
          </cell>
          <cell r="G12">
            <v>0</v>
          </cell>
          <cell r="H12">
            <v>0</v>
          </cell>
          <cell r="I12">
            <v>10</v>
          </cell>
          <cell r="J12">
            <v>60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0</v>
          </cell>
          <cell r="T12">
            <v>12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10  - 11</v>
          </cell>
          <cell r="C13" t="str">
            <v>OB</v>
          </cell>
          <cell r="D13">
            <v>1470</v>
          </cell>
          <cell r="E13">
            <v>1470</v>
          </cell>
          <cell r="F13">
            <v>8</v>
          </cell>
          <cell r="G13">
            <v>0</v>
          </cell>
          <cell r="H13">
            <v>0</v>
          </cell>
          <cell r="I13">
            <v>8</v>
          </cell>
          <cell r="J13">
            <v>60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T13">
            <v>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11  - 12</v>
          </cell>
          <cell r="C14" t="str">
            <v>OB</v>
          </cell>
          <cell r="D14">
            <v>1330</v>
          </cell>
          <cell r="E14">
            <v>1330</v>
          </cell>
          <cell r="F14">
            <v>8</v>
          </cell>
          <cell r="G14">
            <v>0</v>
          </cell>
          <cell r="H14">
            <v>0</v>
          </cell>
          <cell r="I14">
            <v>8</v>
          </cell>
          <cell r="J14">
            <v>60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0</v>
          </cell>
          <cell r="T14">
            <v>14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B15" t="str">
            <v>12  - 13</v>
          </cell>
          <cell r="C15" t="str">
            <v>OB</v>
          </cell>
          <cell r="D15">
            <v>700</v>
          </cell>
          <cell r="E15">
            <v>1680</v>
          </cell>
          <cell r="F15">
            <v>8</v>
          </cell>
          <cell r="G15">
            <v>0</v>
          </cell>
          <cell r="H15">
            <v>0</v>
          </cell>
          <cell r="I15">
            <v>8</v>
          </cell>
          <cell r="J15">
            <v>25</v>
          </cell>
          <cell r="K15">
            <v>0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Q15" t="str">
            <v>Rest Time</v>
          </cell>
          <cell r="T15">
            <v>15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 t="str">
            <v>13  -  14</v>
          </cell>
          <cell r="C16" t="str">
            <v>OB</v>
          </cell>
          <cell r="D16">
            <v>1540</v>
          </cell>
          <cell r="E16">
            <v>1540</v>
          </cell>
          <cell r="F16">
            <v>8</v>
          </cell>
          <cell r="G16">
            <v>0</v>
          </cell>
          <cell r="H16">
            <v>0</v>
          </cell>
          <cell r="I16">
            <v>8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T16">
            <v>16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 t="str">
            <v>14  -  15</v>
          </cell>
          <cell r="C17" t="str">
            <v>OB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60</v>
          </cell>
          <cell r="O17">
            <v>0</v>
          </cell>
          <cell r="Q17" t="str">
            <v>Rain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 t="str">
            <v>15  -  16</v>
          </cell>
          <cell r="C18" t="str">
            <v>OB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60</v>
          </cell>
          <cell r="Q18" t="str">
            <v>Slippery</v>
          </cell>
          <cell r="T18">
            <v>18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B19" t="str">
            <v>16  -  17</v>
          </cell>
          <cell r="C19" t="str">
            <v>OB</v>
          </cell>
          <cell r="D19">
            <v>504</v>
          </cell>
          <cell r="E19">
            <v>1512</v>
          </cell>
          <cell r="F19">
            <v>0</v>
          </cell>
          <cell r="G19">
            <v>9</v>
          </cell>
          <cell r="H19">
            <v>0</v>
          </cell>
          <cell r="I19">
            <v>9</v>
          </cell>
          <cell r="J19">
            <v>20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40</v>
          </cell>
          <cell r="Q19" t="str">
            <v>Slippery, Start 16:40</v>
          </cell>
          <cell r="T19">
            <v>19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 t="str">
            <v>17  -  18</v>
          </cell>
          <cell r="C20" t="str">
            <v>OB</v>
          </cell>
          <cell r="D20">
            <v>1176</v>
          </cell>
          <cell r="E20">
            <v>1176</v>
          </cell>
          <cell r="F20">
            <v>0</v>
          </cell>
          <cell r="G20">
            <v>9</v>
          </cell>
          <cell r="H20">
            <v>0</v>
          </cell>
          <cell r="I20">
            <v>9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0</v>
          </cell>
          <cell r="T20">
            <v>20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B21" t="str">
            <v>18  -  19</v>
          </cell>
          <cell r="C21" t="str">
            <v>OB</v>
          </cell>
          <cell r="D21">
            <v>504</v>
          </cell>
          <cell r="E21">
            <v>1008</v>
          </cell>
          <cell r="F21">
            <v>0</v>
          </cell>
          <cell r="G21">
            <v>9</v>
          </cell>
          <cell r="H21">
            <v>0</v>
          </cell>
          <cell r="I21">
            <v>9</v>
          </cell>
          <cell r="J21">
            <v>30</v>
          </cell>
          <cell r="K21">
            <v>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Q21" t="str">
            <v>Rest Time</v>
          </cell>
          <cell r="T21">
            <v>21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 t="str">
            <v>19  -  20</v>
          </cell>
          <cell r="C22" t="str">
            <v>OB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</v>
          </cell>
          <cell r="O22">
            <v>0</v>
          </cell>
          <cell r="Q22" t="str">
            <v>Rain</v>
          </cell>
          <cell r="T22">
            <v>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B23" t="str">
            <v>20  -  21</v>
          </cell>
          <cell r="C23" t="str">
            <v>OB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60</v>
          </cell>
          <cell r="O23">
            <v>0</v>
          </cell>
          <cell r="Q23" t="str">
            <v>Rain</v>
          </cell>
          <cell r="T23">
            <v>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21  -  22</v>
          </cell>
          <cell r="C24" t="str">
            <v>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0</v>
          </cell>
          <cell r="Q24" t="str">
            <v>Rain</v>
          </cell>
          <cell r="T24">
            <v>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22  -  23</v>
          </cell>
          <cell r="C25" t="str">
            <v>OB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</v>
          </cell>
          <cell r="O25">
            <v>0</v>
          </cell>
          <cell r="Q25" t="str">
            <v>Rain</v>
          </cell>
          <cell r="T25">
            <v>25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23  -  24</v>
          </cell>
          <cell r="C26" t="str">
            <v>OB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Q26" t="str">
            <v>Slippery</v>
          </cell>
          <cell r="T26">
            <v>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 t="str">
            <v>24  -  01</v>
          </cell>
          <cell r="C27" t="str">
            <v>OB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60</v>
          </cell>
          <cell r="Q27" t="str">
            <v>Slippery</v>
          </cell>
          <cell r="T27">
            <v>27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 t="str">
            <v>01  -  02</v>
          </cell>
          <cell r="C28" t="str">
            <v>OB</v>
          </cell>
          <cell r="D28">
            <v>70</v>
          </cell>
          <cell r="E28">
            <v>420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50</v>
          </cell>
          <cell r="Q28" t="str">
            <v>Slippery</v>
          </cell>
          <cell r="T28">
            <v>28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02  -  03</v>
          </cell>
          <cell r="C29" t="str">
            <v>OB</v>
          </cell>
          <cell r="D29">
            <v>1750</v>
          </cell>
          <cell r="E29">
            <v>1750</v>
          </cell>
          <cell r="F29">
            <v>11</v>
          </cell>
          <cell r="G29">
            <v>0</v>
          </cell>
          <cell r="H29">
            <v>0</v>
          </cell>
          <cell r="I29">
            <v>11</v>
          </cell>
          <cell r="J29">
            <v>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T29">
            <v>29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 t="str">
            <v>03  -  04</v>
          </cell>
          <cell r="C30" t="str">
            <v>OB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30</v>
          </cell>
          <cell r="O30">
            <v>0</v>
          </cell>
          <cell r="Q30" t="str">
            <v>Rain</v>
          </cell>
          <cell r="T30">
            <v>30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B31" t="str">
            <v>04  -  05</v>
          </cell>
          <cell r="C31" t="str">
            <v>OB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60</v>
          </cell>
          <cell r="O31">
            <v>0</v>
          </cell>
          <cell r="Q31" t="str">
            <v>Rain</v>
          </cell>
          <cell r="T31">
            <v>31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 t="str">
            <v>05  -  06</v>
          </cell>
          <cell r="C32" t="str">
            <v>OB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60</v>
          </cell>
          <cell r="Q32" t="str">
            <v>Slippery</v>
          </cell>
          <cell r="T32">
            <v>32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 t="str">
            <v>Slippery</v>
          </cell>
          <cell r="T33">
            <v>33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RESUME</v>
          </cell>
          <cell r="C34" t="str">
            <v>PROD</v>
          </cell>
          <cell r="E34" t="str">
            <v>PROD'TY</v>
          </cell>
          <cell r="G34" t="str">
            <v>WORK HOURS</v>
          </cell>
          <cell r="J34" t="str">
            <v>LOST TIME</v>
          </cell>
          <cell r="L34" t="str">
            <v>DOWN</v>
          </cell>
          <cell r="M34" t="str">
            <v>PA</v>
          </cell>
          <cell r="O34" t="str">
            <v>UA PROD</v>
          </cell>
          <cell r="Q34" t="str">
            <v>OPERATOR</v>
          </cell>
          <cell r="R34" t="str">
            <v>GROUP LEADER</v>
          </cell>
          <cell r="T34">
            <v>34</v>
          </cell>
        </row>
        <row r="35">
          <cell r="B35" t="str">
            <v>GROUP</v>
          </cell>
          <cell r="C35" t="str">
            <v>WASTE</v>
          </cell>
          <cell r="D35" t="str">
            <v>CC</v>
          </cell>
          <cell r="E35" t="str">
            <v>WASTE</v>
          </cell>
          <cell r="F35" t="str">
            <v>CC</v>
          </cell>
          <cell r="G35" t="str">
            <v>WASTE</v>
          </cell>
          <cell r="H35" t="str">
            <v>CC</v>
          </cell>
          <cell r="I35" t="str">
            <v>GEN</v>
          </cell>
          <cell r="J35" t="str">
            <v>DELAY</v>
          </cell>
          <cell r="K35" t="str">
            <v>IDLE</v>
          </cell>
          <cell r="L35" t="str">
            <v>TIME</v>
          </cell>
          <cell r="M35" t="str">
            <v>PLAN</v>
          </cell>
          <cell r="N35" t="str">
            <v>ACT</v>
          </cell>
          <cell r="O35" t="str">
            <v>PLAN</v>
          </cell>
          <cell r="P35" t="str">
            <v>ACT</v>
          </cell>
          <cell r="T35">
            <v>35</v>
          </cell>
        </row>
        <row r="36">
          <cell r="B36" t="str">
            <v>Shift 1</v>
          </cell>
          <cell r="C36">
            <v>9520</v>
          </cell>
          <cell r="D36">
            <v>0</v>
          </cell>
          <cell r="E36">
            <v>1523.2</v>
          </cell>
          <cell r="F36">
            <v>0</v>
          </cell>
          <cell r="G36">
            <v>6.25</v>
          </cell>
          <cell r="H36">
            <v>0</v>
          </cell>
          <cell r="I36">
            <v>0</v>
          </cell>
          <cell r="J36">
            <v>0.75</v>
          </cell>
          <cell r="K36">
            <v>1</v>
          </cell>
          <cell r="L36">
            <v>0</v>
          </cell>
          <cell r="M36">
            <v>0.95</v>
          </cell>
          <cell r="N36">
            <v>1</v>
          </cell>
          <cell r="O36">
            <v>0.875</v>
          </cell>
          <cell r="P36">
            <v>0.78125</v>
          </cell>
          <cell r="Q36" t="str">
            <v>Warsinton Tamba</v>
          </cell>
          <cell r="R36" t="str">
            <v>Bardono</v>
          </cell>
          <cell r="T36">
            <v>36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Shift 2</v>
          </cell>
          <cell r="C37">
            <v>2184</v>
          </cell>
          <cell r="D37">
            <v>0</v>
          </cell>
          <cell r="E37">
            <v>1191.2727272727273</v>
          </cell>
          <cell r="F37">
            <v>0</v>
          </cell>
          <cell r="G37">
            <v>1.8333333333333333</v>
          </cell>
          <cell r="H37">
            <v>0</v>
          </cell>
          <cell r="I37">
            <v>0</v>
          </cell>
          <cell r="J37">
            <v>0.5</v>
          </cell>
          <cell r="K37">
            <v>5.666666666666667</v>
          </cell>
          <cell r="L37">
            <v>0</v>
          </cell>
          <cell r="M37">
            <v>0.95</v>
          </cell>
          <cell r="N37">
            <v>1</v>
          </cell>
          <cell r="O37">
            <v>0.875</v>
          </cell>
          <cell r="P37">
            <v>0.22916666666666666</v>
          </cell>
          <cell r="Q37" t="str">
            <v>Edy Susanto</v>
          </cell>
          <cell r="R37" t="str">
            <v>Saepudin</v>
          </cell>
          <cell r="T37">
            <v>37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 t="str">
            <v>Shift 3</v>
          </cell>
          <cell r="C38">
            <v>1820</v>
          </cell>
          <cell r="D38">
            <v>0</v>
          </cell>
          <cell r="E38">
            <v>1560</v>
          </cell>
          <cell r="F38">
            <v>0</v>
          </cell>
          <cell r="G38">
            <v>1.1666666666666667</v>
          </cell>
          <cell r="H38">
            <v>0</v>
          </cell>
          <cell r="I38">
            <v>0.5</v>
          </cell>
          <cell r="J38">
            <v>0</v>
          </cell>
          <cell r="K38">
            <v>6.333333333333333</v>
          </cell>
          <cell r="L38">
            <v>0</v>
          </cell>
          <cell r="M38">
            <v>0.95</v>
          </cell>
          <cell r="N38">
            <v>1</v>
          </cell>
          <cell r="O38">
            <v>0.875</v>
          </cell>
          <cell r="P38">
            <v>0.20833333333333334</v>
          </cell>
          <cell r="Q38" t="str">
            <v>Suyanto Tamin</v>
          </cell>
          <cell r="R38" t="str">
            <v>Saepudin</v>
          </cell>
          <cell r="T38">
            <v>38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Shift 6</v>
          </cell>
          <cell r="C39">
            <v>11200</v>
          </cell>
          <cell r="D39">
            <v>0</v>
          </cell>
          <cell r="E39">
            <v>1476.9230769230769</v>
          </cell>
          <cell r="F39">
            <v>0</v>
          </cell>
          <cell r="G39">
            <v>7.583333333333333</v>
          </cell>
          <cell r="H39">
            <v>0</v>
          </cell>
          <cell r="I39">
            <v>0</v>
          </cell>
          <cell r="J39">
            <v>0.75</v>
          </cell>
          <cell r="K39">
            <v>2.6666666666666665</v>
          </cell>
          <cell r="L39">
            <v>0</v>
          </cell>
          <cell r="M39">
            <v>0.95</v>
          </cell>
          <cell r="N39">
            <v>1</v>
          </cell>
          <cell r="O39">
            <v>0.875</v>
          </cell>
          <cell r="P39">
            <v>0.68939393939393934</v>
          </cell>
          <cell r="Q39">
            <v>0</v>
          </cell>
          <cell r="R39">
            <v>0</v>
          </cell>
          <cell r="T39">
            <v>39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 t="str">
            <v>Shift 7</v>
          </cell>
          <cell r="C40">
            <v>2324</v>
          </cell>
          <cell r="D40">
            <v>0</v>
          </cell>
          <cell r="E40">
            <v>1394.4</v>
          </cell>
          <cell r="F40">
            <v>0</v>
          </cell>
          <cell r="G40">
            <v>1.6666666666666667</v>
          </cell>
          <cell r="H40">
            <v>0</v>
          </cell>
          <cell r="I40">
            <v>0.5</v>
          </cell>
          <cell r="J40">
            <v>0.5</v>
          </cell>
          <cell r="K40">
            <v>10.333333333333334</v>
          </cell>
          <cell r="L40">
            <v>0</v>
          </cell>
          <cell r="M40">
            <v>0.95</v>
          </cell>
          <cell r="N40">
            <v>1</v>
          </cell>
          <cell r="O40">
            <v>0.875</v>
          </cell>
          <cell r="P40">
            <v>0.16666666666666666</v>
          </cell>
          <cell r="Q40">
            <v>0</v>
          </cell>
          <cell r="R40">
            <v>0</v>
          </cell>
          <cell r="T40">
            <v>40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B41" t="str">
            <v>TOTAL</v>
          </cell>
          <cell r="C41">
            <v>13524</v>
          </cell>
          <cell r="D41">
            <v>0</v>
          </cell>
          <cell r="E41">
            <v>1462.0540540540539</v>
          </cell>
          <cell r="F41">
            <v>0</v>
          </cell>
          <cell r="G41">
            <v>9.25</v>
          </cell>
          <cell r="H41">
            <v>0</v>
          </cell>
          <cell r="I41">
            <v>0.5</v>
          </cell>
          <cell r="J41">
            <v>1.25</v>
          </cell>
          <cell r="K41">
            <v>13</v>
          </cell>
          <cell r="L41">
            <v>0</v>
          </cell>
          <cell r="M41">
            <v>0.95</v>
          </cell>
          <cell r="N41">
            <v>1</v>
          </cell>
          <cell r="O41">
            <v>0.875</v>
          </cell>
          <cell r="P41">
            <v>0.40625</v>
          </cell>
          <cell r="Q41" t="str">
            <v>Hiras Silaban</v>
          </cell>
          <cell r="R41" t="str">
            <v>Fresye A L</v>
          </cell>
          <cell r="T41">
            <v>41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T42">
            <v>42</v>
          </cell>
        </row>
        <row r="43">
          <cell r="B43" t="str">
            <v>TIME</v>
          </cell>
          <cell r="C43" t="str">
            <v>WASTE</v>
          </cell>
          <cell r="D43" t="str">
            <v>SH4002</v>
          </cell>
          <cell r="E43" t="str">
            <v>TYPE</v>
          </cell>
          <cell r="F43" t="str">
            <v>PC 5500</v>
          </cell>
          <cell r="H43" t="str">
            <v>Plan Prod'ty :</v>
          </cell>
          <cell r="J43">
            <v>1700</v>
          </cell>
          <cell r="M43" t="str">
            <v>Distance :</v>
          </cell>
          <cell r="O43">
            <v>2.4234931308056349</v>
          </cell>
          <cell r="T43">
            <v>43</v>
          </cell>
          <cell r="U43" t="str">
            <v>SH4002</v>
          </cell>
        </row>
        <row r="44">
          <cell r="C44" t="str">
            <v>MAT</v>
          </cell>
          <cell r="D44" t="str">
            <v>PROD</v>
          </cell>
          <cell r="E44" t="str">
            <v>PROD'TY</v>
          </cell>
          <cell r="F44" t="str">
            <v>Q'TY DT</v>
          </cell>
          <cell r="J44" t="str">
            <v>HOURS</v>
          </cell>
          <cell r="Q44" t="str">
            <v>REMARK PRODUKTIVITAS</v>
          </cell>
          <cell r="T44">
            <v>44</v>
          </cell>
          <cell r="U44" t="str">
            <v>ROM</v>
          </cell>
          <cell r="V44" t="str">
            <v>Crush1</v>
          </cell>
          <cell r="W44" t="str">
            <v>Crush2</v>
          </cell>
          <cell r="X44" t="str">
            <v>Crush3</v>
          </cell>
          <cell r="Y44" t="str">
            <v>Crush4</v>
          </cell>
          <cell r="Z44" t="str">
            <v>Crush5</v>
          </cell>
          <cell r="AA44" t="str">
            <v>Crush6</v>
          </cell>
        </row>
        <row r="45">
          <cell r="E45" t="str">
            <v>( By work )</v>
          </cell>
          <cell r="F45" t="str">
            <v>730E</v>
          </cell>
          <cell r="G45" t="str">
            <v>1500</v>
          </cell>
          <cell r="H45" t="str">
            <v>785</v>
          </cell>
          <cell r="I45" t="str">
            <v>Total</v>
          </cell>
          <cell r="J45" t="str">
            <v>Work</v>
          </cell>
          <cell r="K45" t="str">
            <v>General</v>
          </cell>
          <cell r="L45" t="str">
            <v>Delay</v>
          </cell>
          <cell r="M45" t="str">
            <v>Idle</v>
          </cell>
          <cell r="N45" t="str">
            <v>Rain</v>
          </cell>
          <cell r="O45" t="str">
            <v>Slipp</v>
          </cell>
          <cell r="P45" t="str">
            <v>B/D</v>
          </cell>
          <cell r="T45">
            <v>45</v>
          </cell>
        </row>
        <row r="46">
          <cell r="B46" t="str">
            <v>07  - 08</v>
          </cell>
          <cell r="C46" t="str">
            <v>OB</v>
          </cell>
          <cell r="D46">
            <v>1232</v>
          </cell>
          <cell r="E46">
            <v>1478.4</v>
          </cell>
          <cell r="F46">
            <v>0</v>
          </cell>
          <cell r="G46">
            <v>11</v>
          </cell>
          <cell r="H46">
            <v>0</v>
          </cell>
          <cell r="I46">
            <v>11</v>
          </cell>
          <cell r="J46">
            <v>50</v>
          </cell>
          <cell r="K46">
            <v>0</v>
          </cell>
          <cell r="L46">
            <v>10</v>
          </cell>
          <cell r="M46">
            <v>0</v>
          </cell>
          <cell r="N46">
            <v>0</v>
          </cell>
          <cell r="O46">
            <v>0</v>
          </cell>
          <cell r="Q46" t="str">
            <v>P2H Start 07:10</v>
          </cell>
          <cell r="T46">
            <v>46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08  - 09</v>
          </cell>
          <cell r="C47" t="str">
            <v>OB</v>
          </cell>
          <cell r="D47">
            <v>1680</v>
          </cell>
          <cell r="E47">
            <v>1680</v>
          </cell>
          <cell r="F47">
            <v>0</v>
          </cell>
          <cell r="G47">
            <v>11</v>
          </cell>
          <cell r="H47">
            <v>0</v>
          </cell>
          <cell r="I47">
            <v>11</v>
          </cell>
          <cell r="J47">
            <v>60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>
            <v>0</v>
          </cell>
          <cell r="T47">
            <v>47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09  - 10</v>
          </cell>
          <cell r="C48" t="str">
            <v>OB</v>
          </cell>
          <cell r="D48">
            <v>1512</v>
          </cell>
          <cell r="E48">
            <v>1512</v>
          </cell>
          <cell r="F48">
            <v>0</v>
          </cell>
          <cell r="G48">
            <v>11</v>
          </cell>
          <cell r="H48">
            <v>0</v>
          </cell>
          <cell r="I48">
            <v>11</v>
          </cell>
          <cell r="J48">
            <v>60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>
            <v>0</v>
          </cell>
          <cell r="T48">
            <v>48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B49" t="str">
            <v>10  - 11</v>
          </cell>
          <cell r="C49" t="str">
            <v>OB</v>
          </cell>
          <cell r="D49">
            <v>1624</v>
          </cell>
          <cell r="E49">
            <v>1624</v>
          </cell>
          <cell r="F49">
            <v>0</v>
          </cell>
          <cell r="G49">
            <v>11</v>
          </cell>
          <cell r="H49">
            <v>0</v>
          </cell>
          <cell r="I49">
            <v>11</v>
          </cell>
          <cell r="J49">
            <v>60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>
            <v>0</v>
          </cell>
          <cell r="T49">
            <v>49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B50" t="str">
            <v>11  - 12</v>
          </cell>
          <cell r="C50" t="str">
            <v>OB</v>
          </cell>
          <cell r="D50">
            <v>1512</v>
          </cell>
          <cell r="E50">
            <v>1512</v>
          </cell>
          <cell r="F50">
            <v>0</v>
          </cell>
          <cell r="G50">
            <v>11</v>
          </cell>
          <cell r="H50">
            <v>0</v>
          </cell>
          <cell r="I50">
            <v>11</v>
          </cell>
          <cell r="J50">
            <v>60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>
            <v>0</v>
          </cell>
          <cell r="T50">
            <v>50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B51" t="str">
            <v>12  - 13</v>
          </cell>
          <cell r="C51" t="str">
            <v>OB</v>
          </cell>
          <cell r="D51">
            <v>784</v>
          </cell>
          <cell r="E51">
            <v>1881.6</v>
          </cell>
          <cell r="F51">
            <v>0</v>
          </cell>
          <cell r="G51">
            <v>10</v>
          </cell>
          <cell r="H51">
            <v>0</v>
          </cell>
          <cell r="I51">
            <v>10</v>
          </cell>
          <cell r="J51">
            <v>25</v>
          </cell>
          <cell r="K51">
            <v>0</v>
          </cell>
          <cell r="L51">
            <v>35</v>
          </cell>
          <cell r="M51">
            <v>0</v>
          </cell>
          <cell r="N51">
            <v>0</v>
          </cell>
          <cell r="O51">
            <v>0</v>
          </cell>
          <cell r="Q51" t="str">
            <v>Rest Time</v>
          </cell>
          <cell r="T51">
            <v>51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13  -  14</v>
          </cell>
          <cell r="C52" t="str">
            <v>OB</v>
          </cell>
          <cell r="D52">
            <v>1960</v>
          </cell>
          <cell r="E52">
            <v>1960</v>
          </cell>
          <cell r="F52">
            <v>0</v>
          </cell>
          <cell r="G52">
            <v>10</v>
          </cell>
          <cell r="H52">
            <v>0</v>
          </cell>
          <cell r="I52">
            <v>10</v>
          </cell>
          <cell r="J52">
            <v>60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Q52">
            <v>0</v>
          </cell>
          <cell r="T52">
            <v>52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14  -  15</v>
          </cell>
          <cell r="C53" t="str">
            <v>OB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</v>
          </cell>
          <cell r="O53">
            <v>0</v>
          </cell>
          <cell r="Q53" t="str">
            <v>Rain</v>
          </cell>
          <cell r="T53">
            <v>53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B54" t="str">
            <v>15  -  16</v>
          </cell>
          <cell r="C54" t="str">
            <v>OB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60</v>
          </cell>
          <cell r="Q54" t="str">
            <v>Slipery</v>
          </cell>
          <cell r="T54">
            <v>54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B55" t="str">
            <v>16  -  17</v>
          </cell>
          <cell r="C55" t="str">
            <v>OB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60</v>
          </cell>
          <cell r="Q55" t="str">
            <v>Slipery</v>
          </cell>
          <cell r="T55">
            <v>55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17  -  18</v>
          </cell>
          <cell r="C56" t="str">
            <v>OB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60</v>
          </cell>
          <cell r="Q56" t="str">
            <v>Slipery</v>
          </cell>
          <cell r="T56">
            <v>56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B57" t="str">
            <v>18  -  19</v>
          </cell>
          <cell r="C57" t="str">
            <v>OB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30</v>
          </cell>
          <cell r="L57">
            <v>30</v>
          </cell>
          <cell r="M57">
            <v>0</v>
          </cell>
          <cell r="N57">
            <v>0</v>
          </cell>
          <cell r="O57">
            <v>0</v>
          </cell>
          <cell r="Q57" t="str">
            <v>Rest time</v>
          </cell>
          <cell r="T57">
            <v>57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19  -  20</v>
          </cell>
          <cell r="C58" t="str">
            <v>OB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60</v>
          </cell>
          <cell r="O58">
            <v>0</v>
          </cell>
          <cell r="Q58" t="str">
            <v>Rain</v>
          </cell>
          <cell r="T58">
            <v>58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20  -  21</v>
          </cell>
          <cell r="C59" t="str">
            <v>OB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60</v>
          </cell>
          <cell r="O59">
            <v>0</v>
          </cell>
          <cell r="Q59" t="str">
            <v>Rain</v>
          </cell>
          <cell r="T59">
            <v>59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21  -  22</v>
          </cell>
          <cell r="C60" t="str">
            <v>OB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60</v>
          </cell>
          <cell r="O60">
            <v>0</v>
          </cell>
          <cell r="Q60" t="str">
            <v>Rain</v>
          </cell>
          <cell r="T60">
            <v>60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22  -  23</v>
          </cell>
          <cell r="C61" t="str">
            <v>OB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60</v>
          </cell>
          <cell r="O61">
            <v>0</v>
          </cell>
          <cell r="Q61" t="str">
            <v>Rain</v>
          </cell>
          <cell r="T61">
            <v>61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B62" t="str">
            <v>23  -  24</v>
          </cell>
          <cell r="C62" t="str">
            <v>OB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60</v>
          </cell>
          <cell r="Q62" t="str">
            <v>Slippery</v>
          </cell>
          <cell r="T62">
            <v>62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24  -  01</v>
          </cell>
          <cell r="C63" t="str">
            <v>OB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60</v>
          </cell>
          <cell r="Q63" t="str">
            <v>Slippery</v>
          </cell>
          <cell r="T63">
            <v>63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B64" t="str">
            <v>01  -  02</v>
          </cell>
          <cell r="C64" t="str">
            <v>OB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60</v>
          </cell>
          <cell r="Q64" t="str">
            <v>Slippery</v>
          </cell>
          <cell r="T64">
            <v>64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B65" t="str">
            <v>02  -  03</v>
          </cell>
          <cell r="C65" t="str">
            <v>OB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60</v>
          </cell>
          <cell r="M65">
            <v>0</v>
          </cell>
          <cell r="N65">
            <v>0</v>
          </cell>
          <cell r="O65">
            <v>0</v>
          </cell>
          <cell r="Q65">
            <v>0</v>
          </cell>
          <cell r="T65">
            <v>65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03  -  04</v>
          </cell>
          <cell r="C66" t="str">
            <v>OB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60</v>
          </cell>
          <cell r="O66">
            <v>0</v>
          </cell>
          <cell r="Q66" t="str">
            <v>Rain</v>
          </cell>
          <cell r="T66">
            <v>66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B67" t="str">
            <v>04  -  05</v>
          </cell>
          <cell r="C67" t="str">
            <v>OB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60</v>
          </cell>
          <cell r="O67">
            <v>0</v>
          </cell>
          <cell r="Q67" t="str">
            <v>Rain</v>
          </cell>
          <cell r="T67">
            <v>67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B68" t="str">
            <v>05  -  06</v>
          </cell>
          <cell r="C68" t="str">
            <v>OB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Q68" t="str">
            <v>Slippery</v>
          </cell>
          <cell r="T68">
            <v>68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B69" t="str">
            <v>06  -  07</v>
          </cell>
          <cell r="C69" t="str">
            <v>OB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60</v>
          </cell>
          <cell r="Q69" t="str">
            <v>Slippery</v>
          </cell>
          <cell r="T69">
            <v>69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B70" t="str">
            <v>RESUME</v>
          </cell>
          <cell r="C70" t="str">
            <v>PROD</v>
          </cell>
          <cell r="E70" t="str">
            <v>PROD'TY</v>
          </cell>
          <cell r="G70" t="str">
            <v>WORK HOURS</v>
          </cell>
          <cell r="J70" t="str">
            <v>LOST TIME</v>
          </cell>
          <cell r="L70" t="str">
            <v>DOWN</v>
          </cell>
          <cell r="M70" t="str">
            <v>PA</v>
          </cell>
          <cell r="O70" t="str">
            <v>UA PROD</v>
          </cell>
          <cell r="Q70" t="str">
            <v>OPERATOR</v>
          </cell>
          <cell r="R70" t="str">
            <v>GROUP LEADER</v>
          </cell>
          <cell r="T70">
            <v>70</v>
          </cell>
        </row>
        <row r="71">
          <cell r="B71" t="str">
            <v>GROUP</v>
          </cell>
          <cell r="C71" t="str">
            <v>WASTE</v>
          </cell>
          <cell r="D71" t="str">
            <v>CC</v>
          </cell>
          <cell r="E71" t="str">
            <v>WASTE</v>
          </cell>
          <cell r="F71" t="str">
            <v>CC</v>
          </cell>
          <cell r="G71" t="str">
            <v>WASTE</v>
          </cell>
          <cell r="H71" t="str">
            <v>CC</v>
          </cell>
          <cell r="I71" t="str">
            <v>GEN</v>
          </cell>
          <cell r="J71" t="str">
            <v>DELAY</v>
          </cell>
          <cell r="K71" t="str">
            <v>IDLE</v>
          </cell>
          <cell r="L71" t="str">
            <v>TIME</v>
          </cell>
          <cell r="M71" t="str">
            <v>PLAN</v>
          </cell>
          <cell r="N71" t="str">
            <v>ACT</v>
          </cell>
          <cell r="O71" t="str">
            <v>PLAN</v>
          </cell>
          <cell r="P71" t="str">
            <v>ACT</v>
          </cell>
          <cell r="T71">
            <v>71</v>
          </cell>
        </row>
        <row r="72">
          <cell r="B72" t="str">
            <v>Shift 1</v>
          </cell>
          <cell r="C72">
            <v>10304</v>
          </cell>
          <cell r="D72">
            <v>0</v>
          </cell>
          <cell r="E72">
            <v>1648.64</v>
          </cell>
          <cell r="F72">
            <v>0</v>
          </cell>
          <cell r="G72">
            <v>6.25</v>
          </cell>
          <cell r="H72">
            <v>0</v>
          </cell>
          <cell r="I72">
            <v>0</v>
          </cell>
          <cell r="J72">
            <v>0.75</v>
          </cell>
          <cell r="K72">
            <v>1</v>
          </cell>
          <cell r="L72">
            <v>0</v>
          </cell>
          <cell r="M72">
            <v>0.95</v>
          </cell>
          <cell r="N72">
            <v>1</v>
          </cell>
          <cell r="O72">
            <v>0.875</v>
          </cell>
          <cell r="P72">
            <v>0.78125</v>
          </cell>
          <cell r="Q72" t="str">
            <v>Edy Susanto</v>
          </cell>
          <cell r="R72" t="str">
            <v>Sutarno</v>
          </cell>
          <cell r="T72">
            <v>72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B73" t="str">
            <v>Shift 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7</v>
          </cell>
          <cell r="L73">
            <v>0</v>
          </cell>
          <cell r="M73">
            <v>0.95</v>
          </cell>
          <cell r="N73">
            <v>1</v>
          </cell>
          <cell r="O73">
            <v>0.875</v>
          </cell>
          <cell r="P73">
            <v>6.25E-2</v>
          </cell>
          <cell r="Q73">
            <v>0</v>
          </cell>
          <cell r="R73">
            <v>0</v>
          </cell>
          <cell r="T73">
            <v>73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Shift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7</v>
          </cell>
          <cell r="L74">
            <v>0</v>
          </cell>
          <cell r="M74">
            <v>0.95</v>
          </cell>
          <cell r="N74">
            <v>1</v>
          </cell>
          <cell r="O74">
            <v>0.875</v>
          </cell>
          <cell r="P74">
            <v>0</v>
          </cell>
          <cell r="Q74">
            <v>0</v>
          </cell>
          <cell r="R74">
            <v>0</v>
          </cell>
          <cell r="T74">
            <v>74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B75" t="str">
            <v>Shift 6</v>
          </cell>
          <cell r="C75">
            <v>10304</v>
          </cell>
          <cell r="D75">
            <v>0</v>
          </cell>
          <cell r="E75">
            <v>1648.64</v>
          </cell>
          <cell r="F75">
            <v>0</v>
          </cell>
          <cell r="G75">
            <v>6.25</v>
          </cell>
          <cell r="H75">
            <v>0</v>
          </cell>
          <cell r="I75">
            <v>0</v>
          </cell>
          <cell r="J75">
            <v>0.75</v>
          </cell>
          <cell r="K75">
            <v>4</v>
          </cell>
          <cell r="L75">
            <v>0</v>
          </cell>
          <cell r="M75">
            <v>0.95</v>
          </cell>
          <cell r="N75">
            <v>1</v>
          </cell>
          <cell r="O75">
            <v>0.875</v>
          </cell>
          <cell r="P75">
            <v>0.56818181818181823</v>
          </cell>
          <cell r="Q75">
            <v>0</v>
          </cell>
          <cell r="R75">
            <v>0</v>
          </cell>
          <cell r="T75">
            <v>75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Shift 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1.5</v>
          </cell>
          <cell r="K76">
            <v>11</v>
          </cell>
          <cell r="L76">
            <v>0</v>
          </cell>
          <cell r="M76">
            <v>0.95</v>
          </cell>
          <cell r="N76">
            <v>1</v>
          </cell>
          <cell r="O76">
            <v>0.875</v>
          </cell>
          <cell r="P76">
            <v>3.8461538461538464E-2</v>
          </cell>
          <cell r="Q76">
            <v>0</v>
          </cell>
          <cell r="R76">
            <v>0</v>
          </cell>
          <cell r="T76">
            <v>76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TOTAL</v>
          </cell>
          <cell r="C77">
            <v>10304</v>
          </cell>
          <cell r="D77">
            <v>0</v>
          </cell>
          <cell r="E77">
            <v>1648.64</v>
          </cell>
          <cell r="F77">
            <v>0</v>
          </cell>
          <cell r="G77">
            <v>6.25</v>
          </cell>
          <cell r="H77">
            <v>0</v>
          </cell>
          <cell r="I77">
            <v>0.5</v>
          </cell>
          <cell r="J77">
            <v>2.25</v>
          </cell>
          <cell r="K77">
            <v>15</v>
          </cell>
          <cell r="L77">
            <v>0</v>
          </cell>
          <cell r="M77">
            <v>0.95</v>
          </cell>
          <cell r="N77">
            <v>1</v>
          </cell>
          <cell r="O77">
            <v>0.875</v>
          </cell>
          <cell r="P77">
            <v>0.28125</v>
          </cell>
          <cell r="Q77" t="str">
            <v>Hiras Silaban</v>
          </cell>
          <cell r="R77" t="str">
            <v>Fresye A L</v>
          </cell>
          <cell r="T77">
            <v>77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T78">
            <v>78</v>
          </cell>
        </row>
        <row r="79">
          <cell r="B79" t="str">
            <v>TIME</v>
          </cell>
          <cell r="C79" t="str">
            <v>WASTE</v>
          </cell>
          <cell r="D79" t="str">
            <v>SH304</v>
          </cell>
          <cell r="E79" t="str">
            <v>TYPE</v>
          </cell>
          <cell r="F79" t="str">
            <v>PC 4000</v>
          </cell>
          <cell r="H79" t="str">
            <v>Plan Prod'ty :</v>
          </cell>
          <cell r="J79">
            <v>1300</v>
          </cell>
          <cell r="M79" t="str">
            <v>Distance :</v>
          </cell>
          <cell r="O79">
            <v>3.0420693678716133</v>
          </cell>
          <cell r="T79">
            <v>79</v>
          </cell>
          <cell r="U79" t="str">
            <v>SH304</v>
          </cell>
        </row>
        <row r="80">
          <cell r="C80" t="str">
            <v>MAT</v>
          </cell>
          <cell r="D80" t="str">
            <v>PROD</v>
          </cell>
          <cell r="E80" t="str">
            <v>PROD'TY</v>
          </cell>
          <cell r="F80" t="str">
            <v>Q'TY DT</v>
          </cell>
          <cell r="J80" t="str">
            <v>HOURS</v>
          </cell>
          <cell r="Q80" t="str">
            <v>REMARK PRODUKTIVITAS</v>
          </cell>
          <cell r="T80">
            <v>80</v>
          </cell>
          <cell r="U80" t="str">
            <v>ROM</v>
          </cell>
          <cell r="V80" t="str">
            <v>Crush1</v>
          </cell>
          <cell r="W80" t="str">
            <v>Crush2</v>
          </cell>
          <cell r="X80" t="str">
            <v>Crush3</v>
          </cell>
          <cell r="Y80" t="str">
            <v>Crush4</v>
          </cell>
          <cell r="Z80" t="str">
            <v>Crush5</v>
          </cell>
          <cell r="AA80" t="str">
            <v>Crush6</v>
          </cell>
        </row>
        <row r="81">
          <cell r="E81" t="str">
            <v>( By work )</v>
          </cell>
          <cell r="F81" t="str">
            <v>730E</v>
          </cell>
          <cell r="G81" t="str">
            <v>1500</v>
          </cell>
          <cell r="H81" t="str">
            <v>785</v>
          </cell>
          <cell r="I81" t="str">
            <v>Total</v>
          </cell>
          <cell r="J81" t="str">
            <v>Work</v>
          </cell>
          <cell r="K81" t="str">
            <v>General</v>
          </cell>
          <cell r="L81" t="str">
            <v>Delay</v>
          </cell>
          <cell r="M81" t="str">
            <v>Idle</v>
          </cell>
          <cell r="N81" t="str">
            <v>Rain</v>
          </cell>
          <cell r="O81" t="str">
            <v>Slipp</v>
          </cell>
          <cell r="P81" t="str">
            <v>B/D</v>
          </cell>
          <cell r="T81">
            <v>81</v>
          </cell>
        </row>
        <row r="82">
          <cell r="B82" t="str">
            <v>07  - 08</v>
          </cell>
          <cell r="C82" t="str">
            <v>OB</v>
          </cell>
          <cell r="D82">
            <v>1024</v>
          </cell>
          <cell r="E82">
            <v>1228.8</v>
          </cell>
          <cell r="F82">
            <v>0</v>
          </cell>
          <cell r="G82">
            <v>1</v>
          </cell>
          <cell r="H82">
            <v>10</v>
          </cell>
          <cell r="I82">
            <v>11</v>
          </cell>
          <cell r="J82">
            <v>50</v>
          </cell>
          <cell r="K82">
            <v>0</v>
          </cell>
          <cell r="L82">
            <v>10</v>
          </cell>
          <cell r="M82">
            <v>0</v>
          </cell>
          <cell r="N82">
            <v>0</v>
          </cell>
          <cell r="O82">
            <v>0</v>
          </cell>
          <cell r="Q82" t="str">
            <v>P2H Start 07:10</v>
          </cell>
          <cell r="T82">
            <v>82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B83" t="str">
            <v>08  - 09</v>
          </cell>
          <cell r="C83" t="str">
            <v>OB</v>
          </cell>
          <cell r="D83">
            <v>1102</v>
          </cell>
          <cell r="E83">
            <v>1102</v>
          </cell>
          <cell r="F83">
            <v>0</v>
          </cell>
          <cell r="G83">
            <v>0</v>
          </cell>
          <cell r="H83">
            <v>10</v>
          </cell>
          <cell r="I83">
            <v>10</v>
          </cell>
          <cell r="J83">
            <v>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T83">
            <v>83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09  - 10</v>
          </cell>
          <cell r="C84" t="str">
            <v>OB</v>
          </cell>
          <cell r="D84">
            <v>1308</v>
          </cell>
          <cell r="E84">
            <v>1308</v>
          </cell>
          <cell r="F84">
            <v>0</v>
          </cell>
          <cell r="G84">
            <v>2</v>
          </cell>
          <cell r="H84">
            <v>10</v>
          </cell>
          <cell r="I84">
            <v>12</v>
          </cell>
          <cell r="J84">
            <v>60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T84">
            <v>84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B85" t="str">
            <v>10  - 11</v>
          </cell>
          <cell r="C85" t="str">
            <v>OB</v>
          </cell>
          <cell r="D85">
            <v>1476</v>
          </cell>
          <cell r="E85">
            <v>1476</v>
          </cell>
          <cell r="F85">
            <v>0</v>
          </cell>
          <cell r="G85">
            <v>2</v>
          </cell>
          <cell r="H85">
            <v>9</v>
          </cell>
          <cell r="I85">
            <v>11</v>
          </cell>
          <cell r="J85">
            <v>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>
            <v>0</v>
          </cell>
          <cell r="T85">
            <v>85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B86" t="str">
            <v>11  - 12</v>
          </cell>
          <cell r="C86" t="str">
            <v>OB</v>
          </cell>
          <cell r="D86">
            <v>1136</v>
          </cell>
          <cell r="E86">
            <v>1136</v>
          </cell>
          <cell r="F86">
            <v>0</v>
          </cell>
          <cell r="G86">
            <v>2</v>
          </cell>
          <cell r="H86">
            <v>9</v>
          </cell>
          <cell r="I86">
            <v>11</v>
          </cell>
          <cell r="J86">
            <v>60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>
            <v>0</v>
          </cell>
          <cell r="T86">
            <v>86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12  - 13</v>
          </cell>
          <cell r="C87" t="str">
            <v>OB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60</v>
          </cell>
          <cell r="M87">
            <v>0</v>
          </cell>
          <cell r="N87">
            <v>0</v>
          </cell>
          <cell r="O87">
            <v>0</v>
          </cell>
          <cell r="Q87" t="str">
            <v>Rest Time</v>
          </cell>
          <cell r="T87">
            <v>87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B88" t="str">
            <v>13  -  14</v>
          </cell>
          <cell r="C88" t="str">
            <v>OB</v>
          </cell>
          <cell r="D88">
            <v>1154</v>
          </cell>
          <cell r="E88">
            <v>1154</v>
          </cell>
          <cell r="F88">
            <v>0</v>
          </cell>
          <cell r="G88">
            <v>2</v>
          </cell>
          <cell r="H88">
            <v>9</v>
          </cell>
          <cell r="I88">
            <v>11</v>
          </cell>
          <cell r="J88">
            <v>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0</v>
          </cell>
          <cell r="T88">
            <v>88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14  -  15</v>
          </cell>
          <cell r="C89" t="str">
            <v>OB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60</v>
          </cell>
          <cell r="O89">
            <v>0</v>
          </cell>
          <cell r="Q89" t="str">
            <v>Rain</v>
          </cell>
          <cell r="T89">
            <v>89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B90" t="str">
            <v>15  -  16</v>
          </cell>
          <cell r="C90" t="str">
            <v>OB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60</v>
          </cell>
          <cell r="Q90" t="str">
            <v>Slippery</v>
          </cell>
          <cell r="T90">
            <v>90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B91" t="str">
            <v>16  -  17</v>
          </cell>
          <cell r="C91" t="str">
            <v>OB</v>
          </cell>
          <cell r="D91">
            <v>680</v>
          </cell>
          <cell r="E91">
            <v>1360</v>
          </cell>
          <cell r="F91">
            <v>0</v>
          </cell>
          <cell r="G91">
            <v>4</v>
          </cell>
          <cell r="H91">
            <v>8</v>
          </cell>
          <cell r="I91">
            <v>12</v>
          </cell>
          <cell r="J91">
            <v>30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30</v>
          </cell>
          <cell r="Q91" t="str">
            <v>Slippery Start 16:30</v>
          </cell>
          <cell r="T91">
            <v>91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B92" t="str">
            <v>17  -  18</v>
          </cell>
          <cell r="C92" t="str">
            <v>OB</v>
          </cell>
          <cell r="D92">
            <v>1056</v>
          </cell>
          <cell r="E92">
            <v>1267.2</v>
          </cell>
          <cell r="F92">
            <v>0</v>
          </cell>
          <cell r="G92">
            <v>4</v>
          </cell>
          <cell r="H92">
            <v>7</v>
          </cell>
          <cell r="I92">
            <v>11</v>
          </cell>
          <cell r="J92">
            <v>50</v>
          </cell>
          <cell r="K92">
            <v>0</v>
          </cell>
          <cell r="L92">
            <v>10</v>
          </cell>
          <cell r="M92">
            <v>0</v>
          </cell>
          <cell r="N92">
            <v>0</v>
          </cell>
          <cell r="O92">
            <v>0</v>
          </cell>
          <cell r="Q92" t="str">
            <v>Shift Change</v>
          </cell>
          <cell r="T92">
            <v>92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B93" t="str">
            <v>18  -  19</v>
          </cell>
          <cell r="C93" t="str">
            <v>OB</v>
          </cell>
          <cell r="D93">
            <v>714</v>
          </cell>
          <cell r="E93">
            <v>856.8</v>
          </cell>
          <cell r="F93">
            <v>0</v>
          </cell>
          <cell r="G93">
            <v>8</v>
          </cell>
          <cell r="H93">
            <v>6</v>
          </cell>
          <cell r="I93">
            <v>14</v>
          </cell>
          <cell r="J93">
            <v>50</v>
          </cell>
          <cell r="K93">
            <v>0</v>
          </cell>
          <cell r="L93">
            <v>10</v>
          </cell>
          <cell r="M93">
            <v>0</v>
          </cell>
          <cell r="N93">
            <v>0</v>
          </cell>
          <cell r="O93">
            <v>0</v>
          </cell>
          <cell r="Q93" t="str">
            <v>P2H, Start 18:10</v>
          </cell>
          <cell r="T93">
            <v>93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B94" t="str">
            <v>19  -  20</v>
          </cell>
          <cell r="C94" t="str">
            <v>OB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60</v>
          </cell>
          <cell r="O94">
            <v>0</v>
          </cell>
          <cell r="Q94" t="str">
            <v>Rain</v>
          </cell>
          <cell r="T94">
            <v>94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B95" t="str">
            <v>20  -  21</v>
          </cell>
          <cell r="C95" t="str">
            <v>OB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60</v>
          </cell>
          <cell r="O95">
            <v>0</v>
          </cell>
          <cell r="Q95" t="str">
            <v>Rain</v>
          </cell>
          <cell r="T95">
            <v>95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B96" t="str">
            <v>21  -  22</v>
          </cell>
          <cell r="C96" t="str">
            <v>OB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60</v>
          </cell>
          <cell r="O96">
            <v>0</v>
          </cell>
          <cell r="Q96" t="str">
            <v>Rain</v>
          </cell>
          <cell r="T96">
            <v>96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B97" t="str">
            <v>22  -  23</v>
          </cell>
          <cell r="C97" t="str">
            <v>OB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60</v>
          </cell>
          <cell r="O97">
            <v>0</v>
          </cell>
          <cell r="Q97" t="str">
            <v>Rain</v>
          </cell>
          <cell r="T97">
            <v>97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23  -  24</v>
          </cell>
          <cell r="C98" t="str">
            <v>OB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60</v>
          </cell>
          <cell r="Q98" t="str">
            <v>Slippery</v>
          </cell>
          <cell r="T98">
            <v>98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B99" t="str">
            <v>24  -  01</v>
          </cell>
          <cell r="C99" t="str">
            <v>OB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60</v>
          </cell>
          <cell r="Q99" t="str">
            <v>Slippery</v>
          </cell>
          <cell r="T99">
            <v>99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B100" t="str">
            <v>01  -  02</v>
          </cell>
          <cell r="C100" t="str">
            <v>OB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60</v>
          </cell>
          <cell r="Q100" t="str">
            <v>Slippery</v>
          </cell>
          <cell r="T100">
            <v>100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B101" t="str">
            <v>02  -  03</v>
          </cell>
          <cell r="C101" t="str">
            <v>OB</v>
          </cell>
          <cell r="D101">
            <v>866</v>
          </cell>
          <cell r="E101">
            <v>1404.3243243243242</v>
          </cell>
          <cell r="F101">
            <v>0</v>
          </cell>
          <cell r="G101">
            <v>8</v>
          </cell>
          <cell r="H101">
            <v>6</v>
          </cell>
          <cell r="I101">
            <v>14</v>
          </cell>
          <cell r="J101">
            <v>37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23</v>
          </cell>
          <cell r="Q101" t="str">
            <v>Slippery, Start 02:23</v>
          </cell>
          <cell r="T101">
            <v>101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03  -  04</v>
          </cell>
          <cell r="C102" t="str">
            <v>OB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0</v>
          </cell>
          <cell r="N102">
            <v>0</v>
          </cell>
          <cell r="O102">
            <v>0</v>
          </cell>
          <cell r="Q102" t="str">
            <v>03:00, Rain</v>
          </cell>
          <cell r="T102">
            <v>102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B103" t="str">
            <v>04  -  05</v>
          </cell>
          <cell r="C103" t="str">
            <v>OB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60</v>
          </cell>
          <cell r="Q103" t="str">
            <v>Slippery</v>
          </cell>
          <cell r="T103">
            <v>103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B104" t="str">
            <v>05  -  06</v>
          </cell>
          <cell r="C104" t="str">
            <v>OB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60</v>
          </cell>
          <cell r="Q104" t="str">
            <v>Slippery</v>
          </cell>
          <cell r="T104">
            <v>104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06  -  07</v>
          </cell>
          <cell r="C105" t="str">
            <v>OB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60</v>
          </cell>
          <cell r="Q105" t="str">
            <v>Slippery</v>
          </cell>
          <cell r="T105">
            <v>105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RESUME</v>
          </cell>
          <cell r="C106" t="str">
            <v>PROD</v>
          </cell>
          <cell r="E106" t="str">
            <v>PROD'TY</v>
          </cell>
          <cell r="G106" t="str">
            <v>WORK HOURS</v>
          </cell>
          <cell r="J106" t="str">
            <v>LOST TIME</v>
          </cell>
          <cell r="L106" t="str">
            <v>DOWN</v>
          </cell>
          <cell r="M106" t="str">
            <v>PA</v>
          </cell>
          <cell r="O106" t="str">
            <v>UA PROD</v>
          </cell>
          <cell r="Q106" t="str">
            <v>OPERATOR</v>
          </cell>
          <cell r="R106" t="str">
            <v>GROUP LEADER</v>
          </cell>
          <cell r="T106">
            <v>106</v>
          </cell>
        </row>
        <row r="107">
          <cell r="B107" t="str">
            <v>GROUP</v>
          </cell>
          <cell r="C107" t="str">
            <v>WASTE</v>
          </cell>
          <cell r="D107" t="str">
            <v>CC</v>
          </cell>
          <cell r="E107" t="str">
            <v>WASTE</v>
          </cell>
          <cell r="F107" t="str">
            <v>CC</v>
          </cell>
          <cell r="G107" t="str">
            <v>WASTE</v>
          </cell>
          <cell r="H107" t="str">
            <v>CC</v>
          </cell>
          <cell r="I107" t="str">
            <v>GEN</v>
          </cell>
          <cell r="J107" t="str">
            <v>DELAY</v>
          </cell>
          <cell r="K107" t="str">
            <v>IDLE</v>
          </cell>
          <cell r="L107" t="str">
            <v>TIME</v>
          </cell>
          <cell r="M107" t="str">
            <v>PLAN</v>
          </cell>
          <cell r="N107" t="str">
            <v>ACT</v>
          </cell>
          <cell r="O107" t="str">
            <v>PLAN</v>
          </cell>
          <cell r="P107" t="str">
            <v>ACT</v>
          </cell>
          <cell r="T107">
            <v>107</v>
          </cell>
        </row>
        <row r="108">
          <cell r="B108" t="str">
            <v>Shift 1</v>
          </cell>
          <cell r="C108">
            <v>7200</v>
          </cell>
          <cell r="D108">
            <v>0</v>
          </cell>
          <cell r="E108">
            <v>1234.2857142857144</v>
          </cell>
          <cell r="F108">
            <v>0</v>
          </cell>
          <cell r="G108">
            <v>5.833333333333333</v>
          </cell>
          <cell r="H108">
            <v>0</v>
          </cell>
          <cell r="I108">
            <v>0</v>
          </cell>
          <cell r="J108">
            <v>1.1666666666666667</v>
          </cell>
          <cell r="K108">
            <v>1</v>
          </cell>
          <cell r="L108">
            <v>0</v>
          </cell>
          <cell r="M108">
            <v>0.95</v>
          </cell>
          <cell r="N108">
            <v>1</v>
          </cell>
          <cell r="O108">
            <v>0.875</v>
          </cell>
          <cell r="P108">
            <v>0.72916666666666663</v>
          </cell>
          <cell r="Q108">
            <v>0</v>
          </cell>
          <cell r="R108">
            <v>0</v>
          </cell>
          <cell r="T108">
            <v>108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Shift 2</v>
          </cell>
          <cell r="C109">
            <v>2450</v>
          </cell>
          <cell r="D109">
            <v>0</v>
          </cell>
          <cell r="E109">
            <v>1130.7692307692309</v>
          </cell>
          <cell r="F109">
            <v>0</v>
          </cell>
          <cell r="G109">
            <v>2.1666666666666665</v>
          </cell>
          <cell r="H109">
            <v>0</v>
          </cell>
          <cell r="I109">
            <v>0</v>
          </cell>
          <cell r="J109">
            <v>0.33333333333333331</v>
          </cell>
          <cell r="K109">
            <v>5.5</v>
          </cell>
          <cell r="L109">
            <v>0</v>
          </cell>
          <cell r="M109">
            <v>0.95</v>
          </cell>
          <cell r="N109">
            <v>1</v>
          </cell>
          <cell r="O109">
            <v>0.875</v>
          </cell>
          <cell r="P109">
            <v>0.27083333333333331</v>
          </cell>
          <cell r="Q109">
            <v>0</v>
          </cell>
          <cell r="R109">
            <v>0</v>
          </cell>
          <cell r="T109">
            <v>109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Shift 3</v>
          </cell>
          <cell r="C110">
            <v>866</v>
          </cell>
          <cell r="D110">
            <v>0</v>
          </cell>
          <cell r="E110">
            <v>1404.3243243243242</v>
          </cell>
          <cell r="F110">
            <v>0</v>
          </cell>
          <cell r="G110">
            <v>0.6166666666666667</v>
          </cell>
          <cell r="H110">
            <v>0</v>
          </cell>
          <cell r="I110">
            <v>0</v>
          </cell>
          <cell r="J110">
            <v>1</v>
          </cell>
          <cell r="K110">
            <v>6.3833333333333337</v>
          </cell>
          <cell r="L110">
            <v>0</v>
          </cell>
          <cell r="M110">
            <v>0.95</v>
          </cell>
          <cell r="N110">
            <v>1</v>
          </cell>
          <cell r="O110">
            <v>0.875</v>
          </cell>
          <cell r="P110">
            <v>7.7083333333333337E-2</v>
          </cell>
          <cell r="Q110">
            <v>0</v>
          </cell>
          <cell r="R110">
            <v>0</v>
          </cell>
          <cell r="T110">
            <v>110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B111" t="str">
            <v>Shift 6</v>
          </cell>
          <cell r="C111">
            <v>8936</v>
          </cell>
          <cell r="D111">
            <v>0</v>
          </cell>
          <cell r="E111">
            <v>1246.8837209302326</v>
          </cell>
          <cell r="F111">
            <v>0</v>
          </cell>
          <cell r="G111">
            <v>7.166666666666667</v>
          </cell>
          <cell r="H111">
            <v>0</v>
          </cell>
          <cell r="I111">
            <v>0</v>
          </cell>
          <cell r="J111">
            <v>1.3333333333333333</v>
          </cell>
          <cell r="K111">
            <v>2.5</v>
          </cell>
          <cell r="L111">
            <v>0</v>
          </cell>
          <cell r="M111">
            <v>0.95</v>
          </cell>
          <cell r="N111">
            <v>1</v>
          </cell>
          <cell r="O111">
            <v>0.875</v>
          </cell>
          <cell r="P111">
            <v>0.65151515151515149</v>
          </cell>
          <cell r="Q111" t="str">
            <v>Hero Marten</v>
          </cell>
          <cell r="R111" t="str">
            <v>Sutarno</v>
          </cell>
          <cell r="T111">
            <v>111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B112" t="str">
            <v>Shift 7</v>
          </cell>
          <cell r="C112">
            <v>1580</v>
          </cell>
          <cell r="D112">
            <v>0</v>
          </cell>
          <cell r="E112">
            <v>1089.655172413793</v>
          </cell>
          <cell r="F112">
            <v>0</v>
          </cell>
          <cell r="G112">
            <v>1.45</v>
          </cell>
          <cell r="H112">
            <v>0</v>
          </cell>
          <cell r="I112">
            <v>0</v>
          </cell>
          <cell r="J112">
            <v>1.1666666666666667</v>
          </cell>
          <cell r="K112">
            <v>10.383333333333333</v>
          </cell>
          <cell r="L112">
            <v>0</v>
          </cell>
          <cell r="M112">
            <v>0.95</v>
          </cell>
          <cell r="N112">
            <v>1</v>
          </cell>
          <cell r="O112">
            <v>0.875</v>
          </cell>
          <cell r="P112">
            <v>0.11153846153846153</v>
          </cell>
          <cell r="Q112" t="str">
            <v>Juartono</v>
          </cell>
          <cell r="R112" t="str">
            <v>Sudarso</v>
          </cell>
          <cell r="T112">
            <v>112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B113" t="str">
            <v>TOTAL</v>
          </cell>
          <cell r="C113">
            <v>10516</v>
          </cell>
          <cell r="D113">
            <v>0</v>
          </cell>
          <cell r="E113">
            <v>1220.4255319148936</v>
          </cell>
          <cell r="F113">
            <v>0</v>
          </cell>
          <cell r="G113">
            <v>8.6166666666666671</v>
          </cell>
          <cell r="H113">
            <v>0</v>
          </cell>
          <cell r="I113">
            <v>0</v>
          </cell>
          <cell r="J113">
            <v>2.5</v>
          </cell>
          <cell r="K113">
            <v>12.883333333333333</v>
          </cell>
          <cell r="L113">
            <v>0</v>
          </cell>
          <cell r="M113">
            <v>0.95</v>
          </cell>
          <cell r="N113">
            <v>1</v>
          </cell>
          <cell r="O113">
            <v>0.875</v>
          </cell>
          <cell r="P113">
            <v>0.35902777777777778</v>
          </cell>
          <cell r="Q113" t="str">
            <v>Hiras Silaban</v>
          </cell>
          <cell r="R113" t="str">
            <v>Fresye A L</v>
          </cell>
          <cell r="T113">
            <v>113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T114">
            <v>114</v>
          </cell>
        </row>
        <row r="115">
          <cell r="B115" t="str">
            <v>TIME</v>
          </cell>
          <cell r="C115" t="str">
            <v>WASTE</v>
          </cell>
          <cell r="D115" t="str">
            <v>SH305</v>
          </cell>
          <cell r="E115" t="str">
            <v>TYPE</v>
          </cell>
          <cell r="F115" t="str">
            <v>PC 4000</v>
          </cell>
          <cell r="H115" t="str">
            <v>Plan Prod'ty :</v>
          </cell>
          <cell r="J115">
            <v>1450</v>
          </cell>
          <cell r="M115" t="str">
            <v>Distance :</v>
          </cell>
          <cell r="O115">
            <v>3.1456743072620683</v>
          </cell>
          <cell r="T115">
            <v>115</v>
          </cell>
          <cell r="U115" t="str">
            <v>SH305</v>
          </cell>
        </row>
        <row r="116">
          <cell r="C116" t="str">
            <v>MAT</v>
          </cell>
          <cell r="D116" t="str">
            <v>PROD</v>
          </cell>
          <cell r="E116" t="str">
            <v>PROD'TY</v>
          </cell>
          <cell r="F116" t="str">
            <v>Q'TY DT</v>
          </cell>
          <cell r="J116" t="str">
            <v>HOURS</v>
          </cell>
          <cell r="Q116" t="str">
            <v>REMARK PRODUKTIVITAS</v>
          </cell>
          <cell r="T116">
            <v>116</v>
          </cell>
          <cell r="U116" t="str">
            <v>ROM</v>
          </cell>
          <cell r="V116" t="str">
            <v>Crush1</v>
          </cell>
          <cell r="W116" t="str">
            <v>Crush2</v>
          </cell>
          <cell r="X116" t="str">
            <v>Crush3</v>
          </cell>
          <cell r="Y116" t="str">
            <v>Crush4</v>
          </cell>
          <cell r="Z116" t="str">
            <v>Crush5</v>
          </cell>
          <cell r="AA116" t="str">
            <v>Crush6</v>
          </cell>
        </row>
        <row r="117">
          <cell r="E117" t="str">
            <v>( By work )</v>
          </cell>
          <cell r="F117" t="str">
            <v>730E</v>
          </cell>
          <cell r="G117" t="str">
            <v>1500</v>
          </cell>
          <cell r="H117" t="str">
            <v>785</v>
          </cell>
          <cell r="I117" t="str">
            <v>Total</v>
          </cell>
          <cell r="J117" t="str">
            <v>Work</v>
          </cell>
          <cell r="K117" t="str">
            <v>General</v>
          </cell>
          <cell r="L117" t="str">
            <v>Delay</v>
          </cell>
          <cell r="M117" t="str">
            <v>Idle</v>
          </cell>
          <cell r="N117" t="str">
            <v>Rain</v>
          </cell>
          <cell r="O117" t="str">
            <v>Slipp</v>
          </cell>
          <cell r="P117" t="str">
            <v>B/D</v>
          </cell>
          <cell r="T117">
            <v>117</v>
          </cell>
        </row>
        <row r="118">
          <cell r="B118" t="str">
            <v>07  - 08</v>
          </cell>
          <cell r="C118" t="str">
            <v>OB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 t="str">
            <v>07:00, Control Valve Low Pressure</v>
          </cell>
          <cell r="T118">
            <v>118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B119" t="str">
            <v>08  - 09</v>
          </cell>
          <cell r="C119" t="str">
            <v>OB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60</v>
          </cell>
          <cell r="Q119" t="str">
            <v>Control Valve Low Pressure</v>
          </cell>
          <cell r="T119">
            <v>119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B120" t="str">
            <v>09  - 10</v>
          </cell>
          <cell r="C120" t="str">
            <v>OB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60</v>
          </cell>
          <cell r="Q120" t="str">
            <v>Control Valve Low Pressure</v>
          </cell>
          <cell r="T120">
            <v>120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B121" t="str">
            <v>10  - 11</v>
          </cell>
          <cell r="C121" t="str">
            <v>OB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  <cell r="M121">
            <v>0</v>
          </cell>
          <cell r="N121">
            <v>0</v>
          </cell>
          <cell r="O121">
            <v>0</v>
          </cell>
          <cell r="P121">
            <v>55</v>
          </cell>
          <cell r="Q121" t="str">
            <v>Control Valve Low Pressure RFU 10:55</v>
          </cell>
          <cell r="T121">
            <v>121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B122" t="str">
            <v>11  - 12</v>
          </cell>
          <cell r="C122" t="str">
            <v>OB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60</v>
          </cell>
          <cell r="M122">
            <v>0</v>
          </cell>
          <cell r="N122">
            <v>0</v>
          </cell>
          <cell r="O122">
            <v>0</v>
          </cell>
          <cell r="Q122" t="str">
            <v>Stand By, No Operator</v>
          </cell>
          <cell r="T122">
            <v>122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B123" t="str">
            <v>12  - 13</v>
          </cell>
          <cell r="C123" t="str">
            <v>OB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60</v>
          </cell>
          <cell r="M123">
            <v>0</v>
          </cell>
          <cell r="N123">
            <v>0</v>
          </cell>
          <cell r="O123">
            <v>0</v>
          </cell>
          <cell r="Q123" t="str">
            <v>Stand By, No Operator</v>
          </cell>
          <cell r="T123">
            <v>123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13  -  14</v>
          </cell>
          <cell r="C124" t="str">
            <v>OB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60</v>
          </cell>
          <cell r="M124">
            <v>0</v>
          </cell>
          <cell r="N124">
            <v>0</v>
          </cell>
          <cell r="O124">
            <v>0</v>
          </cell>
          <cell r="Q124" t="str">
            <v>Stand By, No Operator</v>
          </cell>
          <cell r="T124">
            <v>124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B125" t="str">
            <v>14  -  15</v>
          </cell>
          <cell r="C125" t="str">
            <v>OB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Q125" t="str">
            <v>Stand By, No Operator</v>
          </cell>
          <cell r="T125">
            <v>125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B126" t="str">
            <v>15  -  16</v>
          </cell>
          <cell r="C126" t="str">
            <v>OB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60</v>
          </cell>
          <cell r="M126">
            <v>0</v>
          </cell>
          <cell r="N126">
            <v>0</v>
          </cell>
          <cell r="O126">
            <v>0</v>
          </cell>
          <cell r="Q126" t="str">
            <v>Stand By, No Operator</v>
          </cell>
          <cell r="T126">
            <v>126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B127" t="str">
            <v>16  -  17</v>
          </cell>
          <cell r="C127" t="str">
            <v>OB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60</v>
          </cell>
          <cell r="M127">
            <v>0</v>
          </cell>
          <cell r="N127">
            <v>0</v>
          </cell>
          <cell r="O127">
            <v>0</v>
          </cell>
          <cell r="Q127" t="str">
            <v>Stand By, No Operator</v>
          </cell>
          <cell r="T127">
            <v>127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B128" t="str">
            <v>17  -  18</v>
          </cell>
          <cell r="C128" t="str">
            <v>OB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0</v>
          </cell>
          <cell r="O128">
            <v>0</v>
          </cell>
          <cell r="Q128" t="str">
            <v>Stand By, No Operator</v>
          </cell>
          <cell r="T128">
            <v>128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B129" t="str">
            <v>18  -  19</v>
          </cell>
          <cell r="C129" t="str">
            <v>OB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60</v>
          </cell>
          <cell r="M129">
            <v>0</v>
          </cell>
          <cell r="N129">
            <v>0</v>
          </cell>
          <cell r="O129">
            <v>0</v>
          </cell>
          <cell r="Q129" t="str">
            <v>Stand By No Operator</v>
          </cell>
          <cell r="T129">
            <v>129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B130" t="str">
            <v>19  -  20</v>
          </cell>
          <cell r="C130" t="str">
            <v>OB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</v>
          </cell>
          <cell r="M130">
            <v>0</v>
          </cell>
          <cell r="N130">
            <v>0</v>
          </cell>
          <cell r="O130">
            <v>0</v>
          </cell>
          <cell r="Q130" t="str">
            <v>Stand By No Operator</v>
          </cell>
          <cell r="T130">
            <v>130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B131" t="str">
            <v>20  -  21</v>
          </cell>
          <cell r="C131" t="str">
            <v>OB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60</v>
          </cell>
          <cell r="M131">
            <v>0</v>
          </cell>
          <cell r="N131">
            <v>0</v>
          </cell>
          <cell r="O131">
            <v>0</v>
          </cell>
          <cell r="Q131" t="str">
            <v>Stand By No Operator</v>
          </cell>
          <cell r="T131">
            <v>131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21  -  22</v>
          </cell>
          <cell r="C132" t="str">
            <v>OB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60</v>
          </cell>
          <cell r="M132">
            <v>0</v>
          </cell>
          <cell r="N132">
            <v>0</v>
          </cell>
          <cell r="O132">
            <v>0</v>
          </cell>
          <cell r="Q132" t="str">
            <v>Stand By No Operator</v>
          </cell>
          <cell r="T132">
            <v>132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22  -  23</v>
          </cell>
          <cell r="C133" t="str">
            <v>OB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60</v>
          </cell>
          <cell r="M133">
            <v>0</v>
          </cell>
          <cell r="N133">
            <v>0</v>
          </cell>
          <cell r="O133">
            <v>0</v>
          </cell>
          <cell r="Q133" t="str">
            <v>Stand By No Operator</v>
          </cell>
          <cell r="T133">
            <v>133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23  -  24</v>
          </cell>
          <cell r="C134" t="str">
            <v>OB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60</v>
          </cell>
          <cell r="M134">
            <v>0</v>
          </cell>
          <cell r="N134">
            <v>0</v>
          </cell>
          <cell r="O134">
            <v>0</v>
          </cell>
          <cell r="Q134" t="str">
            <v>Stand By No Operator</v>
          </cell>
          <cell r="T134">
            <v>134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24  -  01</v>
          </cell>
          <cell r="C135" t="str">
            <v>OB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60</v>
          </cell>
          <cell r="M135">
            <v>0</v>
          </cell>
          <cell r="N135">
            <v>0</v>
          </cell>
          <cell r="O135">
            <v>0</v>
          </cell>
          <cell r="Q135" t="str">
            <v>Stand By No Operator</v>
          </cell>
          <cell r="T135">
            <v>135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01  -  02</v>
          </cell>
          <cell r="C136" t="str">
            <v>OB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60</v>
          </cell>
          <cell r="M136">
            <v>0</v>
          </cell>
          <cell r="N136">
            <v>0</v>
          </cell>
          <cell r="O136">
            <v>0</v>
          </cell>
          <cell r="Q136" t="str">
            <v>Stand By No Operator</v>
          </cell>
          <cell r="T136">
            <v>136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02  -  03</v>
          </cell>
          <cell r="C137" t="str">
            <v>OB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0</v>
          </cell>
          <cell r="Q137" t="str">
            <v>Stand By No Operator</v>
          </cell>
          <cell r="T137">
            <v>137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03  -  04</v>
          </cell>
          <cell r="C138" t="str">
            <v>OB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60</v>
          </cell>
          <cell r="M138">
            <v>0</v>
          </cell>
          <cell r="N138">
            <v>0</v>
          </cell>
          <cell r="O138">
            <v>0</v>
          </cell>
          <cell r="Q138" t="str">
            <v>Stand By No Operator</v>
          </cell>
          <cell r="T138">
            <v>138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04  -  05</v>
          </cell>
          <cell r="C139" t="str">
            <v>OB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60</v>
          </cell>
          <cell r="M139">
            <v>0</v>
          </cell>
          <cell r="N139">
            <v>0</v>
          </cell>
          <cell r="O139">
            <v>0</v>
          </cell>
          <cell r="Q139" t="str">
            <v>Stand By No Operator</v>
          </cell>
          <cell r="T139">
            <v>139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05  -  06</v>
          </cell>
          <cell r="C140" t="str">
            <v>OB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60</v>
          </cell>
          <cell r="M140">
            <v>0</v>
          </cell>
          <cell r="N140">
            <v>0</v>
          </cell>
          <cell r="O140">
            <v>0</v>
          </cell>
          <cell r="Q140" t="str">
            <v>Stand By No Operator</v>
          </cell>
          <cell r="T140">
            <v>140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B141" t="str">
            <v>06  -  07</v>
          </cell>
          <cell r="C141" t="str">
            <v>OB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60</v>
          </cell>
          <cell r="M141">
            <v>0</v>
          </cell>
          <cell r="N141">
            <v>0</v>
          </cell>
          <cell r="O141">
            <v>0</v>
          </cell>
          <cell r="Q141" t="str">
            <v>Stand By No Operator</v>
          </cell>
          <cell r="T141">
            <v>141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RESUME</v>
          </cell>
          <cell r="C142" t="str">
            <v>PROD</v>
          </cell>
          <cell r="E142" t="str">
            <v>PROD'TY</v>
          </cell>
          <cell r="G142" t="str">
            <v>WORK HOURS</v>
          </cell>
          <cell r="J142" t="str">
            <v>LOST TIME</v>
          </cell>
          <cell r="L142" t="str">
            <v>DOWN</v>
          </cell>
          <cell r="M142" t="str">
            <v>PA</v>
          </cell>
          <cell r="O142" t="str">
            <v>UA PROD</v>
          </cell>
          <cell r="Q142" t="str">
            <v>OPERATOR</v>
          </cell>
          <cell r="R142" t="str">
            <v>GROUP LEADER</v>
          </cell>
          <cell r="T142">
            <v>142</v>
          </cell>
        </row>
        <row r="143">
          <cell r="B143" t="str">
            <v>GROUP</v>
          </cell>
          <cell r="C143" t="str">
            <v>WASTE</v>
          </cell>
          <cell r="D143" t="str">
            <v>CC</v>
          </cell>
          <cell r="E143" t="str">
            <v>WASTE</v>
          </cell>
          <cell r="F143" t="str">
            <v>CC</v>
          </cell>
          <cell r="G143" t="str">
            <v>WASTE</v>
          </cell>
          <cell r="H143" t="str">
            <v>CC</v>
          </cell>
          <cell r="I143" t="str">
            <v>GEN</v>
          </cell>
          <cell r="J143" t="str">
            <v>DELAY</v>
          </cell>
          <cell r="K143" t="str">
            <v>IDLE</v>
          </cell>
          <cell r="L143" t="str">
            <v>TIME</v>
          </cell>
          <cell r="M143" t="str">
            <v>PLAN</v>
          </cell>
          <cell r="N143" t="str">
            <v>ACT</v>
          </cell>
          <cell r="O143" t="str">
            <v>PLAN</v>
          </cell>
          <cell r="P143" t="str">
            <v>ACT</v>
          </cell>
          <cell r="T143">
            <v>143</v>
          </cell>
        </row>
        <row r="144">
          <cell r="B144" t="str">
            <v>Shift 1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4.083333333333333</v>
          </cell>
          <cell r="K144">
            <v>0</v>
          </cell>
          <cell r="L144">
            <v>3.9166666666666665</v>
          </cell>
          <cell r="M144">
            <v>0.95</v>
          </cell>
          <cell r="N144">
            <v>0.51041666666666674</v>
          </cell>
          <cell r="O144">
            <v>0.875</v>
          </cell>
          <cell r="P144">
            <v>0</v>
          </cell>
          <cell r="Q144">
            <v>0</v>
          </cell>
          <cell r="R144">
            <v>0</v>
          </cell>
          <cell r="T144">
            <v>144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Shift 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</v>
          </cell>
          <cell r="K145">
            <v>0</v>
          </cell>
          <cell r="L145">
            <v>0</v>
          </cell>
          <cell r="M145">
            <v>0.95</v>
          </cell>
          <cell r="N145">
            <v>1</v>
          </cell>
          <cell r="O145">
            <v>0.875</v>
          </cell>
          <cell r="P145">
            <v>0</v>
          </cell>
          <cell r="Q145">
            <v>0</v>
          </cell>
          <cell r="R145">
            <v>0</v>
          </cell>
          <cell r="T145">
            <v>145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Shift 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0.95</v>
          </cell>
          <cell r="N146">
            <v>1</v>
          </cell>
          <cell r="O146">
            <v>0.875</v>
          </cell>
          <cell r="P146">
            <v>0</v>
          </cell>
          <cell r="Q146">
            <v>0</v>
          </cell>
          <cell r="R146">
            <v>0</v>
          </cell>
          <cell r="T146">
            <v>146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B147" t="str">
            <v>Shift 6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7.083333333333333</v>
          </cell>
          <cell r="K147">
            <v>0</v>
          </cell>
          <cell r="L147">
            <v>3.9166666666666665</v>
          </cell>
          <cell r="M147">
            <v>0.95</v>
          </cell>
          <cell r="N147">
            <v>0.64393939393939403</v>
          </cell>
          <cell r="O147">
            <v>0.875</v>
          </cell>
          <cell r="P147">
            <v>0</v>
          </cell>
          <cell r="Q147">
            <v>0</v>
          </cell>
          <cell r="R147">
            <v>0</v>
          </cell>
          <cell r="T147">
            <v>147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B148" t="str">
            <v>Shift 7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13</v>
          </cell>
          <cell r="K148">
            <v>0</v>
          </cell>
          <cell r="L148">
            <v>0</v>
          </cell>
          <cell r="M148">
            <v>0.95</v>
          </cell>
          <cell r="N148">
            <v>1</v>
          </cell>
          <cell r="O148">
            <v>0.875</v>
          </cell>
          <cell r="P148">
            <v>0</v>
          </cell>
          <cell r="Q148">
            <v>0</v>
          </cell>
          <cell r="R148">
            <v>0</v>
          </cell>
          <cell r="T148">
            <v>148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TOTAL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20.083333333333332</v>
          </cell>
          <cell r="K149">
            <v>0</v>
          </cell>
          <cell r="L149">
            <v>3.9166666666666665</v>
          </cell>
          <cell r="M149">
            <v>0.95</v>
          </cell>
          <cell r="N149">
            <v>0.83680555555555547</v>
          </cell>
          <cell r="O149">
            <v>0.875</v>
          </cell>
          <cell r="P149">
            <v>0</v>
          </cell>
          <cell r="Q149" t="str">
            <v>Hiras Silaban</v>
          </cell>
          <cell r="R149" t="str">
            <v>Fresye A L</v>
          </cell>
          <cell r="T149">
            <v>149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T150">
            <v>150</v>
          </cell>
        </row>
        <row r="151">
          <cell r="B151" t="str">
            <v>TIME</v>
          </cell>
          <cell r="C151" t="str">
            <v>WASTE</v>
          </cell>
          <cell r="D151" t="str">
            <v>SH306</v>
          </cell>
          <cell r="E151" t="str">
            <v>TYPE</v>
          </cell>
          <cell r="F151" t="str">
            <v>PC 4000</v>
          </cell>
          <cell r="H151" t="str">
            <v>Plan Prod'ty :</v>
          </cell>
          <cell r="J151">
            <v>1466.6666666666667</v>
          </cell>
          <cell r="M151" t="str">
            <v>Distance :</v>
          </cell>
          <cell r="O151">
            <v>3.2117226153400442</v>
          </cell>
          <cell r="T151">
            <v>151</v>
          </cell>
          <cell r="U151" t="str">
            <v>SH306</v>
          </cell>
        </row>
        <row r="152">
          <cell r="C152" t="str">
            <v>MAT</v>
          </cell>
          <cell r="D152" t="str">
            <v>PROD</v>
          </cell>
          <cell r="E152" t="str">
            <v>PROD'TY</v>
          </cell>
          <cell r="F152" t="str">
            <v>Q'TY DT</v>
          </cell>
          <cell r="J152" t="str">
            <v>HOURS</v>
          </cell>
          <cell r="Q152" t="str">
            <v>REMARK PRODUKTIVITAS</v>
          </cell>
          <cell r="T152">
            <v>152</v>
          </cell>
          <cell r="U152" t="str">
            <v>ROM</v>
          </cell>
          <cell r="V152" t="str">
            <v>Crush1</v>
          </cell>
          <cell r="W152" t="str">
            <v>Crush2</v>
          </cell>
          <cell r="X152" t="str">
            <v>Crush3</v>
          </cell>
          <cell r="Y152" t="str">
            <v>Crush4</v>
          </cell>
          <cell r="Z152" t="str">
            <v>Crush5</v>
          </cell>
          <cell r="AA152" t="str">
            <v>Crush6</v>
          </cell>
        </row>
        <row r="153">
          <cell r="E153" t="str">
            <v>( By work )</v>
          </cell>
          <cell r="F153" t="str">
            <v>730E</v>
          </cell>
          <cell r="G153" t="str">
            <v>1500</v>
          </cell>
          <cell r="H153" t="str">
            <v>785</v>
          </cell>
          <cell r="I153" t="str">
            <v>Total</v>
          </cell>
          <cell r="J153" t="str">
            <v>Work</v>
          </cell>
          <cell r="K153" t="str">
            <v>General</v>
          </cell>
          <cell r="L153" t="str">
            <v>Delay</v>
          </cell>
          <cell r="M153" t="str">
            <v>Idle</v>
          </cell>
          <cell r="N153" t="str">
            <v>Rain</v>
          </cell>
          <cell r="O153" t="str">
            <v>Slipp</v>
          </cell>
          <cell r="P153" t="str">
            <v>B/D</v>
          </cell>
          <cell r="T153">
            <v>153</v>
          </cell>
        </row>
        <row r="154">
          <cell r="B154" t="str">
            <v>07  - 08</v>
          </cell>
          <cell r="C154" t="str">
            <v>OB</v>
          </cell>
          <cell r="D154">
            <v>1036</v>
          </cell>
          <cell r="E154">
            <v>1243.2</v>
          </cell>
          <cell r="F154">
            <v>5</v>
          </cell>
          <cell r="G154">
            <v>3</v>
          </cell>
          <cell r="H154">
            <v>0</v>
          </cell>
          <cell r="I154">
            <v>8</v>
          </cell>
          <cell r="J154">
            <v>50</v>
          </cell>
          <cell r="K154">
            <v>0</v>
          </cell>
          <cell r="L154">
            <v>10</v>
          </cell>
          <cell r="M154">
            <v>0</v>
          </cell>
          <cell r="N154">
            <v>0</v>
          </cell>
          <cell r="O154">
            <v>0</v>
          </cell>
          <cell r="Q154" t="str">
            <v>P2H Start 07:10</v>
          </cell>
          <cell r="T154">
            <v>154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08  - 09</v>
          </cell>
          <cell r="C155" t="str">
            <v>OB</v>
          </cell>
          <cell r="D155">
            <v>1036</v>
          </cell>
          <cell r="E155">
            <v>1036</v>
          </cell>
          <cell r="F155">
            <v>5</v>
          </cell>
          <cell r="G155">
            <v>3</v>
          </cell>
          <cell r="H155">
            <v>0</v>
          </cell>
          <cell r="I155">
            <v>8</v>
          </cell>
          <cell r="J155">
            <v>60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Move Front 10'</v>
          </cell>
          <cell r="T155">
            <v>155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B156" t="str">
            <v>09  - 10</v>
          </cell>
          <cell r="C156" t="str">
            <v>OB</v>
          </cell>
          <cell r="D156">
            <v>1218</v>
          </cell>
          <cell r="E156">
            <v>1218</v>
          </cell>
          <cell r="F156">
            <v>5</v>
          </cell>
          <cell r="G156">
            <v>3</v>
          </cell>
          <cell r="H156">
            <v>0</v>
          </cell>
          <cell r="I156">
            <v>8</v>
          </cell>
          <cell r="J156">
            <v>60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>
            <v>0</v>
          </cell>
          <cell r="T156">
            <v>156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10  - 11</v>
          </cell>
          <cell r="C157" t="str">
            <v>OB</v>
          </cell>
          <cell r="D157">
            <v>1288</v>
          </cell>
          <cell r="E157">
            <v>1288</v>
          </cell>
          <cell r="F157">
            <v>5</v>
          </cell>
          <cell r="G157">
            <v>3</v>
          </cell>
          <cell r="H157">
            <v>0</v>
          </cell>
          <cell r="I157">
            <v>8</v>
          </cell>
          <cell r="J157">
            <v>60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>
            <v>0</v>
          </cell>
          <cell r="T157">
            <v>157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11  - 12</v>
          </cell>
          <cell r="C158" t="str">
            <v>OB</v>
          </cell>
          <cell r="D158">
            <v>1036</v>
          </cell>
          <cell r="E158">
            <v>1036</v>
          </cell>
          <cell r="F158">
            <v>5</v>
          </cell>
          <cell r="G158">
            <v>3</v>
          </cell>
          <cell r="H158">
            <v>0</v>
          </cell>
          <cell r="I158">
            <v>8</v>
          </cell>
          <cell r="J158">
            <v>60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0</v>
          </cell>
          <cell r="T158">
            <v>158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B159" t="str">
            <v>12  - 13</v>
          </cell>
          <cell r="C159" t="str">
            <v>OB</v>
          </cell>
          <cell r="D159">
            <v>588</v>
          </cell>
          <cell r="E159">
            <v>1176</v>
          </cell>
          <cell r="F159">
            <v>5</v>
          </cell>
          <cell r="G159">
            <v>3</v>
          </cell>
          <cell r="H159">
            <v>0</v>
          </cell>
          <cell r="I159">
            <v>8</v>
          </cell>
          <cell r="J159">
            <v>30</v>
          </cell>
          <cell r="K159">
            <v>0</v>
          </cell>
          <cell r="L159">
            <v>30</v>
          </cell>
          <cell r="M159">
            <v>0</v>
          </cell>
          <cell r="N159">
            <v>0</v>
          </cell>
          <cell r="O159">
            <v>0</v>
          </cell>
          <cell r="Q159" t="str">
            <v>Rest Time</v>
          </cell>
          <cell r="T159">
            <v>159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13  -  14</v>
          </cell>
          <cell r="C160" t="str">
            <v>OB</v>
          </cell>
          <cell r="D160">
            <v>1414</v>
          </cell>
          <cell r="E160">
            <v>1414</v>
          </cell>
          <cell r="F160">
            <v>5</v>
          </cell>
          <cell r="G160">
            <v>3</v>
          </cell>
          <cell r="H160">
            <v>0</v>
          </cell>
          <cell r="I160">
            <v>8</v>
          </cell>
          <cell r="J160">
            <v>60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>
            <v>0</v>
          </cell>
          <cell r="T160">
            <v>160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14  -  15</v>
          </cell>
          <cell r="C161" t="str">
            <v>OB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60</v>
          </cell>
          <cell r="O161">
            <v>0</v>
          </cell>
          <cell r="Q161" t="str">
            <v>Rain</v>
          </cell>
          <cell r="T161">
            <v>161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15  -  16</v>
          </cell>
          <cell r="C162" t="str">
            <v>OB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60</v>
          </cell>
          <cell r="Q162" t="str">
            <v>Slippery</v>
          </cell>
          <cell r="T162">
            <v>162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16  -  17</v>
          </cell>
          <cell r="C163" t="str">
            <v>OB</v>
          </cell>
          <cell r="D163">
            <v>742</v>
          </cell>
          <cell r="E163">
            <v>1484</v>
          </cell>
          <cell r="F163">
            <v>4</v>
          </cell>
          <cell r="G163">
            <v>5</v>
          </cell>
          <cell r="H163">
            <v>0</v>
          </cell>
          <cell r="I163">
            <v>9</v>
          </cell>
          <cell r="J163">
            <v>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30</v>
          </cell>
          <cell r="Q163" t="str">
            <v>Slippery, Start 16:30</v>
          </cell>
          <cell r="T163">
            <v>163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17  -  18</v>
          </cell>
          <cell r="C164" t="str">
            <v>OB</v>
          </cell>
          <cell r="D164">
            <v>1680</v>
          </cell>
          <cell r="E164">
            <v>1680</v>
          </cell>
          <cell r="F164">
            <v>4</v>
          </cell>
          <cell r="G164">
            <v>5</v>
          </cell>
          <cell r="H164">
            <v>0</v>
          </cell>
          <cell r="I164">
            <v>9</v>
          </cell>
          <cell r="J164">
            <v>60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  <cell r="T164">
            <v>164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B165" t="str">
            <v>18  -  19</v>
          </cell>
          <cell r="C165" t="str">
            <v>OB</v>
          </cell>
          <cell r="D165">
            <v>574</v>
          </cell>
          <cell r="E165">
            <v>1148</v>
          </cell>
          <cell r="F165">
            <v>5</v>
          </cell>
          <cell r="G165">
            <v>4</v>
          </cell>
          <cell r="H165">
            <v>0</v>
          </cell>
          <cell r="I165">
            <v>9</v>
          </cell>
          <cell r="J165">
            <v>30</v>
          </cell>
          <cell r="K165">
            <v>0</v>
          </cell>
          <cell r="L165">
            <v>30</v>
          </cell>
          <cell r="M165">
            <v>0</v>
          </cell>
          <cell r="N165">
            <v>0</v>
          </cell>
          <cell r="O165">
            <v>0</v>
          </cell>
          <cell r="Q165" t="str">
            <v>Rest Time</v>
          </cell>
          <cell r="T165">
            <v>165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B166" t="str">
            <v>19  -  20</v>
          </cell>
          <cell r="C166" t="str">
            <v>OB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60</v>
          </cell>
          <cell r="O166">
            <v>0</v>
          </cell>
          <cell r="Q166" t="str">
            <v>Rain</v>
          </cell>
          <cell r="T166">
            <v>166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 t="str">
            <v>20  -  21</v>
          </cell>
          <cell r="C167" t="str">
            <v>OB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60</v>
          </cell>
          <cell r="O167">
            <v>0</v>
          </cell>
          <cell r="Q167" t="str">
            <v>Rain</v>
          </cell>
          <cell r="T167">
            <v>167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21  -  22</v>
          </cell>
          <cell r="C168" t="str">
            <v>OB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60</v>
          </cell>
          <cell r="O168">
            <v>0</v>
          </cell>
          <cell r="Q168" t="str">
            <v>Rain</v>
          </cell>
          <cell r="T168">
            <v>168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B169" t="str">
            <v>22  -  23</v>
          </cell>
          <cell r="C169" t="str">
            <v>OB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60</v>
          </cell>
          <cell r="O169">
            <v>0</v>
          </cell>
          <cell r="Q169" t="str">
            <v>Rain</v>
          </cell>
          <cell r="T169">
            <v>169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23  -  24</v>
          </cell>
          <cell r="C170" t="str">
            <v>OB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60</v>
          </cell>
          <cell r="Q170" t="str">
            <v>Slippery</v>
          </cell>
          <cell r="T170">
            <v>170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B171" t="str">
            <v>24  -  01</v>
          </cell>
          <cell r="C171" t="str">
            <v>OB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60</v>
          </cell>
          <cell r="Q171" t="str">
            <v>Slippery</v>
          </cell>
          <cell r="T171">
            <v>171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B172" t="str">
            <v>01  -  02</v>
          </cell>
          <cell r="C172" t="str">
            <v>OB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60</v>
          </cell>
          <cell r="Q172" t="str">
            <v>Slippery</v>
          </cell>
          <cell r="T172">
            <v>172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02  -  03</v>
          </cell>
          <cell r="C173" t="str">
            <v>OB</v>
          </cell>
          <cell r="D173">
            <v>770</v>
          </cell>
          <cell r="E173">
            <v>1320</v>
          </cell>
          <cell r="F173">
            <v>4</v>
          </cell>
          <cell r="G173">
            <v>2</v>
          </cell>
          <cell r="H173">
            <v>0</v>
          </cell>
          <cell r="I173">
            <v>6</v>
          </cell>
          <cell r="J173">
            <v>35</v>
          </cell>
          <cell r="K173">
            <v>0</v>
          </cell>
          <cell r="L173">
            <v>0</v>
          </cell>
          <cell r="M173">
            <v>0</v>
          </cell>
          <cell r="N173">
            <v>25</v>
          </cell>
          <cell r="O173">
            <v>0</v>
          </cell>
          <cell r="Q173" t="str">
            <v>Rain</v>
          </cell>
          <cell r="T173">
            <v>173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03  -  04</v>
          </cell>
          <cell r="C174" t="str">
            <v>OB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60</v>
          </cell>
          <cell r="O174">
            <v>0</v>
          </cell>
          <cell r="Q174" t="str">
            <v>Rain</v>
          </cell>
          <cell r="T174">
            <v>174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04  -  05</v>
          </cell>
          <cell r="C175" t="str">
            <v>OB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60</v>
          </cell>
          <cell r="Q175" t="str">
            <v>Slippery</v>
          </cell>
          <cell r="T175">
            <v>175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05  -  06</v>
          </cell>
          <cell r="C176" t="str">
            <v>OB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60</v>
          </cell>
          <cell r="Q176" t="str">
            <v>Slippery</v>
          </cell>
          <cell r="T176">
            <v>176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06  -  07</v>
          </cell>
          <cell r="C177" t="str">
            <v>OB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60</v>
          </cell>
          <cell r="Q177" t="str">
            <v>Slippery</v>
          </cell>
          <cell r="T177">
            <v>177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RESUME</v>
          </cell>
          <cell r="C178" t="str">
            <v>PROD</v>
          </cell>
          <cell r="E178" t="str">
            <v>PROD'TY</v>
          </cell>
          <cell r="G178" t="str">
            <v>WORK HOURS</v>
          </cell>
          <cell r="J178" t="str">
            <v>LOST TIME</v>
          </cell>
          <cell r="L178" t="str">
            <v>DOWN</v>
          </cell>
          <cell r="M178" t="str">
            <v>PA</v>
          </cell>
          <cell r="O178" t="str">
            <v>UA PROD</v>
          </cell>
          <cell r="Q178" t="str">
            <v>OPERATOR</v>
          </cell>
          <cell r="R178" t="str">
            <v>GROUP LEADER</v>
          </cell>
          <cell r="T178">
            <v>178</v>
          </cell>
        </row>
        <row r="179">
          <cell r="B179" t="str">
            <v>GROUP</v>
          </cell>
          <cell r="C179" t="str">
            <v>WASTE</v>
          </cell>
          <cell r="D179" t="str">
            <v>CC</v>
          </cell>
          <cell r="E179" t="str">
            <v>WASTE</v>
          </cell>
          <cell r="F179" t="str">
            <v>CC</v>
          </cell>
          <cell r="G179" t="str">
            <v>WASTE</v>
          </cell>
          <cell r="H179" t="str">
            <v>CC</v>
          </cell>
          <cell r="I179" t="str">
            <v>GEN</v>
          </cell>
          <cell r="J179" t="str">
            <v>DELAY</v>
          </cell>
          <cell r="K179" t="str">
            <v>IDLE</v>
          </cell>
          <cell r="L179" t="str">
            <v>TIME</v>
          </cell>
          <cell r="M179" t="str">
            <v>PLAN</v>
          </cell>
          <cell r="N179" t="str">
            <v>ACT</v>
          </cell>
          <cell r="O179" t="str">
            <v>PLAN</v>
          </cell>
          <cell r="P179" t="str">
            <v>ACT</v>
          </cell>
          <cell r="T179">
            <v>179</v>
          </cell>
        </row>
        <row r="180">
          <cell r="B180" t="str">
            <v>Shift 1</v>
          </cell>
          <cell r="C180">
            <v>7616</v>
          </cell>
          <cell r="D180">
            <v>0</v>
          </cell>
          <cell r="E180">
            <v>1202.5263157894738</v>
          </cell>
          <cell r="F180">
            <v>0</v>
          </cell>
          <cell r="G180">
            <v>6.333333333333333</v>
          </cell>
          <cell r="H180">
            <v>0</v>
          </cell>
          <cell r="I180">
            <v>0</v>
          </cell>
          <cell r="J180">
            <v>0.66666666666666663</v>
          </cell>
          <cell r="K180">
            <v>1</v>
          </cell>
          <cell r="L180">
            <v>0</v>
          </cell>
          <cell r="M180">
            <v>0.95</v>
          </cell>
          <cell r="N180">
            <v>1</v>
          </cell>
          <cell r="O180">
            <v>0.875</v>
          </cell>
          <cell r="P180">
            <v>0.79166666666666663</v>
          </cell>
          <cell r="Q180" t="str">
            <v>Kristinus</v>
          </cell>
          <cell r="R180" t="str">
            <v>Bardono</v>
          </cell>
          <cell r="T180">
            <v>180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Shift 2</v>
          </cell>
          <cell r="C181">
            <v>2996</v>
          </cell>
          <cell r="D181">
            <v>0</v>
          </cell>
          <cell r="E181">
            <v>1498</v>
          </cell>
          <cell r="F181">
            <v>0</v>
          </cell>
          <cell r="G181">
            <v>2</v>
          </cell>
          <cell r="H181">
            <v>0</v>
          </cell>
          <cell r="I181">
            <v>0</v>
          </cell>
          <cell r="J181">
            <v>0.5</v>
          </cell>
          <cell r="K181">
            <v>5.5</v>
          </cell>
          <cell r="L181">
            <v>0</v>
          </cell>
          <cell r="M181">
            <v>0.95</v>
          </cell>
          <cell r="N181">
            <v>1</v>
          </cell>
          <cell r="O181">
            <v>0.875</v>
          </cell>
          <cell r="P181">
            <v>0.25</v>
          </cell>
          <cell r="Q181" t="str">
            <v>Suprapto</v>
          </cell>
          <cell r="R181" t="str">
            <v>Bardono</v>
          </cell>
          <cell r="T181">
            <v>181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Shift 3</v>
          </cell>
          <cell r="C182">
            <v>770</v>
          </cell>
          <cell r="D182">
            <v>0</v>
          </cell>
          <cell r="E182">
            <v>1320</v>
          </cell>
          <cell r="F182">
            <v>0</v>
          </cell>
          <cell r="G182">
            <v>0.58333333333333337</v>
          </cell>
          <cell r="H182">
            <v>0</v>
          </cell>
          <cell r="I182">
            <v>0</v>
          </cell>
          <cell r="J182">
            <v>0</v>
          </cell>
          <cell r="K182">
            <v>7.416666666666667</v>
          </cell>
          <cell r="L182">
            <v>0</v>
          </cell>
          <cell r="M182">
            <v>0.95</v>
          </cell>
          <cell r="N182">
            <v>1</v>
          </cell>
          <cell r="O182">
            <v>0.875</v>
          </cell>
          <cell r="P182">
            <v>7.2916666666666671E-2</v>
          </cell>
          <cell r="Q182" t="str">
            <v>Fadli</v>
          </cell>
          <cell r="R182" t="str">
            <v>Fresye A Lumansik</v>
          </cell>
          <cell r="T182">
            <v>182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Shift 6</v>
          </cell>
          <cell r="C183">
            <v>10038</v>
          </cell>
          <cell r="D183">
            <v>0</v>
          </cell>
          <cell r="E183">
            <v>1281.4468085106384</v>
          </cell>
          <cell r="F183">
            <v>0</v>
          </cell>
          <cell r="G183">
            <v>7.833333333333333</v>
          </cell>
          <cell r="H183">
            <v>0</v>
          </cell>
          <cell r="I183">
            <v>0</v>
          </cell>
          <cell r="J183">
            <v>0.66666666666666663</v>
          </cell>
          <cell r="K183">
            <v>2.5</v>
          </cell>
          <cell r="L183">
            <v>0</v>
          </cell>
          <cell r="M183">
            <v>0.95</v>
          </cell>
          <cell r="N183">
            <v>1</v>
          </cell>
          <cell r="O183">
            <v>0.875</v>
          </cell>
          <cell r="P183">
            <v>0.71212121212121204</v>
          </cell>
          <cell r="Q183">
            <v>0</v>
          </cell>
          <cell r="R183">
            <v>0</v>
          </cell>
          <cell r="T183">
            <v>183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Shift 7</v>
          </cell>
          <cell r="C184">
            <v>1344</v>
          </cell>
          <cell r="D184">
            <v>0</v>
          </cell>
          <cell r="E184">
            <v>1240.6153846153848</v>
          </cell>
          <cell r="F184">
            <v>0</v>
          </cell>
          <cell r="G184">
            <v>1.0833333333333333</v>
          </cell>
          <cell r="H184">
            <v>0</v>
          </cell>
          <cell r="I184">
            <v>0</v>
          </cell>
          <cell r="J184">
            <v>0.5</v>
          </cell>
          <cell r="K184">
            <v>11.416666666666666</v>
          </cell>
          <cell r="L184">
            <v>0</v>
          </cell>
          <cell r="M184">
            <v>0.95</v>
          </cell>
          <cell r="N184">
            <v>1</v>
          </cell>
          <cell r="O184">
            <v>0.875</v>
          </cell>
          <cell r="P184">
            <v>8.3333333333333329E-2</v>
          </cell>
          <cell r="Q184">
            <v>0</v>
          </cell>
          <cell r="R184">
            <v>0</v>
          </cell>
          <cell r="T184">
            <v>184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TOTAL</v>
          </cell>
          <cell r="C185">
            <v>11382</v>
          </cell>
          <cell r="D185">
            <v>0</v>
          </cell>
          <cell r="E185">
            <v>1276.4859813084113</v>
          </cell>
          <cell r="F185">
            <v>0</v>
          </cell>
          <cell r="G185">
            <v>8.9166666666666661</v>
          </cell>
          <cell r="H185">
            <v>0</v>
          </cell>
          <cell r="I185">
            <v>0</v>
          </cell>
          <cell r="J185">
            <v>1.1666666666666665</v>
          </cell>
          <cell r="K185">
            <v>13.916666666666666</v>
          </cell>
          <cell r="L185">
            <v>0</v>
          </cell>
          <cell r="M185">
            <v>0.95</v>
          </cell>
          <cell r="N185">
            <v>1</v>
          </cell>
          <cell r="O185">
            <v>0.875</v>
          </cell>
          <cell r="P185">
            <v>0.37152777777777773</v>
          </cell>
          <cell r="Q185" t="str">
            <v>Hiras Silaban</v>
          </cell>
          <cell r="R185" t="str">
            <v>Fresye A L</v>
          </cell>
          <cell r="T185">
            <v>185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T186">
            <v>186</v>
          </cell>
        </row>
        <row r="187">
          <cell r="B187" t="str">
            <v>TIME</v>
          </cell>
          <cell r="C187" t="str">
            <v>WASTE</v>
          </cell>
          <cell r="D187" t="str">
            <v>EX708</v>
          </cell>
          <cell r="E187" t="str">
            <v>TYPE</v>
          </cell>
          <cell r="F187" t="str">
            <v>PC 3000</v>
          </cell>
          <cell r="H187" t="str">
            <v>Plan Prod'ty :</v>
          </cell>
          <cell r="J187">
            <v>900</v>
          </cell>
          <cell r="M187" t="str">
            <v>Distance :</v>
          </cell>
          <cell r="O187">
            <v>0</v>
          </cell>
          <cell r="T187">
            <v>187</v>
          </cell>
          <cell r="U187" t="str">
            <v>EX708</v>
          </cell>
        </row>
        <row r="188">
          <cell r="C188" t="str">
            <v>MAT</v>
          </cell>
          <cell r="D188" t="str">
            <v>PROD</v>
          </cell>
          <cell r="E188" t="str">
            <v>PROD'TY</v>
          </cell>
          <cell r="F188" t="str">
            <v>Q'TY DT</v>
          </cell>
          <cell r="J188" t="str">
            <v>HOURS</v>
          </cell>
          <cell r="Q188" t="str">
            <v>REMARK PRODUKTIVITAS</v>
          </cell>
          <cell r="T188">
            <v>188</v>
          </cell>
          <cell r="U188" t="str">
            <v>ROM</v>
          </cell>
          <cell r="V188" t="str">
            <v>Crush1</v>
          </cell>
          <cell r="W188" t="str">
            <v>Crush2</v>
          </cell>
          <cell r="X188" t="str">
            <v>Crush3</v>
          </cell>
          <cell r="Y188" t="str">
            <v>Crush4</v>
          </cell>
          <cell r="Z188" t="str">
            <v>Crush5</v>
          </cell>
          <cell r="AA188" t="str">
            <v>Crush6</v>
          </cell>
        </row>
        <row r="189">
          <cell r="E189" t="str">
            <v>( By work )</v>
          </cell>
          <cell r="F189" t="str">
            <v>730E</v>
          </cell>
          <cell r="G189" t="str">
            <v>1500</v>
          </cell>
          <cell r="H189" t="str">
            <v>785</v>
          </cell>
          <cell r="I189" t="str">
            <v>Total</v>
          </cell>
          <cell r="J189" t="str">
            <v>Work</v>
          </cell>
          <cell r="K189" t="str">
            <v>General</v>
          </cell>
          <cell r="L189" t="str">
            <v>Delay</v>
          </cell>
          <cell r="M189" t="str">
            <v>Idle</v>
          </cell>
          <cell r="N189" t="str">
            <v>Rain</v>
          </cell>
          <cell r="O189" t="str">
            <v>Slipp</v>
          </cell>
          <cell r="P189" t="str">
            <v>B/D</v>
          </cell>
          <cell r="T189">
            <v>189</v>
          </cell>
        </row>
        <row r="190">
          <cell r="B190" t="str">
            <v>07  - 08</v>
          </cell>
          <cell r="C190" t="str">
            <v>OB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60</v>
          </cell>
          <cell r="M190">
            <v>0</v>
          </cell>
          <cell r="N190">
            <v>0</v>
          </cell>
          <cell r="O190">
            <v>0</v>
          </cell>
          <cell r="Q190" t="str">
            <v>Stand By, No Operator</v>
          </cell>
          <cell r="T190">
            <v>190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B191" t="str">
            <v>08  - 09</v>
          </cell>
          <cell r="C191" t="str">
            <v>OB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60</v>
          </cell>
          <cell r="M191">
            <v>0</v>
          </cell>
          <cell r="N191">
            <v>0</v>
          </cell>
          <cell r="O191">
            <v>0</v>
          </cell>
          <cell r="Q191" t="str">
            <v>Stand By, No Operator</v>
          </cell>
          <cell r="T191">
            <v>191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B192" t="str">
            <v>09  - 10</v>
          </cell>
          <cell r="C192" t="str">
            <v>OB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60</v>
          </cell>
          <cell r="M192">
            <v>0</v>
          </cell>
          <cell r="N192">
            <v>0</v>
          </cell>
          <cell r="O192">
            <v>0</v>
          </cell>
          <cell r="Q192" t="str">
            <v>Stand By, No Operator</v>
          </cell>
          <cell r="T192">
            <v>192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10  - 11</v>
          </cell>
          <cell r="C193" t="str">
            <v>OB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60</v>
          </cell>
          <cell r="M193">
            <v>0</v>
          </cell>
          <cell r="N193">
            <v>0</v>
          </cell>
          <cell r="O193">
            <v>0</v>
          </cell>
          <cell r="Q193" t="str">
            <v>Stand By, No Operator</v>
          </cell>
          <cell r="T193">
            <v>193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B194" t="str">
            <v>11  - 12</v>
          </cell>
          <cell r="C194" t="str">
            <v>OB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60</v>
          </cell>
          <cell r="M194">
            <v>0</v>
          </cell>
          <cell r="N194">
            <v>0</v>
          </cell>
          <cell r="O194">
            <v>0</v>
          </cell>
          <cell r="Q194" t="str">
            <v>Stand By, No Operator</v>
          </cell>
          <cell r="T194">
            <v>194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12  - 13</v>
          </cell>
          <cell r="C195" t="str">
            <v>OB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60</v>
          </cell>
          <cell r="M195">
            <v>0</v>
          </cell>
          <cell r="N195">
            <v>0</v>
          </cell>
          <cell r="O195">
            <v>0</v>
          </cell>
          <cell r="Q195" t="str">
            <v>Stand By, No Operator</v>
          </cell>
          <cell r="T195">
            <v>195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13  -  14</v>
          </cell>
          <cell r="C196" t="str">
            <v>OB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60</v>
          </cell>
          <cell r="M196">
            <v>0</v>
          </cell>
          <cell r="N196">
            <v>0</v>
          </cell>
          <cell r="O196">
            <v>0</v>
          </cell>
          <cell r="Q196" t="str">
            <v>Stand By, No Operator</v>
          </cell>
          <cell r="T196">
            <v>196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14  -  15</v>
          </cell>
          <cell r="C197" t="str">
            <v>OB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60</v>
          </cell>
          <cell r="M197">
            <v>0</v>
          </cell>
          <cell r="N197">
            <v>0</v>
          </cell>
          <cell r="O197">
            <v>0</v>
          </cell>
          <cell r="Q197" t="str">
            <v>Stand By, No Operator</v>
          </cell>
          <cell r="T197">
            <v>197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15  -  16</v>
          </cell>
          <cell r="C198" t="str">
            <v>OB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60</v>
          </cell>
          <cell r="M198">
            <v>0</v>
          </cell>
          <cell r="N198">
            <v>0</v>
          </cell>
          <cell r="O198">
            <v>0</v>
          </cell>
          <cell r="Q198" t="str">
            <v>Stand By, No Operator</v>
          </cell>
          <cell r="T198">
            <v>198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16  -  17</v>
          </cell>
          <cell r="C199" t="str">
            <v>OB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60</v>
          </cell>
          <cell r="M199">
            <v>0</v>
          </cell>
          <cell r="N199">
            <v>0</v>
          </cell>
          <cell r="O199">
            <v>0</v>
          </cell>
          <cell r="Q199" t="str">
            <v>Stand By, No Operator</v>
          </cell>
          <cell r="T199">
            <v>199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17  -  18</v>
          </cell>
          <cell r="C200" t="str">
            <v>OB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60</v>
          </cell>
          <cell r="M200">
            <v>0</v>
          </cell>
          <cell r="N200">
            <v>0</v>
          </cell>
          <cell r="O200">
            <v>0</v>
          </cell>
          <cell r="Q200" t="str">
            <v>Stand By, No Operator</v>
          </cell>
          <cell r="T200">
            <v>200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18  -  19</v>
          </cell>
          <cell r="C201" t="str">
            <v>OB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</v>
          </cell>
          <cell r="M201">
            <v>0</v>
          </cell>
          <cell r="N201">
            <v>0</v>
          </cell>
          <cell r="O201">
            <v>0</v>
          </cell>
          <cell r="Q201" t="str">
            <v>Stand By No Operator</v>
          </cell>
          <cell r="T201">
            <v>201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19  -  20</v>
          </cell>
          <cell r="C202" t="str">
            <v>OB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60</v>
          </cell>
          <cell r="M202">
            <v>0</v>
          </cell>
          <cell r="N202">
            <v>0</v>
          </cell>
          <cell r="O202">
            <v>0</v>
          </cell>
          <cell r="Q202" t="str">
            <v>Stand By No Operator</v>
          </cell>
          <cell r="T202">
            <v>202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20  -  21</v>
          </cell>
          <cell r="C203" t="str">
            <v>OB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60</v>
          </cell>
          <cell r="M203">
            <v>0</v>
          </cell>
          <cell r="N203">
            <v>0</v>
          </cell>
          <cell r="O203">
            <v>0</v>
          </cell>
          <cell r="Q203" t="str">
            <v>Stand By No Operator</v>
          </cell>
          <cell r="T203">
            <v>203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21  -  22</v>
          </cell>
          <cell r="C204" t="str">
            <v>OB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60</v>
          </cell>
          <cell r="M204">
            <v>0</v>
          </cell>
          <cell r="N204">
            <v>0</v>
          </cell>
          <cell r="O204">
            <v>0</v>
          </cell>
          <cell r="Q204" t="str">
            <v>Stand By No Operator</v>
          </cell>
          <cell r="T204">
            <v>204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22  -  23</v>
          </cell>
          <cell r="C205" t="str">
            <v>OB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60</v>
          </cell>
          <cell r="M205">
            <v>0</v>
          </cell>
          <cell r="N205">
            <v>0</v>
          </cell>
          <cell r="O205">
            <v>0</v>
          </cell>
          <cell r="Q205" t="str">
            <v>Stand By No Operator</v>
          </cell>
          <cell r="T205">
            <v>205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23  -  24</v>
          </cell>
          <cell r="C206" t="str">
            <v>OB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60</v>
          </cell>
          <cell r="M206">
            <v>0</v>
          </cell>
          <cell r="N206">
            <v>0</v>
          </cell>
          <cell r="O206">
            <v>0</v>
          </cell>
          <cell r="Q206" t="str">
            <v>Stand By No Operator</v>
          </cell>
          <cell r="T206">
            <v>206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24  -  01</v>
          </cell>
          <cell r="C207" t="str">
            <v>OB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  <cell r="M207">
            <v>0</v>
          </cell>
          <cell r="N207">
            <v>0</v>
          </cell>
          <cell r="O207">
            <v>0</v>
          </cell>
          <cell r="Q207" t="str">
            <v>Stand By No Operator</v>
          </cell>
          <cell r="T207">
            <v>207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01  -  02</v>
          </cell>
          <cell r="C208" t="str">
            <v>OB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60</v>
          </cell>
          <cell r="M208">
            <v>0</v>
          </cell>
          <cell r="N208">
            <v>0</v>
          </cell>
          <cell r="O208">
            <v>0</v>
          </cell>
          <cell r="Q208" t="str">
            <v>Stand By No Operator</v>
          </cell>
          <cell r="T208">
            <v>208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02  -  03</v>
          </cell>
          <cell r="C209" t="str">
            <v>OB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60</v>
          </cell>
          <cell r="M209">
            <v>0</v>
          </cell>
          <cell r="N209">
            <v>0</v>
          </cell>
          <cell r="O209">
            <v>0</v>
          </cell>
          <cell r="Q209" t="str">
            <v>Stand By No Operator</v>
          </cell>
          <cell r="T209">
            <v>209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03  -  04</v>
          </cell>
          <cell r="C210" t="str">
            <v>OB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  <cell r="M210">
            <v>0</v>
          </cell>
          <cell r="N210">
            <v>0</v>
          </cell>
          <cell r="O210">
            <v>0</v>
          </cell>
          <cell r="Q210" t="str">
            <v>Stand By No Operator</v>
          </cell>
          <cell r="T210">
            <v>210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04  -  05</v>
          </cell>
          <cell r="C211" t="str">
            <v>OB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60</v>
          </cell>
          <cell r="M211">
            <v>0</v>
          </cell>
          <cell r="N211">
            <v>0</v>
          </cell>
          <cell r="O211">
            <v>0</v>
          </cell>
          <cell r="Q211" t="str">
            <v>Stand By No Operator</v>
          </cell>
          <cell r="T211">
            <v>211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05  -  06</v>
          </cell>
          <cell r="C212" t="str">
            <v>OB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60</v>
          </cell>
          <cell r="M212">
            <v>0</v>
          </cell>
          <cell r="N212">
            <v>0</v>
          </cell>
          <cell r="O212">
            <v>0</v>
          </cell>
          <cell r="Q212" t="str">
            <v>Stand By No Operator</v>
          </cell>
          <cell r="T212">
            <v>212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06  -  07</v>
          </cell>
          <cell r="C213" t="str">
            <v>OB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60</v>
          </cell>
          <cell r="M213">
            <v>0</v>
          </cell>
          <cell r="N213">
            <v>0</v>
          </cell>
          <cell r="O213">
            <v>0</v>
          </cell>
          <cell r="Q213" t="str">
            <v>Stand By No Operator</v>
          </cell>
          <cell r="T213">
            <v>213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RESUME</v>
          </cell>
          <cell r="C214" t="str">
            <v>PROD</v>
          </cell>
          <cell r="E214" t="str">
            <v>PROD'TY</v>
          </cell>
          <cell r="G214" t="str">
            <v>WORK HOURS</v>
          </cell>
          <cell r="J214" t="str">
            <v>LOST TIME</v>
          </cell>
          <cell r="L214" t="str">
            <v>DOWN</v>
          </cell>
          <cell r="M214" t="str">
            <v>PA</v>
          </cell>
          <cell r="O214" t="str">
            <v>UA PROD</v>
          </cell>
          <cell r="Q214" t="str">
            <v>OPERATOR</v>
          </cell>
          <cell r="R214" t="str">
            <v>GROUP LEADER</v>
          </cell>
          <cell r="T214">
            <v>214</v>
          </cell>
        </row>
        <row r="215">
          <cell r="B215" t="str">
            <v>GROUP</v>
          </cell>
          <cell r="C215" t="str">
            <v>WASTE</v>
          </cell>
          <cell r="D215" t="str">
            <v>CC</v>
          </cell>
          <cell r="E215" t="str">
            <v>WASTE</v>
          </cell>
          <cell r="F215" t="str">
            <v>CC</v>
          </cell>
          <cell r="G215" t="str">
            <v>WASTE</v>
          </cell>
          <cell r="H215" t="str">
            <v>CC</v>
          </cell>
          <cell r="I215" t="str">
            <v>GEN</v>
          </cell>
          <cell r="J215" t="str">
            <v>DELAY</v>
          </cell>
          <cell r="K215" t="str">
            <v>IDLE</v>
          </cell>
          <cell r="L215" t="str">
            <v>TIME</v>
          </cell>
          <cell r="M215" t="str">
            <v>PLAN</v>
          </cell>
          <cell r="N215" t="str">
            <v>ACT</v>
          </cell>
          <cell r="O215" t="str">
            <v>PLAN</v>
          </cell>
          <cell r="P215" t="str">
            <v>ACT</v>
          </cell>
          <cell r="T215">
            <v>215</v>
          </cell>
        </row>
        <row r="216">
          <cell r="B216" t="str">
            <v>Shift 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</v>
          </cell>
          <cell r="K216">
            <v>0</v>
          </cell>
          <cell r="L216">
            <v>0</v>
          </cell>
          <cell r="M216">
            <v>0.95</v>
          </cell>
          <cell r="N216">
            <v>1</v>
          </cell>
          <cell r="O216">
            <v>0.875</v>
          </cell>
          <cell r="P216">
            <v>0</v>
          </cell>
          <cell r="Q216">
            <v>0</v>
          </cell>
          <cell r="R216">
            <v>0</v>
          </cell>
          <cell r="T216">
            <v>216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Shift 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</v>
          </cell>
          <cell r="K217">
            <v>0</v>
          </cell>
          <cell r="L217">
            <v>0</v>
          </cell>
          <cell r="M217">
            <v>0.95</v>
          </cell>
          <cell r="N217">
            <v>1</v>
          </cell>
          <cell r="O217">
            <v>0.875</v>
          </cell>
          <cell r="P217">
            <v>0</v>
          </cell>
          <cell r="Q217">
            <v>0</v>
          </cell>
          <cell r="R217">
            <v>0</v>
          </cell>
          <cell r="T217">
            <v>217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Shift 3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</v>
          </cell>
          <cell r="K218">
            <v>0</v>
          </cell>
          <cell r="L218">
            <v>0</v>
          </cell>
          <cell r="M218">
            <v>0.95</v>
          </cell>
          <cell r="N218">
            <v>1</v>
          </cell>
          <cell r="O218">
            <v>0.875</v>
          </cell>
          <cell r="P218">
            <v>0</v>
          </cell>
          <cell r="Q218">
            <v>0</v>
          </cell>
          <cell r="R218">
            <v>0</v>
          </cell>
          <cell r="T218">
            <v>218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Shift 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11</v>
          </cell>
          <cell r="K219">
            <v>0</v>
          </cell>
          <cell r="L219">
            <v>0</v>
          </cell>
          <cell r="M219">
            <v>0.95</v>
          </cell>
          <cell r="N219">
            <v>1</v>
          </cell>
          <cell r="O219">
            <v>0.875</v>
          </cell>
          <cell r="P219">
            <v>0</v>
          </cell>
          <cell r="Q219">
            <v>0</v>
          </cell>
          <cell r="R219">
            <v>0</v>
          </cell>
          <cell r="T219">
            <v>219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Shift 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13</v>
          </cell>
          <cell r="K220">
            <v>0</v>
          </cell>
          <cell r="L220">
            <v>0</v>
          </cell>
          <cell r="M220">
            <v>0.95</v>
          </cell>
          <cell r="N220">
            <v>1</v>
          </cell>
          <cell r="O220">
            <v>0.875</v>
          </cell>
          <cell r="P220">
            <v>0</v>
          </cell>
          <cell r="Q220">
            <v>0</v>
          </cell>
          <cell r="R220">
            <v>0</v>
          </cell>
          <cell r="T220">
            <v>220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TOTAL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24</v>
          </cell>
          <cell r="K221">
            <v>0</v>
          </cell>
          <cell r="L221">
            <v>0</v>
          </cell>
          <cell r="M221">
            <v>0.95</v>
          </cell>
          <cell r="N221">
            <v>1</v>
          </cell>
          <cell r="O221">
            <v>0.875</v>
          </cell>
          <cell r="P221">
            <v>0</v>
          </cell>
          <cell r="Q221" t="str">
            <v>Hiras Silaban</v>
          </cell>
          <cell r="R221" t="str">
            <v>Fresye A L</v>
          </cell>
          <cell r="T221">
            <v>221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T222">
            <v>222</v>
          </cell>
        </row>
        <row r="223">
          <cell r="B223" t="str">
            <v>TIME</v>
          </cell>
          <cell r="C223" t="str">
            <v>WASTE</v>
          </cell>
          <cell r="D223" t="str">
            <v>EX709</v>
          </cell>
          <cell r="E223" t="str">
            <v>TYPE</v>
          </cell>
          <cell r="F223" t="str">
            <v>PC 3000</v>
          </cell>
          <cell r="H223" t="str">
            <v>Plan Prod'ty :</v>
          </cell>
          <cell r="J223">
            <v>900</v>
          </cell>
          <cell r="M223" t="str">
            <v>Distance :</v>
          </cell>
          <cell r="O223">
            <v>2.4670022094317474</v>
          </cell>
          <cell r="T223">
            <v>223</v>
          </cell>
          <cell r="U223" t="str">
            <v>EX709</v>
          </cell>
        </row>
        <row r="224">
          <cell r="C224" t="str">
            <v>MAT</v>
          </cell>
          <cell r="D224" t="str">
            <v>PROD</v>
          </cell>
          <cell r="E224" t="str">
            <v>PROD'TY</v>
          </cell>
          <cell r="F224" t="str">
            <v>Q'TY DT</v>
          </cell>
          <cell r="J224" t="str">
            <v>HOURS</v>
          </cell>
          <cell r="Q224" t="str">
            <v>REMARK PRODUKTIVITAS</v>
          </cell>
          <cell r="T224">
            <v>224</v>
          </cell>
          <cell r="U224" t="str">
            <v>ROM</v>
          </cell>
          <cell r="V224" t="str">
            <v>Crush1</v>
          </cell>
          <cell r="W224" t="str">
            <v>Crush2</v>
          </cell>
          <cell r="X224" t="str">
            <v>Crush3</v>
          </cell>
          <cell r="Y224" t="str">
            <v>Crush4</v>
          </cell>
          <cell r="Z224" t="str">
            <v>Crush5</v>
          </cell>
          <cell r="AA224" t="str">
            <v>Crush6</v>
          </cell>
        </row>
        <row r="225">
          <cell r="E225" t="str">
            <v>( By work )</v>
          </cell>
          <cell r="F225" t="str">
            <v>730E</v>
          </cell>
          <cell r="G225" t="str">
            <v>1500</v>
          </cell>
          <cell r="H225" t="str">
            <v>785</v>
          </cell>
          <cell r="I225" t="str">
            <v>Total</v>
          </cell>
          <cell r="J225" t="str">
            <v>Work</v>
          </cell>
          <cell r="K225" t="str">
            <v>General</v>
          </cell>
          <cell r="L225" t="str">
            <v>Delay</v>
          </cell>
          <cell r="M225" t="str">
            <v>Idle</v>
          </cell>
          <cell r="N225" t="str">
            <v>Rain</v>
          </cell>
          <cell r="O225" t="str">
            <v>Slipp</v>
          </cell>
          <cell r="P225" t="str">
            <v>B/D</v>
          </cell>
          <cell r="T225">
            <v>225</v>
          </cell>
        </row>
        <row r="226">
          <cell r="B226" t="str">
            <v>07  - 08</v>
          </cell>
          <cell r="C226" t="str">
            <v>OB</v>
          </cell>
          <cell r="D226">
            <v>1096</v>
          </cell>
          <cell r="E226">
            <v>1096</v>
          </cell>
          <cell r="F226">
            <v>0</v>
          </cell>
          <cell r="G226">
            <v>2</v>
          </cell>
          <cell r="H226">
            <v>7</v>
          </cell>
          <cell r="I226">
            <v>9</v>
          </cell>
          <cell r="J226">
            <v>60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0</v>
          </cell>
          <cell r="T226">
            <v>226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08  - 09</v>
          </cell>
          <cell r="C227" t="str">
            <v>OB</v>
          </cell>
          <cell r="D227">
            <v>1172</v>
          </cell>
          <cell r="E227">
            <v>1172</v>
          </cell>
          <cell r="F227">
            <v>0</v>
          </cell>
          <cell r="G227">
            <v>2</v>
          </cell>
          <cell r="H227">
            <v>7</v>
          </cell>
          <cell r="I227">
            <v>9</v>
          </cell>
          <cell r="J227">
            <v>60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0</v>
          </cell>
          <cell r="T227">
            <v>227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09  - 10</v>
          </cell>
          <cell r="C228" t="str">
            <v>OB</v>
          </cell>
          <cell r="D228">
            <v>1134</v>
          </cell>
          <cell r="E228">
            <v>1134</v>
          </cell>
          <cell r="F228">
            <v>0</v>
          </cell>
          <cell r="G228">
            <v>2</v>
          </cell>
          <cell r="H228">
            <v>7</v>
          </cell>
          <cell r="I228">
            <v>9</v>
          </cell>
          <cell r="J228">
            <v>60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0</v>
          </cell>
          <cell r="T228">
            <v>228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10  - 11</v>
          </cell>
          <cell r="C229" t="str">
            <v>OB</v>
          </cell>
          <cell r="D229">
            <v>966</v>
          </cell>
          <cell r="E229">
            <v>966</v>
          </cell>
          <cell r="F229">
            <v>0</v>
          </cell>
          <cell r="G229">
            <v>1</v>
          </cell>
          <cell r="H229">
            <v>7</v>
          </cell>
          <cell r="I229">
            <v>8</v>
          </cell>
          <cell r="J229">
            <v>60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0</v>
          </cell>
          <cell r="T229">
            <v>229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11  - 12</v>
          </cell>
          <cell r="C230" t="str">
            <v>OB</v>
          </cell>
          <cell r="D230">
            <v>852</v>
          </cell>
          <cell r="E230">
            <v>852</v>
          </cell>
          <cell r="F230">
            <v>0</v>
          </cell>
          <cell r="G230">
            <v>1</v>
          </cell>
          <cell r="H230">
            <v>6</v>
          </cell>
          <cell r="I230">
            <v>7</v>
          </cell>
          <cell r="J230">
            <v>60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0</v>
          </cell>
          <cell r="T230">
            <v>230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12  - 13</v>
          </cell>
          <cell r="C231" t="str">
            <v>OB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60</v>
          </cell>
          <cell r="M231">
            <v>0</v>
          </cell>
          <cell r="N231">
            <v>0</v>
          </cell>
          <cell r="O231">
            <v>0</v>
          </cell>
          <cell r="Q231" t="str">
            <v>Rest Time</v>
          </cell>
          <cell r="T231">
            <v>231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13  -  14</v>
          </cell>
          <cell r="C232" t="str">
            <v>OB</v>
          </cell>
          <cell r="D232">
            <v>872</v>
          </cell>
          <cell r="E232">
            <v>872</v>
          </cell>
          <cell r="F232">
            <v>0</v>
          </cell>
          <cell r="G232">
            <v>1</v>
          </cell>
          <cell r="H232">
            <v>7</v>
          </cell>
          <cell r="I232">
            <v>8</v>
          </cell>
          <cell r="J232">
            <v>60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>
            <v>0</v>
          </cell>
          <cell r="T232">
            <v>232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14  -  15</v>
          </cell>
          <cell r="C233" t="str">
            <v>OB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60</v>
          </cell>
          <cell r="O233">
            <v>0</v>
          </cell>
          <cell r="Q233" t="str">
            <v>Rain</v>
          </cell>
          <cell r="T233">
            <v>233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15  -  16</v>
          </cell>
          <cell r="C234" t="str">
            <v>OB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60</v>
          </cell>
          <cell r="Q234" t="str">
            <v>Slippery</v>
          </cell>
          <cell r="T234">
            <v>234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16  -  17</v>
          </cell>
          <cell r="C235" t="str">
            <v>OB</v>
          </cell>
          <cell r="D235">
            <v>398</v>
          </cell>
          <cell r="E235">
            <v>955.2</v>
          </cell>
          <cell r="F235">
            <v>0</v>
          </cell>
          <cell r="G235">
            <v>1</v>
          </cell>
          <cell r="H235">
            <v>9</v>
          </cell>
          <cell r="I235">
            <v>10</v>
          </cell>
          <cell r="J235">
            <v>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35</v>
          </cell>
          <cell r="Q235" t="str">
            <v>Slippery Start 16:35</v>
          </cell>
          <cell r="T235">
            <v>235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17  -  18</v>
          </cell>
          <cell r="C236" t="str">
            <v>OB</v>
          </cell>
          <cell r="D236">
            <v>814</v>
          </cell>
          <cell r="E236">
            <v>976.8</v>
          </cell>
          <cell r="F236">
            <v>0</v>
          </cell>
          <cell r="G236">
            <v>1</v>
          </cell>
          <cell r="H236">
            <v>9</v>
          </cell>
          <cell r="I236">
            <v>10</v>
          </cell>
          <cell r="J236">
            <v>50</v>
          </cell>
          <cell r="K236">
            <v>0</v>
          </cell>
          <cell r="L236">
            <v>10</v>
          </cell>
          <cell r="M236">
            <v>0</v>
          </cell>
          <cell r="N236">
            <v>0</v>
          </cell>
          <cell r="O236">
            <v>0</v>
          </cell>
          <cell r="Q236" t="str">
            <v>Shift Change</v>
          </cell>
          <cell r="T236">
            <v>236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18  -  19</v>
          </cell>
          <cell r="C237" t="str">
            <v>OB</v>
          </cell>
          <cell r="D237">
            <v>472</v>
          </cell>
          <cell r="E237">
            <v>944</v>
          </cell>
          <cell r="F237">
            <v>0</v>
          </cell>
          <cell r="G237">
            <v>2</v>
          </cell>
          <cell r="H237">
            <v>6</v>
          </cell>
          <cell r="I237">
            <v>8</v>
          </cell>
          <cell r="J237">
            <v>30</v>
          </cell>
          <cell r="K237">
            <v>0</v>
          </cell>
          <cell r="L237">
            <v>30</v>
          </cell>
          <cell r="M237">
            <v>0</v>
          </cell>
          <cell r="N237">
            <v>0</v>
          </cell>
          <cell r="O237">
            <v>0</v>
          </cell>
          <cell r="Q237" t="str">
            <v>Wait operator, P2H, Start 18:20</v>
          </cell>
          <cell r="T237">
            <v>237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19  -  20</v>
          </cell>
          <cell r="C238" t="str">
            <v>OB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60</v>
          </cell>
          <cell r="O238">
            <v>0</v>
          </cell>
          <cell r="Q238" t="str">
            <v>Rain</v>
          </cell>
          <cell r="T238">
            <v>238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20  -  21</v>
          </cell>
          <cell r="C239" t="str">
            <v>OB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60</v>
          </cell>
          <cell r="O239">
            <v>0</v>
          </cell>
          <cell r="Q239" t="str">
            <v>Rain</v>
          </cell>
          <cell r="T239">
            <v>239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21  -  22</v>
          </cell>
          <cell r="C240" t="str">
            <v>OB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60</v>
          </cell>
          <cell r="O240">
            <v>0</v>
          </cell>
          <cell r="Q240" t="str">
            <v>Rain</v>
          </cell>
          <cell r="T240">
            <v>240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22  -  23</v>
          </cell>
          <cell r="C241" t="str">
            <v>OB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60</v>
          </cell>
          <cell r="O241">
            <v>0</v>
          </cell>
          <cell r="Q241" t="str">
            <v>Rain</v>
          </cell>
          <cell r="T241">
            <v>241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23  -  24</v>
          </cell>
          <cell r="C242" t="str">
            <v>OB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60</v>
          </cell>
          <cell r="Q242" t="str">
            <v>Slippery</v>
          </cell>
          <cell r="T242">
            <v>242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24  -  01</v>
          </cell>
          <cell r="C243" t="str">
            <v>OB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60</v>
          </cell>
          <cell r="Q243" t="str">
            <v>Slippery</v>
          </cell>
          <cell r="T243">
            <v>243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01  -  02</v>
          </cell>
          <cell r="C244" t="str">
            <v>OB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</v>
          </cell>
          <cell r="Q244" t="str">
            <v>Slippery</v>
          </cell>
          <cell r="T244">
            <v>244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02  -  03</v>
          </cell>
          <cell r="C245" t="str">
            <v>OB</v>
          </cell>
          <cell r="D245">
            <v>264</v>
          </cell>
          <cell r="E245">
            <v>633.6</v>
          </cell>
          <cell r="F245">
            <v>0</v>
          </cell>
          <cell r="G245">
            <v>2</v>
          </cell>
          <cell r="H245">
            <v>3</v>
          </cell>
          <cell r="I245">
            <v>5</v>
          </cell>
          <cell r="J245">
            <v>25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35</v>
          </cell>
          <cell r="Q245" t="str">
            <v>Slippery, Start 03:25</v>
          </cell>
          <cell r="T245">
            <v>245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03  -  04</v>
          </cell>
          <cell r="C246" t="str">
            <v>OB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60</v>
          </cell>
          <cell r="O246">
            <v>0</v>
          </cell>
          <cell r="Q246" t="str">
            <v>Rain 03:00</v>
          </cell>
          <cell r="T246">
            <v>246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04  -  05</v>
          </cell>
          <cell r="C247" t="str">
            <v>OB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60</v>
          </cell>
          <cell r="Q247" t="str">
            <v>Slippery</v>
          </cell>
          <cell r="T247">
            <v>247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05  -  06</v>
          </cell>
          <cell r="C248" t="str">
            <v>OB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60</v>
          </cell>
          <cell r="Q248" t="str">
            <v>Slippery</v>
          </cell>
          <cell r="T248">
            <v>248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06  -  07</v>
          </cell>
          <cell r="C249" t="str">
            <v>OB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60</v>
          </cell>
          <cell r="Q249" t="str">
            <v>Slippery</v>
          </cell>
          <cell r="T249">
            <v>249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RESUME</v>
          </cell>
          <cell r="C250" t="str">
            <v>PROD</v>
          </cell>
          <cell r="E250" t="str">
            <v>PROD'TY</v>
          </cell>
          <cell r="G250" t="str">
            <v>WORK HOURS</v>
          </cell>
          <cell r="J250" t="str">
            <v>LOST TIME</v>
          </cell>
          <cell r="L250" t="str">
            <v>DOWN</v>
          </cell>
          <cell r="M250" t="str">
            <v>PA</v>
          </cell>
          <cell r="O250" t="str">
            <v>UA PROD</v>
          </cell>
          <cell r="Q250" t="str">
            <v>OPERATOR</v>
          </cell>
          <cell r="R250" t="str">
            <v>GROUP LEADER</v>
          </cell>
          <cell r="T250">
            <v>250</v>
          </cell>
        </row>
        <row r="251">
          <cell r="B251" t="str">
            <v>GROUP</v>
          </cell>
          <cell r="C251" t="str">
            <v>WASTE</v>
          </cell>
          <cell r="D251" t="str">
            <v>CC</v>
          </cell>
          <cell r="E251" t="str">
            <v>WASTE</v>
          </cell>
          <cell r="F251" t="str">
            <v>CC</v>
          </cell>
          <cell r="G251" t="str">
            <v>WASTE</v>
          </cell>
          <cell r="H251" t="str">
            <v>CC</v>
          </cell>
          <cell r="I251" t="str">
            <v>GEN</v>
          </cell>
          <cell r="J251" t="str">
            <v>DELAY</v>
          </cell>
          <cell r="K251" t="str">
            <v>IDLE</v>
          </cell>
          <cell r="L251" t="str">
            <v>TIME</v>
          </cell>
          <cell r="M251" t="str">
            <v>PLAN</v>
          </cell>
          <cell r="N251" t="str">
            <v>ACT</v>
          </cell>
          <cell r="O251" t="str">
            <v>PLAN</v>
          </cell>
          <cell r="P251" t="str">
            <v>ACT</v>
          </cell>
          <cell r="T251">
            <v>251</v>
          </cell>
        </row>
        <row r="252">
          <cell r="B252" t="str">
            <v>Shift 1</v>
          </cell>
          <cell r="C252">
            <v>6092</v>
          </cell>
          <cell r="D252">
            <v>0</v>
          </cell>
          <cell r="E252">
            <v>1015.3333333333334</v>
          </cell>
          <cell r="F252">
            <v>0</v>
          </cell>
          <cell r="G252">
            <v>6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0</v>
          </cell>
          <cell r="M252">
            <v>0.95</v>
          </cell>
          <cell r="N252">
            <v>1</v>
          </cell>
          <cell r="O252">
            <v>0.875</v>
          </cell>
          <cell r="P252">
            <v>0.75</v>
          </cell>
          <cell r="Q252">
            <v>0</v>
          </cell>
          <cell r="R252">
            <v>0</v>
          </cell>
          <cell r="T252">
            <v>252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Shift 2</v>
          </cell>
          <cell r="C253">
            <v>1684</v>
          </cell>
          <cell r="D253">
            <v>0</v>
          </cell>
          <cell r="E253">
            <v>962.28571428571433</v>
          </cell>
          <cell r="F253">
            <v>0</v>
          </cell>
          <cell r="G253">
            <v>1.75</v>
          </cell>
          <cell r="H253">
            <v>0</v>
          </cell>
          <cell r="I253">
            <v>0</v>
          </cell>
          <cell r="J253">
            <v>0.66666666666666663</v>
          </cell>
          <cell r="K253">
            <v>5.583333333333333</v>
          </cell>
          <cell r="L253">
            <v>0</v>
          </cell>
          <cell r="M253">
            <v>0.95</v>
          </cell>
          <cell r="N253">
            <v>1</v>
          </cell>
          <cell r="O253">
            <v>0.875</v>
          </cell>
          <cell r="P253">
            <v>0.21875</v>
          </cell>
          <cell r="Q253">
            <v>0</v>
          </cell>
          <cell r="R253">
            <v>0</v>
          </cell>
          <cell r="T253">
            <v>253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Shift 3</v>
          </cell>
          <cell r="C254">
            <v>264</v>
          </cell>
          <cell r="D254">
            <v>0</v>
          </cell>
          <cell r="E254">
            <v>633.6</v>
          </cell>
          <cell r="F254">
            <v>0</v>
          </cell>
          <cell r="G254">
            <v>0.41666666666666669</v>
          </cell>
          <cell r="H254">
            <v>0</v>
          </cell>
          <cell r="I254">
            <v>0</v>
          </cell>
          <cell r="J254">
            <v>0</v>
          </cell>
          <cell r="K254">
            <v>7.583333333333333</v>
          </cell>
          <cell r="L254">
            <v>0</v>
          </cell>
          <cell r="M254">
            <v>0.95</v>
          </cell>
          <cell r="N254">
            <v>1</v>
          </cell>
          <cell r="O254">
            <v>0.875</v>
          </cell>
          <cell r="P254">
            <v>5.2083333333333336E-2</v>
          </cell>
          <cell r="Q254">
            <v>0</v>
          </cell>
          <cell r="R254">
            <v>0</v>
          </cell>
          <cell r="T254">
            <v>254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Shift 6</v>
          </cell>
          <cell r="C255">
            <v>7304</v>
          </cell>
          <cell r="D255">
            <v>0</v>
          </cell>
          <cell r="E255">
            <v>1007.448275862069</v>
          </cell>
          <cell r="F255">
            <v>0</v>
          </cell>
          <cell r="G255">
            <v>7.25</v>
          </cell>
          <cell r="H255">
            <v>0</v>
          </cell>
          <cell r="I255">
            <v>0</v>
          </cell>
          <cell r="J255">
            <v>1.1666666666666667</v>
          </cell>
          <cell r="K255">
            <v>2.5833333333333335</v>
          </cell>
          <cell r="L255">
            <v>0</v>
          </cell>
          <cell r="M255">
            <v>0.95</v>
          </cell>
          <cell r="N255">
            <v>1</v>
          </cell>
          <cell r="O255">
            <v>0.875</v>
          </cell>
          <cell r="P255">
            <v>0.65909090909090906</v>
          </cell>
          <cell r="Q255" t="str">
            <v>Mohammad Ali Mochsin</v>
          </cell>
          <cell r="R255" t="str">
            <v>Sutarno</v>
          </cell>
          <cell r="T255">
            <v>255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Shift 7</v>
          </cell>
          <cell r="C256">
            <v>736</v>
          </cell>
          <cell r="D256">
            <v>0</v>
          </cell>
          <cell r="E256">
            <v>802.90909090909099</v>
          </cell>
          <cell r="F256">
            <v>0</v>
          </cell>
          <cell r="G256">
            <v>0.91666666666666663</v>
          </cell>
          <cell r="H256">
            <v>0</v>
          </cell>
          <cell r="I256">
            <v>0</v>
          </cell>
          <cell r="J256">
            <v>0.5</v>
          </cell>
          <cell r="K256">
            <v>11.583333333333334</v>
          </cell>
          <cell r="L256">
            <v>0</v>
          </cell>
          <cell r="M256">
            <v>0.95</v>
          </cell>
          <cell r="N256">
            <v>1</v>
          </cell>
          <cell r="O256">
            <v>0.875</v>
          </cell>
          <cell r="P256">
            <v>7.0512820512820512E-2</v>
          </cell>
          <cell r="Q256" t="str">
            <v>Mohamad Ali Muhson</v>
          </cell>
          <cell r="R256" t="str">
            <v>Sudarso</v>
          </cell>
          <cell r="T256">
            <v>256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TOTAL</v>
          </cell>
          <cell r="C257">
            <v>8040</v>
          </cell>
          <cell r="D257">
            <v>0</v>
          </cell>
          <cell r="E257">
            <v>984.48979591836746</v>
          </cell>
          <cell r="F257">
            <v>0</v>
          </cell>
          <cell r="G257">
            <v>8.1666666666666661</v>
          </cell>
          <cell r="H257">
            <v>0</v>
          </cell>
          <cell r="I257">
            <v>0</v>
          </cell>
          <cell r="J257">
            <v>1.6666666666666667</v>
          </cell>
          <cell r="K257">
            <v>14.166666666666668</v>
          </cell>
          <cell r="L257">
            <v>0</v>
          </cell>
          <cell r="M257">
            <v>0.95</v>
          </cell>
          <cell r="N257">
            <v>1</v>
          </cell>
          <cell r="O257">
            <v>0.875</v>
          </cell>
          <cell r="P257">
            <v>0.34027777777777773</v>
          </cell>
          <cell r="Q257" t="str">
            <v>Hiras Silaban</v>
          </cell>
          <cell r="R257" t="str">
            <v>Fresye A L</v>
          </cell>
          <cell r="T257">
            <v>257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T258">
            <v>258</v>
          </cell>
        </row>
        <row r="259">
          <cell r="B259" t="str">
            <v>TIME</v>
          </cell>
          <cell r="C259" t="str">
            <v>WASTE</v>
          </cell>
          <cell r="D259" t="str">
            <v>EX710</v>
          </cell>
          <cell r="E259" t="str">
            <v>TYPE</v>
          </cell>
          <cell r="F259" t="str">
            <v>PC 3000</v>
          </cell>
          <cell r="H259" t="str">
            <v>Plan Prod'ty :</v>
          </cell>
          <cell r="J259">
            <v>1000</v>
          </cell>
          <cell r="M259" t="str">
            <v>Distance :</v>
          </cell>
          <cell r="O259">
            <v>4.0243349162787787</v>
          </cell>
          <cell r="T259">
            <v>259</v>
          </cell>
          <cell r="U259" t="str">
            <v>EX710</v>
          </cell>
        </row>
        <row r="260">
          <cell r="C260" t="str">
            <v>MAT</v>
          </cell>
          <cell r="D260" t="str">
            <v>PROD</v>
          </cell>
          <cell r="E260" t="str">
            <v>PROD'TY</v>
          </cell>
          <cell r="F260" t="str">
            <v>Q'TY DT</v>
          </cell>
          <cell r="J260" t="str">
            <v>HOURS</v>
          </cell>
          <cell r="Q260" t="str">
            <v>REMARK PRODUKTIVITAS</v>
          </cell>
          <cell r="T260">
            <v>260</v>
          </cell>
          <cell r="U260" t="str">
            <v>ROM</v>
          </cell>
          <cell r="V260" t="str">
            <v>Crush1</v>
          </cell>
          <cell r="W260" t="str">
            <v>Crush2</v>
          </cell>
          <cell r="X260" t="str">
            <v>Crush3</v>
          </cell>
          <cell r="Y260" t="str">
            <v>Crush4</v>
          </cell>
          <cell r="Z260" t="str">
            <v>Crush5</v>
          </cell>
          <cell r="AA260" t="str">
            <v>Crush6</v>
          </cell>
        </row>
        <row r="261">
          <cell r="E261" t="str">
            <v>( By work )</v>
          </cell>
          <cell r="F261" t="str">
            <v>730E</v>
          </cell>
          <cell r="G261" t="str">
            <v>1500</v>
          </cell>
          <cell r="H261" t="str">
            <v>785</v>
          </cell>
          <cell r="I261" t="str">
            <v>Total</v>
          </cell>
          <cell r="J261" t="str">
            <v>Work</v>
          </cell>
          <cell r="K261" t="str">
            <v>General</v>
          </cell>
          <cell r="L261" t="str">
            <v>Delay</v>
          </cell>
          <cell r="M261" t="str">
            <v>Idle</v>
          </cell>
          <cell r="N261" t="str">
            <v>Rain</v>
          </cell>
          <cell r="O261" t="str">
            <v>Slipp</v>
          </cell>
          <cell r="P261" t="str">
            <v>B/D</v>
          </cell>
          <cell r="T261">
            <v>261</v>
          </cell>
        </row>
        <row r="262">
          <cell r="B262" t="str">
            <v>07  - 08</v>
          </cell>
          <cell r="C262" t="str">
            <v>OB</v>
          </cell>
          <cell r="D262">
            <v>532</v>
          </cell>
          <cell r="E262">
            <v>912</v>
          </cell>
          <cell r="F262">
            <v>0</v>
          </cell>
          <cell r="G262">
            <v>0</v>
          </cell>
          <cell r="H262">
            <v>10</v>
          </cell>
          <cell r="I262">
            <v>10</v>
          </cell>
          <cell r="J262">
            <v>35</v>
          </cell>
          <cell r="K262">
            <v>0</v>
          </cell>
          <cell r="L262">
            <v>25</v>
          </cell>
          <cell r="M262">
            <v>0</v>
          </cell>
          <cell r="N262">
            <v>0</v>
          </cell>
          <cell r="O262">
            <v>0</v>
          </cell>
          <cell r="Q262" t="str">
            <v>Waiting Operator, P2H Start 07:25</v>
          </cell>
          <cell r="T262">
            <v>262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08  - 09</v>
          </cell>
          <cell r="C263" t="str">
            <v>OB</v>
          </cell>
          <cell r="D263">
            <v>912</v>
          </cell>
          <cell r="E263">
            <v>912</v>
          </cell>
          <cell r="F263">
            <v>0</v>
          </cell>
          <cell r="G263">
            <v>0</v>
          </cell>
          <cell r="H263">
            <v>11</v>
          </cell>
          <cell r="I263">
            <v>11</v>
          </cell>
          <cell r="J263">
            <v>60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>
            <v>0</v>
          </cell>
          <cell r="T263">
            <v>263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09  - 10</v>
          </cell>
          <cell r="C264" t="str">
            <v>OB</v>
          </cell>
          <cell r="D264">
            <v>912</v>
          </cell>
          <cell r="E264">
            <v>912</v>
          </cell>
          <cell r="F264">
            <v>0</v>
          </cell>
          <cell r="G264">
            <v>0</v>
          </cell>
          <cell r="H264">
            <v>11</v>
          </cell>
          <cell r="I264">
            <v>11</v>
          </cell>
          <cell r="J264">
            <v>60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>
            <v>0</v>
          </cell>
          <cell r="T264">
            <v>264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B265" t="str">
            <v>10  - 11</v>
          </cell>
          <cell r="C265" t="str">
            <v>OB</v>
          </cell>
          <cell r="D265">
            <v>950</v>
          </cell>
          <cell r="E265">
            <v>950</v>
          </cell>
          <cell r="F265">
            <v>0</v>
          </cell>
          <cell r="G265">
            <v>0</v>
          </cell>
          <cell r="H265">
            <v>11</v>
          </cell>
          <cell r="I265">
            <v>11</v>
          </cell>
          <cell r="J265">
            <v>60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>
            <v>0</v>
          </cell>
          <cell r="T265">
            <v>265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B266" t="str">
            <v>11  - 12</v>
          </cell>
          <cell r="C266" t="str">
            <v>OB</v>
          </cell>
          <cell r="D266">
            <v>836</v>
          </cell>
          <cell r="E266">
            <v>836</v>
          </cell>
          <cell r="F266">
            <v>0</v>
          </cell>
          <cell r="G266">
            <v>0</v>
          </cell>
          <cell r="H266">
            <v>11</v>
          </cell>
          <cell r="I266">
            <v>11</v>
          </cell>
          <cell r="J266">
            <v>60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T266">
            <v>266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12  - 13</v>
          </cell>
          <cell r="C267" t="str">
            <v>OB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</v>
          </cell>
          <cell r="M267">
            <v>0</v>
          </cell>
          <cell r="N267">
            <v>0</v>
          </cell>
          <cell r="O267">
            <v>0</v>
          </cell>
          <cell r="Q267" t="str">
            <v>Rest Time</v>
          </cell>
          <cell r="T267">
            <v>267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B268" t="str">
            <v>13  -  14</v>
          </cell>
          <cell r="C268" t="str">
            <v>OB</v>
          </cell>
          <cell r="D268">
            <v>874</v>
          </cell>
          <cell r="E268">
            <v>874</v>
          </cell>
          <cell r="F268">
            <v>0</v>
          </cell>
          <cell r="G268">
            <v>0</v>
          </cell>
          <cell r="H268">
            <v>10</v>
          </cell>
          <cell r="I268">
            <v>10</v>
          </cell>
          <cell r="J268">
            <v>60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T268">
            <v>268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14  -  15</v>
          </cell>
          <cell r="C269" t="str">
            <v>OB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60</v>
          </cell>
          <cell r="O269">
            <v>0</v>
          </cell>
          <cell r="Q269" t="str">
            <v>Rain</v>
          </cell>
          <cell r="T269">
            <v>269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B270" t="str">
            <v>15  -  16</v>
          </cell>
          <cell r="C270" t="str">
            <v>OB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60</v>
          </cell>
          <cell r="Q270" t="str">
            <v>Slippery</v>
          </cell>
          <cell r="T270">
            <v>270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16  -  17</v>
          </cell>
          <cell r="C271" t="str">
            <v>OB</v>
          </cell>
          <cell r="D271">
            <v>304</v>
          </cell>
          <cell r="E271">
            <v>912</v>
          </cell>
          <cell r="F271">
            <v>0</v>
          </cell>
          <cell r="G271">
            <v>0</v>
          </cell>
          <cell r="H271">
            <v>8</v>
          </cell>
          <cell r="I271">
            <v>8</v>
          </cell>
          <cell r="J271">
            <v>20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40</v>
          </cell>
          <cell r="Q271" t="str">
            <v>Slippery Start 16:40</v>
          </cell>
          <cell r="T271">
            <v>271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>17  -  18</v>
          </cell>
          <cell r="C272" t="str">
            <v>OB</v>
          </cell>
          <cell r="D272">
            <v>836</v>
          </cell>
          <cell r="E272">
            <v>1003.2</v>
          </cell>
          <cell r="F272">
            <v>0</v>
          </cell>
          <cell r="G272">
            <v>0</v>
          </cell>
          <cell r="H272">
            <v>11</v>
          </cell>
          <cell r="I272">
            <v>11</v>
          </cell>
          <cell r="J272">
            <v>50</v>
          </cell>
          <cell r="K272">
            <v>0</v>
          </cell>
          <cell r="L272">
            <v>10</v>
          </cell>
          <cell r="M272">
            <v>0</v>
          </cell>
          <cell r="N272">
            <v>0</v>
          </cell>
          <cell r="O272">
            <v>0</v>
          </cell>
          <cell r="Q272" t="str">
            <v>Shift Change</v>
          </cell>
          <cell r="T272">
            <v>272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18  -  19</v>
          </cell>
          <cell r="C273" t="str">
            <v>OB</v>
          </cell>
          <cell r="D273">
            <v>570</v>
          </cell>
          <cell r="E273">
            <v>760</v>
          </cell>
          <cell r="F273">
            <v>0</v>
          </cell>
          <cell r="G273">
            <v>0</v>
          </cell>
          <cell r="H273">
            <v>11</v>
          </cell>
          <cell r="I273">
            <v>11</v>
          </cell>
          <cell r="J273">
            <v>45</v>
          </cell>
          <cell r="K273">
            <v>0</v>
          </cell>
          <cell r="L273">
            <v>15</v>
          </cell>
          <cell r="M273">
            <v>0</v>
          </cell>
          <cell r="N273">
            <v>0</v>
          </cell>
          <cell r="O273">
            <v>0</v>
          </cell>
          <cell r="Q273" t="str">
            <v>P2H, Start 18:15</v>
          </cell>
          <cell r="T273">
            <v>273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B274" t="str">
            <v>19  -  20</v>
          </cell>
          <cell r="C274" t="str">
            <v>OB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60</v>
          </cell>
          <cell r="O274">
            <v>0</v>
          </cell>
          <cell r="Q274" t="str">
            <v>Rain</v>
          </cell>
          <cell r="T274">
            <v>274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20  -  21</v>
          </cell>
          <cell r="C275" t="str">
            <v>OB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60</v>
          </cell>
          <cell r="O275">
            <v>0</v>
          </cell>
          <cell r="Q275" t="str">
            <v>Rain</v>
          </cell>
          <cell r="T275">
            <v>275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B276" t="str">
            <v>21  -  22</v>
          </cell>
          <cell r="C276" t="str">
            <v>OB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60</v>
          </cell>
          <cell r="O276">
            <v>0</v>
          </cell>
          <cell r="Q276" t="str">
            <v>Rain</v>
          </cell>
          <cell r="T276">
            <v>276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22  -  23</v>
          </cell>
          <cell r="C277" t="str">
            <v>OB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60</v>
          </cell>
          <cell r="O277">
            <v>0</v>
          </cell>
          <cell r="Q277" t="str">
            <v>Rain</v>
          </cell>
          <cell r="T277">
            <v>277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B278" t="str">
            <v>23  -  24</v>
          </cell>
          <cell r="C278" t="str">
            <v>OB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60</v>
          </cell>
          <cell r="Q278" t="str">
            <v>Slippery</v>
          </cell>
          <cell r="T278">
            <v>278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B279" t="str">
            <v>24  -  01</v>
          </cell>
          <cell r="C279" t="str">
            <v>OB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60</v>
          </cell>
          <cell r="Q279" t="str">
            <v>Slippery</v>
          </cell>
          <cell r="T279">
            <v>279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01  -  02</v>
          </cell>
          <cell r="C280" t="str">
            <v>OB</v>
          </cell>
          <cell r="D280">
            <v>266</v>
          </cell>
          <cell r="E280">
            <v>638.4</v>
          </cell>
          <cell r="F280">
            <v>0</v>
          </cell>
          <cell r="G280">
            <v>0</v>
          </cell>
          <cell r="H280">
            <v>7</v>
          </cell>
          <cell r="I280">
            <v>7</v>
          </cell>
          <cell r="J280">
            <v>25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35</v>
          </cell>
          <cell r="Q280" t="str">
            <v>Slippery, Start 01:35</v>
          </cell>
          <cell r="T280">
            <v>280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02  -  03</v>
          </cell>
          <cell r="C281" t="str">
            <v>OB</v>
          </cell>
          <cell r="D281">
            <v>456</v>
          </cell>
          <cell r="E281">
            <v>547.20000000000005</v>
          </cell>
          <cell r="F281">
            <v>0</v>
          </cell>
          <cell r="G281">
            <v>0</v>
          </cell>
          <cell r="H281">
            <v>9</v>
          </cell>
          <cell r="I281">
            <v>9</v>
          </cell>
          <cell r="J281">
            <v>50</v>
          </cell>
          <cell r="K281">
            <v>0</v>
          </cell>
          <cell r="L281">
            <v>10</v>
          </cell>
          <cell r="M281">
            <v>0</v>
          </cell>
          <cell r="N281">
            <v>0</v>
          </cell>
          <cell r="O281">
            <v>0</v>
          </cell>
          <cell r="Q281" t="str">
            <v>02:50, Rain</v>
          </cell>
          <cell r="T281">
            <v>281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03  -  04</v>
          </cell>
          <cell r="C282" t="str">
            <v>OB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60</v>
          </cell>
          <cell r="O282">
            <v>0</v>
          </cell>
          <cell r="Q282" t="str">
            <v>Rain</v>
          </cell>
          <cell r="T282">
            <v>282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04  -  05</v>
          </cell>
          <cell r="C283" t="str">
            <v>OB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60</v>
          </cell>
          <cell r="Q283" t="str">
            <v>Slippery</v>
          </cell>
          <cell r="T283">
            <v>283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05  -  06</v>
          </cell>
          <cell r="C284" t="str">
            <v>OB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60</v>
          </cell>
          <cell r="Q284" t="str">
            <v>Slippery</v>
          </cell>
          <cell r="T284">
            <v>284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B285" t="str">
            <v>06  -  07</v>
          </cell>
          <cell r="C285" t="str">
            <v>OB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30</v>
          </cell>
          <cell r="L285">
            <v>0</v>
          </cell>
          <cell r="M285">
            <v>0</v>
          </cell>
          <cell r="N285">
            <v>0</v>
          </cell>
          <cell r="O285">
            <v>30</v>
          </cell>
          <cell r="Q285" t="str">
            <v>Slippery</v>
          </cell>
          <cell r="T285">
            <v>285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RESUME</v>
          </cell>
          <cell r="C286" t="str">
            <v>PROD</v>
          </cell>
          <cell r="E286" t="str">
            <v>PROD'TY</v>
          </cell>
          <cell r="G286" t="str">
            <v>WORK HOURS</v>
          </cell>
          <cell r="J286" t="str">
            <v>LOST TIME</v>
          </cell>
          <cell r="L286" t="str">
            <v>DOWN</v>
          </cell>
          <cell r="M286" t="str">
            <v>PA</v>
          </cell>
          <cell r="O286" t="str">
            <v>UA PROD</v>
          </cell>
          <cell r="Q286" t="str">
            <v>OPERATOR</v>
          </cell>
          <cell r="R286" t="str">
            <v>GROUP LEADER</v>
          </cell>
          <cell r="T286">
            <v>286</v>
          </cell>
        </row>
        <row r="287">
          <cell r="B287" t="str">
            <v>GROUP</v>
          </cell>
          <cell r="C287" t="str">
            <v>WASTE</v>
          </cell>
          <cell r="D287" t="str">
            <v>CC</v>
          </cell>
          <cell r="E287" t="str">
            <v>WASTE</v>
          </cell>
          <cell r="F287" t="str">
            <v>CC</v>
          </cell>
          <cell r="G287" t="str">
            <v>WASTE</v>
          </cell>
          <cell r="H287" t="str">
            <v>CC</v>
          </cell>
          <cell r="I287" t="str">
            <v>GEN</v>
          </cell>
          <cell r="J287" t="str">
            <v>DELAY</v>
          </cell>
          <cell r="K287" t="str">
            <v>IDLE</v>
          </cell>
          <cell r="L287" t="str">
            <v>TIME</v>
          </cell>
          <cell r="M287" t="str">
            <v>PLAN</v>
          </cell>
          <cell r="N287" t="str">
            <v>ACT</v>
          </cell>
          <cell r="O287" t="str">
            <v>PLAN</v>
          </cell>
          <cell r="P287" t="str">
            <v>ACT</v>
          </cell>
          <cell r="T287">
            <v>287</v>
          </cell>
        </row>
        <row r="288">
          <cell r="B288" t="str">
            <v>Shift 1</v>
          </cell>
          <cell r="C288">
            <v>5016</v>
          </cell>
          <cell r="D288">
            <v>0</v>
          </cell>
          <cell r="E288">
            <v>898.38805970149258</v>
          </cell>
          <cell r="F288">
            <v>0</v>
          </cell>
          <cell r="G288">
            <v>5.583333333333333</v>
          </cell>
          <cell r="H288">
            <v>0</v>
          </cell>
          <cell r="I288">
            <v>0</v>
          </cell>
          <cell r="J288">
            <v>1.4166666666666667</v>
          </cell>
          <cell r="K288">
            <v>1</v>
          </cell>
          <cell r="L288">
            <v>0</v>
          </cell>
          <cell r="M288">
            <v>0.95</v>
          </cell>
          <cell r="N288">
            <v>1</v>
          </cell>
          <cell r="O288">
            <v>0.875</v>
          </cell>
          <cell r="P288">
            <v>0.69791666666666663</v>
          </cell>
          <cell r="Q288">
            <v>0</v>
          </cell>
          <cell r="R288">
            <v>0</v>
          </cell>
          <cell r="T288">
            <v>288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B289" t="str">
            <v>Shift 2</v>
          </cell>
          <cell r="C289">
            <v>1710</v>
          </cell>
          <cell r="D289">
            <v>0</v>
          </cell>
          <cell r="E289">
            <v>892.17391304347825</v>
          </cell>
          <cell r="F289">
            <v>0</v>
          </cell>
          <cell r="G289">
            <v>1.9166666666666667</v>
          </cell>
          <cell r="H289">
            <v>0</v>
          </cell>
          <cell r="I289">
            <v>0</v>
          </cell>
          <cell r="J289">
            <v>0.41666666666666669</v>
          </cell>
          <cell r="K289">
            <v>5.666666666666667</v>
          </cell>
          <cell r="L289">
            <v>0</v>
          </cell>
          <cell r="M289">
            <v>0.95</v>
          </cell>
          <cell r="N289">
            <v>1</v>
          </cell>
          <cell r="O289">
            <v>0.875</v>
          </cell>
          <cell r="P289">
            <v>0.23958333333333334</v>
          </cell>
          <cell r="Q289">
            <v>0</v>
          </cell>
          <cell r="R289">
            <v>0</v>
          </cell>
          <cell r="T289">
            <v>289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>Shift 3</v>
          </cell>
          <cell r="C290">
            <v>722</v>
          </cell>
          <cell r="D290">
            <v>0</v>
          </cell>
          <cell r="E290">
            <v>577.6</v>
          </cell>
          <cell r="F290">
            <v>0</v>
          </cell>
          <cell r="G290">
            <v>1.25</v>
          </cell>
          <cell r="H290">
            <v>0</v>
          </cell>
          <cell r="I290">
            <v>0.5</v>
          </cell>
          <cell r="J290">
            <v>0.16666666666666666</v>
          </cell>
          <cell r="K290">
            <v>6.083333333333333</v>
          </cell>
          <cell r="L290">
            <v>0</v>
          </cell>
          <cell r="M290">
            <v>0.95</v>
          </cell>
          <cell r="N290">
            <v>1</v>
          </cell>
          <cell r="O290">
            <v>0.875</v>
          </cell>
          <cell r="P290">
            <v>0.21875</v>
          </cell>
          <cell r="Q290">
            <v>0</v>
          </cell>
          <cell r="R290">
            <v>0</v>
          </cell>
          <cell r="T290">
            <v>290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Shift 6</v>
          </cell>
          <cell r="C291">
            <v>6156</v>
          </cell>
          <cell r="D291">
            <v>0</v>
          </cell>
          <cell r="E291">
            <v>912</v>
          </cell>
          <cell r="F291">
            <v>0</v>
          </cell>
          <cell r="G291">
            <v>6.75</v>
          </cell>
          <cell r="H291">
            <v>0</v>
          </cell>
          <cell r="I291">
            <v>0</v>
          </cell>
          <cell r="J291">
            <v>1.5833333333333333</v>
          </cell>
          <cell r="K291">
            <v>2.6666666666666665</v>
          </cell>
          <cell r="L291">
            <v>0</v>
          </cell>
          <cell r="M291">
            <v>0.95</v>
          </cell>
          <cell r="N291">
            <v>1</v>
          </cell>
          <cell r="O291">
            <v>0.875</v>
          </cell>
          <cell r="P291">
            <v>0.61363636363636365</v>
          </cell>
          <cell r="Q291" t="str">
            <v>Hariyanto</v>
          </cell>
          <cell r="R291" t="str">
            <v>Bardono</v>
          </cell>
          <cell r="T291">
            <v>291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B292" t="str">
            <v>Shift 7</v>
          </cell>
          <cell r="C292">
            <v>1292</v>
          </cell>
          <cell r="D292">
            <v>0</v>
          </cell>
          <cell r="E292">
            <v>646</v>
          </cell>
          <cell r="F292">
            <v>0</v>
          </cell>
          <cell r="G292">
            <v>2</v>
          </cell>
          <cell r="H292">
            <v>0</v>
          </cell>
          <cell r="I292">
            <v>0.5</v>
          </cell>
          <cell r="J292">
            <v>0.41666666666666669</v>
          </cell>
          <cell r="K292">
            <v>10.083333333333334</v>
          </cell>
          <cell r="L292">
            <v>0</v>
          </cell>
          <cell r="M292">
            <v>0.95</v>
          </cell>
          <cell r="N292">
            <v>1</v>
          </cell>
          <cell r="O292">
            <v>0.875</v>
          </cell>
          <cell r="P292">
            <v>0.19230769230769232</v>
          </cell>
          <cell r="Q292" t="str">
            <v>Kristinus</v>
          </cell>
          <cell r="R292" t="str">
            <v>Saepudin</v>
          </cell>
          <cell r="T292">
            <v>292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TOTAL</v>
          </cell>
          <cell r="C293">
            <v>7448</v>
          </cell>
          <cell r="D293">
            <v>0</v>
          </cell>
          <cell r="E293">
            <v>851.2</v>
          </cell>
          <cell r="F293">
            <v>0</v>
          </cell>
          <cell r="G293">
            <v>8.75</v>
          </cell>
          <cell r="H293">
            <v>0</v>
          </cell>
          <cell r="I293">
            <v>0.5</v>
          </cell>
          <cell r="J293">
            <v>2</v>
          </cell>
          <cell r="K293">
            <v>12.75</v>
          </cell>
          <cell r="L293">
            <v>0</v>
          </cell>
          <cell r="M293">
            <v>0.95</v>
          </cell>
          <cell r="N293">
            <v>1</v>
          </cell>
          <cell r="O293">
            <v>0.875</v>
          </cell>
          <cell r="P293">
            <v>0.38541666666666669</v>
          </cell>
          <cell r="Q293" t="str">
            <v>Hiras Silaban</v>
          </cell>
          <cell r="R293" t="str">
            <v>Fresye A L</v>
          </cell>
          <cell r="T293">
            <v>293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T294">
            <v>294</v>
          </cell>
        </row>
        <row r="295">
          <cell r="B295" t="str">
            <v>TIME</v>
          </cell>
          <cell r="C295" t="str">
            <v>WASTE</v>
          </cell>
          <cell r="D295" t="str">
            <v>EX711</v>
          </cell>
          <cell r="E295" t="str">
            <v>TYPE</v>
          </cell>
          <cell r="F295" t="str">
            <v>PC 3000</v>
          </cell>
          <cell r="H295" t="str">
            <v>Plan Prod'ty :</v>
          </cell>
          <cell r="J295">
            <v>1000</v>
          </cell>
          <cell r="M295" t="str">
            <v>Distance :</v>
          </cell>
          <cell r="O295">
            <v>3.8595494266187251</v>
          </cell>
          <cell r="T295">
            <v>295</v>
          </cell>
          <cell r="U295" t="str">
            <v>EX711</v>
          </cell>
        </row>
        <row r="296">
          <cell r="C296" t="str">
            <v>MAT</v>
          </cell>
          <cell r="D296" t="str">
            <v>PROD</v>
          </cell>
          <cell r="E296" t="str">
            <v>PROD'TY</v>
          </cell>
          <cell r="F296" t="str">
            <v>Q'TY DT</v>
          </cell>
          <cell r="J296" t="str">
            <v>HOURS</v>
          </cell>
          <cell r="Q296" t="str">
            <v>REMARK PRODUKTIVITAS</v>
          </cell>
          <cell r="T296">
            <v>296</v>
          </cell>
          <cell r="U296" t="str">
            <v>ROM</v>
          </cell>
          <cell r="V296" t="str">
            <v>Crush1</v>
          </cell>
          <cell r="W296" t="str">
            <v>Crush2</v>
          </cell>
          <cell r="X296" t="str">
            <v>Crush3</v>
          </cell>
          <cell r="Y296" t="str">
            <v>Crush4</v>
          </cell>
          <cell r="Z296" t="str">
            <v>Crush5</v>
          </cell>
          <cell r="AA296" t="str">
            <v>Crush6</v>
          </cell>
        </row>
        <row r="297">
          <cell r="E297" t="str">
            <v>( By work )</v>
          </cell>
          <cell r="F297" t="str">
            <v>730E</v>
          </cell>
          <cell r="G297" t="str">
            <v>1500</v>
          </cell>
          <cell r="H297" t="str">
            <v>785</v>
          </cell>
          <cell r="I297" t="str">
            <v>Total</v>
          </cell>
          <cell r="J297" t="str">
            <v>Work</v>
          </cell>
          <cell r="K297" t="str">
            <v>General</v>
          </cell>
          <cell r="L297" t="str">
            <v>Delay</v>
          </cell>
          <cell r="M297" t="str">
            <v>Idle</v>
          </cell>
          <cell r="N297" t="str">
            <v>Rain</v>
          </cell>
          <cell r="O297" t="str">
            <v>Slipp</v>
          </cell>
          <cell r="P297" t="str">
            <v>B/D</v>
          </cell>
          <cell r="T297">
            <v>297</v>
          </cell>
        </row>
        <row r="298">
          <cell r="B298" t="str">
            <v>07  - 08</v>
          </cell>
          <cell r="C298" t="str">
            <v>OB</v>
          </cell>
          <cell r="D298">
            <v>756</v>
          </cell>
          <cell r="E298">
            <v>756</v>
          </cell>
          <cell r="F298">
            <v>0</v>
          </cell>
          <cell r="G298">
            <v>2</v>
          </cell>
          <cell r="H298">
            <v>7</v>
          </cell>
          <cell r="I298">
            <v>9</v>
          </cell>
          <cell r="J298">
            <v>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>
            <v>0</v>
          </cell>
          <cell r="T298">
            <v>298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08  - 09</v>
          </cell>
          <cell r="C299" t="str">
            <v>OB</v>
          </cell>
          <cell r="D299">
            <v>756</v>
          </cell>
          <cell r="E299">
            <v>756</v>
          </cell>
          <cell r="F299">
            <v>0</v>
          </cell>
          <cell r="G299">
            <v>2</v>
          </cell>
          <cell r="H299">
            <v>7</v>
          </cell>
          <cell r="I299">
            <v>9</v>
          </cell>
          <cell r="J299">
            <v>60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>
            <v>0</v>
          </cell>
          <cell r="T299">
            <v>299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09  - 10</v>
          </cell>
          <cell r="C300" t="str">
            <v>OB</v>
          </cell>
          <cell r="D300">
            <v>1096</v>
          </cell>
          <cell r="E300">
            <v>1096</v>
          </cell>
          <cell r="F300">
            <v>0</v>
          </cell>
          <cell r="G300">
            <v>2</v>
          </cell>
          <cell r="H300">
            <v>7</v>
          </cell>
          <cell r="I300">
            <v>9</v>
          </cell>
          <cell r="J300">
            <v>60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>
            <v>0</v>
          </cell>
          <cell r="T300">
            <v>300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10  - 11</v>
          </cell>
          <cell r="C301" t="str">
            <v>OB</v>
          </cell>
          <cell r="D301">
            <v>1248</v>
          </cell>
          <cell r="E301">
            <v>1248</v>
          </cell>
          <cell r="F301">
            <v>0</v>
          </cell>
          <cell r="G301">
            <v>2</v>
          </cell>
          <cell r="H301">
            <v>7</v>
          </cell>
          <cell r="I301">
            <v>9</v>
          </cell>
          <cell r="J301">
            <v>60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>
            <v>0</v>
          </cell>
          <cell r="T301">
            <v>301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11  - 12</v>
          </cell>
          <cell r="C302" t="str">
            <v>OB</v>
          </cell>
          <cell r="D302">
            <v>1020</v>
          </cell>
          <cell r="E302">
            <v>1020</v>
          </cell>
          <cell r="F302">
            <v>0</v>
          </cell>
          <cell r="G302">
            <v>2</v>
          </cell>
          <cell r="H302">
            <v>7</v>
          </cell>
          <cell r="I302">
            <v>9</v>
          </cell>
          <cell r="J302">
            <v>60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>
            <v>0</v>
          </cell>
          <cell r="T302">
            <v>302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12  - 13</v>
          </cell>
          <cell r="C303" t="str">
            <v>OB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60</v>
          </cell>
          <cell r="M303">
            <v>0</v>
          </cell>
          <cell r="N303">
            <v>0</v>
          </cell>
          <cell r="O303">
            <v>0</v>
          </cell>
          <cell r="Q303" t="str">
            <v>Rest Time</v>
          </cell>
          <cell r="T303">
            <v>303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13  -  14</v>
          </cell>
          <cell r="C304" t="str">
            <v>OB</v>
          </cell>
          <cell r="D304">
            <v>1040</v>
          </cell>
          <cell r="E304">
            <v>1040</v>
          </cell>
          <cell r="F304">
            <v>0</v>
          </cell>
          <cell r="G304">
            <v>2</v>
          </cell>
          <cell r="H304">
            <v>7</v>
          </cell>
          <cell r="I304">
            <v>9</v>
          </cell>
          <cell r="J304">
            <v>60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>
            <v>0</v>
          </cell>
          <cell r="T304">
            <v>304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14  -  15</v>
          </cell>
          <cell r="C305" t="str">
            <v>OB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60</v>
          </cell>
          <cell r="O305">
            <v>0</v>
          </cell>
          <cell r="Q305" t="str">
            <v>Rain</v>
          </cell>
          <cell r="T305">
            <v>305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15  -  16</v>
          </cell>
          <cell r="C306" t="str">
            <v>OB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60</v>
          </cell>
          <cell r="Q306" t="str">
            <v>Slippery</v>
          </cell>
          <cell r="T306">
            <v>306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16  -  17</v>
          </cell>
          <cell r="C307" t="str">
            <v>OB</v>
          </cell>
          <cell r="D307">
            <v>340</v>
          </cell>
          <cell r="E307">
            <v>1020</v>
          </cell>
          <cell r="F307">
            <v>0</v>
          </cell>
          <cell r="G307">
            <v>2</v>
          </cell>
          <cell r="H307">
            <v>7</v>
          </cell>
          <cell r="I307">
            <v>9</v>
          </cell>
          <cell r="J307">
            <v>20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40</v>
          </cell>
          <cell r="Q307" t="str">
            <v>Slippery Start 16:40</v>
          </cell>
          <cell r="T307">
            <v>307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17  -  18</v>
          </cell>
          <cell r="C308" t="str">
            <v>OB</v>
          </cell>
          <cell r="D308">
            <v>756</v>
          </cell>
          <cell r="E308">
            <v>907.2</v>
          </cell>
          <cell r="F308">
            <v>0</v>
          </cell>
          <cell r="G308">
            <v>2</v>
          </cell>
          <cell r="H308">
            <v>7</v>
          </cell>
          <cell r="I308">
            <v>9</v>
          </cell>
          <cell r="J308">
            <v>50</v>
          </cell>
          <cell r="K308">
            <v>0</v>
          </cell>
          <cell r="L308">
            <v>10</v>
          </cell>
          <cell r="M308">
            <v>0</v>
          </cell>
          <cell r="N308">
            <v>0</v>
          </cell>
          <cell r="O308">
            <v>0</v>
          </cell>
          <cell r="Q308" t="str">
            <v>Shift Change</v>
          </cell>
          <cell r="T308">
            <v>308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18  -  19</v>
          </cell>
          <cell r="C309" t="str">
            <v>OB</v>
          </cell>
          <cell r="D309">
            <v>284</v>
          </cell>
          <cell r="E309">
            <v>568</v>
          </cell>
          <cell r="F309">
            <v>0</v>
          </cell>
          <cell r="G309">
            <v>1</v>
          </cell>
          <cell r="H309">
            <v>6</v>
          </cell>
          <cell r="I309">
            <v>7</v>
          </cell>
          <cell r="J309">
            <v>30</v>
          </cell>
          <cell r="K309">
            <v>0</v>
          </cell>
          <cell r="L309">
            <v>30</v>
          </cell>
          <cell r="M309">
            <v>0</v>
          </cell>
          <cell r="N309">
            <v>0</v>
          </cell>
          <cell r="O309">
            <v>0</v>
          </cell>
          <cell r="Q309" t="str">
            <v>P2h, Start 18:10</v>
          </cell>
          <cell r="T309">
            <v>309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19  -  20</v>
          </cell>
          <cell r="C310" t="str">
            <v>OB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60</v>
          </cell>
          <cell r="O310">
            <v>0</v>
          </cell>
          <cell r="Q310" t="str">
            <v>Rain</v>
          </cell>
          <cell r="T310">
            <v>310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20  -  21</v>
          </cell>
          <cell r="C311" t="str">
            <v>OB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60</v>
          </cell>
          <cell r="O311">
            <v>0</v>
          </cell>
          <cell r="Q311" t="str">
            <v>Rain</v>
          </cell>
          <cell r="T311">
            <v>311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21  -  22</v>
          </cell>
          <cell r="C312" t="str">
            <v>OB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60</v>
          </cell>
          <cell r="O312">
            <v>0</v>
          </cell>
          <cell r="Q312" t="str">
            <v>Rain</v>
          </cell>
          <cell r="T312">
            <v>312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22  -  23</v>
          </cell>
          <cell r="C313" t="str">
            <v>OB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60</v>
          </cell>
          <cell r="O313">
            <v>0</v>
          </cell>
          <cell r="Q313" t="str">
            <v>Rain</v>
          </cell>
          <cell r="T313">
            <v>313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23  -  24</v>
          </cell>
          <cell r="C314" t="str">
            <v>OB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60</v>
          </cell>
          <cell r="Q314" t="str">
            <v>Slippery</v>
          </cell>
          <cell r="T314">
            <v>314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24  -  01</v>
          </cell>
          <cell r="C315" t="str">
            <v>OB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60</v>
          </cell>
          <cell r="Q315" t="str">
            <v>Slippery</v>
          </cell>
          <cell r="T315">
            <v>315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01  -  02</v>
          </cell>
          <cell r="C316" t="str">
            <v>OB</v>
          </cell>
          <cell r="D316">
            <v>378</v>
          </cell>
          <cell r="E316">
            <v>648</v>
          </cell>
          <cell r="F316">
            <v>0</v>
          </cell>
          <cell r="G316">
            <v>2</v>
          </cell>
          <cell r="H316">
            <v>5</v>
          </cell>
          <cell r="I316">
            <v>7</v>
          </cell>
          <cell r="J316">
            <v>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25</v>
          </cell>
          <cell r="Q316" t="str">
            <v>Slippery, Start 01:25</v>
          </cell>
          <cell r="T316">
            <v>316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02  -  03</v>
          </cell>
          <cell r="C317" t="str">
            <v>OB</v>
          </cell>
          <cell r="D317">
            <v>850</v>
          </cell>
          <cell r="E317">
            <v>1020</v>
          </cell>
          <cell r="F317">
            <v>0</v>
          </cell>
          <cell r="G317">
            <v>2</v>
          </cell>
          <cell r="H317">
            <v>5</v>
          </cell>
          <cell r="I317">
            <v>7</v>
          </cell>
          <cell r="J317">
            <v>50</v>
          </cell>
          <cell r="K317">
            <v>0</v>
          </cell>
          <cell r="L317">
            <v>0</v>
          </cell>
          <cell r="M317">
            <v>0</v>
          </cell>
          <cell r="N317">
            <v>10</v>
          </cell>
          <cell r="O317">
            <v>0</v>
          </cell>
          <cell r="Q317" t="str">
            <v>Rain 02:50</v>
          </cell>
          <cell r="T317">
            <v>317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03  -  04</v>
          </cell>
          <cell r="C318" t="str">
            <v>OB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60</v>
          </cell>
          <cell r="O318">
            <v>0</v>
          </cell>
          <cell r="Q318" t="str">
            <v>Rain</v>
          </cell>
          <cell r="T318">
            <v>318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04  -  05</v>
          </cell>
          <cell r="C319" t="str">
            <v>OB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60</v>
          </cell>
          <cell r="Q319" t="str">
            <v>Slippery</v>
          </cell>
          <cell r="T319">
            <v>319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05  -  06</v>
          </cell>
          <cell r="C320" t="str">
            <v>OB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60</v>
          </cell>
          <cell r="Q320" t="str">
            <v>Slippery</v>
          </cell>
          <cell r="T320">
            <v>320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06  -  07</v>
          </cell>
          <cell r="C321" t="str">
            <v>OB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60</v>
          </cell>
          <cell r="Q321" t="str">
            <v>Slippery</v>
          </cell>
          <cell r="T321">
            <v>321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RESUME</v>
          </cell>
          <cell r="C322" t="str">
            <v>PROD</v>
          </cell>
          <cell r="E322" t="str">
            <v>PROD'TY</v>
          </cell>
          <cell r="G322" t="str">
            <v>WORK HOURS</v>
          </cell>
          <cell r="J322" t="str">
            <v>LOST TIME</v>
          </cell>
          <cell r="L322" t="str">
            <v>DOWN</v>
          </cell>
          <cell r="M322" t="str">
            <v>PA</v>
          </cell>
          <cell r="O322" t="str">
            <v>UA PROD</v>
          </cell>
          <cell r="Q322" t="str">
            <v>OPERATOR</v>
          </cell>
          <cell r="R322" t="str">
            <v>GROUP LEADER</v>
          </cell>
          <cell r="T322">
            <v>322</v>
          </cell>
        </row>
        <row r="323">
          <cell r="B323" t="str">
            <v>GROUP</v>
          </cell>
          <cell r="C323" t="str">
            <v>WASTE</v>
          </cell>
          <cell r="D323" t="str">
            <v>CC</v>
          </cell>
          <cell r="E323" t="str">
            <v>WASTE</v>
          </cell>
          <cell r="F323" t="str">
            <v>CC</v>
          </cell>
          <cell r="G323" t="str">
            <v>WASTE</v>
          </cell>
          <cell r="H323" t="str">
            <v>CC</v>
          </cell>
          <cell r="I323" t="str">
            <v>GEN</v>
          </cell>
          <cell r="J323" t="str">
            <v>DELAY</v>
          </cell>
          <cell r="K323" t="str">
            <v>IDLE</v>
          </cell>
          <cell r="L323" t="str">
            <v>TIME</v>
          </cell>
          <cell r="M323" t="str">
            <v>PLAN</v>
          </cell>
          <cell r="N323" t="str">
            <v>ACT</v>
          </cell>
          <cell r="O323" t="str">
            <v>PLAN</v>
          </cell>
          <cell r="P323" t="str">
            <v>ACT</v>
          </cell>
          <cell r="T323">
            <v>323</v>
          </cell>
        </row>
        <row r="324">
          <cell r="B324" t="str">
            <v>Shift 1</v>
          </cell>
          <cell r="C324">
            <v>5916</v>
          </cell>
          <cell r="D324">
            <v>0</v>
          </cell>
          <cell r="E324">
            <v>986</v>
          </cell>
          <cell r="F324">
            <v>0</v>
          </cell>
          <cell r="G324">
            <v>6</v>
          </cell>
          <cell r="H324">
            <v>0</v>
          </cell>
          <cell r="I324">
            <v>0</v>
          </cell>
          <cell r="J324">
            <v>1</v>
          </cell>
          <cell r="K324">
            <v>1</v>
          </cell>
          <cell r="L324">
            <v>0</v>
          </cell>
          <cell r="M324">
            <v>0.95</v>
          </cell>
          <cell r="N324">
            <v>1</v>
          </cell>
          <cell r="O324">
            <v>0.875</v>
          </cell>
          <cell r="P324">
            <v>0.75</v>
          </cell>
          <cell r="Q324">
            <v>0</v>
          </cell>
          <cell r="R324">
            <v>0</v>
          </cell>
          <cell r="T324">
            <v>324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Shift 2</v>
          </cell>
          <cell r="C325">
            <v>1380</v>
          </cell>
          <cell r="D325">
            <v>0</v>
          </cell>
          <cell r="E325">
            <v>828</v>
          </cell>
          <cell r="F325">
            <v>0</v>
          </cell>
          <cell r="G325">
            <v>1.6666666666666667</v>
          </cell>
          <cell r="H325">
            <v>0</v>
          </cell>
          <cell r="I325">
            <v>0</v>
          </cell>
          <cell r="J325">
            <v>0.66666666666666663</v>
          </cell>
          <cell r="K325">
            <v>5.666666666666667</v>
          </cell>
          <cell r="L325">
            <v>0</v>
          </cell>
          <cell r="M325">
            <v>0.95</v>
          </cell>
          <cell r="N325">
            <v>1</v>
          </cell>
          <cell r="O325">
            <v>0.875</v>
          </cell>
          <cell r="P325">
            <v>0.20833333333333334</v>
          </cell>
          <cell r="Q325">
            <v>0</v>
          </cell>
          <cell r="R325">
            <v>0</v>
          </cell>
          <cell r="T325">
            <v>325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Shift 3</v>
          </cell>
          <cell r="C326">
            <v>1228</v>
          </cell>
          <cell r="D326">
            <v>0</v>
          </cell>
          <cell r="E326">
            <v>866.82352941176464</v>
          </cell>
          <cell r="F326">
            <v>0</v>
          </cell>
          <cell r="G326">
            <v>1.4166666666666667</v>
          </cell>
          <cell r="H326">
            <v>0</v>
          </cell>
          <cell r="I326">
            <v>0</v>
          </cell>
          <cell r="J326">
            <v>0</v>
          </cell>
          <cell r="K326">
            <v>6.583333333333333</v>
          </cell>
          <cell r="L326">
            <v>0</v>
          </cell>
          <cell r="M326">
            <v>0.95</v>
          </cell>
          <cell r="N326">
            <v>1</v>
          </cell>
          <cell r="O326">
            <v>0.875</v>
          </cell>
          <cell r="P326">
            <v>0.17708333333333334</v>
          </cell>
          <cell r="Q326">
            <v>0</v>
          </cell>
          <cell r="R326">
            <v>0</v>
          </cell>
          <cell r="T326">
            <v>326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Shift 6</v>
          </cell>
          <cell r="C327">
            <v>7012</v>
          </cell>
          <cell r="D327">
            <v>0</v>
          </cell>
          <cell r="E327">
            <v>978.4186046511627</v>
          </cell>
          <cell r="F327">
            <v>0</v>
          </cell>
          <cell r="G327">
            <v>7.166666666666667</v>
          </cell>
          <cell r="H327">
            <v>0</v>
          </cell>
          <cell r="I327">
            <v>0</v>
          </cell>
          <cell r="J327">
            <v>1.1666666666666667</v>
          </cell>
          <cell r="K327">
            <v>2.6666666666666665</v>
          </cell>
          <cell r="L327">
            <v>0</v>
          </cell>
          <cell r="M327">
            <v>0.95</v>
          </cell>
          <cell r="N327">
            <v>1</v>
          </cell>
          <cell r="O327">
            <v>0.875</v>
          </cell>
          <cell r="P327">
            <v>0.65151515151515149</v>
          </cell>
          <cell r="Q327" t="str">
            <v>Ramses Pangaribuan</v>
          </cell>
          <cell r="R327" t="str">
            <v>Bardono</v>
          </cell>
          <cell r="T327">
            <v>327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Shift 7</v>
          </cell>
          <cell r="C328">
            <v>1512</v>
          </cell>
          <cell r="D328">
            <v>0</v>
          </cell>
          <cell r="E328">
            <v>788.86956521739125</v>
          </cell>
          <cell r="F328">
            <v>0</v>
          </cell>
          <cell r="G328">
            <v>1.9166666666666667</v>
          </cell>
          <cell r="H328">
            <v>0</v>
          </cell>
          <cell r="I328">
            <v>0</v>
          </cell>
          <cell r="J328">
            <v>0.5</v>
          </cell>
          <cell r="K328">
            <v>10.583333333333334</v>
          </cell>
          <cell r="L328">
            <v>0</v>
          </cell>
          <cell r="M328">
            <v>0.95</v>
          </cell>
          <cell r="N328">
            <v>1</v>
          </cell>
          <cell r="O328">
            <v>0.875</v>
          </cell>
          <cell r="P328">
            <v>0.14743589743589744</v>
          </cell>
          <cell r="Q328" t="str">
            <v>Edi manik</v>
          </cell>
          <cell r="R328" t="str">
            <v>Saepudin</v>
          </cell>
          <cell r="T328">
            <v>328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TOTAL</v>
          </cell>
          <cell r="C329">
            <v>8524</v>
          </cell>
          <cell r="D329">
            <v>0</v>
          </cell>
          <cell r="E329">
            <v>938.42201834862374</v>
          </cell>
          <cell r="F329">
            <v>0</v>
          </cell>
          <cell r="G329">
            <v>9.0833333333333339</v>
          </cell>
          <cell r="H329">
            <v>0</v>
          </cell>
          <cell r="I329">
            <v>0</v>
          </cell>
          <cell r="J329">
            <v>1.6666666666666667</v>
          </cell>
          <cell r="K329">
            <v>13.25</v>
          </cell>
          <cell r="L329">
            <v>0</v>
          </cell>
          <cell r="M329">
            <v>0.95</v>
          </cell>
          <cell r="N329">
            <v>1</v>
          </cell>
          <cell r="O329">
            <v>0.875</v>
          </cell>
          <cell r="P329">
            <v>0.37847222222222227</v>
          </cell>
          <cell r="Q329" t="str">
            <v>Hiras Silaban</v>
          </cell>
          <cell r="R329" t="str">
            <v>Fresye A L</v>
          </cell>
          <cell r="T329">
            <v>329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T330">
            <v>330</v>
          </cell>
        </row>
        <row r="331">
          <cell r="B331" t="str">
            <v>TIME</v>
          </cell>
          <cell r="C331" t="str">
            <v>WASTE</v>
          </cell>
          <cell r="D331" t="str">
            <v>EX1001</v>
          </cell>
          <cell r="E331" t="str">
            <v>TYPE</v>
          </cell>
          <cell r="F331" t="str">
            <v>PC 1250</v>
          </cell>
          <cell r="H331" t="str">
            <v>Plan Prod'ty :</v>
          </cell>
          <cell r="J331">
            <v>500</v>
          </cell>
          <cell r="M331" t="str">
            <v>Distance :</v>
          </cell>
          <cell r="O331">
            <v>3.7960891787474975</v>
          </cell>
          <cell r="T331">
            <v>331</v>
          </cell>
          <cell r="U331" t="str">
            <v>EX1001</v>
          </cell>
        </row>
        <row r="332">
          <cell r="C332" t="str">
            <v>MAT</v>
          </cell>
          <cell r="D332" t="str">
            <v>PROD</v>
          </cell>
          <cell r="E332" t="str">
            <v>PROD'TY</v>
          </cell>
          <cell r="F332" t="str">
            <v>Q'TY DT</v>
          </cell>
          <cell r="J332" t="str">
            <v>HOURS</v>
          </cell>
          <cell r="Q332" t="str">
            <v>REMARK PRODUKTIVITAS</v>
          </cell>
          <cell r="T332">
            <v>332</v>
          </cell>
          <cell r="U332" t="str">
            <v>ROM</v>
          </cell>
          <cell r="V332" t="str">
            <v>Crush1</v>
          </cell>
          <cell r="W332" t="str">
            <v>Crush2</v>
          </cell>
          <cell r="X332" t="str">
            <v>Crush3</v>
          </cell>
          <cell r="Y332" t="str">
            <v>Crush4</v>
          </cell>
          <cell r="Z332" t="str">
            <v>Crush5</v>
          </cell>
          <cell r="AA332" t="str">
            <v>Crush6</v>
          </cell>
        </row>
        <row r="333">
          <cell r="E333" t="str">
            <v>( By work )</v>
          </cell>
          <cell r="F333" t="str">
            <v>785</v>
          </cell>
          <cell r="G333" t="str">
            <v>785-CB</v>
          </cell>
          <cell r="H333" t="str">
            <v>A40/HM</v>
          </cell>
          <cell r="I333" t="str">
            <v>Total</v>
          </cell>
          <cell r="J333" t="str">
            <v>Work</v>
          </cell>
          <cell r="K333" t="str">
            <v>General</v>
          </cell>
          <cell r="L333" t="str">
            <v>Delay</v>
          </cell>
          <cell r="M333" t="str">
            <v>Idle</v>
          </cell>
          <cell r="N333" t="str">
            <v>Rain</v>
          </cell>
          <cell r="O333" t="str">
            <v>Slipp</v>
          </cell>
          <cell r="P333" t="str">
            <v>B/D</v>
          </cell>
          <cell r="T333">
            <v>333</v>
          </cell>
        </row>
        <row r="334">
          <cell r="B334" t="str">
            <v>07  - 08</v>
          </cell>
          <cell r="C334" t="str">
            <v>OB</v>
          </cell>
          <cell r="D334">
            <v>266</v>
          </cell>
          <cell r="E334">
            <v>532</v>
          </cell>
          <cell r="F334">
            <v>5</v>
          </cell>
          <cell r="G334">
            <v>0</v>
          </cell>
          <cell r="H334">
            <v>0</v>
          </cell>
          <cell r="I334">
            <v>5</v>
          </cell>
          <cell r="J334">
            <v>30</v>
          </cell>
          <cell r="K334">
            <v>0</v>
          </cell>
          <cell r="L334">
            <v>30</v>
          </cell>
          <cell r="M334">
            <v>0</v>
          </cell>
          <cell r="N334">
            <v>0</v>
          </cell>
          <cell r="O334">
            <v>0</v>
          </cell>
          <cell r="Q334" t="str">
            <v>Waiting Operator, P2H Start 07:30</v>
          </cell>
          <cell r="T334">
            <v>334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B335" t="str">
            <v>08  - 09</v>
          </cell>
          <cell r="C335" t="str">
            <v>OB</v>
          </cell>
          <cell r="D335">
            <v>380</v>
          </cell>
          <cell r="E335">
            <v>380</v>
          </cell>
          <cell r="F335">
            <v>5</v>
          </cell>
          <cell r="G335">
            <v>0</v>
          </cell>
          <cell r="H335">
            <v>0</v>
          </cell>
          <cell r="I335">
            <v>5</v>
          </cell>
          <cell r="J335">
            <v>60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T335">
            <v>335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B336" t="str">
            <v>09  - 10</v>
          </cell>
          <cell r="C336" t="str">
            <v>OB</v>
          </cell>
          <cell r="D336">
            <v>418</v>
          </cell>
          <cell r="E336">
            <v>418</v>
          </cell>
          <cell r="F336">
            <v>5</v>
          </cell>
          <cell r="G336">
            <v>0</v>
          </cell>
          <cell r="H336">
            <v>0</v>
          </cell>
          <cell r="I336">
            <v>5</v>
          </cell>
          <cell r="J336">
            <v>60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T336">
            <v>336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B337" t="str">
            <v>10  - 11</v>
          </cell>
          <cell r="C337" t="str">
            <v>OB</v>
          </cell>
          <cell r="D337">
            <v>266</v>
          </cell>
          <cell r="E337">
            <v>399</v>
          </cell>
          <cell r="F337">
            <v>5</v>
          </cell>
          <cell r="G337">
            <v>0</v>
          </cell>
          <cell r="H337">
            <v>0</v>
          </cell>
          <cell r="I337">
            <v>5</v>
          </cell>
          <cell r="J337">
            <v>40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20</v>
          </cell>
          <cell r="Q337" t="str">
            <v>10:05 RFU 10:25 Repair Radio Komunikasi</v>
          </cell>
          <cell r="T337">
            <v>337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B338" t="str">
            <v>11  - 12</v>
          </cell>
          <cell r="C338" t="str">
            <v>OB</v>
          </cell>
          <cell r="D338">
            <v>380</v>
          </cell>
          <cell r="E338">
            <v>380</v>
          </cell>
          <cell r="F338">
            <v>5</v>
          </cell>
          <cell r="G338">
            <v>0</v>
          </cell>
          <cell r="H338">
            <v>0</v>
          </cell>
          <cell r="I338">
            <v>5</v>
          </cell>
          <cell r="J338">
            <v>60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T338">
            <v>338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B339" t="str">
            <v>12  - 13</v>
          </cell>
          <cell r="C339" t="str">
            <v>OB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60</v>
          </cell>
          <cell r="M339">
            <v>0</v>
          </cell>
          <cell r="N339">
            <v>0</v>
          </cell>
          <cell r="O339">
            <v>0</v>
          </cell>
          <cell r="Q339" t="str">
            <v>Rest Time</v>
          </cell>
          <cell r="T339">
            <v>339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B340" t="str">
            <v>13  -  14</v>
          </cell>
          <cell r="C340" t="str">
            <v>OB</v>
          </cell>
          <cell r="D340">
            <v>380</v>
          </cell>
          <cell r="E340">
            <v>380</v>
          </cell>
          <cell r="F340">
            <v>5</v>
          </cell>
          <cell r="G340">
            <v>0</v>
          </cell>
          <cell r="H340">
            <v>0</v>
          </cell>
          <cell r="I340">
            <v>5</v>
          </cell>
          <cell r="J340">
            <v>60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>
            <v>0</v>
          </cell>
          <cell r="T340">
            <v>340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B341" t="str">
            <v>14  -  15</v>
          </cell>
          <cell r="C341" t="str">
            <v>OB</v>
          </cell>
          <cell r="D341">
            <v>76</v>
          </cell>
          <cell r="E341">
            <v>456</v>
          </cell>
          <cell r="F341">
            <v>5</v>
          </cell>
          <cell r="G341">
            <v>0</v>
          </cell>
          <cell r="H341">
            <v>0</v>
          </cell>
          <cell r="I341">
            <v>5</v>
          </cell>
          <cell r="J341">
            <v>10</v>
          </cell>
          <cell r="K341">
            <v>0</v>
          </cell>
          <cell r="L341">
            <v>0</v>
          </cell>
          <cell r="M341">
            <v>0</v>
          </cell>
          <cell r="N341">
            <v>50</v>
          </cell>
          <cell r="O341">
            <v>0</v>
          </cell>
          <cell r="Q341" t="str">
            <v>Rain Stop 14:10</v>
          </cell>
          <cell r="T341">
            <v>341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B342" t="str">
            <v>15  -  16</v>
          </cell>
          <cell r="C342" t="str">
            <v>OB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60</v>
          </cell>
          <cell r="Q342" t="str">
            <v>Slippery</v>
          </cell>
          <cell r="T342">
            <v>342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16  -  17</v>
          </cell>
          <cell r="C343" t="str">
            <v>OB</v>
          </cell>
          <cell r="D343">
            <v>114</v>
          </cell>
          <cell r="E343">
            <v>342</v>
          </cell>
          <cell r="F343">
            <v>4</v>
          </cell>
          <cell r="G343">
            <v>0</v>
          </cell>
          <cell r="H343">
            <v>0</v>
          </cell>
          <cell r="I343">
            <v>4</v>
          </cell>
          <cell r="J343">
            <v>20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40</v>
          </cell>
          <cell r="Q343" t="str">
            <v>Slippery Start 16:40</v>
          </cell>
          <cell r="T343">
            <v>343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B344" t="str">
            <v>17  -  18</v>
          </cell>
          <cell r="C344" t="str">
            <v>OB</v>
          </cell>
          <cell r="D344">
            <v>304</v>
          </cell>
          <cell r="E344">
            <v>364.8</v>
          </cell>
          <cell r="F344">
            <v>4</v>
          </cell>
          <cell r="G344">
            <v>0</v>
          </cell>
          <cell r="H344">
            <v>0</v>
          </cell>
          <cell r="I344">
            <v>4</v>
          </cell>
          <cell r="J344">
            <v>50</v>
          </cell>
          <cell r="K344">
            <v>0</v>
          </cell>
          <cell r="L344">
            <v>10</v>
          </cell>
          <cell r="M344">
            <v>0</v>
          </cell>
          <cell r="N344">
            <v>0</v>
          </cell>
          <cell r="O344">
            <v>0</v>
          </cell>
          <cell r="Q344" t="str">
            <v>Shift Change</v>
          </cell>
          <cell r="T344">
            <v>344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B345" t="str">
            <v>18  -  19</v>
          </cell>
          <cell r="C345" t="str">
            <v>OB</v>
          </cell>
          <cell r="D345">
            <v>76</v>
          </cell>
          <cell r="E345">
            <v>228</v>
          </cell>
          <cell r="F345">
            <v>2</v>
          </cell>
          <cell r="G345">
            <v>0</v>
          </cell>
          <cell r="H345">
            <v>0</v>
          </cell>
          <cell r="I345">
            <v>2</v>
          </cell>
          <cell r="J345">
            <v>20</v>
          </cell>
          <cell r="K345">
            <v>0</v>
          </cell>
          <cell r="L345">
            <v>40</v>
          </cell>
          <cell r="M345">
            <v>0</v>
          </cell>
          <cell r="N345">
            <v>0</v>
          </cell>
          <cell r="O345">
            <v>0</v>
          </cell>
          <cell r="Q345" t="str">
            <v>Wait DT, Start 18:30</v>
          </cell>
          <cell r="T345">
            <v>345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19  -  20</v>
          </cell>
          <cell r="C346" t="str">
            <v>OB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60</v>
          </cell>
          <cell r="O346">
            <v>0</v>
          </cell>
          <cell r="Q346" t="str">
            <v>Rain</v>
          </cell>
          <cell r="T346">
            <v>346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20  -  21</v>
          </cell>
          <cell r="C347" t="str">
            <v>OB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60</v>
          </cell>
          <cell r="O347">
            <v>0</v>
          </cell>
          <cell r="Q347" t="str">
            <v>Rain</v>
          </cell>
          <cell r="T347">
            <v>347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21  -  22</v>
          </cell>
          <cell r="C348" t="str">
            <v>OB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60</v>
          </cell>
          <cell r="O348">
            <v>0</v>
          </cell>
          <cell r="Q348" t="str">
            <v>Rain</v>
          </cell>
          <cell r="T348">
            <v>348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B349" t="str">
            <v>22  -  23</v>
          </cell>
          <cell r="C349" t="str">
            <v>OB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60</v>
          </cell>
          <cell r="O349">
            <v>0</v>
          </cell>
          <cell r="Q349" t="str">
            <v>Rain</v>
          </cell>
          <cell r="T349">
            <v>349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B350" t="str">
            <v>23  -  24</v>
          </cell>
          <cell r="C350" t="str">
            <v>OB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60</v>
          </cell>
          <cell r="Q350" t="str">
            <v>Slippery</v>
          </cell>
          <cell r="T350">
            <v>350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B351" t="str">
            <v>24  -  01</v>
          </cell>
          <cell r="C351" t="str">
            <v>OB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</v>
          </cell>
          <cell r="Q351" t="str">
            <v>Slippery</v>
          </cell>
          <cell r="T351">
            <v>351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01  -  02</v>
          </cell>
          <cell r="C352" t="str">
            <v>OB</v>
          </cell>
          <cell r="D352">
            <v>152</v>
          </cell>
          <cell r="E352">
            <v>228</v>
          </cell>
          <cell r="F352">
            <v>2</v>
          </cell>
          <cell r="G352">
            <v>0</v>
          </cell>
          <cell r="H352">
            <v>0</v>
          </cell>
          <cell r="I352">
            <v>2</v>
          </cell>
          <cell r="J352">
            <v>40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</v>
          </cell>
          <cell r="Q352" t="str">
            <v>Slippery, Start 01:20</v>
          </cell>
          <cell r="T352">
            <v>352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B353" t="str">
            <v>02  -  03</v>
          </cell>
          <cell r="C353" t="str">
            <v>OB</v>
          </cell>
          <cell r="D353">
            <v>152</v>
          </cell>
          <cell r="E353">
            <v>202.66666666666666</v>
          </cell>
          <cell r="F353">
            <v>2</v>
          </cell>
          <cell r="G353">
            <v>0</v>
          </cell>
          <cell r="H353">
            <v>0</v>
          </cell>
          <cell r="I353">
            <v>2</v>
          </cell>
          <cell r="J353">
            <v>45</v>
          </cell>
          <cell r="K353">
            <v>0</v>
          </cell>
          <cell r="L353">
            <v>0</v>
          </cell>
          <cell r="M353">
            <v>0</v>
          </cell>
          <cell r="N353">
            <v>15</v>
          </cell>
          <cell r="O353">
            <v>0</v>
          </cell>
          <cell r="Q353" t="str">
            <v>Rain</v>
          </cell>
          <cell r="T353">
            <v>353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03  -  04</v>
          </cell>
          <cell r="C354" t="str">
            <v>OB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60</v>
          </cell>
          <cell r="O354">
            <v>0</v>
          </cell>
          <cell r="Q354" t="str">
            <v>Rain</v>
          </cell>
          <cell r="T354">
            <v>354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B355" t="str">
            <v>04  -  05</v>
          </cell>
          <cell r="C355" t="str">
            <v>OB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60</v>
          </cell>
          <cell r="Q355" t="str">
            <v>Slippery</v>
          </cell>
          <cell r="T355">
            <v>355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B356" t="str">
            <v>05  -  06</v>
          </cell>
          <cell r="C356" t="str">
            <v>OB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60</v>
          </cell>
          <cell r="Q356" t="str">
            <v>Slippery</v>
          </cell>
          <cell r="T356">
            <v>356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B357" t="str">
            <v>06  -  07</v>
          </cell>
          <cell r="C357" t="str">
            <v>OB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60</v>
          </cell>
          <cell r="Q357" t="str">
            <v>Slippery</v>
          </cell>
          <cell r="T357">
            <v>357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B358" t="str">
            <v>RESUME</v>
          </cell>
          <cell r="C358" t="str">
            <v>PROD</v>
          </cell>
          <cell r="E358" t="str">
            <v>PROD'TY</v>
          </cell>
          <cell r="G358" t="str">
            <v>WORK HOURS</v>
          </cell>
          <cell r="J358" t="str">
            <v>LOST TIME</v>
          </cell>
          <cell r="L358" t="str">
            <v>DOWN</v>
          </cell>
          <cell r="M358" t="str">
            <v>PA</v>
          </cell>
          <cell r="O358" t="str">
            <v>UA PROD</v>
          </cell>
          <cell r="Q358" t="str">
            <v>OPERATOR</v>
          </cell>
          <cell r="R358" t="str">
            <v>GROUP LEADER</v>
          </cell>
          <cell r="T358">
            <v>358</v>
          </cell>
        </row>
        <row r="359">
          <cell r="B359" t="str">
            <v>GROUP</v>
          </cell>
          <cell r="C359" t="str">
            <v>WASTE</v>
          </cell>
          <cell r="D359" t="str">
            <v>CC</v>
          </cell>
          <cell r="E359" t="str">
            <v>WASTE</v>
          </cell>
          <cell r="F359" t="str">
            <v>CC</v>
          </cell>
          <cell r="G359" t="str">
            <v>WASTE</v>
          </cell>
          <cell r="H359" t="str">
            <v>CC</v>
          </cell>
          <cell r="I359" t="str">
            <v>GEN</v>
          </cell>
          <cell r="J359" t="str">
            <v>DELAY</v>
          </cell>
          <cell r="K359" t="str">
            <v>IDLE</v>
          </cell>
          <cell r="L359" t="str">
            <v>TIME</v>
          </cell>
          <cell r="M359" t="str">
            <v>PLAN</v>
          </cell>
          <cell r="N359" t="str">
            <v>ACT</v>
          </cell>
          <cell r="O359" t="str">
            <v>PLAN</v>
          </cell>
          <cell r="P359" t="str">
            <v>ACT</v>
          </cell>
          <cell r="T359">
            <v>359</v>
          </cell>
        </row>
        <row r="360">
          <cell r="B360" t="str">
            <v>Shift 1</v>
          </cell>
          <cell r="C360">
            <v>2166</v>
          </cell>
          <cell r="D360">
            <v>0</v>
          </cell>
          <cell r="E360">
            <v>406.125</v>
          </cell>
          <cell r="F360">
            <v>0</v>
          </cell>
          <cell r="G360">
            <v>5.333333333333333</v>
          </cell>
          <cell r="H360">
            <v>0</v>
          </cell>
          <cell r="I360">
            <v>0</v>
          </cell>
          <cell r="J360">
            <v>1.5</v>
          </cell>
          <cell r="K360">
            <v>0.83333333333333337</v>
          </cell>
          <cell r="L360">
            <v>0.33333333333333331</v>
          </cell>
          <cell r="M360">
            <v>0.95</v>
          </cell>
          <cell r="N360">
            <v>0.95833333333333337</v>
          </cell>
          <cell r="O360">
            <v>0.875</v>
          </cell>
          <cell r="P360">
            <v>0.69565217391304346</v>
          </cell>
          <cell r="Q360">
            <v>0</v>
          </cell>
          <cell r="R360">
            <v>0</v>
          </cell>
          <cell r="T360">
            <v>360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Shift 2</v>
          </cell>
          <cell r="C361">
            <v>494</v>
          </cell>
          <cell r="D361">
            <v>0</v>
          </cell>
          <cell r="E361">
            <v>329.33333333333331</v>
          </cell>
          <cell r="F361">
            <v>0</v>
          </cell>
          <cell r="G361">
            <v>1.5</v>
          </cell>
          <cell r="H361">
            <v>0</v>
          </cell>
          <cell r="I361">
            <v>0</v>
          </cell>
          <cell r="J361">
            <v>0.83333333333333337</v>
          </cell>
          <cell r="K361">
            <v>5.666666666666667</v>
          </cell>
          <cell r="L361">
            <v>0</v>
          </cell>
          <cell r="M361">
            <v>0.95</v>
          </cell>
          <cell r="N361">
            <v>1</v>
          </cell>
          <cell r="O361">
            <v>0.875</v>
          </cell>
          <cell r="P361">
            <v>0.1875</v>
          </cell>
          <cell r="Q361">
            <v>0</v>
          </cell>
          <cell r="R361">
            <v>0</v>
          </cell>
          <cell r="T361">
            <v>361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B362" t="str">
            <v>Shift 3</v>
          </cell>
          <cell r="C362">
            <v>304</v>
          </cell>
          <cell r="D362">
            <v>0</v>
          </cell>
          <cell r="E362">
            <v>214.58823529411762</v>
          </cell>
          <cell r="F362">
            <v>0</v>
          </cell>
          <cell r="G362">
            <v>1.4166666666666667</v>
          </cell>
          <cell r="H362">
            <v>0</v>
          </cell>
          <cell r="I362">
            <v>0</v>
          </cell>
          <cell r="J362">
            <v>0</v>
          </cell>
          <cell r="K362">
            <v>6.583333333333333</v>
          </cell>
          <cell r="L362">
            <v>0</v>
          </cell>
          <cell r="M362">
            <v>0.95</v>
          </cell>
          <cell r="N362">
            <v>1</v>
          </cell>
          <cell r="O362">
            <v>0.875</v>
          </cell>
          <cell r="P362">
            <v>0.17708333333333334</v>
          </cell>
          <cell r="Q362">
            <v>0</v>
          </cell>
          <cell r="R362">
            <v>0</v>
          </cell>
          <cell r="T362">
            <v>362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B363" t="str">
            <v>Shift 6</v>
          </cell>
          <cell r="C363">
            <v>2584</v>
          </cell>
          <cell r="D363">
            <v>0</v>
          </cell>
          <cell r="E363">
            <v>397.53846153846155</v>
          </cell>
          <cell r="F363">
            <v>0</v>
          </cell>
          <cell r="G363">
            <v>6.5</v>
          </cell>
          <cell r="H363">
            <v>0</v>
          </cell>
          <cell r="I363">
            <v>0</v>
          </cell>
          <cell r="J363">
            <v>1.6666666666666667</v>
          </cell>
          <cell r="K363">
            <v>2.5</v>
          </cell>
          <cell r="L363">
            <v>0.33333333333333331</v>
          </cell>
          <cell r="M363">
            <v>0.95</v>
          </cell>
          <cell r="N363">
            <v>0.96969696969696961</v>
          </cell>
          <cell r="O363">
            <v>0.875</v>
          </cell>
          <cell r="P363">
            <v>0.609375</v>
          </cell>
          <cell r="Q363" t="str">
            <v>Edy Santoso</v>
          </cell>
          <cell r="R363" t="str">
            <v>Sutarno</v>
          </cell>
          <cell r="T363">
            <v>363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B364" t="str">
            <v>Shift 7</v>
          </cell>
          <cell r="C364">
            <v>380</v>
          </cell>
          <cell r="D364">
            <v>0</v>
          </cell>
          <cell r="E364">
            <v>217.14285714285714</v>
          </cell>
          <cell r="F364">
            <v>0</v>
          </cell>
          <cell r="G364">
            <v>1.75</v>
          </cell>
          <cell r="H364">
            <v>0</v>
          </cell>
          <cell r="I364">
            <v>0</v>
          </cell>
          <cell r="J364">
            <v>0.66666666666666663</v>
          </cell>
          <cell r="K364">
            <v>10.583333333333334</v>
          </cell>
          <cell r="L364">
            <v>0</v>
          </cell>
          <cell r="M364">
            <v>0.95</v>
          </cell>
          <cell r="N364">
            <v>1</v>
          </cell>
          <cell r="O364">
            <v>0.875</v>
          </cell>
          <cell r="P364">
            <v>0.13461538461538461</v>
          </cell>
          <cell r="Q364" t="str">
            <v>Mudihanto</v>
          </cell>
          <cell r="R364" t="str">
            <v>Fresye A Lumansik</v>
          </cell>
          <cell r="T364">
            <v>364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B365" t="str">
            <v>TOTAL</v>
          </cell>
          <cell r="C365">
            <v>2964</v>
          </cell>
          <cell r="D365">
            <v>0</v>
          </cell>
          <cell r="E365">
            <v>359.27272727272725</v>
          </cell>
          <cell r="F365">
            <v>0</v>
          </cell>
          <cell r="G365">
            <v>8.25</v>
          </cell>
          <cell r="H365">
            <v>0</v>
          </cell>
          <cell r="I365">
            <v>0</v>
          </cell>
          <cell r="J365">
            <v>2.3333333333333335</v>
          </cell>
          <cell r="K365">
            <v>13.083333333333334</v>
          </cell>
          <cell r="L365">
            <v>0.33333333333333331</v>
          </cell>
          <cell r="M365">
            <v>0.95</v>
          </cell>
          <cell r="N365">
            <v>0.98611111111111116</v>
          </cell>
          <cell r="O365">
            <v>0.875</v>
          </cell>
          <cell r="P365">
            <v>0.34859154929577463</v>
          </cell>
          <cell r="Q365" t="str">
            <v>Hiras Silaban</v>
          </cell>
          <cell r="R365" t="str">
            <v>Fresye A L</v>
          </cell>
          <cell r="T365">
            <v>365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T366">
            <v>366</v>
          </cell>
        </row>
        <row r="367">
          <cell r="B367" t="str">
            <v>TIME</v>
          </cell>
          <cell r="C367" t="str">
            <v>WASTE</v>
          </cell>
          <cell r="D367" t="str">
            <v>EX1002</v>
          </cell>
          <cell r="E367" t="str">
            <v>TYPE</v>
          </cell>
          <cell r="F367" t="str">
            <v>PC 1250</v>
          </cell>
          <cell r="H367" t="str">
            <v>Plan Prod'ty :</v>
          </cell>
          <cell r="J367">
            <v>400</v>
          </cell>
          <cell r="M367" t="str">
            <v>Distance :</v>
          </cell>
          <cell r="O367">
            <v>12.821088587394385</v>
          </cell>
          <cell r="T367">
            <v>367</v>
          </cell>
          <cell r="U367" t="str">
            <v>EX1002</v>
          </cell>
        </row>
        <row r="368">
          <cell r="C368" t="str">
            <v>MAT</v>
          </cell>
          <cell r="D368" t="str">
            <v>PROD</v>
          </cell>
          <cell r="E368" t="str">
            <v>PROD'TY</v>
          </cell>
          <cell r="F368" t="str">
            <v>Q'TY DT</v>
          </cell>
          <cell r="J368" t="str">
            <v>HOURS</v>
          </cell>
          <cell r="Q368" t="str">
            <v>REMARK PRODUKTIVITAS</v>
          </cell>
          <cell r="T368">
            <v>368</v>
          </cell>
          <cell r="U368" t="str">
            <v>ROM</v>
          </cell>
          <cell r="V368" t="str">
            <v>Crush1</v>
          </cell>
          <cell r="W368" t="str">
            <v>Crush2</v>
          </cell>
          <cell r="X368" t="str">
            <v>Crush3</v>
          </cell>
          <cell r="Y368" t="str">
            <v>Crush4</v>
          </cell>
          <cell r="Z368" t="str">
            <v>Crush5</v>
          </cell>
          <cell r="AA368" t="str">
            <v>Crush6</v>
          </cell>
        </row>
        <row r="369">
          <cell r="E369" t="str">
            <v>( By work )</v>
          </cell>
          <cell r="F369" t="str">
            <v>785</v>
          </cell>
          <cell r="G369" t="str">
            <v>785-CB</v>
          </cell>
          <cell r="H369" t="str">
            <v>A40/HM</v>
          </cell>
          <cell r="I369" t="str">
            <v>Total</v>
          </cell>
          <cell r="J369" t="str">
            <v>Work</v>
          </cell>
          <cell r="K369" t="str">
            <v>General</v>
          </cell>
          <cell r="L369" t="str">
            <v>Delay</v>
          </cell>
          <cell r="M369" t="str">
            <v>Idle</v>
          </cell>
          <cell r="N369" t="str">
            <v>Rain</v>
          </cell>
          <cell r="O369" t="str">
            <v>Slipp</v>
          </cell>
          <cell r="P369" t="str">
            <v>B/D</v>
          </cell>
          <cell r="T369">
            <v>369</v>
          </cell>
        </row>
        <row r="370">
          <cell r="B370" t="str">
            <v>07  - 08</v>
          </cell>
          <cell r="C370" t="str">
            <v>CC</v>
          </cell>
          <cell r="D370">
            <v>90</v>
          </cell>
          <cell r="E370">
            <v>270</v>
          </cell>
          <cell r="F370">
            <v>0</v>
          </cell>
          <cell r="G370">
            <v>1</v>
          </cell>
          <cell r="H370">
            <v>0</v>
          </cell>
          <cell r="I370">
            <v>1</v>
          </cell>
          <cell r="J370">
            <v>20</v>
          </cell>
          <cell r="K370">
            <v>0</v>
          </cell>
          <cell r="L370">
            <v>40</v>
          </cell>
          <cell r="M370">
            <v>0</v>
          </cell>
          <cell r="N370">
            <v>0</v>
          </cell>
          <cell r="O370">
            <v>0</v>
          </cell>
          <cell r="Q370" t="str">
            <v>Coal P4, Crusher 6, Waiting DT</v>
          </cell>
          <cell r="T370">
            <v>370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90</v>
          </cell>
        </row>
        <row r="371">
          <cell r="B371" t="str">
            <v>08  - 09</v>
          </cell>
          <cell r="C371" t="str">
            <v>CC</v>
          </cell>
          <cell r="D371">
            <v>270</v>
          </cell>
          <cell r="E371">
            <v>270</v>
          </cell>
          <cell r="F371">
            <v>0</v>
          </cell>
          <cell r="G371">
            <v>3</v>
          </cell>
          <cell r="H371">
            <v>0</v>
          </cell>
          <cell r="I371">
            <v>3</v>
          </cell>
          <cell r="J371">
            <v>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Coal P4, Crusher 6</v>
          </cell>
          <cell r="T371">
            <v>371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270</v>
          </cell>
        </row>
        <row r="372">
          <cell r="B372" t="str">
            <v>09  - 10</v>
          </cell>
          <cell r="C372" t="str">
            <v>CC</v>
          </cell>
          <cell r="D372">
            <v>450</v>
          </cell>
          <cell r="E372">
            <v>450</v>
          </cell>
          <cell r="F372">
            <v>0</v>
          </cell>
          <cell r="G372">
            <v>5</v>
          </cell>
          <cell r="H372">
            <v>0</v>
          </cell>
          <cell r="I372">
            <v>5</v>
          </cell>
          <cell r="J372">
            <v>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Coal P4, Crusher 6</v>
          </cell>
          <cell r="T372">
            <v>372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450</v>
          </cell>
        </row>
        <row r="373">
          <cell r="B373" t="str">
            <v>10  - 11</v>
          </cell>
          <cell r="C373" t="str">
            <v>CC</v>
          </cell>
          <cell r="D373">
            <v>360</v>
          </cell>
          <cell r="E373">
            <v>360</v>
          </cell>
          <cell r="F373">
            <v>0</v>
          </cell>
          <cell r="G373">
            <v>5</v>
          </cell>
          <cell r="H373">
            <v>0</v>
          </cell>
          <cell r="I373">
            <v>5</v>
          </cell>
          <cell r="J373">
            <v>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Coal P4, Crusher 6</v>
          </cell>
          <cell r="T373">
            <v>373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360</v>
          </cell>
        </row>
        <row r="374">
          <cell r="B374" t="str">
            <v>11  - 12</v>
          </cell>
          <cell r="C374" t="str">
            <v>CC</v>
          </cell>
          <cell r="D374">
            <v>180</v>
          </cell>
          <cell r="E374">
            <v>432</v>
          </cell>
          <cell r="F374">
            <v>0</v>
          </cell>
          <cell r="G374">
            <v>5</v>
          </cell>
          <cell r="H374">
            <v>0</v>
          </cell>
          <cell r="I374">
            <v>5</v>
          </cell>
          <cell r="J374">
            <v>25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35</v>
          </cell>
          <cell r="Q374" t="str">
            <v>11:25 Oring Hydrolik Pump Bocor</v>
          </cell>
          <cell r="T374">
            <v>374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180</v>
          </cell>
        </row>
        <row r="375">
          <cell r="B375" t="str">
            <v>12  - 13</v>
          </cell>
          <cell r="C375" t="str">
            <v>CC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60</v>
          </cell>
          <cell r="Q375" t="str">
            <v>Oring Hydrolik Pump Bocor</v>
          </cell>
          <cell r="T375">
            <v>375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13  -  14</v>
          </cell>
          <cell r="C376" t="str">
            <v>CC</v>
          </cell>
          <cell r="D376">
            <v>360</v>
          </cell>
          <cell r="E376">
            <v>432</v>
          </cell>
          <cell r="F376">
            <v>0</v>
          </cell>
          <cell r="G376">
            <v>4</v>
          </cell>
          <cell r="H376">
            <v>0</v>
          </cell>
          <cell r="I376">
            <v>4</v>
          </cell>
          <cell r="J376">
            <v>50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10</v>
          </cell>
          <cell r="Q376" t="str">
            <v>Oring Hydrolik Pump Bocor RFU 13:10</v>
          </cell>
          <cell r="T376">
            <v>376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360</v>
          </cell>
        </row>
        <row r="377">
          <cell r="B377" t="str">
            <v>14  -  15</v>
          </cell>
          <cell r="C377" t="str">
            <v>CC</v>
          </cell>
          <cell r="D377">
            <v>90</v>
          </cell>
          <cell r="E377">
            <v>360</v>
          </cell>
          <cell r="F377">
            <v>0</v>
          </cell>
          <cell r="G377">
            <v>4</v>
          </cell>
          <cell r="H377">
            <v>0</v>
          </cell>
          <cell r="I377">
            <v>4</v>
          </cell>
          <cell r="J377">
            <v>15</v>
          </cell>
          <cell r="K377">
            <v>0</v>
          </cell>
          <cell r="L377">
            <v>0</v>
          </cell>
          <cell r="M377">
            <v>0</v>
          </cell>
          <cell r="N377">
            <v>45</v>
          </cell>
          <cell r="O377">
            <v>0</v>
          </cell>
          <cell r="Q377" t="str">
            <v>Rain Stop 14:15,</v>
          </cell>
          <cell r="T377">
            <v>377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90</v>
          </cell>
        </row>
        <row r="378">
          <cell r="B378" t="str">
            <v>15  -  16</v>
          </cell>
          <cell r="C378" t="str">
            <v>CC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60</v>
          </cell>
          <cell r="Q378" t="str">
            <v>Slippery</v>
          </cell>
          <cell r="T378">
            <v>378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B379" t="str">
            <v>16  -  17</v>
          </cell>
          <cell r="C379" t="str">
            <v>CC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60</v>
          </cell>
          <cell r="Q379" t="str">
            <v>Slippery</v>
          </cell>
          <cell r="T379">
            <v>379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17  -  18</v>
          </cell>
          <cell r="C380" t="str">
            <v>CC</v>
          </cell>
          <cell r="D380">
            <v>450</v>
          </cell>
          <cell r="E380">
            <v>540</v>
          </cell>
          <cell r="F380">
            <v>0</v>
          </cell>
          <cell r="G380">
            <v>5</v>
          </cell>
          <cell r="H380">
            <v>0</v>
          </cell>
          <cell r="I380">
            <v>5</v>
          </cell>
          <cell r="J380">
            <v>50</v>
          </cell>
          <cell r="K380">
            <v>0</v>
          </cell>
          <cell r="L380">
            <v>10</v>
          </cell>
          <cell r="M380">
            <v>0</v>
          </cell>
          <cell r="N380">
            <v>0</v>
          </cell>
          <cell r="O380">
            <v>0</v>
          </cell>
          <cell r="Q380" t="str">
            <v>Shift Change</v>
          </cell>
          <cell r="T380">
            <v>380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450</v>
          </cell>
        </row>
        <row r="381">
          <cell r="B381" t="str">
            <v>18  -  19</v>
          </cell>
          <cell r="C381" t="str">
            <v>CC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60</v>
          </cell>
          <cell r="O381">
            <v>0</v>
          </cell>
          <cell r="Q381" t="str">
            <v>Rain</v>
          </cell>
          <cell r="T381">
            <v>381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B382" t="str">
            <v>19  -  20</v>
          </cell>
          <cell r="C382" t="str">
            <v>CC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60</v>
          </cell>
          <cell r="O382">
            <v>0</v>
          </cell>
          <cell r="Q382" t="str">
            <v>Rain</v>
          </cell>
          <cell r="T382">
            <v>382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20  -  21</v>
          </cell>
          <cell r="C383" t="str">
            <v>CC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60</v>
          </cell>
          <cell r="O383">
            <v>0</v>
          </cell>
          <cell r="Q383" t="str">
            <v>Rain</v>
          </cell>
          <cell r="T383">
            <v>383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21  -  22</v>
          </cell>
          <cell r="C384" t="str">
            <v>CC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60</v>
          </cell>
          <cell r="O384">
            <v>0</v>
          </cell>
          <cell r="Q384" t="str">
            <v>Rain</v>
          </cell>
          <cell r="T384">
            <v>384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22  -  23</v>
          </cell>
          <cell r="C385" t="str">
            <v>CC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60</v>
          </cell>
          <cell r="O385">
            <v>0</v>
          </cell>
          <cell r="Q385" t="str">
            <v>Rain</v>
          </cell>
          <cell r="T385">
            <v>385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23  -  24</v>
          </cell>
          <cell r="C386" t="str">
            <v>CC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60</v>
          </cell>
          <cell r="Q386" t="str">
            <v>Slippery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24  -  01</v>
          </cell>
          <cell r="C387" t="str">
            <v>CC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60</v>
          </cell>
          <cell r="Q387" t="str">
            <v>Slippery</v>
          </cell>
          <cell r="T387">
            <v>387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01  -  02</v>
          </cell>
          <cell r="C388" t="str">
            <v>CC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60</v>
          </cell>
          <cell r="Q388" t="str">
            <v>Slippery</v>
          </cell>
          <cell r="T388">
            <v>388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02  -  03</v>
          </cell>
          <cell r="C389" t="str">
            <v>CC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60</v>
          </cell>
          <cell r="Q389" t="str">
            <v>Slippery</v>
          </cell>
          <cell r="T389">
            <v>389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03  -  04</v>
          </cell>
          <cell r="C390" t="str">
            <v>CC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60</v>
          </cell>
          <cell r="O390">
            <v>0</v>
          </cell>
          <cell r="Q390" t="str">
            <v>Rain</v>
          </cell>
          <cell r="T390">
            <v>390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04  -  05</v>
          </cell>
          <cell r="C391" t="str">
            <v>CC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60</v>
          </cell>
          <cell r="O391">
            <v>0</v>
          </cell>
          <cell r="Q391" t="str">
            <v>Rain</v>
          </cell>
          <cell r="T391">
            <v>391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05  -  06</v>
          </cell>
          <cell r="C392" t="str">
            <v>CC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60</v>
          </cell>
          <cell r="O392">
            <v>0</v>
          </cell>
          <cell r="Q392" t="str">
            <v>Rain</v>
          </cell>
          <cell r="T392">
            <v>392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06  -  07</v>
          </cell>
          <cell r="C393" t="str">
            <v>CC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60</v>
          </cell>
          <cell r="O393">
            <v>0</v>
          </cell>
          <cell r="Q393" t="str">
            <v>Rain</v>
          </cell>
          <cell r="T393">
            <v>393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RESUME</v>
          </cell>
          <cell r="C394" t="str">
            <v>PROD</v>
          </cell>
          <cell r="E394" t="str">
            <v>PROD'TY</v>
          </cell>
          <cell r="G394" t="str">
            <v>WORK HOURS</v>
          </cell>
          <cell r="J394" t="str">
            <v>LOST TIME</v>
          </cell>
          <cell r="L394" t="str">
            <v>DOWN</v>
          </cell>
          <cell r="M394" t="str">
            <v>PA</v>
          </cell>
          <cell r="O394" t="str">
            <v>UA PROD</v>
          </cell>
          <cell r="Q394" t="str">
            <v>OPERATOR</v>
          </cell>
          <cell r="R394" t="str">
            <v>GROUP LEADER</v>
          </cell>
          <cell r="T394">
            <v>394</v>
          </cell>
        </row>
        <row r="395">
          <cell r="B395" t="str">
            <v>GROUP</v>
          </cell>
          <cell r="C395" t="str">
            <v>WASTE</v>
          </cell>
          <cell r="D395" t="str">
            <v>CC</v>
          </cell>
          <cell r="E395" t="str">
            <v>WASTE</v>
          </cell>
          <cell r="F395" t="str">
            <v>CC</v>
          </cell>
          <cell r="G395" t="str">
            <v>WASTE</v>
          </cell>
          <cell r="H395" t="str">
            <v>CC</v>
          </cell>
          <cell r="I395" t="str">
            <v>GEN</v>
          </cell>
          <cell r="J395" t="str">
            <v>DELAY</v>
          </cell>
          <cell r="K395" t="str">
            <v>IDLE</v>
          </cell>
          <cell r="L395" t="str">
            <v>TIME</v>
          </cell>
          <cell r="M395" t="str">
            <v>PLAN</v>
          </cell>
          <cell r="N395" t="str">
            <v>ACT</v>
          </cell>
          <cell r="O395" t="str">
            <v>PLAN</v>
          </cell>
          <cell r="P395" t="str">
            <v>ACT</v>
          </cell>
          <cell r="T395">
            <v>395</v>
          </cell>
        </row>
        <row r="396">
          <cell r="B396" t="str">
            <v>Shift 1</v>
          </cell>
          <cell r="C396">
            <v>1800</v>
          </cell>
          <cell r="D396">
            <v>1800</v>
          </cell>
          <cell r="E396" t="e">
            <v>#DIV/0!</v>
          </cell>
          <cell r="F396">
            <v>372.41379310344831</v>
          </cell>
          <cell r="G396">
            <v>0</v>
          </cell>
          <cell r="H396">
            <v>4.833333333333333</v>
          </cell>
          <cell r="I396">
            <v>0</v>
          </cell>
          <cell r="J396">
            <v>0.66666666666666663</v>
          </cell>
          <cell r="K396">
            <v>0.75</v>
          </cell>
          <cell r="L396">
            <v>1.75</v>
          </cell>
          <cell r="M396">
            <v>0.95</v>
          </cell>
          <cell r="N396">
            <v>0.78125</v>
          </cell>
          <cell r="O396">
            <v>0.875</v>
          </cell>
          <cell r="P396">
            <v>0.77333333333333332</v>
          </cell>
          <cell r="Q396">
            <v>0</v>
          </cell>
          <cell r="R396">
            <v>0</v>
          </cell>
          <cell r="T396">
            <v>396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1800</v>
          </cell>
        </row>
        <row r="397">
          <cell r="B397" t="str">
            <v>Shift 2</v>
          </cell>
          <cell r="C397">
            <v>450</v>
          </cell>
          <cell r="D397">
            <v>450</v>
          </cell>
          <cell r="E397" t="e">
            <v>#DIV/0!</v>
          </cell>
          <cell r="F397">
            <v>540</v>
          </cell>
          <cell r="G397">
            <v>0</v>
          </cell>
          <cell r="H397">
            <v>0.83333333333333337</v>
          </cell>
          <cell r="I397">
            <v>0</v>
          </cell>
          <cell r="J397">
            <v>0.16666666666666666</v>
          </cell>
          <cell r="K397">
            <v>7</v>
          </cell>
          <cell r="L397">
            <v>0</v>
          </cell>
          <cell r="M397">
            <v>0.95</v>
          </cell>
          <cell r="N397">
            <v>1</v>
          </cell>
          <cell r="O397">
            <v>0.875</v>
          </cell>
          <cell r="P397">
            <v>0.10416666666666667</v>
          </cell>
          <cell r="Q397">
            <v>0</v>
          </cell>
          <cell r="R397">
            <v>0</v>
          </cell>
          <cell r="T397">
            <v>397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450</v>
          </cell>
        </row>
        <row r="398">
          <cell r="B398" t="str">
            <v>Shift 3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8</v>
          </cell>
          <cell r="L398">
            <v>0</v>
          </cell>
          <cell r="M398">
            <v>0.95</v>
          </cell>
          <cell r="N398">
            <v>1</v>
          </cell>
          <cell r="O398">
            <v>0.875</v>
          </cell>
          <cell r="P398">
            <v>0</v>
          </cell>
          <cell r="Q398">
            <v>0</v>
          </cell>
          <cell r="R398">
            <v>0</v>
          </cell>
          <cell r="T398">
            <v>398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Shift 6</v>
          </cell>
          <cell r="C399">
            <v>0</v>
          </cell>
          <cell r="D399">
            <v>2250</v>
          </cell>
          <cell r="E399">
            <v>0</v>
          </cell>
          <cell r="F399">
            <v>397.05882352941177</v>
          </cell>
          <cell r="G399">
            <v>0</v>
          </cell>
          <cell r="H399">
            <v>5.666666666666667</v>
          </cell>
          <cell r="I399">
            <v>0</v>
          </cell>
          <cell r="J399">
            <v>0.83333333333333337</v>
          </cell>
          <cell r="K399">
            <v>2.75</v>
          </cell>
          <cell r="L399">
            <v>1.75</v>
          </cell>
          <cell r="M399">
            <v>0.95</v>
          </cell>
          <cell r="N399">
            <v>0.84090909090909094</v>
          </cell>
          <cell r="O399">
            <v>0.875</v>
          </cell>
          <cell r="P399">
            <v>0.61261261261261268</v>
          </cell>
          <cell r="Q399" t="str">
            <v>Dwi Hariyanto</v>
          </cell>
          <cell r="R399" t="str">
            <v>Parjo Yoseph</v>
          </cell>
          <cell r="T399">
            <v>399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2250</v>
          </cell>
        </row>
        <row r="400">
          <cell r="B400" t="str">
            <v>Shift 7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13</v>
          </cell>
          <cell r="L400">
            <v>0</v>
          </cell>
          <cell r="M400">
            <v>0.95</v>
          </cell>
          <cell r="N400">
            <v>1</v>
          </cell>
          <cell r="O400">
            <v>0.875</v>
          </cell>
          <cell r="P400">
            <v>0</v>
          </cell>
          <cell r="Q400" t="str">
            <v>Sri Wargo S</v>
          </cell>
          <cell r="R400" t="str">
            <v>Bidrun Abidin</v>
          </cell>
          <cell r="T400">
            <v>400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TOTAL</v>
          </cell>
          <cell r="C401">
            <v>0</v>
          </cell>
          <cell r="D401">
            <v>2250</v>
          </cell>
          <cell r="E401">
            <v>0</v>
          </cell>
          <cell r="F401">
            <v>397.05882352941177</v>
          </cell>
          <cell r="G401">
            <v>0</v>
          </cell>
          <cell r="H401">
            <v>5.666666666666667</v>
          </cell>
          <cell r="I401">
            <v>0</v>
          </cell>
          <cell r="J401">
            <v>0.83333333333333337</v>
          </cell>
          <cell r="K401">
            <v>15.75</v>
          </cell>
          <cell r="L401">
            <v>1.75</v>
          </cell>
          <cell r="M401">
            <v>0.95</v>
          </cell>
          <cell r="N401">
            <v>0.92708333333333337</v>
          </cell>
          <cell r="O401">
            <v>0.875</v>
          </cell>
          <cell r="P401">
            <v>0.25468164794007492</v>
          </cell>
          <cell r="Q401" t="str">
            <v>Hiras Silaban</v>
          </cell>
          <cell r="R401" t="str">
            <v>Fresye A L</v>
          </cell>
          <cell r="T401">
            <v>401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2250</v>
          </cell>
        </row>
        <row r="402">
          <cell r="T402">
            <v>402</v>
          </cell>
        </row>
        <row r="403">
          <cell r="B403" t="str">
            <v>TIME</v>
          </cell>
          <cell r="C403" t="str">
            <v>WASTE</v>
          </cell>
          <cell r="D403" t="str">
            <v>EX1004</v>
          </cell>
          <cell r="E403" t="str">
            <v>TYPE</v>
          </cell>
          <cell r="F403" t="str">
            <v>PC 1250</v>
          </cell>
          <cell r="H403" t="str">
            <v>Plan Prod'ty :</v>
          </cell>
          <cell r="J403">
            <v>500</v>
          </cell>
          <cell r="M403" t="str">
            <v>Distance :</v>
          </cell>
          <cell r="O403">
            <v>8.2023630273662462</v>
          </cell>
          <cell r="T403">
            <v>403</v>
          </cell>
          <cell r="U403" t="str">
            <v>EX1004</v>
          </cell>
        </row>
        <row r="404">
          <cell r="C404" t="str">
            <v>MAT</v>
          </cell>
          <cell r="D404" t="str">
            <v>PROD</v>
          </cell>
          <cell r="E404" t="str">
            <v>PROD'TY</v>
          </cell>
          <cell r="F404" t="str">
            <v>Q'TY DT</v>
          </cell>
          <cell r="J404" t="str">
            <v>HOURS</v>
          </cell>
          <cell r="Q404" t="str">
            <v>REMARK PRODUKTIVITAS</v>
          </cell>
          <cell r="T404">
            <v>404</v>
          </cell>
          <cell r="U404" t="str">
            <v>ROM</v>
          </cell>
          <cell r="V404" t="str">
            <v>Crush1</v>
          </cell>
          <cell r="W404" t="str">
            <v>Crush2</v>
          </cell>
          <cell r="X404" t="str">
            <v>Crush3</v>
          </cell>
          <cell r="Y404" t="str">
            <v>Crush4</v>
          </cell>
          <cell r="Z404" t="str">
            <v>Crush5</v>
          </cell>
          <cell r="AA404" t="str">
            <v>Crush6</v>
          </cell>
        </row>
        <row r="405">
          <cell r="E405" t="str">
            <v>( By work )</v>
          </cell>
          <cell r="F405" t="str">
            <v>785</v>
          </cell>
          <cell r="G405" t="str">
            <v>785-CB</v>
          </cell>
          <cell r="H405" t="str">
            <v>A40/HM</v>
          </cell>
          <cell r="I405" t="str">
            <v>Total</v>
          </cell>
          <cell r="J405" t="str">
            <v>Work</v>
          </cell>
          <cell r="K405" t="str">
            <v>General</v>
          </cell>
          <cell r="L405" t="str">
            <v>Delay</v>
          </cell>
          <cell r="M405" t="str">
            <v>Idle</v>
          </cell>
          <cell r="N405" t="str">
            <v>Rain</v>
          </cell>
          <cell r="O405" t="str">
            <v>Slipp</v>
          </cell>
          <cell r="P405" t="str">
            <v>B/D</v>
          </cell>
          <cell r="T405">
            <v>405</v>
          </cell>
        </row>
        <row r="406">
          <cell r="B406" t="str">
            <v>07  - 08</v>
          </cell>
          <cell r="C406" t="str">
            <v>OB</v>
          </cell>
          <cell r="D406">
            <v>304</v>
          </cell>
          <cell r="E406">
            <v>364.8</v>
          </cell>
          <cell r="F406">
            <v>4</v>
          </cell>
          <cell r="G406">
            <v>0</v>
          </cell>
          <cell r="H406">
            <v>0</v>
          </cell>
          <cell r="I406">
            <v>4</v>
          </cell>
          <cell r="J406">
            <v>50</v>
          </cell>
          <cell r="K406">
            <v>0</v>
          </cell>
          <cell r="L406">
            <v>10</v>
          </cell>
          <cell r="M406">
            <v>0</v>
          </cell>
          <cell r="N406">
            <v>0</v>
          </cell>
          <cell r="O406">
            <v>0</v>
          </cell>
          <cell r="Q406" t="str">
            <v>P2H Start 07:10</v>
          </cell>
          <cell r="T406">
            <v>406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08  - 09</v>
          </cell>
          <cell r="C407" t="str">
            <v>OB</v>
          </cell>
          <cell r="D407">
            <v>380</v>
          </cell>
          <cell r="E407">
            <v>506.66666666666669</v>
          </cell>
          <cell r="F407">
            <v>4</v>
          </cell>
          <cell r="G407">
            <v>0</v>
          </cell>
          <cell r="H407">
            <v>0</v>
          </cell>
          <cell r="I407">
            <v>4</v>
          </cell>
          <cell r="J407">
            <v>45</v>
          </cell>
          <cell r="K407">
            <v>0</v>
          </cell>
          <cell r="L407">
            <v>15</v>
          </cell>
          <cell r="M407">
            <v>0</v>
          </cell>
          <cell r="N407">
            <v>0</v>
          </cell>
          <cell r="O407">
            <v>0</v>
          </cell>
          <cell r="Q407" t="str">
            <v>DT Low, Move Front 15'</v>
          </cell>
          <cell r="T407">
            <v>407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09  - 10</v>
          </cell>
          <cell r="C408" t="str">
            <v>OB</v>
          </cell>
          <cell r="D408">
            <v>418</v>
          </cell>
          <cell r="E408">
            <v>501.6</v>
          </cell>
          <cell r="F408">
            <v>5</v>
          </cell>
          <cell r="G408">
            <v>0</v>
          </cell>
          <cell r="H408">
            <v>0</v>
          </cell>
          <cell r="I408">
            <v>5</v>
          </cell>
          <cell r="J408">
            <v>50</v>
          </cell>
          <cell r="K408">
            <v>0</v>
          </cell>
          <cell r="L408">
            <v>10</v>
          </cell>
          <cell r="M408">
            <v>0</v>
          </cell>
          <cell r="N408">
            <v>0</v>
          </cell>
          <cell r="O408">
            <v>0</v>
          </cell>
          <cell r="Q408" t="str">
            <v>Move Front 10'</v>
          </cell>
          <cell r="T408">
            <v>408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10  - 11</v>
          </cell>
          <cell r="C409" t="str">
            <v>OB</v>
          </cell>
          <cell r="D409">
            <v>494</v>
          </cell>
          <cell r="E409">
            <v>494</v>
          </cell>
          <cell r="F409">
            <v>5</v>
          </cell>
          <cell r="G409">
            <v>0</v>
          </cell>
          <cell r="H409">
            <v>0</v>
          </cell>
          <cell r="I409">
            <v>5</v>
          </cell>
          <cell r="J409">
            <v>60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>
            <v>0</v>
          </cell>
          <cell r="T409">
            <v>409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11  - 12</v>
          </cell>
          <cell r="C410" t="str">
            <v>OB</v>
          </cell>
          <cell r="D410">
            <v>380</v>
          </cell>
          <cell r="E410">
            <v>380</v>
          </cell>
          <cell r="F410">
            <v>5</v>
          </cell>
          <cell r="G410">
            <v>0</v>
          </cell>
          <cell r="H410">
            <v>0</v>
          </cell>
          <cell r="I410">
            <v>5</v>
          </cell>
          <cell r="J410">
            <v>60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>
            <v>0</v>
          </cell>
          <cell r="T410">
            <v>410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12  - 13</v>
          </cell>
          <cell r="C411" t="str">
            <v>OB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60</v>
          </cell>
          <cell r="M411">
            <v>0</v>
          </cell>
          <cell r="N411">
            <v>0</v>
          </cell>
          <cell r="O411">
            <v>0</v>
          </cell>
          <cell r="Q411" t="str">
            <v>Rest Time</v>
          </cell>
          <cell r="T411">
            <v>411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13  -  14</v>
          </cell>
          <cell r="C412" t="str">
            <v>OB</v>
          </cell>
          <cell r="D412">
            <v>494</v>
          </cell>
          <cell r="E412">
            <v>494</v>
          </cell>
          <cell r="F412">
            <v>5</v>
          </cell>
          <cell r="G412">
            <v>0</v>
          </cell>
          <cell r="H412">
            <v>0</v>
          </cell>
          <cell r="I412">
            <v>5</v>
          </cell>
          <cell r="J412">
            <v>60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>
            <v>0</v>
          </cell>
          <cell r="T412">
            <v>412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14  -  15</v>
          </cell>
          <cell r="C413" t="str">
            <v>OB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60</v>
          </cell>
          <cell r="O413">
            <v>0</v>
          </cell>
          <cell r="Q413" t="str">
            <v>Rain</v>
          </cell>
          <cell r="T413">
            <v>413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15  -  16</v>
          </cell>
          <cell r="C414" t="str">
            <v>OB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60</v>
          </cell>
          <cell r="Q414" t="str">
            <v>Slippery</v>
          </cell>
          <cell r="T414">
            <v>414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16  -  17</v>
          </cell>
          <cell r="C415" t="str">
            <v>OB</v>
          </cell>
          <cell r="D415">
            <v>190</v>
          </cell>
          <cell r="E415">
            <v>570</v>
          </cell>
          <cell r="F415">
            <v>5</v>
          </cell>
          <cell r="G415">
            <v>0</v>
          </cell>
          <cell r="H415">
            <v>0</v>
          </cell>
          <cell r="I415">
            <v>5</v>
          </cell>
          <cell r="J415">
            <v>20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40</v>
          </cell>
          <cell r="Q415" t="str">
            <v>Slippery Start 16:40</v>
          </cell>
          <cell r="T415">
            <v>415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17  -  18</v>
          </cell>
          <cell r="C416" t="str">
            <v>OB</v>
          </cell>
          <cell r="D416">
            <v>380</v>
          </cell>
          <cell r="E416">
            <v>456</v>
          </cell>
          <cell r="F416">
            <v>5</v>
          </cell>
          <cell r="G416">
            <v>0</v>
          </cell>
          <cell r="H416">
            <v>0</v>
          </cell>
          <cell r="I416">
            <v>5</v>
          </cell>
          <cell r="J416">
            <v>50</v>
          </cell>
          <cell r="K416">
            <v>0</v>
          </cell>
          <cell r="L416">
            <v>10</v>
          </cell>
          <cell r="M416">
            <v>0</v>
          </cell>
          <cell r="N416">
            <v>0</v>
          </cell>
          <cell r="O416">
            <v>0</v>
          </cell>
          <cell r="Q416" t="str">
            <v>Shift Change</v>
          </cell>
          <cell r="T416">
            <v>416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18  -  19</v>
          </cell>
          <cell r="C417" t="str">
            <v>OB</v>
          </cell>
          <cell r="D417">
            <v>114</v>
          </cell>
          <cell r="E417">
            <v>171</v>
          </cell>
          <cell r="F417">
            <v>3</v>
          </cell>
          <cell r="G417">
            <v>0</v>
          </cell>
          <cell r="H417">
            <v>0</v>
          </cell>
          <cell r="I417">
            <v>3</v>
          </cell>
          <cell r="J417">
            <v>40</v>
          </cell>
          <cell r="K417">
            <v>0</v>
          </cell>
          <cell r="L417">
            <v>20</v>
          </cell>
          <cell r="M417">
            <v>0</v>
          </cell>
          <cell r="N417">
            <v>0</v>
          </cell>
          <cell r="O417">
            <v>0</v>
          </cell>
          <cell r="Q417" t="str">
            <v>Wait Operator, P2H, Start 18:20</v>
          </cell>
          <cell r="T417">
            <v>417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B418" t="str">
            <v>19  -  20</v>
          </cell>
          <cell r="C418" t="str">
            <v>OB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60</v>
          </cell>
          <cell r="O418">
            <v>0</v>
          </cell>
          <cell r="Q418" t="str">
            <v>Rain</v>
          </cell>
          <cell r="T418">
            <v>418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B419" t="str">
            <v>20  -  21</v>
          </cell>
          <cell r="C419" t="str">
            <v>OB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60</v>
          </cell>
          <cell r="O419">
            <v>0</v>
          </cell>
          <cell r="Q419" t="str">
            <v>Rain</v>
          </cell>
          <cell r="T419">
            <v>419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B420" t="str">
            <v>21  -  22</v>
          </cell>
          <cell r="C420" t="str">
            <v>OB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60</v>
          </cell>
          <cell r="O420">
            <v>0</v>
          </cell>
          <cell r="Q420" t="str">
            <v>Rain</v>
          </cell>
          <cell r="T420">
            <v>420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22  -  23</v>
          </cell>
          <cell r="C421" t="str">
            <v>OB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60</v>
          </cell>
          <cell r="O421">
            <v>0</v>
          </cell>
          <cell r="Q421" t="str">
            <v>Rain</v>
          </cell>
          <cell r="T421">
            <v>421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23  -  24</v>
          </cell>
          <cell r="C422" t="str">
            <v>OB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60</v>
          </cell>
          <cell r="Q422" t="str">
            <v>Slippery</v>
          </cell>
          <cell r="T422">
            <v>422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24  -  01</v>
          </cell>
          <cell r="C423" t="str">
            <v>OB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60</v>
          </cell>
          <cell r="M423">
            <v>0</v>
          </cell>
          <cell r="N423">
            <v>0</v>
          </cell>
          <cell r="O423">
            <v>0</v>
          </cell>
          <cell r="Q423" t="str">
            <v>Rest Time</v>
          </cell>
          <cell r="T423">
            <v>423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01  -  02</v>
          </cell>
          <cell r="C424" t="str">
            <v>OB</v>
          </cell>
          <cell r="D424">
            <v>190</v>
          </cell>
          <cell r="E424">
            <v>285</v>
          </cell>
          <cell r="F424">
            <v>3</v>
          </cell>
          <cell r="G424">
            <v>0</v>
          </cell>
          <cell r="H424">
            <v>0</v>
          </cell>
          <cell r="I424">
            <v>3</v>
          </cell>
          <cell r="J424">
            <v>40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20</v>
          </cell>
          <cell r="Q424" t="str">
            <v>Slippery</v>
          </cell>
          <cell r="T424">
            <v>424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B425" t="str">
            <v>02  -  03</v>
          </cell>
          <cell r="C425" t="str">
            <v>OB</v>
          </cell>
          <cell r="D425">
            <v>228</v>
          </cell>
          <cell r="E425">
            <v>273.60000000000002</v>
          </cell>
          <cell r="F425">
            <v>3</v>
          </cell>
          <cell r="G425">
            <v>0</v>
          </cell>
          <cell r="H425">
            <v>0</v>
          </cell>
          <cell r="I425">
            <v>3</v>
          </cell>
          <cell r="J425">
            <v>50</v>
          </cell>
          <cell r="K425">
            <v>0</v>
          </cell>
          <cell r="L425">
            <v>0</v>
          </cell>
          <cell r="M425">
            <v>0</v>
          </cell>
          <cell r="N425">
            <v>10</v>
          </cell>
          <cell r="O425">
            <v>0</v>
          </cell>
          <cell r="Q425" t="str">
            <v>Rain</v>
          </cell>
          <cell r="T425">
            <v>425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B426" t="str">
            <v>03  -  04</v>
          </cell>
          <cell r="C426" t="str">
            <v>OB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60</v>
          </cell>
          <cell r="M426">
            <v>0</v>
          </cell>
          <cell r="N426">
            <v>0</v>
          </cell>
          <cell r="O426">
            <v>0</v>
          </cell>
          <cell r="Q426">
            <v>0</v>
          </cell>
          <cell r="T426">
            <v>426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B427" t="str">
            <v>04  -  05</v>
          </cell>
          <cell r="C427" t="str">
            <v>OB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60</v>
          </cell>
          <cell r="M427">
            <v>0</v>
          </cell>
          <cell r="N427">
            <v>0</v>
          </cell>
          <cell r="O427">
            <v>0</v>
          </cell>
          <cell r="Q427">
            <v>0</v>
          </cell>
          <cell r="T427">
            <v>427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B428" t="str">
            <v>05  -  06</v>
          </cell>
          <cell r="C428" t="str">
            <v>OB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60</v>
          </cell>
          <cell r="M428">
            <v>0</v>
          </cell>
          <cell r="N428">
            <v>0</v>
          </cell>
          <cell r="O428">
            <v>0</v>
          </cell>
          <cell r="Q428">
            <v>0</v>
          </cell>
          <cell r="T428">
            <v>428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06  -  07</v>
          </cell>
          <cell r="C429" t="str">
            <v>OB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30</v>
          </cell>
          <cell r="L429">
            <v>30</v>
          </cell>
          <cell r="M429">
            <v>0</v>
          </cell>
          <cell r="N429">
            <v>0</v>
          </cell>
          <cell r="O429">
            <v>0</v>
          </cell>
          <cell r="Q429" t="str">
            <v>Change Shift</v>
          </cell>
          <cell r="T429">
            <v>429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RESUME</v>
          </cell>
          <cell r="C430" t="str">
            <v>PROD</v>
          </cell>
          <cell r="E430" t="str">
            <v>PROD'TY</v>
          </cell>
          <cell r="G430" t="str">
            <v>WORK HOURS</v>
          </cell>
          <cell r="J430" t="str">
            <v>LOST TIME</v>
          </cell>
          <cell r="L430" t="str">
            <v>DOWN</v>
          </cell>
          <cell r="M430" t="str">
            <v>PA</v>
          </cell>
          <cell r="O430" t="str">
            <v>UA PROD</v>
          </cell>
          <cell r="Q430" t="str">
            <v>OPERATOR</v>
          </cell>
          <cell r="R430" t="str">
            <v>GROUP LEADER</v>
          </cell>
          <cell r="T430">
            <v>430</v>
          </cell>
        </row>
        <row r="431">
          <cell r="B431" t="str">
            <v>GROUP</v>
          </cell>
          <cell r="C431" t="str">
            <v>WASTE</v>
          </cell>
          <cell r="D431" t="str">
            <v>CC</v>
          </cell>
          <cell r="E431" t="str">
            <v>WASTE</v>
          </cell>
          <cell r="F431" t="str">
            <v>CC</v>
          </cell>
          <cell r="G431" t="str">
            <v>WASTE</v>
          </cell>
          <cell r="H431" t="str">
            <v>CC</v>
          </cell>
          <cell r="I431" t="str">
            <v>GEN</v>
          </cell>
          <cell r="J431" t="str">
            <v>DELAY</v>
          </cell>
          <cell r="K431" t="str">
            <v>IDLE</v>
          </cell>
          <cell r="L431" t="str">
            <v>TIME</v>
          </cell>
          <cell r="M431" t="str">
            <v>PLAN</v>
          </cell>
          <cell r="N431" t="str">
            <v>ACT</v>
          </cell>
          <cell r="O431" t="str">
            <v>PLAN</v>
          </cell>
          <cell r="P431" t="str">
            <v>ACT</v>
          </cell>
          <cell r="T431">
            <v>431</v>
          </cell>
        </row>
        <row r="432">
          <cell r="B432" t="str">
            <v>Shift 1</v>
          </cell>
          <cell r="C432">
            <v>2470</v>
          </cell>
          <cell r="D432">
            <v>0</v>
          </cell>
          <cell r="E432">
            <v>456</v>
          </cell>
          <cell r="F432">
            <v>0</v>
          </cell>
          <cell r="G432">
            <v>5.416666666666667</v>
          </cell>
          <cell r="H432">
            <v>0</v>
          </cell>
          <cell r="I432">
            <v>0</v>
          </cell>
          <cell r="J432">
            <v>1.5833333333333333</v>
          </cell>
          <cell r="K432">
            <v>1</v>
          </cell>
          <cell r="L432">
            <v>0</v>
          </cell>
          <cell r="M432">
            <v>0.95</v>
          </cell>
          <cell r="N432">
            <v>1</v>
          </cell>
          <cell r="O432">
            <v>0.875</v>
          </cell>
          <cell r="P432">
            <v>0.67708333333333337</v>
          </cell>
          <cell r="Q432">
            <v>0</v>
          </cell>
          <cell r="R432">
            <v>0</v>
          </cell>
          <cell r="T432">
            <v>432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B433" t="str">
            <v>Shift 2</v>
          </cell>
          <cell r="C433">
            <v>684</v>
          </cell>
          <cell r="D433">
            <v>0</v>
          </cell>
          <cell r="E433">
            <v>373.09090909090912</v>
          </cell>
          <cell r="F433">
            <v>0</v>
          </cell>
          <cell r="G433">
            <v>1.8333333333333333</v>
          </cell>
          <cell r="H433">
            <v>0</v>
          </cell>
          <cell r="I433">
            <v>0</v>
          </cell>
          <cell r="J433">
            <v>0.5</v>
          </cell>
          <cell r="K433">
            <v>5.666666666666667</v>
          </cell>
          <cell r="L433">
            <v>0</v>
          </cell>
          <cell r="M433">
            <v>0.95</v>
          </cell>
          <cell r="N433">
            <v>1</v>
          </cell>
          <cell r="O433">
            <v>0.875</v>
          </cell>
          <cell r="P433">
            <v>0.22916666666666666</v>
          </cell>
          <cell r="Q433">
            <v>0</v>
          </cell>
          <cell r="R433">
            <v>0</v>
          </cell>
          <cell r="T433">
            <v>433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Shift 3</v>
          </cell>
          <cell r="C434">
            <v>418</v>
          </cell>
          <cell r="D434">
            <v>0</v>
          </cell>
          <cell r="E434">
            <v>278.66666666666669</v>
          </cell>
          <cell r="F434">
            <v>0</v>
          </cell>
          <cell r="G434">
            <v>1.5</v>
          </cell>
          <cell r="H434">
            <v>0</v>
          </cell>
          <cell r="I434">
            <v>0.5</v>
          </cell>
          <cell r="J434">
            <v>4.5</v>
          </cell>
          <cell r="K434">
            <v>1.5</v>
          </cell>
          <cell r="L434">
            <v>0</v>
          </cell>
          <cell r="M434">
            <v>0.95</v>
          </cell>
          <cell r="N434">
            <v>1</v>
          </cell>
          <cell r="O434">
            <v>0.875</v>
          </cell>
          <cell r="P434">
            <v>0.25</v>
          </cell>
          <cell r="Q434">
            <v>0</v>
          </cell>
          <cell r="R434">
            <v>0</v>
          </cell>
          <cell r="T434">
            <v>434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B435" t="str">
            <v>Shift 6</v>
          </cell>
          <cell r="C435">
            <v>3040</v>
          </cell>
          <cell r="D435">
            <v>0</v>
          </cell>
          <cell r="E435">
            <v>461.77215189873419</v>
          </cell>
          <cell r="F435">
            <v>0</v>
          </cell>
          <cell r="G435">
            <v>6.583333333333333</v>
          </cell>
          <cell r="H435">
            <v>0</v>
          </cell>
          <cell r="I435">
            <v>0</v>
          </cell>
          <cell r="J435">
            <v>1.75</v>
          </cell>
          <cell r="K435">
            <v>2.6666666666666665</v>
          </cell>
          <cell r="L435">
            <v>0</v>
          </cell>
          <cell r="M435">
            <v>0.95</v>
          </cell>
          <cell r="N435">
            <v>1</v>
          </cell>
          <cell r="O435">
            <v>0.875</v>
          </cell>
          <cell r="P435">
            <v>0.59848484848484851</v>
          </cell>
          <cell r="Q435" t="str">
            <v>Saiful</v>
          </cell>
          <cell r="R435" t="str">
            <v>Bardono</v>
          </cell>
          <cell r="T435">
            <v>435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B436" t="str">
            <v>Shift 7</v>
          </cell>
          <cell r="C436">
            <v>532</v>
          </cell>
          <cell r="D436">
            <v>0</v>
          </cell>
          <cell r="E436">
            <v>245.53846153846155</v>
          </cell>
          <cell r="F436">
            <v>0</v>
          </cell>
          <cell r="G436">
            <v>2.1666666666666665</v>
          </cell>
          <cell r="H436">
            <v>0</v>
          </cell>
          <cell r="I436">
            <v>0.5</v>
          </cell>
          <cell r="J436">
            <v>4.833333333333333</v>
          </cell>
          <cell r="K436">
            <v>5.5</v>
          </cell>
          <cell r="L436">
            <v>0</v>
          </cell>
          <cell r="M436">
            <v>0.95</v>
          </cell>
          <cell r="N436">
            <v>1</v>
          </cell>
          <cell r="O436">
            <v>0.875</v>
          </cell>
          <cell r="P436">
            <v>0.20512820512820512</v>
          </cell>
          <cell r="Q436" t="str">
            <v>Jonson Panjaitan</v>
          </cell>
          <cell r="R436" t="str">
            <v>Saepudin</v>
          </cell>
          <cell r="T436">
            <v>436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</row>
        <row r="437">
          <cell r="B437" t="str">
            <v>TOTAL</v>
          </cell>
          <cell r="C437">
            <v>3572</v>
          </cell>
          <cell r="D437">
            <v>0</v>
          </cell>
          <cell r="E437">
            <v>408.22857142857146</v>
          </cell>
          <cell r="F437">
            <v>0</v>
          </cell>
          <cell r="G437">
            <v>8.75</v>
          </cell>
          <cell r="H437">
            <v>0</v>
          </cell>
          <cell r="I437">
            <v>0.5</v>
          </cell>
          <cell r="J437">
            <v>6.583333333333333</v>
          </cell>
          <cell r="K437">
            <v>8.1666666666666661</v>
          </cell>
          <cell r="L437">
            <v>0</v>
          </cell>
          <cell r="M437">
            <v>0.95</v>
          </cell>
          <cell r="N437">
            <v>1</v>
          </cell>
          <cell r="O437">
            <v>0.875</v>
          </cell>
          <cell r="P437">
            <v>0.38541666666666669</v>
          </cell>
          <cell r="Q437" t="str">
            <v>Hiras Silaban</v>
          </cell>
          <cell r="R437" t="str">
            <v>Fresye A L</v>
          </cell>
          <cell r="T437">
            <v>437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T438">
            <v>438</v>
          </cell>
        </row>
        <row r="439">
          <cell r="B439" t="str">
            <v>TIME</v>
          </cell>
          <cell r="C439" t="str">
            <v>WASTE</v>
          </cell>
          <cell r="D439" t="str">
            <v>EX1006</v>
          </cell>
          <cell r="E439" t="str">
            <v>TYPE</v>
          </cell>
          <cell r="F439" t="str">
            <v>PC 1250</v>
          </cell>
          <cell r="H439" t="str">
            <v>Plan Prod'ty :</v>
          </cell>
          <cell r="J439">
            <v>400</v>
          </cell>
          <cell r="M439" t="str">
            <v>Distance :</v>
          </cell>
          <cell r="O439">
            <v>8.9146664494480383</v>
          </cell>
          <cell r="T439">
            <v>439</v>
          </cell>
          <cell r="U439" t="str">
            <v>EX1006</v>
          </cell>
        </row>
        <row r="440">
          <cell r="C440" t="str">
            <v>MAT</v>
          </cell>
          <cell r="D440" t="str">
            <v>PROD</v>
          </cell>
          <cell r="E440" t="str">
            <v>PROD'TY</v>
          </cell>
          <cell r="F440" t="str">
            <v>Q'TY DT</v>
          </cell>
          <cell r="J440" t="str">
            <v>HOURS</v>
          </cell>
          <cell r="Q440" t="str">
            <v>REMARK PRODUKTIVITAS</v>
          </cell>
          <cell r="T440">
            <v>440</v>
          </cell>
          <cell r="U440" t="str">
            <v>ROM</v>
          </cell>
          <cell r="V440" t="str">
            <v>Crush1</v>
          </cell>
          <cell r="W440" t="str">
            <v>Crush2</v>
          </cell>
          <cell r="X440" t="str">
            <v>Crush3</v>
          </cell>
          <cell r="Y440" t="str">
            <v>Crush4</v>
          </cell>
          <cell r="Z440" t="str">
            <v>Crush5</v>
          </cell>
          <cell r="AA440" t="str">
            <v>Crush6</v>
          </cell>
        </row>
        <row r="441">
          <cell r="E441" t="str">
            <v>( By work )</v>
          </cell>
          <cell r="F441" t="str">
            <v>785</v>
          </cell>
          <cell r="G441" t="str">
            <v>785-CB</v>
          </cell>
          <cell r="H441" t="str">
            <v>A40/HM</v>
          </cell>
          <cell r="I441" t="str">
            <v>Total</v>
          </cell>
          <cell r="J441" t="str">
            <v>Work</v>
          </cell>
          <cell r="K441" t="str">
            <v>General</v>
          </cell>
          <cell r="L441" t="str">
            <v>Delay</v>
          </cell>
          <cell r="M441" t="str">
            <v>Idle</v>
          </cell>
          <cell r="N441" t="str">
            <v>Rain</v>
          </cell>
          <cell r="O441" t="str">
            <v>Slipp</v>
          </cell>
          <cell r="P441" t="str">
            <v>B/D</v>
          </cell>
          <cell r="T441">
            <v>441</v>
          </cell>
        </row>
        <row r="442">
          <cell r="B442" t="str">
            <v>07  - 08</v>
          </cell>
          <cell r="C442" t="str">
            <v>CC</v>
          </cell>
          <cell r="D442">
            <v>270</v>
          </cell>
          <cell r="E442">
            <v>405</v>
          </cell>
          <cell r="F442">
            <v>0</v>
          </cell>
          <cell r="G442">
            <v>3</v>
          </cell>
          <cell r="H442">
            <v>0</v>
          </cell>
          <cell r="I442">
            <v>3</v>
          </cell>
          <cell r="J442">
            <v>40</v>
          </cell>
          <cell r="K442">
            <v>0</v>
          </cell>
          <cell r="L442">
            <v>20</v>
          </cell>
          <cell r="M442">
            <v>0</v>
          </cell>
          <cell r="N442">
            <v>0</v>
          </cell>
          <cell r="O442">
            <v>0</v>
          </cell>
          <cell r="Q442" t="str">
            <v>Coal MD, Crusher 3 &amp; 4, Waiting DT</v>
          </cell>
          <cell r="T442">
            <v>442</v>
          </cell>
          <cell r="U442">
            <v>0</v>
          </cell>
          <cell r="V442">
            <v>0</v>
          </cell>
          <cell r="W442">
            <v>0</v>
          </cell>
          <cell r="X442">
            <v>90</v>
          </cell>
          <cell r="Y442">
            <v>180</v>
          </cell>
          <cell r="Z442">
            <v>0</v>
          </cell>
          <cell r="AA442">
            <v>0</v>
          </cell>
        </row>
        <row r="443">
          <cell r="B443" t="str">
            <v>08  - 09</v>
          </cell>
          <cell r="C443" t="str">
            <v>CC</v>
          </cell>
          <cell r="D443">
            <v>450</v>
          </cell>
          <cell r="E443">
            <v>450</v>
          </cell>
          <cell r="F443">
            <v>0</v>
          </cell>
          <cell r="G443">
            <v>5</v>
          </cell>
          <cell r="H443">
            <v>0</v>
          </cell>
          <cell r="I443">
            <v>5</v>
          </cell>
          <cell r="J443">
            <v>60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Coal MD, Crusher 3 &amp; 4</v>
          </cell>
          <cell r="T443">
            <v>443</v>
          </cell>
          <cell r="U443">
            <v>0</v>
          </cell>
          <cell r="V443">
            <v>0</v>
          </cell>
          <cell r="W443">
            <v>0</v>
          </cell>
          <cell r="X443">
            <v>90</v>
          </cell>
          <cell r="Y443">
            <v>360</v>
          </cell>
          <cell r="Z443">
            <v>0</v>
          </cell>
          <cell r="AA443">
            <v>0</v>
          </cell>
        </row>
        <row r="444">
          <cell r="B444" t="str">
            <v>09  - 10</v>
          </cell>
          <cell r="C444" t="str">
            <v>CC</v>
          </cell>
          <cell r="D444">
            <v>270</v>
          </cell>
          <cell r="E444">
            <v>270</v>
          </cell>
          <cell r="F444">
            <v>0</v>
          </cell>
          <cell r="G444">
            <v>5</v>
          </cell>
          <cell r="H444">
            <v>0</v>
          </cell>
          <cell r="I444">
            <v>5</v>
          </cell>
          <cell r="J444">
            <v>60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Coal MD, Crusher 3 &amp; 4</v>
          </cell>
          <cell r="T444">
            <v>444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270</v>
          </cell>
          <cell r="Z444">
            <v>0</v>
          </cell>
          <cell r="AA444">
            <v>0</v>
          </cell>
        </row>
        <row r="445">
          <cell r="B445" t="str">
            <v>10  - 11</v>
          </cell>
          <cell r="C445" t="str">
            <v>CC</v>
          </cell>
          <cell r="D445">
            <v>180</v>
          </cell>
          <cell r="E445">
            <v>216</v>
          </cell>
          <cell r="F445">
            <v>0</v>
          </cell>
          <cell r="G445">
            <v>5</v>
          </cell>
          <cell r="H445">
            <v>0</v>
          </cell>
          <cell r="I445">
            <v>5</v>
          </cell>
          <cell r="J445">
            <v>50</v>
          </cell>
          <cell r="K445">
            <v>0</v>
          </cell>
          <cell r="L445">
            <v>10</v>
          </cell>
          <cell r="M445">
            <v>0</v>
          </cell>
          <cell r="N445">
            <v>0</v>
          </cell>
          <cell r="O445">
            <v>0</v>
          </cell>
          <cell r="Q445" t="str">
            <v xml:space="preserve"> MD, Crs 3 &amp; 4, 10:30 RFU 10:40 Error 11</v>
          </cell>
          <cell r="T445">
            <v>445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180</v>
          </cell>
          <cell r="Z445">
            <v>0</v>
          </cell>
          <cell r="AA445">
            <v>0</v>
          </cell>
        </row>
        <row r="446">
          <cell r="B446" t="str">
            <v>11  - 12</v>
          </cell>
          <cell r="C446" t="str">
            <v>CC</v>
          </cell>
          <cell r="D446">
            <v>450</v>
          </cell>
          <cell r="E446">
            <v>450</v>
          </cell>
          <cell r="F446">
            <v>0</v>
          </cell>
          <cell r="G446">
            <v>5</v>
          </cell>
          <cell r="H446">
            <v>0</v>
          </cell>
          <cell r="I446">
            <v>5</v>
          </cell>
          <cell r="J446">
            <v>60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Coal MD, Crusher 3 &amp; 4</v>
          </cell>
          <cell r="T446">
            <v>446</v>
          </cell>
          <cell r="U446">
            <v>0</v>
          </cell>
          <cell r="V446">
            <v>0</v>
          </cell>
          <cell r="W446">
            <v>0</v>
          </cell>
          <cell r="X446">
            <v>90</v>
          </cell>
          <cell r="Y446">
            <v>360</v>
          </cell>
          <cell r="Z446">
            <v>0</v>
          </cell>
          <cell r="AA446">
            <v>0</v>
          </cell>
        </row>
        <row r="447">
          <cell r="B447" t="str">
            <v>12  - 13</v>
          </cell>
          <cell r="C447" t="str">
            <v>CC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60</v>
          </cell>
          <cell r="M447">
            <v>0</v>
          </cell>
          <cell r="N447">
            <v>0</v>
          </cell>
          <cell r="O447">
            <v>0</v>
          </cell>
          <cell r="Q447" t="str">
            <v>Rest Time</v>
          </cell>
          <cell r="T447">
            <v>447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B448" t="str">
            <v>13  -  14</v>
          </cell>
          <cell r="C448" t="str">
            <v>CC</v>
          </cell>
          <cell r="D448">
            <v>450</v>
          </cell>
          <cell r="E448">
            <v>450</v>
          </cell>
          <cell r="F448">
            <v>0</v>
          </cell>
          <cell r="G448">
            <v>5</v>
          </cell>
          <cell r="H448">
            <v>0</v>
          </cell>
          <cell r="I448">
            <v>5</v>
          </cell>
          <cell r="J448">
            <v>60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Coal MD, Crusher 3 &amp; 4</v>
          </cell>
          <cell r="T448">
            <v>448</v>
          </cell>
          <cell r="U448">
            <v>0</v>
          </cell>
          <cell r="V448">
            <v>0</v>
          </cell>
          <cell r="W448">
            <v>0</v>
          </cell>
          <cell r="X448">
            <v>90</v>
          </cell>
          <cell r="Y448">
            <v>360</v>
          </cell>
          <cell r="Z448">
            <v>0</v>
          </cell>
          <cell r="AA448">
            <v>0</v>
          </cell>
        </row>
        <row r="449">
          <cell r="B449" t="str">
            <v>14  -  15</v>
          </cell>
          <cell r="C449" t="str">
            <v>CC</v>
          </cell>
          <cell r="D449">
            <v>270</v>
          </cell>
          <cell r="E449">
            <v>405</v>
          </cell>
          <cell r="F449">
            <v>0</v>
          </cell>
          <cell r="G449">
            <v>3</v>
          </cell>
          <cell r="H449">
            <v>0</v>
          </cell>
          <cell r="I449">
            <v>3</v>
          </cell>
          <cell r="J449">
            <v>40</v>
          </cell>
          <cell r="K449">
            <v>0</v>
          </cell>
          <cell r="L449">
            <v>0</v>
          </cell>
          <cell r="M449">
            <v>0</v>
          </cell>
          <cell r="N449">
            <v>20</v>
          </cell>
          <cell r="O449">
            <v>0</v>
          </cell>
          <cell r="Q449" t="str">
            <v>Rain Stop 14:40, Coal MD, Room A1</v>
          </cell>
          <cell r="T449">
            <v>449</v>
          </cell>
          <cell r="U449">
            <v>270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B450" t="str">
            <v>15  -  16</v>
          </cell>
          <cell r="C450" t="str">
            <v>CC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60</v>
          </cell>
          <cell r="Q450" t="str">
            <v>Slippery</v>
          </cell>
          <cell r="T450">
            <v>450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B451" t="str">
            <v>16  -  17</v>
          </cell>
          <cell r="C451" t="str">
            <v>CC</v>
          </cell>
          <cell r="D451">
            <v>180</v>
          </cell>
          <cell r="E451">
            <v>432</v>
          </cell>
          <cell r="F451">
            <v>0</v>
          </cell>
          <cell r="G451">
            <v>2</v>
          </cell>
          <cell r="H451">
            <v>0</v>
          </cell>
          <cell r="I451">
            <v>2</v>
          </cell>
          <cell r="J451">
            <v>25</v>
          </cell>
          <cell r="K451">
            <v>0</v>
          </cell>
          <cell r="L451">
            <v>35</v>
          </cell>
          <cell r="M451">
            <v>0</v>
          </cell>
          <cell r="N451">
            <v>0</v>
          </cell>
          <cell r="O451">
            <v>0</v>
          </cell>
          <cell r="Q451" t="str">
            <v>Coal MD, Room A1, Slippery</v>
          </cell>
          <cell r="T451">
            <v>451</v>
          </cell>
          <cell r="U451">
            <v>180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17  -  18</v>
          </cell>
          <cell r="C452" t="str">
            <v>CC</v>
          </cell>
          <cell r="D452">
            <v>270</v>
          </cell>
          <cell r="E452">
            <v>324</v>
          </cell>
          <cell r="F452">
            <v>0</v>
          </cell>
          <cell r="G452">
            <v>3</v>
          </cell>
          <cell r="H452">
            <v>0</v>
          </cell>
          <cell r="I452">
            <v>3</v>
          </cell>
          <cell r="J452">
            <v>50</v>
          </cell>
          <cell r="K452">
            <v>0</v>
          </cell>
          <cell r="L452">
            <v>10</v>
          </cell>
          <cell r="M452">
            <v>0</v>
          </cell>
          <cell r="N452">
            <v>0</v>
          </cell>
          <cell r="O452">
            <v>0</v>
          </cell>
          <cell r="Q452" t="str">
            <v>Shift Change</v>
          </cell>
          <cell r="T452">
            <v>452</v>
          </cell>
          <cell r="U452">
            <v>270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B453" t="str">
            <v>18  -  19</v>
          </cell>
          <cell r="C453" t="str">
            <v>CC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60</v>
          </cell>
          <cell r="M453">
            <v>0</v>
          </cell>
          <cell r="N453">
            <v>0</v>
          </cell>
          <cell r="O453">
            <v>0</v>
          </cell>
          <cell r="Q453" t="str">
            <v>Wait DT Antar Gantungan</v>
          </cell>
          <cell r="T453">
            <v>453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B454" t="str">
            <v>19  -  20</v>
          </cell>
          <cell r="C454" t="str">
            <v>CC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60</v>
          </cell>
          <cell r="O454">
            <v>0</v>
          </cell>
          <cell r="Q454" t="str">
            <v>Rain</v>
          </cell>
          <cell r="T454">
            <v>454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B455" t="str">
            <v>20  -  21</v>
          </cell>
          <cell r="C455" t="str">
            <v>CC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60</v>
          </cell>
          <cell r="O455">
            <v>0</v>
          </cell>
          <cell r="Q455" t="str">
            <v>Rain</v>
          </cell>
          <cell r="T455">
            <v>455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B456" t="str">
            <v>21  -  22</v>
          </cell>
          <cell r="C456" t="str">
            <v>CC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60</v>
          </cell>
          <cell r="O456">
            <v>0</v>
          </cell>
          <cell r="Q456" t="str">
            <v>Rain</v>
          </cell>
          <cell r="T456">
            <v>456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22  -  23</v>
          </cell>
          <cell r="C457" t="str">
            <v>CC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60</v>
          </cell>
          <cell r="O457">
            <v>0</v>
          </cell>
          <cell r="Q457" t="str">
            <v>Rain</v>
          </cell>
          <cell r="T457">
            <v>457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B458" t="str">
            <v>23  -  24</v>
          </cell>
          <cell r="C458" t="str">
            <v>CC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60</v>
          </cell>
          <cell r="Q458" t="str">
            <v>Slippery</v>
          </cell>
          <cell r="T458">
            <v>458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24  -  01</v>
          </cell>
          <cell r="C459" t="str">
            <v>CC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60</v>
          </cell>
          <cell r="Q459" t="str">
            <v>Slippery</v>
          </cell>
          <cell r="T459">
            <v>459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B460" t="str">
            <v>01  -  02</v>
          </cell>
          <cell r="C460" t="str">
            <v>CC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60</v>
          </cell>
          <cell r="Q460" t="str">
            <v>Slippery</v>
          </cell>
          <cell r="T460">
            <v>460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B461" t="str">
            <v>02  -  03</v>
          </cell>
          <cell r="C461" t="str">
            <v>CC</v>
          </cell>
          <cell r="D461">
            <v>540</v>
          </cell>
          <cell r="E461">
            <v>540</v>
          </cell>
          <cell r="F461">
            <v>0</v>
          </cell>
          <cell r="G461">
            <v>5</v>
          </cell>
          <cell r="H461">
            <v>0</v>
          </cell>
          <cell r="I461">
            <v>5</v>
          </cell>
          <cell r="J461">
            <v>60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Start 02:00</v>
          </cell>
          <cell r="T461">
            <v>461</v>
          </cell>
          <cell r="U461">
            <v>0</v>
          </cell>
          <cell r="V461">
            <v>0</v>
          </cell>
          <cell r="W461">
            <v>0</v>
          </cell>
          <cell r="X461">
            <v>540</v>
          </cell>
          <cell r="Y461">
            <v>0</v>
          </cell>
          <cell r="Z461">
            <v>0</v>
          </cell>
          <cell r="AA461">
            <v>0</v>
          </cell>
        </row>
        <row r="462">
          <cell r="B462" t="str">
            <v>03  -  04</v>
          </cell>
          <cell r="C462" t="str">
            <v>CC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60</v>
          </cell>
          <cell r="O462">
            <v>0</v>
          </cell>
          <cell r="Q462" t="str">
            <v>Rain</v>
          </cell>
          <cell r="T462">
            <v>462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B463" t="str">
            <v>04  -  05</v>
          </cell>
          <cell r="C463" t="str">
            <v>CC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60</v>
          </cell>
          <cell r="Q463" t="str">
            <v>Slippery</v>
          </cell>
          <cell r="T463">
            <v>463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B464" t="str">
            <v>05  -  06</v>
          </cell>
          <cell r="C464" t="str">
            <v>CC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60</v>
          </cell>
          <cell r="Q464" t="str">
            <v>Slippery</v>
          </cell>
          <cell r="T464">
            <v>464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B465" t="str">
            <v>06  -  07</v>
          </cell>
          <cell r="C465" t="str">
            <v>CC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30</v>
          </cell>
          <cell r="L465">
            <v>0</v>
          </cell>
          <cell r="M465">
            <v>0</v>
          </cell>
          <cell r="N465">
            <v>0</v>
          </cell>
          <cell r="O465">
            <v>30</v>
          </cell>
          <cell r="Q465" t="str">
            <v>Slippery</v>
          </cell>
          <cell r="T465">
            <v>465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RESUME</v>
          </cell>
          <cell r="C466" t="str">
            <v>PROD</v>
          </cell>
          <cell r="E466" t="str">
            <v>PROD'TY</v>
          </cell>
          <cell r="G466" t="str">
            <v>WORK HOURS</v>
          </cell>
          <cell r="J466" t="str">
            <v>LOST TIME</v>
          </cell>
          <cell r="L466" t="str">
            <v>DOWN</v>
          </cell>
          <cell r="M466" t="str">
            <v>PA</v>
          </cell>
          <cell r="O466" t="str">
            <v>UA PROD</v>
          </cell>
          <cell r="Q466" t="str">
            <v>OPERATOR</v>
          </cell>
          <cell r="R466" t="str">
            <v>GROUP LEADER</v>
          </cell>
          <cell r="T466">
            <v>466</v>
          </cell>
        </row>
        <row r="467">
          <cell r="B467" t="str">
            <v>GROUP</v>
          </cell>
          <cell r="C467" t="str">
            <v>WASTE</v>
          </cell>
          <cell r="D467" t="str">
            <v>CC</v>
          </cell>
          <cell r="E467" t="str">
            <v>WASTE</v>
          </cell>
          <cell r="F467" t="str">
            <v>CC</v>
          </cell>
          <cell r="G467" t="str">
            <v>WASTE</v>
          </cell>
          <cell r="H467" t="str">
            <v>CC</v>
          </cell>
          <cell r="I467" t="str">
            <v>GEN</v>
          </cell>
          <cell r="J467" t="str">
            <v>DELAY</v>
          </cell>
          <cell r="K467" t="str">
            <v>IDLE</v>
          </cell>
          <cell r="L467" t="str">
            <v>TIME</v>
          </cell>
          <cell r="M467" t="str">
            <v>PLAN</v>
          </cell>
          <cell r="N467" t="str">
            <v>ACT</v>
          </cell>
          <cell r="O467" t="str">
            <v>PLAN</v>
          </cell>
          <cell r="P467" t="str">
            <v>ACT</v>
          </cell>
          <cell r="T467">
            <v>467</v>
          </cell>
        </row>
        <row r="468">
          <cell r="B468" t="str">
            <v>Shift 1</v>
          </cell>
          <cell r="C468">
            <v>0</v>
          </cell>
          <cell r="D468">
            <v>2340</v>
          </cell>
          <cell r="E468">
            <v>0</v>
          </cell>
          <cell r="F468">
            <v>379.45945945945942</v>
          </cell>
          <cell r="G468">
            <v>0</v>
          </cell>
          <cell r="H468">
            <v>6.166666666666667</v>
          </cell>
          <cell r="I468">
            <v>0</v>
          </cell>
          <cell r="J468">
            <v>1.5</v>
          </cell>
          <cell r="K468">
            <v>0.33333333333333331</v>
          </cell>
          <cell r="L468">
            <v>0</v>
          </cell>
          <cell r="M468">
            <v>0.95</v>
          </cell>
          <cell r="N468">
            <v>1</v>
          </cell>
          <cell r="O468">
            <v>0.875</v>
          </cell>
          <cell r="P468">
            <v>0.77083333333333337</v>
          </cell>
          <cell r="Q468">
            <v>0</v>
          </cell>
          <cell r="R468">
            <v>0</v>
          </cell>
          <cell r="T468">
            <v>468</v>
          </cell>
          <cell r="U468">
            <v>270</v>
          </cell>
          <cell r="V468">
            <v>0</v>
          </cell>
          <cell r="W468">
            <v>0</v>
          </cell>
          <cell r="X468">
            <v>360</v>
          </cell>
          <cell r="Y468">
            <v>1710</v>
          </cell>
          <cell r="Z468">
            <v>0</v>
          </cell>
          <cell r="AA468">
            <v>0</v>
          </cell>
        </row>
        <row r="469">
          <cell r="B469" t="str">
            <v>Shift 2</v>
          </cell>
          <cell r="C469">
            <v>0</v>
          </cell>
          <cell r="D469">
            <v>450</v>
          </cell>
          <cell r="E469">
            <v>0</v>
          </cell>
          <cell r="F469">
            <v>360</v>
          </cell>
          <cell r="G469">
            <v>0</v>
          </cell>
          <cell r="H469">
            <v>1.25</v>
          </cell>
          <cell r="I469">
            <v>0</v>
          </cell>
          <cell r="J469">
            <v>1.75</v>
          </cell>
          <cell r="K469">
            <v>5</v>
          </cell>
          <cell r="L469">
            <v>0</v>
          </cell>
          <cell r="M469">
            <v>0.95</v>
          </cell>
          <cell r="N469">
            <v>1</v>
          </cell>
          <cell r="O469">
            <v>0.875</v>
          </cell>
          <cell r="P469">
            <v>0.15625</v>
          </cell>
          <cell r="Q469">
            <v>0</v>
          </cell>
          <cell r="R469">
            <v>0</v>
          </cell>
          <cell r="T469">
            <v>469</v>
          </cell>
          <cell r="U469">
            <v>450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Shift 3</v>
          </cell>
          <cell r="C470">
            <v>0</v>
          </cell>
          <cell r="D470">
            <v>540</v>
          </cell>
          <cell r="E470">
            <v>0</v>
          </cell>
          <cell r="F470">
            <v>540</v>
          </cell>
          <cell r="G470">
            <v>0</v>
          </cell>
          <cell r="H470">
            <v>1</v>
          </cell>
          <cell r="I470">
            <v>0.5</v>
          </cell>
          <cell r="J470">
            <v>0</v>
          </cell>
          <cell r="K470">
            <v>6.5</v>
          </cell>
          <cell r="L470">
            <v>0</v>
          </cell>
          <cell r="M470">
            <v>0.95</v>
          </cell>
          <cell r="N470">
            <v>1</v>
          </cell>
          <cell r="O470">
            <v>0.875</v>
          </cell>
          <cell r="P470">
            <v>0.1875</v>
          </cell>
          <cell r="Q470">
            <v>0</v>
          </cell>
          <cell r="R470">
            <v>0</v>
          </cell>
          <cell r="T470">
            <v>470</v>
          </cell>
          <cell r="U470">
            <v>0</v>
          </cell>
          <cell r="V470">
            <v>0</v>
          </cell>
          <cell r="W470">
            <v>0</v>
          </cell>
          <cell r="X470">
            <v>540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Shift 6</v>
          </cell>
          <cell r="C471">
            <v>0</v>
          </cell>
          <cell r="D471">
            <v>2790</v>
          </cell>
          <cell r="E471">
            <v>0</v>
          </cell>
          <cell r="F471">
            <v>376.17977528089887</v>
          </cell>
          <cell r="G471">
            <v>0</v>
          </cell>
          <cell r="H471">
            <v>7.416666666666667</v>
          </cell>
          <cell r="I471">
            <v>0</v>
          </cell>
          <cell r="J471">
            <v>2.25</v>
          </cell>
          <cell r="K471">
            <v>1.3333333333333333</v>
          </cell>
          <cell r="L471">
            <v>0</v>
          </cell>
          <cell r="M471">
            <v>0.95</v>
          </cell>
          <cell r="N471">
            <v>1</v>
          </cell>
          <cell r="O471">
            <v>0.875</v>
          </cell>
          <cell r="P471">
            <v>0.67424242424242431</v>
          </cell>
          <cell r="Q471" t="str">
            <v>Dedi Rapsody</v>
          </cell>
          <cell r="R471" t="str">
            <v>Parjo Yoseph</v>
          </cell>
          <cell r="T471">
            <v>471</v>
          </cell>
          <cell r="U471">
            <v>720</v>
          </cell>
          <cell r="V471">
            <v>0</v>
          </cell>
          <cell r="W471">
            <v>0</v>
          </cell>
          <cell r="X471">
            <v>360</v>
          </cell>
          <cell r="Y471">
            <v>1710</v>
          </cell>
          <cell r="Z471">
            <v>0</v>
          </cell>
          <cell r="AA471">
            <v>0</v>
          </cell>
        </row>
        <row r="472">
          <cell r="B472" t="str">
            <v>Shift 7</v>
          </cell>
          <cell r="C472">
            <v>0</v>
          </cell>
          <cell r="D472">
            <v>540</v>
          </cell>
          <cell r="E472">
            <v>0</v>
          </cell>
          <cell r="F472">
            <v>540</v>
          </cell>
          <cell r="G472">
            <v>0</v>
          </cell>
          <cell r="H472">
            <v>1</v>
          </cell>
          <cell r="I472">
            <v>0.5</v>
          </cell>
          <cell r="J472">
            <v>1</v>
          </cell>
          <cell r="K472">
            <v>10.5</v>
          </cell>
          <cell r="L472">
            <v>0</v>
          </cell>
          <cell r="M472">
            <v>0.95</v>
          </cell>
          <cell r="N472">
            <v>1</v>
          </cell>
          <cell r="O472">
            <v>0.875</v>
          </cell>
          <cell r="P472">
            <v>0.11538461538461539</v>
          </cell>
          <cell r="Q472" t="str">
            <v>Rudi Sarwedi</v>
          </cell>
          <cell r="R472" t="str">
            <v>Bidrun Abidin</v>
          </cell>
          <cell r="T472">
            <v>472</v>
          </cell>
          <cell r="U472">
            <v>0</v>
          </cell>
          <cell r="V472">
            <v>0</v>
          </cell>
          <cell r="W472">
            <v>0</v>
          </cell>
          <cell r="X472">
            <v>540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TOTAL</v>
          </cell>
          <cell r="C473">
            <v>0</v>
          </cell>
          <cell r="D473">
            <v>3330</v>
          </cell>
          <cell r="E473">
            <v>0</v>
          </cell>
          <cell r="F473">
            <v>395.6435643564356</v>
          </cell>
          <cell r="G473">
            <v>0</v>
          </cell>
          <cell r="H473">
            <v>8.4166666666666679</v>
          </cell>
          <cell r="I473">
            <v>0.5</v>
          </cell>
          <cell r="J473">
            <v>3.25</v>
          </cell>
          <cell r="K473">
            <v>11.833333333333334</v>
          </cell>
          <cell r="L473">
            <v>0</v>
          </cell>
          <cell r="M473">
            <v>0.95</v>
          </cell>
          <cell r="N473">
            <v>1</v>
          </cell>
          <cell r="O473">
            <v>0.875</v>
          </cell>
          <cell r="P473">
            <v>0.37152777777777773</v>
          </cell>
          <cell r="Q473" t="str">
            <v>Hiras Silaban</v>
          </cell>
          <cell r="R473" t="str">
            <v>Fresye A L</v>
          </cell>
          <cell r="T473">
            <v>473</v>
          </cell>
          <cell r="U473">
            <v>720</v>
          </cell>
          <cell r="V473">
            <v>0</v>
          </cell>
          <cell r="W473">
            <v>0</v>
          </cell>
          <cell r="X473">
            <v>900</v>
          </cell>
          <cell r="Y473">
            <v>1710</v>
          </cell>
          <cell r="Z473">
            <v>0</v>
          </cell>
          <cell r="AA473">
            <v>0</v>
          </cell>
        </row>
        <row r="474">
          <cell r="T474">
            <v>474</v>
          </cell>
        </row>
        <row r="475">
          <cell r="B475" t="str">
            <v>TIME</v>
          </cell>
          <cell r="C475" t="str">
            <v>WASTE</v>
          </cell>
          <cell r="D475" t="str">
            <v>EX1008</v>
          </cell>
          <cell r="E475" t="str">
            <v>TYPE</v>
          </cell>
          <cell r="F475" t="str">
            <v>PC 1250</v>
          </cell>
          <cell r="H475" t="str">
            <v>Plan Prod'ty :</v>
          </cell>
          <cell r="J475">
            <v>0</v>
          </cell>
          <cell r="M475" t="str">
            <v>Distance :</v>
          </cell>
          <cell r="O475">
            <v>2.2211916644542598</v>
          </cell>
          <cell r="T475">
            <v>475</v>
          </cell>
          <cell r="U475" t="str">
            <v>EX1008</v>
          </cell>
        </row>
        <row r="476">
          <cell r="C476" t="str">
            <v>MAT</v>
          </cell>
          <cell r="D476" t="str">
            <v>PROD</v>
          </cell>
          <cell r="E476" t="str">
            <v>PROD'TY</v>
          </cell>
          <cell r="F476" t="str">
            <v>Q'TY DT</v>
          </cell>
          <cell r="J476" t="str">
            <v>HOURS</v>
          </cell>
          <cell r="Q476" t="str">
            <v>REMARK PRODUKTIVITAS</v>
          </cell>
          <cell r="T476">
            <v>476</v>
          </cell>
          <cell r="U476" t="str">
            <v>ROM</v>
          </cell>
          <cell r="V476" t="str">
            <v>Crush1</v>
          </cell>
          <cell r="W476" t="str">
            <v>Crush2</v>
          </cell>
          <cell r="X476" t="str">
            <v>Crush3</v>
          </cell>
          <cell r="Y476" t="str">
            <v>Crush4</v>
          </cell>
          <cell r="Z476" t="str">
            <v>Crush5</v>
          </cell>
          <cell r="AA476" t="str">
            <v>Crush6</v>
          </cell>
        </row>
        <row r="477">
          <cell r="E477" t="str">
            <v>( By work )</v>
          </cell>
          <cell r="F477" t="str">
            <v>785</v>
          </cell>
          <cell r="G477" t="str">
            <v>785-CB</v>
          </cell>
          <cell r="H477" t="str">
            <v>A40/HM</v>
          </cell>
          <cell r="I477" t="str">
            <v>Total</v>
          </cell>
          <cell r="J477" t="str">
            <v>Work</v>
          </cell>
          <cell r="K477" t="str">
            <v>General</v>
          </cell>
          <cell r="L477" t="str">
            <v>Delay</v>
          </cell>
          <cell r="M477" t="str">
            <v>Idle</v>
          </cell>
          <cell r="N477" t="str">
            <v>Rain</v>
          </cell>
          <cell r="O477" t="str">
            <v>Slipp</v>
          </cell>
          <cell r="P477" t="str">
            <v>B/D</v>
          </cell>
          <cell r="T477">
            <v>477</v>
          </cell>
        </row>
        <row r="478">
          <cell r="B478" t="str">
            <v>07  - 08</v>
          </cell>
          <cell r="C478" t="str">
            <v>OB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60</v>
          </cell>
          <cell r="M478">
            <v>0</v>
          </cell>
          <cell r="N478">
            <v>0</v>
          </cell>
          <cell r="O478">
            <v>0</v>
          </cell>
          <cell r="Q478" t="str">
            <v>Stand By No operator</v>
          </cell>
          <cell r="T478">
            <v>478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B479" t="str">
            <v>08  - 09</v>
          </cell>
          <cell r="C479" t="str">
            <v>OB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60</v>
          </cell>
          <cell r="M479">
            <v>0</v>
          </cell>
          <cell r="N479">
            <v>0</v>
          </cell>
          <cell r="O479">
            <v>0</v>
          </cell>
          <cell r="Q479" t="str">
            <v>Stand By No operator</v>
          </cell>
          <cell r="T479">
            <v>479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B480" t="str">
            <v>09  - 10</v>
          </cell>
          <cell r="C480" t="str">
            <v>OB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60</v>
          </cell>
          <cell r="M480">
            <v>0</v>
          </cell>
          <cell r="N480">
            <v>0</v>
          </cell>
          <cell r="O480">
            <v>0</v>
          </cell>
          <cell r="Q480" t="str">
            <v>Stand By No operator</v>
          </cell>
          <cell r="T480">
            <v>480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</row>
        <row r="481">
          <cell r="B481" t="str">
            <v>10  - 11</v>
          </cell>
          <cell r="C481" t="str">
            <v>OB</v>
          </cell>
          <cell r="D481">
            <v>114</v>
          </cell>
          <cell r="E481">
            <v>380</v>
          </cell>
          <cell r="F481">
            <v>3</v>
          </cell>
          <cell r="G481">
            <v>0</v>
          </cell>
          <cell r="H481">
            <v>0</v>
          </cell>
          <cell r="I481">
            <v>3</v>
          </cell>
          <cell r="J481">
            <v>18</v>
          </cell>
          <cell r="K481">
            <v>0</v>
          </cell>
          <cell r="L481">
            <v>42</v>
          </cell>
          <cell r="M481">
            <v>0</v>
          </cell>
          <cell r="N481">
            <v>0</v>
          </cell>
          <cell r="O481">
            <v>0</v>
          </cell>
          <cell r="Q481" t="str">
            <v>Stand By Start 10:42</v>
          </cell>
          <cell r="T481">
            <v>481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</row>
        <row r="482">
          <cell r="B482" t="str">
            <v>11  - 12</v>
          </cell>
          <cell r="C482" t="str">
            <v>OB</v>
          </cell>
          <cell r="D482">
            <v>380</v>
          </cell>
          <cell r="E482">
            <v>380</v>
          </cell>
          <cell r="F482">
            <v>5</v>
          </cell>
          <cell r="G482">
            <v>0</v>
          </cell>
          <cell r="H482">
            <v>0</v>
          </cell>
          <cell r="I482">
            <v>5</v>
          </cell>
          <cell r="J482">
            <v>60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>
            <v>0</v>
          </cell>
          <cell r="T482">
            <v>482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12  - 13</v>
          </cell>
          <cell r="C483" t="str">
            <v>OB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60</v>
          </cell>
          <cell r="M483">
            <v>0</v>
          </cell>
          <cell r="N483">
            <v>0</v>
          </cell>
          <cell r="O483">
            <v>0</v>
          </cell>
          <cell r="Q483" t="str">
            <v>Rest Time</v>
          </cell>
          <cell r="T483">
            <v>483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13  -  14</v>
          </cell>
          <cell r="C484" t="str">
            <v>OB</v>
          </cell>
          <cell r="D484">
            <v>570</v>
          </cell>
          <cell r="E484">
            <v>570</v>
          </cell>
          <cell r="F484">
            <v>5</v>
          </cell>
          <cell r="G484">
            <v>0</v>
          </cell>
          <cell r="H484">
            <v>0</v>
          </cell>
          <cell r="I484">
            <v>5</v>
          </cell>
          <cell r="J484">
            <v>60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>
            <v>0</v>
          </cell>
          <cell r="T484">
            <v>484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14  -  15</v>
          </cell>
          <cell r="C485" t="str">
            <v>OB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60</v>
          </cell>
          <cell r="O485">
            <v>0</v>
          </cell>
          <cell r="Q485" t="str">
            <v>Rain</v>
          </cell>
          <cell r="T485">
            <v>485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15  -  16</v>
          </cell>
          <cell r="C486" t="str">
            <v>OB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60</v>
          </cell>
          <cell r="Q486" t="str">
            <v>Slippery</v>
          </cell>
          <cell r="T486">
            <v>486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16  -  17</v>
          </cell>
          <cell r="C487" t="str">
            <v>OB</v>
          </cell>
          <cell r="D487">
            <v>114</v>
          </cell>
          <cell r="E487">
            <v>380</v>
          </cell>
          <cell r="F487">
            <v>4</v>
          </cell>
          <cell r="G487">
            <v>0</v>
          </cell>
          <cell r="H487">
            <v>0</v>
          </cell>
          <cell r="I487">
            <v>4</v>
          </cell>
          <cell r="J487">
            <v>18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42</v>
          </cell>
          <cell r="Q487" t="str">
            <v>Slippery Start 16:42</v>
          </cell>
          <cell r="T487">
            <v>487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17  -  18</v>
          </cell>
          <cell r="C488" t="str">
            <v>OB</v>
          </cell>
          <cell r="D488">
            <v>304</v>
          </cell>
          <cell r="E488">
            <v>364.8</v>
          </cell>
          <cell r="F488">
            <v>4</v>
          </cell>
          <cell r="G488">
            <v>0</v>
          </cell>
          <cell r="H488">
            <v>0</v>
          </cell>
          <cell r="I488">
            <v>4</v>
          </cell>
          <cell r="J488">
            <v>50</v>
          </cell>
          <cell r="K488">
            <v>0</v>
          </cell>
          <cell r="L488">
            <v>10</v>
          </cell>
          <cell r="M488">
            <v>0</v>
          </cell>
          <cell r="N488">
            <v>0</v>
          </cell>
          <cell r="O488">
            <v>0</v>
          </cell>
          <cell r="Q488" t="str">
            <v>Shift Change</v>
          </cell>
          <cell r="T488">
            <v>488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B489" t="str">
            <v>18  -  19</v>
          </cell>
          <cell r="C489" t="str">
            <v>OB</v>
          </cell>
          <cell r="D489">
            <v>342</v>
          </cell>
          <cell r="E489">
            <v>456</v>
          </cell>
          <cell r="F489">
            <v>5</v>
          </cell>
          <cell r="G489">
            <v>0</v>
          </cell>
          <cell r="H489">
            <v>0</v>
          </cell>
          <cell r="I489">
            <v>5</v>
          </cell>
          <cell r="J489">
            <v>45</v>
          </cell>
          <cell r="K489">
            <v>0</v>
          </cell>
          <cell r="L489">
            <v>15</v>
          </cell>
          <cell r="M489">
            <v>0</v>
          </cell>
          <cell r="N489">
            <v>0</v>
          </cell>
          <cell r="O489">
            <v>0</v>
          </cell>
          <cell r="Q489" t="str">
            <v>P2H, Start 18:15</v>
          </cell>
          <cell r="T489">
            <v>489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B490" t="str">
            <v>19  -  20</v>
          </cell>
          <cell r="C490" t="str">
            <v>OB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60</v>
          </cell>
          <cell r="O490">
            <v>0</v>
          </cell>
          <cell r="Q490" t="str">
            <v>Rain</v>
          </cell>
          <cell r="T490">
            <v>490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20  -  21</v>
          </cell>
          <cell r="C491" t="str">
            <v>OB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60</v>
          </cell>
          <cell r="O491">
            <v>0</v>
          </cell>
          <cell r="Q491" t="str">
            <v>Rain</v>
          </cell>
          <cell r="T491">
            <v>491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B492" t="str">
            <v>21  -  22</v>
          </cell>
          <cell r="C492" t="str">
            <v>OB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60</v>
          </cell>
          <cell r="O492">
            <v>0</v>
          </cell>
          <cell r="Q492" t="str">
            <v>Rain</v>
          </cell>
          <cell r="T492">
            <v>492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B493" t="str">
            <v>22  -  23</v>
          </cell>
          <cell r="C493" t="str">
            <v>OB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60</v>
          </cell>
          <cell r="O493">
            <v>0</v>
          </cell>
          <cell r="Q493" t="str">
            <v>Rain</v>
          </cell>
          <cell r="T493">
            <v>493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23  -  24</v>
          </cell>
          <cell r="C494" t="str">
            <v>OB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60</v>
          </cell>
          <cell r="Q494" t="str">
            <v>Slippery</v>
          </cell>
          <cell r="T494">
            <v>494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24  -  01</v>
          </cell>
          <cell r="C495" t="str">
            <v>OB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60</v>
          </cell>
          <cell r="M495">
            <v>0</v>
          </cell>
          <cell r="N495">
            <v>0</v>
          </cell>
          <cell r="O495">
            <v>0</v>
          </cell>
          <cell r="Q495" t="str">
            <v>Rest Time</v>
          </cell>
          <cell r="T495">
            <v>495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</row>
        <row r="496">
          <cell r="B496" t="str">
            <v>01  -  02</v>
          </cell>
          <cell r="C496" t="str">
            <v>OB</v>
          </cell>
          <cell r="D496">
            <v>266</v>
          </cell>
          <cell r="E496">
            <v>532</v>
          </cell>
          <cell r="F496">
            <v>5</v>
          </cell>
          <cell r="G496">
            <v>0</v>
          </cell>
          <cell r="H496">
            <v>0</v>
          </cell>
          <cell r="I496">
            <v>5</v>
          </cell>
          <cell r="J496">
            <v>30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30</v>
          </cell>
          <cell r="Q496" t="str">
            <v>Slippery</v>
          </cell>
          <cell r="T496">
            <v>496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02  -  03</v>
          </cell>
          <cell r="C497" t="str">
            <v>OB</v>
          </cell>
          <cell r="D497">
            <v>494</v>
          </cell>
          <cell r="E497">
            <v>494</v>
          </cell>
          <cell r="F497">
            <v>5</v>
          </cell>
          <cell r="G497">
            <v>0</v>
          </cell>
          <cell r="H497">
            <v>0</v>
          </cell>
          <cell r="I497">
            <v>5</v>
          </cell>
          <cell r="J497">
            <v>60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>
            <v>0</v>
          </cell>
          <cell r="T497">
            <v>497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B498" t="str">
            <v>03  -  04</v>
          </cell>
          <cell r="C498" t="str">
            <v>OB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60</v>
          </cell>
          <cell r="O498">
            <v>0</v>
          </cell>
          <cell r="Q498" t="str">
            <v>Rain</v>
          </cell>
          <cell r="T498">
            <v>498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04  -  05</v>
          </cell>
          <cell r="C499" t="str">
            <v>OB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60</v>
          </cell>
          <cell r="O499">
            <v>0</v>
          </cell>
          <cell r="Q499" t="str">
            <v>Rain</v>
          </cell>
          <cell r="T499">
            <v>499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</row>
        <row r="500">
          <cell r="B500" t="str">
            <v>05  -  06</v>
          </cell>
          <cell r="C500" t="str">
            <v>OB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60</v>
          </cell>
          <cell r="O500">
            <v>0</v>
          </cell>
          <cell r="Q500" t="str">
            <v>Rain</v>
          </cell>
          <cell r="T500">
            <v>500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06  -  07</v>
          </cell>
          <cell r="C501" t="str">
            <v>OB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</v>
          </cell>
          <cell r="L501">
            <v>30</v>
          </cell>
          <cell r="M501">
            <v>0</v>
          </cell>
          <cell r="N501">
            <v>0</v>
          </cell>
          <cell r="O501">
            <v>0</v>
          </cell>
          <cell r="Q501" t="str">
            <v>Change Shift</v>
          </cell>
          <cell r="T501">
            <v>501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RESUME</v>
          </cell>
          <cell r="C502" t="str">
            <v>PROD</v>
          </cell>
          <cell r="E502" t="str">
            <v>PROD'TY</v>
          </cell>
          <cell r="G502" t="str">
            <v>WORK HOURS</v>
          </cell>
          <cell r="J502" t="str">
            <v>LOST TIME</v>
          </cell>
          <cell r="L502" t="str">
            <v>DOWN</v>
          </cell>
          <cell r="M502" t="str">
            <v>PA</v>
          </cell>
          <cell r="O502" t="str">
            <v>UA PROD</v>
          </cell>
          <cell r="Q502" t="str">
            <v>OPERATOR</v>
          </cell>
          <cell r="R502" t="str">
            <v>GROUP LEADER</v>
          </cell>
          <cell r="T502">
            <v>502</v>
          </cell>
        </row>
        <row r="503">
          <cell r="B503" t="str">
            <v>GROUP</v>
          </cell>
          <cell r="C503" t="str">
            <v>WASTE</v>
          </cell>
          <cell r="D503" t="str">
            <v>CC</v>
          </cell>
          <cell r="E503" t="str">
            <v>WASTE</v>
          </cell>
          <cell r="F503" t="str">
            <v>CC</v>
          </cell>
          <cell r="G503" t="str">
            <v>WASTE</v>
          </cell>
          <cell r="H503" t="str">
            <v>CC</v>
          </cell>
          <cell r="I503" t="str">
            <v>GEN</v>
          </cell>
          <cell r="J503" t="str">
            <v>DELAY</v>
          </cell>
          <cell r="K503" t="str">
            <v>IDLE</v>
          </cell>
          <cell r="L503" t="str">
            <v>TIME</v>
          </cell>
          <cell r="M503" t="str">
            <v>PLAN</v>
          </cell>
          <cell r="N503" t="str">
            <v>ACT</v>
          </cell>
          <cell r="O503" t="str">
            <v>PLAN</v>
          </cell>
          <cell r="P503" t="str">
            <v>ACT</v>
          </cell>
          <cell r="T503">
            <v>503</v>
          </cell>
        </row>
        <row r="504">
          <cell r="B504" t="str">
            <v>Shift 1</v>
          </cell>
          <cell r="C504">
            <v>1064</v>
          </cell>
          <cell r="D504">
            <v>0</v>
          </cell>
          <cell r="E504">
            <v>462.60869565217394</v>
          </cell>
          <cell r="F504">
            <v>0</v>
          </cell>
          <cell r="G504">
            <v>2.2999999999999998</v>
          </cell>
          <cell r="H504">
            <v>0</v>
          </cell>
          <cell r="I504">
            <v>0</v>
          </cell>
          <cell r="J504">
            <v>4.7</v>
          </cell>
          <cell r="K504">
            <v>1</v>
          </cell>
          <cell r="L504">
            <v>0</v>
          </cell>
          <cell r="M504">
            <v>0.95</v>
          </cell>
          <cell r="N504">
            <v>1</v>
          </cell>
          <cell r="O504">
            <v>0.875</v>
          </cell>
          <cell r="P504">
            <v>0.28749999999999998</v>
          </cell>
          <cell r="Q504">
            <v>0</v>
          </cell>
          <cell r="R504">
            <v>0</v>
          </cell>
          <cell r="T504">
            <v>504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Shift 2</v>
          </cell>
          <cell r="C505">
            <v>760</v>
          </cell>
          <cell r="D505">
            <v>0</v>
          </cell>
          <cell r="E505">
            <v>403.53982300884957</v>
          </cell>
          <cell r="F505">
            <v>0</v>
          </cell>
          <cell r="G505">
            <v>1.8833333333333333</v>
          </cell>
          <cell r="H505">
            <v>0</v>
          </cell>
          <cell r="I505">
            <v>0</v>
          </cell>
          <cell r="J505">
            <v>0.41666666666666669</v>
          </cell>
          <cell r="K505">
            <v>5.7</v>
          </cell>
          <cell r="L505">
            <v>0</v>
          </cell>
          <cell r="M505">
            <v>0.95</v>
          </cell>
          <cell r="N505">
            <v>1</v>
          </cell>
          <cell r="O505">
            <v>0.875</v>
          </cell>
          <cell r="P505">
            <v>0.23541666666666666</v>
          </cell>
          <cell r="Q505">
            <v>0</v>
          </cell>
          <cell r="R505">
            <v>0</v>
          </cell>
          <cell r="T505">
            <v>505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</row>
        <row r="506">
          <cell r="B506" t="str">
            <v>Shift 3</v>
          </cell>
          <cell r="C506">
            <v>760</v>
          </cell>
          <cell r="D506">
            <v>0</v>
          </cell>
          <cell r="E506">
            <v>506.66666666666669</v>
          </cell>
          <cell r="F506">
            <v>0</v>
          </cell>
          <cell r="G506">
            <v>1.5</v>
          </cell>
          <cell r="H506">
            <v>0</v>
          </cell>
          <cell r="I506">
            <v>0.5</v>
          </cell>
          <cell r="J506">
            <v>1.5</v>
          </cell>
          <cell r="K506">
            <v>4.5</v>
          </cell>
          <cell r="L506">
            <v>0</v>
          </cell>
          <cell r="M506">
            <v>0.95</v>
          </cell>
          <cell r="N506">
            <v>1</v>
          </cell>
          <cell r="O506">
            <v>0.875</v>
          </cell>
          <cell r="P506">
            <v>0.25</v>
          </cell>
          <cell r="Q506">
            <v>0</v>
          </cell>
          <cell r="R506">
            <v>0</v>
          </cell>
          <cell r="T506">
            <v>506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B507" t="str">
            <v>Shift 6</v>
          </cell>
          <cell r="C507">
            <v>1482</v>
          </cell>
          <cell r="D507">
            <v>0</v>
          </cell>
          <cell r="E507">
            <v>431.65048543689323</v>
          </cell>
          <cell r="F507">
            <v>0</v>
          </cell>
          <cell r="G507">
            <v>3.4333333333333331</v>
          </cell>
          <cell r="H507">
            <v>0</v>
          </cell>
          <cell r="I507">
            <v>0</v>
          </cell>
          <cell r="J507">
            <v>4.8666666666666663</v>
          </cell>
          <cell r="K507">
            <v>2.7</v>
          </cell>
          <cell r="L507">
            <v>0</v>
          </cell>
          <cell r="M507">
            <v>0.95</v>
          </cell>
          <cell r="N507">
            <v>1</v>
          </cell>
          <cell r="O507">
            <v>0.875</v>
          </cell>
          <cell r="P507">
            <v>0.31212121212121208</v>
          </cell>
          <cell r="Q507" t="str">
            <v>Iwan Caniago</v>
          </cell>
          <cell r="R507" t="str">
            <v>Bardono</v>
          </cell>
          <cell r="T507">
            <v>507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Shift 7</v>
          </cell>
          <cell r="C508">
            <v>1102</v>
          </cell>
          <cell r="D508">
            <v>0</v>
          </cell>
          <cell r="E508">
            <v>489.77777777777777</v>
          </cell>
          <cell r="F508">
            <v>0</v>
          </cell>
          <cell r="G508">
            <v>2.25</v>
          </cell>
          <cell r="H508">
            <v>0</v>
          </cell>
          <cell r="I508">
            <v>0.5</v>
          </cell>
          <cell r="J508">
            <v>1.75</v>
          </cell>
          <cell r="K508">
            <v>8.5</v>
          </cell>
          <cell r="L508">
            <v>0</v>
          </cell>
          <cell r="M508">
            <v>0.95</v>
          </cell>
          <cell r="N508">
            <v>1</v>
          </cell>
          <cell r="O508">
            <v>0.875</v>
          </cell>
          <cell r="P508">
            <v>0.21153846153846154</v>
          </cell>
          <cell r="Q508" t="str">
            <v>Endang Suparman</v>
          </cell>
          <cell r="R508" t="str">
            <v>Saepudin</v>
          </cell>
          <cell r="T508">
            <v>508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B509" t="str">
            <v>TOTAL</v>
          </cell>
          <cell r="C509">
            <v>2584</v>
          </cell>
          <cell r="D509">
            <v>0</v>
          </cell>
          <cell r="E509">
            <v>454.66275659824043</v>
          </cell>
          <cell r="F509">
            <v>0</v>
          </cell>
          <cell r="G509">
            <v>5.6833333333333336</v>
          </cell>
          <cell r="H509">
            <v>0</v>
          </cell>
          <cell r="I509">
            <v>0.5</v>
          </cell>
          <cell r="J509">
            <v>6.6166666666666663</v>
          </cell>
          <cell r="K509">
            <v>11.2</v>
          </cell>
          <cell r="L509">
            <v>0</v>
          </cell>
          <cell r="M509">
            <v>0.95</v>
          </cell>
          <cell r="N509">
            <v>1</v>
          </cell>
          <cell r="O509">
            <v>0.875</v>
          </cell>
          <cell r="P509">
            <v>0.25763888888888892</v>
          </cell>
          <cell r="Q509" t="str">
            <v>Hiras Silaban</v>
          </cell>
          <cell r="R509" t="str">
            <v>Fresye A L</v>
          </cell>
          <cell r="T509">
            <v>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T510">
            <v>510</v>
          </cell>
        </row>
        <row r="511">
          <cell r="B511" t="str">
            <v>TIME</v>
          </cell>
          <cell r="C511" t="str">
            <v>WASTE</v>
          </cell>
          <cell r="D511" t="str">
            <v>EX1013</v>
          </cell>
          <cell r="E511" t="str">
            <v>TYPE</v>
          </cell>
          <cell r="F511" t="str">
            <v>PC 1250</v>
          </cell>
          <cell r="H511" t="str">
            <v>Plan Prod'ty :</v>
          </cell>
          <cell r="J511">
            <v>500</v>
          </cell>
          <cell r="M511" t="str">
            <v>Distance :</v>
          </cell>
          <cell r="O511">
            <v>2.6658815787846946</v>
          </cell>
          <cell r="T511">
            <v>511</v>
          </cell>
          <cell r="U511" t="str">
            <v>EX1013</v>
          </cell>
        </row>
        <row r="512">
          <cell r="C512" t="str">
            <v>MAT</v>
          </cell>
          <cell r="D512" t="str">
            <v>PROD</v>
          </cell>
          <cell r="E512" t="str">
            <v>PROD'TY</v>
          </cell>
          <cell r="F512" t="str">
            <v>Q'TY DT</v>
          </cell>
          <cell r="J512" t="str">
            <v>HOURS</v>
          </cell>
          <cell r="Q512" t="str">
            <v>REMARK PRODUKTIVITAS</v>
          </cell>
          <cell r="T512">
            <v>512</v>
          </cell>
          <cell r="U512" t="str">
            <v>ROM</v>
          </cell>
          <cell r="V512" t="str">
            <v>Crush1</v>
          </cell>
          <cell r="W512" t="str">
            <v>Crush2</v>
          </cell>
          <cell r="X512" t="str">
            <v>Crush3</v>
          </cell>
          <cell r="Y512" t="str">
            <v>Crush4</v>
          </cell>
          <cell r="Z512" t="str">
            <v>Crush5</v>
          </cell>
          <cell r="AA512" t="str">
            <v>Crush6</v>
          </cell>
        </row>
        <row r="513">
          <cell r="E513" t="str">
            <v>( By work )</v>
          </cell>
          <cell r="F513" t="str">
            <v>785</v>
          </cell>
          <cell r="G513" t="str">
            <v>785-CB</v>
          </cell>
          <cell r="H513" t="str">
            <v>A40/HM</v>
          </cell>
          <cell r="I513" t="str">
            <v>Total</v>
          </cell>
          <cell r="J513" t="str">
            <v>Work</v>
          </cell>
          <cell r="K513" t="str">
            <v>General</v>
          </cell>
          <cell r="L513" t="str">
            <v>Delay</v>
          </cell>
          <cell r="M513" t="str">
            <v>Idle</v>
          </cell>
          <cell r="N513" t="str">
            <v>Rain</v>
          </cell>
          <cell r="O513" t="str">
            <v>Slipp</v>
          </cell>
          <cell r="P513" t="str">
            <v>B/D</v>
          </cell>
          <cell r="T513">
            <v>513</v>
          </cell>
        </row>
        <row r="514">
          <cell r="B514" t="str">
            <v>07  - 08</v>
          </cell>
          <cell r="C514" t="str">
            <v>OB</v>
          </cell>
          <cell r="D514">
            <v>342</v>
          </cell>
          <cell r="E514">
            <v>410.4</v>
          </cell>
          <cell r="F514">
            <v>5</v>
          </cell>
          <cell r="G514">
            <v>0</v>
          </cell>
          <cell r="H514">
            <v>0</v>
          </cell>
          <cell r="I514">
            <v>5</v>
          </cell>
          <cell r="J514">
            <v>50</v>
          </cell>
          <cell r="K514">
            <v>0</v>
          </cell>
          <cell r="L514">
            <v>10</v>
          </cell>
          <cell r="M514">
            <v>0</v>
          </cell>
          <cell r="N514">
            <v>0</v>
          </cell>
          <cell r="O514">
            <v>0</v>
          </cell>
          <cell r="Q514" t="str">
            <v>P2H Start 07:10</v>
          </cell>
          <cell r="T514">
            <v>514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08  - 09</v>
          </cell>
          <cell r="C515" t="str">
            <v>OB</v>
          </cell>
          <cell r="D515">
            <v>494</v>
          </cell>
          <cell r="E515">
            <v>494</v>
          </cell>
          <cell r="F515">
            <v>5</v>
          </cell>
          <cell r="G515">
            <v>0</v>
          </cell>
          <cell r="H515">
            <v>0</v>
          </cell>
          <cell r="I515">
            <v>5</v>
          </cell>
          <cell r="J515">
            <v>60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>
            <v>0</v>
          </cell>
          <cell r="T515">
            <v>515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09  - 10</v>
          </cell>
          <cell r="C516" t="str">
            <v>OB</v>
          </cell>
          <cell r="D516">
            <v>418</v>
          </cell>
          <cell r="E516">
            <v>418</v>
          </cell>
          <cell r="F516">
            <v>5</v>
          </cell>
          <cell r="G516">
            <v>0</v>
          </cell>
          <cell r="H516">
            <v>0</v>
          </cell>
          <cell r="I516">
            <v>5</v>
          </cell>
          <cell r="J516">
            <v>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>
            <v>0</v>
          </cell>
          <cell r="T516">
            <v>516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10  - 11</v>
          </cell>
          <cell r="C517" t="str">
            <v>OB</v>
          </cell>
          <cell r="D517">
            <v>418</v>
          </cell>
          <cell r="E517">
            <v>418</v>
          </cell>
          <cell r="F517">
            <v>5</v>
          </cell>
          <cell r="G517">
            <v>0</v>
          </cell>
          <cell r="H517">
            <v>0</v>
          </cell>
          <cell r="I517">
            <v>5</v>
          </cell>
          <cell r="J517">
            <v>60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>
            <v>0</v>
          </cell>
          <cell r="T517">
            <v>517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11  - 12</v>
          </cell>
          <cell r="C518" t="str">
            <v>OB</v>
          </cell>
          <cell r="D518">
            <v>380</v>
          </cell>
          <cell r="E518">
            <v>380</v>
          </cell>
          <cell r="F518">
            <v>5</v>
          </cell>
          <cell r="G518">
            <v>0</v>
          </cell>
          <cell r="H518">
            <v>0</v>
          </cell>
          <cell r="I518">
            <v>5</v>
          </cell>
          <cell r="J518">
            <v>60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>
            <v>0</v>
          </cell>
          <cell r="T518">
            <v>518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B519" t="str">
            <v>12  - 13</v>
          </cell>
          <cell r="C519" t="str">
            <v>OB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60</v>
          </cell>
          <cell r="M519">
            <v>0</v>
          </cell>
          <cell r="N519">
            <v>0</v>
          </cell>
          <cell r="O519">
            <v>0</v>
          </cell>
          <cell r="Q519" t="str">
            <v>Rest Time</v>
          </cell>
          <cell r="T519">
            <v>519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13  -  14</v>
          </cell>
          <cell r="C520" t="str">
            <v>OB</v>
          </cell>
          <cell r="D520">
            <v>608</v>
          </cell>
          <cell r="E520">
            <v>608</v>
          </cell>
          <cell r="F520">
            <v>5</v>
          </cell>
          <cell r="G520">
            <v>0</v>
          </cell>
          <cell r="H520">
            <v>0</v>
          </cell>
          <cell r="I520">
            <v>5</v>
          </cell>
          <cell r="J520">
            <v>60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>
            <v>0</v>
          </cell>
          <cell r="T520">
            <v>520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14  -  15</v>
          </cell>
          <cell r="C521" t="str">
            <v>OB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60</v>
          </cell>
          <cell r="O521">
            <v>0</v>
          </cell>
          <cell r="Q521" t="str">
            <v>Rain</v>
          </cell>
          <cell r="T521">
            <v>521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>15  -  16</v>
          </cell>
          <cell r="C522" t="str">
            <v>OB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60</v>
          </cell>
          <cell r="Q522" t="str">
            <v>Slippery</v>
          </cell>
          <cell r="T522">
            <v>522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16  -  17</v>
          </cell>
          <cell r="C523" t="str">
            <v>OB</v>
          </cell>
          <cell r="D523">
            <v>304</v>
          </cell>
          <cell r="E523">
            <v>456</v>
          </cell>
          <cell r="F523">
            <v>5</v>
          </cell>
          <cell r="G523">
            <v>0</v>
          </cell>
          <cell r="H523">
            <v>0</v>
          </cell>
          <cell r="I523">
            <v>5</v>
          </cell>
          <cell r="J523">
            <v>40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20</v>
          </cell>
          <cell r="Q523" t="str">
            <v>Slippery Start 16:20</v>
          </cell>
          <cell r="T523">
            <v>523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17  -  18</v>
          </cell>
          <cell r="C524" t="str">
            <v>OB</v>
          </cell>
          <cell r="D524">
            <v>494</v>
          </cell>
          <cell r="E524">
            <v>592.79999999999995</v>
          </cell>
          <cell r="F524">
            <v>5</v>
          </cell>
          <cell r="G524">
            <v>0</v>
          </cell>
          <cell r="H524">
            <v>0</v>
          </cell>
          <cell r="I524">
            <v>5</v>
          </cell>
          <cell r="J524">
            <v>50</v>
          </cell>
          <cell r="K524">
            <v>0</v>
          </cell>
          <cell r="L524">
            <v>10</v>
          </cell>
          <cell r="M524">
            <v>0</v>
          </cell>
          <cell r="N524">
            <v>0</v>
          </cell>
          <cell r="O524">
            <v>0</v>
          </cell>
          <cell r="Q524" t="str">
            <v>Shift Change</v>
          </cell>
          <cell r="T524">
            <v>524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18  -  19</v>
          </cell>
          <cell r="C525" t="str">
            <v>OB</v>
          </cell>
          <cell r="D525">
            <v>342</v>
          </cell>
          <cell r="E525">
            <v>456</v>
          </cell>
          <cell r="F525">
            <v>6</v>
          </cell>
          <cell r="G525">
            <v>0</v>
          </cell>
          <cell r="H525">
            <v>0</v>
          </cell>
          <cell r="I525">
            <v>6</v>
          </cell>
          <cell r="J525">
            <v>45</v>
          </cell>
          <cell r="K525">
            <v>0</v>
          </cell>
          <cell r="L525">
            <v>15</v>
          </cell>
          <cell r="M525">
            <v>0</v>
          </cell>
          <cell r="N525">
            <v>0</v>
          </cell>
          <cell r="O525">
            <v>0</v>
          </cell>
          <cell r="Q525" t="str">
            <v>P2H, Start 18:15</v>
          </cell>
          <cell r="T525">
            <v>525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19  -  20</v>
          </cell>
          <cell r="C526" t="str">
            <v>OB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60</v>
          </cell>
          <cell r="O526">
            <v>0</v>
          </cell>
          <cell r="Q526" t="str">
            <v>Rain</v>
          </cell>
          <cell r="T526">
            <v>526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20  -  21</v>
          </cell>
          <cell r="C527" t="str">
            <v>OB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60</v>
          </cell>
          <cell r="O527">
            <v>0</v>
          </cell>
          <cell r="Q527" t="str">
            <v>Rain</v>
          </cell>
          <cell r="T527">
            <v>527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21  -  22</v>
          </cell>
          <cell r="C528" t="str">
            <v>OB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60</v>
          </cell>
          <cell r="O528">
            <v>0</v>
          </cell>
          <cell r="Q528" t="str">
            <v>Rain</v>
          </cell>
          <cell r="T528">
            <v>528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B529" t="str">
            <v>22  -  23</v>
          </cell>
          <cell r="C529" t="str">
            <v>OB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60</v>
          </cell>
          <cell r="O529">
            <v>0</v>
          </cell>
          <cell r="Q529" t="str">
            <v>Rain</v>
          </cell>
          <cell r="T529">
            <v>529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B530" t="str">
            <v>23  -  24</v>
          </cell>
          <cell r="C530" t="str">
            <v>OB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60</v>
          </cell>
          <cell r="Q530" t="str">
            <v>Slippery</v>
          </cell>
          <cell r="T530">
            <v>530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24  -  01</v>
          </cell>
          <cell r="C531" t="str">
            <v>OB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60</v>
          </cell>
          <cell r="M531">
            <v>0</v>
          </cell>
          <cell r="N531">
            <v>0</v>
          </cell>
          <cell r="O531">
            <v>0</v>
          </cell>
          <cell r="Q531" t="str">
            <v>Rest Time</v>
          </cell>
          <cell r="T531">
            <v>531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B532" t="str">
            <v>01  -  02</v>
          </cell>
          <cell r="C532" t="str">
            <v>OB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60</v>
          </cell>
          <cell r="Q532" t="str">
            <v>Slippery</v>
          </cell>
          <cell r="T532">
            <v>532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B533" t="str">
            <v>02  -  03</v>
          </cell>
          <cell r="C533" t="str">
            <v>OB</v>
          </cell>
          <cell r="D533">
            <v>494</v>
          </cell>
          <cell r="E533">
            <v>494</v>
          </cell>
          <cell r="F533">
            <v>7</v>
          </cell>
          <cell r="G533">
            <v>0</v>
          </cell>
          <cell r="H533">
            <v>0</v>
          </cell>
          <cell r="I533">
            <v>7</v>
          </cell>
          <cell r="J533">
            <v>60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Start 02:00</v>
          </cell>
          <cell r="T533">
            <v>533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B534" t="str">
            <v>03  -  04</v>
          </cell>
          <cell r="C534" t="str">
            <v>OB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60</v>
          </cell>
          <cell r="O534">
            <v>0</v>
          </cell>
          <cell r="Q534" t="str">
            <v>Rain</v>
          </cell>
          <cell r="T534">
            <v>534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04  -  05</v>
          </cell>
          <cell r="C535" t="str">
            <v>OB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60</v>
          </cell>
          <cell r="Q535" t="str">
            <v>Slippery</v>
          </cell>
          <cell r="T535">
            <v>535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B536" t="str">
            <v>05  -  06</v>
          </cell>
          <cell r="C536" t="str">
            <v>OB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60</v>
          </cell>
          <cell r="Q536" t="str">
            <v>Slippery</v>
          </cell>
          <cell r="T536">
            <v>536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06  -  07</v>
          </cell>
          <cell r="C537" t="str">
            <v>OB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30</v>
          </cell>
          <cell r="L537">
            <v>0</v>
          </cell>
          <cell r="M537">
            <v>0</v>
          </cell>
          <cell r="N537">
            <v>0</v>
          </cell>
          <cell r="O537">
            <v>30</v>
          </cell>
          <cell r="Q537" t="str">
            <v>Slippery</v>
          </cell>
          <cell r="T537">
            <v>537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B538" t="str">
            <v>RESUME</v>
          </cell>
          <cell r="C538" t="str">
            <v>PROD</v>
          </cell>
          <cell r="E538" t="str">
            <v>PROD'TY</v>
          </cell>
          <cell r="G538" t="str">
            <v>WORK HOURS</v>
          </cell>
          <cell r="J538" t="str">
            <v>LOST TIME</v>
          </cell>
          <cell r="L538" t="str">
            <v>DOWN</v>
          </cell>
          <cell r="M538" t="str">
            <v>PA</v>
          </cell>
          <cell r="O538" t="str">
            <v>UA PROD</v>
          </cell>
          <cell r="Q538" t="str">
            <v>OPERATOR</v>
          </cell>
          <cell r="R538" t="str">
            <v>GROUP LEADER</v>
          </cell>
          <cell r="T538">
            <v>538</v>
          </cell>
        </row>
        <row r="539">
          <cell r="B539" t="str">
            <v>GROUP</v>
          </cell>
          <cell r="C539" t="str">
            <v>WASTE</v>
          </cell>
          <cell r="D539" t="str">
            <v>CC</v>
          </cell>
          <cell r="E539" t="str">
            <v>WASTE</v>
          </cell>
          <cell r="F539" t="str">
            <v>CC</v>
          </cell>
          <cell r="G539" t="str">
            <v>WASTE</v>
          </cell>
          <cell r="H539" t="str">
            <v>CC</v>
          </cell>
          <cell r="I539" t="str">
            <v>GEN</v>
          </cell>
          <cell r="J539" t="str">
            <v>DELAY</v>
          </cell>
          <cell r="K539" t="str">
            <v>IDLE</v>
          </cell>
          <cell r="L539" t="str">
            <v>TIME</v>
          </cell>
          <cell r="M539" t="str">
            <v>PLAN</v>
          </cell>
          <cell r="N539" t="str">
            <v>ACT</v>
          </cell>
          <cell r="O539" t="str">
            <v>PLAN</v>
          </cell>
          <cell r="P539" t="str">
            <v>ACT</v>
          </cell>
          <cell r="T539">
            <v>539</v>
          </cell>
        </row>
        <row r="540">
          <cell r="B540" t="str">
            <v>Shift 1</v>
          </cell>
          <cell r="C540">
            <v>2660</v>
          </cell>
          <cell r="D540">
            <v>0</v>
          </cell>
          <cell r="E540">
            <v>456</v>
          </cell>
          <cell r="F540">
            <v>0</v>
          </cell>
          <cell r="G540">
            <v>5.833333333333333</v>
          </cell>
          <cell r="H540">
            <v>0</v>
          </cell>
          <cell r="I540">
            <v>0</v>
          </cell>
          <cell r="J540">
            <v>1.1666666666666667</v>
          </cell>
          <cell r="K540">
            <v>1</v>
          </cell>
          <cell r="L540">
            <v>0</v>
          </cell>
          <cell r="M540">
            <v>0.95</v>
          </cell>
          <cell r="N540">
            <v>1</v>
          </cell>
          <cell r="O540">
            <v>0.875</v>
          </cell>
          <cell r="P540">
            <v>0.72916666666666663</v>
          </cell>
          <cell r="Q540">
            <v>0</v>
          </cell>
          <cell r="R540">
            <v>0</v>
          </cell>
          <cell r="T540">
            <v>540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B541" t="str">
            <v>Shift 2</v>
          </cell>
          <cell r="C541">
            <v>1140</v>
          </cell>
          <cell r="D541">
            <v>0</v>
          </cell>
          <cell r="E541">
            <v>506.66666666666669</v>
          </cell>
          <cell r="F541">
            <v>0</v>
          </cell>
          <cell r="G541">
            <v>2.25</v>
          </cell>
          <cell r="H541">
            <v>0</v>
          </cell>
          <cell r="I541">
            <v>0</v>
          </cell>
          <cell r="J541">
            <v>0.41666666666666669</v>
          </cell>
          <cell r="K541">
            <v>5.333333333333333</v>
          </cell>
          <cell r="L541">
            <v>0</v>
          </cell>
          <cell r="M541">
            <v>0.95</v>
          </cell>
          <cell r="N541">
            <v>1</v>
          </cell>
          <cell r="O541">
            <v>0.875</v>
          </cell>
          <cell r="P541">
            <v>0.28125</v>
          </cell>
          <cell r="Q541">
            <v>0</v>
          </cell>
          <cell r="R541">
            <v>0</v>
          </cell>
          <cell r="T541">
            <v>541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B542" t="str">
            <v>Shift 3</v>
          </cell>
          <cell r="C542">
            <v>494</v>
          </cell>
          <cell r="D542">
            <v>0</v>
          </cell>
          <cell r="E542">
            <v>494</v>
          </cell>
          <cell r="F542">
            <v>0</v>
          </cell>
          <cell r="G542">
            <v>1</v>
          </cell>
          <cell r="H542">
            <v>0</v>
          </cell>
          <cell r="I542">
            <v>0.5</v>
          </cell>
          <cell r="J542">
            <v>1</v>
          </cell>
          <cell r="K542">
            <v>5.5</v>
          </cell>
          <cell r="L542">
            <v>0</v>
          </cell>
          <cell r="M542">
            <v>0.95</v>
          </cell>
          <cell r="N542">
            <v>1</v>
          </cell>
          <cell r="O542">
            <v>0.875</v>
          </cell>
          <cell r="P542">
            <v>0.1875</v>
          </cell>
          <cell r="Q542">
            <v>0</v>
          </cell>
          <cell r="R542">
            <v>0</v>
          </cell>
          <cell r="T542">
            <v>542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B543" t="str">
            <v>Shift 6</v>
          </cell>
          <cell r="C543">
            <v>3458</v>
          </cell>
          <cell r="D543">
            <v>0</v>
          </cell>
          <cell r="E543">
            <v>471.54545454545456</v>
          </cell>
          <cell r="F543">
            <v>0</v>
          </cell>
          <cell r="G543">
            <v>7.333333333333333</v>
          </cell>
          <cell r="H543">
            <v>0</v>
          </cell>
          <cell r="I543">
            <v>0</v>
          </cell>
          <cell r="J543">
            <v>1.3333333333333333</v>
          </cell>
          <cell r="K543">
            <v>2.3333333333333335</v>
          </cell>
          <cell r="L543">
            <v>0</v>
          </cell>
          <cell r="M543">
            <v>0.95</v>
          </cell>
          <cell r="N543">
            <v>1</v>
          </cell>
          <cell r="O543">
            <v>0.875</v>
          </cell>
          <cell r="P543">
            <v>0.66666666666666663</v>
          </cell>
          <cell r="Q543" t="str">
            <v>Minarto</v>
          </cell>
          <cell r="R543" t="str">
            <v>Sutarno</v>
          </cell>
          <cell r="T543">
            <v>543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B544" t="str">
            <v>Shift 7</v>
          </cell>
          <cell r="C544">
            <v>836</v>
          </cell>
          <cell r="D544">
            <v>0</v>
          </cell>
          <cell r="E544">
            <v>477.71428571428572</v>
          </cell>
          <cell r="F544">
            <v>0</v>
          </cell>
          <cell r="G544">
            <v>1.75</v>
          </cell>
          <cell r="H544">
            <v>0</v>
          </cell>
          <cell r="I544">
            <v>0.5</v>
          </cell>
          <cell r="J544">
            <v>1.25</v>
          </cell>
          <cell r="K544">
            <v>9.5</v>
          </cell>
          <cell r="L544">
            <v>0</v>
          </cell>
          <cell r="M544">
            <v>0.95</v>
          </cell>
          <cell r="N544">
            <v>1</v>
          </cell>
          <cell r="O544">
            <v>0.875</v>
          </cell>
          <cell r="P544">
            <v>0.17307692307692307</v>
          </cell>
          <cell r="Q544" t="str">
            <v>Asmuliadi</v>
          </cell>
          <cell r="R544" t="str">
            <v>Sudarso</v>
          </cell>
          <cell r="T544">
            <v>544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B545" t="str">
            <v>TOTAL</v>
          </cell>
          <cell r="C545">
            <v>4294</v>
          </cell>
          <cell r="D545">
            <v>0</v>
          </cell>
          <cell r="E545">
            <v>472.7339449541285</v>
          </cell>
          <cell r="F545">
            <v>0</v>
          </cell>
          <cell r="G545">
            <v>9.0833333333333321</v>
          </cell>
          <cell r="H545">
            <v>0</v>
          </cell>
          <cell r="I545">
            <v>0.5</v>
          </cell>
          <cell r="J545">
            <v>2.583333333333333</v>
          </cell>
          <cell r="K545">
            <v>11.833333333333334</v>
          </cell>
          <cell r="L545">
            <v>0</v>
          </cell>
          <cell r="M545">
            <v>0.95</v>
          </cell>
          <cell r="N545">
            <v>1</v>
          </cell>
          <cell r="O545">
            <v>0.875</v>
          </cell>
          <cell r="P545">
            <v>0.39930555555555558</v>
          </cell>
          <cell r="Q545" t="str">
            <v>Hiras Silaban</v>
          </cell>
          <cell r="R545" t="str">
            <v>Fresye A L</v>
          </cell>
          <cell r="T545">
            <v>545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T546">
            <v>546</v>
          </cell>
        </row>
        <row r="547">
          <cell r="B547" t="str">
            <v>TIME</v>
          </cell>
          <cell r="C547" t="str">
            <v>WASTE</v>
          </cell>
          <cell r="D547" t="str">
            <v>EX1014</v>
          </cell>
          <cell r="E547" t="str">
            <v>TYPE</v>
          </cell>
          <cell r="F547" t="str">
            <v>PC 1250</v>
          </cell>
          <cell r="H547" t="str">
            <v>Plan Prod'ty :</v>
          </cell>
          <cell r="J547">
            <v>400</v>
          </cell>
          <cell r="M547" t="str">
            <v>Distance :</v>
          </cell>
          <cell r="O547">
            <v>3.6583558356579697</v>
          </cell>
          <cell r="T547">
            <v>547</v>
          </cell>
          <cell r="U547" t="str">
            <v>EX1014</v>
          </cell>
        </row>
        <row r="548">
          <cell r="C548" t="str">
            <v>MAT</v>
          </cell>
          <cell r="D548" t="str">
            <v>PROD</v>
          </cell>
          <cell r="E548" t="str">
            <v>PROD'TY</v>
          </cell>
          <cell r="F548" t="str">
            <v>Q'TY DT</v>
          </cell>
          <cell r="J548" t="str">
            <v>HOURS</v>
          </cell>
          <cell r="Q548" t="str">
            <v>REMARK PRODUKTIVITAS</v>
          </cell>
          <cell r="T548">
            <v>548</v>
          </cell>
          <cell r="U548" t="str">
            <v>ROM</v>
          </cell>
          <cell r="V548" t="str">
            <v>Crush1</v>
          </cell>
          <cell r="W548" t="str">
            <v>Crush2</v>
          </cell>
          <cell r="X548" t="str">
            <v>Crush3</v>
          </cell>
          <cell r="Y548" t="str">
            <v>Crush4</v>
          </cell>
          <cell r="Z548" t="str">
            <v>Crush5</v>
          </cell>
          <cell r="AA548" t="str">
            <v>Crush6</v>
          </cell>
        </row>
        <row r="549">
          <cell r="E549" t="str">
            <v>( By work )</v>
          </cell>
          <cell r="F549" t="str">
            <v>785</v>
          </cell>
          <cell r="G549" t="str">
            <v>785-CB</v>
          </cell>
          <cell r="H549" t="str">
            <v>A40/HM</v>
          </cell>
          <cell r="I549" t="str">
            <v>Total</v>
          </cell>
          <cell r="J549" t="str">
            <v>Work</v>
          </cell>
          <cell r="K549" t="str">
            <v>General</v>
          </cell>
          <cell r="L549" t="str">
            <v>Delay</v>
          </cell>
          <cell r="M549" t="str">
            <v>Idle</v>
          </cell>
          <cell r="N549" t="str">
            <v>Rain</v>
          </cell>
          <cell r="O549" t="str">
            <v>Slipp</v>
          </cell>
          <cell r="P549" t="str">
            <v>B/D</v>
          </cell>
          <cell r="T549">
            <v>549</v>
          </cell>
        </row>
        <row r="550">
          <cell r="B550" t="str">
            <v>07  - 08</v>
          </cell>
          <cell r="C550" t="str">
            <v>OB</v>
          </cell>
          <cell r="D550">
            <v>266</v>
          </cell>
          <cell r="E550">
            <v>532</v>
          </cell>
          <cell r="F550">
            <v>5</v>
          </cell>
          <cell r="G550">
            <v>0</v>
          </cell>
          <cell r="H550">
            <v>0</v>
          </cell>
          <cell r="I550">
            <v>5</v>
          </cell>
          <cell r="J550">
            <v>30</v>
          </cell>
          <cell r="K550">
            <v>0</v>
          </cell>
          <cell r="L550">
            <v>30</v>
          </cell>
          <cell r="M550">
            <v>0</v>
          </cell>
          <cell r="N550">
            <v>0</v>
          </cell>
          <cell r="O550">
            <v>0</v>
          </cell>
          <cell r="Q550" t="str">
            <v>Waiting Operator, P2H Start 07:30</v>
          </cell>
          <cell r="T550">
            <v>550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B551" t="str">
            <v>08  - 09</v>
          </cell>
          <cell r="C551" t="str">
            <v>OB</v>
          </cell>
          <cell r="D551">
            <v>304</v>
          </cell>
          <cell r="E551">
            <v>405.33333333333331</v>
          </cell>
          <cell r="F551">
            <v>5</v>
          </cell>
          <cell r="G551">
            <v>0</v>
          </cell>
          <cell r="H551">
            <v>0</v>
          </cell>
          <cell r="I551">
            <v>5</v>
          </cell>
          <cell r="J551">
            <v>45</v>
          </cell>
          <cell r="K551">
            <v>0</v>
          </cell>
          <cell r="L551">
            <v>15</v>
          </cell>
          <cell r="M551">
            <v>0</v>
          </cell>
          <cell r="N551">
            <v>0</v>
          </cell>
          <cell r="O551">
            <v>0</v>
          </cell>
          <cell r="Q551" t="str">
            <v>Move Front 15'</v>
          </cell>
          <cell r="T551">
            <v>551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B552" t="str">
            <v>09  - 10</v>
          </cell>
          <cell r="C552" t="str">
            <v>OB</v>
          </cell>
          <cell r="D552">
            <v>190</v>
          </cell>
          <cell r="E552">
            <v>456</v>
          </cell>
          <cell r="F552">
            <v>4</v>
          </cell>
          <cell r="G552">
            <v>0</v>
          </cell>
          <cell r="H552">
            <v>0</v>
          </cell>
          <cell r="I552">
            <v>4</v>
          </cell>
          <cell r="J552">
            <v>25</v>
          </cell>
          <cell r="K552">
            <v>0</v>
          </cell>
          <cell r="L552">
            <v>15</v>
          </cell>
          <cell r="M552">
            <v>0</v>
          </cell>
          <cell r="N552">
            <v>0</v>
          </cell>
          <cell r="O552">
            <v>0</v>
          </cell>
          <cell r="P552">
            <v>20</v>
          </cell>
          <cell r="Q552" t="str">
            <v>09:40 Fiire Alarm On Terus,Move Front 15</v>
          </cell>
          <cell r="T552">
            <v>552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B553" t="str">
            <v>10  - 11</v>
          </cell>
          <cell r="C553" t="str">
            <v>OB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60</v>
          </cell>
          <cell r="Q553" t="str">
            <v>Fiire Alarm On Terus</v>
          </cell>
          <cell r="T553">
            <v>553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B554" t="str">
            <v>11  - 12</v>
          </cell>
          <cell r="C554" t="str">
            <v>OB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60</v>
          </cell>
          <cell r="Q554" t="str">
            <v>Fiire Alarm On Terus</v>
          </cell>
          <cell r="T554">
            <v>554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B555" t="str">
            <v>12  - 13</v>
          </cell>
          <cell r="C555" t="str">
            <v>OB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60</v>
          </cell>
          <cell r="Q555" t="str">
            <v>Fiire Alarm On Terus</v>
          </cell>
          <cell r="T555">
            <v>555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</row>
        <row r="556">
          <cell r="B556" t="str">
            <v>13  -  14</v>
          </cell>
          <cell r="C556" t="str">
            <v>OB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60</v>
          </cell>
          <cell r="Q556" t="str">
            <v>Fiire Alarm On Terus RFU 14:00</v>
          </cell>
          <cell r="T556">
            <v>556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B557" t="str">
            <v>14  -  15</v>
          </cell>
          <cell r="C557" t="str">
            <v>OB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60</v>
          </cell>
          <cell r="O557">
            <v>0</v>
          </cell>
          <cell r="Q557" t="str">
            <v>Rain</v>
          </cell>
          <cell r="T557">
            <v>557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B558" t="str">
            <v>15  -  16</v>
          </cell>
          <cell r="C558" t="str">
            <v>OB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60</v>
          </cell>
          <cell r="Q558" t="str">
            <v>Slippery</v>
          </cell>
          <cell r="T558">
            <v>558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B559" t="str">
            <v>16  -  17</v>
          </cell>
          <cell r="C559" t="str">
            <v>OB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60</v>
          </cell>
          <cell r="Q559" t="str">
            <v>Slippery</v>
          </cell>
          <cell r="T559">
            <v>559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B560" t="str">
            <v>17  -  18</v>
          </cell>
          <cell r="C560" t="str">
            <v>OB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60</v>
          </cell>
          <cell r="Q560" t="str">
            <v>Slippery</v>
          </cell>
          <cell r="T560">
            <v>560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B561" t="str">
            <v>18  -  19</v>
          </cell>
          <cell r="C561" t="str">
            <v>OB</v>
          </cell>
          <cell r="D561">
            <v>304</v>
          </cell>
          <cell r="E561">
            <v>331.63636363636363</v>
          </cell>
          <cell r="F561">
            <v>4</v>
          </cell>
          <cell r="G561">
            <v>0</v>
          </cell>
          <cell r="H561">
            <v>0</v>
          </cell>
          <cell r="I561">
            <v>4</v>
          </cell>
          <cell r="J561">
            <v>55</v>
          </cell>
          <cell r="K561">
            <v>0</v>
          </cell>
          <cell r="L561">
            <v>5</v>
          </cell>
          <cell r="M561">
            <v>0</v>
          </cell>
          <cell r="N561">
            <v>0</v>
          </cell>
          <cell r="O561">
            <v>0</v>
          </cell>
          <cell r="Q561" t="str">
            <v>P2H, Start 18:05</v>
          </cell>
          <cell r="T561">
            <v>561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B562" t="str">
            <v>19  -  20</v>
          </cell>
          <cell r="C562" t="str">
            <v>OB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60</v>
          </cell>
          <cell r="O562">
            <v>0</v>
          </cell>
          <cell r="Q562" t="str">
            <v>Rain</v>
          </cell>
          <cell r="T562">
            <v>562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20  -  21</v>
          </cell>
          <cell r="C563" t="str">
            <v>OB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60</v>
          </cell>
          <cell r="O563">
            <v>0</v>
          </cell>
          <cell r="Q563" t="str">
            <v>Rain</v>
          </cell>
          <cell r="T563">
            <v>563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B564" t="str">
            <v>21  -  22</v>
          </cell>
          <cell r="C564" t="str">
            <v>OB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60</v>
          </cell>
          <cell r="O564">
            <v>0</v>
          </cell>
          <cell r="Q564" t="str">
            <v>Rain</v>
          </cell>
          <cell r="T564">
            <v>564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B565" t="str">
            <v>22  -  23</v>
          </cell>
          <cell r="C565" t="str">
            <v>OB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60</v>
          </cell>
          <cell r="O565">
            <v>0</v>
          </cell>
          <cell r="Q565" t="str">
            <v>Rain</v>
          </cell>
          <cell r="T565">
            <v>565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B566" t="str">
            <v>23  -  24</v>
          </cell>
          <cell r="C566" t="str">
            <v>OB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60</v>
          </cell>
          <cell r="Q566" t="str">
            <v>Slippery</v>
          </cell>
          <cell r="T566">
            <v>566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B567" t="str">
            <v>24  -  01</v>
          </cell>
          <cell r="C567" t="str">
            <v>OB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60</v>
          </cell>
          <cell r="M567">
            <v>0</v>
          </cell>
          <cell r="N567">
            <v>0</v>
          </cell>
          <cell r="O567">
            <v>0</v>
          </cell>
          <cell r="Q567" t="str">
            <v>Rest Time</v>
          </cell>
          <cell r="T567">
            <v>567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B568" t="str">
            <v>01  -  02</v>
          </cell>
          <cell r="C568" t="str">
            <v>OB</v>
          </cell>
          <cell r="D568">
            <v>228</v>
          </cell>
          <cell r="E568">
            <v>456</v>
          </cell>
          <cell r="F568">
            <v>4</v>
          </cell>
          <cell r="G568">
            <v>0</v>
          </cell>
          <cell r="H568">
            <v>0</v>
          </cell>
          <cell r="I568">
            <v>4</v>
          </cell>
          <cell r="J568">
            <v>30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30</v>
          </cell>
          <cell r="Q568" t="str">
            <v>Slippery</v>
          </cell>
          <cell r="T568">
            <v>568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B569" t="str">
            <v>02  -  03</v>
          </cell>
          <cell r="C569" t="str">
            <v>OB</v>
          </cell>
          <cell r="D569">
            <v>380</v>
          </cell>
          <cell r="E569">
            <v>414.54545454545456</v>
          </cell>
          <cell r="F569">
            <v>4</v>
          </cell>
          <cell r="G569">
            <v>0</v>
          </cell>
          <cell r="H569">
            <v>0</v>
          </cell>
          <cell r="I569">
            <v>4</v>
          </cell>
          <cell r="J569">
            <v>55</v>
          </cell>
          <cell r="K569">
            <v>0</v>
          </cell>
          <cell r="L569">
            <v>0</v>
          </cell>
          <cell r="M569">
            <v>0</v>
          </cell>
          <cell r="N569">
            <v>5</v>
          </cell>
          <cell r="O569">
            <v>0</v>
          </cell>
          <cell r="Q569" t="str">
            <v>Rain</v>
          </cell>
          <cell r="T569">
            <v>569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B570" t="str">
            <v>03  -  04</v>
          </cell>
          <cell r="C570" t="str">
            <v>OB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60</v>
          </cell>
          <cell r="O570">
            <v>0</v>
          </cell>
          <cell r="Q570" t="str">
            <v>Rain</v>
          </cell>
          <cell r="T570">
            <v>570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B571" t="str">
            <v>04  -  05</v>
          </cell>
          <cell r="C571" t="str">
            <v>OB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60</v>
          </cell>
          <cell r="O571">
            <v>0</v>
          </cell>
          <cell r="Q571" t="str">
            <v>Rain</v>
          </cell>
          <cell r="T571">
            <v>571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B572" t="str">
            <v>05  -  06</v>
          </cell>
          <cell r="C572" t="str">
            <v>OB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60</v>
          </cell>
          <cell r="O572">
            <v>0</v>
          </cell>
          <cell r="Q572" t="str">
            <v>Rain</v>
          </cell>
          <cell r="T572">
            <v>572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B573" t="str">
            <v>06  -  07</v>
          </cell>
          <cell r="C573" t="str">
            <v>OB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</v>
          </cell>
          <cell r="L573">
            <v>30</v>
          </cell>
          <cell r="M573">
            <v>0</v>
          </cell>
          <cell r="N573">
            <v>0</v>
          </cell>
          <cell r="O573">
            <v>0</v>
          </cell>
          <cell r="Q573" t="str">
            <v>Change Shift</v>
          </cell>
          <cell r="T573">
            <v>573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B574" t="str">
            <v>RESUME</v>
          </cell>
          <cell r="C574" t="str">
            <v>PROD</v>
          </cell>
          <cell r="E574" t="str">
            <v>PROD'TY</v>
          </cell>
          <cell r="G574" t="str">
            <v>WORK HOURS</v>
          </cell>
          <cell r="J574" t="str">
            <v>LOST TIME</v>
          </cell>
          <cell r="L574" t="str">
            <v>DOWN</v>
          </cell>
          <cell r="M574" t="str">
            <v>PA</v>
          </cell>
          <cell r="O574" t="str">
            <v>UA PROD</v>
          </cell>
          <cell r="Q574" t="str">
            <v>OPERATOR</v>
          </cell>
          <cell r="R574" t="str">
            <v>GROUP LEADER</v>
          </cell>
          <cell r="T574">
            <v>574</v>
          </cell>
        </row>
        <row r="575">
          <cell r="B575" t="str">
            <v>GROUP</v>
          </cell>
          <cell r="C575" t="str">
            <v>WASTE</v>
          </cell>
          <cell r="D575" t="str">
            <v>CC</v>
          </cell>
          <cell r="E575" t="str">
            <v>WASTE</v>
          </cell>
          <cell r="F575" t="str">
            <v>CC</v>
          </cell>
          <cell r="G575" t="str">
            <v>WASTE</v>
          </cell>
          <cell r="H575" t="str">
            <v>CC</v>
          </cell>
          <cell r="I575" t="str">
            <v>GEN</v>
          </cell>
          <cell r="J575" t="str">
            <v>DELAY</v>
          </cell>
          <cell r="K575" t="str">
            <v>IDLE</v>
          </cell>
          <cell r="L575" t="str">
            <v>TIME</v>
          </cell>
          <cell r="M575" t="str">
            <v>PLAN</v>
          </cell>
          <cell r="N575" t="str">
            <v>ACT</v>
          </cell>
          <cell r="O575" t="str">
            <v>PLAN</v>
          </cell>
          <cell r="P575" t="str">
            <v>ACT</v>
          </cell>
          <cell r="T575">
            <v>575</v>
          </cell>
        </row>
        <row r="576">
          <cell r="B576" t="str">
            <v>Shift 1</v>
          </cell>
          <cell r="C576">
            <v>760</v>
          </cell>
          <cell r="D576">
            <v>0</v>
          </cell>
          <cell r="E576">
            <v>456</v>
          </cell>
          <cell r="F576">
            <v>0</v>
          </cell>
          <cell r="G576">
            <v>1.6666666666666667</v>
          </cell>
          <cell r="H576">
            <v>0</v>
          </cell>
          <cell r="I576">
            <v>0</v>
          </cell>
          <cell r="J576">
            <v>1</v>
          </cell>
          <cell r="K576">
            <v>1</v>
          </cell>
          <cell r="L576">
            <v>4.333333333333333</v>
          </cell>
          <cell r="M576">
            <v>0.95</v>
          </cell>
          <cell r="N576">
            <v>0.45833333333333337</v>
          </cell>
          <cell r="O576">
            <v>0.875</v>
          </cell>
          <cell r="P576">
            <v>0.45454545454545453</v>
          </cell>
          <cell r="Q576">
            <v>0</v>
          </cell>
          <cell r="R576">
            <v>0</v>
          </cell>
          <cell r="T576">
            <v>576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B577" t="str">
            <v>Shift 2</v>
          </cell>
          <cell r="C577">
            <v>304</v>
          </cell>
          <cell r="D577">
            <v>0</v>
          </cell>
          <cell r="E577">
            <v>331.63636363636363</v>
          </cell>
          <cell r="F577">
            <v>0</v>
          </cell>
          <cell r="G577">
            <v>0.91666666666666663</v>
          </cell>
          <cell r="H577">
            <v>0</v>
          </cell>
          <cell r="I577">
            <v>0</v>
          </cell>
          <cell r="J577">
            <v>8.3333333333333329E-2</v>
          </cell>
          <cell r="K577">
            <v>7</v>
          </cell>
          <cell r="L577">
            <v>0</v>
          </cell>
          <cell r="M577">
            <v>0.95</v>
          </cell>
          <cell r="N577">
            <v>1</v>
          </cell>
          <cell r="O577">
            <v>0.875</v>
          </cell>
          <cell r="P577">
            <v>0.11458333333333333</v>
          </cell>
          <cell r="Q577">
            <v>0</v>
          </cell>
          <cell r="R577">
            <v>0</v>
          </cell>
          <cell r="T577">
            <v>577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B578" t="str">
            <v>Shift 3</v>
          </cell>
          <cell r="C578">
            <v>608</v>
          </cell>
          <cell r="D578">
            <v>0</v>
          </cell>
          <cell r="E578">
            <v>429.17647058823525</v>
          </cell>
          <cell r="F578">
            <v>0</v>
          </cell>
          <cell r="G578">
            <v>1.4166666666666667</v>
          </cell>
          <cell r="H578">
            <v>0</v>
          </cell>
          <cell r="I578">
            <v>0.5</v>
          </cell>
          <cell r="J578">
            <v>1.5</v>
          </cell>
          <cell r="K578">
            <v>4.583333333333333</v>
          </cell>
          <cell r="L578">
            <v>0</v>
          </cell>
          <cell r="M578">
            <v>0.95</v>
          </cell>
          <cell r="N578">
            <v>1</v>
          </cell>
          <cell r="O578">
            <v>0.875</v>
          </cell>
          <cell r="P578">
            <v>0.23958333333333334</v>
          </cell>
          <cell r="Q578">
            <v>0</v>
          </cell>
          <cell r="R578">
            <v>0</v>
          </cell>
          <cell r="T578">
            <v>578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B579" t="str">
            <v>Shift 6</v>
          </cell>
          <cell r="C579">
            <v>760</v>
          </cell>
          <cell r="D579">
            <v>0</v>
          </cell>
          <cell r="E579">
            <v>456</v>
          </cell>
          <cell r="F579">
            <v>0</v>
          </cell>
          <cell r="G579">
            <v>1.6666666666666667</v>
          </cell>
          <cell r="H579">
            <v>0</v>
          </cell>
          <cell r="I579">
            <v>0</v>
          </cell>
          <cell r="J579">
            <v>1</v>
          </cell>
          <cell r="K579">
            <v>4</v>
          </cell>
          <cell r="L579">
            <v>4.333333333333333</v>
          </cell>
          <cell r="M579">
            <v>0.95</v>
          </cell>
          <cell r="N579">
            <v>0.60606060606060608</v>
          </cell>
          <cell r="O579">
            <v>0.875</v>
          </cell>
          <cell r="P579">
            <v>0.25</v>
          </cell>
          <cell r="Q579" t="str">
            <v>Iwan Caniago</v>
          </cell>
          <cell r="R579" t="str">
            <v>Bardono</v>
          </cell>
          <cell r="T579">
            <v>579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B580" t="str">
            <v>Shift 7</v>
          </cell>
          <cell r="C580">
            <v>912</v>
          </cell>
          <cell r="D580">
            <v>0</v>
          </cell>
          <cell r="E580">
            <v>390.85714285714283</v>
          </cell>
          <cell r="F580">
            <v>0</v>
          </cell>
          <cell r="G580">
            <v>2.3333333333333335</v>
          </cell>
          <cell r="H580">
            <v>0</v>
          </cell>
          <cell r="I580">
            <v>0.5</v>
          </cell>
          <cell r="J580">
            <v>1.5833333333333333</v>
          </cell>
          <cell r="K580">
            <v>8.5833333333333339</v>
          </cell>
          <cell r="L580">
            <v>0</v>
          </cell>
          <cell r="M580">
            <v>0.95</v>
          </cell>
          <cell r="N580">
            <v>1</v>
          </cell>
          <cell r="O580">
            <v>0.875</v>
          </cell>
          <cell r="P580">
            <v>0.21794871794871795</v>
          </cell>
          <cell r="Q580" t="str">
            <v>Daud Manglalan</v>
          </cell>
          <cell r="R580" t="str">
            <v>Saepudin</v>
          </cell>
          <cell r="T580">
            <v>580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B581" t="str">
            <v>TOTAL</v>
          </cell>
          <cell r="C581">
            <v>1672</v>
          </cell>
          <cell r="D581">
            <v>0</v>
          </cell>
          <cell r="E581">
            <v>418</v>
          </cell>
          <cell r="F581">
            <v>0</v>
          </cell>
          <cell r="G581">
            <v>4</v>
          </cell>
          <cell r="H581">
            <v>0</v>
          </cell>
          <cell r="I581">
            <v>0.5</v>
          </cell>
          <cell r="J581">
            <v>2.583333333333333</v>
          </cell>
          <cell r="K581">
            <v>12.583333333333334</v>
          </cell>
          <cell r="L581">
            <v>4.333333333333333</v>
          </cell>
          <cell r="M581">
            <v>0.95</v>
          </cell>
          <cell r="N581">
            <v>0.81944444444444453</v>
          </cell>
          <cell r="O581">
            <v>0.875</v>
          </cell>
          <cell r="P581">
            <v>0.22881355932203387</v>
          </cell>
          <cell r="Q581" t="str">
            <v>Hiras Silaban</v>
          </cell>
          <cell r="R581" t="str">
            <v>Fresye A L</v>
          </cell>
          <cell r="T581">
            <v>581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T582">
            <v>582</v>
          </cell>
        </row>
        <row r="583">
          <cell r="B583" t="str">
            <v>TIME</v>
          </cell>
          <cell r="C583" t="str">
            <v>WASTE</v>
          </cell>
          <cell r="D583" t="str">
            <v>EX577</v>
          </cell>
          <cell r="E583" t="str">
            <v>TYPE</v>
          </cell>
          <cell r="F583" t="str">
            <v>PC 750</v>
          </cell>
          <cell r="H583" t="str">
            <v>Plan Prod'ty :</v>
          </cell>
          <cell r="J583">
            <v>300</v>
          </cell>
          <cell r="M583" t="str">
            <v>Distance :</v>
          </cell>
          <cell r="O583">
            <v>1.8470583566917964</v>
          </cell>
          <cell r="T583">
            <v>583</v>
          </cell>
          <cell r="U583" t="str">
            <v>EX577</v>
          </cell>
        </row>
        <row r="584">
          <cell r="C584" t="str">
            <v>MAT</v>
          </cell>
          <cell r="D584" t="str">
            <v>PROD</v>
          </cell>
          <cell r="E584" t="str">
            <v>PROD'TY</v>
          </cell>
          <cell r="F584" t="str">
            <v>Q'TY DT</v>
          </cell>
          <cell r="J584" t="str">
            <v>HOURS</v>
          </cell>
          <cell r="Q584" t="str">
            <v>REMARK PRODUKTIVITAS</v>
          </cell>
          <cell r="T584">
            <v>584</v>
          </cell>
          <cell r="U584" t="str">
            <v>ROM</v>
          </cell>
          <cell r="V584" t="str">
            <v>Crush1</v>
          </cell>
          <cell r="W584" t="str">
            <v>Crush2</v>
          </cell>
          <cell r="X584" t="str">
            <v>Crush3</v>
          </cell>
          <cell r="Y584" t="str">
            <v>Crush4</v>
          </cell>
          <cell r="Z584" t="str">
            <v>Crush5</v>
          </cell>
          <cell r="AA584" t="str">
            <v>Crush6</v>
          </cell>
        </row>
        <row r="585">
          <cell r="E585" t="str">
            <v>( By work )</v>
          </cell>
          <cell r="F585" t="str">
            <v>785</v>
          </cell>
          <cell r="G585" t="str">
            <v>785-CB</v>
          </cell>
          <cell r="H585" t="str">
            <v>A40/HM</v>
          </cell>
          <cell r="I585" t="str">
            <v>Total</v>
          </cell>
          <cell r="J585" t="str">
            <v>Work</v>
          </cell>
          <cell r="K585" t="str">
            <v>General</v>
          </cell>
          <cell r="L585" t="str">
            <v>Delay</v>
          </cell>
          <cell r="M585" t="str">
            <v>Idle</v>
          </cell>
          <cell r="N585" t="str">
            <v>Rain</v>
          </cell>
          <cell r="O585" t="str">
            <v>Slipp</v>
          </cell>
          <cell r="P585" t="str">
            <v>B/D</v>
          </cell>
          <cell r="T585">
            <v>585</v>
          </cell>
        </row>
        <row r="586">
          <cell r="B586" t="str">
            <v>07  - 08</v>
          </cell>
          <cell r="C586" t="str">
            <v>TS</v>
          </cell>
          <cell r="D586">
            <v>112</v>
          </cell>
          <cell r="E586">
            <v>336</v>
          </cell>
          <cell r="F586">
            <v>0</v>
          </cell>
          <cell r="G586">
            <v>0</v>
          </cell>
          <cell r="H586">
            <v>11</v>
          </cell>
          <cell r="I586">
            <v>11</v>
          </cell>
          <cell r="J586">
            <v>20</v>
          </cell>
          <cell r="K586">
            <v>0</v>
          </cell>
          <cell r="L586">
            <v>40</v>
          </cell>
          <cell r="M586">
            <v>0</v>
          </cell>
          <cell r="N586">
            <v>0</v>
          </cell>
          <cell r="O586">
            <v>0</v>
          </cell>
          <cell r="Q586" t="str">
            <v>Waiting Operator, P2H Start 07:40</v>
          </cell>
          <cell r="T586">
            <v>586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B587" t="str">
            <v>08  - 09</v>
          </cell>
          <cell r="C587" t="str">
            <v>TS</v>
          </cell>
          <cell r="D587">
            <v>406</v>
          </cell>
          <cell r="E587">
            <v>406</v>
          </cell>
          <cell r="F587">
            <v>0</v>
          </cell>
          <cell r="G587">
            <v>0</v>
          </cell>
          <cell r="H587">
            <v>11</v>
          </cell>
          <cell r="I587">
            <v>11</v>
          </cell>
          <cell r="J587">
            <v>60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>
            <v>0</v>
          </cell>
          <cell r="T587">
            <v>587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B588" t="str">
            <v>09  - 10</v>
          </cell>
          <cell r="C588" t="str">
            <v>TS</v>
          </cell>
          <cell r="D588">
            <v>322</v>
          </cell>
          <cell r="E588">
            <v>322</v>
          </cell>
          <cell r="F588">
            <v>0</v>
          </cell>
          <cell r="G588">
            <v>0</v>
          </cell>
          <cell r="H588">
            <v>8</v>
          </cell>
          <cell r="I588">
            <v>8</v>
          </cell>
          <cell r="J588">
            <v>60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>
            <v>0</v>
          </cell>
          <cell r="T588">
            <v>588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B589" t="str">
            <v>10  - 11</v>
          </cell>
          <cell r="C589" t="str">
            <v>TS</v>
          </cell>
          <cell r="D589">
            <v>294</v>
          </cell>
          <cell r="E589">
            <v>294</v>
          </cell>
          <cell r="F589">
            <v>0</v>
          </cell>
          <cell r="G589">
            <v>0</v>
          </cell>
          <cell r="H589">
            <v>8</v>
          </cell>
          <cell r="I589">
            <v>8</v>
          </cell>
          <cell r="J589">
            <v>60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>
            <v>0</v>
          </cell>
          <cell r="T589">
            <v>589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B590" t="str">
            <v>11  - 12</v>
          </cell>
          <cell r="C590" t="str">
            <v>TS</v>
          </cell>
          <cell r="D590">
            <v>196</v>
          </cell>
          <cell r="E590">
            <v>196</v>
          </cell>
          <cell r="F590">
            <v>0</v>
          </cell>
          <cell r="G590">
            <v>0</v>
          </cell>
          <cell r="H590">
            <v>7</v>
          </cell>
          <cell r="I590">
            <v>7</v>
          </cell>
          <cell r="J590">
            <v>60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>
            <v>0</v>
          </cell>
          <cell r="T590">
            <v>590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B591" t="str">
            <v>12  - 13</v>
          </cell>
          <cell r="C591" t="str">
            <v>TS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60</v>
          </cell>
          <cell r="M591">
            <v>0</v>
          </cell>
          <cell r="N591">
            <v>0</v>
          </cell>
          <cell r="O591">
            <v>0</v>
          </cell>
          <cell r="Q591" t="str">
            <v>Rest Time</v>
          </cell>
          <cell r="T591">
            <v>591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B592" t="str">
            <v>13  -  14</v>
          </cell>
          <cell r="C592" t="str">
            <v>TS</v>
          </cell>
          <cell r="D592">
            <v>308</v>
          </cell>
          <cell r="E592">
            <v>308</v>
          </cell>
          <cell r="F592">
            <v>0</v>
          </cell>
          <cell r="G592">
            <v>0</v>
          </cell>
          <cell r="H592">
            <v>7</v>
          </cell>
          <cell r="I592">
            <v>7</v>
          </cell>
          <cell r="J592">
            <v>60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>
            <v>0</v>
          </cell>
          <cell r="T592">
            <v>592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B593" t="str">
            <v>14  -  15</v>
          </cell>
          <cell r="C593" t="str">
            <v>TS</v>
          </cell>
          <cell r="D593">
            <v>336</v>
          </cell>
          <cell r="E593">
            <v>336</v>
          </cell>
          <cell r="F593">
            <v>0</v>
          </cell>
          <cell r="G593">
            <v>0</v>
          </cell>
          <cell r="H593">
            <v>8</v>
          </cell>
          <cell r="I593">
            <v>8</v>
          </cell>
          <cell r="J593">
            <v>60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>
            <v>0</v>
          </cell>
          <cell r="T593">
            <v>593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B594" t="str">
            <v>15  -  16</v>
          </cell>
          <cell r="C594" t="str">
            <v>TS</v>
          </cell>
          <cell r="D594">
            <v>280</v>
          </cell>
          <cell r="E594">
            <v>280</v>
          </cell>
          <cell r="F594">
            <v>0</v>
          </cell>
          <cell r="G594">
            <v>0</v>
          </cell>
          <cell r="H594">
            <v>7</v>
          </cell>
          <cell r="I594">
            <v>7</v>
          </cell>
          <cell r="J594">
            <v>60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>
            <v>0</v>
          </cell>
          <cell r="T594">
            <v>594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B595" t="str">
            <v>16  -  17</v>
          </cell>
          <cell r="C595" t="str">
            <v>TS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60</v>
          </cell>
          <cell r="M595">
            <v>0</v>
          </cell>
          <cell r="N595">
            <v>0</v>
          </cell>
          <cell r="O595">
            <v>0</v>
          </cell>
          <cell r="Q595">
            <v>0</v>
          </cell>
          <cell r="T595">
            <v>595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B596" t="str">
            <v>17  -  18</v>
          </cell>
          <cell r="C596" t="str">
            <v>TS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60</v>
          </cell>
          <cell r="M596">
            <v>0</v>
          </cell>
          <cell r="N596">
            <v>0</v>
          </cell>
          <cell r="O596">
            <v>0</v>
          </cell>
          <cell r="Q596" t="str">
            <v>Shift Change</v>
          </cell>
          <cell r="T596">
            <v>596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B597" t="str">
            <v>18  -  19</v>
          </cell>
          <cell r="C597" t="str">
            <v>TS</v>
          </cell>
          <cell r="D597">
            <v>168</v>
          </cell>
          <cell r="E597">
            <v>336</v>
          </cell>
          <cell r="F597">
            <v>0</v>
          </cell>
          <cell r="G597">
            <v>0</v>
          </cell>
          <cell r="H597">
            <v>11</v>
          </cell>
          <cell r="I597">
            <v>11</v>
          </cell>
          <cell r="J597">
            <v>30</v>
          </cell>
          <cell r="K597">
            <v>0</v>
          </cell>
          <cell r="L597">
            <v>30</v>
          </cell>
          <cell r="M597">
            <v>0</v>
          </cell>
          <cell r="N597">
            <v>0</v>
          </cell>
          <cell r="O597">
            <v>0</v>
          </cell>
          <cell r="Q597" t="str">
            <v>Wait Operator, Start 18:30</v>
          </cell>
          <cell r="T597">
            <v>597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B598" t="str">
            <v>19  -  20</v>
          </cell>
          <cell r="C598" t="str">
            <v>TS</v>
          </cell>
          <cell r="D598">
            <v>280</v>
          </cell>
          <cell r="E598">
            <v>280</v>
          </cell>
          <cell r="F598">
            <v>0</v>
          </cell>
          <cell r="G598">
            <v>0</v>
          </cell>
          <cell r="H598">
            <v>11</v>
          </cell>
          <cell r="I598">
            <v>11</v>
          </cell>
          <cell r="J598">
            <v>60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>
            <v>0</v>
          </cell>
          <cell r="T598">
            <v>598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B599" t="str">
            <v>20  -  21</v>
          </cell>
          <cell r="C599" t="str">
            <v>TS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60</v>
          </cell>
          <cell r="O599">
            <v>0</v>
          </cell>
          <cell r="Q599" t="str">
            <v>Rain</v>
          </cell>
          <cell r="T599">
            <v>599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B600" t="str">
            <v>21  -  22</v>
          </cell>
          <cell r="C600" t="str">
            <v>TS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60</v>
          </cell>
          <cell r="O600">
            <v>0</v>
          </cell>
          <cell r="Q600" t="str">
            <v>Rain</v>
          </cell>
          <cell r="T600">
            <v>600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B601" t="str">
            <v>22  -  23</v>
          </cell>
          <cell r="C601" t="str">
            <v>TS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60</v>
          </cell>
          <cell r="O601">
            <v>0</v>
          </cell>
          <cell r="Q601" t="str">
            <v>Rain</v>
          </cell>
          <cell r="T601">
            <v>601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B602" t="str">
            <v>23  -  24</v>
          </cell>
          <cell r="C602" t="str">
            <v>TS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60</v>
          </cell>
          <cell r="Q602" t="str">
            <v>Slippery</v>
          </cell>
          <cell r="T602">
            <v>602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B603" t="str">
            <v>24  -  01</v>
          </cell>
          <cell r="C603" t="str">
            <v>TS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60</v>
          </cell>
          <cell r="M603">
            <v>0</v>
          </cell>
          <cell r="N603">
            <v>0</v>
          </cell>
          <cell r="O603">
            <v>0</v>
          </cell>
          <cell r="Q603" t="str">
            <v>Rest Time</v>
          </cell>
          <cell r="T603">
            <v>603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B604" t="str">
            <v>01  -  02</v>
          </cell>
          <cell r="C604" t="str">
            <v>TS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60</v>
          </cell>
          <cell r="Q604" t="str">
            <v>Slippery</v>
          </cell>
          <cell r="T604">
            <v>604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B605" t="str">
            <v>02  -  03</v>
          </cell>
          <cell r="C605" t="str">
            <v>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60</v>
          </cell>
          <cell r="O605">
            <v>0</v>
          </cell>
          <cell r="Q605" t="str">
            <v>Rain</v>
          </cell>
          <cell r="T605">
            <v>605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B606" t="str">
            <v>03  -  04</v>
          </cell>
          <cell r="C606" t="str">
            <v>TS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60</v>
          </cell>
          <cell r="O606">
            <v>0</v>
          </cell>
          <cell r="Q606" t="str">
            <v>Rain</v>
          </cell>
          <cell r="T606">
            <v>606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B607" t="str">
            <v>04  -  05</v>
          </cell>
          <cell r="C607" t="str">
            <v>TS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60</v>
          </cell>
          <cell r="O607">
            <v>0</v>
          </cell>
          <cell r="Q607" t="str">
            <v>Rain</v>
          </cell>
          <cell r="T607">
            <v>607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B608" t="str">
            <v>05  -  06</v>
          </cell>
          <cell r="C608" t="str">
            <v>TS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60</v>
          </cell>
          <cell r="O608">
            <v>0</v>
          </cell>
          <cell r="Q608" t="str">
            <v>Rain</v>
          </cell>
          <cell r="T608">
            <v>608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B609" t="str">
            <v>06  -  07</v>
          </cell>
          <cell r="C609" t="str">
            <v>TS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</v>
          </cell>
          <cell r="L609">
            <v>30</v>
          </cell>
          <cell r="M609">
            <v>0</v>
          </cell>
          <cell r="N609">
            <v>0</v>
          </cell>
          <cell r="O609">
            <v>0</v>
          </cell>
          <cell r="Q609" t="str">
            <v>Change Shift</v>
          </cell>
          <cell r="T609">
            <v>609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B610" t="str">
            <v>RESUME</v>
          </cell>
          <cell r="C610" t="str">
            <v>PROD</v>
          </cell>
          <cell r="E610" t="str">
            <v>PROD'TY</v>
          </cell>
          <cell r="G610" t="str">
            <v>WORK HOURS</v>
          </cell>
          <cell r="J610" t="str">
            <v>LOST TIME</v>
          </cell>
          <cell r="L610" t="str">
            <v>DOWN</v>
          </cell>
          <cell r="M610" t="str">
            <v>PA</v>
          </cell>
          <cell r="O610" t="str">
            <v>UA PROD</v>
          </cell>
          <cell r="Q610" t="str">
            <v>OPERATOR</v>
          </cell>
          <cell r="R610" t="str">
            <v>GROUP LEADER</v>
          </cell>
          <cell r="T610">
            <v>610</v>
          </cell>
        </row>
        <row r="611">
          <cell r="B611" t="str">
            <v>GROUP</v>
          </cell>
          <cell r="C611" t="str">
            <v>WASTE</v>
          </cell>
          <cell r="D611" t="str">
            <v>CC</v>
          </cell>
          <cell r="E611" t="str">
            <v>WASTE</v>
          </cell>
          <cell r="F611" t="str">
            <v>CC</v>
          </cell>
          <cell r="G611" t="str">
            <v>WASTE</v>
          </cell>
          <cell r="H611" t="str">
            <v>CC</v>
          </cell>
          <cell r="I611" t="str">
            <v>GEN</v>
          </cell>
          <cell r="J611" t="str">
            <v>DELAY</v>
          </cell>
          <cell r="K611" t="str">
            <v>IDLE</v>
          </cell>
          <cell r="L611" t="str">
            <v>TIME</v>
          </cell>
          <cell r="M611" t="str">
            <v>PLAN</v>
          </cell>
          <cell r="N611" t="str">
            <v>ACT</v>
          </cell>
          <cell r="O611" t="str">
            <v>PLAN</v>
          </cell>
          <cell r="P611" t="str">
            <v>ACT</v>
          </cell>
          <cell r="T611">
            <v>611</v>
          </cell>
        </row>
        <row r="612">
          <cell r="B612" t="str">
            <v>Shift 1</v>
          </cell>
          <cell r="C612">
            <v>1974</v>
          </cell>
          <cell r="D612">
            <v>0</v>
          </cell>
          <cell r="E612">
            <v>311.68421052631578</v>
          </cell>
          <cell r="F612">
            <v>0</v>
          </cell>
          <cell r="G612">
            <v>6.333333333333333</v>
          </cell>
          <cell r="H612">
            <v>0</v>
          </cell>
          <cell r="I612">
            <v>0</v>
          </cell>
          <cell r="J612">
            <v>1.6666666666666667</v>
          </cell>
          <cell r="K612">
            <v>0</v>
          </cell>
          <cell r="L612">
            <v>0</v>
          </cell>
          <cell r="M612">
            <v>0.95</v>
          </cell>
          <cell r="N612">
            <v>1</v>
          </cell>
          <cell r="O612">
            <v>0.875</v>
          </cell>
          <cell r="P612">
            <v>0.79166666666666663</v>
          </cell>
          <cell r="Q612">
            <v>0</v>
          </cell>
          <cell r="R612">
            <v>0</v>
          </cell>
          <cell r="T612">
            <v>612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B613" t="str">
            <v>Shift 2</v>
          </cell>
          <cell r="C613">
            <v>728</v>
          </cell>
          <cell r="D613">
            <v>0</v>
          </cell>
          <cell r="E613">
            <v>291.2</v>
          </cell>
          <cell r="F613">
            <v>0</v>
          </cell>
          <cell r="G613">
            <v>2.5</v>
          </cell>
          <cell r="H613">
            <v>0</v>
          </cell>
          <cell r="I613">
            <v>0</v>
          </cell>
          <cell r="J613">
            <v>2.5</v>
          </cell>
          <cell r="K613">
            <v>3</v>
          </cell>
          <cell r="L613">
            <v>0</v>
          </cell>
          <cell r="M613">
            <v>0.95</v>
          </cell>
          <cell r="N613">
            <v>1</v>
          </cell>
          <cell r="O613">
            <v>0.875</v>
          </cell>
          <cell r="P613">
            <v>0.3125</v>
          </cell>
          <cell r="Q613">
            <v>0</v>
          </cell>
          <cell r="R613">
            <v>0</v>
          </cell>
          <cell r="T613">
            <v>613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B614" t="str">
            <v>Shift 3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0.5</v>
          </cell>
          <cell r="J614">
            <v>1.5</v>
          </cell>
          <cell r="K614">
            <v>6</v>
          </cell>
          <cell r="L614">
            <v>0</v>
          </cell>
          <cell r="M614">
            <v>0.95</v>
          </cell>
          <cell r="N614">
            <v>1</v>
          </cell>
          <cell r="O614">
            <v>0.875</v>
          </cell>
          <cell r="P614">
            <v>6.25E-2</v>
          </cell>
          <cell r="Q614">
            <v>0</v>
          </cell>
          <cell r="R614">
            <v>0</v>
          </cell>
          <cell r="T614">
            <v>614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B615" t="str">
            <v>Shift 6</v>
          </cell>
          <cell r="C615">
            <v>2254</v>
          </cell>
          <cell r="D615">
            <v>0</v>
          </cell>
          <cell r="E615">
            <v>307.36363636363637</v>
          </cell>
          <cell r="F615">
            <v>0</v>
          </cell>
          <cell r="G615">
            <v>7.333333333333333</v>
          </cell>
          <cell r="H615">
            <v>0</v>
          </cell>
          <cell r="I615">
            <v>0</v>
          </cell>
          <cell r="J615">
            <v>3.6666666666666665</v>
          </cell>
          <cell r="K615">
            <v>0</v>
          </cell>
          <cell r="L615">
            <v>0</v>
          </cell>
          <cell r="M615">
            <v>0.95</v>
          </cell>
          <cell r="N615">
            <v>1</v>
          </cell>
          <cell r="O615">
            <v>0.875</v>
          </cell>
          <cell r="P615">
            <v>0.66666666666666663</v>
          </cell>
          <cell r="Q615" t="str">
            <v>Slamet Arianto</v>
          </cell>
          <cell r="R615" t="str">
            <v>Donny Yusmanto</v>
          </cell>
          <cell r="T615">
            <v>615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B616" t="str">
            <v>Shift 7</v>
          </cell>
          <cell r="C616">
            <v>448</v>
          </cell>
          <cell r="D616">
            <v>0</v>
          </cell>
          <cell r="E616">
            <v>298.66666666666669</v>
          </cell>
          <cell r="F616">
            <v>0</v>
          </cell>
          <cell r="G616">
            <v>1.5</v>
          </cell>
          <cell r="H616">
            <v>0</v>
          </cell>
          <cell r="I616">
            <v>0.5</v>
          </cell>
          <cell r="J616">
            <v>2</v>
          </cell>
          <cell r="K616">
            <v>9</v>
          </cell>
          <cell r="L616">
            <v>0</v>
          </cell>
          <cell r="M616">
            <v>0.95</v>
          </cell>
          <cell r="N616">
            <v>1</v>
          </cell>
          <cell r="O616">
            <v>0.875</v>
          </cell>
          <cell r="P616">
            <v>0.15384615384615385</v>
          </cell>
          <cell r="Q616" t="str">
            <v>Budiono Tri</v>
          </cell>
          <cell r="R616" t="str">
            <v>Indra</v>
          </cell>
          <cell r="T616">
            <v>616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B617" t="str">
            <v>TOTAL</v>
          </cell>
          <cell r="C617">
            <v>2702</v>
          </cell>
          <cell r="D617">
            <v>0</v>
          </cell>
          <cell r="E617">
            <v>305.88679245283021</v>
          </cell>
          <cell r="F617">
            <v>0</v>
          </cell>
          <cell r="G617">
            <v>8.8333333333333321</v>
          </cell>
          <cell r="H617">
            <v>0</v>
          </cell>
          <cell r="I617">
            <v>0.5</v>
          </cell>
          <cell r="J617">
            <v>5.6666666666666661</v>
          </cell>
          <cell r="K617">
            <v>9</v>
          </cell>
          <cell r="L617">
            <v>0</v>
          </cell>
          <cell r="M617">
            <v>0.95</v>
          </cell>
          <cell r="N617">
            <v>1</v>
          </cell>
          <cell r="O617">
            <v>0.875</v>
          </cell>
          <cell r="P617">
            <v>0.3888888888888889</v>
          </cell>
          <cell r="Q617" t="str">
            <v>Hiras Silaban</v>
          </cell>
          <cell r="R617" t="str">
            <v>Fresye A L</v>
          </cell>
          <cell r="T617">
            <v>617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T618">
            <v>618</v>
          </cell>
        </row>
        <row r="619">
          <cell r="B619" t="str">
            <v>TIME</v>
          </cell>
          <cell r="C619" t="str">
            <v>WASTE</v>
          </cell>
          <cell r="D619" t="str">
            <v>EX578</v>
          </cell>
          <cell r="E619" t="str">
            <v>TYPE</v>
          </cell>
          <cell r="F619" t="str">
            <v>PC 750</v>
          </cell>
          <cell r="H619" t="str">
            <v>Plan Prod'ty :</v>
          </cell>
          <cell r="J619">
            <v>300</v>
          </cell>
          <cell r="M619" t="str">
            <v>Distance :</v>
          </cell>
          <cell r="O619">
            <v>1.8766676066414081</v>
          </cell>
          <cell r="T619">
            <v>619</v>
          </cell>
          <cell r="U619" t="str">
            <v>EX578</v>
          </cell>
        </row>
        <row r="620">
          <cell r="C620" t="str">
            <v>MAT</v>
          </cell>
          <cell r="D620" t="str">
            <v>PROD</v>
          </cell>
          <cell r="E620" t="str">
            <v>PROD'TY</v>
          </cell>
          <cell r="F620" t="str">
            <v>Q'TY DT</v>
          </cell>
          <cell r="J620" t="str">
            <v>HOURS</v>
          </cell>
          <cell r="Q620" t="str">
            <v>REMARK PRODUKTIVITAS</v>
          </cell>
          <cell r="T620">
            <v>620</v>
          </cell>
          <cell r="U620" t="str">
            <v>ROM</v>
          </cell>
          <cell r="V620" t="str">
            <v>Crush1</v>
          </cell>
          <cell r="W620" t="str">
            <v>Crush2</v>
          </cell>
          <cell r="X620" t="str">
            <v>Crush3</v>
          </cell>
          <cell r="Y620" t="str">
            <v>Crush4</v>
          </cell>
          <cell r="Z620" t="str">
            <v>Crush5</v>
          </cell>
          <cell r="AA620" t="str">
            <v>Crush6</v>
          </cell>
        </row>
        <row r="621">
          <cell r="E621" t="str">
            <v>( By work )</v>
          </cell>
          <cell r="F621" t="str">
            <v>785</v>
          </cell>
          <cell r="G621" t="str">
            <v>785-CB</v>
          </cell>
          <cell r="H621" t="str">
            <v>A40/HM</v>
          </cell>
          <cell r="I621" t="str">
            <v>Total</v>
          </cell>
          <cell r="J621" t="str">
            <v>Work</v>
          </cell>
          <cell r="K621" t="str">
            <v>General</v>
          </cell>
          <cell r="L621" t="str">
            <v>Delay</v>
          </cell>
          <cell r="M621" t="str">
            <v>Idle</v>
          </cell>
          <cell r="N621" t="str">
            <v>Rain</v>
          </cell>
          <cell r="O621" t="str">
            <v>Slipp</v>
          </cell>
          <cell r="P621" t="str">
            <v>B/D</v>
          </cell>
          <cell r="T621">
            <v>621</v>
          </cell>
        </row>
        <row r="622">
          <cell r="B622" t="str">
            <v>07  - 08</v>
          </cell>
          <cell r="C622" t="str">
            <v>TS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45</v>
          </cell>
          <cell r="M622">
            <v>0</v>
          </cell>
          <cell r="N622">
            <v>0</v>
          </cell>
          <cell r="O622">
            <v>0</v>
          </cell>
          <cell r="P622">
            <v>15</v>
          </cell>
          <cell r="Q622" t="str">
            <v>Waiting Opr, 07:45 Monitor Blank</v>
          </cell>
          <cell r="T622">
            <v>622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B623" t="str">
            <v>08  - 09</v>
          </cell>
          <cell r="C623" t="str">
            <v>TS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15</v>
          </cell>
          <cell r="M623">
            <v>0</v>
          </cell>
          <cell r="N623">
            <v>0</v>
          </cell>
          <cell r="O623">
            <v>0</v>
          </cell>
          <cell r="P623">
            <v>45</v>
          </cell>
          <cell r="Q623" t="str">
            <v xml:space="preserve"> Monitor Blank RFU 08:45, Wtg DT</v>
          </cell>
          <cell r="T623">
            <v>623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B624" t="str">
            <v>09  - 10</v>
          </cell>
          <cell r="C624" t="str">
            <v>TS</v>
          </cell>
          <cell r="D624">
            <v>404</v>
          </cell>
          <cell r="E624">
            <v>404</v>
          </cell>
          <cell r="F624">
            <v>0</v>
          </cell>
          <cell r="G624">
            <v>0</v>
          </cell>
          <cell r="H624">
            <v>3</v>
          </cell>
          <cell r="I624">
            <v>3</v>
          </cell>
          <cell r="J624">
            <v>60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>
            <v>0</v>
          </cell>
          <cell r="T624">
            <v>624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B625" t="str">
            <v>10  - 11</v>
          </cell>
          <cell r="C625" t="str">
            <v>TS</v>
          </cell>
          <cell r="D625">
            <v>398</v>
          </cell>
          <cell r="E625">
            <v>398</v>
          </cell>
          <cell r="F625">
            <v>0</v>
          </cell>
          <cell r="G625">
            <v>0</v>
          </cell>
          <cell r="H625">
            <v>3</v>
          </cell>
          <cell r="I625">
            <v>3</v>
          </cell>
          <cell r="J625">
            <v>60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>
            <v>0</v>
          </cell>
          <cell r="T625">
            <v>625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B626" t="str">
            <v>11  - 12</v>
          </cell>
          <cell r="C626" t="str">
            <v>TS</v>
          </cell>
          <cell r="D626">
            <v>384</v>
          </cell>
          <cell r="E626">
            <v>384</v>
          </cell>
          <cell r="F626">
            <v>0</v>
          </cell>
          <cell r="G626">
            <v>0</v>
          </cell>
          <cell r="H626">
            <v>3</v>
          </cell>
          <cell r="I626">
            <v>3</v>
          </cell>
          <cell r="J626">
            <v>60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>
            <v>0</v>
          </cell>
          <cell r="T626">
            <v>626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B627" t="str">
            <v>12  - 13</v>
          </cell>
          <cell r="C627" t="str">
            <v>TS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60</v>
          </cell>
          <cell r="M627">
            <v>0</v>
          </cell>
          <cell r="N627">
            <v>0</v>
          </cell>
          <cell r="O627">
            <v>0</v>
          </cell>
          <cell r="Q627" t="str">
            <v>Rest Time</v>
          </cell>
          <cell r="T627">
            <v>627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13  -  14</v>
          </cell>
          <cell r="C628" t="str">
            <v>TS</v>
          </cell>
          <cell r="D628">
            <v>376</v>
          </cell>
          <cell r="E628">
            <v>376</v>
          </cell>
          <cell r="F628">
            <v>0</v>
          </cell>
          <cell r="G628">
            <v>0</v>
          </cell>
          <cell r="H628">
            <v>3</v>
          </cell>
          <cell r="I628">
            <v>3</v>
          </cell>
          <cell r="J628">
            <v>60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>
            <v>0</v>
          </cell>
          <cell r="T628">
            <v>628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14  -  15</v>
          </cell>
          <cell r="C629" t="str">
            <v>TS</v>
          </cell>
          <cell r="D629">
            <v>432</v>
          </cell>
          <cell r="E629">
            <v>432</v>
          </cell>
          <cell r="F629">
            <v>0</v>
          </cell>
          <cell r="G629">
            <v>0</v>
          </cell>
          <cell r="H629">
            <v>3</v>
          </cell>
          <cell r="I629">
            <v>3</v>
          </cell>
          <cell r="J629">
            <v>60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>
            <v>0</v>
          </cell>
          <cell r="T629">
            <v>629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B630" t="str">
            <v>15  -  16</v>
          </cell>
          <cell r="C630" t="str">
            <v>TS</v>
          </cell>
          <cell r="D630">
            <v>432</v>
          </cell>
          <cell r="E630">
            <v>432</v>
          </cell>
          <cell r="F630">
            <v>0</v>
          </cell>
          <cell r="G630">
            <v>0</v>
          </cell>
          <cell r="H630">
            <v>3</v>
          </cell>
          <cell r="I630">
            <v>3</v>
          </cell>
          <cell r="J630">
            <v>60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>
            <v>0</v>
          </cell>
          <cell r="T630">
            <v>630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B631" t="str">
            <v>16  -  17</v>
          </cell>
          <cell r="C631" t="str">
            <v>TS</v>
          </cell>
          <cell r="D631">
            <v>302</v>
          </cell>
          <cell r="E631">
            <v>302</v>
          </cell>
          <cell r="F631">
            <v>0</v>
          </cell>
          <cell r="G631">
            <v>0</v>
          </cell>
          <cell r="H631">
            <v>3</v>
          </cell>
          <cell r="I631">
            <v>3</v>
          </cell>
          <cell r="J631">
            <v>60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>
            <v>0</v>
          </cell>
          <cell r="T631">
            <v>631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</row>
        <row r="632">
          <cell r="B632" t="str">
            <v>17  -  18</v>
          </cell>
          <cell r="C632" t="str">
            <v>TS</v>
          </cell>
          <cell r="D632">
            <v>288</v>
          </cell>
          <cell r="E632">
            <v>345.6</v>
          </cell>
          <cell r="F632">
            <v>0</v>
          </cell>
          <cell r="G632">
            <v>0</v>
          </cell>
          <cell r="H632">
            <v>3</v>
          </cell>
          <cell r="I632">
            <v>3</v>
          </cell>
          <cell r="J632">
            <v>50</v>
          </cell>
          <cell r="K632">
            <v>0</v>
          </cell>
          <cell r="L632">
            <v>10</v>
          </cell>
          <cell r="M632">
            <v>0</v>
          </cell>
          <cell r="N632">
            <v>0</v>
          </cell>
          <cell r="O632">
            <v>0</v>
          </cell>
          <cell r="Q632" t="str">
            <v>Shift Change</v>
          </cell>
          <cell r="T632">
            <v>632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B633" t="str">
            <v>18  -  19</v>
          </cell>
          <cell r="C633" t="str">
            <v>TS</v>
          </cell>
          <cell r="D633">
            <v>102</v>
          </cell>
          <cell r="E633">
            <v>204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30</v>
          </cell>
          <cell r="K633">
            <v>0</v>
          </cell>
          <cell r="L633">
            <v>30</v>
          </cell>
          <cell r="M633">
            <v>0</v>
          </cell>
          <cell r="N633">
            <v>0</v>
          </cell>
          <cell r="O633">
            <v>0</v>
          </cell>
          <cell r="Q633" t="str">
            <v>Wait Operator, Start 18:30</v>
          </cell>
          <cell r="T633">
            <v>633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B634" t="str">
            <v>19  -  20</v>
          </cell>
          <cell r="C634" t="str">
            <v>TS</v>
          </cell>
          <cell r="D634">
            <v>246</v>
          </cell>
          <cell r="E634">
            <v>246</v>
          </cell>
          <cell r="F634">
            <v>0</v>
          </cell>
          <cell r="G634">
            <v>0</v>
          </cell>
          <cell r="H634">
            <v>2</v>
          </cell>
          <cell r="I634">
            <v>2</v>
          </cell>
          <cell r="J634">
            <v>60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>
            <v>0</v>
          </cell>
          <cell r="T634">
            <v>634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B635" t="str">
            <v>20  -  21</v>
          </cell>
          <cell r="C635" t="str">
            <v>TS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60</v>
          </cell>
          <cell r="O635">
            <v>0</v>
          </cell>
          <cell r="Q635" t="str">
            <v>Rain</v>
          </cell>
          <cell r="T635">
            <v>635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B636" t="str">
            <v>21  -  22</v>
          </cell>
          <cell r="C636" t="str">
            <v>TS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60</v>
          </cell>
          <cell r="O636">
            <v>0</v>
          </cell>
          <cell r="Q636" t="str">
            <v>Rain</v>
          </cell>
          <cell r="T636">
            <v>636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7">
          <cell r="B637" t="str">
            <v>22  -  23</v>
          </cell>
          <cell r="C637" t="str">
            <v>TS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60</v>
          </cell>
          <cell r="O637">
            <v>0</v>
          </cell>
          <cell r="Q637" t="str">
            <v>Rain</v>
          </cell>
          <cell r="T637">
            <v>637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B638" t="str">
            <v>23  -  24</v>
          </cell>
          <cell r="C638" t="str">
            <v>TS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60</v>
          </cell>
          <cell r="Q638" t="str">
            <v>Slippery</v>
          </cell>
          <cell r="T638">
            <v>638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</row>
        <row r="639">
          <cell r="B639" t="str">
            <v>24  -  01</v>
          </cell>
          <cell r="C639" t="str">
            <v>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60</v>
          </cell>
          <cell r="M639">
            <v>0</v>
          </cell>
          <cell r="N639">
            <v>0</v>
          </cell>
          <cell r="O639">
            <v>0</v>
          </cell>
          <cell r="Q639" t="str">
            <v>Rest Time</v>
          </cell>
          <cell r="T639">
            <v>639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B640" t="str">
            <v>01  -  02</v>
          </cell>
          <cell r="C640" t="str">
            <v>TS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60</v>
          </cell>
          <cell r="Q640" t="str">
            <v>Slippery</v>
          </cell>
          <cell r="T640">
            <v>640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</row>
        <row r="641">
          <cell r="B641" t="str">
            <v>02  -  03</v>
          </cell>
          <cell r="C641" t="str">
            <v>TS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60</v>
          </cell>
          <cell r="O641">
            <v>0</v>
          </cell>
          <cell r="Q641" t="str">
            <v>Rain</v>
          </cell>
          <cell r="T641">
            <v>641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B642" t="str">
            <v>03  -  04</v>
          </cell>
          <cell r="C642" t="str">
            <v>TS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60</v>
          </cell>
          <cell r="O642">
            <v>0</v>
          </cell>
          <cell r="Q642" t="str">
            <v>Rain</v>
          </cell>
          <cell r="T642">
            <v>642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B643" t="str">
            <v>04  -  05</v>
          </cell>
          <cell r="C643" t="str">
            <v>TS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60</v>
          </cell>
          <cell r="O643">
            <v>0</v>
          </cell>
          <cell r="Q643" t="str">
            <v>Rain</v>
          </cell>
          <cell r="T643">
            <v>643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4">
          <cell r="B644" t="str">
            <v>05  -  06</v>
          </cell>
          <cell r="C644" t="str">
            <v>TS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60</v>
          </cell>
          <cell r="O644">
            <v>0</v>
          </cell>
          <cell r="Q644" t="str">
            <v>Rain</v>
          </cell>
          <cell r="T644">
            <v>644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B645" t="str">
            <v>06  -  07</v>
          </cell>
          <cell r="C645" t="str">
            <v>TS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</v>
          </cell>
          <cell r="L645">
            <v>30</v>
          </cell>
          <cell r="M645">
            <v>0</v>
          </cell>
          <cell r="N645">
            <v>0</v>
          </cell>
          <cell r="O645">
            <v>0</v>
          </cell>
          <cell r="Q645" t="str">
            <v>Change Shift</v>
          </cell>
          <cell r="T645">
            <v>645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B646" t="str">
            <v>RESUME</v>
          </cell>
          <cell r="C646" t="str">
            <v>PROD</v>
          </cell>
          <cell r="E646" t="str">
            <v>PROD'TY</v>
          </cell>
          <cell r="G646" t="str">
            <v>WORK HOURS</v>
          </cell>
          <cell r="J646" t="str">
            <v>LOST TIME</v>
          </cell>
          <cell r="L646" t="str">
            <v>DOWN</v>
          </cell>
          <cell r="M646" t="str">
            <v>PA</v>
          </cell>
          <cell r="O646" t="str">
            <v>UA PROD</v>
          </cell>
          <cell r="Q646" t="str">
            <v>OPERATOR</v>
          </cell>
          <cell r="R646" t="str">
            <v>GROUP LEADER</v>
          </cell>
          <cell r="T646">
            <v>646</v>
          </cell>
        </row>
        <row r="647">
          <cell r="B647" t="str">
            <v>GROUP</v>
          </cell>
          <cell r="C647" t="str">
            <v>WASTE</v>
          </cell>
          <cell r="D647" t="str">
            <v>CC</v>
          </cell>
          <cell r="E647" t="str">
            <v>WASTE</v>
          </cell>
          <cell r="F647" t="str">
            <v>CC</v>
          </cell>
          <cell r="G647" t="str">
            <v>WASTE</v>
          </cell>
          <cell r="H647" t="str">
            <v>CC</v>
          </cell>
          <cell r="I647" t="str">
            <v>GEN</v>
          </cell>
          <cell r="J647" t="str">
            <v>DELAY</v>
          </cell>
          <cell r="K647" t="str">
            <v>IDLE</v>
          </cell>
          <cell r="L647" t="str">
            <v>TIME</v>
          </cell>
          <cell r="M647" t="str">
            <v>PLAN</v>
          </cell>
          <cell r="N647" t="str">
            <v>ACT</v>
          </cell>
          <cell r="O647" t="str">
            <v>PLAN</v>
          </cell>
          <cell r="P647" t="str">
            <v>ACT</v>
          </cell>
          <cell r="T647">
            <v>647</v>
          </cell>
        </row>
        <row r="648">
          <cell r="B648" t="str">
            <v>Shift 1</v>
          </cell>
          <cell r="C648">
            <v>1994</v>
          </cell>
          <cell r="D648">
            <v>0</v>
          </cell>
          <cell r="E648">
            <v>398.8</v>
          </cell>
          <cell r="F648">
            <v>0</v>
          </cell>
          <cell r="G648">
            <v>5</v>
          </cell>
          <cell r="H648">
            <v>0</v>
          </cell>
          <cell r="I648">
            <v>0</v>
          </cell>
          <cell r="J648">
            <v>2</v>
          </cell>
          <cell r="K648">
            <v>0</v>
          </cell>
          <cell r="L648">
            <v>1</v>
          </cell>
          <cell r="M648">
            <v>0.95</v>
          </cell>
          <cell r="N648">
            <v>0.875</v>
          </cell>
          <cell r="O648">
            <v>0.875</v>
          </cell>
          <cell r="P648">
            <v>0.7142857142857143</v>
          </cell>
          <cell r="Q648">
            <v>0</v>
          </cell>
          <cell r="R648">
            <v>0</v>
          </cell>
          <cell r="T648">
            <v>648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B649" t="str">
            <v>Shift 2</v>
          </cell>
          <cell r="C649">
            <v>1370</v>
          </cell>
          <cell r="D649">
            <v>0</v>
          </cell>
          <cell r="E649">
            <v>316.15384615384619</v>
          </cell>
          <cell r="F649">
            <v>0</v>
          </cell>
          <cell r="G649">
            <v>4.333333333333333</v>
          </cell>
          <cell r="H649">
            <v>0</v>
          </cell>
          <cell r="I649">
            <v>0</v>
          </cell>
          <cell r="J649">
            <v>0.66666666666666663</v>
          </cell>
          <cell r="K649">
            <v>3</v>
          </cell>
          <cell r="L649">
            <v>0</v>
          </cell>
          <cell r="M649">
            <v>0.95</v>
          </cell>
          <cell r="N649">
            <v>1</v>
          </cell>
          <cell r="O649">
            <v>0.875</v>
          </cell>
          <cell r="P649">
            <v>0.54166666666666663</v>
          </cell>
          <cell r="Q649">
            <v>0</v>
          </cell>
          <cell r="R649">
            <v>0</v>
          </cell>
          <cell r="T649">
            <v>649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</row>
        <row r="650">
          <cell r="B650" t="str">
            <v>Shift 3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0.5</v>
          </cell>
          <cell r="J650">
            <v>1.5</v>
          </cell>
          <cell r="K650">
            <v>6</v>
          </cell>
          <cell r="L650">
            <v>0</v>
          </cell>
          <cell r="M650">
            <v>0.95</v>
          </cell>
          <cell r="N650">
            <v>1</v>
          </cell>
          <cell r="O650">
            <v>0.875</v>
          </cell>
          <cell r="P650">
            <v>6.25E-2</v>
          </cell>
          <cell r="Q650">
            <v>0</v>
          </cell>
          <cell r="R650">
            <v>0</v>
          </cell>
          <cell r="T650">
            <v>650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</row>
        <row r="651">
          <cell r="B651" t="str">
            <v>Shift 6</v>
          </cell>
          <cell r="C651">
            <v>3016</v>
          </cell>
          <cell r="D651">
            <v>0</v>
          </cell>
          <cell r="E651">
            <v>385.02127659574472</v>
          </cell>
          <cell r="F651">
            <v>0</v>
          </cell>
          <cell r="G651">
            <v>7.833333333333333</v>
          </cell>
          <cell r="H651">
            <v>0</v>
          </cell>
          <cell r="I651">
            <v>0</v>
          </cell>
          <cell r="J651">
            <v>2.1666666666666665</v>
          </cell>
          <cell r="K651">
            <v>0</v>
          </cell>
          <cell r="L651">
            <v>1</v>
          </cell>
          <cell r="M651">
            <v>0.95</v>
          </cell>
          <cell r="N651">
            <v>0.90909090909090906</v>
          </cell>
          <cell r="O651">
            <v>0.875</v>
          </cell>
          <cell r="P651">
            <v>0.78333333333333333</v>
          </cell>
          <cell r="Q651" t="str">
            <v>Yohan Siswanto</v>
          </cell>
          <cell r="R651" t="str">
            <v>Donny Yusmanto</v>
          </cell>
          <cell r="T651">
            <v>651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B652" t="str">
            <v>Shift 7</v>
          </cell>
          <cell r="C652">
            <v>348</v>
          </cell>
          <cell r="D652">
            <v>0</v>
          </cell>
          <cell r="E652">
            <v>232</v>
          </cell>
          <cell r="F652">
            <v>0</v>
          </cell>
          <cell r="G652">
            <v>1.5</v>
          </cell>
          <cell r="H652">
            <v>0</v>
          </cell>
          <cell r="I652">
            <v>0.5</v>
          </cell>
          <cell r="J652">
            <v>2</v>
          </cell>
          <cell r="K652">
            <v>9</v>
          </cell>
          <cell r="L652">
            <v>0</v>
          </cell>
          <cell r="M652">
            <v>0.95</v>
          </cell>
          <cell r="N652">
            <v>1</v>
          </cell>
          <cell r="O652">
            <v>0.875</v>
          </cell>
          <cell r="P652">
            <v>0.15384615384615385</v>
          </cell>
          <cell r="Q652" t="str">
            <v>Dede Junaedi</v>
          </cell>
          <cell r="R652" t="str">
            <v>Indra</v>
          </cell>
          <cell r="T652">
            <v>652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TOTAL</v>
          </cell>
          <cell r="C653">
            <v>3364</v>
          </cell>
          <cell r="D653">
            <v>0</v>
          </cell>
          <cell r="E653">
            <v>360.4285714285715</v>
          </cell>
          <cell r="F653">
            <v>0</v>
          </cell>
          <cell r="G653">
            <v>9.3333333333333321</v>
          </cell>
          <cell r="H653">
            <v>0</v>
          </cell>
          <cell r="I653">
            <v>0.5</v>
          </cell>
          <cell r="J653">
            <v>4.1666666666666661</v>
          </cell>
          <cell r="K653">
            <v>9</v>
          </cell>
          <cell r="L653">
            <v>1</v>
          </cell>
          <cell r="M653">
            <v>0.95</v>
          </cell>
          <cell r="N653">
            <v>0.95833333333333337</v>
          </cell>
          <cell r="O653">
            <v>0.875</v>
          </cell>
          <cell r="P653">
            <v>0.42753623188405798</v>
          </cell>
          <cell r="Q653" t="str">
            <v>Hiras Silaban</v>
          </cell>
          <cell r="R653" t="str">
            <v>Fresye A L</v>
          </cell>
          <cell r="T653">
            <v>653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T654">
            <v>654</v>
          </cell>
        </row>
        <row r="655">
          <cell r="B655" t="str">
            <v>TIME</v>
          </cell>
          <cell r="C655" t="str">
            <v>WASTE</v>
          </cell>
          <cell r="D655" t="str">
            <v>WL508</v>
          </cell>
          <cell r="E655" t="str">
            <v>TYPE</v>
          </cell>
          <cell r="F655" t="str">
            <v>PC 5500</v>
          </cell>
          <cell r="H655" t="str">
            <v>Plan Prod'ty :</v>
          </cell>
          <cell r="J655">
            <v>0</v>
          </cell>
          <cell r="M655" t="str">
            <v>Distance :</v>
          </cell>
          <cell r="O655">
            <v>0</v>
          </cell>
          <cell r="T655">
            <v>655</v>
          </cell>
          <cell r="U655" t="str">
            <v>WL508</v>
          </cell>
        </row>
        <row r="656">
          <cell r="C656" t="str">
            <v>MAT</v>
          </cell>
          <cell r="D656" t="str">
            <v>PROD</v>
          </cell>
          <cell r="E656" t="str">
            <v>PROD'TY</v>
          </cell>
          <cell r="F656" t="str">
            <v>Q'TY DT</v>
          </cell>
          <cell r="J656" t="str">
            <v>HOURS</v>
          </cell>
          <cell r="Q656" t="str">
            <v>REMARK PRODUKTIVITAS</v>
          </cell>
          <cell r="T656">
            <v>656</v>
          </cell>
          <cell r="U656" t="str">
            <v>ROM</v>
          </cell>
          <cell r="V656" t="str">
            <v>Crush1</v>
          </cell>
          <cell r="W656" t="str">
            <v>Crush2</v>
          </cell>
          <cell r="X656" t="str">
            <v>Crush3</v>
          </cell>
          <cell r="Y656" t="str">
            <v>Crush4</v>
          </cell>
          <cell r="Z656" t="str">
            <v>Crush5</v>
          </cell>
          <cell r="AA656" t="str">
            <v>Crush6</v>
          </cell>
        </row>
        <row r="657">
          <cell r="E657" t="str">
            <v>( By work )</v>
          </cell>
          <cell r="F657" t="str">
            <v>785</v>
          </cell>
          <cell r="G657" t="str">
            <v>785-CB</v>
          </cell>
          <cell r="H657" t="str">
            <v>A40/HM</v>
          </cell>
          <cell r="I657" t="str">
            <v>Total</v>
          </cell>
          <cell r="J657" t="str">
            <v>Work</v>
          </cell>
          <cell r="K657" t="str">
            <v>General</v>
          </cell>
          <cell r="L657" t="str">
            <v>Delay</v>
          </cell>
          <cell r="M657" t="str">
            <v>Idle</v>
          </cell>
          <cell r="N657" t="str">
            <v>Rain</v>
          </cell>
          <cell r="O657" t="str">
            <v>Slipp</v>
          </cell>
          <cell r="P657" t="str">
            <v>B/D</v>
          </cell>
          <cell r="T657">
            <v>657</v>
          </cell>
        </row>
        <row r="658">
          <cell r="B658" t="str">
            <v>07  - 08</v>
          </cell>
          <cell r="C658" t="str">
            <v>OB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60</v>
          </cell>
          <cell r="M658">
            <v>0</v>
          </cell>
          <cell r="N658">
            <v>0</v>
          </cell>
          <cell r="O658">
            <v>0</v>
          </cell>
          <cell r="Q658" t="str">
            <v>General Work</v>
          </cell>
          <cell r="T658">
            <v>658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B659" t="str">
            <v>08  - 09</v>
          </cell>
          <cell r="C659" t="str">
            <v>OB</v>
          </cell>
          <cell r="D659">
            <v>190</v>
          </cell>
          <cell r="E659">
            <v>190</v>
          </cell>
          <cell r="F659">
            <v>2</v>
          </cell>
          <cell r="G659">
            <v>0</v>
          </cell>
          <cell r="H659">
            <v>0</v>
          </cell>
          <cell r="I659">
            <v>2</v>
          </cell>
          <cell r="J659">
            <v>60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>
            <v>0</v>
          </cell>
          <cell r="T659">
            <v>659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B660" t="str">
            <v>09  - 10</v>
          </cell>
          <cell r="C660" t="str">
            <v>OB</v>
          </cell>
          <cell r="D660">
            <v>228</v>
          </cell>
          <cell r="E660">
            <v>228</v>
          </cell>
          <cell r="F660">
            <v>2</v>
          </cell>
          <cell r="G660">
            <v>0</v>
          </cell>
          <cell r="H660">
            <v>0</v>
          </cell>
          <cell r="I660">
            <v>2</v>
          </cell>
          <cell r="J660">
            <v>60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>
            <v>0</v>
          </cell>
          <cell r="T660">
            <v>660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B661" t="str">
            <v>10  - 11</v>
          </cell>
          <cell r="C661" t="str">
            <v>OB</v>
          </cell>
          <cell r="D661">
            <v>228</v>
          </cell>
          <cell r="E661">
            <v>228</v>
          </cell>
          <cell r="F661">
            <v>2</v>
          </cell>
          <cell r="G661">
            <v>0</v>
          </cell>
          <cell r="H661">
            <v>0</v>
          </cell>
          <cell r="I661">
            <v>2</v>
          </cell>
          <cell r="J661">
            <v>60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>
            <v>0</v>
          </cell>
          <cell r="T661">
            <v>661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B662" t="str">
            <v>11  - 12</v>
          </cell>
          <cell r="C662" t="str">
            <v>OB</v>
          </cell>
          <cell r="D662">
            <v>152</v>
          </cell>
          <cell r="E662">
            <v>152</v>
          </cell>
          <cell r="F662">
            <v>2</v>
          </cell>
          <cell r="G662">
            <v>0</v>
          </cell>
          <cell r="H662">
            <v>0</v>
          </cell>
          <cell r="I662">
            <v>2</v>
          </cell>
          <cell r="J662">
            <v>60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General Work</v>
          </cell>
          <cell r="T662">
            <v>662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3">
          <cell r="B663" t="str">
            <v>12  - 13</v>
          </cell>
          <cell r="C663" t="str">
            <v>OB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60</v>
          </cell>
          <cell r="M663">
            <v>0</v>
          </cell>
          <cell r="N663">
            <v>0</v>
          </cell>
          <cell r="O663">
            <v>0</v>
          </cell>
          <cell r="Q663" t="str">
            <v>Rest Time</v>
          </cell>
          <cell r="T663">
            <v>663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B664" t="str">
            <v>13  -  14</v>
          </cell>
          <cell r="C664" t="str">
            <v>OB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60</v>
          </cell>
          <cell r="M664">
            <v>0</v>
          </cell>
          <cell r="N664">
            <v>0</v>
          </cell>
          <cell r="O664">
            <v>0</v>
          </cell>
          <cell r="Q664" t="str">
            <v>General Work</v>
          </cell>
          <cell r="T664">
            <v>664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B665" t="str">
            <v>14  -  15</v>
          </cell>
          <cell r="C665" t="str">
            <v>OB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60</v>
          </cell>
          <cell r="M665">
            <v>0</v>
          </cell>
          <cell r="N665">
            <v>0</v>
          </cell>
          <cell r="O665">
            <v>0</v>
          </cell>
          <cell r="Q665" t="str">
            <v>General Work</v>
          </cell>
          <cell r="T665">
            <v>665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B666" t="str">
            <v>15  -  16</v>
          </cell>
          <cell r="C666" t="str">
            <v>OB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60</v>
          </cell>
          <cell r="M666">
            <v>0</v>
          </cell>
          <cell r="N666">
            <v>0</v>
          </cell>
          <cell r="O666">
            <v>0</v>
          </cell>
          <cell r="Q666" t="str">
            <v>General Work</v>
          </cell>
          <cell r="T666">
            <v>666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B667" t="str">
            <v>16  -  17</v>
          </cell>
          <cell r="C667" t="str">
            <v>OB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60</v>
          </cell>
          <cell r="M667">
            <v>0</v>
          </cell>
          <cell r="N667">
            <v>0</v>
          </cell>
          <cell r="O667">
            <v>0</v>
          </cell>
          <cell r="Q667" t="str">
            <v>General Work</v>
          </cell>
          <cell r="T667">
            <v>667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8">
          <cell r="B668" t="str">
            <v>17  -  18</v>
          </cell>
          <cell r="C668" t="str">
            <v>OB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60</v>
          </cell>
          <cell r="M668">
            <v>0</v>
          </cell>
          <cell r="N668">
            <v>0</v>
          </cell>
          <cell r="O668">
            <v>0</v>
          </cell>
          <cell r="Q668" t="str">
            <v>Shift Change</v>
          </cell>
          <cell r="T668">
            <v>668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B669" t="str">
            <v>18  -  19</v>
          </cell>
          <cell r="C669" t="str">
            <v>OB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60</v>
          </cell>
          <cell r="M669">
            <v>0</v>
          </cell>
          <cell r="N669">
            <v>0</v>
          </cell>
          <cell r="O669">
            <v>0</v>
          </cell>
          <cell r="Q669" t="str">
            <v>Stand By</v>
          </cell>
          <cell r="T669">
            <v>669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B670" t="str">
            <v>19  -  20</v>
          </cell>
          <cell r="C670" t="str">
            <v>OB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60</v>
          </cell>
          <cell r="M670">
            <v>0</v>
          </cell>
          <cell r="N670">
            <v>0</v>
          </cell>
          <cell r="O670">
            <v>0</v>
          </cell>
          <cell r="Q670" t="str">
            <v>Stand By</v>
          </cell>
          <cell r="T670">
            <v>670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B671" t="str">
            <v>20  -  21</v>
          </cell>
          <cell r="C671" t="str">
            <v>OB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60</v>
          </cell>
          <cell r="M671">
            <v>0</v>
          </cell>
          <cell r="N671">
            <v>0</v>
          </cell>
          <cell r="O671">
            <v>0</v>
          </cell>
          <cell r="Q671" t="str">
            <v>Stand By</v>
          </cell>
          <cell r="T671">
            <v>671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B672" t="str">
            <v>21  -  22</v>
          </cell>
          <cell r="C672" t="str">
            <v>OB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60</v>
          </cell>
          <cell r="M672">
            <v>0</v>
          </cell>
          <cell r="N672">
            <v>0</v>
          </cell>
          <cell r="O672">
            <v>0</v>
          </cell>
          <cell r="Q672" t="str">
            <v>Stand By</v>
          </cell>
          <cell r="T672">
            <v>672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B673" t="str">
            <v>22  -  23</v>
          </cell>
          <cell r="C673" t="str">
            <v>OB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60</v>
          </cell>
          <cell r="M673">
            <v>0</v>
          </cell>
          <cell r="N673">
            <v>0</v>
          </cell>
          <cell r="O673">
            <v>0</v>
          </cell>
          <cell r="Q673" t="str">
            <v>Stand By</v>
          </cell>
          <cell r="T673">
            <v>673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B674" t="str">
            <v>23  -  24</v>
          </cell>
          <cell r="C674" t="str">
            <v>OB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60</v>
          </cell>
          <cell r="M674">
            <v>0</v>
          </cell>
          <cell r="N674">
            <v>0</v>
          </cell>
          <cell r="O674">
            <v>0</v>
          </cell>
          <cell r="Q674" t="str">
            <v>Stand By</v>
          </cell>
          <cell r="T674">
            <v>674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B675" t="str">
            <v>24  -  01</v>
          </cell>
          <cell r="C675" t="str">
            <v>OB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60</v>
          </cell>
          <cell r="M675">
            <v>0</v>
          </cell>
          <cell r="N675">
            <v>0</v>
          </cell>
          <cell r="O675">
            <v>0</v>
          </cell>
          <cell r="Q675" t="str">
            <v>Stand By</v>
          </cell>
          <cell r="T675">
            <v>675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01  -  02</v>
          </cell>
          <cell r="C676" t="str">
            <v>OB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60</v>
          </cell>
          <cell r="M676">
            <v>0</v>
          </cell>
          <cell r="N676">
            <v>0</v>
          </cell>
          <cell r="O676">
            <v>0</v>
          </cell>
          <cell r="Q676" t="str">
            <v>Stand By</v>
          </cell>
          <cell r="T676">
            <v>676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B677" t="str">
            <v>02  -  03</v>
          </cell>
          <cell r="C677" t="str">
            <v>OB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60</v>
          </cell>
          <cell r="M677">
            <v>0</v>
          </cell>
          <cell r="N677">
            <v>0</v>
          </cell>
          <cell r="O677">
            <v>0</v>
          </cell>
          <cell r="Q677" t="str">
            <v>Stand By</v>
          </cell>
          <cell r="T677">
            <v>677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B678" t="str">
            <v>03  -  04</v>
          </cell>
          <cell r="C678" t="str">
            <v>OB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60</v>
          </cell>
          <cell r="M678">
            <v>0</v>
          </cell>
          <cell r="N678">
            <v>0</v>
          </cell>
          <cell r="O678">
            <v>0</v>
          </cell>
          <cell r="Q678" t="str">
            <v>Stand By</v>
          </cell>
          <cell r="T678">
            <v>678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B679" t="str">
            <v>04  -  05</v>
          </cell>
          <cell r="C679" t="str">
            <v>OB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60</v>
          </cell>
          <cell r="M679">
            <v>0</v>
          </cell>
          <cell r="N679">
            <v>0</v>
          </cell>
          <cell r="O679">
            <v>0</v>
          </cell>
          <cell r="Q679" t="str">
            <v>Stand By</v>
          </cell>
          <cell r="T679">
            <v>679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B680" t="str">
            <v>05  -  06</v>
          </cell>
          <cell r="C680" t="str">
            <v>OB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60</v>
          </cell>
          <cell r="M680">
            <v>0</v>
          </cell>
          <cell r="N680">
            <v>0</v>
          </cell>
          <cell r="O680">
            <v>0</v>
          </cell>
          <cell r="Q680" t="str">
            <v>Stand By</v>
          </cell>
          <cell r="T680">
            <v>680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B681" t="str">
            <v>06  -  07</v>
          </cell>
          <cell r="C681" t="str">
            <v>OB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</v>
          </cell>
          <cell r="L681">
            <v>30</v>
          </cell>
          <cell r="M681">
            <v>0</v>
          </cell>
          <cell r="N681">
            <v>0</v>
          </cell>
          <cell r="O681">
            <v>0</v>
          </cell>
          <cell r="Q681" t="str">
            <v>Stand By</v>
          </cell>
          <cell r="T681">
            <v>681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2">
          <cell r="B682" t="str">
            <v>RESUME</v>
          </cell>
          <cell r="C682" t="str">
            <v>PROD</v>
          </cell>
          <cell r="E682" t="str">
            <v>PROD'TY</v>
          </cell>
          <cell r="G682" t="str">
            <v>WORK HOURS</v>
          </cell>
          <cell r="J682" t="str">
            <v>LOST TIME</v>
          </cell>
          <cell r="L682" t="str">
            <v>DOWN</v>
          </cell>
          <cell r="M682" t="str">
            <v>PA</v>
          </cell>
          <cell r="O682" t="str">
            <v>UA PROD</v>
          </cell>
          <cell r="Q682" t="str">
            <v>OPERATOR</v>
          </cell>
          <cell r="R682" t="str">
            <v>GROUP LEADER</v>
          </cell>
          <cell r="T682">
            <v>682</v>
          </cell>
        </row>
        <row r="683">
          <cell r="B683" t="str">
            <v>GROUP</v>
          </cell>
          <cell r="C683" t="str">
            <v>WASTE</v>
          </cell>
          <cell r="D683" t="str">
            <v>CC</v>
          </cell>
          <cell r="E683" t="str">
            <v>WASTE</v>
          </cell>
          <cell r="F683" t="str">
            <v>CC</v>
          </cell>
          <cell r="G683" t="str">
            <v>WASTE</v>
          </cell>
          <cell r="H683" t="str">
            <v>CC</v>
          </cell>
          <cell r="I683" t="str">
            <v>GEN</v>
          </cell>
          <cell r="J683" t="str">
            <v>DELAY</v>
          </cell>
          <cell r="K683" t="str">
            <v>IDLE</v>
          </cell>
          <cell r="L683" t="str">
            <v>TIME</v>
          </cell>
          <cell r="M683" t="str">
            <v>PLAN</v>
          </cell>
          <cell r="N683" t="str">
            <v>ACT</v>
          </cell>
          <cell r="O683" t="str">
            <v>PLAN</v>
          </cell>
          <cell r="P683" t="str">
            <v>ACT</v>
          </cell>
          <cell r="T683">
            <v>683</v>
          </cell>
        </row>
        <row r="684">
          <cell r="B684" t="str">
            <v>Shift 1</v>
          </cell>
          <cell r="C684">
            <v>798</v>
          </cell>
          <cell r="D684">
            <v>0</v>
          </cell>
          <cell r="E684">
            <v>199.5</v>
          </cell>
          <cell r="F684">
            <v>0</v>
          </cell>
          <cell r="G684">
            <v>4</v>
          </cell>
          <cell r="H684">
            <v>0</v>
          </cell>
          <cell r="I684">
            <v>0</v>
          </cell>
          <cell r="J684">
            <v>4</v>
          </cell>
          <cell r="K684">
            <v>0</v>
          </cell>
          <cell r="L684">
            <v>0</v>
          </cell>
          <cell r="M684">
            <v>0.95</v>
          </cell>
          <cell r="N684">
            <v>1</v>
          </cell>
          <cell r="O684">
            <v>0.875</v>
          </cell>
          <cell r="P684">
            <v>0.5</v>
          </cell>
          <cell r="Q684">
            <v>0</v>
          </cell>
          <cell r="R684">
            <v>0</v>
          </cell>
          <cell r="T684">
            <v>684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Shift 2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8</v>
          </cell>
          <cell r="K685">
            <v>0</v>
          </cell>
          <cell r="L685">
            <v>0</v>
          </cell>
          <cell r="M685">
            <v>0.95</v>
          </cell>
          <cell r="N685">
            <v>1</v>
          </cell>
          <cell r="O685">
            <v>0.875</v>
          </cell>
          <cell r="P685">
            <v>0</v>
          </cell>
          <cell r="Q685">
            <v>0</v>
          </cell>
          <cell r="R685">
            <v>0</v>
          </cell>
          <cell r="T685">
            <v>685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Shift 3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0.5</v>
          </cell>
          <cell r="J686">
            <v>7.5</v>
          </cell>
          <cell r="K686">
            <v>0</v>
          </cell>
          <cell r="L686">
            <v>0</v>
          </cell>
          <cell r="M686">
            <v>0.95</v>
          </cell>
          <cell r="N686">
            <v>1</v>
          </cell>
          <cell r="O686">
            <v>0.875</v>
          </cell>
          <cell r="P686">
            <v>6.25E-2</v>
          </cell>
          <cell r="Q686">
            <v>0</v>
          </cell>
          <cell r="R686">
            <v>0</v>
          </cell>
          <cell r="T686">
            <v>686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B687" t="str">
            <v>Shift 6</v>
          </cell>
          <cell r="C687">
            <v>798</v>
          </cell>
          <cell r="D687">
            <v>0</v>
          </cell>
          <cell r="E687">
            <v>199.5</v>
          </cell>
          <cell r="F687">
            <v>0</v>
          </cell>
          <cell r="G687">
            <v>4</v>
          </cell>
          <cell r="H687">
            <v>0</v>
          </cell>
          <cell r="I687">
            <v>0</v>
          </cell>
          <cell r="J687">
            <v>7</v>
          </cell>
          <cell r="K687">
            <v>0</v>
          </cell>
          <cell r="L687">
            <v>0</v>
          </cell>
          <cell r="M687">
            <v>0.95</v>
          </cell>
          <cell r="N687">
            <v>1</v>
          </cell>
          <cell r="O687">
            <v>0.875</v>
          </cell>
          <cell r="P687">
            <v>0.36363636363636365</v>
          </cell>
          <cell r="Q687">
            <v>0</v>
          </cell>
          <cell r="R687">
            <v>0</v>
          </cell>
          <cell r="T687">
            <v>687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B688" t="str">
            <v>Shift 7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0.5</v>
          </cell>
          <cell r="J688">
            <v>12.5</v>
          </cell>
          <cell r="K688">
            <v>0</v>
          </cell>
          <cell r="L688">
            <v>0</v>
          </cell>
          <cell r="M688">
            <v>0.95</v>
          </cell>
          <cell r="N688">
            <v>1</v>
          </cell>
          <cell r="O688">
            <v>0.875</v>
          </cell>
          <cell r="P688">
            <v>3.8461538461538464E-2</v>
          </cell>
          <cell r="Q688">
            <v>0</v>
          </cell>
          <cell r="R688">
            <v>0</v>
          </cell>
          <cell r="T688">
            <v>688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TOTAL</v>
          </cell>
          <cell r="C689">
            <v>798</v>
          </cell>
          <cell r="D689">
            <v>0</v>
          </cell>
          <cell r="E689">
            <v>199.5</v>
          </cell>
          <cell r="F689">
            <v>0</v>
          </cell>
          <cell r="G689">
            <v>4</v>
          </cell>
          <cell r="H689">
            <v>0</v>
          </cell>
          <cell r="I689">
            <v>0.5</v>
          </cell>
          <cell r="J689">
            <v>19.5</v>
          </cell>
          <cell r="K689">
            <v>0</v>
          </cell>
          <cell r="L689">
            <v>0</v>
          </cell>
          <cell r="M689">
            <v>0.95</v>
          </cell>
          <cell r="N689">
            <v>1</v>
          </cell>
          <cell r="O689">
            <v>0.875</v>
          </cell>
          <cell r="P689">
            <v>0.1875</v>
          </cell>
          <cell r="Q689" t="str">
            <v>Hiras Silaban</v>
          </cell>
          <cell r="R689" t="str">
            <v>Fresye A L</v>
          </cell>
          <cell r="T689">
            <v>689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T690">
            <v>690</v>
          </cell>
        </row>
        <row r="691">
          <cell r="B691" t="str">
            <v>TIME</v>
          </cell>
          <cell r="C691" t="str">
            <v>WASTE</v>
          </cell>
          <cell r="D691" t="str">
            <v>EX429</v>
          </cell>
          <cell r="E691" t="str">
            <v>TYPE</v>
          </cell>
          <cell r="F691" t="str">
            <v>PC 200</v>
          </cell>
          <cell r="H691" t="str">
            <v>Plan Prod'ty :</v>
          </cell>
          <cell r="J691">
            <v>0</v>
          </cell>
          <cell r="M691" t="str">
            <v>Distance :</v>
          </cell>
          <cell r="O691">
            <v>0</v>
          </cell>
          <cell r="T691">
            <v>691</v>
          </cell>
          <cell r="U691" t="str">
            <v>EX429</v>
          </cell>
        </row>
        <row r="692">
          <cell r="C692" t="str">
            <v>MAT</v>
          </cell>
          <cell r="D692" t="str">
            <v>PROD</v>
          </cell>
          <cell r="E692" t="str">
            <v>PROD'TY</v>
          </cell>
          <cell r="F692" t="str">
            <v>Q'TY DT</v>
          </cell>
          <cell r="J692" t="str">
            <v>HOURS</v>
          </cell>
          <cell r="Q692" t="str">
            <v>REMARK PRODUKTIVITAS</v>
          </cell>
          <cell r="T692">
            <v>692</v>
          </cell>
          <cell r="U692" t="str">
            <v>ROM</v>
          </cell>
          <cell r="V692" t="str">
            <v>Crush1</v>
          </cell>
          <cell r="W692" t="str">
            <v>Crush2</v>
          </cell>
          <cell r="X692" t="str">
            <v>Crush3</v>
          </cell>
          <cell r="Y692" t="str">
            <v>Crush4</v>
          </cell>
          <cell r="Z692" t="str">
            <v>Crush5</v>
          </cell>
          <cell r="AA692" t="str">
            <v>Crush6</v>
          </cell>
        </row>
        <row r="693">
          <cell r="E693" t="str">
            <v>( By work )</v>
          </cell>
          <cell r="F693" t="str">
            <v>785</v>
          </cell>
          <cell r="G693" t="str">
            <v>785-CB</v>
          </cell>
          <cell r="H693" t="str">
            <v>A40/HM</v>
          </cell>
          <cell r="I693" t="str">
            <v>Total</v>
          </cell>
          <cell r="J693" t="str">
            <v>Work</v>
          </cell>
          <cell r="K693" t="str">
            <v>General</v>
          </cell>
          <cell r="L693" t="str">
            <v>Delay</v>
          </cell>
          <cell r="M693" t="str">
            <v>Idle</v>
          </cell>
          <cell r="N693" t="str">
            <v>Rain</v>
          </cell>
          <cell r="O693" t="str">
            <v>Slipp</v>
          </cell>
          <cell r="P693" t="str">
            <v>B/D</v>
          </cell>
          <cell r="T693">
            <v>693</v>
          </cell>
        </row>
        <row r="694">
          <cell r="B694" t="str">
            <v>07  - 08</v>
          </cell>
          <cell r="C694" t="str">
            <v>OB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60</v>
          </cell>
          <cell r="M694">
            <v>0</v>
          </cell>
          <cell r="N694">
            <v>0</v>
          </cell>
          <cell r="O694">
            <v>0</v>
          </cell>
          <cell r="Q694" t="str">
            <v>General Work</v>
          </cell>
          <cell r="T694">
            <v>694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08  - 09</v>
          </cell>
          <cell r="C695" t="str">
            <v>OB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60</v>
          </cell>
          <cell r="M695">
            <v>0</v>
          </cell>
          <cell r="N695">
            <v>0</v>
          </cell>
          <cell r="O695">
            <v>0</v>
          </cell>
          <cell r="Q695" t="str">
            <v>General Work</v>
          </cell>
          <cell r="T695">
            <v>695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B696" t="str">
            <v>09  - 10</v>
          </cell>
          <cell r="C696" t="str">
            <v>OB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60</v>
          </cell>
          <cell r="M696">
            <v>0</v>
          </cell>
          <cell r="N696">
            <v>0</v>
          </cell>
          <cell r="O696">
            <v>0</v>
          </cell>
          <cell r="Q696" t="str">
            <v>General Work, 09:45 Oil Hydrolik Bocor</v>
          </cell>
          <cell r="T696">
            <v>696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B697" t="str">
            <v>10  - 11</v>
          </cell>
          <cell r="C697" t="str">
            <v>OB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60</v>
          </cell>
          <cell r="M697">
            <v>0</v>
          </cell>
          <cell r="N697">
            <v>0</v>
          </cell>
          <cell r="O697">
            <v>0</v>
          </cell>
          <cell r="Q697" t="str">
            <v>Oil Hydrolik Bocor</v>
          </cell>
          <cell r="T697">
            <v>697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11  - 12</v>
          </cell>
          <cell r="C698" t="str">
            <v>OB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60</v>
          </cell>
          <cell r="M698">
            <v>0</v>
          </cell>
          <cell r="N698">
            <v>0</v>
          </cell>
          <cell r="O698">
            <v>0</v>
          </cell>
          <cell r="Q698" t="str">
            <v>Oil Hydrolik Bocor</v>
          </cell>
          <cell r="T698">
            <v>698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699">
          <cell r="B699" t="str">
            <v>12  - 13</v>
          </cell>
          <cell r="C699" t="str">
            <v>OB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60</v>
          </cell>
          <cell r="M699">
            <v>0</v>
          </cell>
          <cell r="N699">
            <v>0</v>
          </cell>
          <cell r="O699">
            <v>0</v>
          </cell>
          <cell r="Q699" t="str">
            <v>Oil Hydrolik Bocor</v>
          </cell>
          <cell r="T699">
            <v>699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B700" t="str">
            <v>13  -  14</v>
          </cell>
          <cell r="C700" t="str">
            <v>OB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60</v>
          </cell>
          <cell r="M700">
            <v>0</v>
          </cell>
          <cell r="N700">
            <v>0</v>
          </cell>
          <cell r="O700">
            <v>0</v>
          </cell>
          <cell r="Q700" t="str">
            <v>Oil Hydrolik Bocor</v>
          </cell>
          <cell r="T700">
            <v>700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14  -  15</v>
          </cell>
          <cell r="C701" t="str">
            <v>OB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60</v>
          </cell>
          <cell r="M701">
            <v>0</v>
          </cell>
          <cell r="N701">
            <v>0</v>
          </cell>
          <cell r="O701">
            <v>0</v>
          </cell>
          <cell r="Q701" t="str">
            <v>Oil Hydrolik Bocor</v>
          </cell>
          <cell r="T701">
            <v>701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B702" t="str">
            <v>15  -  16</v>
          </cell>
          <cell r="C702" t="str">
            <v>OB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60</v>
          </cell>
          <cell r="M702">
            <v>0</v>
          </cell>
          <cell r="N702">
            <v>0</v>
          </cell>
          <cell r="O702">
            <v>0</v>
          </cell>
          <cell r="Q702" t="str">
            <v>Oil Hydrolik Bocor</v>
          </cell>
          <cell r="T702">
            <v>702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16  -  17</v>
          </cell>
          <cell r="C703" t="str">
            <v>OB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60</v>
          </cell>
          <cell r="M703">
            <v>0</v>
          </cell>
          <cell r="N703">
            <v>0</v>
          </cell>
          <cell r="O703">
            <v>0</v>
          </cell>
          <cell r="Q703" t="str">
            <v>Oil Hydrolik Bocor</v>
          </cell>
          <cell r="T703">
            <v>703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B704" t="str">
            <v>17  -  18</v>
          </cell>
          <cell r="C704" t="str">
            <v>OB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60</v>
          </cell>
          <cell r="M704">
            <v>0</v>
          </cell>
          <cell r="N704">
            <v>0</v>
          </cell>
          <cell r="O704">
            <v>0</v>
          </cell>
          <cell r="Q704" t="str">
            <v>Oil Hydrolik Bocor</v>
          </cell>
          <cell r="T704">
            <v>704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B705" t="str">
            <v>18  -  19</v>
          </cell>
          <cell r="C705" t="str">
            <v>OB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60</v>
          </cell>
          <cell r="M705">
            <v>0</v>
          </cell>
          <cell r="N705">
            <v>0</v>
          </cell>
          <cell r="O705">
            <v>0</v>
          </cell>
          <cell r="Q705" t="str">
            <v>General</v>
          </cell>
          <cell r="T705">
            <v>705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6">
          <cell r="B706" t="str">
            <v>19  -  20</v>
          </cell>
          <cell r="C706" t="str">
            <v>OB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60</v>
          </cell>
          <cell r="M706">
            <v>0</v>
          </cell>
          <cell r="N706">
            <v>0</v>
          </cell>
          <cell r="O706">
            <v>0</v>
          </cell>
          <cell r="Q706" t="str">
            <v>General</v>
          </cell>
          <cell r="T706">
            <v>706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20  -  21</v>
          </cell>
          <cell r="C707" t="str">
            <v>OB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60</v>
          </cell>
          <cell r="M707">
            <v>0</v>
          </cell>
          <cell r="N707">
            <v>0</v>
          </cell>
          <cell r="O707">
            <v>0</v>
          </cell>
          <cell r="Q707" t="str">
            <v>General</v>
          </cell>
          <cell r="T707">
            <v>707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21  -  22</v>
          </cell>
          <cell r="C708" t="str">
            <v>OB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60</v>
          </cell>
          <cell r="M708">
            <v>0</v>
          </cell>
          <cell r="N708">
            <v>0</v>
          </cell>
          <cell r="O708">
            <v>0</v>
          </cell>
          <cell r="Q708" t="str">
            <v>General</v>
          </cell>
          <cell r="T708">
            <v>708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B709" t="str">
            <v>22  -  23</v>
          </cell>
          <cell r="C709" t="str">
            <v>OB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60</v>
          </cell>
          <cell r="M709">
            <v>0</v>
          </cell>
          <cell r="N709">
            <v>0</v>
          </cell>
          <cell r="O709">
            <v>0</v>
          </cell>
          <cell r="Q709" t="str">
            <v>General</v>
          </cell>
          <cell r="T709">
            <v>709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23  -  24</v>
          </cell>
          <cell r="C710" t="str">
            <v>OB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60</v>
          </cell>
          <cell r="M710">
            <v>0</v>
          </cell>
          <cell r="N710">
            <v>0</v>
          </cell>
          <cell r="O710">
            <v>0</v>
          </cell>
          <cell r="Q710" t="str">
            <v>General</v>
          </cell>
          <cell r="T710">
            <v>710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24  -  01</v>
          </cell>
          <cell r="C711" t="str">
            <v>OB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60</v>
          </cell>
          <cell r="M711">
            <v>0</v>
          </cell>
          <cell r="N711">
            <v>0</v>
          </cell>
          <cell r="O711">
            <v>0</v>
          </cell>
          <cell r="Q711" t="str">
            <v>Rest Time</v>
          </cell>
          <cell r="T711">
            <v>711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01  -  02</v>
          </cell>
          <cell r="C712" t="str">
            <v>OB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60</v>
          </cell>
          <cell r="M712">
            <v>0</v>
          </cell>
          <cell r="N712">
            <v>0</v>
          </cell>
          <cell r="O712">
            <v>0</v>
          </cell>
          <cell r="Q712" t="str">
            <v>General</v>
          </cell>
          <cell r="T712">
            <v>712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3">
          <cell r="B713" t="str">
            <v>02  -  03</v>
          </cell>
          <cell r="C713" t="str">
            <v>OB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60</v>
          </cell>
          <cell r="M713">
            <v>0</v>
          </cell>
          <cell r="N713">
            <v>0</v>
          </cell>
          <cell r="O713">
            <v>0</v>
          </cell>
          <cell r="Q713" t="str">
            <v>General</v>
          </cell>
          <cell r="T713">
            <v>713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03  -  04</v>
          </cell>
          <cell r="C714" t="str">
            <v>OB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60</v>
          </cell>
          <cell r="O714">
            <v>0</v>
          </cell>
          <cell r="Q714" t="str">
            <v>Rain</v>
          </cell>
          <cell r="T714">
            <v>714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04  -  05</v>
          </cell>
          <cell r="C715" t="str">
            <v>OB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60</v>
          </cell>
          <cell r="Q715" t="str">
            <v>Slippery</v>
          </cell>
          <cell r="T715">
            <v>715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B716" t="str">
            <v>05  -  06</v>
          </cell>
          <cell r="C716" t="str">
            <v>OB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60</v>
          </cell>
          <cell r="Q716" t="str">
            <v>Slippery</v>
          </cell>
          <cell r="T716">
            <v>716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B717" t="str">
            <v>06  -  07</v>
          </cell>
          <cell r="C717" t="str">
            <v>OB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30</v>
          </cell>
          <cell r="L717">
            <v>0</v>
          </cell>
          <cell r="M717">
            <v>0</v>
          </cell>
          <cell r="N717">
            <v>0</v>
          </cell>
          <cell r="O717">
            <v>30</v>
          </cell>
          <cell r="Q717" t="str">
            <v>Slippery</v>
          </cell>
          <cell r="T717">
            <v>717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RESUME</v>
          </cell>
          <cell r="C718" t="str">
            <v>PROD</v>
          </cell>
          <cell r="E718" t="str">
            <v>PROD'TY</v>
          </cell>
          <cell r="G718" t="str">
            <v>WORK HOURS</v>
          </cell>
          <cell r="J718" t="str">
            <v>LOST TIME</v>
          </cell>
          <cell r="L718" t="str">
            <v>DOWN</v>
          </cell>
          <cell r="M718" t="str">
            <v>PA</v>
          </cell>
          <cell r="O718" t="str">
            <v>UA PROD</v>
          </cell>
          <cell r="Q718" t="str">
            <v>OPERATOR</v>
          </cell>
          <cell r="R718" t="str">
            <v>GROUP LEADER</v>
          </cell>
          <cell r="T718">
            <v>718</v>
          </cell>
        </row>
        <row r="719">
          <cell r="B719" t="str">
            <v>GROUP</v>
          </cell>
          <cell r="C719" t="str">
            <v>WASTE</v>
          </cell>
          <cell r="D719" t="str">
            <v>CC</v>
          </cell>
          <cell r="E719" t="str">
            <v>WASTE</v>
          </cell>
          <cell r="F719" t="str">
            <v>CC</v>
          </cell>
          <cell r="G719" t="str">
            <v>WASTE</v>
          </cell>
          <cell r="H719" t="str">
            <v>CC</v>
          </cell>
          <cell r="I719" t="str">
            <v>GEN</v>
          </cell>
          <cell r="J719" t="str">
            <v>DELAY</v>
          </cell>
          <cell r="K719" t="str">
            <v>IDLE</v>
          </cell>
          <cell r="L719" t="str">
            <v>TIME</v>
          </cell>
          <cell r="M719" t="str">
            <v>PLAN</v>
          </cell>
          <cell r="N719" t="str">
            <v>ACT</v>
          </cell>
          <cell r="O719" t="str">
            <v>PLAN</v>
          </cell>
          <cell r="P719" t="str">
            <v>ACT</v>
          </cell>
          <cell r="T719">
            <v>719</v>
          </cell>
        </row>
        <row r="720">
          <cell r="B720" t="str">
            <v>Shift 1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8</v>
          </cell>
          <cell r="K720">
            <v>0</v>
          </cell>
          <cell r="L720">
            <v>0</v>
          </cell>
          <cell r="M720">
            <v>0.95</v>
          </cell>
          <cell r="N720">
            <v>1</v>
          </cell>
          <cell r="O720">
            <v>0.875</v>
          </cell>
          <cell r="P720">
            <v>0</v>
          </cell>
          <cell r="Q720">
            <v>0</v>
          </cell>
          <cell r="R720">
            <v>0</v>
          </cell>
          <cell r="T720">
            <v>720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B721" t="str">
            <v>Shift 2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8</v>
          </cell>
          <cell r="K721">
            <v>0</v>
          </cell>
          <cell r="L721">
            <v>0</v>
          </cell>
          <cell r="M721">
            <v>0.95</v>
          </cell>
          <cell r="N721">
            <v>1</v>
          </cell>
          <cell r="O721">
            <v>0.875</v>
          </cell>
          <cell r="P721">
            <v>0</v>
          </cell>
          <cell r="Q721">
            <v>0</v>
          </cell>
          <cell r="R721">
            <v>0</v>
          </cell>
          <cell r="T721">
            <v>721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B722" t="str">
            <v>Shift 3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0.5</v>
          </cell>
          <cell r="J722">
            <v>4</v>
          </cell>
          <cell r="K722">
            <v>3.5</v>
          </cell>
          <cell r="L722">
            <v>0</v>
          </cell>
          <cell r="M722">
            <v>0.95</v>
          </cell>
          <cell r="N722">
            <v>1</v>
          </cell>
          <cell r="O722">
            <v>0.875</v>
          </cell>
          <cell r="P722">
            <v>6.25E-2</v>
          </cell>
          <cell r="Q722">
            <v>0</v>
          </cell>
          <cell r="R722">
            <v>0</v>
          </cell>
          <cell r="T722">
            <v>722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B723" t="str">
            <v>Shift 6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11</v>
          </cell>
          <cell r="K723">
            <v>0</v>
          </cell>
          <cell r="L723">
            <v>0</v>
          </cell>
          <cell r="M723">
            <v>0.95</v>
          </cell>
          <cell r="N723">
            <v>1</v>
          </cell>
          <cell r="O723">
            <v>0.875</v>
          </cell>
          <cell r="P723">
            <v>0</v>
          </cell>
          <cell r="Q723">
            <v>0</v>
          </cell>
          <cell r="R723">
            <v>0</v>
          </cell>
          <cell r="T723">
            <v>723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B724" t="str">
            <v>Shift 7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0.5</v>
          </cell>
          <cell r="J724">
            <v>9</v>
          </cell>
          <cell r="K724">
            <v>3.5</v>
          </cell>
          <cell r="L724">
            <v>0</v>
          </cell>
          <cell r="M724">
            <v>0.95</v>
          </cell>
          <cell r="N724">
            <v>1</v>
          </cell>
          <cell r="O724">
            <v>0.875</v>
          </cell>
          <cell r="P724">
            <v>3.8461538461538464E-2</v>
          </cell>
          <cell r="Q724">
            <v>0</v>
          </cell>
          <cell r="R724">
            <v>0</v>
          </cell>
          <cell r="T724">
            <v>724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B725" t="str">
            <v>TOTAL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0.5</v>
          </cell>
          <cell r="J725">
            <v>20</v>
          </cell>
          <cell r="K725">
            <v>3.5</v>
          </cell>
          <cell r="L725">
            <v>0</v>
          </cell>
          <cell r="M725">
            <v>0.95</v>
          </cell>
          <cell r="N725">
            <v>1</v>
          </cell>
          <cell r="O725">
            <v>0.875</v>
          </cell>
          <cell r="P725">
            <v>2.0833333333333332E-2</v>
          </cell>
          <cell r="Q725" t="str">
            <v>Hiras Silaban</v>
          </cell>
          <cell r="R725" t="str">
            <v>Fresye A L</v>
          </cell>
          <cell r="T725">
            <v>725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T726">
            <v>726</v>
          </cell>
        </row>
        <row r="727">
          <cell r="B727" t="str">
            <v>TIME</v>
          </cell>
          <cell r="C727" t="str">
            <v>WASTE</v>
          </cell>
          <cell r="D727" t="str">
            <v>EX430</v>
          </cell>
          <cell r="E727" t="str">
            <v>TYPE</v>
          </cell>
          <cell r="F727" t="str">
            <v>PC 200</v>
          </cell>
          <cell r="H727" t="str">
            <v>Plan Prod'ty :</v>
          </cell>
          <cell r="J727">
            <v>0</v>
          </cell>
          <cell r="M727" t="str">
            <v>Distance :</v>
          </cell>
          <cell r="O727">
            <v>0</v>
          </cell>
          <cell r="T727">
            <v>727</v>
          </cell>
          <cell r="U727" t="str">
            <v>EX430</v>
          </cell>
        </row>
        <row r="728">
          <cell r="C728" t="str">
            <v>MAT</v>
          </cell>
          <cell r="D728" t="str">
            <v>PROD</v>
          </cell>
          <cell r="E728" t="str">
            <v>PROD'TY</v>
          </cell>
          <cell r="F728" t="str">
            <v>Q'TY DT</v>
          </cell>
          <cell r="J728" t="str">
            <v>HOURS</v>
          </cell>
          <cell r="Q728" t="str">
            <v>REMARK PRODUKTIVITAS</v>
          </cell>
          <cell r="T728">
            <v>728</v>
          </cell>
          <cell r="U728" t="str">
            <v>ROM</v>
          </cell>
          <cell r="V728" t="str">
            <v>Crush1</v>
          </cell>
          <cell r="W728" t="str">
            <v>Crush2</v>
          </cell>
          <cell r="X728" t="str">
            <v>Crush3</v>
          </cell>
          <cell r="Y728" t="str">
            <v>Crush4</v>
          </cell>
          <cell r="Z728" t="str">
            <v>Crush5</v>
          </cell>
          <cell r="AA728" t="str">
            <v>Crush6</v>
          </cell>
        </row>
        <row r="729">
          <cell r="E729" t="str">
            <v>( By work )</v>
          </cell>
          <cell r="F729" t="str">
            <v>785</v>
          </cell>
          <cell r="G729" t="str">
            <v>785-CB</v>
          </cell>
          <cell r="H729" t="str">
            <v>A40/HM</v>
          </cell>
          <cell r="I729" t="str">
            <v>Total</v>
          </cell>
          <cell r="J729" t="str">
            <v>Work</v>
          </cell>
          <cell r="K729" t="str">
            <v>General</v>
          </cell>
          <cell r="L729" t="str">
            <v>Delay</v>
          </cell>
          <cell r="M729" t="str">
            <v>Idle</v>
          </cell>
          <cell r="N729" t="str">
            <v>Rain</v>
          </cell>
          <cell r="O729" t="str">
            <v>Slipp</v>
          </cell>
          <cell r="P729" t="str">
            <v>B/D</v>
          </cell>
          <cell r="T729">
            <v>729</v>
          </cell>
        </row>
        <row r="730">
          <cell r="B730" t="str">
            <v>07  - 08</v>
          </cell>
          <cell r="C730" t="str">
            <v>OB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60</v>
          </cell>
          <cell r="M730">
            <v>0</v>
          </cell>
          <cell r="N730">
            <v>0</v>
          </cell>
          <cell r="O730">
            <v>0</v>
          </cell>
          <cell r="Q730" t="str">
            <v>General Work</v>
          </cell>
          <cell r="T730">
            <v>730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B731" t="str">
            <v>08  - 09</v>
          </cell>
          <cell r="C731" t="str">
            <v>OB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60</v>
          </cell>
          <cell r="M731">
            <v>0</v>
          </cell>
          <cell r="N731">
            <v>0</v>
          </cell>
          <cell r="O731">
            <v>0</v>
          </cell>
          <cell r="Q731" t="str">
            <v>General Work</v>
          </cell>
          <cell r="T731">
            <v>731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B732" t="str">
            <v>09  - 10</v>
          </cell>
          <cell r="C732" t="str">
            <v>OB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60</v>
          </cell>
          <cell r="M732">
            <v>0</v>
          </cell>
          <cell r="N732">
            <v>0</v>
          </cell>
          <cell r="O732">
            <v>0</v>
          </cell>
          <cell r="Q732" t="str">
            <v>General Work</v>
          </cell>
          <cell r="T732">
            <v>732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B733" t="str">
            <v>10  - 11</v>
          </cell>
          <cell r="C733" t="str">
            <v>OB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60</v>
          </cell>
          <cell r="M733">
            <v>0</v>
          </cell>
          <cell r="N733">
            <v>0</v>
          </cell>
          <cell r="O733">
            <v>0</v>
          </cell>
          <cell r="Q733" t="str">
            <v>General Work</v>
          </cell>
          <cell r="T733">
            <v>733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B734" t="str">
            <v>11  - 12</v>
          </cell>
          <cell r="C734" t="str">
            <v>OB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60</v>
          </cell>
          <cell r="M734">
            <v>0</v>
          </cell>
          <cell r="N734">
            <v>0</v>
          </cell>
          <cell r="O734">
            <v>0</v>
          </cell>
          <cell r="Q734" t="str">
            <v>General Work</v>
          </cell>
          <cell r="T734">
            <v>734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B735" t="str">
            <v>12  - 13</v>
          </cell>
          <cell r="C735" t="str">
            <v>OB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60</v>
          </cell>
          <cell r="M735">
            <v>0</v>
          </cell>
          <cell r="N735">
            <v>0</v>
          </cell>
          <cell r="O735">
            <v>0</v>
          </cell>
          <cell r="Q735" t="str">
            <v>Rest Time</v>
          </cell>
          <cell r="T735">
            <v>735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13  -  14</v>
          </cell>
          <cell r="C736" t="str">
            <v>OB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60</v>
          </cell>
          <cell r="M736">
            <v>0</v>
          </cell>
          <cell r="N736">
            <v>0</v>
          </cell>
          <cell r="O736">
            <v>0</v>
          </cell>
          <cell r="Q736" t="str">
            <v>General Work</v>
          </cell>
          <cell r="T736">
            <v>736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14  -  15</v>
          </cell>
          <cell r="C737" t="str">
            <v>OB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60</v>
          </cell>
          <cell r="M737">
            <v>0</v>
          </cell>
          <cell r="N737">
            <v>0</v>
          </cell>
          <cell r="O737">
            <v>0</v>
          </cell>
          <cell r="Q737" t="str">
            <v>General Work</v>
          </cell>
          <cell r="T737">
            <v>737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B738" t="str">
            <v>15  -  16</v>
          </cell>
          <cell r="C738" t="str">
            <v>OB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60</v>
          </cell>
          <cell r="M738">
            <v>0</v>
          </cell>
          <cell r="N738">
            <v>0</v>
          </cell>
          <cell r="O738">
            <v>0</v>
          </cell>
          <cell r="Q738" t="str">
            <v>General Work</v>
          </cell>
          <cell r="T738">
            <v>738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16  -  17</v>
          </cell>
          <cell r="C739" t="str">
            <v>OB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60</v>
          </cell>
          <cell r="M739">
            <v>0</v>
          </cell>
          <cell r="N739">
            <v>0</v>
          </cell>
          <cell r="O739">
            <v>0</v>
          </cell>
          <cell r="Q739" t="str">
            <v>General Work</v>
          </cell>
          <cell r="T739">
            <v>739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17  -  18</v>
          </cell>
          <cell r="C740" t="str">
            <v>OB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60</v>
          </cell>
          <cell r="M740">
            <v>0</v>
          </cell>
          <cell r="N740">
            <v>0</v>
          </cell>
          <cell r="O740">
            <v>0</v>
          </cell>
          <cell r="Q740" t="str">
            <v>Shift Change</v>
          </cell>
          <cell r="T740">
            <v>740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18  -  19</v>
          </cell>
          <cell r="C741" t="str">
            <v>OB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60</v>
          </cell>
          <cell r="M741">
            <v>0</v>
          </cell>
          <cell r="N741">
            <v>0</v>
          </cell>
          <cell r="O741">
            <v>0</v>
          </cell>
          <cell r="Q741" t="str">
            <v>General</v>
          </cell>
          <cell r="T741">
            <v>741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B742" t="str">
            <v>19  -  20</v>
          </cell>
          <cell r="C742" t="str">
            <v>OB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60</v>
          </cell>
          <cell r="M742">
            <v>0</v>
          </cell>
          <cell r="N742">
            <v>0</v>
          </cell>
          <cell r="O742">
            <v>0</v>
          </cell>
          <cell r="Q742" t="str">
            <v>General</v>
          </cell>
          <cell r="T742">
            <v>742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20  -  21</v>
          </cell>
          <cell r="C743" t="str">
            <v>OB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60</v>
          </cell>
          <cell r="M743">
            <v>0</v>
          </cell>
          <cell r="N743">
            <v>0</v>
          </cell>
          <cell r="O743">
            <v>0</v>
          </cell>
          <cell r="Q743" t="str">
            <v>General</v>
          </cell>
          <cell r="T743">
            <v>743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21  -  22</v>
          </cell>
          <cell r="C744" t="str">
            <v>OB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60</v>
          </cell>
          <cell r="M744">
            <v>0</v>
          </cell>
          <cell r="N744">
            <v>0</v>
          </cell>
          <cell r="O744">
            <v>0</v>
          </cell>
          <cell r="Q744" t="str">
            <v>General</v>
          </cell>
          <cell r="T744">
            <v>744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22  -  23</v>
          </cell>
          <cell r="C745" t="str">
            <v>OB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60</v>
          </cell>
          <cell r="M745">
            <v>0</v>
          </cell>
          <cell r="N745">
            <v>0</v>
          </cell>
          <cell r="O745">
            <v>0</v>
          </cell>
          <cell r="Q745" t="str">
            <v>General</v>
          </cell>
          <cell r="T745">
            <v>745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B746" t="str">
            <v>23  -  24</v>
          </cell>
          <cell r="C746" t="str">
            <v>OB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60</v>
          </cell>
          <cell r="M746">
            <v>0</v>
          </cell>
          <cell r="N746">
            <v>0</v>
          </cell>
          <cell r="O746">
            <v>0</v>
          </cell>
          <cell r="Q746" t="str">
            <v>General</v>
          </cell>
          <cell r="T746">
            <v>746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B747" t="str">
            <v>24  -  01</v>
          </cell>
          <cell r="C747" t="str">
            <v>OB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60</v>
          </cell>
          <cell r="M747">
            <v>0</v>
          </cell>
          <cell r="N747">
            <v>0</v>
          </cell>
          <cell r="O747">
            <v>0</v>
          </cell>
          <cell r="Q747" t="str">
            <v>Rest Time</v>
          </cell>
          <cell r="T747">
            <v>747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B748" t="str">
            <v>01  -  02</v>
          </cell>
          <cell r="C748" t="str">
            <v>OB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60</v>
          </cell>
          <cell r="M748">
            <v>0</v>
          </cell>
          <cell r="N748">
            <v>0</v>
          </cell>
          <cell r="O748">
            <v>0</v>
          </cell>
          <cell r="Q748" t="str">
            <v>General</v>
          </cell>
          <cell r="T748">
            <v>748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02  -  03</v>
          </cell>
          <cell r="C749" t="str">
            <v>OB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60</v>
          </cell>
          <cell r="M749">
            <v>0</v>
          </cell>
          <cell r="N749">
            <v>0</v>
          </cell>
          <cell r="O749">
            <v>0</v>
          </cell>
          <cell r="Q749" t="str">
            <v>General</v>
          </cell>
          <cell r="T749">
            <v>749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03  -  04</v>
          </cell>
          <cell r="C750" t="str">
            <v>OB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60</v>
          </cell>
          <cell r="O750">
            <v>0</v>
          </cell>
          <cell r="Q750" t="str">
            <v>Rain</v>
          </cell>
          <cell r="T750">
            <v>750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B751" t="str">
            <v>04  -  05</v>
          </cell>
          <cell r="C751" t="str">
            <v>OB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60</v>
          </cell>
          <cell r="Q751" t="str">
            <v>Slippery</v>
          </cell>
          <cell r="T751">
            <v>751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05  -  06</v>
          </cell>
          <cell r="C752" t="str">
            <v>OB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60</v>
          </cell>
          <cell r="Q752" t="str">
            <v>Slippery</v>
          </cell>
          <cell r="T752">
            <v>752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06  -  07</v>
          </cell>
          <cell r="C753" t="str">
            <v>OB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</v>
          </cell>
          <cell r="L753">
            <v>0</v>
          </cell>
          <cell r="M753">
            <v>0</v>
          </cell>
          <cell r="N753">
            <v>0</v>
          </cell>
          <cell r="O753">
            <v>30</v>
          </cell>
          <cell r="Q753" t="str">
            <v>Slippery</v>
          </cell>
          <cell r="T753">
            <v>753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B754" t="str">
            <v>RESUME</v>
          </cell>
          <cell r="C754" t="str">
            <v>PROD</v>
          </cell>
          <cell r="E754" t="str">
            <v>PROD'TY</v>
          </cell>
          <cell r="G754" t="str">
            <v>WORK HOURS</v>
          </cell>
          <cell r="J754" t="str">
            <v>LOST TIME</v>
          </cell>
          <cell r="L754" t="str">
            <v>DOWN</v>
          </cell>
          <cell r="M754" t="str">
            <v>PA</v>
          </cell>
          <cell r="O754" t="str">
            <v>UA PROD</v>
          </cell>
          <cell r="Q754" t="str">
            <v>OPERATOR</v>
          </cell>
          <cell r="R754" t="str">
            <v>GROUP LEADER</v>
          </cell>
          <cell r="T754">
            <v>754</v>
          </cell>
        </row>
        <row r="755">
          <cell r="B755" t="str">
            <v>GROUP</v>
          </cell>
          <cell r="C755" t="str">
            <v>WASTE</v>
          </cell>
          <cell r="D755" t="str">
            <v>CC</v>
          </cell>
          <cell r="E755" t="str">
            <v>WASTE</v>
          </cell>
          <cell r="F755" t="str">
            <v>CC</v>
          </cell>
          <cell r="G755" t="str">
            <v>WASTE</v>
          </cell>
          <cell r="H755" t="str">
            <v>CC</v>
          </cell>
          <cell r="I755" t="str">
            <v>GEN</v>
          </cell>
          <cell r="J755" t="str">
            <v>DELAY</v>
          </cell>
          <cell r="K755" t="str">
            <v>IDLE</v>
          </cell>
          <cell r="L755" t="str">
            <v>TIME</v>
          </cell>
          <cell r="M755" t="str">
            <v>PLAN</v>
          </cell>
          <cell r="N755" t="str">
            <v>ACT</v>
          </cell>
          <cell r="O755" t="str">
            <v>PLAN</v>
          </cell>
          <cell r="P755" t="str">
            <v>ACT</v>
          </cell>
          <cell r="T755">
            <v>755</v>
          </cell>
        </row>
        <row r="756">
          <cell r="B756" t="str">
            <v>Shift 1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8</v>
          </cell>
          <cell r="K756">
            <v>0</v>
          </cell>
          <cell r="L756">
            <v>0</v>
          </cell>
          <cell r="M756">
            <v>0.95</v>
          </cell>
          <cell r="N756">
            <v>1</v>
          </cell>
          <cell r="O756">
            <v>0.875</v>
          </cell>
          <cell r="P756">
            <v>0</v>
          </cell>
          <cell r="Q756">
            <v>0</v>
          </cell>
          <cell r="R756">
            <v>0</v>
          </cell>
          <cell r="T756">
            <v>756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B757" t="str">
            <v>Shift 2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8</v>
          </cell>
          <cell r="K757">
            <v>0</v>
          </cell>
          <cell r="L757">
            <v>0</v>
          </cell>
          <cell r="M757">
            <v>0.95</v>
          </cell>
          <cell r="N757">
            <v>1</v>
          </cell>
          <cell r="O757">
            <v>0.875</v>
          </cell>
          <cell r="P757">
            <v>0</v>
          </cell>
          <cell r="Q757">
            <v>0</v>
          </cell>
          <cell r="R757">
            <v>0</v>
          </cell>
          <cell r="T757">
            <v>757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Shift 3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0.5</v>
          </cell>
          <cell r="J758">
            <v>4</v>
          </cell>
          <cell r="K758">
            <v>3.5</v>
          </cell>
          <cell r="L758">
            <v>0</v>
          </cell>
          <cell r="M758">
            <v>0.95</v>
          </cell>
          <cell r="N758">
            <v>1</v>
          </cell>
          <cell r="O758">
            <v>0.875</v>
          </cell>
          <cell r="P758">
            <v>6.25E-2</v>
          </cell>
          <cell r="Q758">
            <v>0</v>
          </cell>
          <cell r="R758">
            <v>0</v>
          </cell>
          <cell r="T758">
            <v>758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Shift 6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11</v>
          </cell>
          <cell r="K759">
            <v>0</v>
          </cell>
          <cell r="L759">
            <v>0</v>
          </cell>
          <cell r="M759">
            <v>0.95</v>
          </cell>
          <cell r="N759">
            <v>1</v>
          </cell>
          <cell r="O759">
            <v>0.875</v>
          </cell>
          <cell r="P759">
            <v>0</v>
          </cell>
          <cell r="Q759">
            <v>0</v>
          </cell>
          <cell r="R759">
            <v>0</v>
          </cell>
          <cell r="T759">
            <v>759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B760" t="str">
            <v>Shift 7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0.5</v>
          </cell>
          <cell r="J760">
            <v>9</v>
          </cell>
          <cell r="K760">
            <v>3.5</v>
          </cell>
          <cell r="L760">
            <v>0</v>
          </cell>
          <cell r="M760">
            <v>0.95</v>
          </cell>
          <cell r="N760">
            <v>1</v>
          </cell>
          <cell r="O760">
            <v>0.875</v>
          </cell>
          <cell r="P760">
            <v>3.8461538461538464E-2</v>
          </cell>
          <cell r="Q760">
            <v>0</v>
          </cell>
          <cell r="R760">
            <v>0</v>
          </cell>
          <cell r="T760">
            <v>760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TOTAL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0.5</v>
          </cell>
          <cell r="J761">
            <v>20</v>
          </cell>
          <cell r="K761">
            <v>3.5</v>
          </cell>
          <cell r="L761">
            <v>0</v>
          </cell>
          <cell r="M761">
            <v>0.95</v>
          </cell>
          <cell r="N761">
            <v>1</v>
          </cell>
          <cell r="O761">
            <v>0.875</v>
          </cell>
          <cell r="P761">
            <v>2.0833333333333332E-2</v>
          </cell>
          <cell r="Q761" t="str">
            <v>Hiras Silaban</v>
          </cell>
          <cell r="R761" t="str">
            <v>Fresye A L</v>
          </cell>
          <cell r="T761">
            <v>761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T762">
            <v>762</v>
          </cell>
        </row>
        <row r="763">
          <cell r="B763" t="str">
            <v>TIME</v>
          </cell>
          <cell r="C763" t="str">
            <v>WASTE</v>
          </cell>
          <cell r="D763" t="str">
            <v>KPTJEX009</v>
          </cell>
          <cell r="E763" t="str">
            <v>TYPE</v>
          </cell>
          <cell r="F763" t="str">
            <v>PC 300</v>
          </cell>
          <cell r="H763" t="str">
            <v>Plan Prod'ty :</v>
          </cell>
          <cell r="J763">
            <v>0</v>
          </cell>
          <cell r="M763" t="str">
            <v>Distance :</v>
          </cell>
          <cell r="O763">
            <v>0</v>
          </cell>
          <cell r="T763">
            <v>763</v>
          </cell>
          <cell r="U763" t="str">
            <v>KPTJEX009</v>
          </cell>
        </row>
        <row r="764">
          <cell r="C764" t="str">
            <v>MAT</v>
          </cell>
          <cell r="D764" t="str">
            <v>PROD</v>
          </cell>
          <cell r="E764" t="str">
            <v>PROD'TY</v>
          </cell>
          <cell r="F764" t="str">
            <v>Q'TY DT</v>
          </cell>
          <cell r="J764" t="str">
            <v>HOURS</v>
          </cell>
          <cell r="Q764" t="str">
            <v>REMARK PRODUKTIVITAS</v>
          </cell>
          <cell r="T764">
            <v>764</v>
          </cell>
          <cell r="U764" t="str">
            <v>ROM</v>
          </cell>
          <cell r="V764" t="str">
            <v>Crush1</v>
          </cell>
          <cell r="W764" t="str">
            <v>Crush2</v>
          </cell>
          <cell r="X764" t="str">
            <v>Crush3</v>
          </cell>
          <cell r="Y764" t="str">
            <v>Crush4</v>
          </cell>
          <cell r="Z764" t="str">
            <v>Crush5</v>
          </cell>
          <cell r="AA764" t="str">
            <v>Crush6</v>
          </cell>
        </row>
        <row r="765">
          <cell r="E765" t="str">
            <v>( By work )</v>
          </cell>
          <cell r="F765" t="str">
            <v>785</v>
          </cell>
          <cell r="G765" t="str">
            <v>785-CB</v>
          </cell>
          <cell r="H765" t="str">
            <v>A40/HM</v>
          </cell>
          <cell r="I765" t="str">
            <v>Total</v>
          </cell>
          <cell r="J765" t="str">
            <v>Work</v>
          </cell>
          <cell r="K765" t="str">
            <v>General</v>
          </cell>
          <cell r="L765" t="str">
            <v>Delay</v>
          </cell>
          <cell r="M765" t="str">
            <v>Idle</v>
          </cell>
          <cell r="N765" t="str">
            <v>Rain</v>
          </cell>
          <cell r="O765" t="str">
            <v>Slipp</v>
          </cell>
          <cell r="P765" t="str">
            <v>B/D</v>
          </cell>
          <cell r="T765">
            <v>765</v>
          </cell>
        </row>
        <row r="766">
          <cell r="B766" t="str">
            <v>07  - 08</v>
          </cell>
          <cell r="C766" t="str">
            <v>TS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60</v>
          </cell>
          <cell r="M766">
            <v>0</v>
          </cell>
          <cell r="N766">
            <v>0</v>
          </cell>
          <cell r="O766">
            <v>0</v>
          </cell>
          <cell r="Q766" t="str">
            <v>General Work</v>
          </cell>
          <cell r="T766">
            <v>766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08  - 09</v>
          </cell>
          <cell r="C767" t="str">
            <v>TS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60</v>
          </cell>
          <cell r="M767">
            <v>0</v>
          </cell>
          <cell r="N767">
            <v>0</v>
          </cell>
          <cell r="O767">
            <v>0</v>
          </cell>
          <cell r="Q767" t="str">
            <v>General Work</v>
          </cell>
          <cell r="T767">
            <v>767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B768" t="str">
            <v>09  - 10</v>
          </cell>
          <cell r="C768" t="str">
            <v>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60</v>
          </cell>
          <cell r="M768">
            <v>0</v>
          </cell>
          <cell r="N768">
            <v>0</v>
          </cell>
          <cell r="O768">
            <v>0</v>
          </cell>
          <cell r="Q768" t="str">
            <v>General Work</v>
          </cell>
          <cell r="T768">
            <v>768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B769" t="str">
            <v>10  - 11</v>
          </cell>
          <cell r="C769" t="str">
            <v>TS</v>
          </cell>
          <cell r="D769">
            <v>14</v>
          </cell>
          <cell r="E769">
            <v>14</v>
          </cell>
          <cell r="F769">
            <v>0</v>
          </cell>
          <cell r="G769">
            <v>0</v>
          </cell>
          <cell r="H769">
            <v>1</v>
          </cell>
          <cell r="I769">
            <v>1</v>
          </cell>
          <cell r="J769">
            <v>60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General Work</v>
          </cell>
          <cell r="T769">
            <v>769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11  - 12</v>
          </cell>
          <cell r="C770" t="str">
            <v>TS</v>
          </cell>
          <cell r="D770">
            <v>84</v>
          </cell>
          <cell r="E770">
            <v>84</v>
          </cell>
          <cell r="F770">
            <v>0</v>
          </cell>
          <cell r="G770">
            <v>0</v>
          </cell>
          <cell r="H770">
            <v>1</v>
          </cell>
          <cell r="I770">
            <v>1</v>
          </cell>
          <cell r="J770">
            <v>60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General Work</v>
          </cell>
          <cell r="T770">
            <v>770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12  - 13</v>
          </cell>
          <cell r="C771" t="str">
            <v>TS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60</v>
          </cell>
          <cell r="M771">
            <v>0</v>
          </cell>
          <cell r="N771">
            <v>0</v>
          </cell>
          <cell r="O771">
            <v>0</v>
          </cell>
          <cell r="Q771" t="str">
            <v>Rest Time</v>
          </cell>
          <cell r="T771">
            <v>771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13  -  14</v>
          </cell>
          <cell r="C772" t="str">
            <v>TS</v>
          </cell>
          <cell r="D772">
            <v>42</v>
          </cell>
          <cell r="E772">
            <v>42</v>
          </cell>
          <cell r="F772">
            <v>0</v>
          </cell>
          <cell r="G772">
            <v>0</v>
          </cell>
          <cell r="H772">
            <v>1</v>
          </cell>
          <cell r="I772">
            <v>1</v>
          </cell>
          <cell r="J772">
            <v>60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General Work</v>
          </cell>
          <cell r="T772">
            <v>772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B773" t="str">
            <v>14  -  15</v>
          </cell>
          <cell r="C773" t="str">
            <v>TS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60</v>
          </cell>
          <cell r="M773">
            <v>0</v>
          </cell>
          <cell r="N773">
            <v>0</v>
          </cell>
          <cell r="O773">
            <v>0</v>
          </cell>
          <cell r="Q773" t="str">
            <v>General Work</v>
          </cell>
          <cell r="T773">
            <v>773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15  -  16</v>
          </cell>
          <cell r="C774" t="str">
            <v>TS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60</v>
          </cell>
          <cell r="M774">
            <v>0</v>
          </cell>
          <cell r="N774">
            <v>0</v>
          </cell>
          <cell r="O774">
            <v>0</v>
          </cell>
          <cell r="Q774" t="str">
            <v>General Work</v>
          </cell>
          <cell r="T774">
            <v>774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B775" t="str">
            <v>16  -  17</v>
          </cell>
          <cell r="C775" t="str">
            <v>TS</v>
          </cell>
          <cell r="D775">
            <v>84</v>
          </cell>
          <cell r="E775">
            <v>84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60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General Work</v>
          </cell>
          <cell r="T775">
            <v>775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B776" t="str">
            <v>17  -  18</v>
          </cell>
          <cell r="C776" t="str">
            <v>TS</v>
          </cell>
          <cell r="D776">
            <v>70</v>
          </cell>
          <cell r="E776">
            <v>84</v>
          </cell>
          <cell r="F776">
            <v>0</v>
          </cell>
          <cell r="G776">
            <v>0</v>
          </cell>
          <cell r="H776">
            <v>1</v>
          </cell>
          <cell r="I776">
            <v>1</v>
          </cell>
          <cell r="J776">
            <v>50</v>
          </cell>
          <cell r="K776">
            <v>0</v>
          </cell>
          <cell r="L776">
            <v>10</v>
          </cell>
          <cell r="M776">
            <v>0</v>
          </cell>
          <cell r="N776">
            <v>0</v>
          </cell>
          <cell r="O776">
            <v>0</v>
          </cell>
          <cell r="Q776" t="str">
            <v>Shift Change</v>
          </cell>
          <cell r="T776">
            <v>776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18  -  19</v>
          </cell>
          <cell r="C777" t="str">
            <v>TS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60</v>
          </cell>
          <cell r="M777">
            <v>0</v>
          </cell>
          <cell r="N777">
            <v>0</v>
          </cell>
          <cell r="O777">
            <v>0</v>
          </cell>
          <cell r="Q777" t="str">
            <v>General</v>
          </cell>
          <cell r="T777">
            <v>777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  <row r="778">
          <cell r="B778" t="str">
            <v>19  -  20</v>
          </cell>
          <cell r="C778" t="str">
            <v>TS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60</v>
          </cell>
          <cell r="M778">
            <v>0</v>
          </cell>
          <cell r="N778">
            <v>0</v>
          </cell>
          <cell r="O778">
            <v>0</v>
          </cell>
          <cell r="Q778" t="str">
            <v>General</v>
          </cell>
          <cell r="T778">
            <v>778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</row>
        <row r="779">
          <cell r="B779" t="str">
            <v>20  -  21</v>
          </cell>
          <cell r="C779" t="str">
            <v>TS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60</v>
          </cell>
          <cell r="M779">
            <v>0</v>
          </cell>
          <cell r="N779">
            <v>0</v>
          </cell>
          <cell r="O779">
            <v>0</v>
          </cell>
          <cell r="Q779" t="str">
            <v>General</v>
          </cell>
          <cell r="T779">
            <v>779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</row>
        <row r="780">
          <cell r="B780" t="str">
            <v>21  -  22</v>
          </cell>
          <cell r="C780" t="str">
            <v>TS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60</v>
          </cell>
          <cell r="M780">
            <v>0</v>
          </cell>
          <cell r="N780">
            <v>0</v>
          </cell>
          <cell r="O780">
            <v>0</v>
          </cell>
          <cell r="Q780" t="str">
            <v>General</v>
          </cell>
          <cell r="T780">
            <v>780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</row>
        <row r="781">
          <cell r="B781" t="str">
            <v>22  -  23</v>
          </cell>
          <cell r="C781" t="str">
            <v>TS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60</v>
          </cell>
          <cell r="M781">
            <v>0</v>
          </cell>
          <cell r="N781">
            <v>0</v>
          </cell>
          <cell r="O781">
            <v>0</v>
          </cell>
          <cell r="Q781" t="str">
            <v>General</v>
          </cell>
          <cell r="T781">
            <v>781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</row>
        <row r="782">
          <cell r="B782" t="str">
            <v>23  -  24</v>
          </cell>
          <cell r="C782" t="str">
            <v>TS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60</v>
          </cell>
          <cell r="M782">
            <v>0</v>
          </cell>
          <cell r="N782">
            <v>0</v>
          </cell>
          <cell r="O782">
            <v>0</v>
          </cell>
          <cell r="Q782" t="str">
            <v>General</v>
          </cell>
          <cell r="T782">
            <v>782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</row>
        <row r="783">
          <cell r="B783" t="str">
            <v>24  -  01</v>
          </cell>
          <cell r="C783" t="str">
            <v>TS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60</v>
          </cell>
          <cell r="M783">
            <v>0</v>
          </cell>
          <cell r="N783">
            <v>0</v>
          </cell>
          <cell r="O783">
            <v>0</v>
          </cell>
          <cell r="Q783" t="str">
            <v>Rest Time</v>
          </cell>
          <cell r="T783">
            <v>783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</row>
        <row r="784">
          <cell r="B784" t="str">
            <v>01  -  02</v>
          </cell>
          <cell r="C784" t="str">
            <v>TS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60</v>
          </cell>
          <cell r="M784">
            <v>0</v>
          </cell>
          <cell r="N784">
            <v>0</v>
          </cell>
          <cell r="O784">
            <v>0</v>
          </cell>
          <cell r="Q784" t="str">
            <v>General</v>
          </cell>
          <cell r="T784">
            <v>784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02  -  03</v>
          </cell>
          <cell r="C785" t="str">
            <v>TS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60</v>
          </cell>
          <cell r="M785">
            <v>0</v>
          </cell>
          <cell r="N785">
            <v>0</v>
          </cell>
          <cell r="O785">
            <v>0</v>
          </cell>
          <cell r="Q785" t="str">
            <v>General</v>
          </cell>
          <cell r="T785">
            <v>785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</row>
        <row r="786">
          <cell r="B786" t="str">
            <v>03  -  04</v>
          </cell>
          <cell r="C786" t="str">
            <v>TS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60</v>
          </cell>
          <cell r="O786">
            <v>0</v>
          </cell>
          <cell r="Q786" t="str">
            <v>Rain</v>
          </cell>
          <cell r="T786">
            <v>786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04  -  05</v>
          </cell>
          <cell r="C787" t="str">
            <v>TS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60</v>
          </cell>
          <cell r="Q787" t="str">
            <v>Slippery</v>
          </cell>
          <cell r="T787">
            <v>787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05  -  06</v>
          </cell>
          <cell r="C788" t="str">
            <v>TS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60</v>
          </cell>
          <cell r="Q788" t="str">
            <v>Slippery</v>
          </cell>
          <cell r="T788">
            <v>788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06  -  07</v>
          </cell>
          <cell r="C789" t="str">
            <v>TS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30</v>
          </cell>
          <cell r="L789">
            <v>0</v>
          </cell>
          <cell r="M789">
            <v>0</v>
          </cell>
          <cell r="N789">
            <v>0</v>
          </cell>
          <cell r="O789">
            <v>30</v>
          </cell>
          <cell r="Q789" t="str">
            <v>Slippery</v>
          </cell>
          <cell r="T789">
            <v>789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RESUME</v>
          </cell>
          <cell r="C790" t="str">
            <v>PROD</v>
          </cell>
          <cell r="E790" t="str">
            <v>PROD'TY</v>
          </cell>
          <cell r="G790" t="str">
            <v>WORK HOURS</v>
          </cell>
          <cell r="J790" t="str">
            <v>LOST TIME</v>
          </cell>
          <cell r="L790" t="str">
            <v>DOWN</v>
          </cell>
          <cell r="M790" t="str">
            <v>PA</v>
          </cell>
          <cell r="O790" t="str">
            <v>UA PROD</v>
          </cell>
          <cell r="Q790" t="str">
            <v>OPERATOR</v>
          </cell>
          <cell r="R790" t="str">
            <v>GROUP LEADER</v>
          </cell>
          <cell r="T790">
            <v>790</v>
          </cell>
        </row>
        <row r="791">
          <cell r="B791" t="str">
            <v>GROUP</v>
          </cell>
          <cell r="C791" t="str">
            <v>WASTE</v>
          </cell>
          <cell r="D791" t="str">
            <v>CC</v>
          </cell>
          <cell r="E791" t="str">
            <v>WASTE</v>
          </cell>
          <cell r="F791" t="str">
            <v>CC</v>
          </cell>
          <cell r="G791" t="str">
            <v>WASTE</v>
          </cell>
          <cell r="H791" t="str">
            <v>CC</v>
          </cell>
          <cell r="I791" t="str">
            <v>GEN</v>
          </cell>
          <cell r="J791" t="str">
            <v>DELAY</v>
          </cell>
          <cell r="K791" t="str">
            <v>IDLE</v>
          </cell>
          <cell r="L791" t="str">
            <v>TIME</v>
          </cell>
          <cell r="M791" t="str">
            <v>PLAN</v>
          </cell>
          <cell r="N791" t="str">
            <v>ACT</v>
          </cell>
          <cell r="O791" t="str">
            <v>PLAN</v>
          </cell>
          <cell r="P791" t="str">
            <v>ACT</v>
          </cell>
          <cell r="T791">
            <v>791</v>
          </cell>
        </row>
        <row r="792">
          <cell r="B792" t="str">
            <v>Shift 1</v>
          </cell>
          <cell r="C792">
            <v>140</v>
          </cell>
          <cell r="D792">
            <v>0</v>
          </cell>
          <cell r="E792">
            <v>46.666666666666664</v>
          </cell>
          <cell r="F792">
            <v>0</v>
          </cell>
          <cell r="G792">
            <v>3</v>
          </cell>
          <cell r="H792">
            <v>0</v>
          </cell>
          <cell r="I792">
            <v>0</v>
          </cell>
          <cell r="J792">
            <v>5</v>
          </cell>
          <cell r="K792">
            <v>0</v>
          </cell>
          <cell r="L792">
            <v>0</v>
          </cell>
          <cell r="M792">
            <v>0.95</v>
          </cell>
          <cell r="N792">
            <v>1</v>
          </cell>
          <cell r="O792">
            <v>0.875</v>
          </cell>
          <cell r="P792">
            <v>0.375</v>
          </cell>
          <cell r="Q792">
            <v>0</v>
          </cell>
          <cell r="R792">
            <v>0</v>
          </cell>
          <cell r="T792">
            <v>792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Shift 2</v>
          </cell>
          <cell r="C793">
            <v>154</v>
          </cell>
          <cell r="D793">
            <v>0</v>
          </cell>
          <cell r="E793">
            <v>84</v>
          </cell>
          <cell r="F793">
            <v>0</v>
          </cell>
          <cell r="G793">
            <v>1.8333333333333333</v>
          </cell>
          <cell r="H793">
            <v>0</v>
          </cell>
          <cell r="I793">
            <v>0</v>
          </cell>
          <cell r="J793">
            <v>6.166666666666667</v>
          </cell>
          <cell r="K793">
            <v>0</v>
          </cell>
          <cell r="L793">
            <v>0</v>
          </cell>
          <cell r="M793">
            <v>0.95</v>
          </cell>
          <cell r="N793">
            <v>1</v>
          </cell>
          <cell r="O793">
            <v>0.875</v>
          </cell>
          <cell r="P793">
            <v>0.22916666666666666</v>
          </cell>
          <cell r="Q793">
            <v>0</v>
          </cell>
          <cell r="R793">
            <v>0</v>
          </cell>
          <cell r="T793">
            <v>793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</row>
        <row r="794">
          <cell r="B794" t="str">
            <v>Shift 3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0.5</v>
          </cell>
          <cell r="J794">
            <v>4</v>
          </cell>
          <cell r="K794">
            <v>3.5</v>
          </cell>
          <cell r="L794">
            <v>0</v>
          </cell>
          <cell r="M794">
            <v>0.95</v>
          </cell>
          <cell r="N794">
            <v>1</v>
          </cell>
          <cell r="O794">
            <v>0.875</v>
          </cell>
          <cell r="P794">
            <v>6.25E-2</v>
          </cell>
          <cell r="Q794">
            <v>0</v>
          </cell>
          <cell r="R794">
            <v>0</v>
          </cell>
          <cell r="T794">
            <v>794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</row>
        <row r="795">
          <cell r="B795" t="str">
            <v>Shift 6</v>
          </cell>
          <cell r="C795">
            <v>294</v>
          </cell>
          <cell r="D795">
            <v>0</v>
          </cell>
          <cell r="E795">
            <v>60.827586206896555</v>
          </cell>
          <cell r="F795">
            <v>0</v>
          </cell>
          <cell r="G795">
            <v>4.833333333333333</v>
          </cell>
          <cell r="H795">
            <v>0</v>
          </cell>
          <cell r="I795">
            <v>0</v>
          </cell>
          <cell r="J795">
            <v>6.166666666666667</v>
          </cell>
          <cell r="K795">
            <v>0</v>
          </cell>
          <cell r="L795">
            <v>0</v>
          </cell>
          <cell r="M795">
            <v>0.95</v>
          </cell>
          <cell r="N795">
            <v>1</v>
          </cell>
          <cell r="O795">
            <v>0.875</v>
          </cell>
          <cell r="P795">
            <v>0.43939393939393939</v>
          </cell>
          <cell r="Q795">
            <v>0</v>
          </cell>
          <cell r="R795">
            <v>0</v>
          </cell>
          <cell r="T795">
            <v>795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</row>
        <row r="796">
          <cell r="B796" t="str">
            <v>Shift 7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0.5</v>
          </cell>
          <cell r="J796">
            <v>9</v>
          </cell>
          <cell r="K796">
            <v>3.5</v>
          </cell>
          <cell r="L796">
            <v>0</v>
          </cell>
          <cell r="M796">
            <v>0.95</v>
          </cell>
          <cell r="N796">
            <v>1</v>
          </cell>
          <cell r="O796">
            <v>0.875</v>
          </cell>
          <cell r="P796">
            <v>3.8461538461538464E-2</v>
          </cell>
          <cell r="Q796">
            <v>0</v>
          </cell>
          <cell r="R796">
            <v>0</v>
          </cell>
          <cell r="T796">
            <v>796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</row>
        <row r="797">
          <cell r="B797" t="str">
            <v>TOTAL</v>
          </cell>
          <cell r="C797">
            <v>294</v>
          </cell>
          <cell r="D797">
            <v>0</v>
          </cell>
          <cell r="E797">
            <v>60.827586206896555</v>
          </cell>
          <cell r="F797">
            <v>0</v>
          </cell>
          <cell r="G797">
            <v>4.833333333333333</v>
          </cell>
          <cell r="H797">
            <v>0</v>
          </cell>
          <cell r="I797">
            <v>0.5</v>
          </cell>
          <cell r="J797">
            <v>15.166666666666668</v>
          </cell>
          <cell r="K797">
            <v>3.5</v>
          </cell>
          <cell r="L797">
            <v>0</v>
          </cell>
          <cell r="M797">
            <v>0.95</v>
          </cell>
          <cell r="N797">
            <v>1</v>
          </cell>
          <cell r="O797">
            <v>0.875</v>
          </cell>
          <cell r="P797">
            <v>0.22222222222222221</v>
          </cell>
          <cell r="Q797" t="str">
            <v>Hiras Silaban</v>
          </cell>
          <cell r="R797" t="str">
            <v>Fresye A L</v>
          </cell>
          <cell r="T797">
            <v>797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</row>
        <row r="798">
          <cell r="T798">
            <v>798</v>
          </cell>
        </row>
        <row r="799">
          <cell r="B799" t="str">
            <v>TIME</v>
          </cell>
          <cell r="C799" t="str">
            <v>WASTE</v>
          </cell>
          <cell r="D799" t="str">
            <v>KPLMEX002</v>
          </cell>
          <cell r="E799" t="str">
            <v>TYPE</v>
          </cell>
          <cell r="F799" t="str">
            <v>PC 5500</v>
          </cell>
          <cell r="H799" t="str">
            <v>Plan Prod'ty :</v>
          </cell>
          <cell r="J799">
            <v>0</v>
          </cell>
          <cell r="M799" t="str">
            <v>Distance :</v>
          </cell>
          <cell r="O799">
            <v>0</v>
          </cell>
          <cell r="T799">
            <v>799</v>
          </cell>
          <cell r="U799" t="str">
            <v>KPLMEX002</v>
          </cell>
        </row>
        <row r="800">
          <cell r="C800" t="str">
            <v>MAT</v>
          </cell>
          <cell r="D800" t="str">
            <v>PROD</v>
          </cell>
          <cell r="E800" t="str">
            <v>PROD'TY</v>
          </cell>
          <cell r="F800" t="str">
            <v>Q'TY DT</v>
          </cell>
          <cell r="J800" t="str">
            <v>HOURS</v>
          </cell>
          <cell r="Q800" t="str">
            <v>REMARK PRODUKTIVITAS</v>
          </cell>
          <cell r="T800">
            <v>800</v>
          </cell>
          <cell r="U800" t="str">
            <v>ROM</v>
          </cell>
          <cell r="V800" t="str">
            <v>Crush1</v>
          </cell>
          <cell r="W800" t="str">
            <v>Crush2</v>
          </cell>
          <cell r="X800" t="str">
            <v>Crush3</v>
          </cell>
          <cell r="Y800" t="str">
            <v>Crush4</v>
          </cell>
          <cell r="Z800" t="str">
            <v>Crush5</v>
          </cell>
          <cell r="AA800" t="str">
            <v>Crush6</v>
          </cell>
        </row>
        <row r="801">
          <cell r="E801" t="str">
            <v>( By work )</v>
          </cell>
          <cell r="F801" t="str">
            <v>785</v>
          </cell>
          <cell r="G801" t="str">
            <v>785-CB</v>
          </cell>
          <cell r="H801" t="str">
            <v>A40/HM</v>
          </cell>
          <cell r="I801" t="str">
            <v>Total</v>
          </cell>
          <cell r="J801" t="str">
            <v>Work</v>
          </cell>
          <cell r="K801" t="str">
            <v>General</v>
          </cell>
          <cell r="L801" t="str">
            <v>Delay</v>
          </cell>
          <cell r="M801" t="str">
            <v>Idle</v>
          </cell>
          <cell r="N801" t="str">
            <v>Rain</v>
          </cell>
          <cell r="O801" t="str">
            <v>Slipp</v>
          </cell>
          <cell r="P801" t="str">
            <v>B/D</v>
          </cell>
          <cell r="T801">
            <v>801</v>
          </cell>
        </row>
        <row r="802">
          <cell r="B802" t="str">
            <v>07  - 08</v>
          </cell>
          <cell r="C802" t="str">
            <v>CC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60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Cleaning Coal</v>
          </cell>
          <cell r="T802">
            <v>802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</row>
        <row r="803">
          <cell r="B803" t="str">
            <v>08  - 09</v>
          </cell>
          <cell r="C803" t="str">
            <v>CC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60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Cleaning Coal</v>
          </cell>
          <cell r="T803">
            <v>803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09  - 10</v>
          </cell>
          <cell r="C804" t="str">
            <v>CC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Cleaning Coal</v>
          </cell>
          <cell r="T804">
            <v>804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10  - 11</v>
          </cell>
          <cell r="C805" t="str">
            <v>CC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60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Cleaning Coal</v>
          </cell>
          <cell r="T805">
            <v>805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11  - 12</v>
          </cell>
          <cell r="C806" t="str">
            <v>CC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60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Cleaning Coal</v>
          </cell>
          <cell r="T806">
            <v>806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12  - 13</v>
          </cell>
          <cell r="C807" t="str">
            <v>CC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60</v>
          </cell>
          <cell r="M807">
            <v>0</v>
          </cell>
          <cell r="N807">
            <v>0</v>
          </cell>
          <cell r="O807">
            <v>0</v>
          </cell>
          <cell r="Q807" t="str">
            <v>Rest Time</v>
          </cell>
          <cell r="T807">
            <v>807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</row>
        <row r="808">
          <cell r="B808" t="str">
            <v>13  -  14</v>
          </cell>
          <cell r="C808" t="str">
            <v>CC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Cleaning Coal</v>
          </cell>
          <cell r="T808">
            <v>808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</row>
        <row r="809">
          <cell r="B809" t="str">
            <v>14  -  15</v>
          </cell>
          <cell r="C809" t="str">
            <v>CC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60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Cleaning Coal</v>
          </cell>
          <cell r="T809">
            <v>809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15  -  16</v>
          </cell>
          <cell r="C810" t="str">
            <v>CC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Cleaning Coal</v>
          </cell>
          <cell r="T810">
            <v>810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16  -  17</v>
          </cell>
          <cell r="C811" t="str">
            <v>CC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60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Cleaning Coal</v>
          </cell>
          <cell r="T811">
            <v>811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17  -  18</v>
          </cell>
          <cell r="C812" t="str">
            <v>CC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30</v>
          </cell>
          <cell r="L812">
            <v>30</v>
          </cell>
          <cell r="M812">
            <v>0</v>
          </cell>
          <cell r="N812">
            <v>0</v>
          </cell>
          <cell r="O812">
            <v>0</v>
          </cell>
          <cell r="Q812" t="str">
            <v>Shift Change</v>
          </cell>
          <cell r="T812">
            <v>812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</row>
        <row r="813">
          <cell r="B813" t="str">
            <v>18  -  19</v>
          </cell>
          <cell r="C813" t="str">
            <v>CC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60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Cleaning Coal</v>
          </cell>
          <cell r="T813">
            <v>813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</row>
        <row r="814">
          <cell r="B814" t="str">
            <v>19  -  20</v>
          </cell>
          <cell r="C814" t="str">
            <v>CC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60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Cleaning Coal</v>
          </cell>
          <cell r="T814">
            <v>814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20  -  21</v>
          </cell>
          <cell r="C815" t="str">
            <v>CC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60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Cleaning Coal</v>
          </cell>
          <cell r="T815">
            <v>815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21  -  22</v>
          </cell>
          <cell r="C816" t="str">
            <v>CC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60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Cleaning Coal</v>
          </cell>
          <cell r="T816">
            <v>816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</row>
        <row r="817">
          <cell r="B817" t="str">
            <v>22  -  23</v>
          </cell>
          <cell r="C817" t="str">
            <v>CC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60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Cleaning Coal</v>
          </cell>
          <cell r="T817">
            <v>817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23  -  24</v>
          </cell>
          <cell r="C818" t="str">
            <v>CC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60</v>
          </cell>
          <cell r="M818">
            <v>0</v>
          </cell>
          <cell r="N818">
            <v>0</v>
          </cell>
          <cell r="O818">
            <v>0</v>
          </cell>
          <cell r="Q818" t="str">
            <v>Rest Time</v>
          </cell>
          <cell r="T818">
            <v>818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</row>
        <row r="819">
          <cell r="B819" t="str">
            <v>24  -  01</v>
          </cell>
          <cell r="C819" t="str">
            <v>CC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60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Cleaning Coal</v>
          </cell>
          <cell r="T819">
            <v>819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01  -  02</v>
          </cell>
          <cell r="C820" t="str">
            <v>CC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60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Cleaning Coal</v>
          </cell>
          <cell r="T820">
            <v>820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02  -  03</v>
          </cell>
          <cell r="C821" t="str">
            <v>CC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60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Cleaning Coal</v>
          </cell>
          <cell r="T821">
            <v>821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03  -  04</v>
          </cell>
          <cell r="C822" t="str">
            <v>CC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60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Cleaning Coal</v>
          </cell>
          <cell r="T822">
            <v>822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</row>
        <row r="823">
          <cell r="B823" t="str">
            <v>04  -  05</v>
          </cell>
          <cell r="C823" t="str">
            <v>CC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60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Cleaning Coal</v>
          </cell>
          <cell r="T823">
            <v>823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05  -  06</v>
          </cell>
          <cell r="C824" t="str">
            <v>CC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60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Cleaning Coal</v>
          </cell>
          <cell r="T824">
            <v>824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</row>
        <row r="825">
          <cell r="B825" t="str">
            <v>06  -  07</v>
          </cell>
          <cell r="C825" t="str">
            <v>CC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60</v>
          </cell>
          <cell r="M825">
            <v>0</v>
          </cell>
          <cell r="N825">
            <v>0</v>
          </cell>
          <cell r="O825">
            <v>0</v>
          </cell>
          <cell r="Q825" t="str">
            <v>Shift Change</v>
          </cell>
          <cell r="T825">
            <v>825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</row>
        <row r="826">
          <cell r="B826" t="str">
            <v>RESUME</v>
          </cell>
          <cell r="C826" t="str">
            <v>PROD</v>
          </cell>
          <cell r="E826" t="str">
            <v>PROD'TY</v>
          </cell>
          <cell r="G826" t="str">
            <v>WORK HOURS</v>
          </cell>
          <cell r="J826" t="str">
            <v>LOST TIME</v>
          </cell>
          <cell r="L826" t="str">
            <v>DOWN</v>
          </cell>
          <cell r="M826" t="str">
            <v>PA</v>
          </cell>
          <cell r="O826" t="str">
            <v>UA PROD</v>
          </cell>
          <cell r="Q826" t="str">
            <v>OPERATOR</v>
          </cell>
          <cell r="R826" t="str">
            <v>GROUP LEADER</v>
          </cell>
          <cell r="T826">
            <v>826</v>
          </cell>
        </row>
        <row r="827">
          <cell r="B827" t="str">
            <v>GROUP</v>
          </cell>
          <cell r="C827" t="str">
            <v>WASTE</v>
          </cell>
          <cell r="D827" t="str">
            <v>CC</v>
          </cell>
          <cell r="E827" t="str">
            <v>WASTE</v>
          </cell>
          <cell r="F827" t="str">
            <v>CC</v>
          </cell>
          <cell r="G827" t="str">
            <v>WASTE</v>
          </cell>
          <cell r="H827" t="str">
            <v>CC</v>
          </cell>
          <cell r="I827" t="str">
            <v>GEN</v>
          </cell>
          <cell r="J827" t="str">
            <v>DELAY</v>
          </cell>
          <cell r="K827" t="str">
            <v>IDLE</v>
          </cell>
          <cell r="L827" t="str">
            <v>TIME</v>
          </cell>
          <cell r="M827" t="str">
            <v>PLAN</v>
          </cell>
          <cell r="N827" t="str">
            <v>ACT</v>
          </cell>
          <cell r="O827" t="str">
            <v>PLAN</v>
          </cell>
          <cell r="P827" t="str">
            <v>ACT</v>
          </cell>
          <cell r="T827">
            <v>827</v>
          </cell>
        </row>
        <row r="828">
          <cell r="B828" t="str">
            <v>Shift 1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1</v>
          </cell>
          <cell r="K828">
            <v>0</v>
          </cell>
          <cell r="L828">
            <v>0</v>
          </cell>
          <cell r="M828">
            <v>0.95</v>
          </cell>
          <cell r="N828">
            <v>1</v>
          </cell>
          <cell r="O828">
            <v>0.875</v>
          </cell>
          <cell r="P828">
            <v>0.875</v>
          </cell>
          <cell r="Q828">
            <v>0</v>
          </cell>
          <cell r="R828">
            <v>0</v>
          </cell>
          <cell r="T828">
            <v>828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Shift 2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7.5</v>
          </cell>
          <cell r="J829">
            <v>0.5</v>
          </cell>
          <cell r="K829">
            <v>0</v>
          </cell>
          <cell r="L829">
            <v>0</v>
          </cell>
          <cell r="M829">
            <v>0.95</v>
          </cell>
          <cell r="N829">
            <v>1</v>
          </cell>
          <cell r="O829">
            <v>0.875</v>
          </cell>
          <cell r="P829">
            <v>0.9375</v>
          </cell>
          <cell r="Q829">
            <v>0</v>
          </cell>
          <cell r="R829">
            <v>0</v>
          </cell>
          <cell r="T829">
            <v>829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Shift 3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6</v>
          </cell>
          <cell r="J830">
            <v>2</v>
          </cell>
          <cell r="K830">
            <v>0</v>
          </cell>
          <cell r="L830">
            <v>0</v>
          </cell>
          <cell r="M830">
            <v>0.95</v>
          </cell>
          <cell r="N830">
            <v>1</v>
          </cell>
          <cell r="O830">
            <v>0.875</v>
          </cell>
          <cell r="P830">
            <v>0.75</v>
          </cell>
          <cell r="Q830">
            <v>0</v>
          </cell>
          <cell r="R830">
            <v>0</v>
          </cell>
          <cell r="T830">
            <v>830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</row>
        <row r="831">
          <cell r="B831" t="str">
            <v>Shift 6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9.5</v>
          </cell>
          <cell r="J831">
            <v>1.5</v>
          </cell>
          <cell r="K831">
            <v>0</v>
          </cell>
          <cell r="L831">
            <v>0</v>
          </cell>
          <cell r="M831">
            <v>0.95</v>
          </cell>
          <cell r="N831">
            <v>1</v>
          </cell>
          <cell r="O831">
            <v>0.875</v>
          </cell>
          <cell r="P831">
            <v>0.86363636363636365</v>
          </cell>
          <cell r="Q831">
            <v>0</v>
          </cell>
          <cell r="R831">
            <v>0</v>
          </cell>
          <cell r="T831">
            <v>831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</row>
        <row r="832">
          <cell r="B832" t="str">
            <v>Shift 7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11</v>
          </cell>
          <cell r="J832">
            <v>2</v>
          </cell>
          <cell r="K832">
            <v>0</v>
          </cell>
          <cell r="L832">
            <v>0</v>
          </cell>
          <cell r="M832">
            <v>0.95</v>
          </cell>
          <cell r="N832">
            <v>1</v>
          </cell>
          <cell r="O832">
            <v>0.875</v>
          </cell>
          <cell r="P832">
            <v>0.84615384615384615</v>
          </cell>
          <cell r="Q832">
            <v>0</v>
          </cell>
          <cell r="R832">
            <v>0</v>
          </cell>
          <cell r="T832">
            <v>832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</row>
        <row r="833">
          <cell r="B833" t="str">
            <v>TOTAL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20.5</v>
          </cell>
          <cell r="J833">
            <v>3.5</v>
          </cell>
          <cell r="K833">
            <v>0</v>
          </cell>
          <cell r="L833">
            <v>0</v>
          </cell>
          <cell r="M833">
            <v>0.95</v>
          </cell>
          <cell r="N833">
            <v>1</v>
          </cell>
          <cell r="O833">
            <v>0.875</v>
          </cell>
          <cell r="P833">
            <v>0.85416666666666663</v>
          </cell>
          <cell r="Q833" t="str">
            <v>Hiras Silaban</v>
          </cell>
          <cell r="R833" t="str">
            <v>Fresye A L</v>
          </cell>
          <cell r="T833">
            <v>833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"/>
      <sheetName val="dBase"/>
      <sheetName val="dBonus"/>
      <sheetName val="bantuan"/>
      <sheetName val="Database"/>
      <sheetName val="sum"/>
      <sheetName val="HOURLY"/>
      <sheetName val="Quar Mon"/>
      <sheetName val="base quality"/>
      <sheetName val="Plan 2017"/>
      <sheetName val="coal transport"/>
      <sheetName val="Overall"/>
      <sheetName val="crushnsp"/>
      <sheetName val="pittonsp"/>
      <sheetName val="KODJA"/>
      <sheetName val="Cruser Sp71"/>
      <sheetName val="Blasting_per_block"/>
      <sheetName val="Overall_plan"/>
      <sheetName val="Productivity"/>
      <sheetName val="UA_PA"/>
      <sheetName val="PA"/>
      <sheetName val="KPI"/>
      <sheetName val="_SAF 02"/>
      <sheetName val=" SAF 02"/>
      <sheetName val="Data"/>
      <sheetName val="Usage"/>
      <sheetName val="Detail Excavator Rental"/>
      <sheetName val="Stock"/>
      <sheetName val="Tru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air_klp_biru_per10cm modif"/>
      <sheetName val="air_spt_sel_modif"/>
      <sheetName val="air_spt_teng_modif"/>
      <sheetName val="HOURLY"/>
      <sheetName val="OPT_GL"/>
      <sheetName val="Compact sakai SV 515 D no 14"/>
      <sheetName val="COMPACT SAKAI 515D-H NO 15"/>
      <sheetName val="COMPACT SAKAI 515D-H NO 16"/>
      <sheetName val="COMPACT SAKAI 515D-H NO 17"/>
      <sheetName val="DT 544"/>
      <sheetName val="DT 601"/>
      <sheetName val="DT 605"/>
      <sheetName val="GREADER 705 A"/>
      <sheetName val="EXCA SK 200 EX 004"/>
      <sheetName val="Indirect Function - Dropdowns"/>
      <sheetName val="whrs"/>
      <sheetName val="Big"/>
      <sheetName val="Coal_Mining"/>
      <sheetName val="Cover"/>
      <sheetName val="Htr"/>
      <sheetName val="KPC Coal"/>
      <sheetName val="KPC"/>
      <sheetName val="KPC_Total"/>
      <sheetName val="MS"/>
      <sheetName val="Petrosea"/>
      <sheetName val="Database"/>
      <sheetName val="Data"/>
      <sheetName val="Usage"/>
      <sheetName val="Stock"/>
      <sheetName val="TABLE"/>
      <sheetName val="Data_AC"/>
      <sheetName val="Data hauler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Bantuan"/>
      <sheetName val="MTD"/>
      <sheetName val="SUM"/>
      <sheetName val="Master"/>
      <sheetName val="HOURLY"/>
      <sheetName val="Database"/>
      <sheetName val="Run"/>
      <sheetName val="COST"/>
      <sheetName val="summary KPI"/>
      <sheetName val="DRILLBLAST"/>
      <sheetName val="Coal"/>
      <sheetName val="Rain and Slipp."/>
      <sheetName val="Rain and Slipp_"/>
      <sheetName val="OB"/>
      <sheetName val="EXCV PRODUCTIVITY"/>
      <sheetName val="mtd ob forecasting"/>
      <sheetName val="Global Assumptions"/>
      <sheetName val="Scenario &amp; Sensitivity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"/>
      <sheetName val="Daily Plan"/>
      <sheetName val="Master"/>
      <sheetName val="Run"/>
      <sheetName val="Cost Centre &amp; COA"/>
      <sheetName val="General Assumption"/>
      <sheetName val="Production Evaluat"/>
      <sheetName val="OL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verburden"/>
      <sheetName val="Base"/>
      <sheetName val="Master"/>
      <sheetName val="Run"/>
      <sheetName val="Standard Cost"/>
      <sheetName val="Hystori"/>
      <sheetName val="EXA"/>
      <sheetName val="SUM PLAN"/>
      <sheetName val="DATA"/>
      <sheetName val="Rental"/>
      <sheetName val="D_PLAN"/>
      <sheetName val="CONTROL"/>
      <sheetName val="Sum"/>
      <sheetName val="D_Report"/>
      <sheetName val="DRILL_BLAST"/>
      <sheetName val="COAL"/>
      <sheetName val="Productivity"/>
      <sheetName val="ob"/>
      <sheetName val="RAIN_SILPPERY"/>
      <sheetName val="Konversi Jarak"/>
      <sheetName val="Usage"/>
      <sheetName val="Stock"/>
      <sheetName val="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Run"/>
      <sheetName val="CP"/>
      <sheetName val="DZ"/>
      <sheetName val="DATA"/>
      <sheetName val="LINK"/>
      <sheetName val="summary KPI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Konversi Jarak"/>
      <sheetName val="D"/>
      <sheetName val="PC_750"/>
      <sheetName val="I"/>
      <sheetName val="PLAN"/>
      <sheetName val="REMARK"/>
      <sheetName val="WORK"/>
      <sheetName val="HOURLY"/>
      <sheetName val="COST"/>
      <sheetName val="Overall"/>
      <sheetName val="crushnsp"/>
      <sheetName val="pittonsp"/>
      <sheetName val="KODJA"/>
      <sheetName val="Cruser Sp71"/>
      <sheetName val="_SAF 02"/>
      <sheetName val=" SAF 02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Base"/>
      <sheetName val="Ref"/>
      <sheetName val="BPG_Status"/>
      <sheetName val="BPG_Regional"/>
      <sheetName val="BPG_Status (2)"/>
      <sheetName val="BPG_Product"/>
      <sheetName val="BPG_Mine (1)"/>
      <sheetName val="BPG_Mine (2)"/>
      <sheetName val="BPG_Detail"/>
      <sheetName val="BPG_Detail (3)"/>
      <sheetName val=" ASPECT 2020"/>
      <sheetName val="BPG_Detail (4)"/>
      <sheetName val="Sales By Region"/>
      <sheetName val="BPG_Detail (2)"/>
      <sheetName val="BPG_Prospect"/>
      <sheetName val="Sales By Region (2)"/>
      <sheetName val="BPG_Detail (6)"/>
      <sheetName val="BPG_Detail (5)"/>
      <sheetName val="BPG_Detail (8)"/>
      <sheetName val="BPG_Detail (7)"/>
      <sheetName val="BPG_Port"/>
      <sheetName val="Direct Trade_Sales"/>
      <sheetName val="EBP_Sales (2)"/>
      <sheetName val="VN Sales"/>
      <sheetName val="Sales By Country"/>
      <sheetName val="BMS DIRECT TRADE"/>
      <sheetName val="Prospects for Sales"/>
      <sheetName val="SOS Format"/>
      <sheetName val="Indo_Detail Check"/>
      <sheetName val="Indo_Status (2)"/>
      <sheetName val="Indo_Status"/>
      <sheetName val="Indo_Product"/>
      <sheetName val="Indo_Mine (1)"/>
      <sheetName val="Indo_Mine (3)"/>
      <sheetName val="Indo_Mine (4)"/>
      <sheetName val="Indo_Mine (2)"/>
      <sheetName val="Indo_Detail"/>
      <sheetName val="Indo_Detail (2)"/>
      <sheetName val="Indo_Detail (3)"/>
      <sheetName val="Indo_Detail (4)"/>
      <sheetName val="Indo_Port"/>
      <sheetName val="Indo_Port (2)"/>
      <sheetName val="Indo_Port (3)"/>
      <sheetName val="For 3rd Party Team"/>
      <sheetName val="IMM (2)"/>
      <sheetName val="IMM"/>
      <sheetName val="TCM (2)"/>
      <sheetName val="TCM"/>
      <sheetName val="BEK"/>
      <sheetName val="KTD (2)"/>
      <sheetName val="JBG"/>
      <sheetName val="Sheet4"/>
      <sheetName val="GPK"/>
      <sheetName val="NPR"/>
      <sheetName val="TIS"/>
      <sheetName val="EBP"/>
      <sheetName val="Indo_Mine (5)"/>
      <sheetName val="JBG (2)"/>
      <sheetName val="BEK (2)"/>
    </sheetNames>
    <sheetDataSet>
      <sheetData sheetId="0">
        <row r="1">
          <cell r="A1" t="str">
            <v>Regional</v>
          </cell>
          <cell r="B1" t="str">
            <v>Country</v>
          </cell>
          <cell r="C1" t="str">
            <v>Customer</v>
          </cell>
          <cell r="D1" t="str">
            <v>Sector</v>
          </cell>
          <cell r="E1" t="str">
            <v>Account</v>
          </cell>
          <cell r="F1" t="str">
            <v>Comp Sales</v>
          </cell>
          <cell r="G1" t="str">
            <v>CT Number</v>
          </cell>
          <cell r="H1" t="str">
            <v>Product</v>
          </cell>
          <cell r="I1" t="str">
            <v>CV/TS</v>
          </cell>
          <cell r="J1" t="str">
            <v>Term</v>
          </cell>
          <cell r="K1" t="str">
            <v>Status</v>
          </cell>
          <cell r="L1" t="str">
            <v>Type</v>
          </cell>
          <cell r="M1" t="str">
            <v>Ship</v>
          </cell>
          <cell r="N1" t="str">
            <v>Port</v>
          </cell>
          <cell r="O1" t="str">
            <v>Mine</v>
          </cell>
          <cell r="P1" t="str">
            <v>Source</v>
          </cell>
          <cell r="Q1" t="str">
            <v>Period</v>
          </cell>
          <cell r="R1" t="str">
            <v>Tons</v>
          </cell>
          <cell r="S1" t="str">
            <v>Comm</v>
          </cell>
          <cell r="T1" t="str">
            <v>Revenue</v>
          </cell>
          <cell r="U1" t="str">
            <v>IMM_Comp</v>
          </cell>
          <cell r="V1" t="str">
            <v>IMM_Rev1</v>
          </cell>
          <cell r="W1" t="str">
            <v>IMM_Rev2</v>
          </cell>
          <cell r="X1" t="str">
            <v>TCM_Comp</v>
          </cell>
          <cell r="Y1" t="str">
            <v>TCM_Rev1</v>
          </cell>
          <cell r="Z1" t="str">
            <v>TCM_Rev2</v>
          </cell>
          <cell r="AA1" t="str">
            <v>JBG_Comp</v>
          </cell>
          <cell r="AB1" t="str">
            <v>JBG_Rev1</v>
          </cell>
          <cell r="AC1" t="str">
            <v>JBG_Rev2</v>
          </cell>
          <cell r="AD1" t="str">
            <v>TIS_Comp</v>
          </cell>
          <cell r="AE1" t="str">
            <v>TIS_Rev1</v>
          </cell>
          <cell r="AF1" t="str">
            <v>TIS_Rev2</v>
          </cell>
          <cell r="AG1" t="str">
            <v>BEK_Comp</v>
          </cell>
          <cell r="AH1" t="str">
            <v>BEK_Rev1</v>
          </cell>
          <cell r="AI1" t="str">
            <v>BEK_Rev2</v>
          </cell>
          <cell r="AJ1" t="str">
            <v>GPK_Comp</v>
          </cell>
          <cell r="AK1" t="str">
            <v>GPK_Rev1</v>
          </cell>
          <cell r="AL1" t="str">
            <v>GPK_Rev2</v>
          </cell>
          <cell r="AM1" t="str">
            <v>EBP_Comp</v>
          </cell>
          <cell r="AN1" t="str">
            <v>EBP_Rev1</v>
          </cell>
          <cell r="AO1" t="str">
            <v>EBP_Rev2</v>
          </cell>
          <cell r="AP1" t="str">
            <v>NPR_Comp</v>
          </cell>
          <cell r="AQ1" t="str">
            <v>NPR_Rev1</v>
          </cell>
          <cell r="AR1" t="str">
            <v>NPR_Rev2</v>
          </cell>
          <cell r="AS1" t="str">
            <v>IMM_Comm</v>
          </cell>
          <cell r="AT1" t="str">
            <v>IMM_Bonus</v>
          </cell>
          <cell r="AU1" t="str">
            <v>TCM_Comm</v>
          </cell>
          <cell r="AV1" t="str">
            <v>TCM_Bonus</v>
          </cell>
          <cell r="AW1" t="str">
            <v>JBG_Comm</v>
          </cell>
          <cell r="AX1" t="str">
            <v>JBG_Bonus</v>
          </cell>
          <cell r="AY1" t="str">
            <v>TIS_Comm</v>
          </cell>
          <cell r="AZ1" t="str">
            <v>TIS_Bonus</v>
          </cell>
          <cell r="BA1" t="str">
            <v>BEK_Comm</v>
          </cell>
          <cell r="BB1" t="str">
            <v>BEK_Bonus</v>
          </cell>
          <cell r="BC1" t="str">
            <v>GPK_Comm</v>
          </cell>
          <cell r="BD1" t="str">
            <v>GPK_Bonus</v>
          </cell>
          <cell r="BE1" t="str">
            <v>EBP_Comm</v>
          </cell>
          <cell r="BF1" t="str">
            <v>EBP_Bonus</v>
          </cell>
          <cell r="BG1" t="str">
            <v>NPR_Comm</v>
          </cell>
          <cell r="BH1" t="str">
            <v>NPR_Bonus</v>
          </cell>
          <cell r="BI1" t="str">
            <v>IMM_Rev3</v>
          </cell>
          <cell r="BJ1" t="str">
            <v>TCM_Rev3</v>
          </cell>
          <cell r="BK1" t="str">
            <v>JBG_Rev3</v>
          </cell>
          <cell r="BL1" t="str">
            <v>TIS_Rev3</v>
          </cell>
          <cell r="BM1" t="str">
            <v>BEK_Rev3</v>
          </cell>
          <cell r="BN1" t="str">
            <v>GPK_Rev3</v>
          </cell>
          <cell r="BO1" t="str">
            <v>EBP_Rev3</v>
          </cell>
          <cell r="BP1" t="str">
            <v>NPR_Rev3</v>
          </cell>
        </row>
        <row r="2">
          <cell r="A2" t="str">
            <v>Other</v>
          </cell>
        </row>
        <row r="3">
          <cell r="A3" t="str">
            <v>Other</v>
          </cell>
        </row>
        <row r="4">
          <cell r="A4" t="str">
            <v>Other</v>
          </cell>
        </row>
        <row r="5">
          <cell r="A5" t="str">
            <v>Other</v>
          </cell>
        </row>
        <row r="6">
          <cell r="A6" t="str">
            <v>Other</v>
          </cell>
        </row>
        <row r="7">
          <cell r="A7" t="str">
            <v>Other</v>
          </cell>
        </row>
        <row r="8">
          <cell r="A8" t="str">
            <v>Other</v>
          </cell>
        </row>
        <row r="9">
          <cell r="A9" t="str">
            <v>Other</v>
          </cell>
        </row>
        <row r="10">
          <cell r="A10" t="str">
            <v>Other</v>
          </cell>
        </row>
        <row r="11">
          <cell r="A11" t="str">
            <v>Other</v>
          </cell>
        </row>
        <row r="12">
          <cell r="A12" t="str">
            <v>Other</v>
          </cell>
        </row>
        <row r="13">
          <cell r="A13" t="str">
            <v>Other</v>
          </cell>
        </row>
        <row r="14">
          <cell r="A14" t="str">
            <v>Other</v>
          </cell>
        </row>
        <row r="15">
          <cell r="A15" t="str">
            <v>Other</v>
          </cell>
        </row>
        <row r="16">
          <cell r="A16" t="str">
            <v>Other</v>
          </cell>
        </row>
        <row r="17">
          <cell r="A17" t="str">
            <v>Other</v>
          </cell>
        </row>
        <row r="18">
          <cell r="A18" t="str">
            <v>Other</v>
          </cell>
        </row>
        <row r="19">
          <cell r="A19" t="str">
            <v>Other</v>
          </cell>
        </row>
        <row r="20">
          <cell r="A20" t="str">
            <v>Other</v>
          </cell>
        </row>
        <row r="21">
          <cell r="A21" t="str">
            <v>Other</v>
          </cell>
        </row>
        <row r="22">
          <cell r="A22" t="str">
            <v>Other</v>
          </cell>
        </row>
        <row r="23">
          <cell r="A23" t="str">
            <v>Other</v>
          </cell>
        </row>
        <row r="24">
          <cell r="A24" t="str">
            <v>Other</v>
          </cell>
        </row>
        <row r="25">
          <cell r="A25" t="str">
            <v>Other</v>
          </cell>
        </row>
        <row r="26">
          <cell r="A26" t="str">
            <v>Other</v>
          </cell>
        </row>
        <row r="27">
          <cell r="A27" t="str">
            <v>Other</v>
          </cell>
        </row>
        <row r="28">
          <cell r="A28" t="str">
            <v>Other</v>
          </cell>
        </row>
        <row r="29">
          <cell r="A29" t="str">
            <v>Other</v>
          </cell>
        </row>
        <row r="30">
          <cell r="A30" t="str">
            <v>Other</v>
          </cell>
        </row>
        <row r="31">
          <cell r="A31" t="str">
            <v>Other</v>
          </cell>
        </row>
        <row r="32">
          <cell r="A32" t="str">
            <v>Other</v>
          </cell>
        </row>
        <row r="33">
          <cell r="A33" t="str">
            <v>Other</v>
          </cell>
        </row>
        <row r="34">
          <cell r="A34" t="str">
            <v>Other</v>
          </cell>
        </row>
        <row r="35">
          <cell r="A35" t="str">
            <v>Other</v>
          </cell>
        </row>
        <row r="36">
          <cell r="A36" t="str">
            <v>Other</v>
          </cell>
        </row>
        <row r="37">
          <cell r="A37" t="str">
            <v>Other</v>
          </cell>
        </row>
        <row r="38">
          <cell r="A38" t="str">
            <v>Other</v>
          </cell>
        </row>
        <row r="39">
          <cell r="A39" t="str">
            <v>Other</v>
          </cell>
        </row>
        <row r="40">
          <cell r="A40" t="str">
            <v>Other</v>
          </cell>
        </row>
        <row r="41">
          <cell r="A41" t="str">
            <v>Other</v>
          </cell>
        </row>
        <row r="42">
          <cell r="A42" t="str">
            <v>Other</v>
          </cell>
        </row>
        <row r="43">
          <cell r="A43" t="str">
            <v>Other</v>
          </cell>
        </row>
        <row r="44">
          <cell r="A44" t="str">
            <v>Other</v>
          </cell>
        </row>
        <row r="45">
          <cell r="A45" t="str">
            <v>Other</v>
          </cell>
        </row>
        <row r="46">
          <cell r="A46" t="str">
            <v>Other</v>
          </cell>
        </row>
        <row r="47">
          <cell r="A47" t="str">
            <v>Other</v>
          </cell>
        </row>
        <row r="48">
          <cell r="A48" t="str">
            <v>Other</v>
          </cell>
        </row>
        <row r="49">
          <cell r="A49" t="str">
            <v>Other</v>
          </cell>
        </row>
        <row r="50">
          <cell r="A50" t="str">
            <v>Other</v>
          </cell>
        </row>
        <row r="51">
          <cell r="A51" t="str">
            <v>Other</v>
          </cell>
        </row>
        <row r="52">
          <cell r="A52" t="str">
            <v>Other</v>
          </cell>
        </row>
        <row r="53">
          <cell r="A53" t="str">
            <v>Other</v>
          </cell>
        </row>
        <row r="54">
          <cell r="A54" t="str">
            <v>Other</v>
          </cell>
        </row>
        <row r="55">
          <cell r="A55" t="str">
            <v>Other</v>
          </cell>
        </row>
        <row r="56">
          <cell r="A56" t="str">
            <v>Other</v>
          </cell>
        </row>
        <row r="57">
          <cell r="A57" t="str">
            <v>Other</v>
          </cell>
        </row>
        <row r="58">
          <cell r="A58" t="str">
            <v>Other</v>
          </cell>
        </row>
        <row r="59">
          <cell r="A59" t="str">
            <v>Other</v>
          </cell>
        </row>
        <row r="60">
          <cell r="A60" t="str">
            <v>Other</v>
          </cell>
        </row>
        <row r="61">
          <cell r="A61" t="str">
            <v>Other</v>
          </cell>
        </row>
        <row r="62">
          <cell r="A62" t="str">
            <v>Other</v>
          </cell>
        </row>
        <row r="63">
          <cell r="A63" t="str">
            <v>Other</v>
          </cell>
        </row>
        <row r="64">
          <cell r="A64" t="str">
            <v>Other</v>
          </cell>
        </row>
        <row r="65">
          <cell r="A65" t="str">
            <v>Other</v>
          </cell>
        </row>
        <row r="66">
          <cell r="A66" t="str">
            <v>Other</v>
          </cell>
        </row>
        <row r="67">
          <cell r="A67" t="str">
            <v>Other</v>
          </cell>
        </row>
        <row r="68">
          <cell r="A68" t="str">
            <v>Other</v>
          </cell>
        </row>
        <row r="69">
          <cell r="A69" t="str">
            <v>Other</v>
          </cell>
        </row>
        <row r="70">
          <cell r="A70" t="str">
            <v>Other</v>
          </cell>
        </row>
        <row r="71">
          <cell r="A71" t="str">
            <v>Other</v>
          </cell>
        </row>
        <row r="72">
          <cell r="A72" t="str">
            <v>Other</v>
          </cell>
        </row>
        <row r="73">
          <cell r="A73" t="str">
            <v>Other</v>
          </cell>
        </row>
        <row r="74">
          <cell r="A74" t="str">
            <v>Other</v>
          </cell>
        </row>
        <row r="75">
          <cell r="A75" t="str">
            <v>Other</v>
          </cell>
        </row>
        <row r="76">
          <cell r="A76" t="str">
            <v>Other</v>
          </cell>
        </row>
        <row r="77">
          <cell r="A77" t="str">
            <v>Other</v>
          </cell>
        </row>
        <row r="78">
          <cell r="A78" t="str">
            <v>Other</v>
          </cell>
        </row>
        <row r="79">
          <cell r="A79" t="str">
            <v>Other</v>
          </cell>
        </row>
        <row r="80">
          <cell r="A80" t="str">
            <v>Other</v>
          </cell>
        </row>
        <row r="81">
          <cell r="A81" t="str">
            <v>Other</v>
          </cell>
        </row>
        <row r="82">
          <cell r="A82" t="str">
            <v>Other</v>
          </cell>
        </row>
        <row r="83">
          <cell r="A83" t="str">
            <v>Other</v>
          </cell>
        </row>
        <row r="84">
          <cell r="A84" t="str">
            <v>Other</v>
          </cell>
        </row>
        <row r="85">
          <cell r="A85" t="str">
            <v>Other</v>
          </cell>
        </row>
        <row r="86">
          <cell r="A86" t="str">
            <v>Other</v>
          </cell>
        </row>
        <row r="87">
          <cell r="A87" t="str">
            <v>Other</v>
          </cell>
        </row>
        <row r="88">
          <cell r="A88" t="str">
            <v>Other</v>
          </cell>
        </row>
        <row r="89">
          <cell r="A89" t="str">
            <v>Other</v>
          </cell>
        </row>
        <row r="90">
          <cell r="A90" t="str">
            <v>Other</v>
          </cell>
        </row>
        <row r="91">
          <cell r="A91" t="str">
            <v>Other</v>
          </cell>
        </row>
        <row r="92">
          <cell r="A92" t="str">
            <v>Other</v>
          </cell>
        </row>
        <row r="93">
          <cell r="A93" t="str">
            <v>Other</v>
          </cell>
        </row>
        <row r="94">
          <cell r="A94" t="str">
            <v>Other</v>
          </cell>
        </row>
        <row r="95">
          <cell r="A95" t="str">
            <v>Other</v>
          </cell>
        </row>
        <row r="96">
          <cell r="A96" t="str">
            <v>Other</v>
          </cell>
        </row>
        <row r="97">
          <cell r="A97" t="str">
            <v>Other</v>
          </cell>
        </row>
        <row r="98">
          <cell r="A98" t="str">
            <v>Other</v>
          </cell>
        </row>
        <row r="99">
          <cell r="A99" t="str">
            <v>Other</v>
          </cell>
        </row>
        <row r="100">
          <cell r="A100" t="str">
            <v>Other</v>
          </cell>
        </row>
        <row r="101">
          <cell r="A101" t="str">
            <v>Other</v>
          </cell>
        </row>
        <row r="102">
          <cell r="A102" t="str">
            <v>Other</v>
          </cell>
        </row>
        <row r="103">
          <cell r="A103" t="str">
            <v>Other</v>
          </cell>
        </row>
        <row r="104">
          <cell r="A104" t="str">
            <v>Other</v>
          </cell>
        </row>
        <row r="105">
          <cell r="A105" t="str">
            <v>Other</v>
          </cell>
        </row>
        <row r="106">
          <cell r="A106" t="str">
            <v>Other</v>
          </cell>
        </row>
        <row r="107">
          <cell r="A107" t="str">
            <v>Other</v>
          </cell>
        </row>
        <row r="108">
          <cell r="A108" t="str">
            <v>Other</v>
          </cell>
        </row>
        <row r="109">
          <cell r="A109" t="str">
            <v>Other</v>
          </cell>
        </row>
        <row r="110">
          <cell r="A110" t="str">
            <v>Other</v>
          </cell>
        </row>
        <row r="111">
          <cell r="A111" t="str">
            <v>Other</v>
          </cell>
        </row>
        <row r="112">
          <cell r="A112" t="str">
            <v>Other</v>
          </cell>
        </row>
        <row r="113">
          <cell r="A113" t="str">
            <v>Other</v>
          </cell>
        </row>
        <row r="114">
          <cell r="A114" t="str">
            <v>Other</v>
          </cell>
        </row>
        <row r="115">
          <cell r="A115" t="str">
            <v>Other</v>
          </cell>
        </row>
        <row r="116">
          <cell r="A116" t="str">
            <v>Other</v>
          </cell>
        </row>
        <row r="117">
          <cell r="A117" t="str">
            <v>Other</v>
          </cell>
        </row>
        <row r="118">
          <cell r="A118" t="str">
            <v>Other</v>
          </cell>
        </row>
        <row r="119">
          <cell r="A119" t="str">
            <v>Other</v>
          </cell>
        </row>
        <row r="120">
          <cell r="A120" t="str">
            <v>Other</v>
          </cell>
        </row>
        <row r="121">
          <cell r="A121" t="str">
            <v>Other</v>
          </cell>
        </row>
        <row r="122">
          <cell r="A122" t="str">
            <v>Other</v>
          </cell>
        </row>
        <row r="123">
          <cell r="A123" t="str">
            <v>Other</v>
          </cell>
        </row>
        <row r="124">
          <cell r="A124" t="str">
            <v>Other</v>
          </cell>
        </row>
        <row r="125">
          <cell r="A125" t="str">
            <v>Other</v>
          </cell>
        </row>
        <row r="126">
          <cell r="A126" t="str">
            <v>Other</v>
          </cell>
        </row>
        <row r="127">
          <cell r="A127" t="str">
            <v>Other</v>
          </cell>
        </row>
        <row r="128">
          <cell r="A128" t="str">
            <v>Other</v>
          </cell>
        </row>
        <row r="129">
          <cell r="A129" t="str">
            <v>Other</v>
          </cell>
        </row>
        <row r="130">
          <cell r="A130" t="str">
            <v>Other</v>
          </cell>
        </row>
        <row r="131">
          <cell r="A131" t="str">
            <v>Other</v>
          </cell>
        </row>
        <row r="132">
          <cell r="A132" t="str">
            <v>Other</v>
          </cell>
        </row>
        <row r="133">
          <cell r="A133" t="str">
            <v>Other</v>
          </cell>
        </row>
        <row r="134">
          <cell r="A134" t="str">
            <v>Other</v>
          </cell>
        </row>
        <row r="135">
          <cell r="A135" t="str">
            <v>Other</v>
          </cell>
        </row>
        <row r="136">
          <cell r="A136" t="str">
            <v>Other</v>
          </cell>
        </row>
        <row r="137">
          <cell r="A137" t="str">
            <v>Other</v>
          </cell>
        </row>
        <row r="138">
          <cell r="A138" t="str">
            <v>Other</v>
          </cell>
        </row>
        <row r="139">
          <cell r="A139" t="str">
            <v>Other</v>
          </cell>
        </row>
        <row r="140">
          <cell r="A140" t="str">
            <v>Other</v>
          </cell>
        </row>
        <row r="141">
          <cell r="A141" t="str">
            <v>Other</v>
          </cell>
        </row>
        <row r="142">
          <cell r="A142" t="str">
            <v>Other</v>
          </cell>
        </row>
        <row r="143">
          <cell r="A143" t="str">
            <v>Other</v>
          </cell>
        </row>
        <row r="144">
          <cell r="A144" t="str">
            <v>Other</v>
          </cell>
        </row>
        <row r="145">
          <cell r="A145" t="str">
            <v>Other</v>
          </cell>
        </row>
        <row r="146">
          <cell r="A146" t="str">
            <v>Other</v>
          </cell>
        </row>
        <row r="147">
          <cell r="A147" t="str">
            <v>Other</v>
          </cell>
        </row>
        <row r="148">
          <cell r="A148" t="str">
            <v>Other</v>
          </cell>
        </row>
        <row r="149">
          <cell r="A149" t="str">
            <v>Other</v>
          </cell>
        </row>
        <row r="150">
          <cell r="A150" t="str">
            <v>Other</v>
          </cell>
        </row>
        <row r="151">
          <cell r="A151" t="str">
            <v>Other</v>
          </cell>
        </row>
        <row r="152">
          <cell r="A152" t="str">
            <v>Other</v>
          </cell>
        </row>
        <row r="153">
          <cell r="A153" t="str">
            <v>Other</v>
          </cell>
        </row>
        <row r="154">
          <cell r="A154" t="str">
            <v>Other</v>
          </cell>
        </row>
        <row r="155">
          <cell r="A155" t="str">
            <v>Other</v>
          </cell>
        </row>
        <row r="156">
          <cell r="A156" t="str">
            <v>Other</v>
          </cell>
        </row>
        <row r="157">
          <cell r="A157" t="str">
            <v>Other</v>
          </cell>
        </row>
        <row r="158">
          <cell r="A158" t="str">
            <v>Other</v>
          </cell>
        </row>
        <row r="159">
          <cell r="A159" t="str">
            <v>Other</v>
          </cell>
        </row>
        <row r="160">
          <cell r="A160" t="str">
            <v>Other</v>
          </cell>
        </row>
        <row r="161">
          <cell r="A161" t="str">
            <v>Other</v>
          </cell>
        </row>
        <row r="162">
          <cell r="A162" t="str">
            <v>Other</v>
          </cell>
        </row>
        <row r="163">
          <cell r="A163" t="str">
            <v>Other</v>
          </cell>
        </row>
        <row r="164">
          <cell r="A164" t="str">
            <v>Other</v>
          </cell>
        </row>
        <row r="165">
          <cell r="A165" t="str">
            <v>Other</v>
          </cell>
        </row>
        <row r="166">
          <cell r="A166" t="str">
            <v>Other</v>
          </cell>
        </row>
        <row r="167">
          <cell r="A167" t="str">
            <v>Other</v>
          </cell>
        </row>
        <row r="168">
          <cell r="A168" t="str">
            <v>Other</v>
          </cell>
        </row>
        <row r="169">
          <cell r="A169" t="str">
            <v>Other</v>
          </cell>
        </row>
        <row r="170">
          <cell r="A170" t="str">
            <v>Other</v>
          </cell>
        </row>
        <row r="171">
          <cell r="A171" t="str">
            <v>Other</v>
          </cell>
        </row>
        <row r="172">
          <cell r="A172" t="str">
            <v>Other</v>
          </cell>
        </row>
        <row r="173">
          <cell r="A173" t="str">
            <v>Other</v>
          </cell>
        </row>
        <row r="174">
          <cell r="A174" t="str">
            <v>Other</v>
          </cell>
        </row>
        <row r="175">
          <cell r="A175" t="str">
            <v>Other</v>
          </cell>
        </row>
        <row r="176">
          <cell r="A176" t="str">
            <v>Other</v>
          </cell>
        </row>
        <row r="177">
          <cell r="A177" t="str">
            <v>Other</v>
          </cell>
        </row>
        <row r="178">
          <cell r="A178" t="str">
            <v>Other</v>
          </cell>
        </row>
        <row r="179">
          <cell r="A179" t="str">
            <v>Other</v>
          </cell>
        </row>
        <row r="180">
          <cell r="A180" t="str">
            <v>Other</v>
          </cell>
        </row>
        <row r="181">
          <cell r="A181" t="str">
            <v>Other</v>
          </cell>
        </row>
        <row r="182">
          <cell r="A182" t="str">
            <v>Other</v>
          </cell>
        </row>
        <row r="183">
          <cell r="A183" t="str">
            <v>Other</v>
          </cell>
        </row>
        <row r="184">
          <cell r="A184" t="str">
            <v>Other</v>
          </cell>
        </row>
        <row r="185">
          <cell r="A185" t="str">
            <v>Other</v>
          </cell>
        </row>
        <row r="186">
          <cell r="A186" t="str">
            <v>Other</v>
          </cell>
        </row>
        <row r="187">
          <cell r="A187" t="str">
            <v>Other</v>
          </cell>
        </row>
        <row r="188">
          <cell r="A188" t="str">
            <v>Other</v>
          </cell>
        </row>
        <row r="189">
          <cell r="A189" t="str">
            <v>Other</v>
          </cell>
        </row>
        <row r="190">
          <cell r="A190" t="str">
            <v>Other</v>
          </cell>
        </row>
        <row r="191">
          <cell r="A191" t="str">
            <v>Other</v>
          </cell>
        </row>
        <row r="192">
          <cell r="A192" t="str">
            <v>Other</v>
          </cell>
        </row>
        <row r="193">
          <cell r="A193" t="str">
            <v>Other</v>
          </cell>
        </row>
        <row r="194">
          <cell r="A194" t="str">
            <v>Other</v>
          </cell>
        </row>
        <row r="195">
          <cell r="A195" t="str">
            <v>Other</v>
          </cell>
        </row>
        <row r="196">
          <cell r="A196" t="str">
            <v>Other</v>
          </cell>
        </row>
        <row r="197">
          <cell r="A197" t="str">
            <v>Other</v>
          </cell>
        </row>
        <row r="198">
          <cell r="A198" t="str">
            <v>Other</v>
          </cell>
        </row>
        <row r="199">
          <cell r="A199" t="str">
            <v>Other</v>
          </cell>
        </row>
        <row r="200">
          <cell r="A200" t="str">
            <v>Other</v>
          </cell>
        </row>
        <row r="201">
          <cell r="A201" t="str">
            <v>Other</v>
          </cell>
        </row>
        <row r="202">
          <cell r="A202" t="str">
            <v>Other</v>
          </cell>
        </row>
        <row r="203">
          <cell r="A203" t="str">
            <v>Other</v>
          </cell>
        </row>
        <row r="204">
          <cell r="A204" t="str">
            <v>Other</v>
          </cell>
        </row>
        <row r="205">
          <cell r="A205" t="str">
            <v>Other</v>
          </cell>
        </row>
        <row r="206">
          <cell r="A206" t="str">
            <v>Other</v>
          </cell>
        </row>
        <row r="207">
          <cell r="A207" t="str">
            <v>Other</v>
          </cell>
        </row>
        <row r="208">
          <cell r="A208" t="str">
            <v>Other</v>
          </cell>
        </row>
        <row r="209">
          <cell r="A209" t="str">
            <v>Other</v>
          </cell>
        </row>
        <row r="210">
          <cell r="A210" t="str">
            <v>Other</v>
          </cell>
        </row>
        <row r="211">
          <cell r="A211" t="str">
            <v>Other</v>
          </cell>
        </row>
        <row r="212">
          <cell r="A212" t="str">
            <v>Other</v>
          </cell>
        </row>
        <row r="213">
          <cell r="A213" t="str">
            <v>Other</v>
          </cell>
        </row>
        <row r="214">
          <cell r="A214" t="str">
            <v>Other</v>
          </cell>
        </row>
        <row r="215">
          <cell r="A215" t="str">
            <v>Other</v>
          </cell>
        </row>
        <row r="216">
          <cell r="A216" t="str">
            <v>Other</v>
          </cell>
        </row>
        <row r="217">
          <cell r="A217" t="str">
            <v>Other</v>
          </cell>
        </row>
        <row r="218">
          <cell r="A218" t="str">
            <v>Other</v>
          </cell>
        </row>
        <row r="219">
          <cell r="A219" t="str">
            <v>Other</v>
          </cell>
        </row>
        <row r="220">
          <cell r="A220" t="str">
            <v>Other</v>
          </cell>
        </row>
        <row r="221">
          <cell r="A221" t="str">
            <v>Other</v>
          </cell>
        </row>
        <row r="222">
          <cell r="A222" t="str">
            <v>Other</v>
          </cell>
        </row>
        <row r="223">
          <cell r="A223" t="str">
            <v>Other</v>
          </cell>
        </row>
        <row r="224">
          <cell r="A224" t="str">
            <v>Other</v>
          </cell>
        </row>
        <row r="225">
          <cell r="A225" t="str">
            <v>Other</v>
          </cell>
        </row>
        <row r="226">
          <cell r="A226" t="str">
            <v>Other</v>
          </cell>
        </row>
        <row r="227">
          <cell r="A227" t="str">
            <v>Other</v>
          </cell>
        </row>
        <row r="228">
          <cell r="A228" t="str">
            <v>Other</v>
          </cell>
        </row>
        <row r="229">
          <cell r="A229" t="str">
            <v>Other</v>
          </cell>
        </row>
        <row r="230">
          <cell r="A230" t="str">
            <v>Other</v>
          </cell>
        </row>
        <row r="231">
          <cell r="A231" t="str">
            <v>Other</v>
          </cell>
        </row>
        <row r="232">
          <cell r="A232" t="str">
            <v>Other</v>
          </cell>
        </row>
        <row r="233">
          <cell r="A233" t="str">
            <v>Other</v>
          </cell>
        </row>
        <row r="234">
          <cell r="A234" t="str">
            <v>Other</v>
          </cell>
        </row>
        <row r="235">
          <cell r="A235" t="str">
            <v>Other</v>
          </cell>
        </row>
        <row r="236">
          <cell r="A236" t="str">
            <v>Other</v>
          </cell>
        </row>
        <row r="237">
          <cell r="A237" t="str">
            <v>Other</v>
          </cell>
        </row>
        <row r="238">
          <cell r="A238" t="str">
            <v>Other</v>
          </cell>
        </row>
        <row r="239">
          <cell r="A239" t="str">
            <v>Other</v>
          </cell>
        </row>
        <row r="240">
          <cell r="A240" t="str">
            <v>Other</v>
          </cell>
        </row>
        <row r="241">
          <cell r="A241" t="str">
            <v>Other</v>
          </cell>
        </row>
        <row r="242">
          <cell r="A242" t="str">
            <v>Other</v>
          </cell>
        </row>
        <row r="243">
          <cell r="A243" t="str">
            <v>Other</v>
          </cell>
        </row>
        <row r="244">
          <cell r="A244" t="str">
            <v>Other</v>
          </cell>
        </row>
        <row r="245">
          <cell r="A245" t="str">
            <v>Other</v>
          </cell>
        </row>
        <row r="246">
          <cell r="A246" t="str">
            <v>Other</v>
          </cell>
        </row>
        <row r="247">
          <cell r="A247" t="str">
            <v>Other</v>
          </cell>
        </row>
        <row r="248">
          <cell r="A248" t="str">
            <v>Other</v>
          </cell>
        </row>
        <row r="249">
          <cell r="A249" t="str">
            <v>Other</v>
          </cell>
        </row>
        <row r="250">
          <cell r="A250" t="str">
            <v>Other</v>
          </cell>
        </row>
        <row r="251">
          <cell r="A251" t="str">
            <v>Other</v>
          </cell>
        </row>
        <row r="252">
          <cell r="A252" t="str">
            <v>Other</v>
          </cell>
        </row>
        <row r="253">
          <cell r="A253" t="str">
            <v>Other</v>
          </cell>
        </row>
        <row r="254">
          <cell r="A254" t="str">
            <v>Other</v>
          </cell>
        </row>
        <row r="255">
          <cell r="A255" t="str">
            <v>Other</v>
          </cell>
        </row>
        <row r="256">
          <cell r="A256" t="str">
            <v>Other</v>
          </cell>
        </row>
        <row r="257">
          <cell r="A257" t="str">
            <v>Other</v>
          </cell>
        </row>
        <row r="258">
          <cell r="A258" t="str">
            <v>Other</v>
          </cell>
        </row>
        <row r="259">
          <cell r="A259" t="str">
            <v>Other</v>
          </cell>
        </row>
        <row r="260">
          <cell r="A260" t="str">
            <v>Other</v>
          </cell>
        </row>
        <row r="261">
          <cell r="A261" t="str">
            <v>Other</v>
          </cell>
        </row>
        <row r="262">
          <cell r="A262" t="str">
            <v>Other</v>
          </cell>
        </row>
        <row r="263">
          <cell r="A263" t="str">
            <v>Other</v>
          </cell>
        </row>
        <row r="264">
          <cell r="A264" t="str">
            <v>Other</v>
          </cell>
        </row>
        <row r="265">
          <cell r="A265" t="str">
            <v>Other</v>
          </cell>
        </row>
        <row r="266">
          <cell r="A266" t="str">
            <v>Other</v>
          </cell>
        </row>
        <row r="267">
          <cell r="A267" t="str">
            <v>Other</v>
          </cell>
        </row>
        <row r="268">
          <cell r="A268" t="str">
            <v>Other</v>
          </cell>
        </row>
        <row r="269">
          <cell r="A269" t="str">
            <v>Other</v>
          </cell>
        </row>
        <row r="270">
          <cell r="A270" t="str">
            <v>Other</v>
          </cell>
        </row>
        <row r="271">
          <cell r="A271" t="str">
            <v>Other</v>
          </cell>
        </row>
        <row r="272">
          <cell r="A272" t="str">
            <v>Other</v>
          </cell>
        </row>
        <row r="273">
          <cell r="A273" t="str">
            <v>Other</v>
          </cell>
        </row>
        <row r="274">
          <cell r="A274" t="str">
            <v>Other</v>
          </cell>
        </row>
        <row r="275">
          <cell r="A275" t="str">
            <v>Other</v>
          </cell>
        </row>
        <row r="276">
          <cell r="A276" t="str">
            <v>Other</v>
          </cell>
        </row>
        <row r="277">
          <cell r="A277" t="str">
            <v>Other</v>
          </cell>
        </row>
        <row r="278">
          <cell r="A278" t="str">
            <v>Other</v>
          </cell>
        </row>
        <row r="279">
          <cell r="A279" t="str">
            <v>Other</v>
          </cell>
        </row>
        <row r="280">
          <cell r="A280" t="str">
            <v>Other</v>
          </cell>
        </row>
        <row r="281">
          <cell r="A281" t="str">
            <v>Other</v>
          </cell>
        </row>
        <row r="282">
          <cell r="A282" t="str">
            <v>Other</v>
          </cell>
        </row>
        <row r="283">
          <cell r="A283" t="str">
            <v>Other</v>
          </cell>
        </row>
        <row r="284">
          <cell r="A284" t="str">
            <v>Other</v>
          </cell>
        </row>
        <row r="285">
          <cell r="A285" t="str">
            <v>Other</v>
          </cell>
        </row>
        <row r="286">
          <cell r="A286" t="str">
            <v>Other</v>
          </cell>
        </row>
        <row r="287">
          <cell r="A287" t="str">
            <v>Other</v>
          </cell>
        </row>
        <row r="288">
          <cell r="A288" t="str">
            <v>Other</v>
          </cell>
        </row>
        <row r="289">
          <cell r="A289" t="str">
            <v>Other</v>
          </cell>
        </row>
        <row r="290">
          <cell r="A290" t="str">
            <v>Other</v>
          </cell>
        </row>
        <row r="291">
          <cell r="A291" t="str">
            <v>Other</v>
          </cell>
        </row>
        <row r="292">
          <cell r="A292" t="str">
            <v>Other</v>
          </cell>
        </row>
        <row r="293">
          <cell r="A293" t="str">
            <v>Other</v>
          </cell>
        </row>
        <row r="294">
          <cell r="A294" t="str">
            <v>Other</v>
          </cell>
        </row>
        <row r="295">
          <cell r="A295" t="str">
            <v>Other</v>
          </cell>
        </row>
        <row r="296">
          <cell r="A296" t="str">
            <v>Other</v>
          </cell>
        </row>
        <row r="297">
          <cell r="A297" t="str">
            <v>Other</v>
          </cell>
        </row>
        <row r="298">
          <cell r="A298" t="str">
            <v>Other</v>
          </cell>
        </row>
        <row r="299">
          <cell r="A299" t="str">
            <v>Other</v>
          </cell>
        </row>
        <row r="300">
          <cell r="A300" t="str">
            <v>Other</v>
          </cell>
        </row>
        <row r="301">
          <cell r="A301" t="str">
            <v>Other</v>
          </cell>
        </row>
        <row r="302">
          <cell r="A302" t="str">
            <v>Other</v>
          </cell>
        </row>
        <row r="303">
          <cell r="A303" t="str">
            <v>Other</v>
          </cell>
        </row>
        <row r="304">
          <cell r="A304" t="str">
            <v>Other</v>
          </cell>
        </row>
        <row r="305">
          <cell r="A305" t="str">
            <v>Other</v>
          </cell>
        </row>
        <row r="306">
          <cell r="A306" t="str">
            <v>Other</v>
          </cell>
        </row>
        <row r="307">
          <cell r="A307" t="str">
            <v>Other</v>
          </cell>
        </row>
        <row r="308">
          <cell r="A308" t="str">
            <v>Other</v>
          </cell>
        </row>
        <row r="309">
          <cell r="A309" t="str">
            <v>Other</v>
          </cell>
        </row>
        <row r="310">
          <cell r="A310" t="str">
            <v>Other</v>
          </cell>
        </row>
        <row r="311">
          <cell r="A311" t="str">
            <v>Other</v>
          </cell>
        </row>
        <row r="312">
          <cell r="A312" t="str">
            <v>Other</v>
          </cell>
        </row>
        <row r="313">
          <cell r="A313" t="str">
            <v>Other</v>
          </cell>
        </row>
        <row r="314">
          <cell r="A314" t="str">
            <v>Other</v>
          </cell>
        </row>
        <row r="315">
          <cell r="A315" t="str">
            <v>Other</v>
          </cell>
        </row>
        <row r="316">
          <cell r="A316" t="str">
            <v>Other</v>
          </cell>
        </row>
        <row r="317">
          <cell r="A317" t="str">
            <v>Other</v>
          </cell>
        </row>
        <row r="318">
          <cell r="A318" t="str">
            <v>Other</v>
          </cell>
        </row>
        <row r="319">
          <cell r="A319" t="str">
            <v>Other</v>
          </cell>
        </row>
        <row r="320">
          <cell r="A320" t="str">
            <v>Other</v>
          </cell>
        </row>
        <row r="321">
          <cell r="A321" t="str">
            <v>Other</v>
          </cell>
        </row>
        <row r="322">
          <cell r="A322" t="str">
            <v>Other</v>
          </cell>
        </row>
        <row r="323">
          <cell r="A323" t="str">
            <v>Other</v>
          </cell>
        </row>
        <row r="324">
          <cell r="A324" t="str">
            <v>Other</v>
          </cell>
        </row>
        <row r="325">
          <cell r="A325" t="str">
            <v>Other</v>
          </cell>
        </row>
        <row r="326">
          <cell r="A326" t="str">
            <v>Other</v>
          </cell>
        </row>
        <row r="327">
          <cell r="A327" t="str">
            <v>Other</v>
          </cell>
        </row>
        <row r="328">
          <cell r="A328" t="str">
            <v>Other</v>
          </cell>
        </row>
        <row r="329">
          <cell r="A329" t="str">
            <v>Other</v>
          </cell>
        </row>
        <row r="330">
          <cell r="A330" t="str">
            <v>Other</v>
          </cell>
        </row>
        <row r="331">
          <cell r="A331" t="str">
            <v>Other</v>
          </cell>
        </row>
        <row r="332">
          <cell r="A332" t="str">
            <v>Other</v>
          </cell>
        </row>
        <row r="333">
          <cell r="A333" t="str">
            <v>Other</v>
          </cell>
        </row>
        <row r="334">
          <cell r="A334" t="str">
            <v>Other</v>
          </cell>
        </row>
        <row r="335">
          <cell r="A335" t="str">
            <v>Other</v>
          </cell>
        </row>
        <row r="336">
          <cell r="A336" t="str">
            <v>Other</v>
          </cell>
        </row>
        <row r="337">
          <cell r="A337" t="str">
            <v>Other</v>
          </cell>
        </row>
        <row r="338">
          <cell r="A338" t="str">
            <v>Other</v>
          </cell>
        </row>
        <row r="339">
          <cell r="A339" t="str">
            <v>Other</v>
          </cell>
        </row>
        <row r="340">
          <cell r="A340" t="str">
            <v>Other</v>
          </cell>
        </row>
        <row r="341">
          <cell r="A341" t="str">
            <v>Other</v>
          </cell>
        </row>
        <row r="342">
          <cell r="A342" t="str">
            <v>Other</v>
          </cell>
        </row>
        <row r="343">
          <cell r="A343" t="str">
            <v>Other</v>
          </cell>
        </row>
        <row r="344">
          <cell r="A344" t="str">
            <v>Other</v>
          </cell>
        </row>
        <row r="345">
          <cell r="A345" t="str">
            <v>Other</v>
          </cell>
        </row>
        <row r="346">
          <cell r="A346" t="str">
            <v>Other</v>
          </cell>
        </row>
        <row r="347">
          <cell r="A347" t="str">
            <v>Other</v>
          </cell>
        </row>
        <row r="348">
          <cell r="A348" t="str">
            <v>Other</v>
          </cell>
        </row>
        <row r="349">
          <cell r="A349" t="str">
            <v>Other</v>
          </cell>
        </row>
        <row r="350">
          <cell r="A350" t="str">
            <v>Other</v>
          </cell>
        </row>
        <row r="351">
          <cell r="A351" t="str">
            <v>Other</v>
          </cell>
        </row>
        <row r="352">
          <cell r="A352" t="str">
            <v>Other</v>
          </cell>
        </row>
        <row r="353">
          <cell r="A353" t="str">
            <v>Other</v>
          </cell>
        </row>
        <row r="354">
          <cell r="A354" t="str">
            <v>Other</v>
          </cell>
        </row>
        <row r="355">
          <cell r="A355" t="str">
            <v>Other</v>
          </cell>
        </row>
        <row r="356">
          <cell r="A356" t="str">
            <v>Other</v>
          </cell>
        </row>
        <row r="357">
          <cell r="A357" t="str">
            <v>Other</v>
          </cell>
        </row>
        <row r="358">
          <cell r="A358" t="str">
            <v>Other</v>
          </cell>
        </row>
        <row r="359">
          <cell r="A359" t="str">
            <v>Other</v>
          </cell>
        </row>
        <row r="360">
          <cell r="A360" t="str">
            <v>Other</v>
          </cell>
        </row>
        <row r="361">
          <cell r="A361" t="str">
            <v>Other</v>
          </cell>
        </row>
        <row r="362">
          <cell r="A362" t="str">
            <v>Other</v>
          </cell>
        </row>
        <row r="363">
          <cell r="A363" t="str">
            <v>Other</v>
          </cell>
        </row>
        <row r="364">
          <cell r="A364" t="str">
            <v>Other</v>
          </cell>
        </row>
        <row r="365">
          <cell r="A365" t="str">
            <v>Other</v>
          </cell>
        </row>
        <row r="366">
          <cell r="A366" t="str">
            <v>Other</v>
          </cell>
        </row>
        <row r="367">
          <cell r="A367" t="str">
            <v>Other</v>
          </cell>
        </row>
        <row r="368">
          <cell r="A368" t="str">
            <v>Other</v>
          </cell>
        </row>
        <row r="369">
          <cell r="A369" t="str">
            <v>Other</v>
          </cell>
        </row>
        <row r="370">
          <cell r="A370" t="str">
            <v>Other</v>
          </cell>
        </row>
        <row r="371">
          <cell r="A371" t="str">
            <v>Other</v>
          </cell>
        </row>
        <row r="372">
          <cell r="A372" t="str">
            <v>Other</v>
          </cell>
        </row>
        <row r="373">
          <cell r="A373" t="str">
            <v>Other</v>
          </cell>
        </row>
        <row r="374">
          <cell r="A374" t="str">
            <v>Other</v>
          </cell>
        </row>
        <row r="375">
          <cell r="A375" t="str">
            <v>Other</v>
          </cell>
        </row>
        <row r="376">
          <cell r="A376" t="str">
            <v>Other</v>
          </cell>
        </row>
        <row r="377">
          <cell r="A377" t="str">
            <v>Other</v>
          </cell>
        </row>
        <row r="378">
          <cell r="A378" t="str">
            <v>Other</v>
          </cell>
        </row>
        <row r="379">
          <cell r="A379" t="str">
            <v>Other</v>
          </cell>
        </row>
        <row r="380">
          <cell r="A380" t="str">
            <v>Other</v>
          </cell>
        </row>
        <row r="381">
          <cell r="A381" t="str">
            <v>Other</v>
          </cell>
        </row>
        <row r="382">
          <cell r="A382" t="str">
            <v>Other</v>
          </cell>
        </row>
        <row r="383">
          <cell r="A383" t="str">
            <v>Other</v>
          </cell>
        </row>
        <row r="384">
          <cell r="A384" t="str">
            <v>Other</v>
          </cell>
        </row>
        <row r="385">
          <cell r="A385" t="str">
            <v>Other</v>
          </cell>
        </row>
        <row r="386">
          <cell r="A386" t="str">
            <v>Other</v>
          </cell>
        </row>
        <row r="387">
          <cell r="A387" t="str">
            <v>Other</v>
          </cell>
        </row>
        <row r="388">
          <cell r="A388" t="str">
            <v>Other</v>
          </cell>
        </row>
        <row r="389">
          <cell r="A389" t="str">
            <v>Other</v>
          </cell>
        </row>
        <row r="390">
          <cell r="A390" t="str">
            <v>Other</v>
          </cell>
        </row>
        <row r="391">
          <cell r="A391" t="str">
            <v>Other</v>
          </cell>
        </row>
        <row r="392">
          <cell r="A392" t="str">
            <v>Other</v>
          </cell>
        </row>
        <row r="393">
          <cell r="A393" t="str">
            <v>Other</v>
          </cell>
        </row>
        <row r="394">
          <cell r="A394" t="str">
            <v>Other</v>
          </cell>
        </row>
        <row r="395">
          <cell r="A395" t="str">
            <v>Other</v>
          </cell>
        </row>
        <row r="396">
          <cell r="A396" t="str">
            <v>Other</v>
          </cell>
        </row>
        <row r="397">
          <cell r="A397" t="str">
            <v>Other</v>
          </cell>
        </row>
        <row r="398">
          <cell r="A398" t="str">
            <v>Other</v>
          </cell>
        </row>
        <row r="399">
          <cell r="A399" t="str">
            <v>Other</v>
          </cell>
        </row>
        <row r="400">
          <cell r="A400" t="str">
            <v>Other</v>
          </cell>
        </row>
        <row r="401">
          <cell r="A401" t="str">
            <v>Other</v>
          </cell>
        </row>
        <row r="402">
          <cell r="A402" t="str">
            <v>Other</v>
          </cell>
        </row>
        <row r="403">
          <cell r="A403" t="str">
            <v>Other</v>
          </cell>
        </row>
        <row r="404">
          <cell r="A404" t="str">
            <v>Other</v>
          </cell>
        </row>
        <row r="405">
          <cell r="A405" t="str">
            <v>Other</v>
          </cell>
        </row>
        <row r="406">
          <cell r="A406" t="str">
            <v>Other</v>
          </cell>
        </row>
        <row r="407">
          <cell r="A407" t="str">
            <v>Other</v>
          </cell>
        </row>
        <row r="408">
          <cell r="A408" t="str">
            <v>Other</v>
          </cell>
        </row>
        <row r="409">
          <cell r="A409" t="str">
            <v>Other</v>
          </cell>
        </row>
        <row r="410">
          <cell r="A410" t="str">
            <v>Other</v>
          </cell>
        </row>
        <row r="411">
          <cell r="A411" t="str">
            <v>Other</v>
          </cell>
        </row>
        <row r="412">
          <cell r="A412" t="str">
            <v>Other</v>
          </cell>
        </row>
        <row r="413">
          <cell r="A413" t="str">
            <v>Other</v>
          </cell>
        </row>
        <row r="414">
          <cell r="A414" t="str">
            <v>Other</v>
          </cell>
        </row>
        <row r="415">
          <cell r="A415" t="str">
            <v>Other</v>
          </cell>
        </row>
        <row r="416">
          <cell r="A416" t="str">
            <v>Other</v>
          </cell>
        </row>
        <row r="417">
          <cell r="A417" t="str">
            <v>Other</v>
          </cell>
        </row>
        <row r="418">
          <cell r="A418" t="str">
            <v>Other</v>
          </cell>
        </row>
        <row r="419">
          <cell r="A419" t="str">
            <v>Other</v>
          </cell>
        </row>
        <row r="420">
          <cell r="A420" t="str">
            <v>Other</v>
          </cell>
        </row>
        <row r="421">
          <cell r="A421" t="str">
            <v>Other</v>
          </cell>
        </row>
        <row r="422">
          <cell r="A422" t="str">
            <v>Other</v>
          </cell>
        </row>
        <row r="423">
          <cell r="A423" t="str">
            <v>Other</v>
          </cell>
        </row>
        <row r="424">
          <cell r="A424" t="str">
            <v>Other</v>
          </cell>
        </row>
        <row r="425">
          <cell r="A425" t="str">
            <v>Other</v>
          </cell>
        </row>
        <row r="426">
          <cell r="A426" t="str">
            <v>Other</v>
          </cell>
        </row>
        <row r="427">
          <cell r="A427" t="str">
            <v>Other</v>
          </cell>
        </row>
        <row r="428">
          <cell r="A428" t="str">
            <v>Other</v>
          </cell>
        </row>
        <row r="429">
          <cell r="A429" t="str">
            <v>Other</v>
          </cell>
        </row>
        <row r="430">
          <cell r="A430" t="str">
            <v>Other</v>
          </cell>
        </row>
        <row r="431">
          <cell r="A431" t="str">
            <v>Other</v>
          </cell>
        </row>
        <row r="432">
          <cell r="A432" t="str">
            <v>Other</v>
          </cell>
        </row>
        <row r="433">
          <cell r="A433" t="str">
            <v>Other</v>
          </cell>
        </row>
        <row r="434">
          <cell r="A434" t="str">
            <v>Other</v>
          </cell>
        </row>
        <row r="435">
          <cell r="A435" t="str">
            <v>Other</v>
          </cell>
        </row>
        <row r="436">
          <cell r="A436" t="str">
            <v>Other</v>
          </cell>
        </row>
        <row r="437">
          <cell r="A437" t="str">
            <v>Other</v>
          </cell>
        </row>
        <row r="438">
          <cell r="A438" t="str">
            <v>Other</v>
          </cell>
        </row>
        <row r="439">
          <cell r="A439" t="str">
            <v>Other</v>
          </cell>
        </row>
        <row r="440">
          <cell r="A440" t="str">
            <v>Other</v>
          </cell>
        </row>
        <row r="441">
          <cell r="A441" t="str">
            <v>Other</v>
          </cell>
        </row>
        <row r="442">
          <cell r="A442" t="str">
            <v>Other</v>
          </cell>
        </row>
        <row r="443">
          <cell r="A443" t="str">
            <v>Other</v>
          </cell>
        </row>
        <row r="444">
          <cell r="A444" t="str">
            <v>Other</v>
          </cell>
        </row>
        <row r="445">
          <cell r="A445" t="str">
            <v>Other</v>
          </cell>
        </row>
        <row r="446">
          <cell r="A446" t="str">
            <v>Other</v>
          </cell>
        </row>
        <row r="447">
          <cell r="A447" t="str">
            <v>Other</v>
          </cell>
        </row>
        <row r="448">
          <cell r="A448" t="str">
            <v>Other</v>
          </cell>
        </row>
        <row r="449">
          <cell r="A449" t="str">
            <v>Other</v>
          </cell>
        </row>
        <row r="450">
          <cell r="A450" t="str">
            <v>Other</v>
          </cell>
        </row>
        <row r="451">
          <cell r="A451" t="str">
            <v>Other</v>
          </cell>
        </row>
        <row r="452">
          <cell r="A452" t="str">
            <v>Other</v>
          </cell>
        </row>
        <row r="453">
          <cell r="A453" t="str">
            <v>Other</v>
          </cell>
        </row>
        <row r="454">
          <cell r="A454" t="str">
            <v>Other</v>
          </cell>
        </row>
        <row r="455">
          <cell r="A455" t="str">
            <v>Other</v>
          </cell>
        </row>
        <row r="456">
          <cell r="A456" t="str">
            <v>Other</v>
          </cell>
        </row>
        <row r="457">
          <cell r="A457" t="str">
            <v>Other</v>
          </cell>
        </row>
        <row r="458">
          <cell r="A458" t="str">
            <v>Other</v>
          </cell>
        </row>
        <row r="459">
          <cell r="A459" t="str">
            <v>Other</v>
          </cell>
        </row>
        <row r="460">
          <cell r="A460" t="str">
            <v>Other</v>
          </cell>
        </row>
        <row r="461">
          <cell r="A461" t="str">
            <v>Other</v>
          </cell>
        </row>
        <row r="462">
          <cell r="A462" t="str">
            <v>Other</v>
          </cell>
        </row>
        <row r="463">
          <cell r="A463" t="str">
            <v>Other</v>
          </cell>
        </row>
        <row r="464">
          <cell r="A464" t="str">
            <v>Other</v>
          </cell>
        </row>
        <row r="465">
          <cell r="A465" t="str">
            <v>Other</v>
          </cell>
        </row>
        <row r="466">
          <cell r="A466" t="str">
            <v>Other</v>
          </cell>
        </row>
        <row r="467">
          <cell r="A467" t="str">
            <v>Other</v>
          </cell>
        </row>
        <row r="468">
          <cell r="A468" t="str">
            <v>Other</v>
          </cell>
        </row>
        <row r="469">
          <cell r="A469" t="str">
            <v>Other</v>
          </cell>
        </row>
        <row r="470">
          <cell r="A470" t="str">
            <v>Other</v>
          </cell>
        </row>
        <row r="471">
          <cell r="A471" t="str">
            <v>Other</v>
          </cell>
        </row>
        <row r="472">
          <cell r="A472" t="str">
            <v>Other</v>
          </cell>
        </row>
        <row r="473">
          <cell r="A473" t="str">
            <v>Other</v>
          </cell>
        </row>
        <row r="474">
          <cell r="A474" t="str">
            <v>Other</v>
          </cell>
        </row>
        <row r="475">
          <cell r="A475" t="str">
            <v>Other</v>
          </cell>
        </row>
        <row r="476">
          <cell r="A476" t="str">
            <v>Other</v>
          </cell>
        </row>
        <row r="477">
          <cell r="A477" t="str">
            <v>Other</v>
          </cell>
        </row>
        <row r="478">
          <cell r="A478" t="str">
            <v>Other</v>
          </cell>
        </row>
        <row r="479">
          <cell r="A479" t="str">
            <v>Other</v>
          </cell>
        </row>
        <row r="480">
          <cell r="A480" t="str">
            <v>Other</v>
          </cell>
        </row>
        <row r="481">
          <cell r="A481" t="str">
            <v>Other</v>
          </cell>
        </row>
        <row r="482">
          <cell r="A482" t="str">
            <v>Other</v>
          </cell>
        </row>
        <row r="483">
          <cell r="A483" t="str">
            <v>Other</v>
          </cell>
        </row>
        <row r="484">
          <cell r="A484" t="str">
            <v>Other</v>
          </cell>
        </row>
        <row r="485">
          <cell r="A485" t="str">
            <v>Other</v>
          </cell>
        </row>
        <row r="486">
          <cell r="A486" t="str">
            <v>Other</v>
          </cell>
        </row>
        <row r="487">
          <cell r="A487" t="str">
            <v>Other</v>
          </cell>
        </row>
        <row r="488">
          <cell r="A488" t="str">
            <v>Other</v>
          </cell>
        </row>
        <row r="489">
          <cell r="A489" t="str">
            <v>Other</v>
          </cell>
        </row>
        <row r="490">
          <cell r="A490" t="str">
            <v>Other</v>
          </cell>
        </row>
        <row r="491">
          <cell r="A491" t="str">
            <v>Other</v>
          </cell>
        </row>
        <row r="492">
          <cell r="A492" t="str">
            <v>Other</v>
          </cell>
        </row>
        <row r="493">
          <cell r="A493" t="str">
            <v>Other</v>
          </cell>
        </row>
        <row r="494">
          <cell r="A494" t="str">
            <v>Other</v>
          </cell>
        </row>
        <row r="495">
          <cell r="A495" t="str">
            <v>Other</v>
          </cell>
        </row>
        <row r="496">
          <cell r="A496" t="str">
            <v>Other</v>
          </cell>
        </row>
        <row r="497">
          <cell r="A497" t="str">
            <v>Other</v>
          </cell>
        </row>
        <row r="498">
          <cell r="A498" t="str">
            <v>Other</v>
          </cell>
        </row>
        <row r="499">
          <cell r="A499" t="str">
            <v>Other</v>
          </cell>
        </row>
        <row r="500">
          <cell r="A500" t="str">
            <v>Other</v>
          </cell>
        </row>
        <row r="501">
          <cell r="A501" t="str">
            <v>Other</v>
          </cell>
        </row>
        <row r="502">
          <cell r="A502" t="str">
            <v>Other</v>
          </cell>
        </row>
        <row r="503">
          <cell r="A503" t="str">
            <v>Other</v>
          </cell>
        </row>
        <row r="504">
          <cell r="A504" t="str">
            <v>Other</v>
          </cell>
        </row>
        <row r="505">
          <cell r="A505" t="str">
            <v>Other</v>
          </cell>
        </row>
        <row r="506">
          <cell r="A506" t="str">
            <v>Other</v>
          </cell>
        </row>
        <row r="507">
          <cell r="A507" t="str">
            <v>Other</v>
          </cell>
        </row>
        <row r="508">
          <cell r="A508" t="str">
            <v>Other</v>
          </cell>
        </row>
        <row r="509">
          <cell r="A509" t="str">
            <v>Other</v>
          </cell>
        </row>
        <row r="510">
          <cell r="A510" t="str">
            <v>Other</v>
          </cell>
        </row>
        <row r="511">
          <cell r="A511" t="str">
            <v>Other</v>
          </cell>
        </row>
        <row r="512">
          <cell r="A512" t="str">
            <v>Other</v>
          </cell>
        </row>
        <row r="513">
          <cell r="A513" t="str">
            <v>Other</v>
          </cell>
        </row>
        <row r="514">
          <cell r="A514" t="str">
            <v>Other</v>
          </cell>
        </row>
        <row r="515">
          <cell r="A515" t="str">
            <v>Other</v>
          </cell>
        </row>
        <row r="516">
          <cell r="A516" t="str">
            <v>Other</v>
          </cell>
        </row>
        <row r="517">
          <cell r="A517" t="str">
            <v>Other</v>
          </cell>
        </row>
        <row r="518">
          <cell r="A518" t="str">
            <v>Other</v>
          </cell>
        </row>
        <row r="519">
          <cell r="A519" t="str">
            <v>Other</v>
          </cell>
        </row>
        <row r="520">
          <cell r="A520" t="str">
            <v>Other</v>
          </cell>
        </row>
        <row r="521">
          <cell r="A521" t="str">
            <v>Other</v>
          </cell>
        </row>
        <row r="522">
          <cell r="A522" t="str">
            <v>Other</v>
          </cell>
        </row>
        <row r="523">
          <cell r="A523" t="str">
            <v>Other</v>
          </cell>
        </row>
        <row r="524">
          <cell r="A524" t="str">
            <v>Other</v>
          </cell>
        </row>
        <row r="525">
          <cell r="A525" t="str">
            <v>Other</v>
          </cell>
        </row>
        <row r="526">
          <cell r="A526" t="str">
            <v>Other</v>
          </cell>
        </row>
        <row r="527">
          <cell r="A527" t="str">
            <v>Other</v>
          </cell>
        </row>
        <row r="528">
          <cell r="A528" t="str">
            <v>Other</v>
          </cell>
        </row>
        <row r="529">
          <cell r="A529" t="str">
            <v>Other</v>
          </cell>
        </row>
        <row r="530">
          <cell r="A530" t="str">
            <v>Other</v>
          </cell>
        </row>
        <row r="531">
          <cell r="A531" t="str">
            <v>Other</v>
          </cell>
        </row>
        <row r="532">
          <cell r="A532" t="str">
            <v>Other</v>
          </cell>
        </row>
        <row r="533">
          <cell r="A533" t="str">
            <v>Other</v>
          </cell>
        </row>
        <row r="534">
          <cell r="A534" t="str">
            <v>Other</v>
          </cell>
        </row>
        <row r="535">
          <cell r="A535" t="str">
            <v>Other</v>
          </cell>
        </row>
        <row r="536">
          <cell r="A536" t="str">
            <v>Other</v>
          </cell>
        </row>
        <row r="537">
          <cell r="A537" t="str">
            <v>Other</v>
          </cell>
        </row>
        <row r="538">
          <cell r="A538" t="str">
            <v>Other</v>
          </cell>
        </row>
        <row r="539">
          <cell r="A539" t="str">
            <v>Other</v>
          </cell>
        </row>
        <row r="540">
          <cell r="A540" t="str">
            <v>Other</v>
          </cell>
        </row>
        <row r="541">
          <cell r="A541" t="str">
            <v>Other</v>
          </cell>
        </row>
        <row r="542">
          <cell r="A542" t="str">
            <v>Other</v>
          </cell>
        </row>
        <row r="543">
          <cell r="A543" t="str">
            <v>Other</v>
          </cell>
        </row>
        <row r="544">
          <cell r="A544" t="str">
            <v>Other</v>
          </cell>
        </row>
        <row r="545">
          <cell r="A545" t="str">
            <v>Other</v>
          </cell>
        </row>
        <row r="546">
          <cell r="A546" t="str">
            <v>Other</v>
          </cell>
        </row>
        <row r="547">
          <cell r="A547" t="str">
            <v>Other</v>
          </cell>
        </row>
        <row r="548">
          <cell r="A548" t="str">
            <v>Other</v>
          </cell>
        </row>
        <row r="549">
          <cell r="A549" t="str">
            <v>Other</v>
          </cell>
        </row>
        <row r="550">
          <cell r="A550" t="str">
            <v>Other</v>
          </cell>
        </row>
        <row r="551">
          <cell r="A551" t="str">
            <v>Other</v>
          </cell>
        </row>
        <row r="552">
          <cell r="A552" t="str">
            <v>Other</v>
          </cell>
        </row>
        <row r="553">
          <cell r="A553" t="str">
            <v>Other</v>
          </cell>
        </row>
        <row r="554">
          <cell r="A554" t="str">
            <v>Other</v>
          </cell>
        </row>
        <row r="555">
          <cell r="A555" t="str">
            <v>Other</v>
          </cell>
        </row>
        <row r="556">
          <cell r="A556" t="str">
            <v>Other</v>
          </cell>
        </row>
        <row r="557">
          <cell r="A557" t="str">
            <v>Other</v>
          </cell>
        </row>
        <row r="558">
          <cell r="A558" t="str">
            <v>Other</v>
          </cell>
        </row>
        <row r="559">
          <cell r="A559" t="str">
            <v>Other</v>
          </cell>
        </row>
        <row r="560">
          <cell r="A560" t="str">
            <v>Other</v>
          </cell>
        </row>
        <row r="561">
          <cell r="A561" t="str">
            <v>Other</v>
          </cell>
        </row>
        <row r="562">
          <cell r="A562" t="str">
            <v>Other</v>
          </cell>
        </row>
        <row r="563">
          <cell r="A563" t="str">
            <v>Other</v>
          </cell>
        </row>
        <row r="564">
          <cell r="A564" t="str">
            <v>Other</v>
          </cell>
        </row>
        <row r="565">
          <cell r="A565" t="str">
            <v>Other</v>
          </cell>
        </row>
        <row r="566">
          <cell r="A566" t="str">
            <v>Other</v>
          </cell>
        </row>
        <row r="567">
          <cell r="A567" t="str">
            <v>Other</v>
          </cell>
        </row>
        <row r="568">
          <cell r="A568" t="str">
            <v>Other</v>
          </cell>
        </row>
        <row r="569">
          <cell r="A569" t="str">
            <v>Other</v>
          </cell>
        </row>
        <row r="570">
          <cell r="A570" t="str">
            <v>Other</v>
          </cell>
        </row>
        <row r="571">
          <cell r="A571" t="str">
            <v>Other</v>
          </cell>
        </row>
        <row r="572">
          <cell r="A572" t="str">
            <v>Other</v>
          </cell>
        </row>
        <row r="573">
          <cell r="A573" t="str">
            <v>Other</v>
          </cell>
        </row>
        <row r="574">
          <cell r="A574" t="str">
            <v>Other</v>
          </cell>
        </row>
        <row r="575">
          <cell r="A575" t="str">
            <v>Other</v>
          </cell>
        </row>
        <row r="576">
          <cell r="A576" t="str">
            <v>Other</v>
          </cell>
        </row>
        <row r="577">
          <cell r="A577" t="str">
            <v>Other</v>
          </cell>
        </row>
        <row r="578">
          <cell r="A578" t="str">
            <v>Other</v>
          </cell>
        </row>
        <row r="579">
          <cell r="A579" t="str">
            <v>Other</v>
          </cell>
        </row>
        <row r="580">
          <cell r="A580" t="str">
            <v>Other</v>
          </cell>
        </row>
        <row r="581">
          <cell r="A581" t="str">
            <v>Other</v>
          </cell>
        </row>
        <row r="582">
          <cell r="A582" t="str">
            <v>Other</v>
          </cell>
        </row>
        <row r="583">
          <cell r="A583" t="str">
            <v>Other</v>
          </cell>
        </row>
        <row r="584">
          <cell r="A584" t="str">
            <v>Other</v>
          </cell>
        </row>
        <row r="585">
          <cell r="A585" t="str">
            <v>Other</v>
          </cell>
        </row>
        <row r="586">
          <cell r="A586" t="str">
            <v>Other</v>
          </cell>
        </row>
        <row r="587">
          <cell r="A587" t="str">
            <v>Other</v>
          </cell>
        </row>
        <row r="588">
          <cell r="A588" t="str">
            <v>Other</v>
          </cell>
        </row>
        <row r="589">
          <cell r="A589" t="str">
            <v>Other</v>
          </cell>
        </row>
        <row r="590">
          <cell r="A590" t="str">
            <v>Other</v>
          </cell>
        </row>
        <row r="591">
          <cell r="A591" t="str">
            <v>Other</v>
          </cell>
        </row>
        <row r="592">
          <cell r="A592" t="str">
            <v>Other</v>
          </cell>
        </row>
        <row r="593">
          <cell r="A593" t="str">
            <v>Other</v>
          </cell>
        </row>
        <row r="594">
          <cell r="A594" t="str">
            <v>Other</v>
          </cell>
        </row>
        <row r="595">
          <cell r="A595" t="str">
            <v>Other</v>
          </cell>
        </row>
        <row r="596">
          <cell r="A596" t="str">
            <v>Other</v>
          </cell>
        </row>
        <row r="597">
          <cell r="A597" t="str">
            <v>Other</v>
          </cell>
        </row>
        <row r="598">
          <cell r="A598" t="str">
            <v>Other</v>
          </cell>
        </row>
        <row r="599">
          <cell r="A599" t="str">
            <v>Other</v>
          </cell>
        </row>
        <row r="600">
          <cell r="A600" t="str">
            <v>Other</v>
          </cell>
        </row>
        <row r="601">
          <cell r="A601" t="str">
            <v>Other</v>
          </cell>
        </row>
        <row r="602">
          <cell r="A602" t="str">
            <v>Other</v>
          </cell>
        </row>
        <row r="603">
          <cell r="A603" t="str">
            <v>Other</v>
          </cell>
        </row>
        <row r="604">
          <cell r="A604" t="str">
            <v>Other</v>
          </cell>
        </row>
        <row r="605">
          <cell r="A605" t="str">
            <v>Other</v>
          </cell>
        </row>
        <row r="606">
          <cell r="A606" t="str">
            <v>Other</v>
          </cell>
        </row>
        <row r="607">
          <cell r="A607" t="str">
            <v>Other</v>
          </cell>
        </row>
        <row r="608">
          <cell r="A608" t="str">
            <v>Other</v>
          </cell>
        </row>
        <row r="609">
          <cell r="A609" t="str">
            <v>Other</v>
          </cell>
        </row>
        <row r="610">
          <cell r="A610" t="str">
            <v>Other</v>
          </cell>
        </row>
        <row r="611">
          <cell r="A611" t="str">
            <v>Other</v>
          </cell>
        </row>
        <row r="612">
          <cell r="A612" t="str">
            <v>Other</v>
          </cell>
        </row>
        <row r="613">
          <cell r="A613" t="str">
            <v>Other</v>
          </cell>
        </row>
        <row r="614">
          <cell r="A614" t="str">
            <v>Other</v>
          </cell>
        </row>
        <row r="615">
          <cell r="A615" t="str">
            <v>Other</v>
          </cell>
        </row>
        <row r="616">
          <cell r="A616" t="str">
            <v>Other</v>
          </cell>
        </row>
        <row r="617">
          <cell r="A617" t="str">
            <v>Other</v>
          </cell>
        </row>
        <row r="618">
          <cell r="A618" t="str">
            <v>Other</v>
          </cell>
        </row>
        <row r="619">
          <cell r="A619" t="str">
            <v>Other</v>
          </cell>
        </row>
        <row r="620">
          <cell r="A620" t="str">
            <v>Other</v>
          </cell>
        </row>
        <row r="621">
          <cell r="A621" t="str">
            <v>Other</v>
          </cell>
        </row>
        <row r="622">
          <cell r="A622" t="str">
            <v>Other</v>
          </cell>
        </row>
        <row r="623">
          <cell r="A623" t="str">
            <v>Other</v>
          </cell>
        </row>
        <row r="624">
          <cell r="A624" t="str">
            <v>Other</v>
          </cell>
        </row>
        <row r="625">
          <cell r="A625" t="str">
            <v>Other</v>
          </cell>
        </row>
        <row r="626">
          <cell r="A626" t="str">
            <v>Other</v>
          </cell>
        </row>
        <row r="627">
          <cell r="A627" t="str">
            <v>Other</v>
          </cell>
        </row>
        <row r="628">
          <cell r="A628" t="str">
            <v>Other</v>
          </cell>
        </row>
        <row r="629">
          <cell r="A629" t="str">
            <v>Other</v>
          </cell>
        </row>
        <row r="630">
          <cell r="A630" t="str">
            <v>Other</v>
          </cell>
        </row>
        <row r="631">
          <cell r="A631" t="str">
            <v>Other</v>
          </cell>
        </row>
        <row r="632">
          <cell r="A632" t="str">
            <v>Other</v>
          </cell>
        </row>
        <row r="633">
          <cell r="A633" t="str">
            <v>Other</v>
          </cell>
        </row>
        <row r="634">
          <cell r="A634" t="str">
            <v>Other</v>
          </cell>
        </row>
        <row r="635">
          <cell r="A635" t="str">
            <v>Other</v>
          </cell>
        </row>
        <row r="636">
          <cell r="A636" t="str">
            <v>Other</v>
          </cell>
        </row>
        <row r="637">
          <cell r="A637" t="str">
            <v>Other</v>
          </cell>
        </row>
        <row r="638">
          <cell r="A638" t="str">
            <v>Other</v>
          </cell>
        </row>
        <row r="639">
          <cell r="A639" t="str">
            <v>Other</v>
          </cell>
        </row>
        <row r="640">
          <cell r="A640" t="str">
            <v>Other</v>
          </cell>
        </row>
        <row r="641">
          <cell r="A641" t="str">
            <v>Other</v>
          </cell>
        </row>
        <row r="642">
          <cell r="A642" t="str">
            <v>Other</v>
          </cell>
        </row>
        <row r="643">
          <cell r="A643" t="str">
            <v>Other</v>
          </cell>
        </row>
        <row r="644">
          <cell r="A644" t="str">
            <v>Other</v>
          </cell>
        </row>
        <row r="645">
          <cell r="A645" t="str">
            <v>Other</v>
          </cell>
        </row>
        <row r="646">
          <cell r="A646" t="str">
            <v>Other</v>
          </cell>
        </row>
        <row r="647">
          <cell r="A647" t="str">
            <v>Other</v>
          </cell>
        </row>
        <row r="648">
          <cell r="A648" t="str">
            <v>Other</v>
          </cell>
        </row>
        <row r="649">
          <cell r="A649" t="str">
            <v>Other</v>
          </cell>
        </row>
        <row r="650">
          <cell r="A650" t="str">
            <v>Other</v>
          </cell>
        </row>
        <row r="651">
          <cell r="A651" t="str">
            <v>Other</v>
          </cell>
        </row>
        <row r="652">
          <cell r="A652" t="str">
            <v>Other</v>
          </cell>
        </row>
        <row r="653">
          <cell r="A653" t="str">
            <v>Other</v>
          </cell>
        </row>
        <row r="654">
          <cell r="A654" t="str">
            <v>Other</v>
          </cell>
        </row>
        <row r="655">
          <cell r="A655" t="str">
            <v>Other</v>
          </cell>
        </row>
        <row r="656">
          <cell r="A656" t="str">
            <v>Other</v>
          </cell>
        </row>
        <row r="657">
          <cell r="A657" t="str">
            <v>Other</v>
          </cell>
        </row>
        <row r="658">
          <cell r="A658" t="str">
            <v>Other</v>
          </cell>
        </row>
        <row r="659">
          <cell r="A659" t="str">
            <v>Other</v>
          </cell>
        </row>
        <row r="660">
          <cell r="A660" t="str">
            <v>Other</v>
          </cell>
        </row>
        <row r="661">
          <cell r="A661" t="str">
            <v>Other</v>
          </cell>
        </row>
        <row r="662">
          <cell r="A662" t="str">
            <v>Other</v>
          </cell>
        </row>
        <row r="663">
          <cell r="A663" t="str">
            <v>Other</v>
          </cell>
        </row>
        <row r="664">
          <cell r="A664" t="str">
            <v>Other</v>
          </cell>
        </row>
        <row r="665">
          <cell r="A665" t="str">
            <v>Other</v>
          </cell>
        </row>
        <row r="666">
          <cell r="A666" t="str">
            <v>Other</v>
          </cell>
        </row>
        <row r="667">
          <cell r="A667" t="str">
            <v>Other</v>
          </cell>
        </row>
        <row r="668">
          <cell r="A668" t="str">
            <v>Other</v>
          </cell>
        </row>
        <row r="669">
          <cell r="A669" t="str">
            <v>Other</v>
          </cell>
        </row>
        <row r="670">
          <cell r="A670" t="str">
            <v>Other</v>
          </cell>
        </row>
        <row r="671">
          <cell r="A671" t="str">
            <v>Other</v>
          </cell>
        </row>
        <row r="672">
          <cell r="A672" t="str">
            <v>Other</v>
          </cell>
        </row>
        <row r="673">
          <cell r="A673" t="str">
            <v>Other</v>
          </cell>
        </row>
        <row r="674">
          <cell r="A674" t="str">
            <v>Other</v>
          </cell>
        </row>
        <row r="675">
          <cell r="A675" t="str">
            <v>Other</v>
          </cell>
        </row>
        <row r="676">
          <cell r="A676" t="str">
            <v>Other</v>
          </cell>
        </row>
        <row r="677">
          <cell r="A677" t="str">
            <v>Other</v>
          </cell>
        </row>
        <row r="678">
          <cell r="A678" t="str">
            <v>Other</v>
          </cell>
        </row>
        <row r="679">
          <cell r="A679" t="str">
            <v>Other</v>
          </cell>
        </row>
        <row r="680">
          <cell r="A680" t="str">
            <v>Other</v>
          </cell>
        </row>
        <row r="681">
          <cell r="A681" t="str">
            <v>Other</v>
          </cell>
        </row>
        <row r="682">
          <cell r="A682" t="str">
            <v>Other</v>
          </cell>
        </row>
        <row r="683">
          <cell r="A683" t="str">
            <v>Other</v>
          </cell>
        </row>
        <row r="684">
          <cell r="A684" t="str">
            <v>Other</v>
          </cell>
        </row>
        <row r="685">
          <cell r="A685" t="str">
            <v>Other</v>
          </cell>
        </row>
        <row r="686">
          <cell r="A686" t="str">
            <v>Other</v>
          </cell>
        </row>
        <row r="687">
          <cell r="A687" t="str">
            <v>Other</v>
          </cell>
        </row>
        <row r="688">
          <cell r="A688" t="str">
            <v>Other</v>
          </cell>
        </row>
        <row r="689">
          <cell r="A689" t="str">
            <v>Other</v>
          </cell>
        </row>
        <row r="690">
          <cell r="A690" t="str">
            <v>Other</v>
          </cell>
        </row>
        <row r="691">
          <cell r="A691" t="str">
            <v>Other</v>
          </cell>
        </row>
        <row r="692">
          <cell r="A692" t="str">
            <v>Other</v>
          </cell>
        </row>
        <row r="693">
          <cell r="A693" t="str">
            <v>Other</v>
          </cell>
        </row>
        <row r="694">
          <cell r="A694" t="str">
            <v>Other</v>
          </cell>
        </row>
        <row r="695">
          <cell r="A695" t="str">
            <v>Other</v>
          </cell>
        </row>
        <row r="696">
          <cell r="A696" t="str">
            <v>Other</v>
          </cell>
        </row>
        <row r="697">
          <cell r="A697" t="str">
            <v>Other</v>
          </cell>
        </row>
        <row r="698">
          <cell r="A698" t="str">
            <v>Other</v>
          </cell>
        </row>
        <row r="699">
          <cell r="A699" t="str">
            <v>Other</v>
          </cell>
        </row>
        <row r="700">
          <cell r="A700" t="str">
            <v>Other</v>
          </cell>
        </row>
        <row r="701">
          <cell r="A701" t="str">
            <v>Other</v>
          </cell>
        </row>
        <row r="702">
          <cell r="A702" t="str">
            <v>Other</v>
          </cell>
        </row>
        <row r="703">
          <cell r="A703" t="str">
            <v>Other</v>
          </cell>
        </row>
        <row r="704">
          <cell r="A704" t="str">
            <v>Other</v>
          </cell>
        </row>
        <row r="705">
          <cell r="A705" t="str">
            <v>Other</v>
          </cell>
        </row>
        <row r="706">
          <cell r="A706" t="str">
            <v>Other</v>
          </cell>
        </row>
        <row r="707">
          <cell r="A707" t="str">
            <v>Other</v>
          </cell>
        </row>
        <row r="708">
          <cell r="A708" t="str">
            <v>Other</v>
          </cell>
        </row>
        <row r="709">
          <cell r="A709" t="str">
            <v>Other</v>
          </cell>
        </row>
        <row r="710">
          <cell r="A710" t="str">
            <v>Other</v>
          </cell>
        </row>
        <row r="711">
          <cell r="A711" t="str">
            <v>Other</v>
          </cell>
        </row>
        <row r="712">
          <cell r="A712" t="str">
            <v>Other</v>
          </cell>
        </row>
        <row r="713">
          <cell r="A713" t="str">
            <v>Other</v>
          </cell>
        </row>
        <row r="714">
          <cell r="A714" t="str">
            <v>Other</v>
          </cell>
        </row>
        <row r="715">
          <cell r="A715" t="str">
            <v>Other</v>
          </cell>
        </row>
        <row r="716">
          <cell r="A716" t="str">
            <v>Other</v>
          </cell>
        </row>
        <row r="717">
          <cell r="A717" t="str">
            <v>Other</v>
          </cell>
        </row>
        <row r="718">
          <cell r="A718" t="str">
            <v>Other</v>
          </cell>
        </row>
        <row r="719">
          <cell r="A719" t="str">
            <v>Other</v>
          </cell>
        </row>
        <row r="720">
          <cell r="A720" t="str">
            <v>Other</v>
          </cell>
        </row>
        <row r="721">
          <cell r="A721" t="str">
            <v>Other</v>
          </cell>
        </row>
        <row r="722">
          <cell r="A722" t="str">
            <v>Other</v>
          </cell>
        </row>
        <row r="723">
          <cell r="A723" t="str">
            <v>Other</v>
          </cell>
        </row>
        <row r="724">
          <cell r="A724" t="str">
            <v>Other</v>
          </cell>
        </row>
        <row r="725">
          <cell r="A725" t="str">
            <v>Other</v>
          </cell>
        </row>
        <row r="726">
          <cell r="A726" t="str">
            <v>Other</v>
          </cell>
        </row>
        <row r="727">
          <cell r="A727" t="str">
            <v>Other</v>
          </cell>
        </row>
        <row r="728">
          <cell r="A728" t="str">
            <v>Other</v>
          </cell>
        </row>
        <row r="729">
          <cell r="A729" t="str">
            <v>Other</v>
          </cell>
        </row>
        <row r="730">
          <cell r="A730" t="str">
            <v>Other</v>
          </cell>
        </row>
        <row r="731">
          <cell r="A731" t="str">
            <v>Other</v>
          </cell>
        </row>
        <row r="732">
          <cell r="A732" t="str">
            <v>Other</v>
          </cell>
        </row>
        <row r="733">
          <cell r="A733" t="str">
            <v>Other</v>
          </cell>
        </row>
        <row r="734">
          <cell r="A734" t="str">
            <v>Other</v>
          </cell>
        </row>
        <row r="735">
          <cell r="A735" t="str">
            <v>Other</v>
          </cell>
        </row>
        <row r="736">
          <cell r="A736" t="str">
            <v>Other</v>
          </cell>
        </row>
        <row r="737">
          <cell r="A737" t="str">
            <v>Other</v>
          </cell>
        </row>
        <row r="738">
          <cell r="A738" t="str">
            <v>Other</v>
          </cell>
        </row>
        <row r="739">
          <cell r="A739" t="str">
            <v>Other</v>
          </cell>
        </row>
        <row r="740">
          <cell r="A740" t="str">
            <v>Other</v>
          </cell>
        </row>
        <row r="741">
          <cell r="A741" t="str">
            <v>Other</v>
          </cell>
        </row>
        <row r="742">
          <cell r="A742" t="str">
            <v>Other</v>
          </cell>
        </row>
        <row r="743">
          <cell r="A743" t="str">
            <v>Other</v>
          </cell>
        </row>
        <row r="744">
          <cell r="A744" t="str">
            <v>Other</v>
          </cell>
        </row>
        <row r="745">
          <cell r="A745" t="str">
            <v>Other</v>
          </cell>
        </row>
        <row r="746">
          <cell r="A746" t="str">
            <v>Other</v>
          </cell>
        </row>
        <row r="747">
          <cell r="A747" t="str">
            <v>Other</v>
          </cell>
        </row>
        <row r="748">
          <cell r="A748" t="str">
            <v>Other</v>
          </cell>
        </row>
        <row r="749">
          <cell r="A749" t="str">
            <v>Other</v>
          </cell>
        </row>
        <row r="750">
          <cell r="A750" t="str">
            <v>Other</v>
          </cell>
        </row>
        <row r="751">
          <cell r="A751" t="str">
            <v>Other</v>
          </cell>
        </row>
        <row r="752">
          <cell r="A752" t="str">
            <v>Other</v>
          </cell>
        </row>
        <row r="753">
          <cell r="A753" t="str">
            <v>Other</v>
          </cell>
        </row>
        <row r="754">
          <cell r="A754" t="str">
            <v>Other</v>
          </cell>
        </row>
        <row r="755">
          <cell r="A755" t="str">
            <v>Other</v>
          </cell>
        </row>
        <row r="756">
          <cell r="A756" t="str">
            <v>Other</v>
          </cell>
        </row>
        <row r="757">
          <cell r="A757" t="str">
            <v>Other</v>
          </cell>
        </row>
        <row r="758">
          <cell r="A758" t="str">
            <v>Other</v>
          </cell>
        </row>
        <row r="759">
          <cell r="A759" t="str">
            <v>Other</v>
          </cell>
        </row>
        <row r="760">
          <cell r="A760" t="str">
            <v>Other</v>
          </cell>
        </row>
        <row r="761">
          <cell r="A761" t="str">
            <v>Other</v>
          </cell>
        </row>
        <row r="762">
          <cell r="A762" t="str">
            <v>Other</v>
          </cell>
        </row>
        <row r="763">
          <cell r="A763" t="str">
            <v>Other</v>
          </cell>
        </row>
        <row r="764">
          <cell r="A764" t="str">
            <v>Other</v>
          </cell>
        </row>
        <row r="765">
          <cell r="A765" t="str">
            <v>Other</v>
          </cell>
        </row>
        <row r="766">
          <cell r="A766" t="str">
            <v>Other</v>
          </cell>
        </row>
        <row r="767">
          <cell r="A767" t="str">
            <v>Other</v>
          </cell>
        </row>
        <row r="768">
          <cell r="A768" t="str">
            <v>Other</v>
          </cell>
        </row>
        <row r="769">
          <cell r="A769" t="str">
            <v>Other</v>
          </cell>
        </row>
        <row r="770">
          <cell r="A770" t="str">
            <v>Other</v>
          </cell>
        </row>
        <row r="771">
          <cell r="A771" t="str">
            <v>Other</v>
          </cell>
        </row>
        <row r="772">
          <cell r="A772" t="str">
            <v>Other</v>
          </cell>
        </row>
        <row r="773">
          <cell r="A773" t="str">
            <v>Other</v>
          </cell>
        </row>
        <row r="774">
          <cell r="A774" t="str">
            <v>Other</v>
          </cell>
        </row>
        <row r="775">
          <cell r="A775" t="str">
            <v>Other</v>
          </cell>
        </row>
        <row r="776">
          <cell r="A776" t="str">
            <v>Other</v>
          </cell>
        </row>
        <row r="777">
          <cell r="A777" t="str">
            <v>Other</v>
          </cell>
        </row>
        <row r="778">
          <cell r="A778" t="str">
            <v>Other</v>
          </cell>
        </row>
        <row r="779">
          <cell r="A779" t="str">
            <v>Other</v>
          </cell>
        </row>
        <row r="780">
          <cell r="A780" t="str">
            <v>Other</v>
          </cell>
        </row>
        <row r="781">
          <cell r="A781" t="str">
            <v>Other</v>
          </cell>
        </row>
        <row r="782">
          <cell r="A782" t="str">
            <v>Other</v>
          </cell>
        </row>
        <row r="783">
          <cell r="A783" t="str">
            <v>Other</v>
          </cell>
        </row>
        <row r="784">
          <cell r="A784" t="str">
            <v>Other</v>
          </cell>
        </row>
        <row r="785">
          <cell r="A785" t="str">
            <v>Other</v>
          </cell>
        </row>
        <row r="786">
          <cell r="A786" t="str">
            <v>Other</v>
          </cell>
        </row>
        <row r="787">
          <cell r="A787" t="str">
            <v>Other</v>
          </cell>
        </row>
        <row r="788">
          <cell r="A788" t="str">
            <v>Other</v>
          </cell>
        </row>
        <row r="789">
          <cell r="A789" t="str">
            <v>Other</v>
          </cell>
        </row>
        <row r="790">
          <cell r="A790" t="str">
            <v>Other</v>
          </cell>
        </row>
        <row r="791">
          <cell r="A791" t="str">
            <v>Other</v>
          </cell>
        </row>
        <row r="792">
          <cell r="A792" t="str">
            <v>Other</v>
          </cell>
        </row>
        <row r="793">
          <cell r="A793" t="str">
            <v>Other</v>
          </cell>
        </row>
        <row r="794">
          <cell r="A794" t="str">
            <v>Other</v>
          </cell>
        </row>
        <row r="795">
          <cell r="A795" t="str">
            <v>Other</v>
          </cell>
        </row>
        <row r="796">
          <cell r="A796" t="str">
            <v>Other</v>
          </cell>
        </row>
        <row r="797">
          <cell r="A797" t="str">
            <v>Other</v>
          </cell>
        </row>
        <row r="798">
          <cell r="A798" t="str">
            <v>Other</v>
          </cell>
        </row>
        <row r="799">
          <cell r="A799" t="str">
            <v>Other</v>
          </cell>
        </row>
        <row r="800">
          <cell r="A800" t="str">
            <v>Other</v>
          </cell>
        </row>
        <row r="801">
          <cell r="A801" t="str">
            <v>Other</v>
          </cell>
        </row>
        <row r="802">
          <cell r="A802" t="str">
            <v>Other</v>
          </cell>
        </row>
        <row r="803">
          <cell r="A803" t="str">
            <v>Other</v>
          </cell>
        </row>
        <row r="804">
          <cell r="A804" t="str">
            <v>Other</v>
          </cell>
        </row>
        <row r="805">
          <cell r="A805" t="str">
            <v>Other</v>
          </cell>
        </row>
        <row r="806">
          <cell r="A806" t="str">
            <v>Other</v>
          </cell>
        </row>
        <row r="807">
          <cell r="A807" t="str">
            <v>Other</v>
          </cell>
        </row>
        <row r="808">
          <cell r="A808" t="str">
            <v>Other</v>
          </cell>
        </row>
        <row r="809">
          <cell r="A809" t="str">
            <v>Other</v>
          </cell>
        </row>
        <row r="810">
          <cell r="A810" t="str">
            <v>Other</v>
          </cell>
        </row>
        <row r="811">
          <cell r="A811" t="str">
            <v>Other</v>
          </cell>
        </row>
        <row r="812">
          <cell r="A812" t="str">
            <v>Other</v>
          </cell>
        </row>
        <row r="813">
          <cell r="A813" t="str">
            <v>Other</v>
          </cell>
        </row>
        <row r="814">
          <cell r="A814" t="str">
            <v>Other</v>
          </cell>
        </row>
        <row r="815">
          <cell r="A815" t="str">
            <v>Other</v>
          </cell>
        </row>
        <row r="816">
          <cell r="A816" t="str">
            <v>Other</v>
          </cell>
        </row>
        <row r="817">
          <cell r="A817" t="str">
            <v>Other</v>
          </cell>
        </row>
        <row r="818">
          <cell r="A818" t="str">
            <v>Other</v>
          </cell>
        </row>
        <row r="819">
          <cell r="A819" t="str">
            <v>Other</v>
          </cell>
        </row>
        <row r="820">
          <cell r="A820" t="str">
            <v>Other</v>
          </cell>
        </row>
        <row r="821">
          <cell r="A821" t="str">
            <v>Other</v>
          </cell>
        </row>
        <row r="822">
          <cell r="A822" t="str">
            <v>Other</v>
          </cell>
        </row>
        <row r="823">
          <cell r="A823" t="str">
            <v>Other</v>
          </cell>
        </row>
        <row r="824">
          <cell r="A824" t="str">
            <v>Other</v>
          </cell>
        </row>
        <row r="825">
          <cell r="A825" t="str">
            <v>Other</v>
          </cell>
        </row>
        <row r="826">
          <cell r="A826" t="str">
            <v>Other</v>
          </cell>
        </row>
        <row r="827">
          <cell r="A827" t="str">
            <v>Other</v>
          </cell>
        </row>
        <row r="828">
          <cell r="A828" t="str">
            <v>Other</v>
          </cell>
        </row>
        <row r="829">
          <cell r="A829" t="str">
            <v>Other</v>
          </cell>
        </row>
        <row r="830">
          <cell r="A830" t="str">
            <v>Other</v>
          </cell>
        </row>
        <row r="831">
          <cell r="A831" t="str">
            <v>Other</v>
          </cell>
        </row>
        <row r="832">
          <cell r="A832" t="str">
            <v>Other</v>
          </cell>
        </row>
        <row r="833">
          <cell r="A833" t="str">
            <v>Other</v>
          </cell>
        </row>
        <row r="834">
          <cell r="A834" t="str">
            <v>Other</v>
          </cell>
        </row>
        <row r="835">
          <cell r="A835" t="str">
            <v>Other</v>
          </cell>
        </row>
        <row r="836">
          <cell r="A836" t="str">
            <v>Other</v>
          </cell>
        </row>
        <row r="837">
          <cell r="A837" t="str">
            <v>Other</v>
          </cell>
        </row>
        <row r="838">
          <cell r="A838" t="str">
            <v>Other</v>
          </cell>
        </row>
        <row r="839">
          <cell r="A839" t="str">
            <v>Other</v>
          </cell>
        </row>
        <row r="840">
          <cell r="A840" t="str">
            <v>Other</v>
          </cell>
        </row>
        <row r="841">
          <cell r="A841" t="str">
            <v>Other</v>
          </cell>
        </row>
        <row r="842">
          <cell r="A842" t="str">
            <v>Other</v>
          </cell>
        </row>
        <row r="843">
          <cell r="A843" t="str">
            <v>Other</v>
          </cell>
        </row>
        <row r="844">
          <cell r="A844" t="str">
            <v>Other</v>
          </cell>
        </row>
        <row r="845">
          <cell r="A845" t="str">
            <v>Other</v>
          </cell>
        </row>
        <row r="846">
          <cell r="A846" t="str">
            <v>Other</v>
          </cell>
        </row>
        <row r="847">
          <cell r="A847" t="str">
            <v>Other</v>
          </cell>
        </row>
        <row r="848">
          <cell r="A848" t="str">
            <v>Other</v>
          </cell>
        </row>
        <row r="849">
          <cell r="A849" t="str">
            <v>Other</v>
          </cell>
        </row>
        <row r="850">
          <cell r="A850" t="str">
            <v>Other</v>
          </cell>
        </row>
        <row r="851">
          <cell r="A851" t="str">
            <v>Other</v>
          </cell>
        </row>
        <row r="852">
          <cell r="A852" t="str">
            <v>Other</v>
          </cell>
        </row>
        <row r="853">
          <cell r="A853" t="str">
            <v>Other</v>
          </cell>
        </row>
        <row r="854">
          <cell r="A854" t="str">
            <v>Other</v>
          </cell>
        </row>
        <row r="855">
          <cell r="A855" t="str">
            <v>Other</v>
          </cell>
        </row>
        <row r="856">
          <cell r="A856" t="str">
            <v>Other</v>
          </cell>
        </row>
        <row r="857">
          <cell r="A857" t="str">
            <v>Other</v>
          </cell>
        </row>
        <row r="858">
          <cell r="A858" t="str">
            <v>Other</v>
          </cell>
        </row>
        <row r="859">
          <cell r="A859" t="str">
            <v>Other</v>
          </cell>
        </row>
        <row r="860">
          <cell r="A860" t="str">
            <v>Other</v>
          </cell>
        </row>
        <row r="861">
          <cell r="A861" t="str">
            <v>Other</v>
          </cell>
        </row>
        <row r="862">
          <cell r="A862" t="str">
            <v>Other</v>
          </cell>
        </row>
        <row r="863">
          <cell r="A863" t="str">
            <v>Other</v>
          </cell>
        </row>
        <row r="864">
          <cell r="A864" t="str">
            <v>Other</v>
          </cell>
        </row>
        <row r="865">
          <cell r="A865" t="str">
            <v>Other</v>
          </cell>
        </row>
        <row r="866">
          <cell r="A866" t="str">
            <v>Other</v>
          </cell>
        </row>
        <row r="867">
          <cell r="A867" t="str">
            <v>Other</v>
          </cell>
        </row>
        <row r="868">
          <cell r="A868" t="str">
            <v>Other</v>
          </cell>
        </row>
        <row r="869">
          <cell r="A869" t="str">
            <v>Other</v>
          </cell>
        </row>
        <row r="870">
          <cell r="A870" t="str">
            <v>Other</v>
          </cell>
        </row>
        <row r="871">
          <cell r="A871" t="str">
            <v>Other</v>
          </cell>
        </row>
        <row r="872">
          <cell r="A872" t="str">
            <v>Other</v>
          </cell>
        </row>
        <row r="873">
          <cell r="A873" t="str">
            <v>Other</v>
          </cell>
        </row>
        <row r="874">
          <cell r="A874" t="str">
            <v>Other</v>
          </cell>
        </row>
        <row r="875">
          <cell r="A875" t="str">
            <v>Other</v>
          </cell>
        </row>
        <row r="876">
          <cell r="A876" t="str">
            <v>Other</v>
          </cell>
        </row>
        <row r="877">
          <cell r="A877" t="str">
            <v>Other</v>
          </cell>
        </row>
        <row r="878">
          <cell r="A878" t="str">
            <v>Other</v>
          </cell>
        </row>
        <row r="879">
          <cell r="A879" t="str">
            <v>Other</v>
          </cell>
        </row>
        <row r="880">
          <cell r="A880" t="str">
            <v>Other</v>
          </cell>
        </row>
        <row r="881">
          <cell r="A881" t="str">
            <v>Other</v>
          </cell>
        </row>
        <row r="882">
          <cell r="A882" t="str">
            <v>Other</v>
          </cell>
        </row>
        <row r="883">
          <cell r="A883" t="str">
            <v>Other</v>
          </cell>
        </row>
        <row r="884">
          <cell r="A884" t="str">
            <v>Other</v>
          </cell>
        </row>
        <row r="885">
          <cell r="A885" t="str">
            <v>Other</v>
          </cell>
        </row>
        <row r="886">
          <cell r="A886" t="str">
            <v>Other</v>
          </cell>
        </row>
        <row r="887">
          <cell r="A887" t="str">
            <v>Other</v>
          </cell>
        </row>
        <row r="888">
          <cell r="A888" t="str">
            <v>Other</v>
          </cell>
        </row>
        <row r="889">
          <cell r="A889" t="str">
            <v>Other</v>
          </cell>
        </row>
        <row r="890">
          <cell r="A890" t="str">
            <v>Other</v>
          </cell>
        </row>
        <row r="891">
          <cell r="A891" t="str">
            <v>Other</v>
          </cell>
        </row>
        <row r="892">
          <cell r="A892" t="str">
            <v>Other</v>
          </cell>
        </row>
        <row r="893">
          <cell r="A893" t="str">
            <v>Other</v>
          </cell>
        </row>
        <row r="894">
          <cell r="A894" t="str">
            <v>Other</v>
          </cell>
        </row>
        <row r="895">
          <cell r="A895" t="str">
            <v>Other</v>
          </cell>
        </row>
        <row r="896">
          <cell r="A896" t="str">
            <v>Other</v>
          </cell>
        </row>
        <row r="897">
          <cell r="A897" t="str">
            <v>Other</v>
          </cell>
        </row>
        <row r="898">
          <cell r="A898" t="str">
            <v>Other</v>
          </cell>
        </row>
        <row r="899">
          <cell r="A899" t="str">
            <v>Other</v>
          </cell>
        </row>
        <row r="900">
          <cell r="A900" t="str">
            <v>Other</v>
          </cell>
        </row>
        <row r="901">
          <cell r="A901" t="str">
            <v>Other</v>
          </cell>
        </row>
        <row r="902">
          <cell r="A902" t="str">
            <v>Other</v>
          </cell>
        </row>
        <row r="903">
          <cell r="A903" t="str">
            <v>Other</v>
          </cell>
        </row>
        <row r="904">
          <cell r="A904" t="str">
            <v>Other</v>
          </cell>
        </row>
        <row r="905">
          <cell r="A905" t="str">
            <v>Other</v>
          </cell>
        </row>
        <row r="906">
          <cell r="A906" t="str">
            <v>Other</v>
          </cell>
        </row>
        <row r="907">
          <cell r="A907" t="str">
            <v>Other</v>
          </cell>
        </row>
        <row r="908">
          <cell r="A908" t="str">
            <v>Other</v>
          </cell>
        </row>
        <row r="909">
          <cell r="A909" t="str">
            <v>Other</v>
          </cell>
        </row>
        <row r="910">
          <cell r="A910" t="str">
            <v>Other</v>
          </cell>
        </row>
        <row r="911">
          <cell r="A911" t="str">
            <v>Other</v>
          </cell>
        </row>
        <row r="912">
          <cell r="A912" t="str">
            <v>Other</v>
          </cell>
        </row>
        <row r="913">
          <cell r="A913" t="str">
            <v>Other</v>
          </cell>
        </row>
        <row r="914">
          <cell r="A914" t="str">
            <v>Other</v>
          </cell>
        </row>
        <row r="915">
          <cell r="A915" t="str">
            <v>Other</v>
          </cell>
        </row>
        <row r="916">
          <cell r="A916" t="str">
            <v>Other</v>
          </cell>
        </row>
        <row r="917">
          <cell r="A917" t="str">
            <v>Other</v>
          </cell>
        </row>
        <row r="918">
          <cell r="A918" t="str">
            <v>Other</v>
          </cell>
        </row>
        <row r="919">
          <cell r="A919" t="str">
            <v>Other</v>
          </cell>
        </row>
        <row r="920">
          <cell r="A920" t="str">
            <v>Other</v>
          </cell>
        </row>
        <row r="921">
          <cell r="A921" t="str">
            <v>Other</v>
          </cell>
        </row>
        <row r="922">
          <cell r="A922" t="str">
            <v>Other</v>
          </cell>
        </row>
        <row r="923">
          <cell r="A923" t="str">
            <v>Other</v>
          </cell>
        </row>
        <row r="924">
          <cell r="A924" t="str">
            <v>Other</v>
          </cell>
        </row>
        <row r="925">
          <cell r="A925" t="str">
            <v>Other</v>
          </cell>
        </row>
        <row r="926">
          <cell r="A926" t="str">
            <v>Other</v>
          </cell>
        </row>
        <row r="927">
          <cell r="A927" t="str">
            <v>Other</v>
          </cell>
        </row>
        <row r="928">
          <cell r="A928" t="str">
            <v>Other</v>
          </cell>
        </row>
        <row r="929">
          <cell r="A929" t="str">
            <v>Other</v>
          </cell>
        </row>
        <row r="930">
          <cell r="A930" t="str">
            <v>Other</v>
          </cell>
        </row>
        <row r="931">
          <cell r="A931" t="str">
            <v>Other</v>
          </cell>
        </row>
        <row r="932">
          <cell r="A932" t="str">
            <v>Other</v>
          </cell>
        </row>
        <row r="933">
          <cell r="A933" t="str">
            <v>Other</v>
          </cell>
        </row>
        <row r="934">
          <cell r="A934" t="str">
            <v>Other</v>
          </cell>
        </row>
        <row r="935">
          <cell r="A935" t="str">
            <v>Other</v>
          </cell>
        </row>
        <row r="936">
          <cell r="A936" t="str">
            <v>Other</v>
          </cell>
        </row>
        <row r="937">
          <cell r="A937" t="str">
            <v>Other</v>
          </cell>
        </row>
        <row r="938">
          <cell r="A938" t="str">
            <v>Other</v>
          </cell>
        </row>
        <row r="939">
          <cell r="A939" t="str">
            <v>Other</v>
          </cell>
        </row>
        <row r="940">
          <cell r="A940" t="str">
            <v>Other</v>
          </cell>
        </row>
        <row r="941">
          <cell r="A941" t="str">
            <v>Other</v>
          </cell>
        </row>
        <row r="942">
          <cell r="A942" t="str">
            <v>Other</v>
          </cell>
        </row>
        <row r="943">
          <cell r="A943" t="str">
            <v>Other</v>
          </cell>
        </row>
        <row r="944">
          <cell r="A944" t="str">
            <v>Other</v>
          </cell>
        </row>
        <row r="945">
          <cell r="A945" t="str">
            <v>Other</v>
          </cell>
        </row>
        <row r="946">
          <cell r="A946" t="str">
            <v>Other</v>
          </cell>
        </row>
        <row r="947">
          <cell r="A947" t="str">
            <v>Other</v>
          </cell>
        </row>
        <row r="948">
          <cell r="A948" t="str">
            <v>Other</v>
          </cell>
        </row>
        <row r="949">
          <cell r="A949" t="str">
            <v>Other</v>
          </cell>
        </row>
        <row r="950">
          <cell r="A950" t="str">
            <v>Other</v>
          </cell>
        </row>
        <row r="951">
          <cell r="A951" t="str">
            <v>Other</v>
          </cell>
        </row>
        <row r="952">
          <cell r="A952" t="str">
            <v>Other</v>
          </cell>
        </row>
        <row r="953">
          <cell r="A953" t="str">
            <v>Other</v>
          </cell>
        </row>
        <row r="954">
          <cell r="A954" t="str">
            <v>Other</v>
          </cell>
        </row>
        <row r="955">
          <cell r="A955" t="str">
            <v>Other</v>
          </cell>
        </row>
        <row r="956">
          <cell r="A956" t="str">
            <v>Other</v>
          </cell>
        </row>
        <row r="957">
          <cell r="A957" t="str">
            <v>Other</v>
          </cell>
        </row>
        <row r="958">
          <cell r="A958" t="str">
            <v>Other</v>
          </cell>
        </row>
        <row r="959">
          <cell r="A959" t="str">
            <v>Other</v>
          </cell>
        </row>
        <row r="960">
          <cell r="A960" t="str">
            <v>Other</v>
          </cell>
        </row>
        <row r="961">
          <cell r="A961" t="str">
            <v>Other</v>
          </cell>
        </row>
        <row r="962">
          <cell r="A962" t="str">
            <v>Other</v>
          </cell>
        </row>
        <row r="963">
          <cell r="A963" t="str">
            <v>Other</v>
          </cell>
        </row>
        <row r="964">
          <cell r="A964" t="str">
            <v>Other</v>
          </cell>
        </row>
        <row r="965">
          <cell r="A965" t="str">
            <v>Other</v>
          </cell>
        </row>
        <row r="966">
          <cell r="A966" t="str">
            <v>Other</v>
          </cell>
        </row>
        <row r="967">
          <cell r="A967" t="str">
            <v>Other</v>
          </cell>
        </row>
        <row r="968">
          <cell r="A968" t="str">
            <v>Other</v>
          </cell>
        </row>
        <row r="969">
          <cell r="A969" t="str">
            <v>Other</v>
          </cell>
        </row>
        <row r="970">
          <cell r="A970" t="str">
            <v>Other</v>
          </cell>
        </row>
        <row r="971">
          <cell r="A971" t="str">
            <v>Other</v>
          </cell>
        </row>
        <row r="972">
          <cell r="A972" t="str">
            <v>Other</v>
          </cell>
        </row>
        <row r="973">
          <cell r="A973" t="str">
            <v>Other</v>
          </cell>
        </row>
        <row r="974">
          <cell r="A974" t="str">
            <v>Other</v>
          </cell>
        </row>
        <row r="975">
          <cell r="A975" t="str">
            <v>Other</v>
          </cell>
        </row>
        <row r="976">
          <cell r="A976" t="str">
            <v>Other</v>
          </cell>
        </row>
        <row r="977">
          <cell r="A977" t="str">
            <v>Other</v>
          </cell>
        </row>
        <row r="978">
          <cell r="A978" t="str">
            <v>Other</v>
          </cell>
        </row>
        <row r="979">
          <cell r="A979" t="str">
            <v>Other</v>
          </cell>
        </row>
        <row r="980">
          <cell r="A980" t="str">
            <v>Other</v>
          </cell>
        </row>
        <row r="981">
          <cell r="A981" t="str">
            <v>Other</v>
          </cell>
        </row>
        <row r="982">
          <cell r="A982" t="str">
            <v>Other</v>
          </cell>
        </row>
        <row r="983">
          <cell r="A983" t="str">
            <v>Other</v>
          </cell>
        </row>
        <row r="984">
          <cell r="A984" t="str">
            <v>Other</v>
          </cell>
        </row>
        <row r="985">
          <cell r="A985" t="str">
            <v>Other</v>
          </cell>
        </row>
        <row r="986">
          <cell r="A986" t="str">
            <v>Other</v>
          </cell>
        </row>
        <row r="987">
          <cell r="A987" t="str">
            <v>Other</v>
          </cell>
        </row>
        <row r="988">
          <cell r="A988" t="str">
            <v>Other</v>
          </cell>
        </row>
        <row r="989">
          <cell r="A989" t="str">
            <v>Other</v>
          </cell>
        </row>
        <row r="990">
          <cell r="A990" t="str">
            <v>Other</v>
          </cell>
        </row>
        <row r="991">
          <cell r="A991" t="str">
            <v>Other</v>
          </cell>
        </row>
        <row r="992">
          <cell r="A992" t="str">
            <v>Other</v>
          </cell>
        </row>
        <row r="993">
          <cell r="A993" t="str">
            <v>Other</v>
          </cell>
        </row>
        <row r="994">
          <cell r="A994" t="str">
            <v>Other</v>
          </cell>
        </row>
        <row r="995">
          <cell r="A995" t="str">
            <v>Other</v>
          </cell>
        </row>
        <row r="996">
          <cell r="A996" t="str">
            <v>Other</v>
          </cell>
        </row>
        <row r="997">
          <cell r="A997" t="str">
            <v>Other</v>
          </cell>
        </row>
        <row r="998">
          <cell r="A998" t="str">
            <v>Other</v>
          </cell>
        </row>
        <row r="999">
          <cell r="A999" t="str">
            <v>Other</v>
          </cell>
        </row>
        <row r="1000">
          <cell r="A1000" t="str">
            <v>Other</v>
          </cell>
        </row>
        <row r="1001">
          <cell r="A1001" t="str">
            <v>Other</v>
          </cell>
        </row>
        <row r="1002">
          <cell r="A1002" t="str">
            <v>Other</v>
          </cell>
        </row>
        <row r="1003">
          <cell r="A1003" t="str">
            <v>Other</v>
          </cell>
        </row>
        <row r="1004">
          <cell r="A1004" t="str">
            <v>Other</v>
          </cell>
        </row>
        <row r="1005">
          <cell r="A1005" t="str">
            <v>Other</v>
          </cell>
        </row>
        <row r="1006">
          <cell r="A1006" t="str">
            <v>Other</v>
          </cell>
        </row>
        <row r="1007">
          <cell r="A1007" t="str">
            <v>Other</v>
          </cell>
        </row>
        <row r="1008">
          <cell r="A1008" t="str">
            <v>Other</v>
          </cell>
        </row>
        <row r="1009">
          <cell r="A1009" t="str">
            <v>Other</v>
          </cell>
        </row>
        <row r="1010">
          <cell r="A1010" t="str">
            <v>Other</v>
          </cell>
        </row>
        <row r="1011">
          <cell r="A1011" t="str">
            <v>Other</v>
          </cell>
        </row>
        <row r="1012">
          <cell r="A1012" t="str">
            <v>Other</v>
          </cell>
        </row>
        <row r="1013">
          <cell r="A1013" t="str">
            <v>Other</v>
          </cell>
        </row>
        <row r="1014">
          <cell r="A1014" t="str">
            <v>Other</v>
          </cell>
        </row>
        <row r="1015">
          <cell r="A1015" t="str">
            <v>Other</v>
          </cell>
        </row>
        <row r="1016">
          <cell r="A1016" t="str">
            <v>Other</v>
          </cell>
        </row>
        <row r="1017">
          <cell r="A1017" t="str">
            <v>Other</v>
          </cell>
        </row>
        <row r="1018">
          <cell r="A1018" t="str">
            <v>Other</v>
          </cell>
        </row>
        <row r="1019">
          <cell r="A1019" t="str">
            <v>Other</v>
          </cell>
        </row>
        <row r="1020">
          <cell r="A1020" t="str">
            <v>Other</v>
          </cell>
        </row>
        <row r="1021">
          <cell r="A1021" t="str">
            <v>Other</v>
          </cell>
        </row>
        <row r="1022">
          <cell r="A1022" t="str">
            <v>Region 1</v>
          </cell>
        </row>
        <row r="1023">
          <cell r="A1023" t="str">
            <v>Region 1</v>
          </cell>
        </row>
        <row r="1024">
          <cell r="A1024" t="str">
            <v>Region 1</v>
          </cell>
        </row>
        <row r="1025">
          <cell r="A1025" t="str">
            <v>Region 1</v>
          </cell>
        </row>
        <row r="1026">
          <cell r="A1026" t="str">
            <v>Region 1</v>
          </cell>
        </row>
        <row r="1027">
          <cell r="A1027" t="str">
            <v>Region 1</v>
          </cell>
        </row>
        <row r="1028">
          <cell r="A1028" t="str">
            <v>Region 1</v>
          </cell>
        </row>
        <row r="1029">
          <cell r="A1029" t="str">
            <v>Region 1</v>
          </cell>
        </row>
        <row r="1030">
          <cell r="A1030" t="str">
            <v>Region 1</v>
          </cell>
        </row>
        <row r="1031">
          <cell r="A1031" t="str">
            <v>Region 1</v>
          </cell>
        </row>
        <row r="1032">
          <cell r="A1032" t="str">
            <v>Region 1</v>
          </cell>
        </row>
        <row r="1033">
          <cell r="A1033" t="str">
            <v>Region 1</v>
          </cell>
        </row>
        <row r="1034">
          <cell r="A1034" t="str">
            <v>Region 1</v>
          </cell>
        </row>
        <row r="1035">
          <cell r="A1035" t="str">
            <v>Region 1</v>
          </cell>
        </row>
        <row r="1036">
          <cell r="A1036" t="str">
            <v>Region 1</v>
          </cell>
        </row>
        <row r="1037">
          <cell r="A1037" t="str">
            <v>Region 1</v>
          </cell>
        </row>
        <row r="1038">
          <cell r="A1038" t="str">
            <v>Region 1</v>
          </cell>
        </row>
        <row r="1039">
          <cell r="A1039" t="str">
            <v>Region 1</v>
          </cell>
        </row>
        <row r="1040">
          <cell r="A1040" t="str">
            <v>Region 1</v>
          </cell>
        </row>
        <row r="1041">
          <cell r="A1041" t="str">
            <v>Region 1</v>
          </cell>
        </row>
        <row r="1042">
          <cell r="A1042" t="str">
            <v>Region 1</v>
          </cell>
        </row>
        <row r="1043">
          <cell r="A1043" t="str">
            <v>Region 1</v>
          </cell>
        </row>
        <row r="1044">
          <cell r="A1044" t="str">
            <v>Region 1</v>
          </cell>
        </row>
        <row r="1045">
          <cell r="A1045" t="str">
            <v>Region 1</v>
          </cell>
        </row>
        <row r="1046">
          <cell r="A1046" t="str">
            <v>Region 1</v>
          </cell>
        </row>
        <row r="1047">
          <cell r="A1047" t="str">
            <v>Region 1</v>
          </cell>
        </row>
        <row r="1048">
          <cell r="A1048" t="str">
            <v>Region 1</v>
          </cell>
        </row>
        <row r="1049">
          <cell r="A1049" t="str">
            <v>Region 1</v>
          </cell>
        </row>
        <row r="1050">
          <cell r="A1050" t="str">
            <v>Region 1</v>
          </cell>
        </row>
        <row r="1051">
          <cell r="A1051" t="str">
            <v>Region 1</v>
          </cell>
        </row>
        <row r="1052">
          <cell r="A1052" t="str">
            <v>Region 1</v>
          </cell>
        </row>
        <row r="1053">
          <cell r="A1053" t="str">
            <v>Region 1</v>
          </cell>
        </row>
        <row r="1054">
          <cell r="A1054" t="str">
            <v>Region 1</v>
          </cell>
        </row>
        <row r="1055">
          <cell r="A1055" t="str">
            <v>Region 1</v>
          </cell>
        </row>
        <row r="1056">
          <cell r="A1056" t="str">
            <v>Region 1</v>
          </cell>
        </row>
        <row r="1057">
          <cell r="A1057" t="str">
            <v>Region 1</v>
          </cell>
        </row>
        <row r="1058">
          <cell r="A1058" t="str">
            <v>Region 1</v>
          </cell>
        </row>
        <row r="1059">
          <cell r="A1059" t="str">
            <v>Region 1</v>
          </cell>
        </row>
        <row r="1060">
          <cell r="A1060" t="str">
            <v>Region 1</v>
          </cell>
        </row>
        <row r="1061">
          <cell r="A1061" t="str">
            <v>Region 1</v>
          </cell>
        </row>
        <row r="1062">
          <cell r="A1062" t="str">
            <v>Region 1</v>
          </cell>
        </row>
        <row r="1063">
          <cell r="A1063" t="str">
            <v>Region 1</v>
          </cell>
        </row>
        <row r="1064">
          <cell r="A1064" t="str">
            <v>Region 1</v>
          </cell>
        </row>
        <row r="1065">
          <cell r="A1065" t="str">
            <v>Region 1</v>
          </cell>
        </row>
        <row r="1066">
          <cell r="A1066" t="str">
            <v>Region 1</v>
          </cell>
        </row>
        <row r="1067">
          <cell r="A1067" t="str">
            <v>Region 1</v>
          </cell>
        </row>
        <row r="1068">
          <cell r="A1068" t="str">
            <v>Region 1</v>
          </cell>
        </row>
        <row r="1069">
          <cell r="A1069" t="str">
            <v>Region 1</v>
          </cell>
        </row>
        <row r="1070">
          <cell r="A1070" t="str">
            <v>Region 1</v>
          </cell>
        </row>
        <row r="1071">
          <cell r="A1071" t="str">
            <v>Region 1</v>
          </cell>
        </row>
        <row r="1072">
          <cell r="A1072" t="str">
            <v>Region 1</v>
          </cell>
        </row>
        <row r="1073">
          <cell r="A1073" t="str">
            <v>Region 1</v>
          </cell>
        </row>
        <row r="1074">
          <cell r="A1074" t="str">
            <v>Region 1</v>
          </cell>
        </row>
        <row r="1075">
          <cell r="A1075" t="str">
            <v>Region 1</v>
          </cell>
        </row>
        <row r="1076">
          <cell r="A1076" t="str">
            <v>Region 1</v>
          </cell>
        </row>
        <row r="1077">
          <cell r="A1077" t="str">
            <v>Region 1</v>
          </cell>
        </row>
        <row r="1078">
          <cell r="A1078" t="str">
            <v>Region 1</v>
          </cell>
        </row>
        <row r="1079">
          <cell r="A1079" t="str">
            <v>Region 1</v>
          </cell>
        </row>
        <row r="1080">
          <cell r="A1080" t="str">
            <v>Region 1</v>
          </cell>
        </row>
        <row r="1081">
          <cell r="A1081" t="str">
            <v>Region 1</v>
          </cell>
        </row>
        <row r="1082">
          <cell r="A1082" t="str">
            <v>Region 1</v>
          </cell>
        </row>
        <row r="1083">
          <cell r="A1083" t="str">
            <v>Region 1</v>
          </cell>
        </row>
        <row r="1084">
          <cell r="A1084" t="str">
            <v>Region 1</v>
          </cell>
        </row>
        <row r="1085">
          <cell r="A1085" t="str">
            <v>Region 1</v>
          </cell>
        </row>
        <row r="1086">
          <cell r="A1086" t="str">
            <v>Region 1</v>
          </cell>
        </row>
        <row r="1087">
          <cell r="A1087" t="str">
            <v>Region 1</v>
          </cell>
        </row>
        <row r="1088">
          <cell r="A1088" t="str">
            <v>Region 1</v>
          </cell>
        </row>
        <row r="1089">
          <cell r="A1089" t="str">
            <v>Region 1</v>
          </cell>
        </row>
        <row r="1090">
          <cell r="A1090" t="str">
            <v>Region 1</v>
          </cell>
        </row>
        <row r="1091">
          <cell r="A1091" t="str">
            <v>Region 1</v>
          </cell>
        </row>
        <row r="1092">
          <cell r="A1092" t="str">
            <v>Region 1</v>
          </cell>
        </row>
        <row r="1093">
          <cell r="A1093" t="str">
            <v>Region 1</v>
          </cell>
        </row>
        <row r="1094">
          <cell r="A1094" t="str">
            <v>Region 1</v>
          </cell>
        </row>
        <row r="1095">
          <cell r="A1095" t="str">
            <v>Region 1</v>
          </cell>
        </row>
        <row r="1096">
          <cell r="A1096" t="str">
            <v>Region 1</v>
          </cell>
        </row>
        <row r="1097">
          <cell r="A1097" t="str">
            <v>Region 1</v>
          </cell>
        </row>
        <row r="1098">
          <cell r="A1098" t="str">
            <v>Region 1</v>
          </cell>
        </row>
        <row r="1099">
          <cell r="A1099" t="str">
            <v>Region 1</v>
          </cell>
        </row>
        <row r="1100">
          <cell r="A1100" t="str">
            <v>Region 1</v>
          </cell>
        </row>
        <row r="1101">
          <cell r="A1101" t="str">
            <v>Region 1</v>
          </cell>
        </row>
        <row r="1102">
          <cell r="A1102" t="str">
            <v>Region 1</v>
          </cell>
        </row>
        <row r="1103">
          <cell r="A1103" t="str">
            <v>Region 1</v>
          </cell>
        </row>
        <row r="1104">
          <cell r="A1104" t="str">
            <v>Region 1</v>
          </cell>
        </row>
        <row r="1105">
          <cell r="A1105" t="str">
            <v>Region 1</v>
          </cell>
        </row>
        <row r="1106">
          <cell r="A1106" t="str">
            <v>Region 1</v>
          </cell>
        </row>
        <row r="1107">
          <cell r="A1107" t="str">
            <v>Region 1</v>
          </cell>
        </row>
        <row r="1108">
          <cell r="A1108" t="str">
            <v>Region 1</v>
          </cell>
        </row>
        <row r="1109">
          <cell r="A1109" t="str">
            <v>Region 1</v>
          </cell>
        </row>
        <row r="1110">
          <cell r="A1110" t="str">
            <v>Region 1</v>
          </cell>
        </row>
        <row r="1111">
          <cell r="A1111" t="str">
            <v>Region 1</v>
          </cell>
        </row>
        <row r="1112">
          <cell r="A1112" t="str">
            <v>Region 1</v>
          </cell>
        </row>
        <row r="1113">
          <cell r="A1113" t="str">
            <v>Region 1</v>
          </cell>
        </row>
        <row r="1114">
          <cell r="A1114" t="str">
            <v>Region 1</v>
          </cell>
        </row>
        <row r="1115">
          <cell r="A1115" t="str">
            <v>Region 1</v>
          </cell>
        </row>
        <row r="1116">
          <cell r="A1116" t="str">
            <v>Region 1</v>
          </cell>
        </row>
        <row r="1117">
          <cell r="A1117" t="str">
            <v>Region 1</v>
          </cell>
        </row>
        <row r="1118">
          <cell r="A1118" t="str">
            <v>Region 1</v>
          </cell>
        </row>
        <row r="1119">
          <cell r="A1119" t="str">
            <v>Region 1</v>
          </cell>
        </row>
        <row r="1120">
          <cell r="A1120" t="str">
            <v>Region 1</v>
          </cell>
        </row>
        <row r="1121">
          <cell r="A1121" t="str">
            <v>Region 1</v>
          </cell>
        </row>
        <row r="1122">
          <cell r="A1122" t="str">
            <v>Region 1</v>
          </cell>
        </row>
        <row r="1123">
          <cell r="A1123" t="str">
            <v>Region 1</v>
          </cell>
        </row>
        <row r="1124">
          <cell r="A1124" t="str">
            <v>Region 1</v>
          </cell>
        </row>
        <row r="1125">
          <cell r="A1125" t="str">
            <v>Region 1</v>
          </cell>
        </row>
        <row r="1126">
          <cell r="A1126" t="str">
            <v>Region 1</v>
          </cell>
        </row>
        <row r="1127">
          <cell r="A1127" t="str">
            <v>Region 1</v>
          </cell>
        </row>
        <row r="1128">
          <cell r="A1128" t="str">
            <v>Region 1</v>
          </cell>
        </row>
        <row r="1129">
          <cell r="A1129" t="str">
            <v>Region 1</v>
          </cell>
        </row>
        <row r="1130">
          <cell r="A1130" t="str">
            <v>Region 1</v>
          </cell>
        </row>
        <row r="1131">
          <cell r="A1131" t="str">
            <v>Region 1</v>
          </cell>
        </row>
        <row r="1132">
          <cell r="A1132" t="str">
            <v>Region 1</v>
          </cell>
        </row>
        <row r="1133">
          <cell r="A1133" t="str">
            <v>Region 1</v>
          </cell>
        </row>
        <row r="1134">
          <cell r="A1134" t="str">
            <v>Region 1</v>
          </cell>
        </row>
        <row r="1135">
          <cell r="A1135" t="str">
            <v>Region 1</v>
          </cell>
        </row>
        <row r="1136">
          <cell r="A1136" t="str">
            <v>Region 1</v>
          </cell>
        </row>
        <row r="1137">
          <cell r="A1137" t="str">
            <v>Region 1</v>
          </cell>
        </row>
        <row r="1138">
          <cell r="A1138" t="str">
            <v>Region 1</v>
          </cell>
        </row>
        <row r="1139">
          <cell r="A1139" t="str">
            <v>Region 1</v>
          </cell>
        </row>
        <row r="1140">
          <cell r="A1140" t="str">
            <v>Region 1</v>
          </cell>
        </row>
        <row r="1141">
          <cell r="A1141" t="str">
            <v>Region 1</v>
          </cell>
        </row>
        <row r="1142">
          <cell r="A1142" t="str">
            <v>Region 1</v>
          </cell>
        </row>
        <row r="1143">
          <cell r="A1143" t="str">
            <v>Region 1</v>
          </cell>
        </row>
        <row r="1144">
          <cell r="A1144" t="str">
            <v>Region 1</v>
          </cell>
        </row>
        <row r="1145">
          <cell r="A1145" t="str">
            <v>Region 1</v>
          </cell>
        </row>
        <row r="1146">
          <cell r="A1146" t="str">
            <v>Region 1</v>
          </cell>
        </row>
        <row r="1147">
          <cell r="A1147" t="str">
            <v>Region 1</v>
          </cell>
        </row>
        <row r="1148">
          <cell r="A1148" t="str">
            <v>Region 1</v>
          </cell>
        </row>
        <row r="1149">
          <cell r="A1149" t="str">
            <v>Region 1</v>
          </cell>
        </row>
        <row r="1150">
          <cell r="A1150" t="str">
            <v>Region 1</v>
          </cell>
        </row>
        <row r="1151">
          <cell r="A1151" t="str">
            <v>Region 1</v>
          </cell>
        </row>
        <row r="1152">
          <cell r="A1152" t="str">
            <v>Region 1</v>
          </cell>
        </row>
        <row r="1153">
          <cell r="A1153" t="str">
            <v>Region 1</v>
          </cell>
        </row>
        <row r="1154">
          <cell r="A1154" t="str">
            <v>Region 1</v>
          </cell>
        </row>
        <row r="1155">
          <cell r="A1155" t="str">
            <v>Region 1</v>
          </cell>
        </row>
        <row r="1156">
          <cell r="A1156" t="str">
            <v>Region 1</v>
          </cell>
        </row>
        <row r="1157">
          <cell r="A1157" t="str">
            <v>Region 1</v>
          </cell>
        </row>
        <row r="1158">
          <cell r="A1158" t="str">
            <v>Region 1</v>
          </cell>
        </row>
        <row r="1159">
          <cell r="A1159" t="str">
            <v>Region 1</v>
          </cell>
        </row>
        <row r="1160">
          <cell r="A1160" t="str">
            <v>Region 1</v>
          </cell>
        </row>
        <row r="1161">
          <cell r="A1161" t="str">
            <v>Region 1</v>
          </cell>
        </row>
        <row r="1162">
          <cell r="A1162" t="str">
            <v>Region 1</v>
          </cell>
        </row>
        <row r="1163">
          <cell r="A1163" t="str">
            <v>Region 1</v>
          </cell>
        </row>
        <row r="1164">
          <cell r="A1164" t="str">
            <v>Region 1</v>
          </cell>
        </row>
        <row r="1165">
          <cell r="A1165" t="str">
            <v>Region 1</v>
          </cell>
        </row>
        <row r="1166">
          <cell r="A1166" t="str">
            <v>Region 1</v>
          </cell>
        </row>
        <row r="1167">
          <cell r="A1167" t="str">
            <v>Region 1</v>
          </cell>
        </row>
        <row r="1168">
          <cell r="A1168" t="str">
            <v>Region 1</v>
          </cell>
        </row>
        <row r="1169">
          <cell r="A1169" t="str">
            <v>Region 1</v>
          </cell>
        </row>
        <row r="1170">
          <cell r="A1170" t="str">
            <v>Region 1</v>
          </cell>
        </row>
        <row r="1171">
          <cell r="A1171" t="str">
            <v>Region 1</v>
          </cell>
        </row>
        <row r="1172">
          <cell r="A1172" t="str">
            <v>Region 1</v>
          </cell>
        </row>
        <row r="1173">
          <cell r="A1173" t="str">
            <v>Region 1</v>
          </cell>
        </row>
        <row r="1174">
          <cell r="A1174" t="str">
            <v>Region 1</v>
          </cell>
        </row>
        <row r="1175">
          <cell r="A1175" t="str">
            <v>Region 1</v>
          </cell>
        </row>
        <row r="1176">
          <cell r="A1176" t="str">
            <v>Region 1</v>
          </cell>
        </row>
        <row r="1177">
          <cell r="A1177" t="str">
            <v>Region 1</v>
          </cell>
        </row>
        <row r="1178">
          <cell r="A1178" t="str">
            <v>Region 1</v>
          </cell>
        </row>
        <row r="1179">
          <cell r="A1179" t="str">
            <v>Region 1</v>
          </cell>
        </row>
        <row r="1180">
          <cell r="A1180" t="str">
            <v>Region 1</v>
          </cell>
        </row>
        <row r="1181">
          <cell r="A1181" t="str">
            <v>Region 1</v>
          </cell>
        </row>
        <row r="1182">
          <cell r="A1182" t="str">
            <v>Region 1</v>
          </cell>
        </row>
        <row r="1183">
          <cell r="A1183" t="str">
            <v>Region 1</v>
          </cell>
        </row>
        <row r="1184">
          <cell r="A1184" t="str">
            <v>Region 1</v>
          </cell>
        </row>
        <row r="1185">
          <cell r="A1185" t="str">
            <v>Region 1</v>
          </cell>
        </row>
        <row r="1186">
          <cell r="A1186" t="str">
            <v>Region 1</v>
          </cell>
        </row>
        <row r="1187">
          <cell r="A1187" t="str">
            <v>Region 1</v>
          </cell>
        </row>
        <row r="1188">
          <cell r="A1188" t="str">
            <v>Region 1</v>
          </cell>
        </row>
        <row r="1189">
          <cell r="A1189" t="str">
            <v>Region 1</v>
          </cell>
        </row>
        <row r="1190">
          <cell r="A1190" t="str">
            <v>Region 1</v>
          </cell>
        </row>
        <row r="1191">
          <cell r="A1191" t="str">
            <v>Region 1</v>
          </cell>
        </row>
        <row r="1192">
          <cell r="A1192" t="str">
            <v>Region 1</v>
          </cell>
        </row>
        <row r="1193">
          <cell r="A1193" t="str">
            <v>Region 1</v>
          </cell>
        </row>
        <row r="1194">
          <cell r="A1194" t="str">
            <v>Region 1</v>
          </cell>
        </row>
        <row r="1195">
          <cell r="A1195" t="str">
            <v>Region 1</v>
          </cell>
        </row>
        <row r="1196">
          <cell r="A1196" t="str">
            <v>Region 1</v>
          </cell>
        </row>
        <row r="1197">
          <cell r="A1197" t="str">
            <v>Region 1</v>
          </cell>
        </row>
        <row r="1198">
          <cell r="A1198" t="str">
            <v>Region 1</v>
          </cell>
        </row>
        <row r="1199">
          <cell r="A1199" t="str">
            <v>Region 1</v>
          </cell>
        </row>
        <row r="1200">
          <cell r="A1200" t="str">
            <v>Region 1</v>
          </cell>
        </row>
        <row r="1201">
          <cell r="A1201" t="str">
            <v>Region 1</v>
          </cell>
        </row>
        <row r="1202">
          <cell r="A1202" t="str">
            <v>Region 1</v>
          </cell>
        </row>
        <row r="1203">
          <cell r="A1203" t="str">
            <v>Region 1</v>
          </cell>
        </row>
        <row r="1204">
          <cell r="A1204" t="str">
            <v>Region 1</v>
          </cell>
        </row>
        <row r="1205">
          <cell r="A1205" t="str">
            <v>Region 1</v>
          </cell>
        </row>
        <row r="1206">
          <cell r="A1206" t="str">
            <v>Region 1</v>
          </cell>
        </row>
        <row r="1207">
          <cell r="A1207" t="str">
            <v>Region 1</v>
          </cell>
        </row>
        <row r="1208">
          <cell r="A1208" t="str">
            <v>Region 1</v>
          </cell>
        </row>
        <row r="1209">
          <cell r="A1209" t="str">
            <v>Region 1</v>
          </cell>
        </row>
        <row r="1210">
          <cell r="A1210" t="str">
            <v>Region 1</v>
          </cell>
        </row>
        <row r="1211">
          <cell r="A1211" t="str">
            <v>Region 1</v>
          </cell>
        </row>
        <row r="1212">
          <cell r="A1212" t="str">
            <v>Region 1</v>
          </cell>
        </row>
        <row r="1213">
          <cell r="A1213" t="str">
            <v>Region 1</v>
          </cell>
        </row>
        <row r="1214">
          <cell r="A1214" t="str">
            <v>Region 1</v>
          </cell>
        </row>
        <row r="1215">
          <cell r="A1215" t="str">
            <v>Region 1</v>
          </cell>
        </row>
        <row r="1216">
          <cell r="A1216" t="str">
            <v>Region 1</v>
          </cell>
        </row>
        <row r="1217">
          <cell r="A1217" t="str">
            <v>Region 1</v>
          </cell>
        </row>
        <row r="1218">
          <cell r="A1218" t="str">
            <v>Region 1</v>
          </cell>
        </row>
        <row r="1219">
          <cell r="A1219" t="str">
            <v>Region 1</v>
          </cell>
        </row>
        <row r="1220">
          <cell r="A1220" t="str">
            <v>Region 1</v>
          </cell>
        </row>
        <row r="1221">
          <cell r="A1221" t="str">
            <v>Region 1</v>
          </cell>
        </row>
        <row r="1222">
          <cell r="A1222" t="str">
            <v>Region 1</v>
          </cell>
        </row>
        <row r="1223">
          <cell r="A1223" t="str">
            <v>Region 1</v>
          </cell>
        </row>
        <row r="1224">
          <cell r="A1224" t="str">
            <v>Region 1</v>
          </cell>
        </row>
        <row r="1225">
          <cell r="A1225" t="str">
            <v>Region 1</v>
          </cell>
        </row>
        <row r="1226">
          <cell r="A1226" t="str">
            <v>Region 1</v>
          </cell>
        </row>
        <row r="1227">
          <cell r="A1227" t="str">
            <v>Region 1</v>
          </cell>
        </row>
        <row r="1228">
          <cell r="A1228" t="str">
            <v>Region 1</v>
          </cell>
        </row>
        <row r="1229">
          <cell r="A1229" t="str">
            <v>Region 1</v>
          </cell>
        </row>
        <row r="1230">
          <cell r="A1230" t="str">
            <v>Region 1</v>
          </cell>
        </row>
        <row r="1231">
          <cell r="A1231" t="str">
            <v>Region 1</v>
          </cell>
        </row>
        <row r="1232">
          <cell r="A1232" t="str">
            <v>Region 1</v>
          </cell>
        </row>
        <row r="1233">
          <cell r="A1233" t="str">
            <v>Region 1</v>
          </cell>
        </row>
        <row r="1234">
          <cell r="A1234" t="str">
            <v>Region 1</v>
          </cell>
        </row>
        <row r="1235">
          <cell r="A1235" t="str">
            <v>Region 1</v>
          </cell>
        </row>
        <row r="1236">
          <cell r="A1236" t="str">
            <v>Region 1</v>
          </cell>
        </row>
        <row r="1237">
          <cell r="A1237" t="str">
            <v>Region 1</v>
          </cell>
        </row>
        <row r="1238">
          <cell r="A1238" t="str">
            <v>Region 1</v>
          </cell>
        </row>
        <row r="1239">
          <cell r="A1239" t="str">
            <v>Region 1</v>
          </cell>
        </row>
        <row r="1240">
          <cell r="A1240" t="str">
            <v>Region 1</v>
          </cell>
        </row>
        <row r="1241">
          <cell r="A1241" t="str">
            <v>Region 1</v>
          </cell>
        </row>
        <row r="1242">
          <cell r="A1242" t="str">
            <v>Region 1</v>
          </cell>
        </row>
        <row r="1243">
          <cell r="A1243" t="str">
            <v>Region 1</v>
          </cell>
        </row>
        <row r="1244">
          <cell r="A1244" t="str">
            <v>Region 1</v>
          </cell>
        </row>
        <row r="1245">
          <cell r="A1245" t="str">
            <v>Region 1</v>
          </cell>
        </row>
        <row r="1246">
          <cell r="A1246" t="str">
            <v>Region 1</v>
          </cell>
        </row>
        <row r="1247">
          <cell r="A1247" t="str">
            <v>Region 1</v>
          </cell>
        </row>
        <row r="1248">
          <cell r="A1248" t="str">
            <v>Region 1</v>
          </cell>
        </row>
        <row r="1249">
          <cell r="A1249" t="str">
            <v>Region 1</v>
          </cell>
        </row>
        <row r="1250">
          <cell r="A1250" t="str">
            <v>Region 1</v>
          </cell>
        </row>
        <row r="1251">
          <cell r="A1251" t="str">
            <v>Region 1</v>
          </cell>
        </row>
        <row r="1252">
          <cell r="A1252" t="str">
            <v>Region 1</v>
          </cell>
        </row>
        <row r="1253">
          <cell r="A1253" t="str">
            <v>Region 1</v>
          </cell>
        </row>
        <row r="1254">
          <cell r="A1254" t="str">
            <v>Region 1</v>
          </cell>
        </row>
        <row r="1255">
          <cell r="A1255" t="str">
            <v>Region 1</v>
          </cell>
        </row>
        <row r="1256">
          <cell r="A1256" t="str">
            <v>Region 1</v>
          </cell>
        </row>
        <row r="1257">
          <cell r="A1257" t="str">
            <v>Region 1</v>
          </cell>
        </row>
        <row r="1258">
          <cell r="A1258" t="str">
            <v>Region 1</v>
          </cell>
        </row>
        <row r="1259">
          <cell r="A1259" t="str">
            <v>Region 1</v>
          </cell>
        </row>
        <row r="1260">
          <cell r="A1260" t="str">
            <v>Region 1</v>
          </cell>
        </row>
        <row r="1261">
          <cell r="A1261" t="str">
            <v>Region 1</v>
          </cell>
        </row>
        <row r="1262">
          <cell r="A1262" t="str">
            <v>Region 1</v>
          </cell>
        </row>
        <row r="1263">
          <cell r="A1263" t="str">
            <v>Region 1</v>
          </cell>
        </row>
        <row r="1264">
          <cell r="A1264" t="str">
            <v>Region 1</v>
          </cell>
        </row>
        <row r="1265">
          <cell r="A1265" t="str">
            <v>Region 1</v>
          </cell>
        </row>
        <row r="1266">
          <cell r="A1266" t="str">
            <v>Region 1</v>
          </cell>
        </row>
        <row r="1267">
          <cell r="A1267" t="str">
            <v>Region 1</v>
          </cell>
        </row>
        <row r="1268">
          <cell r="A1268" t="str">
            <v>Region 1</v>
          </cell>
        </row>
        <row r="1269">
          <cell r="A1269" t="str">
            <v>Region 1</v>
          </cell>
        </row>
        <row r="1270">
          <cell r="A1270" t="str">
            <v>Region 1</v>
          </cell>
        </row>
        <row r="1271">
          <cell r="A1271" t="str">
            <v>Region 1</v>
          </cell>
        </row>
        <row r="1272">
          <cell r="A1272" t="str">
            <v>Region 1</v>
          </cell>
        </row>
        <row r="1273">
          <cell r="A1273" t="str">
            <v>Region 1</v>
          </cell>
        </row>
        <row r="1274">
          <cell r="A1274" t="str">
            <v>Region 1</v>
          </cell>
        </row>
        <row r="1275">
          <cell r="A1275" t="str">
            <v>Region 1</v>
          </cell>
        </row>
        <row r="1276">
          <cell r="A1276" t="str">
            <v>Region 1</v>
          </cell>
        </row>
        <row r="1277">
          <cell r="A1277" t="str">
            <v>Region 1</v>
          </cell>
        </row>
        <row r="1278">
          <cell r="A1278" t="str">
            <v>Region 1</v>
          </cell>
        </row>
        <row r="1279">
          <cell r="A1279" t="str">
            <v>Region 1</v>
          </cell>
        </row>
        <row r="1280">
          <cell r="A1280" t="str">
            <v>Region 1</v>
          </cell>
        </row>
        <row r="1281">
          <cell r="A1281" t="str">
            <v>Region 1</v>
          </cell>
        </row>
        <row r="1282">
          <cell r="A1282" t="str">
            <v>Region 1</v>
          </cell>
        </row>
        <row r="1283">
          <cell r="A1283" t="str">
            <v>Region 1</v>
          </cell>
        </row>
        <row r="1284">
          <cell r="A1284" t="str">
            <v>Region 1</v>
          </cell>
        </row>
        <row r="1285">
          <cell r="A1285" t="str">
            <v>Region 1</v>
          </cell>
        </row>
        <row r="1286">
          <cell r="A1286" t="str">
            <v>Region 1</v>
          </cell>
        </row>
        <row r="1287">
          <cell r="A1287" t="str">
            <v>Region 1</v>
          </cell>
        </row>
        <row r="1288">
          <cell r="A1288" t="str">
            <v>Region 1</v>
          </cell>
        </row>
        <row r="1289">
          <cell r="A1289" t="str">
            <v>Region 1</v>
          </cell>
        </row>
        <row r="1290">
          <cell r="A1290" t="str">
            <v>Region 1</v>
          </cell>
        </row>
        <row r="1291">
          <cell r="A1291" t="str">
            <v>Region 1</v>
          </cell>
        </row>
        <row r="1292">
          <cell r="A1292" t="str">
            <v>Region 1</v>
          </cell>
        </row>
        <row r="1293">
          <cell r="A1293" t="str">
            <v>Region 1</v>
          </cell>
        </row>
        <row r="1294">
          <cell r="A1294" t="str">
            <v>Region 1</v>
          </cell>
        </row>
        <row r="1295">
          <cell r="A1295" t="str">
            <v>Region 1</v>
          </cell>
        </row>
        <row r="1296">
          <cell r="A1296" t="str">
            <v>Region 1</v>
          </cell>
        </row>
        <row r="1297">
          <cell r="A1297" t="str">
            <v>Region 1</v>
          </cell>
        </row>
        <row r="1298">
          <cell r="A1298" t="str">
            <v>Region 1</v>
          </cell>
        </row>
        <row r="1299">
          <cell r="A1299" t="str">
            <v>Region 1</v>
          </cell>
        </row>
        <row r="1300">
          <cell r="A1300" t="str">
            <v>Region 1</v>
          </cell>
        </row>
        <row r="1301">
          <cell r="A1301" t="str">
            <v>Region 1</v>
          </cell>
        </row>
        <row r="1302">
          <cell r="A1302" t="str">
            <v>Region 1</v>
          </cell>
        </row>
        <row r="1303">
          <cell r="A1303" t="str">
            <v>Region 1</v>
          </cell>
        </row>
        <row r="1304">
          <cell r="A1304" t="str">
            <v>Region 1</v>
          </cell>
        </row>
        <row r="1305">
          <cell r="A1305" t="str">
            <v>Region 1</v>
          </cell>
        </row>
        <row r="1306">
          <cell r="A1306" t="str">
            <v>Region 1</v>
          </cell>
        </row>
        <row r="1307">
          <cell r="A1307" t="str">
            <v>Region 1</v>
          </cell>
        </row>
        <row r="1308">
          <cell r="A1308" t="str">
            <v>Region 1</v>
          </cell>
        </row>
        <row r="1309">
          <cell r="A1309" t="str">
            <v>Region 1</v>
          </cell>
        </row>
        <row r="1310">
          <cell r="A1310" t="str">
            <v>Region 1</v>
          </cell>
        </row>
        <row r="1311">
          <cell r="A1311" t="str">
            <v>Region 1</v>
          </cell>
        </row>
        <row r="1312">
          <cell r="A1312" t="str">
            <v>Region 1</v>
          </cell>
        </row>
        <row r="1313">
          <cell r="A1313" t="str">
            <v>Region 1</v>
          </cell>
        </row>
        <row r="1314">
          <cell r="A1314" t="str">
            <v>Region 1</v>
          </cell>
        </row>
        <row r="1315">
          <cell r="A1315" t="str">
            <v>Region 1</v>
          </cell>
        </row>
        <row r="1316">
          <cell r="A1316" t="str">
            <v>Region 1</v>
          </cell>
        </row>
        <row r="1317">
          <cell r="A1317" t="str">
            <v>Region 1</v>
          </cell>
        </row>
        <row r="1318">
          <cell r="A1318" t="str">
            <v>Region 1</v>
          </cell>
        </row>
        <row r="1319">
          <cell r="A1319" t="str">
            <v>Region 1</v>
          </cell>
        </row>
        <row r="1320">
          <cell r="A1320" t="str">
            <v>Region 1</v>
          </cell>
        </row>
        <row r="1321">
          <cell r="A1321" t="str">
            <v>Region 1</v>
          </cell>
        </row>
        <row r="1322">
          <cell r="A1322" t="str">
            <v>Region 1</v>
          </cell>
        </row>
        <row r="1323">
          <cell r="A1323" t="str">
            <v>Region 1</v>
          </cell>
        </row>
        <row r="1324">
          <cell r="A1324" t="str">
            <v>Region 1</v>
          </cell>
        </row>
        <row r="1325">
          <cell r="A1325" t="str">
            <v>Region 1</v>
          </cell>
        </row>
        <row r="1326">
          <cell r="A1326" t="str">
            <v>Region 1</v>
          </cell>
        </row>
        <row r="1327">
          <cell r="A1327" t="str">
            <v>Region 1</v>
          </cell>
        </row>
        <row r="1328">
          <cell r="A1328" t="str">
            <v>Region 1</v>
          </cell>
        </row>
        <row r="1329">
          <cell r="A1329" t="str">
            <v>Region 1</v>
          </cell>
        </row>
        <row r="1330">
          <cell r="A1330" t="str">
            <v>Region 1</v>
          </cell>
        </row>
        <row r="1331">
          <cell r="A1331" t="str">
            <v>Region 1</v>
          </cell>
        </row>
        <row r="1332">
          <cell r="A1332" t="str">
            <v>Region 1</v>
          </cell>
        </row>
        <row r="1333">
          <cell r="A1333" t="str">
            <v>Region 1</v>
          </cell>
        </row>
        <row r="1334">
          <cell r="A1334" t="str">
            <v>Region 1</v>
          </cell>
        </row>
        <row r="1335">
          <cell r="A1335" t="str">
            <v>Region 1</v>
          </cell>
        </row>
        <row r="1336">
          <cell r="A1336" t="str">
            <v>Region 1</v>
          </cell>
        </row>
        <row r="1337">
          <cell r="A1337" t="str">
            <v>Region 1</v>
          </cell>
        </row>
        <row r="1338">
          <cell r="A1338" t="str">
            <v>Region 1</v>
          </cell>
        </row>
        <row r="1339">
          <cell r="A1339" t="str">
            <v>Region 1</v>
          </cell>
        </row>
        <row r="1340">
          <cell r="A1340" t="str">
            <v>Region 1</v>
          </cell>
        </row>
        <row r="1341">
          <cell r="A1341" t="str">
            <v>Region 1</v>
          </cell>
        </row>
        <row r="1342">
          <cell r="A1342" t="str">
            <v>Region 1</v>
          </cell>
        </row>
        <row r="1343">
          <cell r="A1343" t="str">
            <v>Region 1</v>
          </cell>
        </row>
        <row r="1344">
          <cell r="A1344" t="str">
            <v>Region 1</v>
          </cell>
        </row>
        <row r="1345">
          <cell r="A1345" t="str">
            <v>Region 1</v>
          </cell>
        </row>
        <row r="1346">
          <cell r="A1346" t="str">
            <v>Region 1</v>
          </cell>
        </row>
        <row r="1347">
          <cell r="A1347" t="str">
            <v>Region 1</v>
          </cell>
        </row>
        <row r="1348">
          <cell r="A1348" t="str">
            <v>Region 1</v>
          </cell>
        </row>
        <row r="1349">
          <cell r="A1349" t="str">
            <v>Region 1</v>
          </cell>
        </row>
        <row r="1350">
          <cell r="A1350" t="str">
            <v>Region 1</v>
          </cell>
        </row>
        <row r="1351">
          <cell r="A1351" t="str">
            <v>Region 1</v>
          </cell>
        </row>
        <row r="1352">
          <cell r="A1352" t="str">
            <v>Region 1</v>
          </cell>
        </row>
        <row r="1353">
          <cell r="A1353" t="str">
            <v>Region 1</v>
          </cell>
        </row>
        <row r="1354">
          <cell r="A1354" t="str">
            <v>Region 1</v>
          </cell>
        </row>
        <row r="1355">
          <cell r="A1355" t="str">
            <v>Region 1</v>
          </cell>
        </row>
        <row r="1356">
          <cell r="A1356" t="str">
            <v>Region 1</v>
          </cell>
        </row>
        <row r="1357">
          <cell r="A1357" t="str">
            <v>Region 1</v>
          </cell>
        </row>
        <row r="1358">
          <cell r="A1358" t="str">
            <v>Region 1</v>
          </cell>
        </row>
        <row r="1359">
          <cell r="A1359" t="str">
            <v>Region 1</v>
          </cell>
        </row>
        <row r="1360">
          <cell r="A1360" t="str">
            <v>Region 1</v>
          </cell>
        </row>
        <row r="1361">
          <cell r="A1361" t="str">
            <v>Region 1</v>
          </cell>
        </row>
        <row r="1362">
          <cell r="A1362" t="str">
            <v>Region 1</v>
          </cell>
        </row>
        <row r="1363">
          <cell r="A1363" t="str">
            <v>Region 1</v>
          </cell>
        </row>
        <row r="1364">
          <cell r="A1364" t="str">
            <v>Region 1</v>
          </cell>
        </row>
        <row r="1365">
          <cell r="A1365" t="str">
            <v>Region 1</v>
          </cell>
        </row>
        <row r="1366">
          <cell r="A1366" t="str">
            <v>Region 1</v>
          </cell>
        </row>
        <row r="1367">
          <cell r="A1367" t="str">
            <v>Region 1</v>
          </cell>
        </row>
        <row r="1368">
          <cell r="A1368" t="str">
            <v>Region 1</v>
          </cell>
        </row>
        <row r="1369">
          <cell r="A1369" t="str">
            <v>Region 1</v>
          </cell>
        </row>
        <row r="1370">
          <cell r="A1370" t="str">
            <v>Region 1</v>
          </cell>
        </row>
        <row r="1371">
          <cell r="A1371" t="str">
            <v>Region 1</v>
          </cell>
        </row>
        <row r="1372">
          <cell r="A1372" t="str">
            <v>Region 1</v>
          </cell>
        </row>
        <row r="1373">
          <cell r="A1373" t="str">
            <v>Region 1</v>
          </cell>
        </row>
        <row r="1374">
          <cell r="A1374" t="str">
            <v>Region 1</v>
          </cell>
        </row>
        <row r="1375">
          <cell r="A1375" t="str">
            <v>Region 1</v>
          </cell>
        </row>
        <row r="1376">
          <cell r="A1376" t="str">
            <v>Region 1</v>
          </cell>
        </row>
        <row r="1377">
          <cell r="A1377" t="str">
            <v>Region 1</v>
          </cell>
        </row>
        <row r="1378">
          <cell r="A1378" t="str">
            <v>Region 1</v>
          </cell>
        </row>
        <row r="1379">
          <cell r="A1379" t="str">
            <v>Region 1</v>
          </cell>
        </row>
        <row r="1380">
          <cell r="A1380" t="str">
            <v>Region 1</v>
          </cell>
        </row>
        <row r="1381">
          <cell r="A1381" t="str">
            <v>Region 1</v>
          </cell>
        </row>
        <row r="1382">
          <cell r="A1382" t="str">
            <v>Region 1</v>
          </cell>
        </row>
        <row r="1383">
          <cell r="A1383" t="str">
            <v>Region 1</v>
          </cell>
        </row>
        <row r="1384">
          <cell r="A1384" t="str">
            <v>Region 1</v>
          </cell>
        </row>
        <row r="1385">
          <cell r="A1385" t="str">
            <v>Region 1</v>
          </cell>
        </row>
        <row r="1386">
          <cell r="A1386" t="str">
            <v>Region 1</v>
          </cell>
        </row>
        <row r="1387">
          <cell r="A1387" t="str">
            <v>Region 1</v>
          </cell>
        </row>
        <row r="1388">
          <cell r="A1388" t="str">
            <v>Region 1</v>
          </cell>
        </row>
        <row r="1389">
          <cell r="A1389" t="str">
            <v>Region 1</v>
          </cell>
        </row>
        <row r="1390">
          <cell r="A1390" t="str">
            <v>Region 1</v>
          </cell>
        </row>
        <row r="1391">
          <cell r="A1391" t="str">
            <v>Region 1</v>
          </cell>
        </row>
        <row r="1392">
          <cell r="A1392" t="str">
            <v>Region 1</v>
          </cell>
        </row>
        <row r="1393">
          <cell r="A1393" t="str">
            <v>Region 1</v>
          </cell>
        </row>
        <row r="1394">
          <cell r="A1394" t="str">
            <v>Region 1</v>
          </cell>
        </row>
        <row r="1395">
          <cell r="A1395" t="str">
            <v>Region 1</v>
          </cell>
        </row>
        <row r="1396">
          <cell r="A1396" t="str">
            <v>Region 1</v>
          </cell>
        </row>
        <row r="1397">
          <cell r="A1397" t="str">
            <v>Region 1</v>
          </cell>
        </row>
        <row r="1398">
          <cell r="A1398" t="str">
            <v>Region 1</v>
          </cell>
        </row>
        <row r="1399">
          <cell r="A1399" t="str">
            <v>Region 1</v>
          </cell>
        </row>
        <row r="1400">
          <cell r="A1400" t="str">
            <v>Region 1</v>
          </cell>
        </row>
        <row r="1401">
          <cell r="A1401" t="str">
            <v>Region 1</v>
          </cell>
        </row>
        <row r="1402">
          <cell r="A1402" t="str">
            <v>Region 1</v>
          </cell>
        </row>
        <row r="1403">
          <cell r="A1403" t="str">
            <v>Region 1</v>
          </cell>
        </row>
        <row r="1404">
          <cell r="A1404" t="str">
            <v>Region 1</v>
          </cell>
        </row>
        <row r="1405">
          <cell r="A1405" t="str">
            <v>Region 1</v>
          </cell>
        </row>
        <row r="1406">
          <cell r="A1406" t="str">
            <v>Region 1</v>
          </cell>
        </row>
        <row r="1407">
          <cell r="A1407" t="str">
            <v>Region 1</v>
          </cell>
        </row>
        <row r="1408">
          <cell r="A1408" t="str">
            <v>Region 1</v>
          </cell>
        </row>
        <row r="1409">
          <cell r="A1409" t="str">
            <v>Region 1</v>
          </cell>
        </row>
        <row r="1410">
          <cell r="A1410" t="str">
            <v>Region 1</v>
          </cell>
        </row>
        <row r="1411">
          <cell r="A1411" t="str">
            <v>Region 1</v>
          </cell>
        </row>
        <row r="1412">
          <cell r="A1412" t="str">
            <v>Region 1</v>
          </cell>
        </row>
        <row r="1413">
          <cell r="A1413" t="str">
            <v>Region 1</v>
          </cell>
        </row>
        <row r="1414">
          <cell r="A1414" t="str">
            <v>Region 1</v>
          </cell>
        </row>
        <row r="1415">
          <cell r="A1415" t="str">
            <v>Region 1</v>
          </cell>
        </row>
        <row r="1416">
          <cell r="A1416" t="str">
            <v>Region 1</v>
          </cell>
        </row>
        <row r="1417">
          <cell r="A1417" t="str">
            <v>Region 1</v>
          </cell>
        </row>
        <row r="1418">
          <cell r="A1418" t="str">
            <v>Region 1</v>
          </cell>
        </row>
        <row r="1419">
          <cell r="A1419" t="str">
            <v>Region 1</v>
          </cell>
        </row>
        <row r="1420">
          <cell r="A1420" t="str">
            <v>Region 1</v>
          </cell>
        </row>
        <row r="1421">
          <cell r="A1421" t="str">
            <v>Region 1</v>
          </cell>
        </row>
        <row r="1422">
          <cell r="A1422" t="str">
            <v>Region 1</v>
          </cell>
        </row>
        <row r="1423">
          <cell r="A1423" t="str">
            <v>Region 1</v>
          </cell>
        </row>
        <row r="1424">
          <cell r="A1424" t="str">
            <v>Region 1</v>
          </cell>
        </row>
        <row r="1425">
          <cell r="A1425" t="str">
            <v>Region 1</v>
          </cell>
        </row>
        <row r="1426">
          <cell r="A1426" t="str">
            <v>Region 1</v>
          </cell>
        </row>
        <row r="1427">
          <cell r="A1427" t="str">
            <v>Region 1</v>
          </cell>
        </row>
        <row r="1428">
          <cell r="A1428" t="str">
            <v>Region 1</v>
          </cell>
        </row>
        <row r="1429">
          <cell r="A1429" t="str">
            <v>Region 1</v>
          </cell>
        </row>
        <row r="1430">
          <cell r="A1430" t="str">
            <v>Region 1</v>
          </cell>
        </row>
        <row r="1431">
          <cell r="A1431" t="str">
            <v>Region 1</v>
          </cell>
        </row>
        <row r="1432">
          <cell r="A1432" t="str">
            <v>Region 1</v>
          </cell>
        </row>
        <row r="1433">
          <cell r="A1433" t="str">
            <v>Region 1</v>
          </cell>
        </row>
        <row r="1434">
          <cell r="A1434" t="str">
            <v>Region 1</v>
          </cell>
        </row>
        <row r="1435">
          <cell r="A1435" t="str">
            <v>Region 1</v>
          </cell>
        </row>
        <row r="1436">
          <cell r="A1436" t="str">
            <v>Region 1</v>
          </cell>
        </row>
        <row r="1437">
          <cell r="A1437" t="str">
            <v>Region 1</v>
          </cell>
        </row>
        <row r="1438">
          <cell r="A1438" t="str">
            <v>Region 1</v>
          </cell>
        </row>
        <row r="1439">
          <cell r="A1439" t="str">
            <v>Region 1</v>
          </cell>
        </row>
        <row r="1440">
          <cell r="A1440" t="str">
            <v>Region 1</v>
          </cell>
        </row>
        <row r="1441">
          <cell r="A1441" t="str">
            <v>Region 1</v>
          </cell>
        </row>
        <row r="1442">
          <cell r="A1442" t="str">
            <v>Region 1</v>
          </cell>
        </row>
        <row r="1443">
          <cell r="A1443" t="str">
            <v>Region 1</v>
          </cell>
        </row>
        <row r="1444">
          <cell r="A1444" t="str">
            <v>Region 1</v>
          </cell>
        </row>
        <row r="1445">
          <cell r="A1445" t="str">
            <v>Region 1</v>
          </cell>
        </row>
        <row r="1446">
          <cell r="A1446" t="str">
            <v>Region 1</v>
          </cell>
        </row>
        <row r="1447">
          <cell r="A1447" t="str">
            <v>Region 1</v>
          </cell>
        </row>
        <row r="1448">
          <cell r="A1448" t="str">
            <v>Region 1</v>
          </cell>
        </row>
        <row r="1449">
          <cell r="A1449" t="str">
            <v>Region 1</v>
          </cell>
        </row>
        <row r="1450">
          <cell r="A1450" t="str">
            <v>Region 1</v>
          </cell>
        </row>
        <row r="1451">
          <cell r="A1451" t="str">
            <v>Region 1</v>
          </cell>
        </row>
        <row r="1452">
          <cell r="A1452" t="str">
            <v>Region 1</v>
          </cell>
        </row>
        <row r="1453">
          <cell r="A1453" t="str">
            <v>Region 1</v>
          </cell>
        </row>
        <row r="1454">
          <cell r="A1454" t="str">
            <v>Region 1</v>
          </cell>
        </row>
        <row r="1455">
          <cell r="A1455" t="str">
            <v>Region 1</v>
          </cell>
        </row>
        <row r="1456">
          <cell r="A1456" t="str">
            <v>Region 1</v>
          </cell>
        </row>
        <row r="1457">
          <cell r="A1457" t="str">
            <v>Region 1</v>
          </cell>
        </row>
        <row r="1458">
          <cell r="A1458" t="str">
            <v>Region 1</v>
          </cell>
        </row>
        <row r="1459">
          <cell r="A1459" t="str">
            <v>Region 1</v>
          </cell>
        </row>
        <row r="1460">
          <cell r="A1460" t="str">
            <v>Region 1</v>
          </cell>
        </row>
        <row r="1461">
          <cell r="A1461" t="str">
            <v>Region 1</v>
          </cell>
        </row>
        <row r="1462">
          <cell r="A1462" t="str">
            <v>Region 1</v>
          </cell>
        </row>
        <row r="1463">
          <cell r="A1463" t="str">
            <v>Region 1</v>
          </cell>
        </row>
        <row r="1464">
          <cell r="A1464" t="str">
            <v>Region 1</v>
          </cell>
        </row>
        <row r="1465">
          <cell r="A1465" t="str">
            <v>Region 1</v>
          </cell>
        </row>
        <row r="1466">
          <cell r="A1466" t="str">
            <v>Region 1</v>
          </cell>
        </row>
        <row r="1467">
          <cell r="A1467" t="str">
            <v>Region 1</v>
          </cell>
        </row>
        <row r="1468">
          <cell r="A1468" t="str">
            <v>Region 1</v>
          </cell>
        </row>
        <row r="1469">
          <cell r="A1469" t="str">
            <v>Region 1</v>
          </cell>
        </row>
        <row r="1470">
          <cell r="A1470" t="str">
            <v>Region 1</v>
          </cell>
        </row>
        <row r="1471">
          <cell r="A1471" t="str">
            <v>Region 1</v>
          </cell>
        </row>
        <row r="1472">
          <cell r="A1472" t="str">
            <v>Region 1</v>
          </cell>
        </row>
        <row r="1473">
          <cell r="A1473" t="str">
            <v>Region 1</v>
          </cell>
        </row>
        <row r="1474">
          <cell r="A1474" t="str">
            <v>Region 1</v>
          </cell>
        </row>
        <row r="1475">
          <cell r="A1475" t="str">
            <v>Region 1</v>
          </cell>
        </row>
        <row r="1476">
          <cell r="A1476" t="str">
            <v>Region 1</v>
          </cell>
        </row>
        <row r="1477">
          <cell r="A1477" t="str">
            <v>Region 1</v>
          </cell>
        </row>
        <row r="1478">
          <cell r="A1478" t="str">
            <v>Region 1</v>
          </cell>
        </row>
        <row r="1479">
          <cell r="A1479" t="str">
            <v>Region 1</v>
          </cell>
        </row>
        <row r="1480">
          <cell r="A1480" t="str">
            <v>Region 1</v>
          </cell>
        </row>
        <row r="1481">
          <cell r="A1481" t="str">
            <v>Region 1</v>
          </cell>
        </row>
        <row r="1482">
          <cell r="A1482" t="str">
            <v>Region 1</v>
          </cell>
        </row>
        <row r="1483">
          <cell r="A1483" t="str">
            <v>Region 1</v>
          </cell>
        </row>
        <row r="1484">
          <cell r="A1484" t="str">
            <v>Region 1</v>
          </cell>
        </row>
        <row r="1485">
          <cell r="A1485" t="str">
            <v>Region 1</v>
          </cell>
        </row>
        <row r="1486">
          <cell r="A1486" t="str">
            <v>Region 1</v>
          </cell>
        </row>
        <row r="1487">
          <cell r="A1487" t="str">
            <v>Region 1</v>
          </cell>
        </row>
        <row r="1488">
          <cell r="A1488" t="str">
            <v>Region 1</v>
          </cell>
        </row>
        <row r="1489">
          <cell r="A1489" t="str">
            <v>Region 1</v>
          </cell>
        </row>
        <row r="1490">
          <cell r="A1490" t="str">
            <v>Region 1</v>
          </cell>
        </row>
        <row r="1491">
          <cell r="A1491" t="str">
            <v>Region 1</v>
          </cell>
        </row>
        <row r="1492">
          <cell r="A1492" t="str">
            <v>Region 1</v>
          </cell>
        </row>
        <row r="1493">
          <cell r="A1493" t="str">
            <v>Region 1</v>
          </cell>
        </row>
        <row r="1494">
          <cell r="A1494" t="str">
            <v>Region 1</v>
          </cell>
        </row>
        <row r="1495">
          <cell r="A1495" t="str">
            <v>Region 1</v>
          </cell>
        </row>
        <row r="1496">
          <cell r="A1496" t="str">
            <v>Region 1</v>
          </cell>
        </row>
        <row r="1497">
          <cell r="A1497" t="str">
            <v>Region 1</v>
          </cell>
        </row>
        <row r="1498">
          <cell r="A1498" t="str">
            <v>Region 1</v>
          </cell>
        </row>
        <row r="1499">
          <cell r="A1499" t="str">
            <v>Region 1</v>
          </cell>
        </row>
        <row r="1500">
          <cell r="A1500" t="str">
            <v>Region 1</v>
          </cell>
        </row>
        <row r="1501">
          <cell r="A1501" t="str">
            <v>Region 1</v>
          </cell>
        </row>
        <row r="1502">
          <cell r="A1502" t="str">
            <v>Region 1</v>
          </cell>
        </row>
        <row r="1503">
          <cell r="A1503" t="str">
            <v>Region 1</v>
          </cell>
        </row>
        <row r="1504">
          <cell r="A1504" t="str">
            <v>Region 1</v>
          </cell>
        </row>
        <row r="1505">
          <cell r="A1505" t="str">
            <v>Region 1</v>
          </cell>
        </row>
        <row r="1506">
          <cell r="A1506" t="str">
            <v>Region 1</v>
          </cell>
        </row>
        <row r="1507">
          <cell r="A1507" t="str">
            <v>Region 1</v>
          </cell>
        </row>
        <row r="1508">
          <cell r="A1508" t="str">
            <v>Region 1</v>
          </cell>
        </row>
        <row r="1509">
          <cell r="A1509" t="str">
            <v>Region 1</v>
          </cell>
        </row>
        <row r="1510">
          <cell r="A1510" t="str">
            <v>Region 1</v>
          </cell>
        </row>
        <row r="1511">
          <cell r="A1511" t="str">
            <v>Region 1</v>
          </cell>
        </row>
        <row r="1512">
          <cell r="A1512" t="str">
            <v>Region 1</v>
          </cell>
        </row>
        <row r="1513">
          <cell r="A1513" t="str">
            <v>Region 1</v>
          </cell>
        </row>
        <row r="1514">
          <cell r="A1514" t="str">
            <v>Region 1</v>
          </cell>
        </row>
        <row r="1515">
          <cell r="A1515" t="str">
            <v>Region 1</v>
          </cell>
        </row>
        <row r="1516">
          <cell r="A1516" t="str">
            <v>Region 1</v>
          </cell>
        </row>
        <row r="1517">
          <cell r="A1517" t="str">
            <v>Region 1</v>
          </cell>
        </row>
        <row r="1518">
          <cell r="A1518" t="str">
            <v>Region 1</v>
          </cell>
        </row>
        <row r="1519">
          <cell r="A1519" t="str">
            <v>Region 1</v>
          </cell>
        </row>
        <row r="1520">
          <cell r="A1520" t="str">
            <v>Region 1</v>
          </cell>
        </row>
        <row r="1521">
          <cell r="A1521" t="str">
            <v>Region 1</v>
          </cell>
        </row>
        <row r="1522">
          <cell r="A1522" t="str">
            <v>Region 1</v>
          </cell>
        </row>
        <row r="1523">
          <cell r="A1523" t="str">
            <v>Region 1</v>
          </cell>
        </row>
        <row r="1524">
          <cell r="A1524" t="str">
            <v>Region 1</v>
          </cell>
        </row>
        <row r="1525">
          <cell r="A1525" t="str">
            <v>Region 1</v>
          </cell>
        </row>
        <row r="1526">
          <cell r="A1526" t="str">
            <v>Region 1</v>
          </cell>
        </row>
        <row r="1527">
          <cell r="A1527" t="str">
            <v>Region 1</v>
          </cell>
        </row>
        <row r="1528">
          <cell r="A1528" t="str">
            <v>Region 1</v>
          </cell>
        </row>
        <row r="1529">
          <cell r="A1529" t="str">
            <v>Region 1</v>
          </cell>
        </row>
        <row r="1530">
          <cell r="A1530" t="str">
            <v>Region 1</v>
          </cell>
        </row>
        <row r="1531">
          <cell r="A1531" t="str">
            <v>Region 1</v>
          </cell>
        </row>
        <row r="1532">
          <cell r="A1532" t="str">
            <v>Region 1</v>
          </cell>
        </row>
        <row r="1533">
          <cell r="A1533" t="str">
            <v>Region 1</v>
          </cell>
        </row>
        <row r="1534">
          <cell r="A1534" t="str">
            <v>Region 1</v>
          </cell>
        </row>
        <row r="1535">
          <cell r="A1535" t="str">
            <v>Region 1</v>
          </cell>
        </row>
        <row r="1536">
          <cell r="A1536" t="str">
            <v>Region 1</v>
          </cell>
        </row>
        <row r="1537">
          <cell r="A1537" t="str">
            <v>Region 1</v>
          </cell>
        </row>
        <row r="1538">
          <cell r="A1538" t="str">
            <v>Region 1</v>
          </cell>
        </row>
        <row r="1539">
          <cell r="A1539" t="str">
            <v>Region 1</v>
          </cell>
        </row>
        <row r="1540">
          <cell r="A1540" t="str">
            <v>Region 1</v>
          </cell>
        </row>
        <row r="1541">
          <cell r="A1541" t="str">
            <v>Region 1</v>
          </cell>
        </row>
        <row r="1542">
          <cell r="A1542" t="str">
            <v>Region 1</v>
          </cell>
        </row>
        <row r="1543">
          <cell r="A1543" t="str">
            <v>Region 1</v>
          </cell>
        </row>
        <row r="1544">
          <cell r="A1544" t="str">
            <v>Region 1</v>
          </cell>
        </row>
        <row r="1545">
          <cell r="A1545" t="str">
            <v>Region 1</v>
          </cell>
        </row>
        <row r="1546">
          <cell r="A1546" t="str">
            <v>Region 1</v>
          </cell>
        </row>
        <row r="1547">
          <cell r="A1547" t="str">
            <v>Region 1</v>
          </cell>
        </row>
        <row r="1548">
          <cell r="A1548" t="str">
            <v>Region 1</v>
          </cell>
        </row>
        <row r="1549">
          <cell r="A1549" t="str">
            <v>Region 1</v>
          </cell>
        </row>
        <row r="1550">
          <cell r="A1550" t="str">
            <v>Region 1</v>
          </cell>
        </row>
        <row r="1551">
          <cell r="A1551" t="str">
            <v>Region 1</v>
          </cell>
        </row>
        <row r="1552">
          <cell r="A1552" t="str">
            <v>Region 1</v>
          </cell>
        </row>
        <row r="1553">
          <cell r="A1553" t="str">
            <v>Region 1</v>
          </cell>
        </row>
        <row r="1554">
          <cell r="A1554" t="str">
            <v>Region 1</v>
          </cell>
        </row>
        <row r="1555">
          <cell r="A1555" t="str">
            <v>Region 1</v>
          </cell>
        </row>
        <row r="1556">
          <cell r="A1556" t="str">
            <v>Region 1</v>
          </cell>
        </row>
        <row r="1557">
          <cell r="A1557" t="str">
            <v>Region 1</v>
          </cell>
        </row>
        <row r="1558">
          <cell r="A1558" t="str">
            <v>Region 1</v>
          </cell>
        </row>
        <row r="1559">
          <cell r="A1559" t="str">
            <v>Region 1</v>
          </cell>
        </row>
        <row r="1560">
          <cell r="A1560" t="str">
            <v>Region 1</v>
          </cell>
        </row>
        <row r="1561">
          <cell r="A1561" t="str">
            <v>Region 1</v>
          </cell>
        </row>
        <row r="1562">
          <cell r="A1562" t="str">
            <v>Region 1</v>
          </cell>
        </row>
        <row r="1563">
          <cell r="A1563" t="str">
            <v>Region 1</v>
          </cell>
        </row>
        <row r="1564">
          <cell r="A1564" t="str">
            <v>Region 1</v>
          </cell>
        </row>
        <row r="1565">
          <cell r="A1565" t="str">
            <v>Region 1</v>
          </cell>
        </row>
        <row r="1566">
          <cell r="A1566" t="str">
            <v>Region 1</v>
          </cell>
        </row>
        <row r="1567">
          <cell r="A1567" t="str">
            <v>Region 1</v>
          </cell>
        </row>
        <row r="1568">
          <cell r="A1568" t="str">
            <v>Region 1</v>
          </cell>
        </row>
        <row r="1569">
          <cell r="A1569" t="str">
            <v>Region 1</v>
          </cell>
        </row>
        <row r="1570">
          <cell r="A1570" t="str">
            <v>Region 1</v>
          </cell>
        </row>
        <row r="1571">
          <cell r="A1571" t="str">
            <v>Region 1</v>
          </cell>
        </row>
        <row r="1572">
          <cell r="A1572" t="str">
            <v>Region 1</v>
          </cell>
        </row>
        <row r="1573">
          <cell r="A1573" t="str">
            <v>Region 1</v>
          </cell>
        </row>
        <row r="1574">
          <cell r="A1574" t="str">
            <v>Region 1</v>
          </cell>
        </row>
        <row r="1575">
          <cell r="A1575" t="str">
            <v>Region 1</v>
          </cell>
        </row>
        <row r="1576">
          <cell r="A1576" t="str">
            <v>Region 1</v>
          </cell>
        </row>
        <row r="1577">
          <cell r="A1577" t="str">
            <v>Region 1</v>
          </cell>
        </row>
        <row r="1578">
          <cell r="A1578" t="str">
            <v>Region 1</v>
          </cell>
        </row>
        <row r="1579">
          <cell r="A1579" t="str">
            <v>Region 1</v>
          </cell>
        </row>
        <row r="1580">
          <cell r="A1580" t="str">
            <v>Region 1</v>
          </cell>
        </row>
        <row r="1581">
          <cell r="A1581" t="str">
            <v>Region 1</v>
          </cell>
        </row>
        <row r="1582">
          <cell r="A1582" t="str">
            <v>Region 1</v>
          </cell>
        </row>
        <row r="1583">
          <cell r="A1583" t="str">
            <v>Region 1</v>
          </cell>
        </row>
        <row r="1584">
          <cell r="A1584" t="str">
            <v>Region 1</v>
          </cell>
        </row>
        <row r="1585">
          <cell r="A1585" t="str">
            <v>Region 1</v>
          </cell>
        </row>
        <row r="1586">
          <cell r="A1586" t="str">
            <v>Region 1</v>
          </cell>
        </row>
        <row r="1587">
          <cell r="A1587" t="str">
            <v>Region 1</v>
          </cell>
        </row>
        <row r="1588">
          <cell r="A1588" t="str">
            <v>Region 1</v>
          </cell>
        </row>
        <row r="1589">
          <cell r="A1589" t="str">
            <v>Region 1</v>
          </cell>
        </row>
        <row r="1590">
          <cell r="A1590" t="str">
            <v>Region 1</v>
          </cell>
        </row>
        <row r="1591">
          <cell r="A1591" t="str">
            <v>Region 1</v>
          </cell>
        </row>
        <row r="1592">
          <cell r="A1592" t="str">
            <v>Region 1</v>
          </cell>
        </row>
        <row r="1593">
          <cell r="A1593" t="str">
            <v>Region 1</v>
          </cell>
        </row>
        <row r="1594">
          <cell r="A1594" t="str">
            <v>Region 1</v>
          </cell>
        </row>
        <row r="1595">
          <cell r="A1595" t="str">
            <v>Region 1</v>
          </cell>
        </row>
        <row r="1596">
          <cell r="A1596" t="str">
            <v>Region 1</v>
          </cell>
        </row>
        <row r="1597">
          <cell r="A1597" t="str">
            <v>Region 1</v>
          </cell>
        </row>
        <row r="1598">
          <cell r="A1598" t="str">
            <v>Region 1</v>
          </cell>
        </row>
        <row r="1599">
          <cell r="A1599" t="str">
            <v>Region 1</v>
          </cell>
        </row>
        <row r="1600">
          <cell r="A1600" t="str">
            <v>Region 1</v>
          </cell>
        </row>
        <row r="1601">
          <cell r="A1601" t="str">
            <v>Region 1</v>
          </cell>
        </row>
        <row r="1602">
          <cell r="A1602" t="str">
            <v>Region 1</v>
          </cell>
        </row>
        <row r="1603">
          <cell r="A1603" t="str">
            <v>Region 1</v>
          </cell>
        </row>
        <row r="1604">
          <cell r="A1604" t="str">
            <v>Region 1</v>
          </cell>
        </row>
        <row r="1605">
          <cell r="A1605" t="str">
            <v>Region 1</v>
          </cell>
        </row>
        <row r="1606">
          <cell r="A1606" t="str">
            <v>Region 1</v>
          </cell>
        </row>
        <row r="1607">
          <cell r="A1607" t="str">
            <v>Region 1</v>
          </cell>
        </row>
        <row r="1608">
          <cell r="A1608" t="str">
            <v>Region 1</v>
          </cell>
        </row>
        <row r="1609">
          <cell r="A1609" t="str">
            <v>Region 1</v>
          </cell>
        </row>
        <row r="1610">
          <cell r="A1610" t="str">
            <v>Region 1</v>
          </cell>
        </row>
        <row r="1611">
          <cell r="A1611" t="str">
            <v>Region 1</v>
          </cell>
        </row>
        <row r="1612">
          <cell r="A1612" t="str">
            <v>Region 1</v>
          </cell>
        </row>
        <row r="1613">
          <cell r="A1613" t="str">
            <v>Region 1</v>
          </cell>
        </row>
        <row r="1614">
          <cell r="A1614" t="str">
            <v>Region 1</v>
          </cell>
        </row>
        <row r="1615">
          <cell r="A1615" t="str">
            <v>Region 1</v>
          </cell>
        </row>
        <row r="1616">
          <cell r="A1616" t="str">
            <v>Region 1</v>
          </cell>
        </row>
        <row r="1617">
          <cell r="A1617" t="str">
            <v>Region 1</v>
          </cell>
        </row>
        <row r="1618">
          <cell r="A1618" t="str">
            <v>Region 1</v>
          </cell>
        </row>
        <row r="1619">
          <cell r="A1619" t="str">
            <v>Region 1</v>
          </cell>
        </row>
        <row r="1620">
          <cell r="A1620" t="str">
            <v>Region 1</v>
          </cell>
        </row>
        <row r="1621">
          <cell r="A1621" t="str">
            <v>Region 1</v>
          </cell>
        </row>
        <row r="1622">
          <cell r="A1622" t="str">
            <v>Region 1</v>
          </cell>
        </row>
        <row r="1623">
          <cell r="A1623" t="str">
            <v>Region 1</v>
          </cell>
        </row>
        <row r="1624">
          <cell r="A1624" t="str">
            <v>Region 1</v>
          </cell>
        </row>
        <row r="1625">
          <cell r="A1625" t="str">
            <v>Region 1</v>
          </cell>
        </row>
        <row r="1626">
          <cell r="A1626" t="str">
            <v>Region 1</v>
          </cell>
        </row>
        <row r="1627">
          <cell r="A1627" t="str">
            <v>Region 1</v>
          </cell>
        </row>
        <row r="1628">
          <cell r="A1628" t="str">
            <v>Region 1</v>
          </cell>
        </row>
        <row r="1629">
          <cell r="A1629" t="str">
            <v>Region 1</v>
          </cell>
        </row>
        <row r="1630">
          <cell r="A1630" t="str">
            <v>Region 1</v>
          </cell>
        </row>
        <row r="1631">
          <cell r="A1631" t="str">
            <v>Region 1</v>
          </cell>
        </row>
        <row r="1632">
          <cell r="A1632" t="str">
            <v>Region 1</v>
          </cell>
        </row>
        <row r="1633">
          <cell r="A1633" t="str">
            <v>Region 1</v>
          </cell>
        </row>
        <row r="1634">
          <cell r="A1634" t="str">
            <v>Region 1</v>
          </cell>
        </row>
        <row r="1635">
          <cell r="A1635" t="str">
            <v>Region 1</v>
          </cell>
        </row>
        <row r="1636">
          <cell r="A1636" t="str">
            <v>Region 1</v>
          </cell>
        </row>
        <row r="1637">
          <cell r="A1637" t="str">
            <v>Region 1</v>
          </cell>
        </row>
        <row r="1638">
          <cell r="A1638" t="str">
            <v>Region 1</v>
          </cell>
        </row>
        <row r="1639">
          <cell r="A1639" t="str">
            <v>Region 1</v>
          </cell>
        </row>
        <row r="1640">
          <cell r="A1640" t="str">
            <v>Region 1</v>
          </cell>
        </row>
        <row r="1641">
          <cell r="A1641" t="str">
            <v>Region 1</v>
          </cell>
        </row>
        <row r="1642">
          <cell r="A1642" t="str">
            <v>Region 1</v>
          </cell>
        </row>
        <row r="1643">
          <cell r="A1643" t="str">
            <v>Region 1</v>
          </cell>
        </row>
        <row r="1644">
          <cell r="A1644" t="str">
            <v>Region 1</v>
          </cell>
        </row>
        <row r="1645">
          <cell r="A1645" t="str">
            <v>Region 1</v>
          </cell>
        </row>
        <row r="1646">
          <cell r="A1646" t="str">
            <v>Region 1</v>
          </cell>
        </row>
        <row r="1647">
          <cell r="A1647" t="str">
            <v>Region 1</v>
          </cell>
        </row>
        <row r="1648">
          <cell r="A1648" t="str">
            <v>Region 1</v>
          </cell>
        </row>
        <row r="1649">
          <cell r="A1649" t="str">
            <v>Region 1</v>
          </cell>
        </row>
        <row r="1650">
          <cell r="A1650" t="str">
            <v>Region 1</v>
          </cell>
        </row>
        <row r="1651">
          <cell r="A1651" t="str">
            <v>Region 1</v>
          </cell>
        </row>
        <row r="1652">
          <cell r="A1652" t="str">
            <v>Region 1</v>
          </cell>
        </row>
        <row r="1653">
          <cell r="A1653" t="str">
            <v>Region 1</v>
          </cell>
        </row>
        <row r="1654">
          <cell r="A1654" t="str">
            <v>Region 1</v>
          </cell>
        </row>
        <row r="1655">
          <cell r="A1655" t="str">
            <v>Region 1</v>
          </cell>
        </row>
        <row r="1656">
          <cell r="A1656" t="str">
            <v>Region 1</v>
          </cell>
        </row>
        <row r="1657">
          <cell r="A1657" t="str">
            <v>Region 1</v>
          </cell>
        </row>
        <row r="1658">
          <cell r="A1658" t="str">
            <v>Region 1</v>
          </cell>
        </row>
        <row r="1659">
          <cell r="A1659" t="str">
            <v>Region 1</v>
          </cell>
        </row>
        <row r="1660">
          <cell r="A1660" t="str">
            <v>Region 1</v>
          </cell>
        </row>
        <row r="1661">
          <cell r="A1661" t="str">
            <v>Region 1</v>
          </cell>
        </row>
        <row r="1662">
          <cell r="A1662" t="str">
            <v>Region 1</v>
          </cell>
        </row>
        <row r="1663">
          <cell r="A1663" t="str">
            <v>Region 1</v>
          </cell>
        </row>
        <row r="1664">
          <cell r="A1664" t="str">
            <v>Region 1</v>
          </cell>
        </row>
        <row r="1665">
          <cell r="A1665" t="str">
            <v>Region 1</v>
          </cell>
        </row>
        <row r="1666">
          <cell r="A1666" t="str">
            <v>Region 1</v>
          </cell>
        </row>
        <row r="1667">
          <cell r="A1667" t="str">
            <v>Region 1</v>
          </cell>
        </row>
        <row r="1668">
          <cell r="A1668" t="str">
            <v>Region 1</v>
          </cell>
        </row>
        <row r="1669">
          <cell r="A1669" t="str">
            <v>Region 1</v>
          </cell>
        </row>
        <row r="1670">
          <cell r="A1670" t="str">
            <v>Region 1</v>
          </cell>
        </row>
        <row r="1671">
          <cell r="A1671" t="str">
            <v>Region 1</v>
          </cell>
        </row>
        <row r="1672">
          <cell r="A1672" t="str">
            <v>Region 1</v>
          </cell>
        </row>
        <row r="1673">
          <cell r="A1673" t="str">
            <v>Region 1</v>
          </cell>
        </row>
        <row r="1674">
          <cell r="A1674" t="str">
            <v>Region 1</v>
          </cell>
        </row>
        <row r="1675">
          <cell r="A1675" t="str">
            <v>Region 1</v>
          </cell>
        </row>
        <row r="1676">
          <cell r="A1676" t="str">
            <v>Region 1</v>
          </cell>
        </row>
        <row r="1677">
          <cell r="A1677" t="str">
            <v>Region 1</v>
          </cell>
        </row>
        <row r="1678">
          <cell r="A1678" t="str">
            <v>Region 1</v>
          </cell>
        </row>
        <row r="1679">
          <cell r="A1679" t="str">
            <v>Region 1</v>
          </cell>
        </row>
        <row r="1680">
          <cell r="A1680" t="str">
            <v>Region 1</v>
          </cell>
        </row>
        <row r="1681">
          <cell r="A1681" t="str">
            <v>Region 1</v>
          </cell>
        </row>
        <row r="1682">
          <cell r="A1682" t="str">
            <v>Region 1</v>
          </cell>
        </row>
        <row r="1683">
          <cell r="A1683" t="str">
            <v>Region 1</v>
          </cell>
        </row>
        <row r="1684">
          <cell r="A1684" t="str">
            <v>Region 1</v>
          </cell>
        </row>
        <row r="1685">
          <cell r="A1685" t="str">
            <v>Region 1</v>
          </cell>
        </row>
        <row r="1686">
          <cell r="A1686" t="str">
            <v>Region 1</v>
          </cell>
        </row>
        <row r="1687">
          <cell r="A1687" t="str">
            <v>Region 1</v>
          </cell>
        </row>
        <row r="1688">
          <cell r="A1688" t="str">
            <v>Region 1</v>
          </cell>
        </row>
        <row r="1689">
          <cell r="A1689" t="str">
            <v>Region 1</v>
          </cell>
        </row>
        <row r="1690">
          <cell r="A1690" t="str">
            <v>Region 1</v>
          </cell>
        </row>
        <row r="1691">
          <cell r="A1691" t="str">
            <v>Region 1</v>
          </cell>
        </row>
        <row r="1692">
          <cell r="A1692" t="str">
            <v>Region 1</v>
          </cell>
        </row>
        <row r="1693">
          <cell r="A1693" t="str">
            <v>Region 1</v>
          </cell>
        </row>
        <row r="1694">
          <cell r="A1694" t="str">
            <v>Region 1</v>
          </cell>
        </row>
        <row r="1695">
          <cell r="A1695" t="str">
            <v>Region 1</v>
          </cell>
        </row>
        <row r="1696">
          <cell r="A1696" t="str">
            <v>Region 1</v>
          </cell>
        </row>
        <row r="1697">
          <cell r="A1697" t="str">
            <v>Region 1</v>
          </cell>
        </row>
        <row r="1698">
          <cell r="A1698" t="str">
            <v>Region 1</v>
          </cell>
        </row>
        <row r="1699">
          <cell r="A1699" t="str">
            <v>Region 1</v>
          </cell>
        </row>
        <row r="1700">
          <cell r="A1700" t="str">
            <v>Region 1</v>
          </cell>
        </row>
        <row r="1701">
          <cell r="A1701" t="str">
            <v>Region 1</v>
          </cell>
        </row>
        <row r="1702">
          <cell r="A1702" t="str">
            <v>Region 1</v>
          </cell>
        </row>
        <row r="1703">
          <cell r="A1703" t="str">
            <v>Region 1</v>
          </cell>
        </row>
        <row r="1704">
          <cell r="A1704" t="str">
            <v>Region 1</v>
          </cell>
        </row>
        <row r="1705">
          <cell r="A1705" t="str">
            <v>Region 1</v>
          </cell>
        </row>
        <row r="1706">
          <cell r="A1706" t="str">
            <v>Region 1</v>
          </cell>
        </row>
        <row r="1707">
          <cell r="A1707" t="str">
            <v>Region 1</v>
          </cell>
        </row>
        <row r="1708">
          <cell r="A1708" t="str">
            <v>Region 1</v>
          </cell>
        </row>
        <row r="1709">
          <cell r="A1709" t="str">
            <v>Region 1</v>
          </cell>
        </row>
        <row r="1710">
          <cell r="A1710" t="str">
            <v>Region 1</v>
          </cell>
        </row>
        <row r="1711">
          <cell r="A1711" t="str">
            <v>Region 1</v>
          </cell>
        </row>
        <row r="1712">
          <cell r="A1712" t="str">
            <v>Region 1</v>
          </cell>
        </row>
        <row r="1713">
          <cell r="A1713" t="str">
            <v>Region 1</v>
          </cell>
        </row>
        <row r="1714">
          <cell r="A1714" t="str">
            <v>Region 1</v>
          </cell>
        </row>
        <row r="1715">
          <cell r="A1715" t="str">
            <v>Region 1</v>
          </cell>
        </row>
        <row r="1716">
          <cell r="A1716" t="str">
            <v>Region 1</v>
          </cell>
        </row>
        <row r="1717">
          <cell r="A1717" t="str">
            <v>Region 1</v>
          </cell>
        </row>
        <row r="1718">
          <cell r="A1718" t="str">
            <v>Region 1</v>
          </cell>
        </row>
        <row r="1719">
          <cell r="A1719" t="str">
            <v>Region 1</v>
          </cell>
        </row>
        <row r="1720">
          <cell r="A1720" t="str">
            <v>Region 1</v>
          </cell>
        </row>
        <row r="1721">
          <cell r="A1721" t="str">
            <v>Region 1</v>
          </cell>
        </row>
        <row r="1722">
          <cell r="A1722" t="str">
            <v>Region 1</v>
          </cell>
        </row>
        <row r="1723">
          <cell r="A1723" t="str">
            <v>Region 1</v>
          </cell>
        </row>
        <row r="1724">
          <cell r="A1724" t="str">
            <v>Region 1</v>
          </cell>
        </row>
        <row r="1725">
          <cell r="A1725" t="str">
            <v>Region 1</v>
          </cell>
        </row>
        <row r="1726">
          <cell r="A1726" t="str">
            <v>Region 1</v>
          </cell>
        </row>
        <row r="1727">
          <cell r="A1727" t="str">
            <v>Region 1</v>
          </cell>
        </row>
        <row r="1728">
          <cell r="A1728" t="str">
            <v>Region 1</v>
          </cell>
        </row>
        <row r="1729">
          <cell r="A1729" t="str">
            <v>Region 1</v>
          </cell>
        </row>
        <row r="1730">
          <cell r="A1730" t="str">
            <v>Region 1</v>
          </cell>
        </row>
        <row r="1731">
          <cell r="A1731" t="str">
            <v>Region 1</v>
          </cell>
        </row>
        <row r="1732">
          <cell r="A1732" t="str">
            <v>Region 1</v>
          </cell>
        </row>
        <row r="1733">
          <cell r="A1733" t="str">
            <v>Region 1</v>
          </cell>
        </row>
        <row r="1734">
          <cell r="A1734" t="str">
            <v>Region 1</v>
          </cell>
        </row>
        <row r="1735">
          <cell r="A1735" t="str">
            <v>Region 1</v>
          </cell>
        </row>
        <row r="1736">
          <cell r="A1736" t="str">
            <v>Region 1</v>
          </cell>
        </row>
        <row r="1737">
          <cell r="A1737" t="str">
            <v>Region 1</v>
          </cell>
        </row>
        <row r="1738">
          <cell r="A1738" t="str">
            <v>Region 1</v>
          </cell>
        </row>
        <row r="1739">
          <cell r="A1739" t="str">
            <v>Region 1</v>
          </cell>
        </row>
        <row r="1740">
          <cell r="A1740" t="str">
            <v>Region 1</v>
          </cell>
        </row>
        <row r="1741">
          <cell r="A1741" t="str">
            <v>Region 1</v>
          </cell>
        </row>
        <row r="1742">
          <cell r="A1742" t="str">
            <v>Region 1</v>
          </cell>
        </row>
        <row r="1743">
          <cell r="A1743" t="str">
            <v>Region 1</v>
          </cell>
        </row>
        <row r="1744">
          <cell r="A1744" t="str">
            <v>Region 1</v>
          </cell>
        </row>
        <row r="1745">
          <cell r="A1745" t="str">
            <v>Region 1</v>
          </cell>
        </row>
        <row r="1746">
          <cell r="A1746" t="str">
            <v>Region 1</v>
          </cell>
        </row>
        <row r="1747">
          <cell r="A1747" t="str">
            <v>Region 1</v>
          </cell>
        </row>
        <row r="1748">
          <cell r="A1748" t="str">
            <v>Region 1</v>
          </cell>
        </row>
        <row r="1749">
          <cell r="A1749" t="str">
            <v>Region 1</v>
          </cell>
        </row>
        <row r="1750">
          <cell r="A1750" t="str">
            <v>Region 1</v>
          </cell>
        </row>
        <row r="1751">
          <cell r="A1751" t="str">
            <v>Region 1</v>
          </cell>
        </row>
        <row r="1752">
          <cell r="A1752" t="str">
            <v>Region 1</v>
          </cell>
        </row>
        <row r="1753">
          <cell r="A1753" t="str">
            <v>Region 1</v>
          </cell>
        </row>
        <row r="1754">
          <cell r="A1754" t="str">
            <v>Region 1</v>
          </cell>
        </row>
        <row r="1755">
          <cell r="A1755" t="str">
            <v>Region 1</v>
          </cell>
        </row>
        <row r="1756">
          <cell r="A1756" t="str">
            <v>Region 1</v>
          </cell>
        </row>
        <row r="1757">
          <cell r="A1757" t="str">
            <v>Region 1</v>
          </cell>
        </row>
        <row r="1758">
          <cell r="A1758" t="str">
            <v>Region 1</v>
          </cell>
        </row>
        <row r="1759">
          <cell r="A1759" t="str">
            <v>Region 1</v>
          </cell>
        </row>
        <row r="1760">
          <cell r="A1760" t="str">
            <v>Region 1</v>
          </cell>
        </row>
        <row r="1761">
          <cell r="A1761" t="str">
            <v>Region 1</v>
          </cell>
        </row>
        <row r="1762">
          <cell r="A1762" t="str">
            <v>Region 1</v>
          </cell>
        </row>
        <row r="1763">
          <cell r="A1763" t="str">
            <v>Region 1</v>
          </cell>
        </row>
        <row r="1764">
          <cell r="A1764" t="str">
            <v>Region 1</v>
          </cell>
        </row>
        <row r="1765">
          <cell r="A1765" t="str">
            <v>Region 1</v>
          </cell>
        </row>
        <row r="1766">
          <cell r="A1766" t="str">
            <v>Region 1</v>
          </cell>
        </row>
        <row r="1767">
          <cell r="A1767" t="str">
            <v>Region 1</v>
          </cell>
        </row>
        <row r="1768">
          <cell r="A1768" t="str">
            <v>Region 1</v>
          </cell>
        </row>
        <row r="1769">
          <cell r="A1769" t="str">
            <v>Region 1</v>
          </cell>
        </row>
        <row r="1770">
          <cell r="A1770" t="str">
            <v>Region 1</v>
          </cell>
        </row>
        <row r="1771">
          <cell r="A1771" t="str">
            <v>Region 1</v>
          </cell>
        </row>
        <row r="1772">
          <cell r="A1772" t="str">
            <v>Region 1</v>
          </cell>
        </row>
        <row r="1773">
          <cell r="A1773" t="str">
            <v>Region 1</v>
          </cell>
        </row>
        <row r="1774">
          <cell r="A1774" t="str">
            <v>Region 1</v>
          </cell>
        </row>
        <row r="1775">
          <cell r="A1775" t="str">
            <v>Region 1</v>
          </cell>
        </row>
        <row r="1776">
          <cell r="A1776" t="str">
            <v>Region 1</v>
          </cell>
        </row>
        <row r="1777">
          <cell r="A1777" t="str">
            <v>Region 1</v>
          </cell>
        </row>
        <row r="1778">
          <cell r="A1778" t="str">
            <v>Region 1</v>
          </cell>
        </row>
        <row r="1779">
          <cell r="A1779" t="str">
            <v>Region 1</v>
          </cell>
        </row>
        <row r="1780">
          <cell r="A1780" t="str">
            <v>Region 1</v>
          </cell>
        </row>
        <row r="1781">
          <cell r="A1781" t="str">
            <v>Region 1</v>
          </cell>
        </row>
        <row r="1782">
          <cell r="A1782" t="str">
            <v>Region 1</v>
          </cell>
        </row>
        <row r="1783">
          <cell r="A1783" t="str">
            <v>Region 1</v>
          </cell>
        </row>
        <row r="1784">
          <cell r="A1784" t="str">
            <v>Region 1</v>
          </cell>
        </row>
        <row r="1785">
          <cell r="A1785" t="str">
            <v>Region 1</v>
          </cell>
        </row>
        <row r="1786">
          <cell r="A1786" t="str">
            <v>Region 1</v>
          </cell>
        </row>
        <row r="1787">
          <cell r="A1787" t="str">
            <v>Region 1</v>
          </cell>
        </row>
        <row r="1788">
          <cell r="A1788" t="str">
            <v>Region 1</v>
          </cell>
        </row>
        <row r="1789">
          <cell r="A1789" t="str">
            <v>Region 1</v>
          </cell>
        </row>
        <row r="1790">
          <cell r="A1790" t="str">
            <v>Region 1</v>
          </cell>
        </row>
        <row r="1791">
          <cell r="A1791" t="str">
            <v>Region 1</v>
          </cell>
        </row>
        <row r="1792">
          <cell r="A1792" t="str">
            <v>Region 1</v>
          </cell>
        </row>
        <row r="1793">
          <cell r="A1793" t="str">
            <v>Region 1</v>
          </cell>
        </row>
        <row r="1794">
          <cell r="A1794" t="str">
            <v>Region 1</v>
          </cell>
        </row>
        <row r="1795">
          <cell r="A1795" t="str">
            <v>Region 1</v>
          </cell>
        </row>
        <row r="1796">
          <cell r="A1796" t="str">
            <v>Region 1</v>
          </cell>
        </row>
        <row r="1797">
          <cell r="A1797" t="str">
            <v>Region 1</v>
          </cell>
        </row>
        <row r="1798">
          <cell r="A1798" t="str">
            <v>Region 1</v>
          </cell>
        </row>
        <row r="1799">
          <cell r="A1799" t="str">
            <v>Region 1</v>
          </cell>
        </row>
        <row r="1800">
          <cell r="A1800" t="str">
            <v>Region 1</v>
          </cell>
        </row>
        <row r="1801">
          <cell r="A1801" t="str">
            <v>Region 1</v>
          </cell>
        </row>
        <row r="1802">
          <cell r="A1802" t="str">
            <v>Region 1</v>
          </cell>
        </row>
        <row r="1803">
          <cell r="A1803" t="str">
            <v>Region 1</v>
          </cell>
        </row>
        <row r="1804">
          <cell r="A1804" t="str">
            <v>Region 1</v>
          </cell>
        </row>
        <row r="1805">
          <cell r="A1805" t="str">
            <v>Region 1</v>
          </cell>
        </row>
        <row r="1806">
          <cell r="A1806" t="str">
            <v>Region 1</v>
          </cell>
        </row>
        <row r="1807">
          <cell r="A1807" t="str">
            <v>Region 1</v>
          </cell>
        </row>
        <row r="1808">
          <cell r="A1808" t="str">
            <v>Region 1</v>
          </cell>
        </row>
        <row r="1809">
          <cell r="A1809" t="str">
            <v>Region 1</v>
          </cell>
        </row>
        <row r="1810">
          <cell r="A1810" t="str">
            <v>Region 1</v>
          </cell>
        </row>
        <row r="1811">
          <cell r="A1811" t="str">
            <v>Region 1</v>
          </cell>
        </row>
        <row r="1812">
          <cell r="A1812" t="str">
            <v>Region 1</v>
          </cell>
        </row>
        <row r="1813">
          <cell r="A1813" t="str">
            <v>Region 1</v>
          </cell>
        </row>
        <row r="1814">
          <cell r="A1814" t="str">
            <v>Region 1</v>
          </cell>
        </row>
        <row r="1815">
          <cell r="A1815" t="str">
            <v>Region 1</v>
          </cell>
        </row>
        <row r="1816">
          <cell r="A1816" t="str">
            <v>Region 1</v>
          </cell>
        </row>
        <row r="1817">
          <cell r="A1817" t="str">
            <v>Region 1</v>
          </cell>
        </row>
        <row r="1818">
          <cell r="A1818" t="str">
            <v>Region 1</v>
          </cell>
        </row>
        <row r="1819">
          <cell r="A1819" t="str">
            <v>Region 1</v>
          </cell>
        </row>
        <row r="1820">
          <cell r="A1820" t="str">
            <v>Region 1</v>
          </cell>
        </row>
        <row r="1821">
          <cell r="A1821" t="str">
            <v>Region 1</v>
          </cell>
        </row>
        <row r="1822">
          <cell r="A1822" t="str">
            <v>Region 1</v>
          </cell>
        </row>
        <row r="1823">
          <cell r="A1823" t="str">
            <v>Region 1</v>
          </cell>
        </row>
        <row r="1824">
          <cell r="A1824" t="str">
            <v>Region 1</v>
          </cell>
        </row>
        <row r="1825">
          <cell r="A1825" t="str">
            <v>Region 1</v>
          </cell>
        </row>
        <row r="1826">
          <cell r="A1826" t="str">
            <v>Region 1</v>
          </cell>
        </row>
        <row r="1827">
          <cell r="A1827" t="str">
            <v>Region 1</v>
          </cell>
        </row>
        <row r="1828">
          <cell r="A1828" t="str">
            <v>Region 1</v>
          </cell>
        </row>
        <row r="1829">
          <cell r="A1829" t="str">
            <v>Region 1</v>
          </cell>
        </row>
        <row r="1830">
          <cell r="A1830" t="str">
            <v>Region 1</v>
          </cell>
        </row>
        <row r="1831">
          <cell r="A1831" t="str">
            <v>Region 1</v>
          </cell>
        </row>
        <row r="1832">
          <cell r="A1832" t="str">
            <v>Region 1</v>
          </cell>
        </row>
        <row r="1833">
          <cell r="A1833" t="str">
            <v>Region 1</v>
          </cell>
        </row>
        <row r="1834">
          <cell r="A1834" t="str">
            <v>Region 1</v>
          </cell>
        </row>
        <row r="1835">
          <cell r="A1835" t="str">
            <v>Region 1</v>
          </cell>
        </row>
        <row r="1836">
          <cell r="A1836" t="str">
            <v>Region 1</v>
          </cell>
        </row>
        <row r="1837">
          <cell r="A1837" t="str">
            <v>Region 1</v>
          </cell>
        </row>
        <row r="1838">
          <cell r="A1838" t="str">
            <v>Region 1</v>
          </cell>
        </row>
        <row r="1839">
          <cell r="A1839" t="str">
            <v>Region 1</v>
          </cell>
        </row>
        <row r="1840">
          <cell r="A1840" t="str">
            <v>Region 1</v>
          </cell>
        </row>
        <row r="1841">
          <cell r="A1841" t="str">
            <v>Region 1</v>
          </cell>
        </row>
        <row r="1842">
          <cell r="A1842" t="str">
            <v>Region 1</v>
          </cell>
        </row>
        <row r="1843">
          <cell r="A1843" t="str">
            <v>Region 1</v>
          </cell>
        </row>
        <row r="1844">
          <cell r="A1844" t="str">
            <v>Region 1</v>
          </cell>
        </row>
        <row r="1845">
          <cell r="A1845" t="str">
            <v>Region 1</v>
          </cell>
        </row>
        <row r="1846">
          <cell r="A1846" t="str">
            <v>Region 1</v>
          </cell>
        </row>
        <row r="1847">
          <cell r="A1847" t="str">
            <v>Region 1</v>
          </cell>
        </row>
        <row r="1848">
          <cell r="A1848" t="str">
            <v>Region 1</v>
          </cell>
        </row>
        <row r="1849">
          <cell r="A1849" t="str">
            <v>Region 1</v>
          </cell>
        </row>
        <row r="1850">
          <cell r="A1850" t="str">
            <v>Region 1</v>
          </cell>
        </row>
        <row r="1851">
          <cell r="A1851" t="str">
            <v>Region 1</v>
          </cell>
        </row>
        <row r="1852">
          <cell r="A1852" t="str">
            <v>Region 1</v>
          </cell>
        </row>
        <row r="1853">
          <cell r="A1853" t="str">
            <v>Region 1</v>
          </cell>
        </row>
        <row r="1854">
          <cell r="A1854" t="str">
            <v>Region 1</v>
          </cell>
        </row>
        <row r="1855">
          <cell r="A1855" t="str">
            <v>Region 1</v>
          </cell>
        </row>
        <row r="1856">
          <cell r="A1856" t="str">
            <v>Region 1</v>
          </cell>
        </row>
        <row r="1857">
          <cell r="A1857" t="str">
            <v>Region 1</v>
          </cell>
        </row>
        <row r="1858">
          <cell r="A1858" t="str">
            <v>Region 1</v>
          </cell>
        </row>
        <row r="1859">
          <cell r="A1859" t="str">
            <v>Region 1</v>
          </cell>
        </row>
        <row r="1860">
          <cell r="A1860" t="str">
            <v>Region 1</v>
          </cell>
        </row>
        <row r="1861">
          <cell r="A1861" t="str">
            <v>Region 1</v>
          </cell>
        </row>
        <row r="1862">
          <cell r="A1862" t="str">
            <v>Region 1</v>
          </cell>
        </row>
        <row r="1863">
          <cell r="A1863" t="str">
            <v>Region 1</v>
          </cell>
        </row>
        <row r="1864">
          <cell r="A1864" t="str">
            <v>Region 1</v>
          </cell>
        </row>
        <row r="1865">
          <cell r="A1865" t="str">
            <v>Region 1</v>
          </cell>
        </row>
        <row r="1866">
          <cell r="A1866" t="str">
            <v>Region 1</v>
          </cell>
        </row>
        <row r="1867">
          <cell r="A1867" t="str">
            <v>Region 1</v>
          </cell>
        </row>
        <row r="1868">
          <cell r="A1868" t="str">
            <v>Region 1</v>
          </cell>
        </row>
        <row r="1869">
          <cell r="A1869" t="str">
            <v>Region 1</v>
          </cell>
        </row>
        <row r="1870">
          <cell r="A1870" t="str">
            <v>Region 1</v>
          </cell>
        </row>
        <row r="1871">
          <cell r="A1871" t="str">
            <v>Region 1</v>
          </cell>
        </row>
        <row r="1872">
          <cell r="A1872" t="str">
            <v>Region 1</v>
          </cell>
        </row>
        <row r="1873">
          <cell r="A1873" t="str">
            <v>Region 1</v>
          </cell>
        </row>
        <row r="1874">
          <cell r="A1874" t="str">
            <v>Region 1</v>
          </cell>
        </row>
        <row r="1875">
          <cell r="A1875" t="str">
            <v>Region 1</v>
          </cell>
        </row>
        <row r="1876">
          <cell r="A1876" t="str">
            <v>Region 1</v>
          </cell>
        </row>
        <row r="1877">
          <cell r="A1877" t="str">
            <v>Region 1</v>
          </cell>
        </row>
        <row r="1878">
          <cell r="A1878" t="str">
            <v>Region 1</v>
          </cell>
        </row>
        <row r="1879">
          <cell r="A1879" t="str">
            <v>Region 1</v>
          </cell>
        </row>
        <row r="1880">
          <cell r="A1880" t="str">
            <v>Region 1</v>
          </cell>
        </row>
        <row r="1881">
          <cell r="A1881" t="str">
            <v>Region 1</v>
          </cell>
        </row>
        <row r="1882">
          <cell r="A1882" t="str">
            <v>Region 1</v>
          </cell>
        </row>
        <row r="1883">
          <cell r="A1883" t="str">
            <v>Region 1</v>
          </cell>
        </row>
        <row r="1884">
          <cell r="A1884" t="str">
            <v>Region 1</v>
          </cell>
        </row>
        <row r="1885">
          <cell r="A1885" t="str">
            <v>Region 1</v>
          </cell>
        </row>
        <row r="1886">
          <cell r="A1886" t="str">
            <v>Region 1</v>
          </cell>
        </row>
        <row r="1887">
          <cell r="A1887" t="str">
            <v>Region 1</v>
          </cell>
        </row>
        <row r="1888">
          <cell r="A1888" t="str">
            <v>Region 1</v>
          </cell>
        </row>
        <row r="1889">
          <cell r="A1889" t="str">
            <v>Region 1</v>
          </cell>
        </row>
        <row r="1890">
          <cell r="A1890" t="str">
            <v>Region 1</v>
          </cell>
        </row>
        <row r="1891">
          <cell r="A1891" t="str">
            <v>Region 1</v>
          </cell>
        </row>
        <row r="1892">
          <cell r="A1892" t="str">
            <v>Region 1</v>
          </cell>
        </row>
        <row r="1893">
          <cell r="A1893" t="str">
            <v>Region 1</v>
          </cell>
        </row>
        <row r="1894">
          <cell r="A1894" t="str">
            <v>Region 1</v>
          </cell>
        </row>
        <row r="1895">
          <cell r="A1895" t="str">
            <v>Region 1</v>
          </cell>
        </row>
        <row r="1896">
          <cell r="A1896" t="str">
            <v>Region 1</v>
          </cell>
        </row>
        <row r="1897">
          <cell r="A1897" t="str">
            <v>Region 1</v>
          </cell>
        </row>
        <row r="1898">
          <cell r="A1898" t="str">
            <v>Region 1</v>
          </cell>
        </row>
        <row r="1899">
          <cell r="A1899" t="str">
            <v>Region 1</v>
          </cell>
        </row>
        <row r="1900">
          <cell r="A1900" t="str">
            <v>Region 1</v>
          </cell>
        </row>
        <row r="1901">
          <cell r="A1901" t="str">
            <v>Region 1</v>
          </cell>
        </row>
        <row r="1902">
          <cell r="A1902" t="str">
            <v>Region 1</v>
          </cell>
        </row>
        <row r="1903">
          <cell r="A1903" t="str">
            <v>Region 1</v>
          </cell>
        </row>
        <row r="1904">
          <cell r="A1904" t="str">
            <v>Region 1</v>
          </cell>
        </row>
        <row r="1905">
          <cell r="A1905" t="str">
            <v>Region 1</v>
          </cell>
        </row>
        <row r="1906">
          <cell r="A1906" t="str">
            <v>Region 1</v>
          </cell>
        </row>
        <row r="1907">
          <cell r="A1907" t="str">
            <v>Region 1</v>
          </cell>
        </row>
        <row r="1908">
          <cell r="A1908" t="str">
            <v>Region 1</v>
          </cell>
        </row>
        <row r="1909">
          <cell r="A1909" t="str">
            <v>Region 1</v>
          </cell>
        </row>
        <row r="1910">
          <cell r="A1910" t="str">
            <v>Region 1</v>
          </cell>
        </row>
        <row r="1911">
          <cell r="A1911" t="str">
            <v>Region 1</v>
          </cell>
        </row>
        <row r="1912">
          <cell r="A1912" t="str">
            <v>Region 1</v>
          </cell>
        </row>
        <row r="1913">
          <cell r="A1913" t="str">
            <v>Region 1</v>
          </cell>
        </row>
        <row r="1914">
          <cell r="A1914" t="str">
            <v>Region 1</v>
          </cell>
        </row>
        <row r="1915">
          <cell r="A1915" t="str">
            <v>Region 1</v>
          </cell>
        </row>
        <row r="1916">
          <cell r="A1916" t="str">
            <v>Region 1</v>
          </cell>
        </row>
        <row r="1917">
          <cell r="A1917" t="str">
            <v>Region 1</v>
          </cell>
        </row>
        <row r="1918">
          <cell r="A1918" t="str">
            <v>Region 1</v>
          </cell>
        </row>
        <row r="1919">
          <cell r="A1919" t="str">
            <v>Region 1</v>
          </cell>
        </row>
        <row r="1920">
          <cell r="A1920" t="str">
            <v>Region 1</v>
          </cell>
        </row>
        <row r="1921">
          <cell r="A1921" t="str">
            <v>Region 1</v>
          </cell>
        </row>
        <row r="1922">
          <cell r="A1922" t="str">
            <v>Region 1</v>
          </cell>
        </row>
        <row r="1923">
          <cell r="A1923" t="str">
            <v>Region 1</v>
          </cell>
        </row>
        <row r="1924">
          <cell r="A1924" t="str">
            <v>Region 1</v>
          </cell>
        </row>
        <row r="1925">
          <cell r="A1925" t="str">
            <v>Region 1</v>
          </cell>
        </row>
        <row r="1926">
          <cell r="A1926" t="str">
            <v>Region 1</v>
          </cell>
        </row>
        <row r="1927">
          <cell r="A1927" t="str">
            <v>Region 1</v>
          </cell>
        </row>
        <row r="1928">
          <cell r="A1928" t="str">
            <v>Region 1</v>
          </cell>
        </row>
        <row r="1929">
          <cell r="A1929" t="str">
            <v>Region 1</v>
          </cell>
        </row>
        <row r="1930">
          <cell r="A1930" t="str">
            <v>Region 1</v>
          </cell>
        </row>
        <row r="1931">
          <cell r="A1931" t="str">
            <v>Region 1</v>
          </cell>
        </row>
        <row r="1932">
          <cell r="A1932" t="str">
            <v>Region 1</v>
          </cell>
        </row>
        <row r="1933">
          <cell r="A1933" t="str">
            <v>Region 1</v>
          </cell>
        </row>
        <row r="1934">
          <cell r="A1934" t="str">
            <v>Region 1</v>
          </cell>
        </row>
        <row r="1935">
          <cell r="A1935" t="str">
            <v>Region 1</v>
          </cell>
        </row>
        <row r="1936">
          <cell r="A1936" t="str">
            <v>Region 1</v>
          </cell>
        </row>
        <row r="1937">
          <cell r="A1937" t="str">
            <v>Region 1</v>
          </cell>
        </row>
        <row r="1938">
          <cell r="A1938" t="str">
            <v>Region 1</v>
          </cell>
        </row>
        <row r="1939">
          <cell r="A1939" t="str">
            <v>Region 1</v>
          </cell>
        </row>
        <row r="1940">
          <cell r="A1940" t="str">
            <v>Region 1</v>
          </cell>
        </row>
        <row r="1941">
          <cell r="A1941" t="str">
            <v>Region 1</v>
          </cell>
        </row>
        <row r="1942">
          <cell r="A1942" t="str">
            <v>Region 1</v>
          </cell>
        </row>
        <row r="1943">
          <cell r="A1943" t="str">
            <v>Region 1</v>
          </cell>
        </row>
        <row r="1944">
          <cell r="A1944" t="str">
            <v>Region 1</v>
          </cell>
        </row>
        <row r="1945">
          <cell r="A1945" t="str">
            <v>Region 1</v>
          </cell>
        </row>
        <row r="1946">
          <cell r="A1946" t="str">
            <v>Region 1</v>
          </cell>
        </row>
        <row r="1947">
          <cell r="A1947" t="str">
            <v>Region 1</v>
          </cell>
        </row>
        <row r="1948">
          <cell r="A1948" t="str">
            <v>Region 1</v>
          </cell>
        </row>
        <row r="1949">
          <cell r="A1949" t="str">
            <v>Region 1</v>
          </cell>
        </row>
        <row r="1950">
          <cell r="A1950" t="str">
            <v>Region 1</v>
          </cell>
        </row>
        <row r="1951">
          <cell r="A1951" t="str">
            <v>Region 1</v>
          </cell>
        </row>
        <row r="1952">
          <cell r="A1952" t="str">
            <v>Region 1</v>
          </cell>
        </row>
        <row r="1953">
          <cell r="A1953" t="str">
            <v>Region 1</v>
          </cell>
        </row>
        <row r="1954">
          <cell r="A1954" t="str">
            <v>Region 1</v>
          </cell>
        </row>
        <row r="1955">
          <cell r="A1955" t="str">
            <v>Region 1</v>
          </cell>
        </row>
        <row r="1956">
          <cell r="A1956" t="str">
            <v>Region 1</v>
          </cell>
        </row>
        <row r="1957">
          <cell r="A1957" t="str">
            <v>Region 1</v>
          </cell>
        </row>
        <row r="1958">
          <cell r="A1958" t="str">
            <v>Region 1</v>
          </cell>
        </row>
        <row r="1959">
          <cell r="A1959" t="str">
            <v>Region 1</v>
          </cell>
        </row>
        <row r="1960">
          <cell r="A1960" t="str">
            <v>Region 1</v>
          </cell>
        </row>
        <row r="1961">
          <cell r="A1961" t="str">
            <v>Region 1</v>
          </cell>
        </row>
        <row r="1962">
          <cell r="A1962" t="str">
            <v>Region 1</v>
          </cell>
        </row>
        <row r="1963">
          <cell r="A1963" t="str">
            <v>Region 1</v>
          </cell>
        </row>
        <row r="1964">
          <cell r="A1964" t="str">
            <v>Region 1</v>
          </cell>
        </row>
        <row r="1965">
          <cell r="A1965" t="str">
            <v>Region 1</v>
          </cell>
        </row>
        <row r="1966">
          <cell r="A1966" t="str">
            <v>Region 1</v>
          </cell>
        </row>
        <row r="1967">
          <cell r="A1967" t="str">
            <v>Region 1</v>
          </cell>
        </row>
        <row r="1968">
          <cell r="A1968" t="str">
            <v>Region 1</v>
          </cell>
        </row>
        <row r="1969">
          <cell r="A1969" t="str">
            <v>Region 1</v>
          </cell>
        </row>
        <row r="1970">
          <cell r="A1970" t="str">
            <v>Region 1</v>
          </cell>
        </row>
        <row r="1971">
          <cell r="A1971" t="str">
            <v>Region 1</v>
          </cell>
        </row>
        <row r="1972">
          <cell r="A1972" t="str">
            <v>Region 1</v>
          </cell>
        </row>
        <row r="1973">
          <cell r="A1973" t="str">
            <v>Region 1</v>
          </cell>
        </row>
        <row r="1974">
          <cell r="A1974" t="str">
            <v>Region 1</v>
          </cell>
        </row>
        <row r="1975">
          <cell r="A1975" t="str">
            <v>Region 1</v>
          </cell>
        </row>
        <row r="1976">
          <cell r="A1976" t="str">
            <v>Region 1</v>
          </cell>
        </row>
        <row r="1977">
          <cell r="A1977" t="str">
            <v>Region 1</v>
          </cell>
        </row>
        <row r="1978">
          <cell r="A1978" t="str">
            <v>Region 1</v>
          </cell>
        </row>
        <row r="1979">
          <cell r="A1979" t="str">
            <v>Region 1</v>
          </cell>
        </row>
        <row r="1980">
          <cell r="A1980" t="str">
            <v>Region 1</v>
          </cell>
        </row>
        <row r="1981">
          <cell r="A1981" t="str">
            <v>Region 1</v>
          </cell>
        </row>
        <row r="1982">
          <cell r="A1982" t="str">
            <v>Region 1</v>
          </cell>
        </row>
        <row r="1983">
          <cell r="A1983" t="str">
            <v>Region 1</v>
          </cell>
        </row>
        <row r="1984">
          <cell r="A1984" t="str">
            <v>Region 1</v>
          </cell>
        </row>
        <row r="1985">
          <cell r="A1985" t="str">
            <v>Region 1</v>
          </cell>
        </row>
        <row r="1986">
          <cell r="A1986" t="str">
            <v>Region 1</v>
          </cell>
        </row>
        <row r="1987">
          <cell r="A1987" t="str">
            <v>Region 1</v>
          </cell>
        </row>
        <row r="1988">
          <cell r="A1988" t="str">
            <v>Region 1</v>
          </cell>
        </row>
        <row r="1989">
          <cell r="A1989" t="str">
            <v>Region 1</v>
          </cell>
        </row>
        <row r="1990">
          <cell r="A1990" t="str">
            <v>Region 1</v>
          </cell>
        </row>
        <row r="1991">
          <cell r="A1991" t="str">
            <v>Region 1</v>
          </cell>
        </row>
        <row r="1992">
          <cell r="A1992" t="str">
            <v>Region 1</v>
          </cell>
        </row>
        <row r="1993">
          <cell r="A1993" t="str">
            <v>Region 1</v>
          </cell>
        </row>
        <row r="1994">
          <cell r="A1994" t="str">
            <v>Region 1</v>
          </cell>
        </row>
        <row r="1995">
          <cell r="A1995" t="str">
            <v>Region 1</v>
          </cell>
        </row>
        <row r="1996">
          <cell r="A1996" t="str">
            <v>Region 1</v>
          </cell>
        </row>
        <row r="1997">
          <cell r="A1997" t="str">
            <v>Region 1</v>
          </cell>
        </row>
        <row r="1998">
          <cell r="A1998" t="str">
            <v>Region 1</v>
          </cell>
        </row>
        <row r="1999">
          <cell r="A1999" t="str">
            <v>Region 1</v>
          </cell>
        </row>
        <row r="2000">
          <cell r="A2000" t="str">
            <v>Region 1</v>
          </cell>
        </row>
        <row r="2001">
          <cell r="A2001" t="str">
            <v>Region 1</v>
          </cell>
        </row>
        <row r="2002">
          <cell r="A2002" t="str">
            <v>Region 1</v>
          </cell>
        </row>
        <row r="2003">
          <cell r="A2003" t="str">
            <v>Region 1</v>
          </cell>
        </row>
        <row r="2004">
          <cell r="A2004" t="str">
            <v>Region 1</v>
          </cell>
        </row>
        <row r="2005">
          <cell r="A2005" t="str">
            <v>Region 1</v>
          </cell>
        </row>
        <row r="2006">
          <cell r="A2006" t="str">
            <v>Region 1</v>
          </cell>
        </row>
        <row r="2007">
          <cell r="A2007" t="str">
            <v>Region 1</v>
          </cell>
        </row>
        <row r="2008">
          <cell r="A2008" t="str">
            <v>Region 1</v>
          </cell>
        </row>
        <row r="2009">
          <cell r="A2009" t="str">
            <v>Region 1</v>
          </cell>
        </row>
        <row r="2010">
          <cell r="A2010" t="str">
            <v>Region 1</v>
          </cell>
        </row>
        <row r="2011">
          <cell r="A2011" t="str">
            <v>Region 1</v>
          </cell>
        </row>
        <row r="2012">
          <cell r="A2012" t="str">
            <v>Region 1</v>
          </cell>
        </row>
        <row r="2013">
          <cell r="A2013" t="str">
            <v>Region 1</v>
          </cell>
        </row>
        <row r="2014">
          <cell r="A2014" t="str">
            <v>Region 1</v>
          </cell>
        </row>
        <row r="2015">
          <cell r="A2015" t="str">
            <v>Region 1</v>
          </cell>
        </row>
        <row r="2016">
          <cell r="A2016" t="str">
            <v>Region 1</v>
          </cell>
        </row>
        <row r="2017">
          <cell r="A2017" t="str">
            <v>Region 1</v>
          </cell>
        </row>
        <row r="2018">
          <cell r="A2018" t="str">
            <v>Region 1</v>
          </cell>
        </row>
        <row r="2019">
          <cell r="A2019" t="str">
            <v>Region 1</v>
          </cell>
        </row>
        <row r="2020">
          <cell r="A2020" t="str">
            <v>Region 1</v>
          </cell>
        </row>
        <row r="2021">
          <cell r="A2021" t="str">
            <v>Region 1</v>
          </cell>
        </row>
        <row r="2022">
          <cell r="A2022" t="str">
            <v>Region 1</v>
          </cell>
        </row>
        <row r="2023">
          <cell r="A2023" t="str">
            <v>Region 1</v>
          </cell>
        </row>
        <row r="2024">
          <cell r="A2024" t="str">
            <v>Region 1</v>
          </cell>
        </row>
        <row r="2025">
          <cell r="A2025" t="str">
            <v>Region 1</v>
          </cell>
        </row>
        <row r="2026">
          <cell r="A2026" t="str">
            <v>Region 1</v>
          </cell>
        </row>
        <row r="2027">
          <cell r="A2027" t="str">
            <v>Region 1</v>
          </cell>
        </row>
        <row r="2028">
          <cell r="A2028" t="str">
            <v>Region 1</v>
          </cell>
        </row>
        <row r="2029">
          <cell r="A2029" t="str">
            <v>Region 1</v>
          </cell>
        </row>
        <row r="2030">
          <cell r="A2030" t="str">
            <v>Region 1</v>
          </cell>
        </row>
        <row r="2031">
          <cell r="A2031" t="str">
            <v>Region 1</v>
          </cell>
        </row>
        <row r="2032">
          <cell r="A2032" t="str">
            <v>Region 1</v>
          </cell>
        </row>
        <row r="2033">
          <cell r="A2033" t="str">
            <v>Region 1</v>
          </cell>
        </row>
        <row r="2034">
          <cell r="A2034" t="str">
            <v>Region 1</v>
          </cell>
        </row>
        <row r="2035">
          <cell r="A2035" t="str">
            <v>Region 1</v>
          </cell>
        </row>
        <row r="2036">
          <cell r="A2036" t="str">
            <v>Region 1</v>
          </cell>
        </row>
        <row r="2037">
          <cell r="A2037" t="str">
            <v>Region 1</v>
          </cell>
        </row>
        <row r="2038">
          <cell r="A2038" t="str">
            <v>Region 1</v>
          </cell>
        </row>
        <row r="2039">
          <cell r="A2039" t="str">
            <v>Region 1</v>
          </cell>
        </row>
        <row r="2040">
          <cell r="A2040" t="str">
            <v>Region 1</v>
          </cell>
        </row>
        <row r="2041">
          <cell r="A2041" t="str">
            <v>Region 1</v>
          </cell>
        </row>
        <row r="2042">
          <cell r="A2042" t="str">
            <v>Region 1</v>
          </cell>
        </row>
        <row r="2043">
          <cell r="A2043" t="str">
            <v>Region 1</v>
          </cell>
        </row>
        <row r="2044">
          <cell r="A2044" t="str">
            <v>Region 1</v>
          </cell>
        </row>
        <row r="2045">
          <cell r="A2045" t="str">
            <v>Region 1</v>
          </cell>
        </row>
        <row r="2046">
          <cell r="A2046" t="str">
            <v>Region 1</v>
          </cell>
        </row>
        <row r="2047">
          <cell r="A2047" t="str">
            <v>Region 1</v>
          </cell>
        </row>
        <row r="2048">
          <cell r="A2048" t="str">
            <v>Region 1</v>
          </cell>
        </row>
        <row r="2049">
          <cell r="A2049" t="str">
            <v>Region 1</v>
          </cell>
        </row>
        <row r="2050">
          <cell r="A2050" t="str">
            <v>Region 1</v>
          </cell>
        </row>
        <row r="2051">
          <cell r="A2051" t="str">
            <v>Region 1</v>
          </cell>
        </row>
        <row r="2052">
          <cell r="A2052" t="str">
            <v>Region 1</v>
          </cell>
        </row>
        <row r="2053">
          <cell r="A2053" t="str">
            <v>Region 1</v>
          </cell>
        </row>
        <row r="2054">
          <cell r="A2054" t="str">
            <v>Region 1</v>
          </cell>
        </row>
        <row r="2055">
          <cell r="A2055" t="str">
            <v>Region 1</v>
          </cell>
        </row>
        <row r="2056">
          <cell r="A2056" t="str">
            <v>Region 1</v>
          </cell>
        </row>
        <row r="2057">
          <cell r="A2057" t="str">
            <v>Region 1</v>
          </cell>
        </row>
        <row r="2058">
          <cell r="A2058" t="str">
            <v>Region 1</v>
          </cell>
        </row>
        <row r="2059">
          <cell r="A2059" t="str">
            <v>Region 1</v>
          </cell>
        </row>
        <row r="2060">
          <cell r="A2060" t="str">
            <v>Region 1</v>
          </cell>
        </row>
        <row r="2061">
          <cell r="A2061" t="str">
            <v>Region 1</v>
          </cell>
        </row>
        <row r="2062">
          <cell r="A2062" t="str">
            <v>Region 1</v>
          </cell>
        </row>
        <row r="2063">
          <cell r="A2063" t="str">
            <v>Region 1</v>
          </cell>
        </row>
        <row r="2064">
          <cell r="A2064" t="str">
            <v>Region 1</v>
          </cell>
        </row>
        <row r="2065">
          <cell r="A2065" t="str">
            <v>Region 1</v>
          </cell>
        </row>
        <row r="2066">
          <cell r="A2066" t="str">
            <v>Region 1</v>
          </cell>
        </row>
        <row r="2067">
          <cell r="A2067" t="str">
            <v>Region 1</v>
          </cell>
        </row>
        <row r="2068">
          <cell r="A2068" t="str">
            <v>Region 1</v>
          </cell>
        </row>
        <row r="2069">
          <cell r="A2069" t="str">
            <v>Region 1</v>
          </cell>
        </row>
        <row r="2070">
          <cell r="A2070" t="str">
            <v>Region 1</v>
          </cell>
        </row>
        <row r="2071">
          <cell r="A2071" t="str">
            <v>Region 1</v>
          </cell>
        </row>
        <row r="2072">
          <cell r="A2072" t="str">
            <v>Region 1</v>
          </cell>
        </row>
        <row r="2073">
          <cell r="A2073" t="str">
            <v>Region 1</v>
          </cell>
        </row>
        <row r="2074">
          <cell r="A2074" t="str">
            <v>Region 1</v>
          </cell>
        </row>
        <row r="2075">
          <cell r="A2075" t="str">
            <v>Region 1</v>
          </cell>
        </row>
        <row r="2076">
          <cell r="A2076" t="str">
            <v>Region 1</v>
          </cell>
        </row>
        <row r="2077">
          <cell r="A2077" t="str">
            <v>Region 1</v>
          </cell>
        </row>
        <row r="2078">
          <cell r="A2078" t="str">
            <v>Region 1</v>
          </cell>
        </row>
        <row r="2079">
          <cell r="A2079" t="str">
            <v>Region 1</v>
          </cell>
        </row>
        <row r="2080">
          <cell r="A2080" t="str">
            <v>Region 1</v>
          </cell>
        </row>
        <row r="2081">
          <cell r="A2081" t="str">
            <v>Region 1</v>
          </cell>
        </row>
        <row r="2082">
          <cell r="A2082" t="str">
            <v>Region 1</v>
          </cell>
        </row>
        <row r="2083">
          <cell r="A2083" t="str">
            <v>Region 1</v>
          </cell>
        </row>
        <row r="2084">
          <cell r="A2084" t="str">
            <v>Region 1</v>
          </cell>
        </row>
        <row r="2085">
          <cell r="A2085" t="str">
            <v>Region 1</v>
          </cell>
        </row>
        <row r="2086">
          <cell r="A2086" t="str">
            <v>Region 1</v>
          </cell>
        </row>
        <row r="2087">
          <cell r="A2087" t="str">
            <v>Region 1</v>
          </cell>
        </row>
        <row r="2088">
          <cell r="A2088" t="str">
            <v>Region 1</v>
          </cell>
        </row>
        <row r="2089">
          <cell r="A2089" t="str">
            <v>Region 1</v>
          </cell>
        </row>
        <row r="2090">
          <cell r="A2090" t="str">
            <v>Region 1</v>
          </cell>
        </row>
        <row r="2091">
          <cell r="A2091" t="str">
            <v>Region 1</v>
          </cell>
        </row>
        <row r="2092">
          <cell r="A2092" t="str">
            <v>Region 1</v>
          </cell>
        </row>
        <row r="2093">
          <cell r="A2093" t="str">
            <v>Region 1</v>
          </cell>
        </row>
        <row r="2094">
          <cell r="A2094" t="str">
            <v>Region 1</v>
          </cell>
        </row>
        <row r="2095">
          <cell r="A2095" t="str">
            <v>Region 1</v>
          </cell>
        </row>
        <row r="2096">
          <cell r="A2096" t="str">
            <v>Region 1</v>
          </cell>
        </row>
        <row r="2097">
          <cell r="A2097" t="str">
            <v>Region 1</v>
          </cell>
        </row>
        <row r="2098">
          <cell r="A2098" t="str">
            <v>Region 1</v>
          </cell>
        </row>
        <row r="2099">
          <cell r="A2099" t="str">
            <v>Region 1</v>
          </cell>
        </row>
        <row r="2100">
          <cell r="A2100" t="str">
            <v>Region 1</v>
          </cell>
        </row>
        <row r="2101">
          <cell r="A2101" t="str">
            <v>Region 1</v>
          </cell>
        </row>
        <row r="2102">
          <cell r="A2102" t="str">
            <v>Region 1</v>
          </cell>
        </row>
        <row r="2103">
          <cell r="A2103" t="str">
            <v>Region 1</v>
          </cell>
        </row>
        <row r="2104">
          <cell r="A2104" t="str">
            <v>Region 1</v>
          </cell>
        </row>
        <row r="2105">
          <cell r="A2105" t="str">
            <v>Region 1</v>
          </cell>
        </row>
        <row r="2106">
          <cell r="A2106" t="str">
            <v>Region 1</v>
          </cell>
        </row>
        <row r="2107">
          <cell r="A2107" t="str">
            <v>Region 1</v>
          </cell>
        </row>
        <row r="2108">
          <cell r="A2108" t="str">
            <v>Region 1</v>
          </cell>
        </row>
        <row r="2109">
          <cell r="A2109" t="str">
            <v>Region 1</v>
          </cell>
        </row>
        <row r="2110">
          <cell r="A2110" t="str">
            <v>Region 1</v>
          </cell>
        </row>
        <row r="2111">
          <cell r="A2111" t="str">
            <v>Region 1</v>
          </cell>
        </row>
        <row r="2112">
          <cell r="A2112" t="str">
            <v>Region 1</v>
          </cell>
        </row>
        <row r="2113">
          <cell r="A2113" t="str">
            <v>Region 1</v>
          </cell>
        </row>
        <row r="2114">
          <cell r="A2114" t="str">
            <v>Region 1</v>
          </cell>
        </row>
        <row r="2115">
          <cell r="A2115" t="str">
            <v>Region 1</v>
          </cell>
        </row>
        <row r="2116">
          <cell r="A2116" t="str">
            <v>Region 1</v>
          </cell>
        </row>
        <row r="2117">
          <cell r="A2117" t="str">
            <v>Region 1</v>
          </cell>
        </row>
        <row r="2118">
          <cell r="A2118" t="str">
            <v>Region 1</v>
          </cell>
        </row>
        <row r="2119">
          <cell r="A2119" t="str">
            <v>Region 1</v>
          </cell>
        </row>
        <row r="2120">
          <cell r="A2120" t="str">
            <v>Region 1</v>
          </cell>
        </row>
        <row r="2121">
          <cell r="A2121" t="str">
            <v>Region 1</v>
          </cell>
        </row>
        <row r="2122">
          <cell r="A2122" t="str">
            <v>Region 1</v>
          </cell>
        </row>
        <row r="2123">
          <cell r="A2123" t="str">
            <v>Region 1</v>
          </cell>
        </row>
        <row r="2124">
          <cell r="A2124" t="str">
            <v>Region 1</v>
          </cell>
        </row>
        <row r="2125">
          <cell r="A2125" t="str">
            <v>Region 1</v>
          </cell>
        </row>
        <row r="2126">
          <cell r="A2126" t="str">
            <v>Region 1</v>
          </cell>
        </row>
        <row r="2127">
          <cell r="A2127" t="str">
            <v>Region 1</v>
          </cell>
        </row>
        <row r="2128">
          <cell r="A2128" t="str">
            <v>Region 1</v>
          </cell>
        </row>
        <row r="2129">
          <cell r="A2129" t="str">
            <v>Region 1</v>
          </cell>
        </row>
        <row r="2130">
          <cell r="A2130" t="str">
            <v>Region 1</v>
          </cell>
        </row>
        <row r="2131">
          <cell r="A2131" t="str">
            <v>Region 1</v>
          </cell>
        </row>
        <row r="2132">
          <cell r="A2132" t="str">
            <v>Region 1</v>
          </cell>
        </row>
        <row r="2133">
          <cell r="A2133" t="str">
            <v>Region 1</v>
          </cell>
        </row>
        <row r="2134">
          <cell r="A2134" t="str">
            <v>Region 1</v>
          </cell>
        </row>
        <row r="2135">
          <cell r="A2135" t="str">
            <v>Region 1</v>
          </cell>
        </row>
        <row r="2136">
          <cell r="A2136" t="str">
            <v>Region 1</v>
          </cell>
        </row>
        <row r="2137">
          <cell r="A2137" t="str">
            <v>Region 1</v>
          </cell>
        </row>
        <row r="2138">
          <cell r="A2138" t="str">
            <v>Region 1</v>
          </cell>
        </row>
        <row r="2139">
          <cell r="A2139" t="str">
            <v>Region 1</v>
          </cell>
        </row>
        <row r="2140">
          <cell r="A2140" t="str">
            <v>Region 1</v>
          </cell>
        </row>
        <row r="2141">
          <cell r="A2141" t="str">
            <v>Region 1</v>
          </cell>
        </row>
        <row r="2142">
          <cell r="A2142" t="str">
            <v>Region 1</v>
          </cell>
        </row>
        <row r="2143">
          <cell r="A2143" t="str">
            <v>Region 1</v>
          </cell>
        </row>
        <row r="2144">
          <cell r="A2144" t="str">
            <v>Region 1</v>
          </cell>
        </row>
        <row r="2145">
          <cell r="A2145" t="str">
            <v>Region 1</v>
          </cell>
        </row>
        <row r="2146">
          <cell r="A2146" t="str">
            <v>Region 1</v>
          </cell>
        </row>
        <row r="2147">
          <cell r="A2147" t="str">
            <v>Region 1</v>
          </cell>
        </row>
        <row r="2148">
          <cell r="A2148" t="str">
            <v>Region 1</v>
          </cell>
        </row>
        <row r="2149">
          <cell r="A2149" t="str">
            <v>Region 1</v>
          </cell>
        </row>
        <row r="2150">
          <cell r="A2150" t="str">
            <v>Region 1</v>
          </cell>
        </row>
        <row r="2151">
          <cell r="A2151" t="str">
            <v>Region 1</v>
          </cell>
        </row>
        <row r="2152">
          <cell r="A2152" t="str">
            <v>Region 1</v>
          </cell>
        </row>
        <row r="2153">
          <cell r="A2153" t="str">
            <v>Region 1</v>
          </cell>
        </row>
        <row r="2154">
          <cell r="A2154" t="str">
            <v>Region 1</v>
          </cell>
        </row>
        <row r="2155">
          <cell r="A2155" t="str">
            <v>Region 1</v>
          </cell>
        </row>
        <row r="2156">
          <cell r="A2156" t="str">
            <v>Region 1</v>
          </cell>
        </row>
        <row r="2157">
          <cell r="A2157" t="str">
            <v>Region 1</v>
          </cell>
        </row>
        <row r="2158">
          <cell r="A2158" t="str">
            <v>Region 1</v>
          </cell>
        </row>
        <row r="2159">
          <cell r="A2159" t="str">
            <v>Region 1</v>
          </cell>
        </row>
        <row r="2160">
          <cell r="A2160" t="str">
            <v>Region 1</v>
          </cell>
        </row>
        <row r="2161">
          <cell r="A2161" t="str">
            <v>Region 1</v>
          </cell>
        </row>
        <row r="2162">
          <cell r="A2162" t="str">
            <v>Region 1</v>
          </cell>
        </row>
        <row r="2163">
          <cell r="A2163" t="str">
            <v>Region 1</v>
          </cell>
        </row>
        <row r="2164">
          <cell r="A2164" t="str">
            <v>Region 1</v>
          </cell>
        </row>
        <row r="2165">
          <cell r="A2165" t="str">
            <v>Region 1</v>
          </cell>
        </row>
        <row r="2166">
          <cell r="A2166" t="str">
            <v>Region 1</v>
          </cell>
        </row>
        <row r="2167">
          <cell r="A2167" t="str">
            <v>Region 1</v>
          </cell>
        </row>
        <row r="2168">
          <cell r="A2168" t="str">
            <v>Region 1</v>
          </cell>
        </row>
        <row r="2169">
          <cell r="A2169" t="str">
            <v>Region 1</v>
          </cell>
        </row>
        <row r="2170">
          <cell r="A2170" t="str">
            <v>Region 1</v>
          </cell>
        </row>
        <row r="2171">
          <cell r="A2171" t="str">
            <v>Region 1</v>
          </cell>
        </row>
        <row r="2172">
          <cell r="A2172" t="str">
            <v>Region 1</v>
          </cell>
        </row>
        <row r="2173">
          <cell r="A2173" t="str">
            <v>Region 1</v>
          </cell>
        </row>
        <row r="2174">
          <cell r="A2174" t="str">
            <v>Region 1</v>
          </cell>
        </row>
        <row r="2175">
          <cell r="A2175" t="str">
            <v>Region 1</v>
          </cell>
        </row>
        <row r="2176">
          <cell r="A2176" t="str">
            <v>Region 1</v>
          </cell>
        </row>
        <row r="2177">
          <cell r="A2177" t="str">
            <v>Region 1</v>
          </cell>
        </row>
        <row r="2178">
          <cell r="A2178" t="str">
            <v>Region 1</v>
          </cell>
        </row>
        <row r="2179">
          <cell r="A2179" t="str">
            <v>Region 1</v>
          </cell>
        </row>
        <row r="2180">
          <cell r="A2180" t="str">
            <v>Region 1</v>
          </cell>
        </row>
        <row r="2181">
          <cell r="A2181" t="str">
            <v>Region 1</v>
          </cell>
        </row>
        <row r="2182">
          <cell r="A2182" t="str">
            <v>Region 1</v>
          </cell>
        </row>
        <row r="2183">
          <cell r="A2183" t="str">
            <v>Region 1</v>
          </cell>
        </row>
        <row r="2184">
          <cell r="A2184" t="str">
            <v>Region 1</v>
          </cell>
        </row>
        <row r="2185">
          <cell r="A2185" t="str">
            <v>Region 1</v>
          </cell>
        </row>
        <row r="2186">
          <cell r="A2186" t="str">
            <v>Region 1</v>
          </cell>
        </row>
        <row r="2187">
          <cell r="A2187" t="str">
            <v>Region 1</v>
          </cell>
        </row>
        <row r="2188">
          <cell r="A2188" t="str">
            <v>Region 1</v>
          </cell>
        </row>
        <row r="2189">
          <cell r="A2189" t="str">
            <v>Region 1</v>
          </cell>
        </row>
        <row r="2190">
          <cell r="A2190" t="str">
            <v>Region 1</v>
          </cell>
        </row>
        <row r="2191">
          <cell r="A2191" t="str">
            <v>Region 1</v>
          </cell>
        </row>
        <row r="2192">
          <cell r="A2192" t="str">
            <v>Region 1</v>
          </cell>
        </row>
        <row r="2193">
          <cell r="A2193" t="str">
            <v>Region 1</v>
          </cell>
        </row>
        <row r="2194">
          <cell r="A2194" t="str">
            <v>Region 1</v>
          </cell>
        </row>
        <row r="2195">
          <cell r="A2195" t="str">
            <v>Region 1</v>
          </cell>
        </row>
        <row r="2196">
          <cell r="A2196" t="str">
            <v>Region 1</v>
          </cell>
        </row>
        <row r="2197">
          <cell r="A2197" t="str">
            <v>Region 1</v>
          </cell>
        </row>
        <row r="2198">
          <cell r="A2198" t="str">
            <v>Region 1</v>
          </cell>
        </row>
        <row r="2199">
          <cell r="A2199" t="str">
            <v>Region 1</v>
          </cell>
        </row>
        <row r="2200">
          <cell r="A2200" t="str">
            <v>Region 1</v>
          </cell>
        </row>
        <row r="2201">
          <cell r="A2201" t="str">
            <v>Region 1</v>
          </cell>
        </row>
        <row r="2202">
          <cell r="A2202" t="str">
            <v>Region 1</v>
          </cell>
        </row>
        <row r="2203">
          <cell r="A2203" t="str">
            <v>Region 1</v>
          </cell>
        </row>
        <row r="2204">
          <cell r="A2204" t="str">
            <v>Region 1</v>
          </cell>
        </row>
        <row r="2205">
          <cell r="A2205" t="str">
            <v>Region 1</v>
          </cell>
        </row>
        <row r="2206">
          <cell r="A2206" t="str">
            <v>Region 1</v>
          </cell>
        </row>
        <row r="2207">
          <cell r="A2207" t="str">
            <v>Region 1</v>
          </cell>
        </row>
        <row r="2208">
          <cell r="A2208" t="str">
            <v>Region 1</v>
          </cell>
        </row>
        <row r="2209">
          <cell r="A2209" t="str">
            <v>Region 1</v>
          </cell>
        </row>
        <row r="2210">
          <cell r="A2210" t="str">
            <v>Region 1</v>
          </cell>
        </row>
        <row r="2211">
          <cell r="A2211" t="str">
            <v>Region 1</v>
          </cell>
        </row>
        <row r="2212">
          <cell r="A2212" t="str">
            <v>Region 1</v>
          </cell>
        </row>
        <row r="2213">
          <cell r="A2213" t="str">
            <v>Region 1</v>
          </cell>
        </row>
        <row r="2214">
          <cell r="A2214" t="str">
            <v>Region 1</v>
          </cell>
        </row>
        <row r="2215">
          <cell r="A2215" t="str">
            <v>Region 1</v>
          </cell>
        </row>
        <row r="2216">
          <cell r="A2216" t="str">
            <v>Region 1</v>
          </cell>
        </row>
        <row r="2217">
          <cell r="A2217" t="str">
            <v>Region 1</v>
          </cell>
        </row>
        <row r="2218">
          <cell r="A2218" t="str">
            <v>Region 1</v>
          </cell>
        </row>
        <row r="2219">
          <cell r="A2219" t="str">
            <v>Region 1</v>
          </cell>
        </row>
        <row r="2220">
          <cell r="A2220" t="str">
            <v>Region 1</v>
          </cell>
        </row>
        <row r="2221">
          <cell r="A2221" t="str">
            <v>Region 1</v>
          </cell>
        </row>
        <row r="2222">
          <cell r="A2222" t="str">
            <v>Region 1</v>
          </cell>
        </row>
        <row r="2223">
          <cell r="A2223" t="str">
            <v>Region 1</v>
          </cell>
        </row>
        <row r="2224">
          <cell r="A2224" t="str">
            <v>Region 1</v>
          </cell>
        </row>
        <row r="2225">
          <cell r="A2225" t="str">
            <v>Region 1</v>
          </cell>
        </row>
        <row r="2226">
          <cell r="A2226" t="str">
            <v>Region 1</v>
          </cell>
        </row>
        <row r="2227">
          <cell r="A2227" t="str">
            <v>Region 1</v>
          </cell>
        </row>
        <row r="2228">
          <cell r="A2228" t="str">
            <v>Region 1</v>
          </cell>
        </row>
        <row r="2229">
          <cell r="A2229" t="str">
            <v>Region 1</v>
          </cell>
        </row>
        <row r="2230">
          <cell r="A2230" t="str">
            <v>Region 1</v>
          </cell>
        </row>
        <row r="2231">
          <cell r="A2231" t="str">
            <v>Region 1</v>
          </cell>
        </row>
        <row r="2232">
          <cell r="A2232" t="str">
            <v>Region 1</v>
          </cell>
        </row>
        <row r="2233">
          <cell r="A2233" t="str">
            <v>Region 1</v>
          </cell>
        </row>
        <row r="2234">
          <cell r="A2234" t="str">
            <v>Region 1</v>
          </cell>
        </row>
        <row r="2235">
          <cell r="A2235" t="str">
            <v>Region 1</v>
          </cell>
        </row>
        <row r="2236">
          <cell r="A2236" t="str">
            <v>Region 1</v>
          </cell>
        </row>
        <row r="2237">
          <cell r="A2237" t="str">
            <v>Region 1</v>
          </cell>
        </row>
        <row r="2238">
          <cell r="A2238" t="str">
            <v>Region 1</v>
          </cell>
        </row>
        <row r="2239">
          <cell r="A2239" t="str">
            <v>Region 1</v>
          </cell>
        </row>
        <row r="2240">
          <cell r="A2240" t="str">
            <v>Region 1</v>
          </cell>
        </row>
        <row r="2241">
          <cell r="A2241" t="str">
            <v>Region 1</v>
          </cell>
        </row>
        <row r="2242">
          <cell r="A2242" t="str">
            <v>Region 1</v>
          </cell>
        </row>
        <row r="2243">
          <cell r="A2243" t="str">
            <v>Region 1</v>
          </cell>
        </row>
        <row r="2244">
          <cell r="A2244" t="str">
            <v>Region 1</v>
          </cell>
        </row>
        <row r="2245">
          <cell r="A2245" t="str">
            <v>Region 1</v>
          </cell>
        </row>
        <row r="2246">
          <cell r="A2246" t="str">
            <v>Region 1</v>
          </cell>
        </row>
        <row r="2247">
          <cell r="A2247" t="str">
            <v>Region 1</v>
          </cell>
        </row>
        <row r="2248">
          <cell r="A2248" t="str">
            <v>Region 1</v>
          </cell>
        </row>
        <row r="2249">
          <cell r="A2249" t="str">
            <v>Region 1</v>
          </cell>
        </row>
        <row r="2250">
          <cell r="A2250" t="str">
            <v>Region 1</v>
          </cell>
        </row>
        <row r="2251">
          <cell r="A2251" t="str">
            <v>Region 1</v>
          </cell>
        </row>
        <row r="2252">
          <cell r="A2252" t="str">
            <v>Region 1</v>
          </cell>
        </row>
        <row r="2253">
          <cell r="A2253" t="str">
            <v>Region 1</v>
          </cell>
        </row>
        <row r="2254">
          <cell r="A2254" t="str">
            <v>Region 1</v>
          </cell>
        </row>
        <row r="2255">
          <cell r="A2255" t="str">
            <v>Region 1</v>
          </cell>
        </row>
        <row r="2256">
          <cell r="A2256" t="str">
            <v>Region 1</v>
          </cell>
        </row>
        <row r="2257">
          <cell r="A2257" t="str">
            <v>Region 1</v>
          </cell>
        </row>
        <row r="2258">
          <cell r="A2258" t="str">
            <v>Region 1</v>
          </cell>
        </row>
        <row r="2259">
          <cell r="A2259" t="str">
            <v>Region 1</v>
          </cell>
        </row>
        <row r="2260">
          <cell r="A2260" t="str">
            <v>Region 1</v>
          </cell>
        </row>
        <row r="2261">
          <cell r="A2261" t="str">
            <v>Region 1</v>
          </cell>
        </row>
        <row r="2262">
          <cell r="A2262" t="str">
            <v>Region 1</v>
          </cell>
        </row>
        <row r="2263">
          <cell r="A2263" t="str">
            <v>Region 1</v>
          </cell>
        </row>
        <row r="2264">
          <cell r="A2264" t="str">
            <v>Region 1</v>
          </cell>
        </row>
        <row r="2265">
          <cell r="A2265" t="str">
            <v>Region 1</v>
          </cell>
        </row>
        <row r="2266">
          <cell r="A2266" t="str">
            <v>Region 1</v>
          </cell>
        </row>
        <row r="2267">
          <cell r="A2267" t="str">
            <v>Region 1</v>
          </cell>
        </row>
        <row r="2268">
          <cell r="A2268" t="str">
            <v>Region 1</v>
          </cell>
        </row>
        <row r="2269">
          <cell r="A2269" t="str">
            <v>Region 1</v>
          </cell>
        </row>
        <row r="2270">
          <cell r="A2270" t="str">
            <v>Region 1</v>
          </cell>
        </row>
        <row r="2271">
          <cell r="A2271" t="str">
            <v>Region 1</v>
          </cell>
        </row>
        <row r="2272">
          <cell r="A2272" t="str">
            <v>Region 1</v>
          </cell>
        </row>
        <row r="2273">
          <cell r="A2273" t="str">
            <v>Region 1</v>
          </cell>
        </row>
        <row r="2274">
          <cell r="A2274" t="str">
            <v>Region 1</v>
          </cell>
        </row>
        <row r="2275">
          <cell r="A2275" t="str">
            <v>Region 1</v>
          </cell>
        </row>
        <row r="2276">
          <cell r="A2276" t="str">
            <v>Region 1</v>
          </cell>
        </row>
        <row r="2277">
          <cell r="A2277" t="str">
            <v>Region 1</v>
          </cell>
        </row>
        <row r="2278">
          <cell r="A2278" t="str">
            <v>Region 1</v>
          </cell>
        </row>
        <row r="2279">
          <cell r="A2279" t="str">
            <v>Region 1</v>
          </cell>
        </row>
        <row r="2280">
          <cell r="A2280" t="str">
            <v>Region 1</v>
          </cell>
        </row>
        <row r="2281">
          <cell r="A2281" t="str">
            <v>Region 1</v>
          </cell>
        </row>
        <row r="2282">
          <cell r="A2282" t="str">
            <v>Region 1</v>
          </cell>
        </row>
        <row r="2283">
          <cell r="A2283" t="str">
            <v>Region 1</v>
          </cell>
        </row>
        <row r="2284">
          <cell r="A2284" t="str">
            <v>Region 1</v>
          </cell>
        </row>
        <row r="2285">
          <cell r="A2285" t="str">
            <v>Region 1</v>
          </cell>
        </row>
        <row r="2286">
          <cell r="A2286" t="str">
            <v>Region 1</v>
          </cell>
        </row>
        <row r="2287">
          <cell r="A2287" t="str">
            <v>Region 1</v>
          </cell>
        </row>
        <row r="2288">
          <cell r="A2288" t="str">
            <v>Region 1</v>
          </cell>
        </row>
        <row r="2289">
          <cell r="A2289" t="str">
            <v>Region 1</v>
          </cell>
        </row>
        <row r="2290">
          <cell r="A2290" t="str">
            <v>Region 1</v>
          </cell>
        </row>
        <row r="2291">
          <cell r="A2291" t="str">
            <v>Region 1</v>
          </cell>
        </row>
        <row r="2292">
          <cell r="A2292" t="str">
            <v>Region 1</v>
          </cell>
        </row>
        <row r="2293">
          <cell r="A2293" t="str">
            <v>Region 1</v>
          </cell>
        </row>
        <row r="2294">
          <cell r="A2294" t="str">
            <v>Region 1</v>
          </cell>
        </row>
        <row r="2295">
          <cell r="A2295" t="str">
            <v>Region 1</v>
          </cell>
        </row>
        <row r="2296">
          <cell r="A2296" t="str">
            <v>Region 1</v>
          </cell>
        </row>
        <row r="2297">
          <cell r="A2297" t="str">
            <v>Region 1</v>
          </cell>
        </row>
        <row r="2298">
          <cell r="A2298" t="str">
            <v>Region 1</v>
          </cell>
        </row>
        <row r="2299">
          <cell r="A2299" t="str">
            <v>Region 1</v>
          </cell>
        </row>
        <row r="2300">
          <cell r="A2300" t="str">
            <v>Region 1</v>
          </cell>
        </row>
        <row r="2301">
          <cell r="A2301" t="str">
            <v>Region 1</v>
          </cell>
        </row>
        <row r="2302">
          <cell r="A2302" t="str">
            <v>Region 1</v>
          </cell>
        </row>
        <row r="2303">
          <cell r="A2303" t="str">
            <v>Region 1</v>
          </cell>
        </row>
        <row r="2304">
          <cell r="A2304" t="str">
            <v>Region 1</v>
          </cell>
        </row>
        <row r="2305">
          <cell r="A2305" t="str">
            <v>Region 1</v>
          </cell>
        </row>
        <row r="2306">
          <cell r="A2306" t="str">
            <v>Region 1</v>
          </cell>
        </row>
        <row r="2307">
          <cell r="A2307" t="str">
            <v>Region 1</v>
          </cell>
        </row>
        <row r="2308">
          <cell r="A2308" t="str">
            <v>Region 1</v>
          </cell>
        </row>
        <row r="2309">
          <cell r="A2309" t="str">
            <v>Region 1</v>
          </cell>
        </row>
        <row r="2310">
          <cell r="A2310" t="str">
            <v>Region 1</v>
          </cell>
        </row>
        <row r="2311">
          <cell r="A2311" t="str">
            <v>Region 1</v>
          </cell>
        </row>
        <row r="2312">
          <cell r="A2312" t="str">
            <v>Region 1</v>
          </cell>
        </row>
        <row r="2313">
          <cell r="A2313" t="str">
            <v>Region 1</v>
          </cell>
        </row>
        <row r="2314">
          <cell r="A2314" t="str">
            <v>Region 1</v>
          </cell>
        </row>
        <row r="2315">
          <cell r="A2315" t="str">
            <v>Region 1</v>
          </cell>
        </row>
        <row r="2316">
          <cell r="A2316" t="str">
            <v>Region 1</v>
          </cell>
        </row>
        <row r="2317">
          <cell r="A2317" t="str">
            <v>Region 1</v>
          </cell>
        </row>
        <row r="2318">
          <cell r="A2318" t="str">
            <v>Region 1</v>
          </cell>
        </row>
        <row r="2319">
          <cell r="A2319" t="str">
            <v>Region 1</v>
          </cell>
        </row>
        <row r="2320">
          <cell r="A2320" t="str">
            <v>Region 1</v>
          </cell>
        </row>
        <row r="2321">
          <cell r="A2321" t="str">
            <v>Region 1</v>
          </cell>
        </row>
        <row r="2322">
          <cell r="A2322" t="str">
            <v>Region 1</v>
          </cell>
        </row>
        <row r="2323">
          <cell r="A2323" t="str">
            <v>Region 1</v>
          </cell>
        </row>
        <row r="2324">
          <cell r="A2324" t="str">
            <v>Region 1</v>
          </cell>
        </row>
        <row r="2325">
          <cell r="A2325" t="str">
            <v>Region 1</v>
          </cell>
        </row>
        <row r="2326">
          <cell r="A2326" t="str">
            <v>Region 1</v>
          </cell>
        </row>
        <row r="2327">
          <cell r="A2327" t="str">
            <v>Region 1</v>
          </cell>
        </row>
        <row r="2328">
          <cell r="A2328" t="str">
            <v>Region 1</v>
          </cell>
        </row>
        <row r="2329">
          <cell r="A2329" t="str">
            <v>Region 1</v>
          </cell>
        </row>
        <row r="2330">
          <cell r="A2330" t="str">
            <v>Region 1</v>
          </cell>
        </row>
        <row r="2331">
          <cell r="A2331" t="str">
            <v>Region 1</v>
          </cell>
        </row>
        <row r="2332">
          <cell r="A2332" t="str">
            <v>Region 1</v>
          </cell>
        </row>
        <row r="2333">
          <cell r="A2333" t="str">
            <v>Region 1</v>
          </cell>
        </row>
        <row r="2334">
          <cell r="A2334" t="str">
            <v>Region 1</v>
          </cell>
        </row>
        <row r="2335">
          <cell r="A2335" t="str">
            <v>Region 1</v>
          </cell>
        </row>
        <row r="2336">
          <cell r="A2336" t="str">
            <v>Region 1</v>
          </cell>
        </row>
        <row r="2337">
          <cell r="A2337" t="str">
            <v>Region 1</v>
          </cell>
        </row>
        <row r="2338">
          <cell r="A2338" t="str">
            <v>Region 1</v>
          </cell>
        </row>
        <row r="2339">
          <cell r="A2339" t="str">
            <v>Region 1</v>
          </cell>
        </row>
        <row r="2340">
          <cell r="A2340" t="str">
            <v>Region 1</v>
          </cell>
        </row>
        <row r="2341">
          <cell r="A2341" t="str">
            <v>Region 1</v>
          </cell>
        </row>
        <row r="2342">
          <cell r="A2342" t="str">
            <v>Region 1</v>
          </cell>
        </row>
        <row r="2343">
          <cell r="A2343" t="str">
            <v>Region 1</v>
          </cell>
        </row>
        <row r="2344">
          <cell r="A2344" t="str">
            <v>Region 1</v>
          </cell>
        </row>
        <row r="2345">
          <cell r="A2345" t="str">
            <v>Region 1</v>
          </cell>
        </row>
        <row r="2346">
          <cell r="A2346" t="str">
            <v>Region 1</v>
          </cell>
        </row>
        <row r="2347">
          <cell r="A2347" t="str">
            <v>Region 1</v>
          </cell>
        </row>
        <row r="2348">
          <cell r="A2348" t="str">
            <v>Region 1</v>
          </cell>
        </row>
        <row r="2349">
          <cell r="A2349" t="str">
            <v>Region 1</v>
          </cell>
        </row>
        <row r="2350">
          <cell r="A2350" t="str">
            <v>Region 1</v>
          </cell>
        </row>
        <row r="2351">
          <cell r="A2351" t="str">
            <v>Region 1</v>
          </cell>
        </row>
        <row r="2352">
          <cell r="A2352" t="str">
            <v>Region 1</v>
          </cell>
        </row>
        <row r="2353">
          <cell r="A2353" t="str">
            <v>Region 1</v>
          </cell>
        </row>
        <row r="2354">
          <cell r="A2354" t="str">
            <v>Region 1</v>
          </cell>
        </row>
        <row r="2355">
          <cell r="A2355" t="str">
            <v>Region 1</v>
          </cell>
        </row>
        <row r="2356">
          <cell r="A2356" t="str">
            <v>Region 1</v>
          </cell>
        </row>
        <row r="2357">
          <cell r="A2357" t="str">
            <v>Region 1</v>
          </cell>
        </row>
        <row r="2358">
          <cell r="A2358" t="str">
            <v>Region 1</v>
          </cell>
        </row>
        <row r="2359">
          <cell r="A2359" t="str">
            <v>Region 1</v>
          </cell>
        </row>
        <row r="2360">
          <cell r="A2360" t="str">
            <v>Region 1</v>
          </cell>
        </row>
        <row r="2361">
          <cell r="A2361" t="str">
            <v>Region 1</v>
          </cell>
        </row>
        <row r="2362">
          <cell r="A2362" t="str">
            <v>Region 1</v>
          </cell>
        </row>
        <row r="2363">
          <cell r="A2363" t="str">
            <v>Region 1</v>
          </cell>
        </row>
        <row r="2364">
          <cell r="A2364" t="str">
            <v>Region 1</v>
          </cell>
        </row>
        <row r="2365">
          <cell r="A2365" t="str">
            <v>Region 1</v>
          </cell>
        </row>
        <row r="2366">
          <cell r="A2366" t="str">
            <v>Region 1</v>
          </cell>
        </row>
        <row r="2367">
          <cell r="A2367" t="str">
            <v>Region 1</v>
          </cell>
        </row>
        <row r="2368">
          <cell r="A2368" t="str">
            <v>Region 1</v>
          </cell>
        </row>
        <row r="2369">
          <cell r="A2369" t="str">
            <v>Region 1</v>
          </cell>
        </row>
        <row r="2370">
          <cell r="A2370" t="str">
            <v>Region 1</v>
          </cell>
        </row>
        <row r="2371">
          <cell r="A2371" t="str">
            <v>Region 1</v>
          </cell>
        </row>
        <row r="2372">
          <cell r="A2372" t="str">
            <v>Region 1</v>
          </cell>
        </row>
        <row r="2373">
          <cell r="A2373" t="str">
            <v>Region 1</v>
          </cell>
        </row>
        <row r="2374">
          <cell r="A2374" t="str">
            <v>Region 1</v>
          </cell>
        </row>
        <row r="2375">
          <cell r="A2375" t="str">
            <v>Region 1</v>
          </cell>
        </row>
        <row r="2376">
          <cell r="A2376" t="str">
            <v>Region 1</v>
          </cell>
        </row>
        <row r="2377">
          <cell r="A2377" t="str">
            <v>Region 1</v>
          </cell>
        </row>
        <row r="2378">
          <cell r="A2378" t="str">
            <v>Region 1</v>
          </cell>
        </row>
        <row r="2379">
          <cell r="A2379" t="str">
            <v>Region 1</v>
          </cell>
        </row>
        <row r="2380">
          <cell r="A2380" t="str">
            <v>Region 1</v>
          </cell>
        </row>
        <row r="2381">
          <cell r="A2381" t="str">
            <v>Region 1</v>
          </cell>
        </row>
        <row r="2382">
          <cell r="A2382" t="str">
            <v>Region 1</v>
          </cell>
        </row>
        <row r="2383">
          <cell r="A2383" t="str">
            <v>Region 1</v>
          </cell>
        </row>
        <row r="2384">
          <cell r="A2384" t="str">
            <v>Region 1</v>
          </cell>
        </row>
        <row r="2385">
          <cell r="A2385" t="str">
            <v>Region 1</v>
          </cell>
        </row>
        <row r="2386">
          <cell r="A2386" t="str">
            <v>Region 1</v>
          </cell>
        </row>
        <row r="2387">
          <cell r="A2387" t="str">
            <v>Region 1</v>
          </cell>
        </row>
        <row r="2388">
          <cell r="A2388" t="str">
            <v>Region 1</v>
          </cell>
        </row>
        <row r="2389">
          <cell r="A2389" t="str">
            <v>Region 1</v>
          </cell>
        </row>
        <row r="2390">
          <cell r="A2390" t="str">
            <v>Region 1</v>
          </cell>
        </row>
        <row r="2391">
          <cell r="A2391" t="str">
            <v>Region 1</v>
          </cell>
        </row>
        <row r="2392">
          <cell r="A2392" t="str">
            <v>Region 1</v>
          </cell>
        </row>
        <row r="2393">
          <cell r="A2393" t="str">
            <v>Region 1</v>
          </cell>
        </row>
        <row r="2394">
          <cell r="A2394" t="str">
            <v>Region 1</v>
          </cell>
        </row>
        <row r="2395">
          <cell r="A2395" t="str">
            <v>Region 1</v>
          </cell>
        </row>
        <row r="2396">
          <cell r="A2396" t="str">
            <v>Region 1</v>
          </cell>
        </row>
        <row r="2397">
          <cell r="A2397" t="str">
            <v>Region 1</v>
          </cell>
        </row>
        <row r="2398">
          <cell r="A2398" t="str">
            <v>Region 1</v>
          </cell>
        </row>
        <row r="2399">
          <cell r="A2399" t="str">
            <v>Region 1</v>
          </cell>
        </row>
        <row r="2400">
          <cell r="A2400" t="str">
            <v>Region 1</v>
          </cell>
        </row>
        <row r="2401">
          <cell r="A2401" t="str">
            <v>Region 1</v>
          </cell>
        </row>
        <row r="2402">
          <cell r="A2402" t="str">
            <v>Region 1</v>
          </cell>
        </row>
        <row r="2403">
          <cell r="A2403" t="str">
            <v>Region 1</v>
          </cell>
        </row>
        <row r="2404">
          <cell r="A2404" t="str">
            <v>Region 1</v>
          </cell>
        </row>
        <row r="2405">
          <cell r="A2405" t="str">
            <v>Region 1</v>
          </cell>
        </row>
        <row r="2406">
          <cell r="A2406" t="str">
            <v>Region 1</v>
          </cell>
        </row>
        <row r="2407">
          <cell r="A2407" t="str">
            <v>Region 1</v>
          </cell>
        </row>
        <row r="2408">
          <cell r="A2408" t="str">
            <v>Region 1</v>
          </cell>
        </row>
        <row r="2409">
          <cell r="A2409" t="str">
            <v>Region 1</v>
          </cell>
        </row>
        <row r="2410">
          <cell r="A2410" t="str">
            <v>Region 1</v>
          </cell>
        </row>
        <row r="2411">
          <cell r="A2411" t="str">
            <v>Region 1</v>
          </cell>
        </row>
        <row r="2412">
          <cell r="A2412" t="str">
            <v>Region 1</v>
          </cell>
        </row>
        <row r="2413">
          <cell r="A2413" t="str">
            <v>Region 1</v>
          </cell>
        </row>
        <row r="2414">
          <cell r="A2414" t="str">
            <v>Region 1</v>
          </cell>
        </row>
        <row r="2415">
          <cell r="A2415" t="str">
            <v>Region 1</v>
          </cell>
        </row>
        <row r="2416">
          <cell r="A2416" t="str">
            <v>Region 1</v>
          </cell>
        </row>
        <row r="2417">
          <cell r="A2417" t="str">
            <v>Region 1</v>
          </cell>
        </row>
        <row r="2418">
          <cell r="A2418" t="str">
            <v>Region 1</v>
          </cell>
        </row>
        <row r="2419">
          <cell r="A2419" t="str">
            <v>Region 1</v>
          </cell>
        </row>
        <row r="2420">
          <cell r="A2420" t="str">
            <v>Region 1</v>
          </cell>
        </row>
        <row r="2421">
          <cell r="A2421" t="str">
            <v>Region 1</v>
          </cell>
        </row>
        <row r="2422">
          <cell r="A2422" t="str">
            <v>Region 1</v>
          </cell>
        </row>
        <row r="2423">
          <cell r="A2423" t="str">
            <v>Region 1</v>
          </cell>
        </row>
        <row r="2424">
          <cell r="A2424" t="str">
            <v>Region 1</v>
          </cell>
        </row>
        <row r="2425">
          <cell r="A2425" t="str">
            <v>Region 1</v>
          </cell>
        </row>
        <row r="2426">
          <cell r="A2426" t="str">
            <v>Region 1</v>
          </cell>
        </row>
        <row r="2427">
          <cell r="A2427" t="str">
            <v>Region 1</v>
          </cell>
        </row>
        <row r="2428">
          <cell r="A2428" t="str">
            <v>Region 1</v>
          </cell>
        </row>
        <row r="2429">
          <cell r="A2429" t="str">
            <v>Region 1</v>
          </cell>
        </row>
        <row r="2430">
          <cell r="A2430" t="str">
            <v>Region 1</v>
          </cell>
        </row>
        <row r="2431">
          <cell r="A2431" t="str">
            <v>Region 1</v>
          </cell>
        </row>
        <row r="2432">
          <cell r="A2432" t="str">
            <v>Region 1</v>
          </cell>
        </row>
        <row r="2433">
          <cell r="A2433" t="str">
            <v>Region 1</v>
          </cell>
        </row>
        <row r="2434">
          <cell r="A2434" t="str">
            <v>Region 1</v>
          </cell>
        </row>
        <row r="2435">
          <cell r="A2435" t="str">
            <v>Region 1</v>
          </cell>
        </row>
        <row r="2436">
          <cell r="A2436" t="str">
            <v>Region 1</v>
          </cell>
        </row>
        <row r="2437">
          <cell r="A2437" t="str">
            <v>Region 1</v>
          </cell>
        </row>
        <row r="2438">
          <cell r="A2438" t="str">
            <v>Region 1</v>
          </cell>
        </row>
        <row r="2439">
          <cell r="A2439" t="str">
            <v>Region 1</v>
          </cell>
        </row>
        <row r="2440">
          <cell r="A2440" t="str">
            <v>Region 1</v>
          </cell>
        </row>
        <row r="2441">
          <cell r="A2441" t="str">
            <v>Region 1</v>
          </cell>
        </row>
        <row r="2442">
          <cell r="A2442" t="str">
            <v>Region 1</v>
          </cell>
        </row>
        <row r="2443">
          <cell r="A2443" t="str">
            <v>Region 1</v>
          </cell>
        </row>
        <row r="2444">
          <cell r="A2444" t="str">
            <v>Region 1</v>
          </cell>
        </row>
        <row r="2445">
          <cell r="A2445" t="str">
            <v>Region 1</v>
          </cell>
        </row>
        <row r="2446">
          <cell r="A2446" t="str">
            <v>Region 1</v>
          </cell>
        </row>
        <row r="2447">
          <cell r="A2447" t="str">
            <v>Region 1</v>
          </cell>
        </row>
        <row r="2448">
          <cell r="A2448" t="str">
            <v>Region 1</v>
          </cell>
        </row>
        <row r="2449">
          <cell r="A2449" t="str">
            <v>Region 1</v>
          </cell>
        </row>
        <row r="2450">
          <cell r="A2450" t="str">
            <v>Region 1</v>
          </cell>
        </row>
        <row r="2451">
          <cell r="A2451" t="str">
            <v>Region 1</v>
          </cell>
        </row>
        <row r="2452">
          <cell r="A2452" t="str">
            <v>Region 1</v>
          </cell>
        </row>
        <row r="2453">
          <cell r="A2453" t="str">
            <v>Region 1</v>
          </cell>
        </row>
        <row r="2454">
          <cell r="A2454" t="str">
            <v>Region 1</v>
          </cell>
        </row>
        <row r="2455">
          <cell r="A2455" t="str">
            <v>Region 1</v>
          </cell>
        </row>
        <row r="2456">
          <cell r="A2456" t="str">
            <v>Region 1</v>
          </cell>
        </row>
        <row r="2457">
          <cell r="A2457" t="str">
            <v>Region 1</v>
          </cell>
        </row>
        <row r="2458">
          <cell r="A2458" t="str">
            <v>Region 1</v>
          </cell>
        </row>
        <row r="2459">
          <cell r="A2459" t="str">
            <v>Region 1</v>
          </cell>
        </row>
        <row r="2460">
          <cell r="A2460" t="str">
            <v>Region 1</v>
          </cell>
        </row>
        <row r="2461">
          <cell r="A2461" t="str">
            <v>Region 1</v>
          </cell>
        </row>
        <row r="2462">
          <cell r="A2462" t="str">
            <v>Region 1</v>
          </cell>
        </row>
        <row r="2463">
          <cell r="A2463" t="str">
            <v>Region 1</v>
          </cell>
        </row>
        <row r="2464">
          <cell r="A2464" t="str">
            <v>Region 1</v>
          </cell>
        </row>
        <row r="2465">
          <cell r="A2465" t="str">
            <v>Region 1</v>
          </cell>
        </row>
        <row r="2466">
          <cell r="A2466" t="str">
            <v>Region 1</v>
          </cell>
        </row>
        <row r="2467">
          <cell r="A2467" t="str">
            <v>Region 1</v>
          </cell>
        </row>
        <row r="2468">
          <cell r="A2468" t="str">
            <v>Region 1</v>
          </cell>
        </row>
        <row r="2469">
          <cell r="A2469" t="str">
            <v>Region 1</v>
          </cell>
        </row>
        <row r="2470">
          <cell r="A2470" t="str">
            <v>Region 1</v>
          </cell>
        </row>
        <row r="2471">
          <cell r="A2471" t="str">
            <v>Region 1</v>
          </cell>
        </row>
        <row r="2472">
          <cell r="A2472" t="str">
            <v>Region 1</v>
          </cell>
        </row>
        <row r="2473">
          <cell r="A2473" t="str">
            <v>Region 1</v>
          </cell>
        </row>
        <row r="2474">
          <cell r="A2474" t="str">
            <v>Region 1</v>
          </cell>
        </row>
        <row r="2475">
          <cell r="A2475" t="str">
            <v>Region 1</v>
          </cell>
        </row>
        <row r="2476">
          <cell r="A2476" t="str">
            <v>Region 1</v>
          </cell>
        </row>
        <row r="2477">
          <cell r="A2477" t="str">
            <v>Region 1</v>
          </cell>
        </row>
        <row r="2478">
          <cell r="A2478" t="str">
            <v>Region 1</v>
          </cell>
        </row>
        <row r="2479">
          <cell r="A2479" t="str">
            <v>Region 1</v>
          </cell>
        </row>
        <row r="2480">
          <cell r="A2480" t="str">
            <v>Region 1</v>
          </cell>
        </row>
        <row r="2481">
          <cell r="A2481" t="str">
            <v>Region 1</v>
          </cell>
        </row>
        <row r="2482">
          <cell r="A2482" t="str">
            <v>Region 1</v>
          </cell>
        </row>
        <row r="2483">
          <cell r="A2483" t="str">
            <v>Region 1</v>
          </cell>
        </row>
        <row r="2484">
          <cell r="A2484" t="str">
            <v>Region 1</v>
          </cell>
        </row>
        <row r="2485">
          <cell r="A2485" t="str">
            <v>Region 1</v>
          </cell>
        </row>
        <row r="2486">
          <cell r="A2486" t="str">
            <v>Region 1</v>
          </cell>
        </row>
        <row r="2487">
          <cell r="A2487" t="str">
            <v>Region 1</v>
          </cell>
        </row>
        <row r="2488">
          <cell r="A2488" t="str">
            <v>Region 1</v>
          </cell>
        </row>
        <row r="2489">
          <cell r="A2489" t="str">
            <v>Region 1</v>
          </cell>
        </row>
        <row r="2490">
          <cell r="A2490" t="str">
            <v>Region 1</v>
          </cell>
        </row>
        <row r="2491">
          <cell r="A2491" t="str">
            <v>Region 1</v>
          </cell>
        </row>
        <row r="2492">
          <cell r="A2492" t="str">
            <v>Region 1</v>
          </cell>
        </row>
        <row r="2493">
          <cell r="A2493" t="str">
            <v>Region 1</v>
          </cell>
        </row>
        <row r="2494">
          <cell r="A2494" t="str">
            <v>Region 1</v>
          </cell>
        </row>
        <row r="2495">
          <cell r="A2495" t="str">
            <v>Region 1</v>
          </cell>
        </row>
        <row r="2496">
          <cell r="A2496" t="str">
            <v>Region 1</v>
          </cell>
        </row>
        <row r="2497">
          <cell r="A2497" t="str">
            <v>Region 1</v>
          </cell>
        </row>
        <row r="2498">
          <cell r="A2498" t="str">
            <v>Region 1</v>
          </cell>
        </row>
        <row r="2499">
          <cell r="A2499" t="str">
            <v>Region 1</v>
          </cell>
        </row>
        <row r="2500">
          <cell r="A2500" t="str">
            <v>Region 1</v>
          </cell>
        </row>
        <row r="2501">
          <cell r="A2501" t="str">
            <v>Region 1</v>
          </cell>
        </row>
        <row r="2502">
          <cell r="A2502" t="str">
            <v>Region 1</v>
          </cell>
        </row>
        <row r="2503">
          <cell r="A2503" t="str">
            <v>Region 1</v>
          </cell>
        </row>
        <row r="2504">
          <cell r="A2504" t="str">
            <v>Region 1</v>
          </cell>
        </row>
        <row r="2505">
          <cell r="A2505" t="str">
            <v>Region 1</v>
          </cell>
        </row>
        <row r="2506">
          <cell r="A2506" t="str">
            <v>Region 1</v>
          </cell>
        </row>
        <row r="2507">
          <cell r="A2507" t="str">
            <v>Region 1</v>
          </cell>
        </row>
        <row r="2508">
          <cell r="A2508" t="str">
            <v>Region 1</v>
          </cell>
        </row>
        <row r="2509">
          <cell r="A2509" t="str">
            <v>Region 1</v>
          </cell>
        </row>
        <row r="2510">
          <cell r="A2510" t="str">
            <v>Region 1</v>
          </cell>
        </row>
        <row r="2511">
          <cell r="A2511" t="str">
            <v>Region 1</v>
          </cell>
        </row>
        <row r="2512">
          <cell r="A2512" t="str">
            <v>Region 1</v>
          </cell>
        </row>
        <row r="2513">
          <cell r="A2513" t="str">
            <v>Region 1</v>
          </cell>
        </row>
        <row r="2514">
          <cell r="A2514" t="str">
            <v>Region 1</v>
          </cell>
        </row>
        <row r="2515">
          <cell r="A2515" t="str">
            <v>Region 1</v>
          </cell>
        </row>
        <row r="2516">
          <cell r="A2516" t="str">
            <v>Region 1</v>
          </cell>
        </row>
        <row r="2517">
          <cell r="A2517" t="str">
            <v>Region 1</v>
          </cell>
        </row>
        <row r="2518">
          <cell r="A2518" t="str">
            <v>Region 1</v>
          </cell>
        </row>
        <row r="2519">
          <cell r="A2519" t="str">
            <v>Region 1</v>
          </cell>
        </row>
        <row r="2520">
          <cell r="A2520" t="str">
            <v>Region 1</v>
          </cell>
        </row>
        <row r="2521">
          <cell r="A2521" t="str">
            <v>Region 1</v>
          </cell>
        </row>
        <row r="2522">
          <cell r="A2522" t="str">
            <v>Region 1</v>
          </cell>
        </row>
        <row r="2523">
          <cell r="A2523" t="str">
            <v>Region 1</v>
          </cell>
        </row>
        <row r="2524">
          <cell r="A2524" t="str">
            <v>Region 1</v>
          </cell>
        </row>
        <row r="2525">
          <cell r="A2525" t="str">
            <v>Region 1</v>
          </cell>
        </row>
        <row r="2526">
          <cell r="A2526" t="str">
            <v>Region 1</v>
          </cell>
        </row>
        <row r="2527">
          <cell r="A2527" t="str">
            <v>Region 1</v>
          </cell>
        </row>
        <row r="2528">
          <cell r="A2528" t="str">
            <v>Region 1</v>
          </cell>
        </row>
        <row r="2529">
          <cell r="A2529" t="str">
            <v>Region 1</v>
          </cell>
        </row>
        <row r="2530">
          <cell r="A2530" t="str">
            <v>Region 1</v>
          </cell>
        </row>
        <row r="2531">
          <cell r="A2531" t="str">
            <v>Region 1</v>
          </cell>
        </row>
        <row r="2532">
          <cell r="A2532" t="str">
            <v>Region 1</v>
          </cell>
        </row>
        <row r="2533">
          <cell r="A2533" t="str">
            <v>Region 1</v>
          </cell>
        </row>
        <row r="2534">
          <cell r="A2534" t="str">
            <v>Region 1</v>
          </cell>
        </row>
        <row r="2535">
          <cell r="A2535" t="str">
            <v>Region 1</v>
          </cell>
        </row>
        <row r="2536">
          <cell r="A2536" t="str">
            <v>Region 1</v>
          </cell>
        </row>
        <row r="2537">
          <cell r="A2537" t="str">
            <v>Region 1</v>
          </cell>
        </row>
        <row r="2538">
          <cell r="A2538" t="str">
            <v>Region 1</v>
          </cell>
        </row>
        <row r="2539">
          <cell r="A2539" t="str">
            <v>Region 1</v>
          </cell>
        </row>
        <row r="2540">
          <cell r="A2540" t="str">
            <v>Region 1</v>
          </cell>
        </row>
        <row r="2541">
          <cell r="A2541" t="str">
            <v>Region 1</v>
          </cell>
        </row>
        <row r="2542">
          <cell r="A2542" t="str">
            <v>Region 1</v>
          </cell>
        </row>
        <row r="2543">
          <cell r="A2543" t="str">
            <v>Region 1</v>
          </cell>
        </row>
        <row r="2544">
          <cell r="A2544" t="str">
            <v>Region 1</v>
          </cell>
        </row>
        <row r="2545">
          <cell r="A2545" t="str">
            <v>Region 1</v>
          </cell>
        </row>
        <row r="2546">
          <cell r="A2546" t="str">
            <v>Region 1</v>
          </cell>
        </row>
        <row r="2547">
          <cell r="A2547" t="str">
            <v>Region 1</v>
          </cell>
        </row>
        <row r="2548">
          <cell r="A2548" t="str">
            <v>Region 1</v>
          </cell>
        </row>
        <row r="2549">
          <cell r="A2549" t="str">
            <v>Region 1</v>
          </cell>
        </row>
        <row r="2550">
          <cell r="A2550" t="str">
            <v>Region 1</v>
          </cell>
        </row>
        <row r="2551">
          <cell r="A2551" t="str">
            <v>Region 1</v>
          </cell>
        </row>
        <row r="2552">
          <cell r="A2552" t="str">
            <v>Region 1</v>
          </cell>
        </row>
        <row r="2553">
          <cell r="A2553" t="str">
            <v>Region 1</v>
          </cell>
        </row>
        <row r="2554">
          <cell r="A2554" t="str">
            <v>Region 1</v>
          </cell>
        </row>
        <row r="2555">
          <cell r="A2555" t="str">
            <v>Region 1</v>
          </cell>
        </row>
        <row r="2556">
          <cell r="A2556" t="str">
            <v>Region 1</v>
          </cell>
        </row>
        <row r="2557">
          <cell r="A2557" t="str">
            <v>Region 1</v>
          </cell>
        </row>
        <row r="2558">
          <cell r="A2558" t="str">
            <v>Region 1</v>
          </cell>
        </row>
        <row r="2559">
          <cell r="A2559" t="str">
            <v>Region 1</v>
          </cell>
        </row>
        <row r="2560">
          <cell r="A2560" t="str">
            <v>Region 1</v>
          </cell>
        </row>
        <row r="2561">
          <cell r="A2561" t="str">
            <v>Region 1</v>
          </cell>
        </row>
        <row r="2562">
          <cell r="A2562" t="str">
            <v>Region 1</v>
          </cell>
        </row>
        <row r="2563">
          <cell r="A2563" t="str">
            <v>Region 1</v>
          </cell>
        </row>
        <row r="2564">
          <cell r="A2564" t="str">
            <v>Region 1</v>
          </cell>
        </row>
        <row r="2565">
          <cell r="A2565" t="str">
            <v>Region 1</v>
          </cell>
        </row>
        <row r="2566">
          <cell r="A2566" t="str">
            <v>Region 1</v>
          </cell>
        </row>
        <row r="2567">
          <cell r="A2567" t="str">
            <v>Region 1</v>
          </cell>
        </row>
        <row r="2568">
          <cell r="A2568" t="str">
            <v>Region 1</v>
          </cell>
        </row>
        <row r="2569">
          <cell r="A2569" t="str">
            <v>Region 1</v>
          </cell>
        </row>
        <row r="2570">
          <cell r="A2570" t="str">
            <v>Region 1</v>
          </cell>
        </row>
        <row r="2571">
          <cell r="A2571" t="str">
            <v>Region 1</v>
          </cell>
        </row>
        <row r="2572">
          <cell r="A2572" t="str">
            <v>Region 1</v>
          </cell>
        </row>
        <row r="2573">
          <cell r="A2573" t="str">
            <v>Region 1</v>
          </cell>
        </row>
        <row r="2574">
          <cell r="A2574" t="str">
            <v>Region 1</v>
          </cell>
        </row>
        <row r="2575">
          <cell r="A2575" t="str">
            <v>Region 1</v>
          </cell>
        </row>
        <row r="2576">
          <cell r="A2576" t="str">
            <v>Region 1</v>
          </cell>
        </row>
        <row r="2577">
          <cell r="A2577" t="str">
            <v>Region 1</v>
          </cell>
        </row>
        <row r="2578">
          <cell r="A2578" t="str">
            <v>Region 1</v>
          </cell>
        </row>
        <row r="2579">
          <cell r="A2579" t="str">
            <v>Region 1</v>
          </cell>
        </row>
        <row r="2580">
          <cell r="A2580" t="str">
            <v>Region 1</v>
          </cell>
        </row>
        <row r="2581">
          <cell r="A2581" t="str">
            <v>Region 1</v>
          </cell>
        </row>
        <row r="2582">
          <cell r="A2582" t="str">
            <v>Region 1</v>
          </cell>
        </row>
        <row r="2583">
          <cell r="A2583" t="str">
            <v>Region 1</v>
          </cell>
        </row>
        <row r="2584">
          <cell r="A2584" t="str">
            <v>Region 1</v>
          </cell>
        </row>
        <row r="2585">
          <cell r="A2585" t="str">
            <v>Region 1</v>
          </cell>
        </row>
        <row r="2586">
          <cell r="A2586" t="str">
            <v>Region 1</v>
          </cell>
        </row>
        <row r="2587">
          <cell r="A2587" t="str">
            <v>Region 1</v>
          </cell>
        </row>
        <row r="2588">
          <cell r="A2588" t="str">
            <v>Region 1</v>
          </cell>
        </row>
        <row r="2589">
          <cell r="A2589" t="str">
            <v>Region 1</v>
          </cell>
        </row>
        <row r="2590">
          <cell r="A2590" t="str">
            <v>Region 1</v>
          </cell>
        </row>
        <row r="2591">
          <cell r="A2591" t="str">
            <v>Region 1</v>
          </cell>
        </row>
        <row r="2592">
          <cell r="A2592" t="str">
            <v>Region 1</v>
          </cell>
        </row>
        <row r="2593">
          <cell r="A2593" t="str">
            <v>Region 1</v>
          </cell>
        </row>
        <row r="2594">
          <cell r="A2594" t="str">
            <v>Region 1</v>
          </cell>
        </row>
        <row r="2595">
          <cell r="A2595" t="str">
            <v>Region 1</v>
          </cell>
        </row>
        <row r="2596">
          <cell r="A2596" t="str">
            <v>Region 1</v>
          </cell>
        </row>
        <row r="2597">
          <cell r="A2597" t="str">
            <v>Region 1</v>
          </cell>
        </row>
        <row r="2598">
          <cell r="A2598" t="str">
            <v>Region 1</v>
          </cell>
        </row>
        <row r="2599">
          <cell r="A2599" t="str">
            <v>Region 1</v>
          </cell>
        </row>
        <row r="2600">
          <cell r="A2600" t="str">
            <v>Region 1</v>
          </cell>
        </row>
        <row r="2601">
          <cell r="A2601" t="str">
            <v>Region 1</v>
          </cell>
        </row>
        <row r="2602">
          <cell r="A2602" t="str">
            <v>Region 1</v>
          </cell>
        </row>
        <row r="2603">
          <cell r="A2603" t="str">
            <v>Region 1</v>
          </cell>
        </row>
        <row r="2604">
          <cell r="A2604" t="str">
            <v>Region 1</v>
          </cell>
        </row>
        <row r="2605">
          <cell r="A2605" t="str">
            <v>Region 1</v>
          </cell>
        </row>
        <row r="2606">
          <cell r="A2606" t="str">
            <v>Region 1</v>
          </cell>
        </row>
        <row r="2607">
          <cell r="A2607" t="str">
            <v>Region 1</v>
          </cell>
        </row>
        <row r="2608">
          <cell r="A2608" t="str">
            <v>Region 1</v>
          </cell>
        </row>
        <row r="2609">
          <cell r="A2609" t="str">
            <v>Region 1</v>
          </cell>
        </row>
        <row r="2610">
          <cell r="A2610" t="str">
            <v>Region 1</v>
          </cell>
        </row>
        <row r="2611">
          <cell r="A2611" t="str">
            <v>Region 1</v>
          </cell>
        </row>
        <row r="2612">
          <cell r="A2612" t="str">
            <v>Region 1</v>
          </cell>
        </row>
        <row r="2613">
          <cell r="A2613" t="str">
            <v>Region 1</v>
          </cell>
        </row>
        <row r="2614">
          <cell r="A2614" t="str">
            <v>Region 1</v>
          </cell>
        </row>
        <row r="2615">
          <cell r="A2615" t="str">
            <v>Region 1</v>
          </cell>
        </row>
        <row r="2616">
          <cell r="A2616" t="str">
            <v>Region 1</v>
          </cell>
        </row>
        <row r="2617">
          <cell r="A2617" t="str">
            <v>Region 1</v>
          </cell>
        </row>
        <row r="2618">
          <cell r="A2618" t="str">
            <v>Region 1</v>
          </cell>
        </row>
        <row r="2619">
          <cell r="A2619" t="str">
            <v>Region 1</v>
          </cell>
        </row>
        <row r="2620">
          <cell r="A2620" t="str">
            <v>Region 1</v>
          </cell>
        </row>
        <row r="2621">
          <cell r="A2621" t="str">
            <v>Region 1</v>
          </cell>
        </row>
        <row r="2622">
          <cell r="A2622" t="str">
            <v>Region 1</v>
          </cell>
        </row>
        <row r="2623">
          <cell r="A2623" t="str">
            <v>Region 1</v>
          </cell>
        </row>
        <row r="2624">
          <cell r="A2624" t="str">
            <v>Region 1</v>
          </cell>
        </row>
        <row r="2625">
          <cell r="A2625" t="str">
            <v>Region 1</v>
          </cell>
        </row>
        <row r="2626">
          <cell r="A2626" t="str">
            <v>Region 1</v>
          </cell>
        </row>
        <row r="2627">
          <cell r="A2627" t="str">
            <v>Region 1</v>
          </cell>
        </row>
        <row r="2628">
          <cell r="A2628" t="str">
            <v>Region 1</v>
          </cell>
        </row>
        <row r="2629">
          <cell r="A2629" t="str">
            <v>Region 1</v>
          </cell>
        </row>
        <row r="2630">
          <cell r="A2630" t="str">
            <v>Region 1</v>
          </cell>
        </row>
        <row r="2631">
          <cell r="A2631" t="str">
            <v>Region 1</v>
          </cell>
        </row>
        <row r="2632">
          <cell r="A2632" t="str">
            <v>Region 1</v>
          </cell>
        </row>
        <row r="2633">
          <cell r="A2633" t="str">
            <v>Region 1</v>
          </cell>
        </row>
        <row r="2634">
          <cell r="A2634" t="str">
            <v>Region 1</v>
          </cell>
        </row>
        <row r="2635">
          <cell r="A2635" t="str">
            <v>Region 1</v>
          </cell>
        </row>
        <row r="2636">
          <cell r="A2636" t="str">
            <v>Region 1</v>
          </cell>
        </row>
        <row r="2637">
          <cell r="A2637" t="str">
            <v>Region 1</v>
          </cell>
        </row>
        <row r="2638">
          <cell r="A2638" t="str">
            <v>Region 1</v>
          </cell>
        </row>
        <row r="2639">
          <cell r="A2639" t="str">
            <v>Region 1</v>
          </cell>
        </row>
        <row r="2640">
          <cell r="A2640" t="str">
            <v>Region 1</v>
          </cell>
        </row>
        <row r="2641">
          <cell r="A2641" t="str">
            <v>Region 1</v>
          </cell>
        </row>
        <row r="2642">
          <cell r="A2642" t="str">
            <v>Region 1</v>
          </cell>
        </row>
        <row r="2643">
          <cell r="A2643" t="str">
            <v>Region 1</v>
          </cell>
        </row>
        <row r="2644">
          <cell r="A2644" t="str">
            <v>Region 1</v>
          </cell>
        </row>
        <row r="2645">
          <cell r="A2645" t="str">
            <v>Region 1</v>
          </cell>
        </row>
        <row r="2646">
          <cell r="A2646" t="str">
            <v>Region 1</v>
          </cell>
        </row>
        <row r="2647">
          <cell r="A2647" t="str">
            <v>Region 1</v>
          </cell>
        </row>
        <row r="2648">
          <cell r="A2648" t="str">
            <v>Region 1</v>
          </cell>
        </row>
        <row r="2649">
          <cell r="A2649" t="str">
            <v>Region 1</v>
          </cell>
        </row>
        <row r="2650">
          <cell r="A2650" t="str">
            <v>Region 1</v>
          </cell>
        </row>
        <row r="2651">
          <cell r="A2651" t="str">
            <v>Region 1</v>
          </cell>
        </row>
        <row r="2652">
          <cell r="A2652" t="str">
            <v>Region 1</v>
          </cell>
        </row>
        <row r="2653">
          <cell r="A2653" t="str">
            <v>Region 1</v>
          </cell>
        </row>
        <row r="2654">
          <cell r="A2654" t="str">
            <v>Region 1</v>
          </cell>
        </row>
        <row r="2655">
          <cell r="A2655" t="str">
            <v>Region 1</v>
          </cell>
        </row>
        <row r="2656">
          <cell r="A2656" t="str">
            <v>Region 1</v>
          </cell>
        </row>
        <row r="2657">
          <cell r="A2657" t="str">
            <v>Region 1</v>
          </cell>
        </row>
        <row r="2658">
          <cell r="A2658" t="str">
            <v>Region 1</v>
          </cell>
        </row>
        <row r="2659">
          <cell r="A2659" t="str">
            <v>Region 1</v>
          </cell>
        </row>
        <row r="2660">
          <cell r="A2660" t="str">
            <v>Region 1</v>
          </cell>
        </row>
        <row r="2661">
          <cell r="A2661" t="str">
            <v>Region 1</v>
          </cell>
        </row>
        <row r="2662">
          <cell r="A2662" t="str">
            <v>Region 1</v>
          </cell>
        </row>
        <row r="2663">
          <cell r="A2663" t="str">
            <v>Region 1</v>
          </cell>
        </row>
        <row r="2664">
          <cell r="A2664" t="str">
            <v>Region 1</v>
          </cell>
        </row>
        <row r="2665">
          <cell r="A2665" t="str">
            <v>Region 1</v>
          </cell>
        </row>
        <row r="2666">
          <cell r="A2666" t="str">
            <v>Region 1</v>
          </cell>
        </row>
        <row r="2667">
          <cell r="A2667" t="str">
            <v>Region 1</v>
          </cell>
        </row>
        <row r="2668">
          <cell r="A2668" t="str">
            <v>Region 1</v>
          </cell>
        </row>
        <row r="2669">
          <cell r="A2669" t="str">
            <v>Region 1</v>
          </cell>
        </row>
        <row r="2670">
          <cell r="A2670" t="str">
            <v>Region 1</v>
          </cell>
        </row>
        <row r="2671">
          <cell r="A2671" t="str">
            <v>Region 1</v>
          </cell>
        </row>
        <row r="2672">
          <cell r="A2672" t="str">
            <v>Region 1</v>
          </cell>
        </row>
        <row r="2673">
          <cell r="A2673" t="str">
            <v>Region 1</v>
          </cell>
        </row>
        <row r="2674">
          <cell r="A2674" t="str">
            <v>Region 1</v>
          </cell>
        </row>
        <row r="2675">
          <cell r="A2675" t="str">
            <v>Region 1</v>
          </cell>
        </row>
        <row r="2676">
          <cell r="A2676" t="str">
            <v>Region 1</v>
          </cell>
        </row>
        <row r="2677">
          <cell r="A2677" t="str">
            <v>Region 1</v>
          </cell>
        </row>
        <row r="2678">
          <cell r="A2678" t="str">
            <v>Region 1</v>
          </cell>
        </row>
        <row r="2679">
          <cell r="A2679" t="str">
            <v>Region 1</v>
          </cell>
        </row>
        <row r="2680">
          <cell r="A2680" t="str">
            <v>Region 1</v>
          </cell>
        </row>
        <row r="2681">
          <cell r="A2681" t="str">
            <v>Region 1</v>
          </cell>
        </row>
        <row r="2682">
          <cell r="A2682" t="str">
            <v>Region 1</v>
          </cell>
        </row>
        <row r="2683">
          <cell r="A2683" t="str">
            <v>Region 1</v>
          </cell>
        </row>
        <row r="2684">
          <cell r="A2684" t="str">
            <v>Region 1</v>
          </cell>
        </row>
        <row r="2685">
          <cell r="A2685" t="str">
            <v>Region 1</v>
          </cell>
        </row>
        <row r="2686">
          <cell r="A2686" t="str">
            <v>Region 1</v>
          </cell>
        </row>
        <row r="2687">
          <cell r="A2687" t="str">
            <v>Region 1</v>
          </cell>
        </row>
        <row r="2688">
          <cell r="A2688" t="str">
            <v>Region 1</v>
          </cell>
        </row>
        <row r="2689">
          <cell r="A2689" t="str">
            <v>Region 1</v>
          </cell>
        </row>
        <row r="2690">
          <cell r="A2690" t="str">
            <v>Region 1</v>
          </cell>
        </row>
        <row r="2691">
          <cell r="A2691" t="str">
            <v>Region 1</v>
          </cell>
        </row>
        <row r="2692">
          <cell r="A2692" t="str">
            <v>Region 1</v>
          </cell>
        </row>
        <row r="2693">
          <cell r="A2693" t="str">
            <v>Region 1</v>
          </cell>
        </row>
        <row r="2694">
          <cell r="A2694" t="str">
            <v>Region 1</v>
          </cell>
        </row>
        <row r="2695">
          <cell r="A2695" t="str">
            <v>Region 1</v>
          </cell>
        </row>
        <row r="2696">
          <cell r="A2696" t="str">
            <v>Region 1</v>
          </cell>
        </row>
        <row r="2697">
          <cell r="A2697" t="str">
            <v>Region 1</v>
          </cell>
        </row>
        <row r="2698">
          <cell r="A2698" t="str">
            <v>Region 1</v>
          </cell>
        </row>
        <row r="2699">
          <cell r="A2699" t="str">
            <v>Region 1</v>
          </cell>
        </row>
        <row r="2700">
          <cell r="A2700" t="str">
            <v>Region 1</v>
          </cell>
        </row>
        <row r="2701">
          <cell r="A2701" t="str">
            <v>Region 1</v>
          </cell>
        </row>
        <row r="2702">
          <cell r="A2702" t="str">
            <v>Region 1</v>
          </cell>
        </row>
        <row r="2703">
          <cell r="A2703" t="str">
            <v>Region 1</v>
          </cell>
        </row>
        <row r="2704">
          <cell r="A2704" t="str">
            <v>Region 1</v>
          </cell>
        </row>
        <row r="2705">
          <cell r="A2705" t="str">
            <v>Region 1</v>
          </cell>
        </row>
        <row r="2706">
          <cell r="A2706" t="str">
            <v>Region 1</v>
          </cell>
        </row>
        <row r="2707">
          <cell r="A2707" t="str">
            <v>Region 1</v>
          </cell>
        </row>
        <row r="2708">
          <cell r="A2708" t="str">
            <v>Region 1</v>
          </cell>
        </row>
        <row r="2709">
          <cell r="A2709" t="str">
            <v>Region 1</v>
          </cell>
        </row>
        <row r="2710">
          <cell r="A2710" t="str">
            <v>Region 1</v>
          </cell>
        </row>
        <row r="2711">
          <cell r="A2711" t="str">
            <v>Region 1</v>
          </cell>
        </row>
        <row r="2712">
          <cell r="A2712" t="str">
            <v>Region 1</v>
          </cell>
        </row>
        <row r="2713">
          <cell r="A2713" t="str">
            <v>Region 1</v>
          </cell>
        </row>
        <row r="2714">
          <cell r="A2714" t="str">
            <v>Region 1</v>
          </cell>
        </row>
        <row r="2715">
          <cell r="A2715" t="str">
            <v>Region 1</v>
          </cell>
        </row>
        <row r="2716">
          <cell r="A2716" t="str">
            <v>Region 1</v>
          </cell>
        </row>
        <row r="2717">
          <cell r="A2717" t="str">
            <v>Region 1</v>
          </cell>
        </row>
        <row r="2718">
          <cell r="A2718" t="str">
            <v>Region 1</v>
          </cell>
        </row>
        <row r="2719">
          <cell r="A2719" t="str">
            <v>Region 1</v>
          </cell>
        </row>
        <row r="2720">
          <cell r="A2720" t="str">
            <v>Region 1</v>
          </cell>
        </row>
        <row r="2721">
          <cell r="A2721" t="str">
            <v>Region 1</v>
          </cell>
        </row>
        <row r="2722">
          <cell r="A2722" t="str">
            <v>Region 1</v>
          </cell>
        </row>
        <row r="2723">
          <cell r="A2723" t="str">
            <v>Region 1</v>
          </cell>
        </row>
        <row r="2724">
          <cell r="A2724" t="str">
            <v>Region 1</v>
          </cell>
        </row>
        <row r="2725">
          <cell r="A2725" t="str">
            <v>Region 1</v>
          </cell>
        </row>
        <row r="2726">
          <cell r="A2726" t="str">
            <v>Region 1</v>
          </cell>
        </row>
        <row r="2727">
          <cell r="A2727" t="str">
            <v>Region 1</v>
          </cell>
        </row>
        <row r="2728">
          <cell r="A2728" t="str">
            <v>Region 1</v>
          </cell>
        </row>
        <row r="2729">
          <cell r="A2729" t="str">
            <v>Region 1</v>
          </cell>
        </row>
        <row r="2730">
          <cell r="A2730" t="str">
            <v>Region 1</v>
          </cell>
        </row>
        <row r="2731">
          <cell r="A2731" t="str">
            <v>Region 1</v>
          </cell>
        </row>
        <row r="2732">
          <cell r="A2732" t="str">
            <v>Region 1</v>
          </cell>
        </row>
        <row r="2733">
          <cell r="A2733" t="str">
            <v>Region 1</v>
          </cell>
        </row>
        <row r="2734">
          <cell r="A2734" t="str">
            <v>Region 1</v>
          </cell>
        </row>
        <row r="2735">
          <cell r="A2735" t="str">
            <v>Region 1</v>
          </cell>
        </row>
        <row r="2736">
          <cell r="A2736" t="str">
            <v>Region 1</v>
          </cell>
        </row>
        <row r="2737">
          <cell r="A2737" t="str">
            <v>Region 1</v>
          </cell>
        </row>
        <row r="2738">
          <cell r="A2738" t="str">
            <v>Region 1</v>
          </cell>
        </row>
        <row r="2739">
          <cell r="A2739" t="str">
            <v>Region 1</v>
          </cell>
        </row>
        <row r="2740">
          <cell r="A2740" t="str">
            <v>Region 1</v>
          </cell>
        </row>
        <row r="2741">
          <cell r="A2741" t="str">
            <v>Region 1</v>
          </cell>
        </row>
        <row r="2742">
          <cell r="A2742" t="str">
            <v>Region 1</v>
          </cell>
        </row>
        <row r="2743">
          <cell r="A2743" t="str">
            <v>Region 1</v>
          </cell>
        </row>
        <row r="2744">
          <cell r="A2744" t="str">
            <v>Region 1</v>
          </cell>
        </row>
        <row r="2745">
          <cell r="A2745" t="str">
            <v>Region 1</v>
          </cell>
        </row>
        <row r="2746">
          <cell r="A2746" t="str">
            <v>Region 1</v>
          </cell>
        </row>
        <row r="2747">
          <cell r="A2747" t="str">
            <v>Region 1</v>
          </cell>
        </row>
        <row r="2748">
          <cell r="A2748" t="str">
            <v>Region 1</v>
          </cell>
        </row>
        <row r="2749">
          <cell r="A2749" t="str">
            <v>Region 1</v>
          </cell>
        </row>
        <row r="2750">
          <cell r="A2750" t="str">
            <v>Region 1</v>
          </cell>
        </row>
        <row r="2751">
          <cell r="A2751" t="str">
            <v>Region 1</v>
          </cell>
        </row>
        <row r="2752">
          <cell r="A2752" t="str">
            <v>Region 1</v>
          </cell>
        </row>
        <row r="2753">
          <cell r="A2753" t="str">
            <v>Region 1</v>
          </cell>
        </row>
        <row r="2754">
          <cell r="A2754" t="str">
            <v>Region 1</v>
          </cell>
        </row>
        <row r="2755">
          <cell r="A2755" t="str">
            <v>Region 1</v>
          </cell>
        </row>
        <row r="2756">
          <cell r="A2756" t="str">
            <v>Region 1</v>
          </cell>
        </row>
        <row r="2757">
          <cell r="A2757" t="str">
            <v>Region 1</v>
          </cell>
        </row>
        <row r="2758">
          <cell r="A2758" t="str">
            <v>Region 1</v>
          </cell>
        </row>
        <row r="2759">
          <cell r="A2759" t="str">
            <v>Region 1</v>
          </cell>
        </row>
        <row r="2760">
          <cell r="A2760" t="str">
            <v>Region 1</v>
          </cell>
        </row>
        <row r="2761">
          <cell r="A2761" t="str">
            <v>Region 1</v>
          </cell>
        </row>
        <row r="2762">
          <cell r="A2762" t="str">
            <v>Region 1</v>
          </cell>
        </row>
        <row r="2763">
          <cell r="A2763" t="str">
            <v>Region 1</v>
          </cell>
        </row>
        <row r="2764">
          <cell r="A2764" t="str">
            <v>Region 1</v>
          </cell>
        </row>
        <row r="2765">
          <cell r="A2765" t="str">
            <v>Region 1</v>
          </cell>
        </row>
        <row r="2766">
          <cell r="A2766" t="str">
            <v>Region 1</v>
          </cell>
        </row>
        <row r="2767">
          <cell r="A2767" t="str">
            <v>Region 1</v>
          </cell>
        </row>
        <row r="2768">
          <cell r="A2768" t="str">
            <v>Region 1</v>
          </cell>
        </row>
        <row r="2769">
          <cell r="A2769" t="str">
            <v>Region 1</v>
          </cell>
        </row>
        <row r="2770">
          <cell r="A2770" t="str">
            <v>Region 1</v>
          </cell>
        </row>
        <row r="2771">
          <cell r="A2771" t="str">
            <v>Region 1</v>
          </cell>
        </row>
        <row r="2772">
          <cell r="A2772" t="str">
            <v>Region 1</v>
          </cell>
        </row>
        <row r="2773">
          <cell r="A2773" t="str">
            <v>Region 1</v>
          </cell>
        </row>
        <row r="2774">
          <cell r="A2774" t="str">
            <v>Region 1</v>
          </cell>
        </row>
        <row r="2775">
          <cell r="A2775" t="str">
            <v>Region 1</v>
          </cell>
        </row>
        <row r="2776">
          <cell r="A2776" t="str">
            <v>Region 1</v>
          </cell>
        </row>
        <row r="2777">
          <cell r="A2777" t="str">
            <v>Region 1</v>
          </cell>
        </row>
        <row r="2778">
          <cell r="A2778" t="str">
            <v>Region 1</v>
          </cell>
        </row>
        <row r="2779">
          <cell r="A2779" t="str">
            <v>Region 1</v>
          </cell>
        </row>
        <row r="2780">
          <cell r="A2780" t="str">
            <v>Region 1</v>
          </cell>
        </row>
        <row r="2781">
          <cell r="A2781" t="str">
            <v>Region 1</v>
          </cell>
        </row>
        <row r="2782">
          <cell r="A2782" t="str">
            <v>Region 1</v>
          </cell>
        </row>
        <row r="2783">
          <cell r="A2783" t="str">
            <v>Region 1</v>
          </cell>
        </row>
        <row r="2784">
          <cell r="A2784" t="str">
            <v>Region 1</v>
          </cell>
        </row>
        <row r="2785">
          <cell r="A2785" t="str">
            <v>Region 1</v>
          </cell>
        </row>
        <row r="2786">
          <cell r="A2786" t="str">
            <v>Region 1</v>
          </cell>
        </row>
        <row r="2787">
          <cell r="A2787" t="str">
            <v>Region 1</v>
          </cell>
        </row>
        <row r="2788">
          <cell r="A2788" t="str">
            <v>Region 1</v>
          </cell>
        </row>
        <row r="2789">
          <cell r="A2789" t="str">
            <v>Region 1</v>
          </cell>
        </row>
        <row r="2790">
          <cell r="A2790" t="str">
            <v>Region 1</v>
          </cell>
        </row>
        <row r="2791">
          <cell r="A2791" t="str">
            <v>Region 1</v>
          </cell>
        </row>
        <row r="2792">
          <cell r="A2792" t="str">
            <v>Region 1</v>
          </cell>
        </row>
        <row r="2793">
          <cell r="A2793" t="str">
            <v>Region 1</v>
          </cell>
        </row>
        <row r="2794">
          <cell r="A2794" t="str">
            <v>Region 1</v>
          </cell>
        </row>
        <row r="2795">
          <cell r="A2795" t="str">
            <v>Region 1</v>
          </cell>
        </row>
        <row r="2796">
          <cell r="A2796" t="str">
            <v>Region 1</v>
          </cell>
        </row>
        <row r="2797">
          <cell r="A2797" t="str">
            <v>Region 1</v>
          </cell>
        </row>
        <row r="2798">
          <cell r="A2798" t="str">
            <v>Region 1</v>
          </cell>
        </row>
        <row r="2799">
          <cell r="A2799" t="str">
            <v>Region 1</v>
          </cell>
        </row>
        <row r="2800">
          <cell r="A2800" t="str">
            <v>Region 1</v>
          </cell>
        </row>
        <row r="2801">
          <cell r="A2801" t="str">
            <v>Region 1</v>
          </cell>
        </row>
        <row r="2802">
          <cell r="A2802" t="str">
            <v>Region 1</v>
          </cell>
        </row>
        <row r="2803">
          <cell r="A2803" t="str">
            <v>Region 1</v>
          </cell>
        </row>
        <row r="2804">
          <cell r="A2804" t="str">
            <v>Region 1</v>
          </cell>
        </row>
        <row r="2805">
          <cell r="A2805" t="str">
            <v>Region 1</v>
          </cell>
        </row>
        <row r="2806">
          <cell r="A2806" t="str">
            <v>Region 1</v>
          </cell>
        </row>
        <row r="2807">
          <cell r="A2807" t="str">
            <v>Region 1</v>
          </cell>
        </row>
        <row r="2808">
          <cell r="A2808" t="str">
            <v>Region 1</v>
          </cell>
        </row>
        <row r="2809">
          <cell r="A2809" t="str">
            <v>Region 1</v>
          </cell>
        </row>
        <row r="2810">
          <cell r="A2810" t="str">
            <v>Region 1</v>
          </cell>
        </row>
        <row r="2811">
          <cell r="A2811" t="str">
            <v>Region 1</v>
          </cell>
        </row>
        <row r="2812">
          <cell r="A2812" t="str">
            <v>Region 1</v>
          </cell>
        </row>
        <row r="2813">
          <cell r="A2813" t="str">
            <v>Region 1</v>
          </cell>
        </row>
        <row r="2814">
          <cell r="A2814" t="str">
            <v>Region 1</v>
          </cell>
        </row>
        <row r="2815">
          <cell r="A2815" t="str">
            <v>Region 1</v>
          </cell>
        </row>
        <row r="2816">
          <cell r="A2816" t="str">
            <v>Region 1</v>
          </cell>
        </row>
        <row r="2817">
          <cell r="A2817" t="str">
            <v>Region 1</v>
          </cell>
        </row>
        <row r="2818">
          <cell r="A2818" t="str">
            <v>Region 1</v>
          </cell>
        </row>
        <row r="2819">
          <cell r="A2819" t="str">
            <v>Region 1</v>
          </cell>
        </row>
        <row r="2820">
          <cell r="A2820" t="str">
            <v>Region 1</v>
          </cell>
        </row>
        <row r="2821">
          <cell r="A2821" t="str">
            <v>Region 1</v>
          </cell>
        </row>
        <row r="2822">
          <cell r="A2822" t="str">
            <v>Region 1</v>
          </cell>
        </row>
        <row r="2823">
          <cell r="A2823" t="str">
            <v>Region 1</v>
          </cell>
        </row>
        <row r="2824">
          <cell r="A2824" t="str">
            <v>Region 1</v>
          </cell>
        </row>
        <row r="2825">
          <cell r="A2825" t="str">
            <v>Region 1</v>
          </cell>
        </row>
        <row r="2826">
          <cell r="A2826" t="str">
            <v>Region 1</v>
          </cell>
        </row>
        <row r="2827">
          <cell r="A2827" t="str">
            <v>Region 1</v>
          </cell>
        </row>
        <row r="2828">
          <cell r="A2828" t="str">
            <v>Region 1</v>
          </cell>
        </row>
        <row r="2829">
          <cell r="A2829" t="str">
            <v>Region 1</v>
          </cell>
        </row>
        <row r="2830">
          <cell r="A2830" t="str">
            <v>Region 1</v>
          </cell>
        </row>
        <row r="2831">
          <cell r="A2831" t="str">
            <v>Region 1</v>
          </cell>
        </row>
        <row r="2832">
          <cell r="A2832" t="str">
            <v>Region 1</v>
          </cell>
        </row>
        <row r="2833">
          <cell r="A2833" t="str">
            <v>Region 1</v>
          </cell>
        </row>
        <row r="2834">
          <cell r="A2834" t="str">
            <v>Region 1</v>
          </cell>
        </row>
        <row r="2835">
          <cell r="A2835" t="str">
            <v>Region 1</v>
          </cell>
        </row>
        <row r="2836">
          <cell r="A2836" t="str">
            <v>Region 1</v>
          </cell>
        </row>
        <row r="2837">
          <cell r="A2837" t="str">
            <v>Region 1</v>
          </cell>
        </row>
        <row r="2838">
          <cell r="A2838" t="str">
            <v>Region 1</v>
          </cell>
        </row>
        <row r="2839">
          <cell r="A2839" t="str">
            <v>Region 1</v>
          </cell>
        </row>
        <row r="2840">
          <cell r="A2840" t="str">
            <v>Region 1</v>
          </cell>
        </row>
        <row r="2841">
          <cell r="A2841" t="str">
            <v>Region 1</v>
          </cell>
        </row>
        <row r="2842">
          <cell r="A2842" t="str">
            <v>Region 1</v>
          </cell>
        </row>
        <row r="2843">
          <cell r="A2843" t="str">
            <v>Region 1</v>
          </cell>
        </row>
        <row r="2844">
          <cell r="A2844" t="str">
            <v>Region 1</v>
          </cell>
        </row>
        <row r="2845">
          <cell r="A2845" t="str">
            <v>Region 1</v>
          </cell>
        </row>
        <row r="2846">
          <cell r="A2846" t="str">
            <v>Region 1</v>
          </cell>
        </row>
        <row r="2847">
          <cell r="A2847" t="str">
            <v>Region 1</v>
          </cell>
        </row>
        <row r="2848">
          <cell r="A2848" t="str">
            <v>Region 1</v>
          </cell>
        </row>
        <row r="2849">
          <cell r="A2849" t="str">
            <v>Region 1</v>
          </cell>
        </row>
        <row r="2850">
          <cell r="A2850" t="str">
            <v>Region 1</v>
          </cell>
        </row>
        <row r="2851">
          <cell r="A2851" t="str">
            <v>Region 1</v>
          </cell>
        </row>
        <row r="2852">
          <cell r="A2852" t="str">
            <v>Region 1</v>
          </cell>
        </row>
        <row r="2853">
          <cell r="A2853" t="str">
            <v>Region 1</v>
          </cell>
        </row>
        <row r="2854">
          <cell r="A2854" t="str">
            <v>Region 1</v>
          </cell>
        </row>
        <row r="2855">
          <cell r="A2855" t="str">
            <v>Region 1</v>
          </cell>
        </row>
        <row r="2856">
          <cell r="A2856" t="str">
            <v>Region 1</v>
          </cell>
        </row>
        <row r="2857">
          <cell r="A2857" t="str">
            <v>Region 1</v>
          </cell>
        </row>
        <row r="2858">
          <cell r="A2858" t="str">
            <v>Region 1</v>
          </cell>
        </row>
        <row r="2859">
          <cell r="A2859" t="str">
            <v>Region 1</v>
          </cell>
        </row>
        <row r="2860">
          <cell r="A2860" t="str">
            <v>Region 1</v>
          </cell>
        </row>
        <row r="2861">
          <cell r="A2861" t="str">
            <v>Region 1</v>
          </cell>
        </row>
        <row r="2862">
          <cell r="A2862" t="str">
            <v>Region 1</v>
          </cell>
        </row>
        <row r="2863">
          <cell r="A2863" t="str">
            <v>Region 1</v>
          </cell>
        </row>
        <row r="2864">
          <cell r="A2864" t="str">
            <v>Region 1</v>
          </cell>
        </row>
        <row r="2865">
          <cell r="A2865" t="str">
            <v>Region 1</v>
          </cell>
        </row>
        <row r="2866">
          <cell r="A2866" t="str">
            <v>Region 1</v>
          </cell>
        </row>
        <row r="2867">
          <cell r="A2867" t="str">
            <v>Region 1</v>
          </cell>
        </row>
        <row r="2868">
          <cell r="A2868" t="str">
            <v>Region 1</v>
          </cell>
        </row>
        <row r="2869">
          <cell r="A2869" t="str">
            <v>Region 1</v>
          </cell>
        </row>
        <row r="2870">
          <cell r="A2870" t="str">
            <v>Region 1</v>
          </cell>
        </row>
        <row r="2871">
          <cell r="A2871" t="str">
            <v>Region 1</v>
          </cell>
        </row>
        <row r="2872">
          <cell r="A2872" t="str">
            <v>Region 1</v>
          </cell>
        </row>
        <row r="2873">
          <cell r="A2873" t="str">
            <v>Region 1</v>
          </cell>
        </row>
        <row r="2874">
          <cell r="A2874" t="str">
            <v>Region 1</v>
          </cell>
        </row>
        <row r="2875">
          <cell r="A2875" t="str">
            <v>Region 1</v>
          </cell>
        </row>
        <row r="2876">
          <cell r="A2876" t="str">
            <v>Region 1</v>
          </cell>
        </row>
        <row r="2877">
          <cell r="A2877" t="str">
            <v>Region 1</v>
          </cell>
        </row>
        <row r="2878">
          <cell r="A2878" t="str">
            <v>Region 1</v>
          </cell>
        </row>
        <row r="2879">
          <cell r="A2879" t="str">
            <v>Region 1</v>
          </cell>
        </row>
        <row r="2880">
          <cell r="A2880" t="str">
            <v>Region 1</v>
          </cell>
        </row>
        <row r="2881">
          <cell r="A2881" t="str">
            <v>Region 1</v>
          </cell>
        </row>
        <row r="2882">
          <cell r="A2882" t="str">
            <v>Region 1</v>
          </cell>
        </row>
        <row r="2883">
          <cell r="A2883" t="str">
            <v>Region 1</v>
          </cell>
        </row>
        <row r="2884">
          <cell r="A2884" t="str">
            <v>Region 1</v>
          </cell>
        </row>
        <row r="2885">
          <cell r="A2885" t="str">
            <v>Region 1</v>
          </cell>
        </row>
        <row r="2886">
          <cell r="A2886" t="str">
            <v>Region 1</v>
          </cell>
        </row>
        <row r="2887">
          <cell r="A2887" t="str">
            <v>Region 1</v>
          </cell>
        </row>
        <row r="2888">
          <cell r="A2888" t="str">
            <v>Region 1</v>
          </cell>
        </row>
        <row r="2889">
          <cell r="A2889" t="str">
            <v>Region 1</v>
          </cell>
        </row>
        <row r="2890">
          <cell r="A2890" t="str">
            <v>Region 1</v>
          </cell>
        </row>
        <row r="2891">
          <cell r="A2891" t="str">
            <v>Region 1</v>
          </cell>
        </row>
        <row r="2892">
          <cell r="A2892" t="str">
            <v>Region 1</v>
          </cell>
        </row>
        <row r="2893">
          <cell r="A2893" t="str">
            <v>Region 1</v>
          </cell>
        </row>
        <row r="2894">
          <cell r="A2894" t="str">
            <v>Region 1</v>
          </cell>
        </row>
        <row r="2895">
          <cell r="A2895" t="str">
            <v>Region 1</v>
          </cell>
        </row>
        <row r="2896">
          <cell r="A2896" t="str">
            <v>Region 1</v>
          </cell>
        </row>
        <row r="2897">
          <cell r="A2897" t="str">
            <v>Region 1</v>
          </cell>
        </row>
        <row r="2898">
          <cell r="A2898" t="str">
            <v>Region 1</v>
          </cell>
        </row>
        <row r="2899">
          <cell r="A2899" t="str">
            <v>Region 1</v>
          </cell>
        </row>
        <row r="2900">
          <cell r="A2900" t="str">
            <v>Region 1</v>
          </cell>
        </row>
        <row r="2901">
          <cell r="A2901" t="str">
            <v>Region 1</v>
          </cell>
        </row>
        <row r="2902">
          <cell r="A2902" t="str">
            <v>Region 1</v>
          </cell>
        </row>
        <row r="2903">
          <cell r="A2903" t="str">
            <v>Region 1</v>
          </cell>
        </row>
        <row r="2904">
          <cell r="A2904" t="str">
            <v>Region 1</v>
          </cell>
        </row>
        <row r="2905">
          <cell r="A2905" t="str">
            <v>Region 1</v>
          </cell>
        </row>
        <row r="2906">
          <cell r="A2906" t="str">
            <v>Region 1</v>
          </cell>
        </row>
        <row r="2907">
          <cell r="A2907" t="str">
            <v>Region 1</v>
          </cell>
        </row>
        <row r="2908">
          <cell r="A2908" t="str">
            <v>Region 1</v>
          </cell>
        </row>
        <row r="2909">
          <cell r="A2909" t="str">
            <v>Region 1</v>
          </cell>
        </row>
        <row r="2910">
          <cell r="A2910" t="str">
            <v>Region 1</v>
          </cell>
        </row>
        <row r="2911">
          <cell r="A2911" t="str">
            <v>Region 1</v>
          </cell>
        </row>
        <row r="2912">
          <cell r="A2912" t="str">
            <v>Region 1</v>
          </cell>
        </row>
        <row r="2913">
          <cell r="A2913" t="str">
            <v>Region 1</v>
          </cell>
        </row>
        <row r="2914">
          <cell r="A2914" t="str">
            <v>Region 1</v>
          </cell>
        </row>
        <row r="2915">
          <cell r="A2915" t="str">
            <v>Region 1</v>
          </cell>
        </row>
        <row r="2916">
          <cell r="A2916" t="str">
            <v>Region 1</v>
          </cell>
        </row>
        <row r="2917">
          <cell r="A2917" t="str">
            <v>Region 1</v>
          </cell>
        </row>
        <row r="2918">
          <cell r="A2918" t="str">
            <v>Region 1</v>
          </cell>
        </row>
        <row r="2919">
          <cell r="A2919" t="str">
            <v>Region 1</v>
          </cell>
        </row>
        <row r="2920">
          <cell r="A2920" t="str">
            <v>Region 1</v>
          </cell>
        </row>
        <row r="2921">
          <cell r="A2921" t="str">
            <v>Region 1</v>
          </cell>
        </row>
        <row r="2922">
          <cell r="A2922" t="str">
            <v>Region 1</v>
          </cell>
        </row>
        <row r="2923">
          <cell r="A2923" t="str">
            <v>Region 1</v>
          </cell>
        </row>
        <row r="2924">
          <cell r="A2924" t="str">
            <v>Region 1</v>
          </cell>
        </row>
        <row r="2925">
          <cell r="A2925" t="str">
            <v>Region 1</v>
          </cell>
        </row>
        <row r="2926">
          <cell r="A2926" t="str">
            <v>Region 1</v>
          </cell>
        </row>
        <row r="2927">
          <cell r="A2927" t="str">
            <v>Region 1</v>
          </cell>
        </row>
        <row r="2928">
          <cell r="A2928" t="str">
            <v>Region 1</v>
          </cell>
        </row>
        <row r="2929">
          <cell r="A2929" t="str">
            <v>Region 1</v>
          </cell>
        </row>
        <row r="2930">
          <cell r="A2930" t="str">
            <v>Region 1</v>
          </cell>
        </row>
        <row r="2931">
          <cell r="A2931" t="str">
            <v>Region 1</v>
          </cell>
        </row>
        <row r="2932">
          <cell r="A2932" t="str">
            <v>Region 1</v>
          </cell>
        </row>
        <row r="2933">
          <cell r="A2933" t="str">
            <v>Region 1</v>
          </cell>
        </row>
        <row r="2934">
          <cell r="A2934" t="str">
            <v>Region 1</v>
          </cell>
        </row>
        <row r="2935">
          <cell r="A2935" t="str">
            <v>Region 1</v>
          </cell>
        </row>
        <row r="2936">
          <cell r="A2936" t="str">
            <v>Region 1</v>
          </cell>
        </row>
        <row r="2937">
          <cell r="A2937" t="str">
            <v>Region 1</v>
          </cell>
        </row>
        <row r="2938">
          <cell r="A2938" t="str">
            <v>Region 1</v>
          </cell>
        </row>
        <row r="2939">
          <cell r="A2939" t="str">
            <v>Region 1</v>
          </cell>
        </row>
        <row r="2940">
          <cell r="A2940" t="str">
            <v>Region 1</v>
          </cell>
        </row>
        <row r="2941">
          <cell r="A2941" t="str">
            <v>Region 1</v>
          </cell>
        </row>
        <row r="2942">
          <cell r="A2942" t="str">
            <v>Region 1</v>
          </cell>
        </row>
        <row r="2943">
          <cell r="A2943" t="str">
            <v>Region 1</v>
          </cell>
        </row>
        <row r="2944">
          <cell r="A2944" t="str">
            <v>Region 1</v>
          </cell>
        </row>
        <row r="2945">
          <cell r="A2945" t="str">
            <v>Region 1</v>
          </cell>
        </row>
        <row r="2946">
          <cell r="A2946" t="str">
            <v>Region 1</v>
          </cell>
        </row>
        <row r="2947">
          <cell r="A2947" t="str">
            <v>Region 1</v>
          </cell>
        </row>
        <row r="2948">
          <cell r="A2948" t="str">
            <v>Region 1</v>
          </cell>
        </row>
        <row r="2949">
          <cell r="A2949" t="str">
            <v>Region 1</v>
          </cell>
        </row>
        <row r="2950">
          <cell r="A2950" t="str">
            <v>Region 1</v>
          </cell>
        </row>
        <row r="2951">
          <cell r="A2951" t="str">
            <v>Region 1</v>
          </cell>
        </row>
        <row r="2952">
          <cell r="A2952" t="str">
            <v>Region 1</v>
          </cell>
        </row>
        <row r="2953">
          <cell r="A2953" t="str">
            <v>Region 1</v>
          </cell>
        </row>
        <row r="2954">
          <cell r="A2954" t="str">
            <v>Region 1</v>
          </cell>
        </row>
        <row r="2955">
          <cell r="A2955" t="str">
            <v>Region 1</v>
          </cell>
        </row>
        <row r="2956">
          <cell r="A2956" t="str">
            <v>Region 1</v>
          </cell>
        </row>
        <row r="2957">
          <cell r="A2957" t="str">
            <v>Region 1</v>
          </cell>
        </row>
        <row r="2958">
          <cell r="A2958" t="str">
            <v>Region 1</v>
          </cell>
        </row>
        <row r="2959">
          <cell r="A2959" t="str">
            <v>Region 1</v>
          </cell>
        </row>
        <row r="2960">
          <cell r="A2960" t="str">
            <v>Region 1</v>
          </cell>
        </row>
        <row r="2961">
          <cell r="A2961" t="str">
            <v>Region 1</v>
          </cell>
        </row>
        <row r="2962">
          <cell r="A2962" t="str">
            <v>Region 1</v>
          </cell>
        </row>
        <row r="2963">
          <cell r="A2963" t="str">
            <v>Region 1</v>
          </cell>
        </row>
        <row r="2964">
          <cell r="A2964" t="str">
            <v>Region 1</v>
          </cell>
        </row>
        <row r="2965">
          <cell r="A2965" t="str">
            <v>Region 1</v>
          </cell>
        </row>
        <row r="2966">
          <cell r="A2966" t="str">
            <v>Region 1</v>
          </cell>
        </row>
        <row r="2967">
          <cell r="A2967" t="str">
            <v>Region 1</v>
          </cell>
        </row>
        <row r="2968">
          <cell r="A2968" t="str">
            <v>Region 1</v>
          </cell>
        </row>
        <row r="2969">
          <cell r="A2969" t="str">
            <v>Region 1</v>
          </cell>
        </row>
        <row r="2970">
          <cell r="A2970" t="str">
            <v>Region 1</v>
          </cell>
        </row>
        <row r="2971">
          <cell r="A2971" t="str">
            <v>Region 1</v>
          </cell>
        </row>
        <row r="2972">
          <cell r="A2972" t="str">
            <v>Region 1</v>
          </cell>
        </row>
        <row r="2973">
          <cell r="A2973" t="str">
            <v>Region 1</v>
          </cell>
        </row>
        <row r="2974">
          <cell r="A2974" t="str">
            <v>Region 1</v>
          </cell>
        </row>
        <row r="2975">
          <cell r="A2975" t="str">
            <v>Region 1</v>
          </cell>
        </row>
        <row r="2976">
          <cell r="A2976" t="str">
            <v>Region 1</v>
          </cell>
        </row>
        <row r="2977">
          <cell r="A2977" t="str">
            <v>Region 1</v>
          </cell>
        </row>
        <row r="2978">
          <cell r="A2978" t="str">
            <v>Region 1</v>
          </cell>
        </row>
        <row r="2979">
          <cell r="A2979" t="str">
            <v>Region 1</v>
          </cell>
        </row>
        <row r="2980">
          <cell r="A2980" t="str">
            <v>Region 1</v>
          </cell>
        </row>
        <row r="2981">
          <cell r="A2981" t="str">
            <v>Region 1</v>
          </cell>
        </row>
        <row r="2982">
          <cell r="A2982" t="str">
            <v>Region 1</v>
          </cell>
        </row>
        <row r="2983">
          <cell r="A2983" t="str">
            <v>Region 1</v>
          </cell>
        </row>
        <row r="2984">
          <cell r="A2984" t="str">
            <v>Region 1</v>
          </cell>
        </row>
        <row r="2985">
          <cell r="A2985" t="str">
            <v>Region 1</v>
          </cell>
        </row>
        <row r="2986">
          <cell r="A2986" t="str">
            <v>Region 1</v>
          </cell>
        </row>
        <row r="2987">
          <cell r="A2987" t="str">
            <v>Region 1</v>
          </cell>
        </row>
        <row r="2988">
          <cell r="A2988" t="str">
            <v>Region 1</v>
          </cell>
        </row>
        <row r="2989">
          <cell r="A2989" t="str">
            <v>Region 1</v>
          </cell>
        </row>
        <row r="2990">
          <cell r="A2990" t="str">
            <v>Region 1</v>
          </cell>
        </row>
        <row r="2991">
          <cell r="A2991" t="str">
            <v>Region 1</v>
          </cell>
        </row>
        <row r="2992">
          <cell r="A2992" t="str">
            <v>Region 1</v>
          </cell>
        </row>
        <row r="2993">
          <cell r="A2993" t="str">
            <v>Region 1</v>
          </cell>
        </row>
        <row r="2994">
          <cell r="A2994" t="str">
            <v>Region 1</v>
          </cell>
        </row>
        <row r="2995">
          <cell r="A2995" t="str">
            <v>Region 1</v>
          </cell>
        </row>
        <row r="2996">
          <cell r="A2996" t="str">
            <v>Region 1</v>
          </cell>
        </row>
        <row r="2997">
          <cell r="A2997" t="str">
            <v>Region 1</v>
          </cell>
        </row>
        <row r="2998">
          <cell r="A2998" t="str">
            <v>Region 1</v>
          </cell>
        </row>
        <row r="2999">
          <cell r="A2999" t="str">
            <v>Region 1</v>
          </cell>
        </row>
        <row r="3000">
          <cell r="A3000" t="str">
            <v>Region 1</v>
          </cell>
        </row>
        <row r="3001">
          <cell r="A3001" t="str">
            <v>Region 1</v>
          </cell>
        </row>
        <row r="3002">
          <cell r="A3002" t="str">
            <v>Region 1</v>
          </cell>
        </row>
        <row r="3003">
          <cell r="A3003" t="str">
            <v>Region 1</v>
          </cell>
        </row>
        <row r="3004">
          <cell r="A3004" t="str">
            <v>Region 1</v>
          </cell>
        </row>
        <row r="3005">
          <cell r="A3005" t="str">
            <v>Region 1</v>
          </cell>
        </row>
        <row r="3006">
          <cell r="A3006" t="str">
            <v>Region 1</v>
          </cell>
        </row>
        <row r="3007">
          <cell r="A3007" t="str">
            <v>Region 1</v>
          </cell>
        </row>
        <row r="3008">
          <cell r="A3008" t="str">
            <v>Region 1</v>
          </cell>
        </row>
        <row r="3009">
          <cell r="A3009" t="str">
            <v>Region 1</v>
          </cell>
        </row>
        <row r="3010">
          <cell r="A3010" t="str">
            <v>Region 1</v>
          </cell>
        </row>
        <row r="3011">
          <cell r="A3011" t="str">
            <v>Region 1</v>
          </cell>
        </row>
        <row r="3012">
          <cell r="A3012" t="str">
            <v>Region 1</v>
          </cell>
        </row>
        <row r="3013">
          <cell r="A3013" t="str">
            <v>Region 1</v>
          </cell>
        </row>
        <row r="3014">
          <cell r="A3014" t="str">
            <v>Region 1</v>
          </cell>
        </row>
        <row r="3015">
          <cell r="A3015" t="str">
            <v>Region 1</v>
          </cell>
        </row>
        <row r="3016">
          <cell r="A3016" t="str">
            <v>Region 1</v>
          </cell>
        </row>
        <row r="3017">
          <cell r="A3017" t="str">
            <v>Region 1</v>
          </cell>
        </row>
        <row r="3018">
          <cell r="A3018" t="str">
            <v>Region 1</v>
          </cell>
        </row>
        <row r="3019">
          <cell r="A3019" t="str">
            <v>Region 1</v>
          </cell>
        </row>
        <row r="3020">
          <cell r="A3020" t="str">
            <v>Region 1</v>
          </cell>
        </row>
        <row r="3021">
          <cell r="A3021" t="str">
            <v>Region 1</v>
          </cell>
        </row>
        <row r="3022">
          <cell r="A3022" t="str">
            <v>Region 1</v>
          </cell>
        </row>
        <row r="3023">
          <cell r="A3023" t="str">
            <v>Region 1</v>
          </cell>
        </row>
        <row r="3024">
          <cell r="A3024" t="str">
            <v>Region 1</v>
          </cell>
        </row>
        <row r="3025">
          <cell r="A3025" t="str">
            <v>Region 1</v>
          </cell>
        </row>
        <row r="3026">
          <cell r="A3026" t="str">
            <v>Region 1</v>
          </cell>
        </row>
        <row r="3027">
          <cell r="A3027" t="str">
            <v>Region 1</v>
          </cell>
        </row>
        <row r="3028">
          <cell r="A3028" t="str">
            <v>Region 1</v>
          </cell>
        </row>
        <row r="3029">
          <cell r="A3029" t="str">
            <v>Region 1</v>
          </cell>
        </row>
        <row r="3030">
          <cell r="A3030" t="str">
            <v>Region 1</v>
          </cell>
        </row>
        <row r="3031">
          <cell r="A3031" t="str">
            <v>Region 1</v>
          </cell>
        </row>
        <row r="3032">
          <cell r="A3032" t="str">
            <v>Region 1</v>
          </cell>
        </row>
        <row r="3033">
          <cell r="A3033" t="str">
            <v>Region 1</v>
          </cell>
        </row>
        <row r="3034">
          <cell r="A3034" t="str">
            <v>Region 1</v>
          </cell>
        </row>
        <row r="3035">
          <cell r="A3035" t="str">
            <v>Region 1</v>
          </cell>
        </row>
        <row r="3036">
          <cell r="A3036" t="str">
            <v>Region 1</v>
          </cell>
        </row>
        <row r="3037">
          <cell r="A3037" t="str">
            <v>Region 1</v>
          </cell>
        </row>
        <row r="3038">
          <cell r="A3038" t="str">
            <v>Region 1</v>
          </cell>
        </row>
        <row r="3039">
          <cell r="A3039" t="str">
            <v>Region 1</v>
          </cell>
        </row>
        <row r="3040">
          <cell r="A3040" t="str">
            <v>Region 1</v>
          </cell>
        </row>
        <row r="3041">
          <cell r="A3041" t="str">
            <v>Region 1</v>
          </cell>
        </row>
        <row r="3042">
          <cell r="A3042" t="str">
            <v>Region 1</v>
          </cell>
        </row>
        <row r="3043">
          <cell r="A3043" t="str">
            <v>Region 1</v>
          </cell>
        </row>
        <row r="3044">
          <cell r="A3044" t="str">
            <v>Region 1</v>
          </cell>
        </row>
        <row r="3045">
          <cell r="A3045" t="str">
            <v>Region 1</v>
          </cell>
        </row>
        <row r="3046">
          <cell r="A3046" t="str">
            <v>Region 1</v>
          </cell>
        </row>
        <row r="3047">
          <cell r="A3047" t="str">
            <v>Region 1</v>
          </cell>
        </row>
        <row r="3048">
          <cell r="A3048" t="str">
            <v>Region 1</v>
          </cell>
        </row>
        <row r="3049">
          <cell r="A3049" t="str">
            <v>Region 1</v>
          </cell>
        </row>
        <row r="3050">
          <cell r="A3050" t="str">
            <v>Region 1</v>
          </cell>
        </row>
        <row r="3051">
          <cell r="A3051" t="str">
            <v>Region 1</v>
          </cell>
        </row>
        <row r="3052">
          <cell r="A3052" t="str">
            <v>Region 1</v>
          </cell>
        </row>
        <row r="3053">
          <cell r="A3053" t="str">
            <v>Region 1</v>
          </cell>
        </row>
        <row r="3054">
          <cell r="A3054" t="str">
            <v>Region 1</v>
          </cell>
        </row>
        <row r="3055">
          <cell r="A3055" t="str">
            <v>Region 1</v>
          </cell>
        </row>
        <row r="3056">
          <cell r="A3056" t="str">
            <v>Region 1</v>
          </cell>
        </row>
        <row r="3057">
          <cell r="A3057" t="str">
            <v>Region 1</v>
          </cell>
        </row>
        <row r="3058">
          <cell r="A3058" t="str">
            <v>Region 1</v>
          </cell>
        </row>
        <row r="3059">
          <cell r="A3059" t="str">
            <v>Region 1</v>
          </cell>
        </row>
        <row r="3060">
          <cell r="A3060" t="str">
            <v>Region 1</v>
          </cell>
        </row>
        <row r="3061">
          <cell r="A3061" t="str">
            <v>Region 1</v>
          </cell>
        </row>
        <row r="3062">
          <cell r="A3062" t="str">
            <v>Region 1</v>
          </cell>
        </row>
        <row r="3063">
          <cell r="A3063" t="str">
            <v>Region 1</v>
          </cell>
        </row>
        <row r="3064">
          <cell r="A3064" t="str">
            <v>Region 1</v>
          </cell>
        </row>
        <row r="3065">
          <cell r="A3065" t="str">
            <v>Region 1</v>
          </cell>
        </row>
        <row r="3066">
          <cell r="A3066" t="str">
            <v>Region 1</v>
          </cell>
        </row>
        <row r="3067">
          <cell r="A3067" t="str">
            <v>Region 1</v>
          </cell>
        </row>
        <row r="3068">
          <cell r="A3068" t="str">
            <v>Region 1</v>
          </cell>
        </row>
        <row r="3069">
          <cell r="A3069" t="str">
            <v>Region 1</v>
          </cell>
        </row>
        <row r="3070">
          <cell r="A3070" t="str">
            <v>Region 1</v>
          </cell>
        </row>
        <row r="3071">
          <cell r="A3071" t="str">
            <v>Region 1</v>
          </cell>
        </row>
        <row r="3072">
          <cell r="A3072" t="str">
            <v>Region 1</v>
          </cell>
        </row>
        <row r="3073">
          <cell r="A3073" t="str">
            <v>Region 1</v>
          </cell>
        </row>
        <row r="3074">
          <cell r="A3074" t="str">
            <v>Region 1</v>
          </cell>
        </row>
        <row r="3075">
          <cell r="A3075" t="str">
            <v>Region 1</v>
          </cell>
        </row>
        <row r="3076">
          <cell r="A3076" t="str">
            <v>Region 1</v>
          </cell>
        </row>
        <row r="3077">
          <cell r="A3077" t="str">
            <v>Region 1</v>
          </cell>
        </row>
        <row r="3078">
          <cell r="A3078" t="str">
            <v>Region 1</v>
          </cell>
        </row>
        <row r="3079">
          <cell r="A3079" t="str">
            <v>Region 1</v>
          </cell>
        </row>
        <row r="3080">
          <cell r="A3080" t="str">
            <v>Region 1</v>
          </cell>
        </row>
        <row r="3081">
          <cell r="A3081" t="str">
            <v>Region 1</v>
          </cell>
        </row>
        <row r="3082">
          <cell r="A3082" t="str">
            <v>Region 1</v>
          </cell>
        </row>
        <row r="3083">
          <cell r="A3083" t="str">
            <v>Region 1</v>
          </cell>
        </row>
        <row r="3084">
          <cell r="A3084" t="str">
            <v>Region 1</v>
          </cell>
        </row>
        <row r="3085">
          <cell r="A3085" t="str">
            <v>Region 1</v>
          </cell>
        </row>
        <row r="3086">
          <cell r="A3086" t="str">
            <v>Region 1</v>
          </cell>
        </row>
        <row r="3087">
          <cell r="A3087" t="str">
            <v>Region 1</v>
          </cell>
        </row>
        <row r="3088">
          <cell r="A3088" t="str">
            <v>Region 1</v>
          </cell>
        </row>
        <row r="3089">
          <cell r="A3089" t="str">
            <v>Region 1</v>
          </cell>
        </row>
        <row r="3090">
          <cell r="A3090" t="str">
            <v>Region 1</v>
          </cell>
        </row>
        <row r="3091">
          <cell r="A3091" t="str">
            <v>Region 1</v>
          </cell>
        </row>
        <row r="3092">
          <cell r="A3092" t="str">
            <v>Region 1</v>
          </cell>
        </row>
        <row r="3093">
          <cell r="A3093" t="str">
            <v>Region 1</v>
          </cell>
        </row>
        <row r="3094">
          <cell r="A3094" t="str">
            <v>Region 1</v>
          </cell>
        </row>
        <row r="3095">
          <cell r="A3095" t="str">
            <v>Region 1</v>
          </cell>
        </row>
        <row r="3096">
          <cell r="A3096" t="str">
            <v>Region 1</v>
          </cell>
        </row>
        <row r="3097">
          <cell r="A3097" t="str">
            <v>Region 1</v>
          </cell>
        </row>
        <row r="3098">
          <cell r="A3098" t="str">
            <v>Region 1</v>
          </cell>
        </row>
        <row r="3099">
          <cell r="A3099" t="str">
            <v>Region 1</v>
          </cell>
        </row>
        <row r="3100">
          <cell r="A3100" t="str">
            <v>Region 1</v>
          </cell>
        </row>
        <row r="3101">
          <cell r="A3101" t="str">
            <v>Region 1</v>
          </cell>
        </row>
        <row r="3102">
          <cell r="A3102" t="str">
            <v>Region 1</v>
          </cell>
        </row>
        <row r="3103">
          <cell r="A3103" t="str">
            <v>Region 1</v>
          </cell>
        </row>
        <row r="3104">
          <cell r="A3104" t="str">
            <v>Region 1</v>
          </cell>
        </row>
        <row r="3105">
          <cell r="A3105" t="str">
            <v>Region 1</v>
          </cell>
        </row>
        <row r="3106">
          <cell r="A3106" t="str">
            <v>Region 1</v>
          </cell>
        </row>
        <row r="3107">
          <cell r="A3107" t="str">
            <v>Region 1</v>
          </cell>
        </row>
        <row r="3108">
          <cell r="A3108" t="str">
            <v>Region 1</v>
          </cell>
        </row>
        <row r="3109">
          <cell r="A3109" t="str">
            <v>Region 1</v>
          </cell>
        </row>
        <row r="3110">
          <cell r="A3110" t="str">
            <v>Region 1</v>
          </cell>
        </row>
        <row r="3111">
          <cell r="A3111" t="str">
            <v>Region 1</v>
          </cell>
        </row>
        <row r="3112">
          <cell r="A3112" t="str">
            <v>Region 1</v>
          </cell>
        </row>
        <row r="3113">
          <cell r="A3113" t="str">
            <v>Region 1</v>
          </cell>
        </row>
        <row r="3114">
          <cell r="A3114" t="str">
            <v>Region 1</v>
          </cell>
        </row>
        <row r="3115">
          <cell r="A3115" t="str">
            <v>Region 1</v>
          </cell>
        </row>
        <row r="3116">
          <cell r="A3116" t="str">
            <v>Region 1</v>
          </cell>
        </row>
        <row r="3117">
          <cell r="A3117" t="str">
            <v>Region 1</v>
          </cell>
        </row>
        <row r="3118">
          <cell r="A3118" t="str">
            <v>Region 1</v>
          </cell>
        </row>
        <row r="3119">
          <cell r="A3119" t="str">
            <v>Region 1</v>
          </cell>
        </row>
        <row r="3120">
          <cell r="A3120" t="str">
            <v>Region 1</v>
          </cell>
        </row>
        <row r="3121">
          <cell r="A3121" t="str">
            <v>Region 1</v>
          </cell>
        </row>
        <row r="3122">
          <cell r="A3122" t="str">
            <v>Region 1</v>
          </cell>
        </row>
        <row r="3123">
          <cell r="A3123" t="str">
            <v>Region 1</v>
          </cell>
        </row>
        <row r="3124">
          <cell r="A3124" t="str">
            <v>Region 1</v>
          </cell>
        </row>
        <row r="3125">
          <cell r="A3125" t="str">
            <v>Region 1</v>
          </cell>
        </row>
        <row r="3126">
          <cell r="A3126" t="str">
            <v>Region 1</v>
          </cell>
        </row>
        <row r="3127">
          <cell r="A3127" t="str">
            <v>Region 1</v>
          </cell>
        </row>
        <row r="3128">
          <cell r="A3128" t="str">
            <v>Region 1</v>
          </cell>
        </row>
        <row r="3129">
          <cell r="A3129" t="str">
            <v>Region 1</v>
          </cell>
        </row>
        <row r="3130">
          <cell r="A3130" t="str">
            <v>Region 1</v>
          </cell>
        </row>
        <row r="3131">
          <cell r="A3131" t="str">
            <v>Region 1</v>
          </cell>
        </row>
        <row r="3132">
          <cell r="A3132" t="str">
            <v>Region 1</v>
          </cell>
        </row>
        <row r="3133">
          <cell r="A3133" t="str">
            <v>Region 1</v>
          </cell>
        </row>
        <row r="3134">
          <cell r="A3134" t="str">
            <v>Region 1</v>
          </cell>
        </row>
        <row r="3135">
          <cell r="A3135" t="str">
            <v>Region 1</v>
          </cell>
        </row>
        <row r="3136">
          <cell r="A3136" t="str">
            <v>Region 1</v>
          </cell>
        </row>
        <row r="3137">
          <cell r="A3137" t="str">
            <v>Region 1</v>
          </cell>
        </row>
        <row r="3138">
          <cell r="A3138" t="str">
            <v>Region 1</v>
          </cell>
        </row>
        <row r="3139">
          <cell r="A3139" t="str">
            <v>Region 1</v>
          </cell>
        </row>
        <row r="3140">
          <cell r="A3140" t="str">
            <v>Region 1</v>
          </cell>
        </row>
        <row r="3141">
          <cell r="A3141" t="str">
            <v>Region 1</v>
          </cell>
        </row>
        <row r="3142">
          <cell r="A3142" t="str">
            <v>Region 1</v>
          </cell>
        </row>
        <row r="3143">
          <cell r="A3143" t="str">
            <v>Region 1</v>
          </cell>
        </row>
        <row r="3144">
          <cell r="A3144" t="str">
            <v>Region 1</v>
          </cell>
        </row>
        <row r="3145">
          <cell r="A3145" t="str">
            <v>Region 1</v>
          </cell>
        </row>
        <row r="3146">
          <cell r="A3146" t="str">
            <v>Region 1</v>
          </cell>
        </row>
        <row r="3147">
          <cell r="A3147" t="str">
            <v>Region 1</v>
          </cell>
        </row>
        <row r="3148">
          <cell r="A3148" t="str">
            <v>Region 1</v>
          </cell>
        </row>
        <row r="3149">
          <cell r="A3149" t="str">
            <v>Region 1</v>
          </cell>
        </row>
        <row r="3150">
          <cell r="A3150" t="str">
            <v>Region 1</v>
          </cell>
        </row>
        <row r="3151">
          <cell r="A3151" t="str">
            <v>Region 1</v>
          </cell>
        </row>
        <row r="3152">
          <cell r="A3152" t="str">
            <v>Region 1</v>
          </cell>
        </row>
        <row r="3153">
          <cell r="A3153" t="str">
            <v>Region 1</v>
          </cell>
        </row>
        <row r="3154">
          <cell r="A3154" t="str">
            <v>Region 1</v>
          </cell>
        </row>
        <row r="3155">
          <cell r="A3155" t="str">
            <v>Region 1</v>
          </cell>
        </row>
        <row r="3156">
          <cell r="A3156" t="str">
            <v>Region 1</v>
          </cell>
        </row>
        <row r="3157">
          <cell r="A3157" t="str">
            <v>Region 1</v>
          </cell>
        </row>
        <row r="3158">
          <cell r="A3158" t="str">
            <v>Region 1</v>
          </cell>
        </row>
        <row r="3159">
          <cell r="A3159" t="str">
            <v>Region 1</v>
          </cell>
        </row>
        <row r="3160">
          <cell r="A3160" t="str">
            <v>Region 1</v>
          </cell>
        </row>
        <row r="3161">
          <cell r="A3161" t="str">
            <v>Region 1</v>
          </cell>
        </row>
        <row r="3162">
          <cell r="A3162" t="str">
            <v>Region 1</v>
          </cell>
        </row>
        <row r="3163">
          <cell r="A3163" t="str">
            <v>Region 1</v>
          </cell>
        </row>
        <row r="3164">
          <cell r="A3164" t="str">
            <v>Region 1</v>
          </cell>
        </row>
        <row r="3165">
          <cell r="A3165" t="str">
            <v>Region 1</v>
          </cell>
        </row>
        <row r="3166">
          <cell r="A3166" t="str">
            <v>Region 1</v>
          </cell>
        </row>
        <row r="3167">
          <cell r="A3167" t="str">
            <v>Region 1</v>
          </cell>
        </row>
        <row r="3168">
          <cell r="A3168" t="str">
            <v>Region 1</v>
          </cell>
        </row>
        <row r="3169">
          <cell r="A3169" t="str">
            <v>Region 1</v>
          </cell>
        </row>
        <row r="3170">
          <cell r="A3170" t="str">
            <v>Region 1</v>
          </cell>
        </row>
        <row r="3171">
          <cell r="A3171" t="str">
            <v>Region 1</v>
          </cell>
        </row>
        <row r="3172">
          <cell r="A3172" t="str">
            <v>Region 1</v>
          </cell>
        </row>
        <row r="3173">
          <cell r="A3173" t="str">
            <v>Region 1</v>
          </cell>
        </row>
        <row r="3174">
          <cell r="A3174" t="str">
            <v>Region 1</v>
          </cell>
        </row>
        <row r="3175">
          <cell r="A3175" t="str">
            <v>Region 1</v>
          </cell>
        </row>
        <row r="3176">
          <cell r="A3176" t="str">
            <v>Region 1</v>
          </cell>
        </row>
        <row r="3177">
          <cell r="A3177" t="str">
            <v>Region 1</v>
          </cell>
        </row>
        <row r="3178">
          <cell r="A3178" t="str">
            <v>Region 1</v>
          </cell>
        </row>
        <row r="3179">
          <cell r="A3179" t="str">
            <v>Region 1</v>
          </cell>
        </row>
        <row r="3180">
          <cell r="A3180" t="str">
            <v>Region 1</v>
          </cell>
        </row>
        <row r="3181">
          <cell r="A3181" t="str">
            <v>Region 1</v>
          </cell>
        </row>
        <row r="3182">
          <cell r="A3182" t="str">
            <v>Region 1</v>
          </cell>
        </row>
        <row r="3183">
          <cell r="A3183" t="str">
            <v>Region 1</v>
          </cell>
        </row>
        <row r="3184">
          <cell r="A3184" t="str">
            <v>Region 1</v>
          </cell>
        </row>
        <row r="3185">
          <cell r="A3185" t="str">
            <v>Region 1</v>
          </cell>
        </row>
        <row r="3186">
          <cell r="A3186" t="str">
            <v>Region 1</v>
          </cell>
        </row>
        <row r="3187">
          <cell r="A3187" t="str">
            <v>Region 1</v>
          </cell>
        </row>
        <row r="3188">
          <cell r="A3188" t="str">
            <v>Region 1</v>
          </cell>
        </row>
        <row r="3189">
          <cell r="A3189" t="str">
            <v>Region 1</v>
          </cell>
        </row>
        <row r="3190">
          <cell r="A3190" t="str">
            <v>Region 1</v>
          </cell>
        </row>
        <row r="3191">
          <cell r="A3191" t="str">
            <v>Region 1</v>
          </cell>
        </row>
        <row r="3192">
          <cell r="A3192" t="str">
            <v>Region 1</v>
          </cell>
        </row>
        <row r="3193">
          <cell r="A3193" t="str">
            <v>Region 1</v>
          </cell>
        </row>
        <row r="3194">
          <cell r="A3194" t="str">
            <v>Region 1</v>
          </cell>
        </row>
        <row r="3195">
          <cell r="A3195" t="str">
            <v>Region 1</v>
          </cell>
        </row>
        <row r="3196">
          <cell r="A3196" t="str">
            <v>Region 1</v>
          </cell>
        </row>
        <row r="3197">
          <cell r="A3197" t="str">
            <v>Region 1</v>
          </cell>
        </row>
        <row r="3198">
          <cell r="A3198" t="str">
            <v>Region 1</v>
          </cell>
        </row>
        <row r="3199">
          <cell r="A3199" t="str">
            <v>Region 1</v>
          </cell>
        </row>
        <row r="3200">
          <cell r="A3200" t="str">
            <v>Region 1</v>
          </cell>
        </row>
        <row r="3201">
          <cell r="A3201" t="str">
            <v>Region 1</v>
          </cell>
        </row>
        <row r="3202">
          <cell r="A3202" t="str">
            <v>Region 1</v>
          </cell>
        </row>
        <row r="3203">
          <cell r="A3203" t="str">
            <v>Region 1</v>
          </cell>
        </row>
        <row r="3204">
          <cell r="A3204" t="str">
            <v>Region 1</v>
          </cell>
        </row>
        <row r="3205">
          <cell r="A3205" t="str">
            <v>Region 1</v>
          </cell>
        </row>
        <row r="3206">
          <cell r="A3206" t="str">
            <v>Region 1</v>
          </cell>
        </row>
        <row r="3207">
          <cell r="A3207" t="str">
            <v>Region 1</v>
          </cell>
        </row>
        <row r="3208">
          <cell r="A3208" t="str">
            <v>Region 1</v>
          </cell>
        </row>
        <row r="3209">
          <cell r="A3209" t="str">
            <v>Region 1</v>
          </cell>
        </row>
        <row r="3210">
          <cell r="A3210" t="str">
            <v>Region 1</v>
          </cell>
        </row>
        <row r="3211">
          <cell r="A3211" t="str">
            <v>Region 1</v>
          </cell>
        </row>
        <row r="3212">
          <cell r="A3212" t="str">
            <v>Region 1</v>
          </cell>
        </row>
        <row r="3213">
          <cell r="A3213" t="str">
            <v>Region 1</v>
          </cell>
        </row>
        <row r="3214">
          <cell r="A3214" t="str">
            <v>Region 1</v>
          </cell>
        </row>
        <row r="3215">
          <cell r="A3215" t="str">
            <v>Region 1</v>
          </cell>
        </row>
        <row r="3216">
          <cell r="A3216" t="str">
            <v>Region 1</v>
          </cell>
        </row>
        <row r="3217">
          <cell r="A3217" t="str">
            <v>Region 1</v>
          </cell>
        </row>
        <row r="3218">
          <cell r="A3218" t="str">
            <v>Region 1</v>
          </cell>
        </row>
        <row r="3219">
          <cell r="A3219" t="str">
            <v>Region 1</v>
          </cell>
        </row>
        <row r="3220">
          <cell r="A3220" t="str">
            <v>Region 1</v>
          </cell>
        </row>
        <row r="3221">
          <cell r="A3221" t="str">
            <v>Region 1</v>
          </cell>
        </row>
        <row r="3222">
          <cell r="A3222" t="str">
            <v>Region 1</v>
          </cell>
        </row>
        <row r="3223">
          <cell r="A3223" t="str">
            <v>Region 1</v>
          </cell>
        </row>
        <row r="3224">
          <cell r="A3224" t="str">
            <v>Region 1</v>
          </cell>
        </row>
        <row r="3225">
          <cell r="A3225" t="str">
            <v>Region 1</v>
          </cell>
        </row>
        <row r="3226">
          <cell r="A3226" t="str">
            <v>Region 1</v>
          </cell>
        </row>
        <row r="3227">
          <cell r="A3227" t="str">
            <v>Region 1</v>
          </cell>
        </row>
        <row r="3228">
          <cell r="A3228" t="str">
            <v>Region 1</v>
          </cell>
        </row>
        <row r="3229">
          <cell r="A3229" t="str">
            <v>Region 1</v>
          </cell>
        </row>
        <row r="3230">
          <cell r="A3230" t="str">
            <v>Region 1</v>
          </cell>
        </row>
        <row r="3231">
          <cell r="A3231" t="str">
            <v>Region 1</v>
          </cell>
        </row>
        <row r="3232">
          <cell r="A3232" t="str">
            <v>Region 1</v>
          </cell>
        </row>
        <row r="3233">
          <cell r="A3233" t="str">
            <v>Region 1</v>
          </cell>
        </row>
        <row r="3234">
          <cell r="A3234" t="str">
            <v>Region 1</v>
          </cell>
        </row>
        <row r="3235">
          <cell r="A3235" t="str">
            <v>Region 1</v>
          </cell>
        </row>
        <row r="3236">
          <cell r="A3236" t="str">
            <v>Region 1</v>
          </cell>
        </row>
        <row r="3237">
          <cell r="A3237" t="str">
            <v>Region 1</v>
          </cell>
        </row>
        <row r="3238">
          <cell r="A3238" t="str">
            <v>Region 1</v>
          </cell>
        </row>
        <row r="3239">
          <cell r="A3239" t="str">
            <v>Region 1</v>
          </cell>
        </row>
        <row r="3240">
          <cell r="A3240" t="str">
            <v>Region 1</v>
          </cell>
        </row>
        <row r="3241">
          <cell r="A3241" t="str">
            <v>Region 1</v>
          </cell>
        </row>
        <row r="3242">
          <cell r="A3242" t="str">
            <v>Region 1</v>
          </cell>
        </row>
        <row r="3243">
          <cell r="A3243" t="str">
            <v>Region 1</v>
          </cell>
        </row>
        <row r="3244">
          <cell r="A3244" t="str">
            <v>Region 1</v>
          </cell>
        </row>
        <row r="3245">
          <cell r="A3245" t="str">
            <v>Region 1</v>
          </cell>
        </row>
        <row r="3246">
          <cell r="A3246" t="str">
            <v>Region 1</v>
          </cell>
        </row>
        <row r="3247">
          <cell r="A3247" t="str">
            <v>Region 1</v>
          </cell>
        </row>
        <row r="3248">
          <cell r="A3248" t="str">
            <v>Region 1</v>
          </cell>
        </row>
        <row r="3249">
          <cell r="A3249" t="str">
            <v>Region 1</v>
          </cell>
        </row>
        <row r="3250">
          <cell r="A3250" t="str">
            <v>Region 1</v>
          </cell>
        </row>
        <row r="3251">
          <cell r="A3251" t="str">
            <v>Region 1</v>
          </cell>
        </row>
        <row r="3252">
          <cell r="A3252" t="str">
            <v>Region 1</v>
          </cell>
        </row>
        <row r="3253">
          <cell r="A3253" t="str">
            <v>Region 1</v>
          </cell>
        </row>
        <row r="3254">
          <cell r="A3254" t="str">
            <v>Region 1</v>
          </cell>
        </row>
        <row r="3255">
          <cell r="A3255" t="str">
            <v>Region 1</v>
          </cell>
        </row>
        <row r="3256">
          <cell r="A3256" t="str">
            <v>Region 1</v>
          </cell>
        </row>
        <row r="3257">
          <cell r="A3257" t="str">
            <v>Region 1</v>
          </cell>
        </row>
        <row r="3258">
          <cell r="A3258" t="str">
            <v>Region 1</v>
          </cell>
        </row>
        <row r="3259">
          <cell r="A3259" t="str">
            <v>Region 1</v>
          </cell>
        </row>
        <row r="3260">
          <cell r="A3260" t="str">
            <v>Region 1</v>
          </cell>
        </row>
        <row r="3261">
          <cell r="A3261" t="str">
            <v>Region 1</v>
          </cell>
        </row>
        <row r="3262">
          <cell r="A3262" t="str">
            <v>Region 1</v>
          </cell>
        </row>
        <row r="3263">
          <cell r="A3263" t="str">
            <v>Region 1</v>
          </cell>
        </row>
        <row r="3264">
          <cell r="A3264" t="str">
            <v>Region 1</v>
          </cell>
        </row>
        <row r="3265">
          <cell r="A3265" t="str">
            <v>Region 1</v>
          </cell>
        </row>
        <row r="3266">
          <cell r="A3266" t="str">
            <v>Region 1</v>
          </cell>
        </row>
        <row r="3267">
          <cell r="A3267" t="str">
            <v>Region 1</v>
          </cell>
        </row>
        <row r="3268">
          <cell r="A3268" t="str">
            <v>Region 1</v>
          </cell>
        </row>
        <row r="3269">
          <cell r="A3269" t="str">
            <v>Region 1</v>
          </cell>
        </row>
        <row r="3270">
          <cell r="A3270" t="str">
            <v>Region 1</v>
          </cell>
        </row>
        <row r="3271">
          <cell r="A3271" t="str">
            <v>Region 1</v>
          </cell>
        </row>
        <row r="3272">
          <cell r="A3272" t="str">
            <v>Region 1</v>
          </cell>
        </row>
        <row r="3273">
          <cell r="A3273" t="str">
            <v>Region 1</v>
          </cell>
        </row>
        <row r="3274">
          <cell r="A3274" t="str">
            <v>Region 1</v>
          </cell>
        </row>
        <row r="3275">
          <cell r="A3275" t="str">
            <v>Region 1</v>
          </cell>
        </row>
        <row r="3276">
          <cell r="A3276" t="str">
            <v>Region 1</v>
          </cell>
        </row>
        <row r="3277">
          <cell r="A3277" t="str">
            <v>Region 1</v>
          </cell>
        </row>
        <row r="3278">
          <cell r="A3278" t="str">
            <v>Region 1</v>
          </cell>
        </row>
        <row r="3279">
          <cell r="A3279" t="str">
            <v>Region 1</v>
          </cell>
        </row>
        <row r="3280">
          <cell r="A3280" t="str">
            <v>Region 1</v>
          </cell>
        </row>
        <row r="3281">
          <cell r="A3281" t="str">
            <v>Region 1</v>
          </cell>
        </row>
        <row r="3282">
          <cell r="A3282" t="str">
            <v>Region 1</v>
          </cell>
        </row>
        <row r="3283">
          <cell r="A3283" t="str">
            <v>Region 1</v>
          </cell>
        </row>
        <row r="3284">
          <cell r="A3284" t="str">
            <v>Region 1</v>
          </cell>
        </row>
        <row r="3285">
          <cell r="A3285" t="str">
            <v>Region 1</v>
          </cell>
        </row>
        <row r="3286">
          <cell r="A3286" t="str">
            <v>Region 1</v>
          </cell>
        </row>
        <row r="3287">
          <cell r="A3287" t="str">
            <v>Region 1</v>
          </cell>
        </row>
        <row r="3288">
          <cell r="A3288" t="str">
            <v>Region 1</v>
          </cell>
        </row>
        <row r="3289">
          <cell r="A3289" t="str">
            <v>Region 1</v>
          </cell>
        </row>
        <row r="3290">
          <cell r="A3290" t="str">
            <v>Region 1</v>
          </cell>
        </row>
        <row r="3291">
          <cell r="A3291" t="str">
            <v>Region 1</v>
          </cell>
        </row>
        <row r="3292">
          <cell r="A3292" t="str">
            <v>Region 1</v>
          </cell>
        </row>
        <row r="3293">
          <cell r="A3293" t="str">
            <v>Region 1</v>
          </cell>
        </row>
        <row r="3294">
          <cell r="A3294" t="str">
            <v>Region 1</v>
          </cell>
        </row>
        <row r="3295">
          <cell r="A3295" t="str">
            <v>Region 1</v>
          </cell>
        </row>
        <row r="3296">
          <cell r="A3296" t="str">
            <v>Region 1</v>
          </cell>
        </row>
        <row r="3297">
          <cell r="A3297" t="str">
            <v>Region 1</v>
          </cell>
        </row>
        <row r="3298">
          <cell r="A3298" t="str">
            <v>Region 1</v>
          </cell>
        </row>
        <row r="3299">
          <cell r="A3299" t="str">
            <v>Region 1</v>
          </cell>
        </row>
        <row r="3300">
          <cell r="A3300" t="str">
            <v>Region 1</v>
          </cell>
        </row>
        <row r="3301">
          <cell r="A3301" t="str">
            <v>Region 1</v>
          </cell>
        </row>
        <row r="3302">
          <cell r="A3302" t="str">
            <v>Region 1</v>
          </cell>
        </row>
        <row r="3303">
          <cell r="A3303" t="str">
            <v>Region 1</v>
          </cell>
        </row>
        <row r="3304">
          <cell r="A3304" t="str">
            <v>Region 1</v>
          </cell>
        </row>
        <row r="3305">
          <cell r="A3305" t="str">
            <v>Region 1</v>
          </cell>
        </row>
        <row r="3306">
          <cell r="A3306" t="str">
            <v>Region 1</v>
          </cell>
        </row>
        <row r="3307">
          <cell r="A3307" t="str">
            <v>Region 1</v>
          </cell>
        </row>
        <row r="3308">
          <cell r="A3308" t="str">
            <v>Region 1</v>
          </cell>
        </row>
        <row r="3309">
          <cell r="A3309" t="str">
            <v>Region 1</v>
          </cell>
        </row>
        <row r="3310">
          <cell r="A3310" t="str">
            <v>Region 1</v>
          </cell>
        </row>
        <row r="3311">
          <cell r="A3311" t="str">
            <v>Region 1</v>
          </cell>
        </row>
        <row r="3312">
          <cell r="A3312" t="str">
            <v>Region 1</v>
          </cell>
        </row>
        <row r="3313">
          <cell r="A3313" t="str">
            <v>Region 1</v>
          </cell>
        </row>
        <row r="3314">
          <cell r="A3314" t="str">
            <v>Region 1</v>
          </cell>
        </row>
        <row r="3315">
          <cell r="A3315" t="str">
            <v>Region 1</v>
          </cell>
        </row>
        <row r="3316">
          <cell r="A3316" t="str">
            <v>Region 1</v>
          </cell>
        </row>
        <row r="3317">
          <cell r="A3317" t="str">
            <v>Region 1</v>
          </cell>
        </row>
        <row r="3318">
          <cell r="A3318" t="str">
            <v>Region 1</v>
          </cell>
        </row>
        <row r="3319">
          <cell r="A3319" t="str">
            <v>Region 1</v>
          </cell>
        </row>
        <row r="3320">
          <cell r="A3320" t="str">
            <v>Region 1</v>
          </cell>
        </row>
        <row r="3321">
          <cell r="A3321" t="str">
            <v>Region 1</v>
          </cell>
        </row>
        <row r="3322">
          <cell r="A3322" t="str">
            <v>Region 1</v>
          </cell>
        </row>
        <row r="3323">
          <cell r="A3323" t="str">
            <v>Region 1</v>
          </cell>
        </row>
        <row r="3324">
          <cell r="A3324" t="str">
            <v>Region 1</v>
          </cell>
        </row>
        <row r="3325">
          <cell r="A3325" t="str">
            <v>Region 1</v>
          </cell>
        </row>
        <row r="3326">
          <cell r="A3326" t="str">
            <v>Region 1</v>
          </cell>
        </row>
        <row r="3327">
          <cell r="A3327" t="str">
            <v>Region 1</v>
          </cell>
        </row>
        <row r="3328">
          <cell r="A3328" t="str">
            <v>Region 1</v>
          </cell>
        </row>
        <row r="3329">
          <cell r="A3329" t="str">
            <v>Region 1</v>
          </cell>
        </row>
        <row r="3330">
          <cell r="A3330" t="str">
            <v>Region 1</v>
          </cell>
        </row>
        <row r="3331">
          <cell r="A3331" t="str">
            <v>Region 1</v>
          </cell>
        </row>
        <row r="3332">
          <cell r="A3332" t="str">
            <v>Region 1</v>
          </cell>
        </row>
        <row r="3333">
          <cell r="A3333" t="str">
            <v>Region 1</v>
          </cell>
        </row>
        <row r="3334">
          <cell r="A3334" t="str">
            <v>Region 1</v>
          </cell>
        </row>
        <row r="3335">
          <cell r="A3335" t="str">
            <v>Region 1</v>
          </cell>
        </row>
        <row r="3336">
          <cell r="A3336" t="str">
            <v>Region 1</v>
          </cell>
        </row>
        <row r="3337">
          <cell r="A3337" t="str">
            <v>Region 1</v>
          </cell>
        </row>
        <row r="3338">
          <cell r="A3338" t="str">
            <v>Region 1</v>
          </cell>
        </row>
        <row r="3339">
          <cell r="A3339" t="str">
            <v>Region 1</v>
          </cell>
        </row>
        <row r="3340">
          <cell r="A3340" t="str">
            <v>Region 1</v>
          </cell>
        </row>
        <row r="3341">
          <cell r="A3341" t="str">
            <v>Region 1</v>
          </cell>
        </row>
        <row r="3342">
          <cell r="A3342" t="str">
            <v>Region 1</v>
          </cell>
        </row>
        <row r="3343">
          <cell r="A3343" t="str">
            <v>Region 1</v>
          </cell>
        </row>
        <row r="3344">
          <cell r="A3344" t="str">
            <v>Region 1</v>
          </cell>
        </row>
        <row r="3345">
          <cell r="A3345" t="str">
            <v>Region 1</v>
          </cell>
        </row>
        <row r="3346">
          <cell r="A3346" t="str">
            <v>Region 1</v>
          </cell>
        </row>
        <row r="3347">
          <cell r="A3347" t="str">
            <v>Region 1</v>
          </cell>
        </row>
        <row r="3348">
          <cell r="A3348" t="str">
            <v>Region 1</v>
          </cell>
        </row>
        <row r="3349">
          <cell r="A3349" t="str">
            <v>Region 1</v>
          </cell>
        </row>
        <row r="3350">
          <cell r="A3350" t="str">
            <v>Region 1</v>
          </cell>
        </row>
        <row r="3351">
          <cell r="A3351" t="str">
            <v>Region 1</v>
          </cell>
        </row>
        <row r="3352">
          <cell r="A3352" t="str">
            <v>Region 1</v>
          </cell>
        </row>
        <row r="3353">
          <cell r="A3353" t="str">
            <v>Region 1</v>
          </cell>
        </row>
        <row r="3354">
          <cell r="A3354" t="str">
            <v>Region 1</v>
          </cell>
        </row>
        <row r="3355">
          <cell r="A3355" t="str">
            <v>Region 1</v>
          </cell>
        </row>
        <row r="3356">
          <cell r="A3356" t="str">
            <v>Region 1</v>
          </cell>
        </row>
        <row r="3357">
          <cell r="A3357" t="str">
            <v>Region 1</v>
          </cell>
        </row>
        <row r="3358">
          <cell r="A3358" t="str">
            <v>Region 1</v>
          </cell>
        </row>
        <row r="3359">
          <cell r="A3359" t="str">
            <v>Region 1</v>
          </cell>
        </row>
        <row r="3360">
          <cell r="A3360" t="str">
            <v>Region 1</v>
          </cell>
        </row>
        <row r="3361">
          <cell r="A3361" t="str">
            <v>Region 1</v>
          </cell>
        </row>
        <row r="3362">
          <cell r="A3362" t="str">
            <v>Region 1</v>
          </cell>
        </row>
        <row r="3363">
          <cell r="A3363" t="str">
            <v>Region 1</v>
          </cell>
        </row>
        <row r="3364">
          <cell r="A3364" t="str">
            <v>Region 1</v>
          </cell>
        </row>
        <row r="3365">
          <cell r="A3365" t="str">
            <v>Region 1</v>
          </cell>
        </row>
        <row r="3366">
          <cell r="A3366" t="str">
            <v>Region 1</v>
          </cell>
        </row>
        <row r="3367">
          <cell r="A3367" t="str">
            <v>Region 1</v>
          </cell>
        </row>
        <row r="3368">
          <cell r="A3368" t="str">
            <v>Region 1</v>
          </cell>
        </row>
        <row r="3369">
          <cell r="A3369" t="str">
            <v>Region 1</v>
          </cell>
        </row>
        <row r="3370">
          <cell r="A3370" t="str">
            <v>Region 1</v>
          </cell>
        </row>
        <row r="3371">
          <cell r="A3371" t="str">
            <v>Region 1</v>
          </cell>
        </row>
        <row r="3372">
          <cell r="A3372" t="str">
            <v>Region 1</v>
          </cell>
        </row>
        <row r="3373">
          <cell r="A3373" t="str">
            <v>Region 1</v>
          </cell>
        </row>
        <row r="3374">
          <cell r="A3374" t="str">
            <v>Region 1</v>
          </cell>
        </row>
        <row r="3375">
          <cell r="A3375" t="str">
            <v>Region 1</v>
          </cell>
        </row>
        <row r="3376">
          <cell r="A3376" t="str">
            <v>Region 1</v>
          </cell>
        </row>
        <row r="3377">
          <cell r="A3377" t="str">
            <v>Region 1</v>
          </cell>
        </row>
        <row r="3378">
          <cell r="A3378" t="str">
            <v>Region 1</v>
          </cell>
        </row>
        <row r="3379">
          <cell r="A3379" t="str">
            <v>Region 1</v>
          </cell>
        </row>
        <row r="3380">
          <cell r="A3380" t="str">
            <v>Region 1</v>
          </cell>
        </row>
        <row r="3381">
          <cell r="A3381" t="str">
            <v>Region 1</v>
          </cell>
        </row>
        <row r="3382">
          <cell r="A3382" t="str">
            <v>Region 1</v>
          </cell>
        </row>
        <row r="3383">
          <cell r="A3383" t="str">
            <v>Region 1</v>
          </cell>
        </row>
        <row r="3384">
          <cell r="A3384" t="str">
            <v>Region 1</v>
          </cell>
        </row>
        <row r="3385">
          <cell r="A3385" t="str">
            <v>Region 1</v>
          </cell>
        </row>
        <row r="3386">
          <cell r="A3386" t="str">
            <v>Region 1</v>
          </cell>
        </row>
        <row r="3387">
          <cell r="A3387" t="str">
            <v>Region 1</v>
          </cell>
        </row>
        <row r="3388">
          <cell r="A3388" t="str">
            <v>Region 1</v>
          </cell>
        </row>
        <row r="3389">
          <cell r="A3389" t="str">
            <v>Region 1</v>
          </cell>
        </row>
        <row r="3390">
          <cell r="A3390" t="str">
            <v>Region 1</v>
          </cell>
        </row>
        <row r="3391">
          <cell r="A3391" t="str">
            <v>Region 1</v>
          </cell>
        </row>
        <row r="3392">
          <cell r="A3392" t="str">
            <v>Region 1</v>
          </cell>
        </row>
        <row r="3393">
          <cell r="A3393" t="str">
            <v>Region 1</v>
          </cell>
        </row>
        <row r="3394">
          <cell r="A3394" t="str">
            <v>Region 1</v>
          </cell>
        </row>
        <row r="3395">
          <cell r="A3395" t="str">
            <v>Region 1</v>
          </cell>
        </row>
        <row r="3396">
          <cell r="A3396" t="str">
            <v>Region 1</v>
          </cell>
        </row>
        <row r="3397">
          <cell r="A3397" t="str">
            <v>Region 1</v>
          </cell>
        </row>
        <row r="3398">
          <cell r="A3398" t="str">
            <v>Region 1</v>
          </cell>
        </row>
        <row r="3399">
          <cell r="A3399" t="str">
            <v>Region 1</v>
          </cell>
        </row>
        <row r="3400">
          <cell r="A3400" t="str">
            <v>Region 1</v>
          </cell>
        </row>
        <row r="3401">
          <cell r="A3401" t="str">
            <v>Region 1</v>
          </cell>
        </row>
        <row r="3402">
          <cell r="A3402" t="str">
            <v>Region 1</v>
          </cell>
        </row>
        <row r="3403">
          <cell r="A3403" t="str">
            <v>Region 1</v>
          </cell>
        </row>
        <row r="3404">
          <cell r="A3404" t="str">
            <v>Region 1</v>
          </cell>
        </row>
        <row r="3405">
          <cell r="A3405" t="str">
            <v>Region 1</v>
          </cell>
        </row>
        <row r="3406">
          <cell r="A3406" t="str">
            <v>Region 1</v>
          </cell>
        </row>
        <row r="3407">
          <cell r="A3407" t="str">
            <v>Region 1</v>
          </cell>
        </row>
        <row r="3408">
          <cell r="A3408" t="str">
            <v>Region 1</v>
          </cell>
        </row>
        <row r="3409">
          <cell r="A3409" t="str">
            <v>Region 1</v>
          </cell>
        </row>
        <row r="3410">
          <cell r="A3410" t="str">
            <v>Region 1</v>
          </cell>
        </row>
        <row r="3411">
          <cell r="A3411" t="str">
            <v>Region 1</v>
          </cell>
        </row>
        <row r="3412">
          <cell r="A3412" t="str">
            <v>Region 1</v>
          </cell>
        </row>
        <row r="3413">
          <cell r="A3413" t="str">
            <v>Region 1</v>
          </cell>
        </row>
        <row r="3414">
          <cell r="A3414" t="str">
            <v>Region 1</v>
          </cell>
        </row>
        <row r="3415">
          <cell r="A3415" t="str">
            <v>Region 1</v>
          </cell>
        </row>
        <row r="3416">
          <cell r="A3416" t="str">
            <v>Region 1</v>
          </cell>
        </row>
        <row r="3417">
          <cell r="A3417" t="str">
            <v>Region 1</v>
          </cell>
        </row>
        <row r="3418">
          <cell r="A3418" t="str">
            <v>Region 1</v>
          </cell>
        </row>
        <row r="3419">
          <cell r="A3419" t="str">
            <v>Region 1</v>
          </cell>
        </row>
        <row r="3420">
          <cell r="A3420" t="str">
            <v>Region 1</v>
          </cell>
        </row>
        <row r="3421">
          <cell r="A3421" t="str">
            <v>Region 1</v>
          </cell>
        </row>
        <row r="3422">
          <cell r="A3422" t="str">
            <v>Region 1</v>
          </cell>
        </row>
        <row r="3423">
          <cell r="A3423" t="str">
            <v>Region 1</v>
          </cell>
        </row>
        <row r="3424">
          <cell r="A3424" t="str">
            <v>Region 1</v>
          </cell>
        </row>
        <row r="3425">
          <cell r="A3425" t="str">
            <v>Region 1</v>
          </cell>
        </row>
        <row r="3426">
          <cell r="A3426" t="str">
            <v>Region 1</v>
          </cell>
        </row>
        <row r="3427">
          <cell r="A3427" t="str">
            <v>Region 1</v>
          </cell>
        </row>
        <row r="3428">
          <cell r="A3428" t="str">
            <v>Region 1</v>
          </cell>
        </row>
        <row r="3429">
          <cell r="A3429" t="str">
            <v>Region 1</v>
          </cell>
        </row>
        <row r="3430">
          <cell r="A3430" t="str">
            <v>Region 1</v>
          </cell>
        </row>
        <row r="3431">
          <cell r="A3431" t="str">
            <v>Region 1</v>
          </cell>
        </row>
        <row r="3432">
          <cell r="A3432" t="str">
            <v>Region 1</v>
          </cell>
        </row>
        <row r="3433">
          <cell r="A3433" t="str">
            <v>Region 1</v>
          </cell>
        </row>
        <row r="3434">
          <cell r="A3434" t="str">
            <v>Region 1</v>
          </cell>
        </row>
        <row r="3435">
          <cell r="A3435" t="str">
            <v>Region 1</v>
          </cell>
        </row>
        <row r="3436">
          <cell r="A3436" t="str">
            <v>Region 1</v>
          </cell>
        </row>
        <row r="3437">
          <cell r="A3437" t="str">
            <v>Region 1</v>
          </cell>
        </row>
        <row r="3438">
          <cell r="A3438" t="str">
            <v>Region 1</v>
          </cell>
        </row>
        <row r="3439">
          <cell r="A3439" t="str">
            <v>Region 1</v>
          </cell>
        </row>
        <row r="3440">
          <cell r="A3440" t="str">
            <v>Region 1</v>
          </cell>
        </row>
        <row r="3441">
          <cell r="A3441" t="str">
            <v>Region 1</v>
          </cell>
        </row>
        <row r="3442">
          <cell r="A3442" t="str">
            <v>Region 1</v>
          </cell>
        </row>
        <row r="3443">
          <cell r="A3443" t="str">
            <v>Region 1</v>
          </cell>
        </row>
        <row r="3444">
          <cell r="A3444" t="str">
            <v>Region 1</v>
          </cell>
        </row>
        <row r="3445">
          <cell r="A3445" t="str">
            <v>Region 1</v>
          </cell>
        </row>
        <row r="3446">
          <cell r="A3446" t="str">
            <v>Region 1</v>
          </cell>
        </row>
        <row r="3447">
          <cell r="A3447" t="str">
            <v>Region 1</v>
          </cell>
        </row>
        <row r="3448">
          <cell r="A3448" t="str">
            <v>Region 1</v>
          </cell>
        </row>
        <row r="3449">
          <cell r="A3449" t="str">
            <v>Region 1</v>
          </cell>
        </row>
        <row r="3450">
          <cell r="A3450" t="str">
            <v>Region 1</v>
          </cell>
        </row>
        <row r="3451">
          <cell r="A3451" t="str">
            <v>Region 1</v>
          </cell>
        </row>
        <row r="3452">
          <cell r="A3452" t="str">
            <v>Region 1</v>
          </cell>
        </row>
        <row r="3453">
          <cell r="A3453" t="str">
            <v>Region 1</v>
          </cell>
        </row>
        <row r="3454">
          <cell r="A3454" t="str">
            <v>Region 1</v>
          </cell>
        </row>
        <row r="3455">
          <cell r="A3455" t="str">
            <v>Region 1</v>
          </cell>
        </row>
        <row r="3456">
          <cell r="A3456" t="str">
            <v>Region 1</v>
          </cell>
        </row>
        <row r="3457">
          <cell r="A3457" t="str">
            <v>Region 1</v>
          </cell>
        </row>
        <row r="3458">
          <cell r="A3458" t="str">
            <v>Region 1</v>
          </cell>
        </row>
        <row r="3459">
          <cell r="A3459" t="str">
            <v>Region 1</v>
          </cell>
        </row>
        <row r="3460">
          <cell r="A3460" t="str">
            <v>Region 1</v>
          </cell>
        </row>
        <row r="3461">
          <cell r="A3461" t="str">
            <v>Region 1</v>
          </cell>
        </row>
        <row r="3462">
          <cell r="A3462" t="str">
            <v>Region 1</v>
          </cell>
        </row>
        <row r="3463">
          <cell r="A3463" t="str">
            <v>Region 1</v>
          </cell>
        </row>
        <row r="3464">
          <cell r="A3464" t="str">
            <v>Region 1</v>
          </cell>
        </row>
        <row r="3465">
          <cell r="A3465" t="str">
            <v>Region 1</v>
          </cell>
        </row>
        <row r="3466">
          <cell r="A3466" t="str">
            <v>Region 1</v>
          </cell>
        </row>
        <row r="3467">
          <cell r="A3467" t="str">
            <v>Region 1</v>
          </cell>
        </row>
        <row r="3468">
          <cell r="A3468" t="str">
            <v>Region 1</v>
          </cell>
        </row>
        <row r="3469">
          <cell r="A3469" t="str">
            <v>Region 1</v>
          </cell>
        </row>
        <row r="3470">
          <cell r="A3470" t="str">
            <v>Region 1</v>
          </cell>
        </row>
        <row r="3471">
          <cell r="A3471" t="str">
            <v>Region 1</v>
          </cell>
        </row>
        <row r="3472">
          <cell r="A3472" t="str">
            <v>Region 1</v>
          </cell>
        </row>
        <row r="3473">
          <cell r="A3473" t="str">
            <v>Region 1</v>
          </cell>
        </row>
        <row r="3474">
          <cell r="A3474" t="str">
            <v>Region 1</v>
          </cell>
        </row>
        <row r="3475">
          <cell r="A3475" t="str">
            <v>Region 1</v>
          </cell>
        </row>
        <row r="3476">
          <cell r="A3476" t="str">
            <v>Region 1</v>
          </cell>
        </row>
        <row r="3477">
          <cell r="A3477" t="str">
            <v>Region 1</v>
          </cell>
        </row>
        <row r="3478">
          <cell r="A3478" t="str">
            <v>Region 1</v>
          </cell>
        </row>
        <row r="3479">
          <cell r="A3479" t="str">
            <v>Region 1</v>
          </cell>
        </row>
        <row r="3480">
          <cell r="A3480" t="str">
            <v>Region 1</v>
          </cell>
        </row>
        <row r="3481">
          <cell r="A3481" t="str">
            <v>Region 1</v>
          </cell>
        </row>
        <row r="3482">
          <cell r="A3482" t="str">
            <v>Region 1</v>
          </cell>
        </row>
        <row r="3483">
          <cell r="A3483" t="str">
            <v>Region 1</v>
          </cell>
        </row>
        <row r="3484">
          <cell r="A3484" t="str">
            <v>Region 1</v>
          </cell>
        </row>
        <row r="3485">
          <cell r="A3485" t="str">
            <v>Region 1</v>
          </cell>
        </row>
        <row r="3486">
          <cell r="A3486" t="str">
            <v>Region 1</v>
          </cell>
        </row>
        <row r="3487">
          <cell r="A3487" t="str">
            <v>Region 1</v>
          </cell>
        </row>
        <row r="3488">
          <cell r="A3488" t="str">
            <v>Region 1</v>
          </cell>
        </row>
        <row r="3489">
          <cell r="A3489" t="str">
            <v>Region 1</v>
          </cell>
        </row>
        <row r="3490">
          <cell r="A3490" t="str">
            <v>Region 1</v>
          </cell>
        </row>
        <row r="3491">
          <cell r="A3491" t="str">
            <v>Region 1</v>
          </cell>
        </row>
        <row r="3492">
          <cell r="A3492" t="str">
            <v>Region 1</v>
          </cell>
        </row>
        <row r="3493">
          <cell r="A3493" t="str">
            <v>Region 1</v>
          </cell>
        </row>
        <row r="3494">
          <cell r="A3494" t="str">
            <v>Region 1</v>
          </cell>
        </row>
        <row r="3495">
          <cell r="A3495" t="str">
            <v>Region 1</v>
          </cell>
        </row>
        <row r="3496">
          <cell r="A3496" t="str">
            <v>Region 1</v>
          </cell>
        </row>
        <row r="3497">
          <cell r="A3497" t="str">
            <v>Region 1</v>
          </cell>
        </row>
        <row r="3498">
          <cell r="A3498" t="str">
            <v>Region 1</v>
          </cell>
        </row>
        <row r="3499">
          <cell r="A3499" t="str">
            <v>Region 1</v>
          </cell>
        </row>
        <row r="3500">
          <cell r="A3500" t="str">
            <v>Region 1</v>
          </cell>
        </row>
        <row r="3501">
          <cell r="A3501" t="str">
            <v>Region 1</v>
          </cell>
        </row>
        <row r="3502">
          <cell r="A3502" t="str">
            <v>Region 1</v>
          </cell>
        </row>
        <row r="3503">
          <cell r="A3503" t="str">
            <v>Region 1</v>
          </cell>
        </row>
        <row r="3504">
          <cell r="A3504" t="str">
            <v>Region 1</v>
          </cell>
        </row>
        <row r="3505">
          <cell r="A3505" t="str">
            <v>Region 1</v>
          </cell>
        </row>
        <row r="3506">
          <cell r="A3506" t="str">
            <v>Region 1</v>
          </cell>
        </row>
        <row r="3507">
          <cell r="A3507" t="str">
            <v>Region 1</v>
          </cell>
        </row>
        <row r="3508">
          <cell r="A3508" t="str">
            <v>Region 1</v>
          </cell>
        </row>
        <row r="3509">
          <cell r="A3509" t="str">
            <v>Region 1</v>
          </cell>
        </row>
        <row r="3510">
          <cell r="A3510" t="str">
            <v>Region 1</v>
          </cell>
        </row>
        <row r="3511">
          <cell r="A3511" t="str">
            <v>Region 1</v>
          </cell>
        </row>
        <row r="3512">
          <cell r="A3512" t="str">
            <v>Region 1</v>
          </cell>
        </row>
        <row r="3513">
          <cell r="A3513" t="str">
            <v>Region 1</v>
          </cell>
        </row>
        <row r="3514">
          <cell r="A3514" t="str">
            <v>Region 1</v>
          </cell>
        </row>
        <row r="3515">
          <cell r="A3515" t="str">
            <v>Region 1</v>
          </cell>
        </row>
        <row r="3516">
          <cell r="A3516" t="str">
            <v>Region 1</v>
          </cell>
        </row>
        <row r="3517">
          <cell r="A3517" t="str">
            <v>Region 1</v>
          </cell>
        </row>
        <row r="3518">
          <cell r="A3518" t="str">
            <v>Region 1</v>
          </cell>
        </row>
        <row r="3519">
          <cell r="A3519" t="str">
            <v>Region 1</v>
          </cell>
        </row>
        <row r="3520">
          <cell r="A3520" t="str">
            <v>Region 1</v>
          </cell>
        </row>
        <row r="3521">
          <cell r="A3521" t="str">
            <v>Region 1</v>
          </cell>
        </row>
        <row r="3522">
          <cell r="A3522" t="str">
            <v>Region 1</v>
          </cell>
        </row>
        <row r="3523">
          <cell r="A3523" t="str">
            <v>Region 1</v>
          </cell>
        </row>
        <row r="3524">
          <cell r="A3524" t="str">
            <v>Region 1</v>
          </cell>
        </row>
        <row r="3525">
          <cell r="A3525" t="str">
            <v>Region 1</v>
          </cell>
        </row>
        <row r="3526">
          <cell r="A3526" t="str">
            <v>Region 1</v>
          </cell>
        </row>
        <row r="3527">
          <cell r="A3527" t="str">
            <v>Region 1</v>
          </cell>
        </row>
        <row r="3528">
          <cell r="A3528" t="str">
            <v>Region 1</v>
          </cell>
        </row>
        <row r="3529">
          <cell r="A3529" t="str">
            <v>Region 1</v>
          </cell>
        </row>
        <row r="3530">
          <cell r="A3530" t="str">
            <v>Region 1</v>
          </cell>
        </row>
        <row r="3531">
          <cell r="A3531" t="str">
            <v>Region 1</v>
          </cell>
        </row>
        <row r="3532">
          <cell r="A3532" t="str">
            <v>Region 1</v>
          </cell>
        </row>
        <row r="3533">
          <cell r="A3533" t="str">
            <v>Region 1</v>
          </cell>
        </row>
        <row r="3534">
          <cell r="A3534" t="str">
            <v>Region 1</v>
          </cell>
        </row>
        <row r="3535">
          <cell r="A3535" t="str">
            <v>Region 1</v>
          </cell>
        </row>
        <row r="3536">
          <cell r="A3536" t="str">
            <v>Region 1</v>
          </cell>
        </row>
        <row r="3537">
          <cell r="A3537" t="str">
            <v>Region 1</v>
          </cell>
        </row>
        <row r="3538">
          <cell r="A3538" t="str">
            <v>Region 1</v>
          </cell>
        </row>
        <row r="3539">
          <cell r="A3539" t="str">
            <v>Region 1</v>
          </cell>
        </row>
        <row r="3540">
          <cell r="A3540" t="str">
            <v>Region 1</v>
          </cell>
        </row>
        <row r="3541">
          <cell r="A3541" t="str">
            <v>Region 1</v>
          </cell>
        </row>
        <row r="3542">
          <cell r="A3542" t="str">
            <v>Region 1</v>
          </cell>
        </row>
        <row r="3543">
          <cell r="A3543" t="str">
            <v>Region 1</v>
          </cell>
        </row>
        <row r="3544">
          <cell r="A3544" t="str">
            <v>Region 1</v>
          </cell>
        </row>
        <row r="3545">
          <cell r="A3545" t="str">
            <v>Region 1</v>
          </cell>
        </row>
        <row r="3546">
          <cell r="A3546" t="str">
            <v>Region 1</v>
          </cell>
        </row>
        <row r="3547">
          <cell r="A3547" t="str">
            <v>Region 1</v>
          </cell>
        </row>
        <row r="3548">
          <cell r="A3548" t="str">
            <v>Region 1</v>
          </cell>
        </row>
        <row r="3549">
          <cell r="A3549" t="str">
            <v>Region 1</v>
          </cell>
        </row>
        <row r="3550">
          <cell r="A3550" t="str">
            <v>Region 1</v>
          </cell>
        </row>
        <row r="3551">
          <cell r="A3551" t="str">
            <v>Region 1</v>
          </cell>
        </row>
        <row r="3552">
          <cell r="A3552" t="str">
            <v>Region 1</v>
          </cell>
        </row>
        <row r="3553">
          <cell r="A3553" t="str">
            <v>Region 1</v>
          </cell>
        </row>
        <row r="3554">
          <cell r="A3554" t="str">
            <v>Region 1</v>
          </cell>
        </row>
        <row r="3555">
          <cell r="A3555" t="str">
            <v>Region 1</v>
          </cell>
        </row>
        <row r="3556">
          <cell r="A3556" t="str">
            <v>Region 1</v>
          </cell>
        </row>
        <row r="3557">
          <cell r="A3557" t="str">
            <v>Region 1</v>
          </cell>
        </row>
        <row r="3558">
          <cell r="A3558" t="str">
            <v>Region 1</v>
          </cell>
        </row>
        <row r="3559">
          <cell r="A3559" t="str">
            <v>Region 1</v>
          </cell>
        </row>
        <row r="3560">
          <cell r="A3560" t="str">
            <v>Region 1</v>
          </cell>
        </row>
        <row r="3561">
          <cell r="A3561" t="str">
            <v>Region 1</v>
          </cell>
        </row>
        <row r="3562">
          <cell r="A3562" t="str">
            <v>Region 1</v>
          </cell>
        </row>
        <row r="3563">
          <cell r="A3563" t="str">
            <v>Region 1</v>
          </cell>
        </row>
        <row r="3564">
          <cell r="A3564" t="str">
            <v>Region 1</v>
          </cell>
        </row>
        <row r="3565">
          <cell r="A3565" t="str">
            <v>Region 1</v>
          </cell>
        </row>
        <row r="3566">
          <cell r="A3566" t="str">
            <v>Region 1</v>
          </cell>
        </row>
        <row r="3567">
          <cell r="A3567" t="str">
            <v>Region 1</v>
          </cell>
        </row>
        <row r="3568">
          <cell r="A3568" t="str">
            <v>Region 1</v>
          </cell>
        </row>
        <row r="3569">
          <cell r="A3569" t="str">
            <v>Region 1</v>
          </cell>
        </row>
        <row r="3570">
          <cell r="A3570" t="str">
            <v>Region 1</v>
          </cell>
        </row>
        <row r="3571">
          <cell r="A3571" t="str">
            <v>Region 1</v>
          </cell>
        </row>
        <row r="3572">
          <cell r="A3572" t="str">
            <v>Region 1</v>
          </cell>
        </row>
        <row r="3573">
          <cell r="A3573" t="str">
            <v>Region 1</v>
          </cell>
        </row>
        <row r="3574">
          <cell r="A3574" t="str">
            <v>Region 1</v>
          </cell>
        </row>
        <row r="3575">
          <cell r="A3575" t="str">
            <v>Region 1</v>
          </cell>
        </row>
        <row r="3576">
          <cell r="A3576" t="str">
            <v>Region 1</v>
          </cell>
        </row>
        <row r="3577">
          <cell r="A3577" t="str">
            <v>Region 1</v>
          </cell>
        </row>
        <row r="3578">
          <cell r="A3578" t="str">
            <v>Region 1</v>
          </cell>
        </row>
        <row r="3579">
          <cell r="A3579" t="str">
            <v>Region 1</v>
          </cell>
        </row>
        <row r="3580">
          <cell r="A3580" t="str">
            <v>Region 1</v>
          </cell>
        </row>
        <row r="3581">
          <cell r="A3581" t="str">
            <v>Region 1</v>
          </cell>
        </row>
        <row r="3582">
          <cell r="A3582" t="str">
            <v>Region 1</v>
          </cell>
        </row>
        <row r="3583">
          <cell r="A3583" t="str">
            <v>Region 1</v>
          </cell>
        </row>
        <row r="3584">
          <cell r="A3584" t="str">
            <v>Region 1</v>
          </cell>
        </row>
        <row r="3585">
          <cell r="A3585" t="str">
            <v>Region 1</v>
          </cell>
        </row>
        <row r="3586">
          <cell r="A3586" t="str">
            <v>Region 1</v>
          </cell>
        </row>
        <row r="3587">
          <cell r="A3587" t="str">
            <v>Region 1</v>
          </cell>
        </row>
        <row r="3588">
          <cell r="A3588" t="str">
            <v>Region 1</v>
          </cell>
        </row>
        <row r="3589">
          <cell r="A3589" t="str">
            <v>Region 1</v>
          </cell>
        </row>
        <row r="3590">
          <cell r="A3590" t="str">
            <v>Region 1</v>
          </cell>
        </row>
        <row r="3591">
          <cell r="A3591" t="str">
            <v>Region 1</v>
          </cell>
        </row>
        <row r="3592">
          <cell r="A3592" t="str">
            <v>Region 1</v>
          </cell>
        </row>
        <row r="3593">
          <cell r="A3593" t="str">
            <v>Region 1</v>
          </cell>
        </row>
        <row r="3594">
          <cell r="A3594" t="str">
            <v>Region 1</v>
          </cell>
        </row>
        <row r="3595">
          <cell r="A3595" t="str">
            <v>Region 1</v>
          </cell>
        </row>
        <row r="3596">
          <cell r="A3596" t="str">
            <v>Region 1</v>
          </cell>
        </row>
        <row r="3597">
          <cell r="A3597" t="str">
            <v>Region 1</v>
          </cell>
        </row>
        <row r="3598">
          <cell r="A3598" t="str">
            <v>Region 1</v>
          </cell>
        </row>
        <row r="3599">
          <cell r="A3599" t="str">
            <v>Region 1</v>
          </cell>
        </row>
        <row r="3600">
          <cell r="A3600" t="str">
            <v>Region 1</v>
          </cell>
        </row>
        <row r="3601">
          <cell r="A3601" t="str">
            <v>Region 1</v>
          </cell>
        </row>
        <row r="3602">
          <cell r="A3602" t="str">
            <v>Region 2</v>
          </cell>
        </row>
        <row r="3603">
          <cell r="A3603" t="str">
            <v>Region 2</v>
          </cell>
        </row>
        <row r="3604">
          <cell r="A3604" t="str">
            <v>Region 2</v>
          </cell>
        </row>
        <row r="3605">
          <cell r="A3605" t="str">
            <v>Region 2</v>
          </cell>
        </row>
        <row r="3606">
          <cell r="A3606" t="str">
            <v>Region 2</v>
          </cell>
        </row>
        <row r="3607">
          <cell r="A3607" t="str">
            <v>Region 2</v>
          </cell>
        </row>
        <row r="3608">
          <cell r="A3608" t="str">
            <v>Region 2</v>
          </cell>
        </row>
        <row r="3609">
          <cell r="A3609" t="str">
            <v>Region 2</v>
          </cell>
        </row>
        <row r="3610">
          <cell r="A3610" t="str">
            <v>Region 2</v>
          </cell>
        </row>
        <row r="3611">
          <cell r="A3611" t="str">
            <v>Region 2</v>
          </cell>
        </row>
        <row r="3612">
          <cell r="A3612" t="str">
            <v>Region 2</v>
          </cell>
        </row>
        <row r="3613">
          <cell r="A3613" t="str">
            <v>Region 2</v>
          </cell>
        </row>
        <row r="3614">
          <cell r="A3614" t="str">
            <v>Region 2</v>
          </cell>
        </row>
        <row r="3615">
          <cell r="A3615" t="str">
            <v>Region 2</v>
          </cell>
        </row>
        <row r="3616">
          <cell r="A3616" t="str">
            <v>Region 2</v>
          </cell>
        </row>
        <row r="3617">
          <cell r="A3617" t="str">
            <v>Region 2</v>
          </cell>
        </row>
        <row r="3618">
          <cell r="A3618" t="str">
            <v>Region 2</v>
          </cell>
        </row>
        <row r="3619">
          <cell r="A3619" t="str">
            <v>Region 2</v>
          </cell>
        </row>
        <row r="3620">
          <cell r="A3620" t="str">
            <v>Region 2</v>
          </cell>
        </row>
        <row r="3621">
          <cell r="A3621" t="str">
            <v>Region 2</v>
          </cell>
        </row>
        <row r="3622">
          <cell r="A3622" t="str">
            <v>Region 2</v>
          </cell>
        </row>
        <row r="3623">
          <cell r="A3623" t="str">
            <v>Region 2</v>
          </cell>
        </row>
        <row r="3624">
          <cell r="A3624" t="str">
            <v>Region 2</v>
          </cell>
        </row>
        <row r="3625">
          <cell r="A3625" t="str">
            <v>Region 2</v>
          </cell>
        </row>
        <row r="3626">
          <cell r="A3626" t="str">
            <v>Region 2</v>
          </cell>
        </row>
        <row r="3627">
          <cell r="A3627" t="str">
            <v>Region 2</v>
          </cell>
        </row>
        <row r="3628">
          <cell r="A3628" t="str">
            <v>Region 2</v>
          </cell>
        </row>
        <row r="3629">
          <cell r="A3629" t="str">
            <v>Region 2</v>
          </cell>
        </row>
        <row r="3630">
          <cell r="A3630" t="str">
            <v>Region 2</v>
          </cell>
        </row>
        <row r="3631">
          <cell r="A3631" t="str">
            <v>Region 2</v>
          </cell>
        </row>
        <row r="3632">
          <cell r="A3632" t="str">
            <v>Region 2</v>
          </cell>
        </row>
        <row r="3633">
          <cell r="A3633" t="str">
            <v>Region 2</v>
          </cell>
        </row>
        <row r="3634">
          <cell r="A3634" t="str">
            <v>Region 2</v>
          </cell>
        </row>
        <row r="3635">
          <cell r="A3635" t="str">
            <v>Region 2</v>
          </cell>
        </row>
        <row r="3636">
          <cell r="A3636" t="str">
            <v>Region 2</v>
          </cell>
        </row>
        <row r="3637">
          <cell r="A3637" t="str">
            <v>Region 2</v>
          </cell>
        </row>
        <row r="3638">
          <cell r="A3638" t="str">
            <v>Region 2</v>
          </cell>
        </row>
        <row r="3639">
          <cell r="A3639" t="str">
            <v>Region 2</v>
          </cell>
        </row>
        <row r="3640">
          <cell r="A3640" t="str">
            <v>Region 2</v>
          </cell>
        </row>
        <row r="3641">
          <cell r="A3641" t="str">
            <v>Region 2</v>
          </cell>
        </row>
        <row r="3642">
          <cell r="A3642" t="str">
            <v>Region 2</v>
          </cell>
        </row>
        <row r="3643">
          <cell r="A3643" t="str">
            <v>Region 2</v>
          </cell>
        </row>
        <row r="3644">
          <cell r="A3644" t="str">
            <v>Region 2</v>
          </cell>
        </row>
        <row r="3645">
          <cell r="A3645" t="str">
            <v>Region 2</v>
          </cell>
        </row>
        <row r="3646">
          <cell r="A3646" t="str">
            <v>Region 2</v>
          </cell>
        </row>
        <row r="3647">
          <cell r="A3647" t="str">
            <v>Region 2</v>
          </cell>
        </row>
        <row r="3648">
          <cell r="A3648" t="str">
            <v>Region 2</v>
          </cell>
        </row>
        <row r="3649">
          <cell r="A3649" t="str">
            <v>Region 2</v>
          </cell>
        </row>
        <row r="3650">
          <cell r="A3650" t="str">
            <v>Region 2</v>
          </cell>
        </row>
        <row r="3651">
          <cell r="A3651" t="str">
            <v>Region 2</v>
          </cell>
        </row>
        <row r="3652">
          <cell r="A3652" t="str">
            <v>Region 2</v>
          </cell>
        </row>
        <row r="3653">
          <cell r="A3653" t="str">
            <v>Region 2</v>
          </cell>
        </row>
        <row r="3654">
          <cell r="A3654" t="str">
            <v>Region 2</v>
          </cell>
        </row>
        <row r="3655">
          <cell r="A3655" t="str">
            <v>Region 2</v>
          </cell>
        </row>
        <row r="3656">
          <cell r="A3656" t="str">
            <v>Region 2</v>
          </cell>
        </row>
        <row r="3657">
          <cell r="A3657" t="str">
            <v>Region 2</v>
          </cell>
        </row>
        <row r="3658">
          <cell r="A3658" t="str">
            <v>Region 2</v>
          </cell>
        </row>
        <row r="3659">
          <cell r="A3659" t="str">
            <v>Region 2</v>
          </cell>
        </row>
        <row r="3660">
          <cell r="A3660" t="str">
            <v>Region 2</v>
          </cell>
        </row>
        <row r="3661">
          <cell r="A3661" t="str">
            <v>Region 2</v>
          </cell>
        </row>
        <row r="3662">
          <cell r="A3662" t="str">
            <v>Region 2</v>
          </cell>
        </row>
        <row r="3663">
          <cell r="A3663" t="str">
            <v>Region 2</v>
          </cell>
        </row>
        <row r="3664">
          <cell r="A3664" t="str">
            <v>Region 2</v>
          </cell>
        </row>
        <row r="3665">
          <cell r="A3665" t="str">
            <v>Region 2</v>
          </cell>
        </row>
        <row r="3666">
          <cell r="A3666" t="str">
            <v>Region 2</v>
          </cell>
        </row>
        <row r="3667">
          <cell r="A3667" t="str">
            <v>Region 2</v>
          </cell>
        </row>
        <row r="3668">
          <cell r="A3668" t="str">
            <v>Region 2</v>
          </cell>
        </row>
        <row r="3669">
          <cell r="A3669" t="str">
            <v>Region 2</v>
          </cell>
        </row>
        <row r="3670">
          <cell r="A3670" t="str">
            <v>Region 2</v>
          </cell>
        </row>
        <row r="3671">
          <cell r="A3671" t="str">
            <v>Region 2</v>
          </cell>
        </row>
        <row r="3672">
          <cell r="A3672" t="str">
            <v>Region 2</v>
          </cell>
        </row>
        <row r="3673">
          <cell r="A3673" t="str">
            <v>Region 2</v>
          </cell>
        </row>
        <row r="3674">
          <cell r="A3674" t="str">
            <v>Region 2</v>
          </cell>
        </row>
        <row r="3675">
          <cell r="A3675" t="str">
            <v>Region 2</v>
          </cell>
        </row>
        <row r="3676">
          <cell r="A3676" t="str">
            <v>Region 2</v>
          </cell>
        </row>
        <row r="3677">
          <cell r="A3677" t="str">
            <v>Region 2</v>
          </cell>
        </row>
        <row r="3678">
          <cell r="A3678" t="str">
            <v>Region 2</v>
          </cell>
        </row>
        <row r="3679">
          <cell r="A3679" t="str">
            <v>Region 2</v>
          </cell>
        </row>
        <row r="3680">
          <cell r="A3680" t="str">
            <v>Region 2</v>
          </cell>
        </row>
        <row r="3681">
          <cell r="A3681" t="str">
            <v>Region 2</v>
          </cell>
        </row>
        <row r="3682">
          <cell r="A3682" t="str">
            <v>Region 2</v>
          </cell>
        </row>
        <row r="3683">
          <cell r="A3683" t="str">
            <v>Region 2</v>
          </cell>
        </row>
        <row r="3684">
          <cell r="A3684" t="str">
            <v>Region 2</v>
          </cell>
        </row>
        <row r="3685">
          <cell r="A3685" t="str">
            <v>Region 2</v>
          </cell>
        </row>
        <row r="3686">
          <cell r="A3686" t="str">
            <v>Region 2</v>
          </cell>
        </row>
        <row r="3687">
          <cell r="A3687" t="str">
            <v>Region 2</v>
          </cell>
        </row>
        <row r="3688">
          <cell r="A3688" t="str">
            <v>Region 2</v>
          </cell>
        </row>
        <row r="3689">
          <cell r="A3689" t="str">
            <v>Region 2</v>
          </cell>
        </row>
        <row r="3690">
          <cell r="A3690" t="str">
            <v>Region 2</v>
          </cell>
        </row>
        <row r="3691">
          <cell r="A3691" t="str">
            <v>Region 2</v>
          </cell>
        </row>
        <row r="3692">
          <cell r="A3692" t="str">
            <v>Region 2</v>
          </cell>
        </row>
        <row r="3693">
          <cell r="A3693" t="str">
            <v>Region 2</v>
          </cell>
        </row>
        <row r="3694">
          <cell r="A3694" t="str">
            <v>Region 2</v>
          </cell>
        </row>
        <row r="3695">
          <cell r="A3695" t="str">
            <v>Region 2</v>
          </cell>
        </row>
        <row r="3696">
          <cell r="A3696" t="str">
            <v>Region 2</v>
          </cell>
        </row>
        <row r="3697">
          <cell r="A3697" t="str">
            <v>Region 2</v>
          </cell>
        </row>
        <row r="3698">
          <cell r="A3698" t="str">
            <v>Region 2</v>
          </cell>
        </row>
        <row r="3699">
          <cell r="A3699" t="str">
            <v>Region 2</v>
          </cell>
        </row>
        <row r="3700">
          <cell r="A3700" t="str">
            <v>Region 2</v>
          </cell>
        </row>
        <row r="3701">
          <cell r="A3701" t="str">
            <v>Region 2</v>
          </cell>
        </row>
        <row r="3702">
          <cell r="A3702" t="str">
            <v>Region 2</v>
          </cell>
        </row>
        <row r="3703">
          <cell r="A3703" t="str">
            <v>Region 2</v>
          </cell>
        </row>
        <row r="3704">
          <cell r="A3704" t="str">
            <v>Region 2</v>
          </cell>
        </row>
        <row r="3705">
          <cell r="A3705" t="str">
            <v>Region 2</v>
          </cell>
        </row>
        <row r="3706">
          <cell r="A3706" t="str">
            <v>Region 2</v>
          </cell>
        </row>
        <row r="3707">
          <cell r="A3707" t="str">
            <v>Region 2</v>
          </cell>
        </row>
        <row r="3708">
          <cell r="A3708" t="str">
            <v>Region 2</v>
          </cell>
        </row>
        <row r="3709">
          <cell r="A3709" t="str">
            <v>Region 2</v>
          </cell>
        </row>
        <row r="3710">
          <cell r="A3710" t="str">
            <v>Region 2</v>
          </cell>
        </row>
        <row r="3711">
          <cell r="A3711" t="str">
            <v>Region 2</v>
          </cell>
        </row>
        <row r="3712">
          <cell r="A3712" t="str">
            <v>Region 2</v>
          </cell>
        </row>
        <row r="3713">
          <cell r="A3713" t="str">
            <v>Region 2</v>
          </cell>
        </row>
        <row r="3714">
          <cell r="A3714" t="str">
            <v>Region 2</v>
          </cell>
        </row>
        <row r="3715">
          <cell r="A3715" t="str">
            <v>Region 2</v>
          </cell>
        </row>
        <row r="3716">
          <cell r="A3716" t="str">
            <v>Region 2</v>
          </cell>
        </row>
        <row r="3717">
          <cell r="A3717" t="str">
            <v>Region 2</v>
          </cell>
        </row>
        <row r="3718">
          <cell r="A3718" t="str">
            <v>Region 2</v>
          </cell>
        </row>
        <row r="3719">
          <cell r="A3719" t="str">
            <v>Region 2</v>
          </cell>
        </row>
        <row r="3720">
          <cell r="A3720" t="str">
            <v>Region 2</v>
          </cell>
        </row>
        <row r="3721">
          <cell r="A3721" t="str">
            <v>Region 2</v>
          </cell>
        </row>
        <row r="3722">
          <cell r="A3722" t="str">
            <v>Region 2</v>
          </cell>
        </row>
        <row r="3723">
          <cell r="A3723" t="str">
            <v>Region 2</v>
          </cell>
        </row>
        <row r="3724">
          <cell r="A3724" t="str">
            <v>Region 2</v>
          </cell>
        </row>
        <row r="3725">
          <cell r="A3725" t="str">
            <v>Region 2</v>
          </cell>
        </row>
        <row r="3726">
          <cell r="A3726" t="str">
            <v>Region 2</v>
          </cell>
        </row>
        <row r="3727">
          <cell r="A3727" t="str">
            <v>Region 2</v>
          </cell>
        </row>
        <row r="3728">
          <cell r="A3728" t="str">
            <v>Region 2</v>
          </cell>
        </row>
        <row r="3729">
          <cell r="A3729" t="str">
            <v>Region 2</v>
          </cell>
        </row>
        <row r="3730">
          <cell r="A3730" t="str">
            <v>Region 2</v>
          </cell>
        </row>
        <row r="3731">
          <cell r="A3731" t="str">
            <v>Region 2</v>
          </cell>
        </row>
        <row r="3732">
          <cell r="A3732" t="str">
            <v>Region 2</v>
          </cell>
        </row>
        <row r="3733">
          <cell r="A3733" t="str">
            <v>Region 2</v>
          </cell>
        </row>
        <row r="3734">
          <cell r="A3734" t="str">
            <v>Region 2</v>
          </cell>
        </row>
        <row r="3735">
          <cell r="A3735" t="str">
            <v>Region 2</v>
          </cell>
        </row>
        <row r="3736">
          <cell r="A3736" t="str">
            <v>Region 2</v>
          </cell>
        </row>
        <row r="3737">
          <cell r="A3737" t="str">
            <v>Region 2</v>
          </cell>
        </row>
        <row r="3738">
          <cell r="A3738" t="str">
            <v>Region 2</v>
          </cell>
        </row>
        <row r="3739">
          <cell r="A3739" t="str">
            <v>Region 2</v>
          </cell>
        </row>
        <row r="3740">
          <cell r="A3740" t="str">
            <v>Region 2</v>
          </cell>
        </row>
        <row r="3741">
          <cell r="A3741" t="str">
            <v>Region 2</v>
          </cell>
        </row>
        <row r="3742">
          <cell r="A3742" t="str">
            <v>Region 2</v>
          </cell>
        </row>
        <row r="3743">
          <cell r="A3743" t="str">
            <v>Region 2</v>
          </cell>
        </row>
        <row r="3744">
          <cell r="A3744" t="str">
            <v>Region 2</v>
          </cell>
        </row>
        <row r="3745">
          <cell r="A3745" t="str">
            <v>Region 2</v>
          </cell>
        </row>
        <row r="3746">
          <cell r="A3746" t="str">
            <v>Region 2</v>
          </cell>
        </row>
        <row r="3747">
          <cell r="A3747" t="str">
            <v>Region 2</v>
          </cell>
        </row>
        <row r="3748">
          <cell r="A3748" t="str">
            <v>Region 2</v>
          </cell>
        </row>
        <row r="3749">
          <cell r="A3749" t="str">
            <v>Region 2</v>
          </cell>
        </row>
        <row r="3750">
          <cell r="A3750" t="str">
            <v>Region 2</v>
          </cell>
        </row>
        <row r="3751">
          <cell r="A3751" t="str">
            <v>Region 2</v>
          </cell>
        </row>
        <row r="3752">
          <cell r="A3752" t="str">
            <v>Region 2</v>
          </cell>
        </row>
        <row r="3753">
          <cell r="A3753" t="str">
            <v>Region 2</v>
          </cell>
        </row>
        <row r="3754">
          <cell r="A3754" t="str">
            <v>Region 2</v>
          </cell>
        </row>
        <row r="3755">
          <cell r="A3755" t="str">
            <v>Region 2</v>
          </cell>
        </row>
        <row r="3756">
          <cell r="A3756" t="str">
            <v>Region 2</v>
          </cell>
        </row>
        <row r="3757">
          <cell r="A3757" t="str">
            <v>Region 2</v>
          </cell>
        </row>
        <row r="3758">
          <cell r="A3758" t="str">
            <v>Region 2</v>
          </cell>
        </row>
        <row r="3759">
          <cell r="A3759" t="str">
            <v>Region 2</v>
          </cell>
        </row>
        <row r="3760">
          <cell r="A3760" t="str">
            <v>Region 2</v>
          </cell>
        </row>
        <row r="3761">
          <cell r="A3761" t="str">
            <v>Region 2</v>
          </cell>
        </row>
        <row r="3762">
          <cell r="A3762" t="str">
            <v>Region 2</v>
          </cell>
        </row>
        <row r="3763">
          <cell r="A3763" t="str">
            <v>Region 2</v>
          </cell>
        </row>
        <row r="3764">
          <cell r="A3764" t="str">
            <v>Region 2</v>
          </cell>
        </row>
        <row r="3765">
          <cell r="A3765" t="str">
            <v>Region 2</v>
          </cell>
        </row>
        <row r="3766">
          <cell r="A3766" t="str">
            <v>Region 2</v>
          </cell>
        </row>
        <row r="3767">
          <cell r="A3767" t="str">
            <v>Region 2</v>
          </cell>
        </row>
        <row r="3768">
          <cell r="A3768" t="str">
            <v>Region 2</v>
          </cell>
        </row>
        <row r="3769">
          <cell r="A3769" t="str">
            <v>Region 2</v>
          </cell>
        </row>
        <row r="3770">
          <cell r="A3770" t="str">
            <v>Region 2</v>
          </cell>
        </row>
        <row r="3771">
          <cell r="A3771" t="str">
            <v>Region 2</v>
          </cell>
        </row>
        <row r="3772">
          <cell r="A3772" t="str">
            <v>Region 2</v>
          </cell>
        </row>
        <row r="3773">
          <cell r="A3773" t="str">
            <v>Region 2</v>
          </cell>
        </row>
        <row r="3774">
          <cell r="A3774" t="str">
            <v>Region 2</v>
          </cell>
        </row>
        <row r="3775">
          <cell r="A3775" t="str">
            <v>Region 2</v>
          </cell>
        </row>
        <row r="3776">
          <cell r="A3776" t="str">
            <v>Region 2</v>
          </cell>
        </row>
        <row r="3777">
          <cell r="A3777" t="str">
            <v>Region 2</v>
          </cell>
        </row>
        <row r="3778">
          <cell r="A3778" t="str">
            <v>Region 2</v>
          </cell>
        </row>
        <row r="3779">
          <cell r="A3779" t="str">
            <v>Region 2</v>
          </cell>
        </row>
        <row r="3780">
          <cell r="A3780" t="str">
            <v>Region 2</v>
          </cell>
        </row>
        <row r="3781">
          <cell r="A3781" t="str">
            <v>Region 2</v>
          </cell>
        </row>
        <row r="3782">
          <cell r="A3782" t="str">
            <v>Region 2</v>
          </cell>
        </row>
        <row r="3783">
          <cell r="A3783" t="str">
            <v>Region 2</v>
          </cell>
        </row>
        <row r="3784">
          <cell r="A3784" t="str">
            <v>Region 2</v>
          </cell>
        </row>
        <row r="3785">
          <cell r="A3785" t="str">
            <v>Region 2</v>
          </cell>
        </row>
        <row r="3786">
          <cell r="A3786" t="str">
            <v>Region 2</v>
          </cell>
        </row>
        <row r="3787">
          <cell r="A3787" t="str">
            <v>Region 2</v>
          </cell>
        </row>
        <row r="3788">
          <cell r="A3788" t="str">
            <v>Region 2</v>
          </cell>
        </row>
        <row r="3789">
          <cell r="A3789" t="str">
            <v>Region 2</v>
          </cell>
        </row>
        <row r="3790">
          <cell r="A3790" t="str">
            <v>Region 2</v>
          </cell>
        </row>
        <row r="3791">
          <cell r="A3791" t="str">
            <v>Region 2</v>
          </cell>
        </row>
        <row r="3792">
          <cell r="A3792" t="str">
            <v>Region 2</v>
          </cell>
        </row>
        <row r="3793">
          <cell r="A3793" t="str">
            <v>Region 2</v>
          </cell>
        </row>
        <row r="3794">
          <cell r="A3794" t="str">
            <v>Region 2</v>
          </cell>
        </row>
        <row r="3795">
          <cell r="A3795" t="str">
            <v>Region 2</v>
          </cell>
        </row>
        <row r="3796">
          <cell r="A3796" t="str">
            <v>Region 2</v>
          </cell>
        </row>
        <row r="3797">
          <cell r="A3797" t="str">
            <v>Region 2</v>
          </cell>
        </row>
        <row r="3798">
          <cell r="A3798" t="str">
            <v>Region 2</v>
          </cell>
        </row>
        <row r="3799">
          <cell r="A3799" t="str">
            <v>Region 2</v>
          </cell>
        </row>
        <row r="3800">
          <cell r="A3800" t="str">
            <v>Region 2</v>
          </cell>
        </row>
        <row r="3801">
          <cell r="A3801" t="str">
            <v>Region 2</v>
          </cell>
        </row>
        <row r="3802">
          <cell r="A3802" t="str">
            <v>Region 2</v>
          </cell>
        </row>
        <row r="3803">
          <cell r="A3803" t="str">
            <v>Region 2</v>
          </cell>
        </row>
        <row r="3804">
          <cell r="A3804" t="str">
            <v>Region 2</v>
          </cell>
        </row>
        <row r="3805">
          <cell r="A3805" t="str">
            <v>Region 2</v>
          </cell>
        </row>
        <row r="3806">
          <cell r="A3806" t="str">
            <v>Region 2</v>
          </cell>
        </row>
        <row r="3807">
          <cell r="A3807" t="str">
            <v>Region 2</v>
          </cell>
        </row>
        <row r="3808">
          <cell r="A3808" t="str">
            <v>Region 2</v>
          </cell>
        </row>
        <row r="3809">
          <cell r="A3809" t="str">
            <v>Region 2</v>
          </cell>
        </row>
        <row r="3810">
          <cell r="A3810" t="str">
            <v>Region 2</v>
          </cell>
        </row>
        <row r="3811">
          <cell r="A3811" t="str">
            <v>Region 2</v>
          </cell>
        </row>
        <row r="3812">
          <cell r="A3812" t="str">
            <v>Region 2</v>
          </cell>
        </row>
        <row r="3813">
          <cell r="A3813" t="str">
            <v>Region 2</v>
          </cell>
        </row>
        <row r="3814">
          <cell r="A3814" t="str">
            <v>Region 2</v>
          </cell>
        </row>
        <row r="3815">
          <cell r="A3815" t="str">
            <v>Region 2</v>
          </cell>
        </row>
        <row r="3816">
          <cell r="A3816" t="str">
            <v>Region 2</v>
          </cell>
        </row>
        <row r="3817">
          <cell r="A3817" t="str">
            <v>Region 2</v>
          </cell>
        </row>
        <row r="3818">
          <cell r="A3818" t="str">
            <v>Region 2</v>
          </cell>
        </row>
        <row r="3819">
          <cell r="A3819" t="str">
            <v>Region 2</v>
          </cell>
        </row>
        <row r="3820">
          <cell r="A3820" t="str">
            <v>Region 2</v>
          </cell>
        </row>
        <row r="3821">
          <cell r="A3821" t="str">
            <v>Region 2</v>
          </cell>
        </row>
        <row r="3822">
          <cell r="A3822" t="str">
            <v>Region 2</v>
          </cell>
        </row>
        <row r="3823">
          <cell r="A3823" t="str">
            <v>Region 2</v>
          </cell>
        </row>
        <row r="3824">
          <cell r="A3824" t="str">
            <v>Region 2</v>
          </cell>
        </row>
        <row r="3825">
          <cell r="A3825" t="str">
            <v>Region 2</v>
          </cell>
        </row>
        <row r="3826">
          <cell r="A3826" t="str">
            <v>Region 2</v>
          </cell>
        </row>
        <row r="3827">
          <cell r="A3827" t="str">
            <v>Region 2</v>
          </cell>
        </row>
        <row r="3828">
          <cell r="A3828" t="str">
            <v>Region 2</v>
          </cell>
        </row>
        <row r="3829">
          <cell r="A3829" t="str">
            <v>Region 2</v>
          </cell>
        </row>
        <row r="3830">
          <cell r="A3830" t="str">
            <v>Region 2</v>
          </cell>
        </row>
        <row r="3831">
          <cell r="A3831" t="str">
            <v>Region 2</v>
          </cell>
        </row>
        <row r="3832">
          <cell r="A3832" t="str">
            <v>Region 2</v>
          </cell>
        </row>
        <row r="3833">
          <cell r="A3833" t="str">
            <v>Region 2</v>
          </cell>
        </row>
        <row r="3834">
          <cell r="A3834" t="str">
            <v>Region 2</v>
          </cell>
        </row>
        <row r="3835">
          <cell r="A3835" t="str">
            <v>Region 2</v>
          </cell>
        </row>
        <row r="3836">
          <cell r="A3836" t="str">
            <v>Region 2</v>
          </cell>
        </row>
        <row r="3837">
          <cell r="A3837" t="str">
            <v>Region 2</v>
          </cell>
        </row>
        <row r="3838">
          <cell r="A3838" t="str">
            <v>Region 2</v>
          </cell>
        </row>
        <row r="3839">
          <cell r="A3839" t="str">
            <v>Region 2</v>
          </cell>
        </row>
        <row r="3840">
          <cell r="A3840" t="str">
            <v>Region 2</v>
          </cell>
        </row>
        <row r="3841">
          <cell r="A3841" t="str">
            <v>Region 2</v>
          </cell>
        </row>
        <row r="3842">
          <cell r="A3842" t="str">
            <v>Region 2</v>
          </cell>
        </row>
        <row r="3843">
          <cell r="A3843" t="str">
            <v>Region 2</v>
          </cell>
        </row>
        <row r="3844">
          <cell r="A3844" t="str">
            <v>Region 2</v>
          </cell>
        </row>
        <row r="3845">
          <cell r="A3845" t="str">
            <v>Region 2</v>
          </cell>
        </row>
        <row r="3846">
          <cell r="A3846" t="str">
            <v>Region 2</v>
          </cell>
        </row>
        <row r="3847">
          <cell r="A3847" t="str">
            <v>Region 2</v>
          </cell>
        </row>
        <row r="3848">
          <cell r="A3848" t="str">
            <v>Region 2</v>
          </cell>
        </row>
        <row r="3849">
          <cell r="A3849" t="str">
            <v>Region 2</v>
          </cell>
        </row>
        <row r="3850">
          <cell r="A3850" t="str">
            <v>Region 2</v>
          </cell>
        </row>
        <row r="3851">
          <cell r="A3851" t="str">
            <v>Region 2</v>
          </cell>
        </row>
        <row r="3852">
          <cell r="A3852" t="str">
            <v>Region 2</v>
          </cell>
        </row>
        <row r="3853">
          <cell r="A3853" t="str">
            <v>Region 2</v>
          </cell>
        </row>
        <row r="3854">
          <cell r="A3854" t="str">
            <v>Region 2</v>
          </cell>
        </row>
        <row r="3855">
          <cell r="A3855" t="str">
            <v>Region 2</v>
          </cell>
        </row>
        <row r="3856">
          <cell r="A3856" t="str">
            <v>Region 2</v>
          </cell>
        </row>
        <row r="3857">
          <cell r="A3857" t="str">
            <v>Region 2</v>
          </cell>
        </row>
        <row r="3858">
          <cell r="A3858" t="str">
            <v>Region 2</v>
          </cell>
        </row>
        <row r="3859">
          <cell r="A3859" t="str">
            <v>Region 2</v>
          </cell>
        </row>
        <row r="3860">
          <cell r="A3860" t="str">
            <v>Region 2</v>
          </cell>
        </row>
        <row r="3861">
          <cell r="A3861" t="str">
            <v>Region 2</v>
          </cell>
        </row>
        <row r="3862">
          <cell r="A3862" t="str">
            <v>Region 2</v>
          </cell>
        </row>
        <row r="3863">
          <cell r="A3863" t="str">
            <v>Region 2</v>
          </cell>
        </row>
        <row r="3864">
          <cell r="A3864" t="str">
            <v>Region 2</v>
          </cell>
        </row>
        <row r="3865">
          <cell r="A3865" t="str">
            <v>Region 2</v>
          </cell>
        </row>
        <row r="3866">
          <cell r="A3866" t="str">
            <v>Region 2</v>
          </cell>
        </row>
        <row r="3867">
          <cell r="A3867" t="str">
            <v>Region 2</v>
          </cell>
        </row>
        <row r="3868">
          <cell r="A3868" t="str">
            <v>Region 2</v>
          </cell>
        </row>
        <row r="3869">
          <cell r="A3869" t="str">
            <v>Region 2</v>
          </cell>
        </row>
        <row r="3870">
          <cell r="A3870" t="str">
            <v>Region 2</v>
          </cell>
        </row>
        <row r="3871">
          <cell r="A3871" t="str">
            <v>Region 2</v>
          </cell>
        </row>
        <row r="3872">
          <cell r="A3872" t="str">
            <v>Region 2</v>
          </cell>
        </row>
        <row r="3873">
          <cell r="A3873" t="str">
            <v>Region 2</v>
          </cell>
        </row>
        <row r="3874">
          <cell r="A3874" t="str">
            <v>Region 2</v>
          </cell>
        </row>
        <row r="3875">
          <cell r="A3875" t="str">
            <v>Region 2</v>
          </cell>
        </row>
        <row r="3876">
          <cell r="A3876" t="str">
            <v>Region 2</v>
          </cell>
        </row>
        <row r="3877">
          <cell r="A3877" t="str">
            <v>Region 2</v>
          </cell>
        </row>
        <row r="3878">
          <cell r="A3878" t="str">
            <v>Region 2</v>
          </cell>
        </row>
        <row r="3879">
          <cell r="A3879" t="str">
            <v>Region 2</v>
          </cell>
        </row>
        <row r="3880">
          <cell r="A3880" t="str">
            <v>Region 2</v>
          </cell>
        </row>
        <row r="3881">
          <cell r="A3881" t="str">
            <v>Region 2</v>
          </cell>
        </row>
        <row r="3882">
          <cell r="A3882" t="str">
            <v>Region 2</v>
          </cell>
        </row>
        <row r="3883">
          <cell r="A3883" t="str">
            <v>Region 2</v>
          </cell>
        </row>
        <row r="3884">
          <cell r="A3884" t="str">
            <v>Region 2</v>
          </cell>
        </row>
        <row r="3885">
          <cell r="A3885" t="str">
            <v>Region 2</v>
          </cell>
        </row>
        <row r="3886">
          <cell r="A3886" t="str">
            <v>Region 2</v>
          </cell>
        </row>
        <row r="3887">
          <cell r="A3887" t="str">
            <v>Region 2</v>
          </cell>
        </row>
        <row r="3888">
          <cell r="A3888" t="str">
            <v>Region 2</v>
          </cell>
        </row>
        <row r="3889">
          <cell r="A3889" t="str">
            <v>Region 2</v>
          </cell>
        </row>
        <row r="3890">
          <cell r="A3890" t="str">
            <v>Region 2</v>
          </cell>
        </row>
        <row r="3891">
          <cell r="A3891" t="str">
            <v>Region 2</v>
          </cell>
        </row>
        <row r="3892">
          <cell r="A3892" t="str">
            <v>Region 2</v>
          </cell>
        </row>
        <row r="3893">
          <cell r="A3893" t="str">
            <v>Region 2</v>
          </cell>
        </row>
        <row r="3894">
          <cell r="A3894" t="str">
            <v>Region 2</v>
          </cell>
        </row>
        <row r="3895">
          <cell r="A3895" t="str">
            <v>Region 2</v>
          </cell>
        </row>
        <row r="3896">
          <cell r="A3896" t="str">
            <v>Region 2</v>
          </cell>
        </row>
        <row r="3897">
          <cell r="A3897" t="str">
            <v>Region 2</v>
          </cell>
        </row>
        <row r="3898">
          <cell r="A3898" t="str">
            <v>Region 2</v>
          </cell>
        </row>
        <row r="3899">
          <cell r="A3899" t="str">
            <v>Region 2</v>
          </cell>
        </row>
        <row r="3900">
          <cell r="A3900" t="str">
            <v>Region 2</v>
          </cell>
        </row>
        <row r="3901">
          <cell r="A3901" t="str">
            <v>Region 2</v>
          </cell>
        </row>
        <row r="3902">
          <cell r="A3902" t="str">
            <v>Region 2</v>
          </cell>
        </row>
        <row r="3903">
          <cell r="A3903" t="str">
            <v>Region 2</v>
          </cell>
        </row>
        <row r="3904">
          <cell r="A3904" t="str">
            <v>Region 2</v>
          </cell>
        </row>
        <row r="3905">
          <cell r="A3905" t="str">
            <v>Region 2</v>
          </cell>
        </row>
        <row r="3906">
          <cell r="A3906" t="str">
            <v>Region 2</v>
          </cell>
        </row>
        <row r="3907">
          <cell r="A3907" t="str">
            <v>Region 2</v>
          </cell>
        </row>
        <row r="3908">
          <cell r="A3908" t="str">
            <v>Region 2</v>
          </cell>
        </row>
        <row r="3909">
          <cell r="A3909" t="str">
            <v>Region 2</v>
          </cell>
        </row>
        <row r="3910">
          <cell r="A3910" t="str">
            <v>Region 2</v>
          </cell>
        </row>
        <row r="3911">
          <cell r="A3911" t="str">
            <v>Region 2</v>
          </cell>
        </row>
        <row r="3912">
          <cell r="A3912" t="str">
            <v>Region 2</v>
          </cell>
        </row>
        <row r="3913">
          <cell r="A3913" t="str">
            <v>Region 2</v>
          </cell>
        </row>
        <row r="3914">
          <cell r="A3914" t="str">
            <v>Region 2</v>
          </cell>
        </row>
        <row r="3915">
          <cell r="A3915" t="str">
            <v>Region 2</v>
          </cell>
        </row>
        <row r="3916">
          <cell r="A3916" t="str">
            <v>Region 2</v>
          </cell>
        </row>
        <row r="3917">
          <cell r="A3917" t="str">
            <v>Region 2</v>
          </cell>
        </row>
        <row r="3918">
          <cell r="A3918" t="str">
            <v>Region 2</v>
          </cell>
        </row>
        <row r="3919">
          <cell r="A3919" t="str">
            <v>Region 2</v>
          </cell>
        </row>
        <row r="3920">
          <cell r="A3920" t="str">
            <v>Region 2</v>
          </cell>
        </row>
        <row r="3921">
          <cell r="A3921" t="str">
            <v>Region 2</v>
          </cell>
        </row>
        <row r="3922">
          <cell r="A3922" t="str">
            <v>Region 2</v>
          </cell>
        </row>
        <row r="3923">
          <cell r="A3923" t="str">
            <v>Region 2</v>
          </cell>
        </row>
        <row r="3924">
          <cell r="A3924" t="str">
            <v>Region 2</v>
          </cell>
        </row>
        <row r="3925">
          <cell r="A3925" t="str">
            <v>Region 2</v>
          </cell>
        </row>
        <row r="3926">
          <cell r="A3926" t="str">
            <v>Region 2</v>
          </cell>
        </row>
        <row r="3927">
          <cell r="A3927" t="str">
            <v>Region 2</v>
          </cell>
        </row>
        <row r="3928">
          <cell r="A3928" t="str">
            <v>Region 2</v>
          </cell>
        </row>
        <row r="3929">
          <cell r="A3929" t="str">
            <v>Region 2</v>
          </cell>
        </row>
        <row r="3930">
          <cell r="A3930" t="str">
            <v>Region 2</v>
          </cell>
        </row>
        <row r="3931">
          <cell r="A3931" t="str">
            <v>Region 2</v>
          </cell>
        </row>
        <row r="3932">
          <cell r="A3932" t="str">
            <v>Region 2</v>
          </cell>
        </row>
        <row r="3933">
          <cell r="A3933" t="str">
            <v>Region 2</v>
          </cell>
        </row>
        <row r="3934">
          <cell r="A3934" t="str">
            <v>Region 2</v>
          </cell>
        </row>
        <row r="3935">
          <cell r="A3935" t="str">
            <v>Region 2</v>
          </cell>
        </row>
        <row r="3936">
          <cell r="A3936" t="str">
            <v>Region 2</v>
          </cell>
        </row>
        <row r="3937">
          <cell r="A3937" t="str">
            <v>Region 2</v>
          </cell>
        </row>
        <row r="3938">
          <cell r="A3938" t="str">
            <v>Region 2</v>
          </cell>
        </row>
        <row r="3939">
          <cell r="A3939" t="str">
            <v>Region 2</v>
          </cell>
        </row>
        <row r="3940">
          <cell r="A3940" t="str">
            <v>Region 2</v>
          </cell>
        </row>
        <row r="3941">
          <cell r="A3941" t="str">
            <v>Region 2</v>
          </cell>
        </row>
        <row r="3942">
          <cell r="A3942" t="str">
            <v>Region 2</v>
          </cell>
        </row>
        <row r="3943">
          <cell r="A3943" t="str">
            <v>Region 2</v>
          </cell>
        </row>
        <row r="3944">
          <cell r="A3944" t="str">
            <v>Region 2</v>
          </cell>
        </row>
        <row r="3945">
          <cell r="A3945" t="str">
            <v>Region 2</v>
          </cell>
        </row>
        <row r="3946">
          <cell r="A3946" t="str">
            <v>Region 2</v>
          </cell>
        </row>
        <row r="3947">
          <cell r="A3947" t="str">
            <v>Region 2</v>
          </cell>
        </row>
        <row r="3948">
          <cell r="A3948" t="str">
            <v>Region 2</v>
          </cell>
        </row>
        <row r="3949">
          <cell r="A3949" t="str">
            <v>Region 2</v>
          </cell>
        </row>
        <row r="3950">
          <cell r="A3950" t="str">
            <v>Region 2</v>
          </cell>
        </row>
        <row r="3951">
          <cell r="A3951" t="str">
            <v>Region 2</v>
          </cell>
        </row>
        <row r="3952">
          <cell r="A3952" t="str">
            <v>Region 2</v>
          </cell>
        </row>
        <row r="3953">
          <cell r="A3953" t="str">
            <v>Region 2</v>
          </cell>
        </row>
        <row r="3954">
          <cell r="A3954" t="str">
            <v>Region 2</v>
          </cell>
        </row>
        <row r="3955">
          <cell r="A3955" t="str">
            <v>Region 2</v>
          </cell>
        </row>
        <row r="3956">
          <cell r="A3956" t="str">
            <v>Region 2</v>
          </cell>
        </row>
        <row r="3957">
          <cell r="A3957" t="str">
            <v>Region 2</v>
          </cell>
        </row>
        <row r="3958">
          <cell r="A3958" t="str">
            <v>Region 2</v>
          </cell>
        </row>
        <row r="3959">
          <cell r="A3959" t="str">
            <v>Region 2</v>
          </cell>
        </row>
        <row r="3960">
          <cell r="A3960" t="str">
            <v>Region 2</v>
          </cell>
        </row>
        <row r="3961">
          <cell r="A3961" t="str">
            <v>Region 2</v>
          </cell>
        </row>
        <row r="3962">
          <cell r="A3962" t="str">
            <v>Region 2</v>
          </cell>
        </row>
        <row r="3963">
          <cell r="A3963" t="str">
            <v>Region 2</v>
          </cell>
        </row>
        <row r="3964">
          <cell r="A3964" t="str">
            <v>Region 2</v>
          </cell>
        </row>
        <row r="3965">
          <cell r="A3965" t="str">
            <v>Region 2</v>
          </cell>
        </row>
        <row r="3966">
          <cell r="A3966" t="str">
            <v>Region 2</v>
          </cell>
        </row>
        <row r="3967">
          <cell r="A3967" t="str">
            <v>Region 2</v>
          </cell>
        </row>
        <row r="3968">
          <cell r="A3968" t="str">
            <v>Region 2</v>
          </cell>
        </row>
        <row r="3969">
          <cell r="A3969" t="str">
            <v>Region 2</v>
          </cell>
        </row>
        <row r="3970">
          <cell r="A3970" t="str">
            <v>Region 2</v>
          </cell>
        </row>
        <row r="3971">
          <cell r="A3971" t="str">
            <v>Region 2</v>
          </cell>
        </row>
        <row r="3972">
          <cell r="A3972" t="str">
            <v>Region 2</v>
          </cell>
        </row>
        <row r="3973">
          <cell r="A3973" t="str">
            <v>Region 2</v>
          </cell>
        </row>
        <row r="3974">
          <cell r="A3974" t="str">
            <v>Region 2</v>
          </cell>
        </row>
        <row r="3975">
          <cell r="A3975" t="str">
            <v>Region 2</v>
          </cell>
        </row>
        <row r="3976">
          <cell r="A3976" t="str">
            <v>Region 2</v>
          </cell>
        </row>
        <row r="3977">
          <cell r="A3977" t="str">
            <v>Region 2</v>
          </cell>
        </row>
        <row r="3978">
          <cell r="A3978" t="str">
            <v>Region 2</v>
          </cell>
        </row>
        <row r="3979">
          <cell r="A3979" t="str">
            <v>Region 2</v>
          </cell>
        </row>
        <row r="3980">
          <cell r="A3980" t="str">
            <v>Region 2</v>
          </cell>
        </row>
        <row r="3981">
          <cell r="A3981" t="str">
            <v>Region 2</v>
          </cell>
        </row>
        <row r="3982">
          <cell r="A3982" t="str">
            <v>Region 2</v>
          </cell>
        </row>
        <row r="3983">
          <cell r="A3983" t="str">
            <v>Region 2</v>
          </cell>
        </row>
        <row r="3984">
          <cell r="A3984" t="str">
            <v>Region 2</v>
          </cell>
        </row>
        <row r="3985">
          <cell r="A3985" t="str">
            <v>Region 2</v>
          </cell>
        </row>
        <row r="3986">
          <cell r="A3986" t="str">
            <v>Region 2</v>
          </cell>
        </row>
        <row r="3987">
          <cell r="A3987" t="str">
            <v>Region 2</v>
          </cell>
        </row>
        <row r="3988">
          <cell r="A3988" t="str">
            <v>Region 2</v>
          </cell>
        </row>
        <row r="3989">
          <cell r="A3989" t="str">
            <v>Region 2</v>
          </cell>
        </row>
        <row r="3990">
          <cell r="A3990" t="str">
            <v>Region 2</v>
          </cell>
        </row>
        <row r="3991">
          <cell r="A3991" t="str">
            <v>Region 2</v>
          </cell>
        </row>
        <row r="3992">
          <cell r="A3992" t="str">
            <v>Region 2</v>
          </cell>
        </row>
        <row r="3993">
          <cell r="A3993" t="str">
            <v>Region 2</v>
          </cell>
        </row>
        <row r="3994">
          <cell r="A3994" t="str">
            <v>Region 2</v>
          </cell>
        </row>
        <row r="3995">
          <cell r="A3995" t="str">
            <v>Region 2</v>
          </cell>
        </row>
        <row r="3996">
          <cell r="A3996" t="str">
            <v>Region 2</v>
          </cell>
        </row>
        <row r="3997">
          <cell r="A3997" t="str">
            <v>Region 2</v>
          </cell>
        </row>
        <row r="3998">
          <cell r="A3998" t="str">
            <v>Region 2</v>
          </cell>
        </row>
        <row r="3999">
          <cell r="A3999" t="str">
            <v>Region 2</v>
          </cell>
        </row>
        <row r="4000">
          <cell r="A4000" t="str">
            <v>Region 2</v>
          </cell>
        </row>
        <row r="4001">
          <cell r="A4001" t="str">
            <v>Region 2</v>
          </cell>
        </row>
        <row r="4002">
          <cell r="A4002" t="str">
            <v>Region 2</v>
          </cell>
        </row>
        <row r="4003">
          <cell r="A4003" t="str">
            <v>Region 2</v>
          </cell>
        </row>
        <row r="4004">
          <cell r="A4004" t="str">
            <v>Region 2</v>
          </cell>
        </row>
        <row r="4005">
          <cell r="A4005" t="str">
            <v>Region 2</v>
          </cell>
        </row>
        <row r="4006">
          <cell r="A4006" t="str">
            <v>Region 2</v>
          </cell>
        </row>
        <row r="4007">
          <cell r="A4007" t="str">
            <v>Region 2</v>
          </cell>
        </row>
        <row r="4008">
          <cell r="A4008" t="str">
            <v>Region 2</v>
          </cell>
        </row>
        <row r="4009">
          <cell r="A4009" t="str">
            <v>Region 2</v>
          </cell>
        </row>
        <row r="4010">
          <cell r="A4010" t="str">
            <v>Region 2</v>
          </cell>
        </row>
        <row r="4011">
          <cell r="A4011" t="str">
            <v>Region 2</v>
          </cell>
        </row>
        <row r="4012">
          <cell r="A4012" t="str">
            <v>Region 2</v>
          </cell>
        </row>
        <row r="4013">
          <cell r="A4013" t="str">
            <v>Region 2</v>
          </cell>
        </row>
        <row r="4014">
          <cell r="A4014" t="str">
            <v>Region 2</v>
          </cell>
        </row>
        <row r="4015">
          <cell r="A4015" t="str">
            <v>Region 2</v>
          </cell>
        </row>
        <row r="4016">
          <cell r="A4016" t="str">
            <v>Region 2</v>
          </cell>
        </row>
        <row r="4017">
          <cell r="A4017" t="str">
            <v>Region 2</v>
          </cell>
        </row>
        <row r="4018">
          <cell r="A4018" t="str">
            <v>Region 2</v>
          </cell>
        </row>
        <row r="4019">
          <cell r="A4019" t="str">
            <v>Region 2</v>
          </cell>
        </row>
        <row r="4020">
          <cell r="A4020" t="str">
            <v>Region 2</v>
          </cell>
        </row>
        <row r="4021">
          <cell r="A4021" t="str">
            <v>Region 2</v>
          </cell>
        </row>
        <row r="4022">
          <cell r="A4022" t="str">
            <v>Region 2</v>
          </cell>
        </row>
        <row r="4023">
          <cell r="A4023" t="str">
            <v>Region 2</v>
          </cell>
        </row>
        <row r="4024">
          <cell r="A4024" t="str">
            <v>Region 2</v>
          </cell>
        </row>
        <row r="4025">
          <cell r="A4025" t="str">
            <v>Region 2</v>
          </cell>
        </row>
        <row r="4026">
          <cell r="A4026" t="str">
            <v>Region 2</v>
          </cell>
        </row>
        <row r="4027">
          <cell r="A4027" t="str">
            <v>Region 2</v>
          </cell>
        </row>
        <row r="4028">
          <cell r="A4028" t="str">
            <v>Region 2</v>
          </cell>
        </row>
        <row r="4029">
          <cell r="A4029" t="str">
            <v>Region 2</v>
          </cell>
        </row>
        <row r="4030">
          <cell r="A4030" t="str">
            <v>Region 2</v>
          </cell>
        </row>
        <row r="4031">
          <cell r="A4031" t="str">
            <v>Region 2</v>
          </cell>
        </row>
        <row r="4032">
          <cell r="A4032" t="str">
            <v>Region 2</v>
          </cell>
        </row>
        <row r="4033">
          <cell r="A4033" t="str">
            <v>Region 2</v>
          </cell>
        </row>
        <row r="4034">
          <cell r="A4034" t="str">
            <v>Region 2</v>
          </cell>
        </row>
        <row r="4035">
          <cell r="A4035" t="str">
            <v>Region 2</v>
          </cell>
        </row>
        <row r="4036">
          <cell r="A4036" t="str">
            <v>Region 2</v>
          </cell>
        </row>
        <row r="4037">
          <cell r="A4037" t="str">
            <v>Region 2</v>
          </cell>
        </row>
        <row r="4038">
          <cell r="A4038" t="str">
            <v>Region 2</v>
          </cell>
        </row>
        <row r="4039">
          <cell r="A4039" t="str">
            <v>Region 2</v>
          </cell>
        </row>
        <row r="4040">
          <cell r="A4040" t="str">
            <v>Region 2</v>
          </cell>
        </row>
        <row r="4041">
          <cell r="A4041" t="str">
            <v>Region 2</v>
          </cell>
        </row>
        <row r="4042">
          <cell r="A4042" t="str">
            <v>Region 2</v>
          </cell>
        </row>
        <row r="4043">
          <cell r="A4043" t="str">
            <v>Region 2</v>
          </cell>
        </row>
        <row r="4044">
          <cell r="A4044" t="str">
            <v>Region 2</v>
          </cell>
        </row>
        <row r="4045">
          <cell r="A4045" t="str">
            <v>Region 2</v>
          </cell>
        </row>
        <row r="4046">
          <cell r="A4046" t="str">
            <v>Region 2</v>
          </cell>
        </row>
        <row r="4047">
          <cell r="A4047" t="str">
            <v>Region 2</v>
          </cell>
        </row>
        <row r="4048">
          <cell r="A4048" t="str">
            <v>Region 2</v>
          </cell>
        </row>
        <row r="4049">
          <cell r="A4049" t="str">
            <v>Region 2</v>
          </cell>
        </row>
        <row r="4050">
          <cell r="A4050" t="str">
            <v>Region 2</v>
          </cell>
        </row>
        <row r="4051">
          <cell r="A4051" t="str">
            <v>Region 2</v>
          </cell>
        </row>
        <row r="4052">
          <cell r="A4052" t="str">
            <v>Region 2</v>
          </cell>
        </row>
        <row r="4053">
          <cell r="A4053" t="str">
            <v>Region 2</v>
          </cell>
        </row>
        <row r="4054">
          <cell r="A4054" t="str">
            <v>Region 2</v>
          </cell>
        </row>
        <row r="4055">
          <cell r="A4055" t="str">
            <v>Region 2</v>
          </cell>
        </row>
        <row r="4056">
          <cell r="A4056" t="str">
            <v>Region 2</v>
          </cell>
        </row>
        <row r="4057">
          <cell r="A4057" t="str">
            <v>Region 2</v>
          </cell>
        </row>
        <row r="4058">
          <cell r="A4058" t="str">
            <v>Region 2</v>
          </cell>
        </row>
        <row r="4059">
          <cell r="A4059" t="str">
            <v>Region 2</v>
          </cell>
        </row>
        <row r="4060">
          <cell r="A4060" t="str">
            <v>Region 2</v>
          </cell>
        </row>
        <row r="4061">
          <cell r="A4061" t="str">
            <v>Region 2</v>
          </cell>
        </row>
        <row r="4062">
          <cell r="A4062" t="str">
            <v>Region 2</v>
          </cell>
        </row>
        <row r="4063">
          <cell r="A4063" t="str">
            <v>Region 2</v>
          </cell>
        </row>
        <row r="4064">
          <cell r="A4064" t="str">
            <v>Region 2</v>
          </cell>
        </row>
        <row r="4065">
          <cell r="A4065" t="str">
            <v>Region 2</v>
          </cell>
        </row>
        <row r="4066">
          <cell r="A4066" t="str">
            <v>Region 2</v>
          </cell>
        </row>
        <row r="4067">
          <cell r="A4067" t="str">
            <v>Region 2</v>
          </cell>
        </row>
        <row r="4068">
          <cell r="A4068" t="str">
            <v>Region 2</v>
          </cell>
        </row>
        <row r="4069">
          <cell r="A4069" t="str">
            <v>Region 2</v>
          </cell>
        </row>
        <row r="4070">
          <cell r="A4070" t="str">
            <v>Region 2</v>
          </cell>
        </row>
        <row r="4071">
          <cell r="A4071" t="str">
            <v>Region 2</v>
          </cell>
        </row>
        <row r="4072">
          <cell r="A4072" t="str">
            <v>Region 2</v>
          </cell>
        </row>
        <row r="4073">
          <cell r="A4073" t="str">
            <v>Region 2</v>
          </cell>
        </row>
        <row r="4074">
          <cell r="A4074" t="str">
            <v>Region 2</v>
          </cell>
        </row>
        <row r="4075">
          <cell r="A4075" t="str">
            <v>Region 2</v>
          </cell>
        </row>
        <row r="4076">
          <cell r="A4076" t="str">
            <v>Region 2</v>
          </cell>
        </row>
        <row r="4077">
          <cell r="A4077" t="str">
            <v>Region 2</v>
          </cell>
        </row>
        <row r="4078">
          <cell r="A4078" t="str">
            <v>Region 2</v>
          </cell>
        </row>
        <row r="4079">
          <cell r="A4079" t="str">
            <v>Region 2</v>
          </cell>
        </row>
        <row r="4080">
          <cell r="A4080" t="str">
            <v>Region 2</v>
          </cell>
        </row>
        <row r="4081">
          <cell r="A4081" t="str">
            <v>Region 2</v>
          </cell>
        </row>
        <row r="4082">
          <cell r="A4082" t="str">
            <v>Region 2</v>
          </cell>
        </row>
        <row r="4083">
          <cell r="A4083" t="str">
            <v>Region 2</v>
          </cell>
        </row>
        <row r="4084">
          <cell r="A4084" t="str">
            <v>Region 2</v>
          </cell>
        </row>
        <row r="4085">
          <cell r="A4085" t="str">
            <v>Region 2</v>
          </cell>
        </row>
        <row r="4086">
          <cell r="A4086" t="str">
            <v>Region 2</v>
          </cell>
        </row>
        <row r="4087">
          <cell r="A4087" t="str">
            <v>Region 2</v>
          </cell>
        </row>
        <row r="4088">
          <cell r="A4088" t="str">
            <v>Region 2</v>
          </cell>
        </row>
        <row r="4089">
          <cell r="A4089" t="str">
            <v>Region 2</v>
          </cell>
        </row>
        <row r="4090">
          <cell r="A4090" t="str">
            <v>Region 2</v>
          </cell>
        </row>
        <row r="4091">
          <cell r="A4091" t="str">
            <v>Region 2</v>
          </cell>
        </row>
        <row r="4092">
          <cell r="A4092" t="str">
            <v>Region 2</v>
          </cell>
        </row>
        <row r="4093">
          <cell r="A4093" t="str">
            <v>Region 2</v>
          </cell>
        </row>
        <row r="4094">
          <cell r="A4094" t="str">
            <v>Region 2</v>
          </cell>
        </row>
        <row r="4095">
          <cell r="A4095" t="str">
            <v>Region 2</v>
          </cell>
        </row>
        <row r="4096">
          <cell r="A4096" t="str">
            <v>Region 2</v>
          </cell>
        </row>
        <row r="4097">
          <cell r="A4097" t="str">
            <v>Region 2</v>
          </cell>
        </row>
        <row r="4098">
          <cell r="A4098" t="str">
            <v>Region 2</v>
          </cell>
        </row>
        <row r="4099">
          <cell r="A4099" t="str">
            <v>Region 2</v>
          </cell>
        </row>
        <row r="4100">
          <cell r="A4100" t="str">
            <v>Region 2</v>
          </cell>
        </row>
        <row r="4101">
          <cell r="A4101" t="str">
            <v>Region 2</v>
          </cell>
        </row>
        <row r="4102">
          <cell r="A4102" t="str">
            <v>Region 2</v>
          </cell>
        </row>
        <row r="4103">
          <cell r="A4103" t="str">
            <v>Region 2</v>
          </cell>
        </row>
        <row r="4104">
          <cell r="A4104" t="str">
            <v>Region 2</v>
          </cell>
        </row>
        <row r="4105">
          <cell r="A4105" t="str">
            <v>Region 2</v>
          </cell>
        </row>
        <row r="4106">
          <cell r="A4106" t="str">
            <v>Region 2</v>
          </cell>
        </row>
        <row r="4107">
          <cell r="A4107" t="str">
            <v>Region 2</v>
          </cell>
        </row>
        <row r="4108">
          <cell r="A4108" t="str">
            <v>Region 2</v>
          </cell>
        </row>
        <row r="4109">
          <cell r="A4109" t="str">
            <v>Region 2</v>
          </cell>
        </row>
        <row r="4110">
          <cell r="A4110" t="str">
            <v>Region 2</v>
          </cell>
        </row>
        <row r="4111">
          <cell r="A4111" t="str">
            <v>Region 2</v>
          </cell>
        </row>
        <row r="4112">
          <cell r="A4112" t="str">
            <v>Region 2</v>
          </cell>
        </row>
        <row r="4113">
          <cell r="A4113" t="str">
            <v>Region 2</v>
          </cell>
        </row>
        <row r="4114">
          <cell r="A4114" t="str">
            <v>Region 2</v>
          </cell>
        </row>
        <row r="4115">
          <cell r="A4115" t="str">
            <v>Region 2</v>
          </cell>
        </row>
        <row r="4116">
          <cell r="A4116" t="str">
            <v>Region 2</v>
          </cell>
        </row>
        <row r="4117">
          <cell r="A4117" t="str">
            <v>Region 2</v>
          </cell>
        </row>
        <row r="4118">
          <cell r="A4118" t="str">
            <v>Region 2</v>
          </cell>
        </row>
        <row r="4119">
          <cell r="A4119" t="str">
            <v>Region 2</v>
          </cell>
        </row>
        <row r="4120">
          <cell r="A4120" t="str">
            <v>Region 2</v>
          </cell>
        </row>
        <row r="4121">
          <cell r="A4121" t="str">
            <v>Region 2</v>
          </cell>
        </row>
        <row r="4122">
          <cell r="A4122" t="str">
            <v>Region 2</v>
          </cell>
        </row>
        <row r="4123">
          <cell r="A4123" t="str">
            <v>Region 2</v>
          </cell>
        </row>
        <row r="4124">
          <cell r="A4124" t="str">
            <v>Region 2</v>
          </cell>
        </row>
        <row r="4125">
          <cell r="A4125" t="str">
            <v>Region 2</v>
          </cell>
        </row>
        <row r="4126">
          <cell r="A4126" t="str">
            <v>Region 2</v>
          </cell>
        </row>
        <row r="4127">
          <cell r="A4127" t="str">
            <v>Region 2</v>
          </cell>
        </row>
        <row r="4128">
          <cell r="A4128" t="str">
            <v>Region 2</v>
          </cell>
        </row>
        <row r="4129">
          <cell r="A4129" t="str">
            <v>Region 2</v>
          </cell>
        </row>
        <row r="4130">
          <cell r="A4130" t="str">
            <v>Region 2</v>
          </cell>
        </row>
        <row r="4131">
          <cell r="A4131" t="str">
            <v>Region 2</v>
          </cell>
        </row>
        <row r="4132">
          <cell r="A4132" t="str">
            <v>Region 2</v>
          </cell>
        </row>
        <row r="4133">
          <cell r="A4133" t="str">
            <v>Region 2</v>
          </cell>
        </row>
        <row r="4134">
          <cell r="A4134" t="str">
            <v>Region 2</v>
          </cell>
        </row>
        <row r="4135">
          <cell r="A4135" t="str">
            <v>Region 2</v>
          </cell>
        </row>
        <row r="4136">
          <cell r="A4136" t="str">
            <v>Region 2</v>
          </cell>
        </row>
        <row r="4137">
          <cell r="A4137" t="str">
            <v>Region 2</v>
          </cell>
        </row>
        <row r="4138">
          <cell r="A4138" t="str">
            <v>Region 2</v>
          </cell>
        </row>
        <row r="4139">
          <cell r="A4139" t="str">
            <v>Region 2</v>
          </cell>
        </row>
        <row r="4140">
          <cell r="A4140" t="str">
            <v>Region 2</v>
          </cell>
        </row>
        <row r="4141">
          <cell r="A4141" t="str">
            <v>Region 2</v>
          </cell>
        </row>
        <row r="4142">
          <cell r="A4142" t="str">
            <v>Region 2</v>
          </cell>
        </row>
        <row r="4143">
          <cell r="A4143" t="str">
            <v>Region 2</v>
          </cell>
        </row>
        <row r="4144">
          <cell r="A4144" t="str">
            <v>Region 2</v>
          </cell>
        </row>
        <row r="4145">
          <cell r="A4145" t="str">
            <v>Region 2</v>
          </cell>
        </row>
        <row r="4146">
          <cell r="A4146" t="str">
            <v>Region 2</v>
          </cell>
        </row>
        <row r="4147">
          <cell r="A4147" t="str">
            <v>Region 2</v>
          </cell>
        </row>
        <row r="4148">
          <cell r="A4148" t="str">
            <v>Region 2</v>
          </cell>
        </row>
        <row r="4149">
          <cell r="A4149" t="str">
            <v>Region 2</v>
          </cell>
        </row>
        <row r="4150">
          <cell r="A4150" t="str">
            <v>Region 2</v>
          </cell>
        </row>
        <row r="4151">
          <cell r="A4151" t="str">
            <v>Region 2</v>
          </cell>
        </row>
        <row r="4152">
          <cell r="A4152" t="str">
            <v>Region 2</v>
          </cell>
        </row>
        <row r="4153">
          <cell r="A4153" t="str">
            <v>Region 2</v>
          </cell>
        </row>
        <row r="4154">
          <cell r="A4154" t="str">
            <v>Region 2</v>
          </cell>
        </row>
        <row r="4155">
          <cell r="A4155" t="str">
            <v>Region 2</v>
          </cell>
        </row>
        <row r="4156">
          <cell r="A4156" t="str">
            <v>Region 2</v>
          </cell>
        </row>
        <row r="4157">
          <cell r="A4157" t="str">
            <v>Region 2</v>
          </cell>
        </row>
        <row r="4158">
          <cell r="A4158" t="str">
            <v>Region 2</v>
          </cell>
        </row>
        <row r="4159">
          <cell r="A4159" t="str">
            <v>Region 2</v>
          </cell>
        </row>
        <row r="4160">
          <cell r="A4160" t="str">
            <v>Region 2</v>
          </cell>
        </row>
        <row r="4161">
          <cell r="A4161" t="str">
            <v>Region 2</v>
          </cell>
        </row>
        <row r="4162">
          <cell r="A4162" t="str">
            <v>Region 2</v>
          </cell>
        </row>
        <row r="4163">
          <cell r="A4163" t="str">
            <v>Region 2</v>
          </cell>
        </row>
        <row r="4164">
          <cell r="A4164" t="str">
            <v>Region 2</v>
          </cell>
        </row>
        <row r="4165">
          <cell r="A4165" t="str">
            <v>Region 2</v>
          </cell>
        </row>
        <row r="4166">
          <cell r="A4166" t="str">
            <v>Region 2</v>
          </cell>
        </row>
        <row r="4167">
          <cell r="A4167" t="str">
            <v>Region 2</v>
          </cell>
        </row>
        <row r="4168">
          <cell r="A4168" t="str">
            <v>Region 2</v>
          </cell>
        </row>
        <row r="4169">
          <cell r="A4169" t="str">
            <v>Region 2</v>
          </cell>
        </row>
        <row r="4170">
          <cell r="A4170" t="str">
            <v>Region 2</v>
          </cell>
        </row>
        <row r="4171">
          <cell r="A4171" t="str">
            <v>Region 2</v>
          </cell>
        </row>
        <row r="4172">
          <cell r="A4172" t="str">
            <v>Region 2</v>
          </cell>
        </row>
        <row r="4173">
          <cell r="A4173" t="str">
            <v>Region 2</v>
          </cell>
        </row>
        <row r="4174">
          <cell r="A4174" t="str">
            <v>Region 2</v>
          </cell>
        </row>
        <row r="4175">
          <cell r="A4175" t="str">
            <v>Region 2</v>
          </cell>
        </row>
        <row r="4176">
          <cell r="A4176" t="str">
            <v>Region 2</v>
          </cell>
        </row>
        <row r="4177">
          <cell r="A4177" t="str">
            <v>Region 2</v>
          </cell>
        </row>
        <row r="4178">
          <cell r="A4178" t="str">
            <v>Region 2</v>
          </cell>
        </row>
        <row r="4179">
          <cell r="A4179" t="str">
            <v>Region 2</v>
          </cell>
        </row>
        <row r="4180">
          <cell r="A4180" t="str">
            <v>Region 2</v>
          </cell>
        </row>
        <row r="4181">
          <cell r="A4181" t="str">
            <v>Region 2</v>
          </cell>
        </row>
        <row r="4182">
          <cell r="A4182" t="str">
            <v>Region 2</v>
          </cell>
        </row>
        <row r="4183">
          <cell r="A4183" t="str">
            <v>Region 2</v>
          </cell>
        </row>
        <row r="4184">
          <cell r="A4184" t="str">
            <v>Region 2</v>
          </cell>
        </row>
        <row r="4185">
          <cell r="A4185" t="str">
            <v>Region 2</v>
          </cell>
        </row>
        <row r="4186">
          <cell r="A4186" t="str">
            <v>Region 2</v>
          </cell>
        </row>
        <row r="4187">
          <cell r="A4187" t="str">
            <v>Region 2</v>
          </cell>
        </row>
        <row r="4188">
          <cell r="A4188" t="str">
            <v>Region 2</v>
          </cell>
        </row>
        <row r="4189">
          <cell r="A4189" t="str">
            <v>Region 2</v>
          </cell>
        </row>
        <row r="4190">
          <cell r="A4190" t="str">
            <v>Region 2</v>
          </cell>
        </row>
        <row r="4191">
          <cell r="A4191" t="str">
            <v>Region 2</v>
          </cell>
        </row>
        <row r="4192">
          <cell r="A4192" t="str">
            <v>Region 2</v>
          </cell>
        </row>
        <row r="4193">
          <cell r="A4193" t="str">
            <v>Region 2</v>
          </cell>
        </row>
        <row r="4194">
          <cell r="A4194" t="str">
            <v>Region 2</v>
          </cell>
        </row>
        <row r="4195">
          <cell r="A4195" t="str">
            <v>Region 2</v>
          </cell>
        </row>
        <row r="4196">
          <cell r="A4196" t="str">
            <v>Region 2</v>
          </cell>
        </row>
        <row r="4197">
          <cell r="A4197" t="str">
            <v>Region 2</v>
          </cell>
        </row>
        <row r="4198">
          <cell r="A4198" t="str">
            <v>Region 2</v>
          </cell>
        </row>
        <row r="4199">
          <cell r="A4199" t="str">
            <v>Region 2</v>
          </cell>
        </row>
        <row r="4200">
          <cell r="A4200" t="str">
            <v>Region 2</v>
          </cell>
        </row>
        <row r="4201">
          <cell r="A4201" t="str">
            <v>Region 2</v>
          </cell>
        </row>
        <row r="4202">
          <cell r="A4202" t="str">
            <v>Region 2</v>
          </cell>
        </row>
        <row r="4203">
          <cell r="A4203" t="str">
            <v>Region 2</v>
          </cell>
        </row>
        <row r="4204">
          <cell r="A4204" t="str">
            <v>Region 2</v>
          </cell>
        </row>
        <row r="4205">
          <cell r="A4205" t="str">
            <v>Region 2</v>
          </cell>
        </row>
        <row r="4206">
          <cell r="A4206" t="str">
            <v>Region 2</v>
          </cell>
        </row>
        <row r="4207">
          <cell r="A4207" t="str">
            <v>Region 2</v>
          </cell>
        </row>
        <row r="4208">
          <cell r="A4208" t="str">
            <v>Region 2</v>
          </cell>
        </row>
        <row r="4209">
          <cell r="A4209" t="str">
            <v>Region 2</v>
          </cell>
        </row>
        <row r="4210">
          <cell r="A4210" t="str">
            <v>Region 2</v>
          </cell>
        </row>
        <row r="4211">
          <cell r="A4211" t="str">
            <v>Region 2</v>
          </cell>
        </row>
        <row r="4212">
          <cell r="A4212" t="str">
            <v>Region 2</v>
          </cell>
        </row>
        <row r="4213">
          <cell r="A4213" t="str">
            <v>Region 2</v>
          </cell>
        </row>
        <row r="4214">
          <cell r="A4214" t="str">
            <v>Region 2</v>
          </cell>
        </row>
        <row r="4215">
          <cell r="A4215" t="str">
            <v>Region 2</v>
          </cell>
        </row>
        <row r="4216">
          <cell r="A4216" t="str">
            <v>Region 2</v>
          </cell>
        </row>
        <row r="4217">
          <cell r="A4217" t="str">
            <v>Region 2</v>
          </cell>
        </row>
        <row r="4218">
          <cell r="A4218" t="str">
            <v>Region 2</v>
          </cell>
        </row>
        <row r="4219">
          <cell r="A4219" t="str">
            <v>Region 2</v>
          </cell>
        </row>
        <row r="4220">
          <cell r="A4220" t="str">
            <v>Region 2</v>
          </cell>
        </row>
        <row r="4221">
          <cell r="A4221" t="str">
            <v>Region 2</v>
          </cell>
        </row>
        <row r="4222">
          <cell r="A4222" t="str">
            <v>Region 2</v>
          </cell>
        </row>
        <row r="4223">
          <cell r="A4223" t="str">
            <v>Region 2</v>
          </cell>
        </row>
        <row r="4224">
          <cell r="A4224" t="str">
            <v>Region 2</v>
          </cell>
        </row>
        <row r="4225">
          <cell r="A4225" t="str">
            <v>Region 2</v>
          </cell>
        </row>
        <row r="4226">
          <cell r="A4226" t="str">
            <v>Region 2</v>
          </cell>
        </row>
        <row r="4227">
          <cell r="A4227" t="str">
            <v>Region 2</v>
          </cell>
        </row>
        <row r="4228">
          <cell r="A4228" t="str">
            <v>Region 2</v>
          </cell>
        </row>
        <row r="4229">
          <cell r="A4229" t="str">
            <v>Region 2</v>
          </cell>
        </row>
        <row r="4230">
          <cell r="A4230" t="str">
            <v>Region 2</v>
          </cell>
        </row>
        <row r="4231">
          <cell r="A4231" t="str">
            <v>Region 2</v>
          </cell>
        </row>
        <row r="4232">
          <cell r="A4232" t="str">
            <v>Region 2</v>
          </cell>
        </row>
        <row r="4233">
          <cell r="A4233" t="str">
            <v>Region 2</v>
          </cell>
        </row>
        <row r="4234">
          <cell r="A4234" t="str">
            <v>Region 2</v>
          </cell>
        </row>
        <row r="4235">
          <cell r="A4235" t="str">
            <v>Region 2</v>
          </cell>
        </row>
        <row r="4236">
          <cell r="A4236" t="str">
            <v>Region 2</v>
          </cell>
        </row>
        <row r="4237">
          <cell r="A4237" t="str">
            <v>Region 2</v>
          </cell>
        </row>
        <row r="4238">
          <cell r="A4238" t="str">
            <v>Region 2</v>
          </cell>
        </row>
        <row r="4239">
          <cell r="A4239" t="str">
            <v>Region 2</v>
          </cell>
        </row>
        <row r="4240">
          <cell r="A4240" t="str">
            <v>Region 2</v>
          </cell>
        </row>
        <row r="4241">
          <cell r="A4241" t="str">
            <v>Region 2</v>
          </cell>
        </row>
        <row r="4242">
          <cell r="A4242" t="str">
            <v>Region 2</v>
          </cell>
        </row>
        <row r="4243">
          <cell r="A4243" t="str">
            <v>Region 2</v>
          </cell>
        </row>
        <row r="4244">
          <cell r="A4244" t="str">
            <v>Region 2</v>
          </cell>
        </row>
        <row r="4245">
          <cell r="A4245" t="str">
            <v>Region 2</v>
          </cell>
        </row>
        <row r="4246">
          <cell r="A4246" t="str">
            <v>Region 2</v>
          </cell>
        </row>
        <row r="4247">
          <cell r="A4247" t="str">
            <v>Region 2</v>
          </cell>
        </row>
        <row r="4248">
          <cell r="A4248" t="str">
            <v>Region 2</v>
          </cell>
        </row>
        <row r="4249">
          <cell r="A4249" t="str">
            <v>Region 2</v>
          </cell>
        </row>
        <row r="4250">
          <cell r="A4250" t="str">
            <v>Region 2</v>
          </cell>
        </row>
        <row r="4251">
          <cell r="A4251" t="str">
            <v>Region 2</v>
          </cell>
        </row>
        <row r="4252">
          <cell r="A4252" t="str">
            <v>Region 2</v>
          </cell>
        </row>
        <row r="4253">
          <cell r="A4253" t="str">
            <v>Region 2</v>
          </cell>
        </row>
        <row r="4254">
          <cell r="A4254" t="str">
            <v>Region 2</v>
          </cell>
        </row>
        <row r="4255">
          <cell r="A4255" t="str">
            <v>Region 2</v>
          </cell>
        </row>
        <row r="4256">
          <cell r="A4256" t="str">
            <v>Region 2</v>
          </cell>
        </row>
        <row r="4257">
          <cell r="A4257" t="str">
            <v>Region 2</v>
          </cell>
        </row>
        <row r="4258">
          <cell r="A4258" t="str">
            <v>Region 2</v>
          </cell>
        </row>
        <row r="4259">
          <cell r="A4259" t="str">
            <v>Region 2</v>
          </cell>
        </row>
        <row r="4260">
          <cell r="A4260" t="str">
            <v>Region 2</v>
          </cell>
        </row>
        <row r="4261">
          <cell r="A4261" t="str">
            <v>Region 2</v>
          </cell>
        </row>
        <row r="4262">
          <cell r="A4262" t="str">
            <v>Region 2</v>
          </cell>
        </row>
        <row r="4263">
          <cell r="A4263" t="str">
            <v>Region 2</v>
          </cell>
        </row>
        <row r="4264">
          <cell r="A4264" t="str">
            <v>Region 2</v>
          </cell>
        </row>
        <row r="4265">
          <cell r="A4265" t="str">
            <v>Region 2</v>
          </cell>
        </row>
        <row r="4266">
          <cell r="A4266" t="str">
            <v>Region 2</v>
          </cell>
        </row>
        <row r="4267">
          <cell r="A4267" t="str">
            <v>Region 2</v>
          </cell>
        </row>
        <row r="4268">
          <cell r="A4268" t="str">
            <v>Region 2</v>
          </cell>
        </row>
        <row r="4269">
          <cell r="A4269" t="str">
            <v>Region 2</v>
          </cell>
        </row>
        <row r="4270">
          <cell r="A4270" t="str">
            <v>Region 2</v>
          </cell>
        </row>
        <row r="4271">
          <cell r="A4271" t="str">
            <v>Region 2</v>
          </cell>
        </row>
        <row r="4272">
          <cell r="A4272" t="str">
            <v>Region 2</v>
          </cell>
        </row>
        <row r="4273">
          <cell r="A4273" t="str">
            <v>Region 2</v>
          </cell>
        </row>
        <row r="4274">
          <cell r="A4274" t="str">
            <v>Region 2</v>
          </cell>
        </row>
        <row r="4275">
          <cell r="A4275" t="str">
            <v>Region 2</v>
          </cell>
        </row>
        <row r="4276">
          <cell r="A4276" t="str">
            <v>Region 2</v>
          </cell>
        </row>
        <row r="4277">
          <cell r="A4277" t="str">
            <v>Region 2</v>
          </cell>
        </row>
        <row r="4278">
          <cell r="A4278" t="str">
            <v>Region 2</v>
          </cell>
        </row>
        <row r="4279">
          <cell r="A4279" t="str">
            <v>Region 2</v>
          </cell>
        </row>
        <row r="4280">
          <cell r="A4280" t="str">
            <v>Region 2</v>
          </cell>
        </row>
        <row r="4281">
          <cell r="A4281" t="str">
            <v>Region 2</v>
          </cell>
        </row>
        <row r="4282">
          <cell r="A4282" t="str">
            <v>Region 2</v>
          </cell>
        </row>
        <row r="4283">
          <cell r="A4283" t="str">
            <v>Region 2</v>
          </cell>
        </row>
        <row r="4284">
          <cell r="A4284" t="str">
            <v>Region 2</v>
          </cell>
        </row>
        <row r="4285">
          <cell r="A4285" t="str">
            <v>Region 2</v>
          </cell>
        </row>
        <row r="4286">
          <cell r="A4286" t="str">
            <v>Region 2</v>
          </cell>
        </row>
        <row r="4287">
          <cell r="A4287" t="str">
            <v>Region 2</v>
          </cell>
        </row>
        <row r="4288">
          <cell r="A4288" t="str">
            <v>Region 2</v>
          </cell>
        </row>
        <row r="4289">
          <cell r="A4289" t="str">
            <v>Region 2</v>
          </cell>
        </row>
        <row r="4290">
          <cell r="A4290" t="str">
            <v>Region 2</v>
          </cell>
        </row>
        <row r="4291">
          <cell r="A4291" t="str">
            <v>Region 2</v>
          </cell>
        </row>
        <row r="4292">
          <cell r="A4292" t="str">
            <v>Region 2</v>
          </cell>
        </row>
        <row r="4293">
          <cell r="A4293" t="str">
            <v>Region 2</v>
          </cell>
        </row>
        <row r="4294">
          <cell r="A4294" t="str">
            <v>Region 2</v>
          </cell>
        </row>
        <row r="4295">
          <cell r="A4295" t="str">
            <v>Region 2</v>
          </cell>
        </row>
        <row r="4296">
          <cell r="A4296" t="str">
            <v>Region 2</v>
          </cell>
        </row>
        <row r="4297">
          <cell r="A4297" t="str">
            <v>Region 2</v>
          </cell>
        </row>
        <row r="4298">
          <cell r="A4298" t="str">
            <v>Region 2</v>
          </cell>
        </row>
        <row r="4299">
          <cell r="A4299" t="str">
            <v>Region 2</v>
          </cell>
        </row>
        <row r="4300">
          <cell r="A4300" t="str">
            <v>Region 2</v>
          </cell>
        </row>
        <row r="4301">
          <cell r="A4301" t="str">
            <v>Region 2</v>
          </cell>
        </row>
        <row r="4302">
          <cell r="A4302" t="str">
            <v>Region 2</v>
          </cell>
        </row>
        <row r="4303">
          <cell r="A4303" t="str">
            <v>Region 2</v>
          </cell>
        </row>
        <row r="4304">
          <cell r="A4304" t="str">
            <v>Region 2</v>
          </cell>
        </row>
        <row r="4305">
          <cell r="A4305" t="str">
            <v>Region 2</v>
          </cell>
        </row>
        <row r="4306">
          <cell r="A4306" t="str">
            <v>Region 2</v>
          </cell>
        </row>
        <row r="4307">
          <cell r="A4307" t="str">
            <v>Region 2</v>
          </cell>
        </row>
        <row r="4308">
          <cell r="A4308" t="str">
            <v>Region 2</v>
          </cell>
        </row>
        <row r="4309">
          <cell r="A4309" t="str">
            <v>Region 2</v>
          </cell>
        </row>
        <row r="4310">
          <cell r="A4310" t="str">
            <v>Region 2</v>
          </cell>
        </row>
        <row r="4311">
          <cell r="A4311" t="str">
            <v>Region 2</v>
          </cell>
        </row>
        <row r="4312">
          <cell r="A4312" t="str">
            <v>Region 2</v>
          </cell>
        </row>
        <row r="4313">
          <cell r="A4313" t="str">
            <v>Region 2</v>
          </cell>
        </row>
        <row r="4314">
          <cell r="A4314" t="str">
            <v>Region 2</v>
          </cell>
        </row>
        <row r="4315">
          <cell r="A4315" t="str">
            <v>Region 2</v>
          </cell>
        </row>
        <row r="4316">
          <cell r="A4316" t="str">
            <v>Region 2</v>
          </cell>
        </row>
        <row r="4317">
          <cell r="A4317" t="str">
            <v>Region 2</v>
          </cell>
        </row>
        <row r="4318">
          <cell r="A4318" t="str">
            <v>Region 2</v>
          </cell>
        </row>
        <row r="4319">
          <cell r="A4319" t="str">
            <v>Region 2</v>
          </cell>
        </row>
        <row r="4320">
          <cell r="A4320" t="str">
            <v>Region 2</v>
          </cell>
        </row>
        <row r="4321">
          <cell r="A4321" t="str">
            <v>Region 2</v>
          </cell>
        </row>
        <row r="4322">
          <cell r="A4322" t="str">
            <v>Region 2</v>
          </cell>
        </row>
        <row r="4323">
          <cell r="A4323" t="str">
            <v>Region 2</v>
          </cell>
        </row>
        <row r="4324">
          <cell r="A4324" t="str">
            <v>Region 2</v>
          </cell>
        </row>
        <row r="4325">
          <cell r="A4325" t="str">
            <v>Region 2</v>
          </cell>
        </row>
        <row r="4326">
          <cell r="A4326" t="str">
            <v>Region 2</v>
          </cell>
        </row>
        <row r="4327">
          <cell r="A4327" t="str">
            <v>Region 2</v>
          </cell>
        </row>
        <row r="4328">
          <cell r="A4328" t="str">
            <v>Region 2</v>
          </cell>
        </row>
        <row r="4329">
          <cell r="A4329" t="str">
            <v>Region 2</v>
          </cell>
        </row>
        <row r="4330">
          <cell r="A4330" t="str">
            <v>Region 2</v>
          </cell>
        </row>
        <row r="4331">
          <cell r="A4331" t="str">
            <v>Region 2</v>
          </cell>
        </row>
        <row r="4332">
          <cell r="A4332" t="str">
            <v>Region 2</v>
          </cell>
        </row>
        <row r="4333">
          <cell r="A4333" t="str">
            <v>Region 2</v>
          </cell>
        </row>
        <row r="4334">
          <cell r="A4334" t="str">
            <v>Region 2</v>
          </cell>
        </row>
        <row r="4335">
          <cell r="A4335" t="str">
            <v>Region 2</v>
          </cell>
        </row>
        <row r="4336">
          <cell r="A4336" t="str">
            <v>Region 2</v>
          </cell>
        </row>
        <row r="4337">
          <cell r="A4337" t="str">
            <v>Region 2</v>
          </cell>
        </row>
        <row r="4338">
          <cell r="A4338" t="str">
            <v>Region 2</v>
          </cell>
        </row>
        <row r="4339">
          <cell r="A4339" t="str">
            <v>Region 2</v>
          </cell>
        </row>
        <row r="4340">
          <cell r="A4340" t="str">
            <v>Region 2</v>
          </cell>
        </row>
        <row r="4341">
          <cell r="A4341" t="str">
            <v>Region 2</v>
          </cell>
        </row>
        <row r="4342">
          <cell r="A4342" t="str">
            <v>Region 2</v>
          </cell>
        </row>
        <row r="4343">
          <cell r="A4343" t="str">
            <v>Region 2</v>
          </cell>
        </row>
        <row r="4344">
          <cell r="A4344" t="str">
            <v>Region 2</v>
          </cell>
        </row>
        <row r="4345">
          <cell r="A4345" t="str">
            <v>Region 2</v>
          </cell>
        </row>
        <row r="4346">
          <cell r="A4346" t="str">
            <v>Region 2</v>
          </cell>
        </row>
        <row r="4347">
          <cell r="A4347" t="str">
            <v>Region 2</v>
          </cell>
        </row>
        <row r="4348">
          <cell r="A4348" t="str">
            <v>Region 2</v>
          </cell>
        </row>
        <row r="4349">
          <cell r="A4349" t="str">
            <v>Region 2</v>
          </cell>
        </row>
        <row r="4350">
          <cell r="A4350" t="str">
            <v>Region 2</v>
          </cell>
        </row>
        <row r="4351">
          <cell r="A4351" t="str">
            <v>Region 2</v>
          </cell>
        </row>
        <row r="4352">
          <cell r="A4352" t="str">
            <v>Region 2</v>
          </cell>
        </row>
        <row r="4353">
          <cell r="A4353" t="str">
            <v>Region 2</v>
          </cell>
        </row>
        <row r="4354">
          <cell r="A4354" t="str">
            <v>Region 2</v>
          </cell>
        </row>
        <row r="4355">
          <cell r="A4355" t="str">
            <v>Region 2</v>
          </cell>
        </row>
        <row r="4356">
          <cell r="A4356" t="str">
            <v>Region 2</v>
          </cell>
        </row>
        <row r="4357">
          <cell r="A4357" t="str">
            <v>Region 2</v>
          </cell>
        </row>
        <row r="4358">
          <cell r="A4358" t="str">
            <v>Region 2</v>
          </cell>
        </row>
        <row r="4359">
          <cell r="A4359" t="str">
            <v>Region 2</v>
          </cell>
        </row>
        <row r="4360">
          <cell r="A4360" t="str">
            <v>Region 2</v>
          </cell>
        </row>
        <row r="4361">
          <cell r="A4361" t="str">
            <v>Region 2</v>
          </cell>
        </row>
        <row r="4362">
          <cell r="A4362" t="str">
            <v>Region 2</v>
          </cell>
        </row>
        <row r="4363">
          <cell r="A4363" t="str">
            <v>Region 2</v>
          </cell>
        </row>
        <row r="4364">
          <cell r="A4364" t="str">
            <v>Region 2</v>
          </cell>
        </row>
        <row r="4365">
          <cell r="A4365" t="str">
            <v>Region 2</v>
          </cell>
        </row>
        <row r="4366">
          <cell r="A4366" t="str">
            <v>Region 2</v>
          </cell>
        </row>
        <row r="4367">
          <cell r="A4367" t="str">
            <v>Region 2</v>
          </cell>
        </row>
        <row r="4368">
          <cell r="A4368" t="str">
            <v>Region 2</v>
          </cell>
        </row>
        <row r="4369">
          <cell r="A4369" t="str">
            <v>Region 2</v>
          </cell>
        </row>
        <row r="4370">
          <cell r="A4370" t="str">
            <v>Region 2</v>
          </cell>
        </row>
        <row r="4371">
          <cell r="A4371" t="str">
            <v>Region 2</v>
          </cell>
        </row>
        <row r="4372">
          <cell r="A4372" t="str">
            <v>Region 2</v>
          </cell>
        </row>
        <row r="4373">
          <cell r="A4373" t="str">
            <v>Region 2</v>
          </cell>
        </row>
        <row r="4374">
          <cell r="A4374" t="str">
            <v>Region 2</v>
          </cell>
        </row>
        <row r="4375">
          <cell r="A4375" t="str">
            <v>Region 2</v>
          </cell>
        </row>
        <row r="4376">
          <cell r="A4376" t="str">
            <v>Region 2</v>
          </cell>
        </row>
        <row r="4377">
          <cell r="A4377" t="str">
            <v>Region 2</v>
          </cell>
        </row>
        <row r="4378">
          <cell r="A4378" t="str">
            <v>Region 2</v>
          </cell>
        </row>
        <row r="4379">
          <cell r="A4379" t="str">
            <v>Region 2</v>
          </cell>
        </row>
        <row r="4380">
          <cell r="A4380" t="str">
            <v>Region 2</v>
          </cell>
        </row>
        <row r="4381">
          <cell r="A4381" t="str">
            <v>Region 2</v>
          </cell>
        </row>
        <row r="4382">
          <cell r="A4382" t="str">
            <v>Region 2</v>
          </cell>
        </row>
        <row r="4383">
          <cell r="A4383" t="str">
            <v>Region 2</v>
          </cell>
        </row>
        <row r="4384">
          <cell r="A4384" t="str">
            <v>Region 2</v>
          </cell>
        </row>
        <row r="4385">
          <cell r="A4385" t="str">
            <v>Region 2</v>
          </cell>
        </row>
        <row r="4386">
          <cell r="A4386" t="str">
            <v>Region 2</v>
          </cell>
        </row>
        <row r="4387">
          <cell r="A4387" t="str">
            <v>Region 2</v>
          </cell>
        </row>
        <row r="4388">
          <cell r="A4388" t="str">
            <v>Region 2</v>
          </cell>
        </row>
        <row r="4389">
          <cell r="A4389" t="str">
            <v>Region 2</v>
          </cell>
        </row>
        <row r="4390">
          <cell r="A4390" t="str">
            <v>Region 2</v>
          </cell>
        </row>
        <row r="4391">
          <cell r="A4391" t="str">
            <v>Region 2</v>
          </cell>
        </row>
        <row r="4392">
          <cell r="A4392" t="str">
            <v>Region 2</v>
          </cell>
        </row>
        <row r="4393">
          <cell r="A4393" t="str">
            <v>Region 2</v>
          </cell>
        </row>
        <row r="4394">
          <cell r="A4394" t="str">
            <v>Region 2</v>
          </cell>
        </row>
        <row r="4395">
          <cell r="A4395" t="str">
            <v>Region 2</v>
          </cell>
        </row>
        <row r="4396">
          <cell r="A4396" t="str">
            <v>Region 2</v>
          </cell>
        </row>
        <row r="4397">
          <cell r="A4397" t="str">
            <v>Region 2</v>
          </cell>
        </row>
        <row r="4398">
          <cell r="A4398" t="str">
            <v>Region 2</v>
          </cell>
        </row>
        <row r="4399">
          <cell r="A4399" t="str">
            <v>Region 2</v>
          </cell>
        </row>
        <row r="4400">
          <cell r="A4400" t="str">
            <v>Region 2</v>
          </cell>
        </row>
        <row r="4401">
          <cell r="A4401" t="str">
            <v>Region 2</v>
          </cell>
        </row>
        <row r="4402">
          <cell r="A4402" t="str">
            <v>Region 2</v>
          </cell>
        </row>
        <row r="4403">
          <cell r="A4403" t="str">
            <v>Region 2</v>
          </cell>
        </row>
        <row r="4404">
          <cell r="A4404" t="str">
            <v>Region 2</v>
          </cell>
        </row>
        <row r="4405">
          <cell r="A4405" t="str">
            <v>Region 2</v>
          </cell>
        </row>
        <row r="4406">
          <cell r="A4406" t="str">
            <v>Region 2</v>
          </cell>
        </row>
        <row r="4407">
          <cell r="A4407" t="str">
            <v>Region 2</v>
          </cell>
        </row>
        <row r="4408">
          <cell r="A4408" t="str">
            <v>Region 2</v>
          </cell>
        </row>
        <row r="4409">
          <cell r="A4409" t="str">
            <v>Region 2</v>
          </cell>
        </row>
        <row r="4410">
          <cell r="A4410" t="str">
            <v>Region 2</v>
          </cell>
        </row>
        <row r="4411">
          <cell r="A4411" t="str">
            <v>Region 2</v>
          </cell>
        </row>
        <row r="4412">
          <cell r="A4412" t="str">
            <v>Region 2</v>
          </cell>
        </row>
        <row r="4413">
          <cell r="A4413" t="str">
            <v>Region 2</v>
          </cell>
        </row>
        <row r="4414">
          <cell r="A4414" t="str">
            <v>Region 2</v>
          </cell>
        </row>
        <row r="4415">
          <cell r="A4415" t="str">
            <v>Region 2</v>
          </cell>
        </row>
        <row r="4416">
          <cell r="A4416" t="str">
            <v>Region 2</v>
          </cell>
        </row>
        <row r="4417">
          <cell r="A4417" t="str">
            <v>Region 2</v>
          </cell>
        </row>
        <row r="4418">
          <cell r="A4418" t="str">
            <v>Region 2</v>
          </cell>
        </row>
        <row r="4419">
          <cell r="A4419" t="str">
            <v>Region 2</v>
          </cell>
        </row>
        <row r="4420">
          <cell r="A4420" t="str">
            <v>Region 2</v>
          </cell>
        </row>
        <row r="4421">
          <cell r="A4421" t="str">
            <v>Region 2</v>
          </cell>
        </row>
        <row r="4422">
          <cell r="A4422" t="str">
            <v>Region 2</v>
          </cell>
        </row>
        <row r="4423">
          <cell r="A4423" t="str">
            <v>Region 2</v>
          </cell>
        </row>
        <row r="4424">
          <cell r="A4424" t="str">
            <v>Region 2</v>
          </cell>
        </row>
        <row r="4425">
          <cell r="A4425" t="str">
            <v>Region 2</v>
          </cell>
        </row>
        <row r="4426">
          <cell r="A4426" t="str">
            <v>Region 2</v>
          </cell>
        </row>
        <row r="4427">
          <cell r="A4427" t="str">
            <v>Region 2</v>
          </cell>
        </row>
        <row r="4428">
          <cell r="A4428" t="str">
            <v>Region 2</v>
          </cell>
        </row>
        <row r="4429">
          <cell r="A4429" t="str">
            <v>Region 2</v>
          </cell>
        </row>
        <row r="4430">
          <cell r="A4430" t="str">
            <v>Region 2</v>
          </cell>
        </row>
        <row r="4431">
          <cell r="A4431" t="str">
            <v>Region 2</v>
          </cell>
        </row>
        <row r="4432">
          <cell r="A4432" t="str">
            <v>Region 2</v>
          </cell>
        </row>
        <row r="4433">
          <cell r="A4433" t="str">
            <v>Region 2</v>
          </cell>
        </row>
        <row r="4434">
          <cell r="A4434" t="str">
            <v>Region 2</v>
          </cell>
        </row>
        <row r="4435">
          <cell r="A4435" t="str">
            <v>Region 2</v>
          </cell>
        </row>
        <row r="4436">
          <cell r="A4436" t="str">
            <v>Region 2</v>
          </cell>
        </row>
        <row r="4437">
          <cell r="A4437" t="str">
            <v>Region 2</v>
          </cell>
        </row>
        <row r="4438">
          <cell r="A4438" t="str">
            <v>Region 2</v>
          </cell>
        </row>
        <row r="4439">
          <cell r="A4439" t="str">
            <v>Region 2</v>
          </cell>
        </row>
        <row r="4440">
          <cell r="A4440" t="str">
            <v>Region 2</v>
          </cell>
        </row>
        <row r="4441">
          <cell r="A4441" t="str">
            <v>Region 2</v>
          </cell>
        </row>
        <row r="4442">
          <cell r="A4442" t="str">
            <v>Region 2</v>
          </cell>
        </row>
        <row r="4443">
          <cell r="A4443" t="str">
            <v>Region 2</v>
          </cell>
        </row>
        <row r="4444">
          <cell r="A4444" t="str">
            <v>Region 2</v>
          </cell>
        </row>
        <row r="4445">
          <cell r="A4445" t="str">
            <v>Region 2</v>
          </cell>
        </row>
        <row r="4446">
          <cell r="A4446" t="str">
            <v>Region 2</v>
          </cell>
        </row>
        <row r="4447">
          <cell r="A4447" t="str">
            <v>Region 2</v>
          </cell>
        </row>
        <row r="4448">
          <cell r="A4448" t="str">
            <v>Region 2</v>
          </cell>
        </row>
        <row r="4449">
          <cell r="A4449" t="str">
            <v>Region 2</v>
          </cell>
        </row>
        <row r="4450">
          <cell r="A4450" t="str">
            <v>Region 2</v>
          </cell>
        </row>
        <row r="4451">
          <cell r="A4451" t="str">
            <v>Region 2</v>
          </cell>
        </row>
        <row r="4452">
          <cell r="A4452" t="str">
            <v>Region 2</v>
          </cell>
        </row>
        <row r="4453">
          <cell r="A4453" t="str">
            <v>Region 2</v>
          </cell>
        </row>
        <row r="4454">
          <cell r="A4454" t="str">
            <v>Region 2</v>
          </cell>
        </row>
        <row r="4455">
          <cell r="A4455" t="str">
            <v>Region 2</v>
          </cell>
        </row>
        <row r="4456">
          <cell r="A4456" t="str">
            <v>Region 2</v>
          </cell>
        </row>
        <row r="4457">
          <cell r="A4457" t="str">
            <v>Region 2</v>
          </cell>
        </row>
        <row r="4458">
          <cell r="A4458" t="str">
            <v>Region 2</v>
          </cell>
        </row>
        <row r="4459">
          <cell r="A4459" t="str">
            <v>Region 2</v>
          </cell>
        </row>
        <row r="4460">
          <cell r="A4460" t="str">
            <v>Region 2</v>
          </cell>
        </row>
        <row r="4461">
          <cell r="A4461" t="str">
            <v>Region 2</v>
          </cell>
        </row>
        <row r="4462">
          <cell r="A4462" t="str">
            <v>Region 2</v>
          </cell>
        </row>
        <row r="4463">
          <cell r="A4463" t="str">
            <v>Region 2</v>
          </cell>
        </row>
        <row r="4464">
          <cell r="A4464" t="str">
            <v>Region 2</v>
          </cell>
        </row>
        <row r="4465">
          <cell r="A4465" t="str">
            <v>Region 2</v>
          </cell>
        </row>
        <row r="4466">
          <cell r="A4466" t="str">
            <v>Region 2</v>
          </cell>
        </row>
        <row r="4467">
          <cell r="A4467" t="str">
            <v>Region 2</v>
          </cell>
        </row>
        <row r="4468">
          <cell r="A4468" t="str">
            <v>Region 2</v>
          </cell>
        </row>
        <row r="4469">
          <cell r="A4469" t="str">
            <v>Region 2</v>
          </cell>
        </row>
        <row r="4470">
          <cell r="A4470" t="str">
            <v>Region 2</v>
          </cell>
        </row>
        <row r="4471">
          <cell r="A4471" t="str">
            <v>Region 2</v>
          </cell>
        </row>
        <row r="4472">
          <cell r="A4472" t="str">
            <v>Region 2</v>
          </cell>
        </row>
        <row r="4473">
          <cell r="A4473" t="str">
            <v>Region 2</v>
          </cell>
        </row>
        <row r="4474">
          <cell r="A4474" t="str">
            <v>Region 2</v>
          </cell>
        </row>
        <row r="4475">
          <cell r="A4475" t="str">
            <v>Region 2</v>
          </cell>
        </row>
        <row r="4476">
          <cell r="A4476" t="str">
            <v>Region 2</v>
          </cell>
        </row>
        <row r="4477">
          <cell r="A4477" t="str">
            <v>Region 2</v>
          </cell>
        </row>
        <row r="4478">
          <cell r="A4478" t="str">
            <v>Region 2</v>
          </cell>
        </row>
        <row r="4479">
          <cell r="A4479" t="str">
            <v>Region 2</v>
          </cell>
        </row>
        <row r="4480">
          <cell r="A4480" t="str">
            <v>Region 2</v>
          </cell>
        </row>
        <row r="4481">
          <cell r="A4481" t="str">
            <v>Region 2</v>
          </cell>
        </row>
        <row r="4482">
          <cell r="A4482" t="str">
            <v>Region 2</v>
          </cell>
        </row>
        <row r="4483">
          <cell r="A4483" t="str">
            <v>Region 2</v>
          </cell>
        </row>
        <row r="4484">
          <cell r="A4484" t="str">
            <v>Region 2</v>
          </cell>
        </row>
        <row r="4485">
          <cell r="A4485" t="str">
            <v>Region 2</v>
          </cell>
        </row>
        <row r="4486">
          <cell r="A4486" t="str">
            <v>Region 2</v>
          </cell>
        </row>
        <row r="4487">
          <cell r="A4487" t="str">
            <v>Region 2</v>
          </cell>
        </row>
        <row r="4488">
          <cell r="A4488" t="str">
            <v>Region 2</v>
          </cell>
        </row>
        <row r="4489">
          <cell r="A4489" t="str">
            <v>Region 2</v>
          </cell>
        </row>
        <row r="4490">
          <cell r="A4490" t="str">
            <v>Region 2</v>
          </cell>
        </row>
        <row r="4491">
          <cell r="A4491" t="str">
            <v>Region 2</v>
          </cell>
        </row>
        <row r="4492">
          <cell r="A4492" t="str">
            <v>Region 2</v>
          </cell>
        </row>
        <row r="4493">
          <cell r="A4493" t="str">
            <v>Region 2</v>
          </cell>
        </row>
        <row r="4494">
          <cell r="A4494" t="str">
            <v>Region 2</v>
          </cell>
        </row>
        <row r="4495">
          <cell r="A4495" t="str">
            <v>Region 2</v>
          </cell>
        </row>
        <row r="4496">
          <cell r="A4496" t="str">
            <v>Region 2</v>
          </cell>
        </row>
        <row r="4497">
          <cell r="A4497" t="str">
            <v>Region 2</v>
          </cell>
        </row>
        <row r="4498">
          <cell r="A4498" t="str">
            <v>Region 2</v>
          </cell>
        </row>
        <row r="4499">
          <cell r="A4499" t="str">
            <v>Region 2</v>
          </cell>
        </row>
        <row r="4500">
          <cell r="A4500" t="str">
            <v>Region 2</v>
          </cell>
        </row>
        <row r="4501">
          <cell r="A4501" t="str">
            <v>Region 2</v>
          </cell>
        </row>
        <row r="4502">
          <cell r="A4502" t="str">
            <v>Region 2</v>
          </cell>
        </row>
        <row r="4503">
          <cell r="A4503" t="str">
            <v>Region 2</v>
          </cell>
        </row>
        <row r="4504">
          <cell r="A4504" t="str">
            <v>Region 2</v>
          </cell>
        </row>
        <row r="4505">
          <cell r="A4505" t="str">
            <v>Region 2</v>
          </cell>
        </row>
        <row r="4506">
          <cell r="A4506" t="str">
            <v>Region 2</v>
          </cell>
        </row>
        <row r="4507">
          <cell r="A4507" t="str">
            <v>Region 2</v>
          </cell>
        </row>
        <row r="4508">
          <cell r="A4508" t="str">
            <v>Region 2</v>
          </cell>
        </row>
        <row r="4509">
          <cell r="A4509" t="str">
            <v>Region 2</v>
          </cell>
        </row>
        <row r="4510">
          <cell r="A4510" t="str">
            <v>Region 2</v>
          </cell>
        </row>
        <row r="4511">
          <cell r="A4511" t="str">
            <v>Region 2</v>
          </cell>
        </row>
        <row r="4512">
          <cell r="A4512" t="str">
            <v>Region 2</v>
          </cell>
        </row>
        <row r="4513">
          <cell r="A4513" t="str">
            <v>Region 2</v>
          </cell>
        </row>
        <row r="4514">
          <cell r="A4514" t="str">
            <v>Region 2</v>
          </cell>
        </row>
        <row r="4515">
          <cell r="A4515" t="str">
            <v>Region 2</v>
          </cell>
        </row>
        <row r="4516">
          <cell r="A4516" t="str">
            <v>Region 2</v>
          </cell>
        </row>
        <row r="4517">
          <cell r="A4517" t="str">
            <v>Region 2</v>
          </cell>
        </row>
        <row r="4518">
          <cell r="A4518" t="str">
            <v>Region 2</v>
          </cell>
        </row>
        <row r="4519">
          <cell r="A4519" t="str">
            <v>Region 2</v>
          </cell>
        </row>
        <row r="4520">
          <cell r="A4520" t="str">
            <v>Region 2</v>
          </cell>
        </row>
        <row r="4521">
          <cell r="A4521" t="str">
            <v>Region 2</v>
          </cell>
        </row>
        <row r="4522">
          <cell r="A4522" t="str">
            <v>Region 2</v>
          </cell>
        </row>
        <row r="4523">
          <cell r="A4523" t="str">
            <v>Region 2</v>
          </cell>
        </row>
        <row r="4524">
          <cell r="A4524" t="str">
            <v>Region 2</v>
          </cell>
        </row>
        <row r="4525">
          <cell r="A4525" t="str">
            <v>Region 2</v>
          </cell>
        </row>
        <row r="4526">
          <cell r="A4526" t="str">
            <v>Region 2</v>
          </cell>
        </row>
        <row r="4527">
          <cell r="A4527" t="str">
            <v>Region 2</v>
          </cell>
        </row>
        <row r="4528">
          <cell r="A4528" t="str">
            <v>Region 2</v>
          </cell>
        </row>
        <row r="4529">
          <cell r="A4529" t="str">
            <v>Region 2</v>
          </cell>
        </row>
        <row r="4530">
          <cell r="A4530" t="str">
            <v>Region 2</v>
          </cell>
        </row>
        <row r="4531">
          <cell r="A4531" t="str">
            <v>Region 2</v>
          </cell>
        </row>
        <row r="4532">
          <cell r="A4532" t="str">
            <v>Region 2</v>
          </cell>
        </row>
        <row r="4533">
          <cell r="A4533" t="str">
            <v>Region 2</v>
          </cell>
        </row>
        <row r="4534">
          <cell r="A4534" t="str">
            <v>Region 2</v>
          </cell>
        </row>
        <row r="4535">
          <cell r="A4535" t="str">
            <v>Region 2</v>
          </cell>
        </row>
        <row r="4536">
          <cell r="A4536" t="str">
            <v>Region 2</v>
          </cell>
        </row>
        <row r="4537">
          <cell r="A4537" t="str">
            <v>Region 2</v>
          </cell>
        </row>
        <row r="4538">
          <cell r="A4538" t="str">
            <v>Region 2</v>
          </cell>
        </row>
        <row r="4539">
          <cell r="A4539" t="str">
            <v>Region 2</v>
          </cell>
        </row>
        <row r="4540">
          <cell r="A4540" t="str">
            <v>Region 2</v>
          </cell>
        </row>
        <row r="4541">
          <cell r="A4541" t="str">
            <v>Region 2</v>
          </cell>
        </row>
        <row r="4542">
          <cell r="A4542" t="str">
            <v>Region 2</v>
          </cell>
        </row>
        <row r="4543">
          <cell r="A4543" t="str">
            <v>Region 2</v>
          </cell>
        </row>
        <row r="4544">
          <cell r="A4544" t="str">
            <v>Region 2</v>
          </cell>
        </row>
        <row r="4545">
          <cell r="A4545" t="str">
            <v>Region 2</v>
          </cell>
        </row>
        <row r="4546">
          <cell r="A4546" t="str">
            <v>Region 2</v>
          </cell>
        </row>
        <row r="4547">
          <cell r="A4547" t="str">
            <v>Region 2</v>
          </cell>
        </row>
        <row r="4548">
          <cell r="A4548" t="str">
            <v>Region 2</v>
          </cell>
        </row>
        <row r="4549">
          <cell r="A4549" t="str">
            <v>Region 2</v>
          </cell>
        </row>
        <row r="4550">
          <cell r="A4550" t="str">
            <v>Region 2</v>
          </cell>
        </row>
        <row r="4551">
          <cell r="A4551" t="str">
            <v>Region 2</v>
          </cell>
        </row>
        <row r="4552">
          <cell r="A4552" t="str">
            <v>Region 2</v>
          </cell>
        </row>
        <row r="4553">
          <cell r="A4553" t="str">
            <v>Region 2</v>
          </cell>
        </row>
        <row r="4554">
          <cell r="A4554" t="str">
            <v>Region 2</v>
          </cell>
        </row>
        <row r="4555">
          <cell r="A4555" t="str">
            <v>Region 2</v>
          </cell>
        </row>
        <row r="4556">
          <cell r="A4556" t="str">
            <v>Region 2</v>
          </cell>
        </row>
        <row r="4557">
          <cell r="A4557" t="str">
            <v>Region 2</v>
          </cell>
        </row>
        <row r="4558">
          <cell r="A4558" t="str">
            <v>Region 2</v>
          </cell>
        </row>
        <row r="4559">
          <cell r="A4559" t="str">
            <v>Region 2</v>
          </cell>
        </row>
        <row r="4560">
          <cell r="A4560" t="str">
            <v>Region 2</v>
          </cell>
        </row>
        <row r="4561">
          <cell r="A4561" t="str">
            <v>Region 2</v>
          </cell>
        </row>
        <row r="4562">
          <cell r="A4562" t="str">
            <v>Region 2</v>
          </cell>
        </row>
        <row r="4563">
          <cell r="A4563" t="str">
            <v>Region 2</v>
          </cell>
        </row>
        <row r="4564">
          <cell r="A4564" t="str">
            <v>Region 2</v>
          </cell>
        </row>
        <row r="4565">
          <cell r="A4565" t="str">
            <v>Region 2</v>
          </cell>
        </row>
        <row r="4566">
          <cell r="A4566" t="str">
            <v>Region 2</v>
          </cell>
        </row>
        <row r="4567">
          <cell r="A4567" t="str">
            <v>Region 2</v>
          </cell>
        </row>
        <row r="4568">
          <cell r="A4568" t="str">
            <v>Region 2</v>
          </cell>
        </row>
        <row r="4569">
          <cell r="A4569" t="str">
            <v>Region 2</v>
          </cell>
        </row>
        <row r="4570">
          <cell r="A4570" t="str">
            <v>Region 2</v>
          </cell>
        </row>
        <row r="4571">
          <cell r="A4571" t="str">
            <v>Region 2</v>
          </cell>
        </row>
        <row r="4572">
          <cell r="A4572" t="str">
            <v>Region 2</v>
          </cell>
        </row>
        <row r="4573">
          <cell r="A4573" t="str">
            <v>Region 2</v>
          </cell>
        </row>
        <row r="4574">
          <cell r="A4574" t="str">
            <v>Region 2</v>
          </cell>
        </row>
        <row r="4575">
          <cell r="A4575" t="str">
            <v>Region 2</v>
          </cell>
        </row>
        <row r="4576">
          <cell r="A4576" t="str">
            <v>Region 2</v>
          </cell>
        </row>
        <row r="4577">
          <cell r="A4577" t="str">
            <v>Region 2</v>
          </cell>
        </row>
        <row r="4578">
          <cell r="A4578" t="str">
            <v>Region 2</v>
          </cell>
        </row>
        <row r="4579">
          <cell r="A4579" t="str">
            <v>Region 2</v>
          </cell>
        </row>
        <row r="4580">
          <cell r="A4580" t="str">
            <v>Region 2</v>
          </cell>
        </row>
        <row r="4581">
          <cell r="A4581" t="str">
            <v>Region 2</v>
          </cell>
        </row>
        <row r="4582">
          <cell r="A4582" t="str">
            <v>Region 2</v>
          </cell>
        </row>
        <row r="4583">
          <cell r="A4583" t="str">
            <v>Region 2</v>
          </cell>
        </row>
        <row r="4584">
          <cell r="A4584" t="str">
            <v>Region 2</v>
          </cell>
        </row>
        <row r="4585">
          <cell r="A4585" t="str">
            <v>Region 2</v>
          </cell>
        </row>
        <row r="4586">
          <cell r="A4586" t="str">
            <v>Region 2</v>
          </cell>
        </row>
        <row r="4587">
          <cell r="A4587" t="str">
            <v>Region 2</v>
          </cell>
        </row>
        <row r="4588">
          <cell r="A4588" t="str">
            <v>Region 2</v>
          </cell>
        </row>
        <row r="4589">
          <cell r="A4589" t="str">
            <v>Region 2</v>
          </cell>
        </row>
        <row r="4590">
          <cell r="A4590" t="str">
            <v>Region 2</v>
          </cell>
        </row>
        <row r="4591">
          <cell r="A4591" t="str">
            <v>Region 2</v>
          </cell>
        </row>
        <row r="4592">
          <cell r="A4592" t="str">
            <v>Region 2</v>
          </cell>
        </row>
        <row r="4593">
          <cell r="A4593" t="str">
            <v>Region 2</v>
          </cell>
        </row>
        <row r="4594">
          <cell r="A4594" t="str">
            <v>Region 2</v>
          </cell>
        </row>
        <row r="4595">
          <cell r="A4595" t="str">
            <v>Region 2</v>
          </cell>
        </row>
        <row r="4596">
          <cell r="A4596" t="str">
            <v>Region 2</v>
          </cell>
        </row>
        <row r="4597">
          <cell r="A4597" t="str">
            <v>Region 2</v>
          </cell>
        </row>
        <row r="4598">
          <cell r="A4598" t="str">
            <v>Region 2</v>
          </cell>
        </row>
        <row r="4599">
          <cell r="A4599" t="str">
            <v>Region 2</v>
          </cell>
        </row>
        <row r="4600">
          <cell r="A4600" t="str">
            <v>Region 2</v>
          </cell>
        </row>
        <row r="4601">
          <cell r="A4601" t="str">
            <v>Region 2</v>
          </cell>
        </row>
        <row r="4602">
          <cell r="A4602" t="str">
            <v>Region 2</v>
          </cell>
        </row>
        <row r="4603">
          <cell r="A4603" t="str">
            <v>Region 2</v>
          </cell>
        </row>
        <row r="4604">
          <cell r="A4604" t="str">
            <v>Region 2</v>
          </cell>
        </row>
        <row r="4605">
          <cell r="A4605" t="str">
            <v>Region 2</v>
          </cell>
        </row>
        <row r="4606">
          <cell r="A4606" t="str">
            <v>Region 2</v>
          </cell>
        </row>
        <row r="4607">
          <cell r="A4607" t="str">
            <v>Region 2</v>
          </cell>
        </row>
        <row r="4608">
          <cell r="A4608" t="str">
            <v>Region 2</v>
          </cell>
        </row>
        <row r="4609">
          <cell r="A4609" t="str">
            <v>Region 2</v>
          </cell>
        </row>
        <row r="4610">
          <cell r="A4610" t="str">
            <v>Region 2</v>
          </cell>
        </row>
        <row r="4611">
          <cell r="A4611" t="str">
            <v>Region 2</v>
          </cell>
        </row>
        <row r="4612">
          <cell r="A4612" t="str">
            <v>Region 2</v>
          </cell>
        </row>
        <row r="4613">
          <cell r="A4613" t="str">
            <v>Region 2</v>
          </cell>
        </row>
        <row r="4614">
          <cell r="A4614" t="str">
            <v>Region 2</v>
          </cell>
        </row>
        <row r="4615">
          <cell r="A4615" t="str">
            <v>Region 2</v>
          </cell>
        </row>
        <row r="4616">
          <cell r="A4616" t="str">
            <v>Region 2</v>
          </cell>
        </row>
        <row r="4617">
          <cell r="A4617" t="str">
            <v>Region 2</v>
          </cell>
        </row>
        <row r="4618">
          <cell r="A4618" t="str">
            <v>Region 2</v>
          </cell>
        </row>
        <row r="4619">
          <cell r="A4619" t="str">
            <v>Region 2</v>
          </cell>
        </row>
        <row r="4620">
          <cell r="A4620" t="str">
            <v>Region 2</v>
          </cell>
        </row>
        <row r="4621">
          <cell r="A4621" t="str">
            <v>Region 2</v>
          </cell>
        </row>
        <row r="4622">
          <cell r="A4622" t="str">
            <v>Region 2</v>
          </cell>
        </row>
        <row r="4623">
          <cell r="A4623" t="str">
            <v>Region 2</v>
          </cell>
        </row>
        <row r="4624">
          <cell r="A4624" t="str">
            <v>Region 2</v>
          </cell>
        </row>
        <row r="4625">
          <cell r="A4625" t="str">
            <v>Region 2</v>
          </cell>
        </row>
        <row r="4626">
          <cell r="A4626" t="str">
            <v>Region 2</v>
          </cell>
        </row>
        <row r="4627">
          <cell r="A4627" t="str">
            <v>Region 2</v>
          </cell>
        </row>
        <row r="4628">
          <cell r="A4628" t="str">
            <v>Region 2</v>
          </cell>
        </row>
        <row r="4629">
          <cell r="A4629" t="str">
            <v>Region 2</v>
          </cell>
        </row>
        <row r="4630">
          <cell r="A4630" t="str">
            <v>Region 2</v>
          </cell>
        </row>
        <row r="4631">
          <cell r="A4631" t="str">
            <v>Region 2</v>
          </cell>
        </row>
        <row r="4632">
          <cell r="A4632" t="str">
            <v>Region 2</v>
          </cell>
        </row>
        <row r="4633">
          <cell r="A4633" t="str">
            <v>Region 2</v>
          </cell>
        </row>
        <row r="4634">
          <cell r="A4634" t="str">
            <v>Region 2</v>
          </cell>
        </row>
        <row r="4635">
          <cell r="A4635" t="str">
            <v>Region 2</v>
          </cell>
        </row>
        <row r="4636">
          <cell r="A4636" t="str">
            <v>Region 2</v>
          </cell>
        </row>
        <row r="4637">
          <cell r="A4637" t="str">
            <v>Region 2</v>
          </cell>
        </row>
        <row r="4638">
          <cell r="A4638" t="str">
            <v>Region 2</v>
          </cell>
        </row>
        <row r="4639">
          <cell r="A4639" t="str">
            <v>Region 2</v>
          </cell>
        </row>
        <row r="4640">
          <cell r="A4640" t="str">
            <v>Region 2</v>
          </cell>
        </row>
        <row r="4641">
          <cell r="A4641" t="str">
            <v>Region 2</v>
          </cell>
        </row>
        <row r="4642">
          <cell r="A4642" t="str">
            <v>Region 2</v>
          </cell>
        </row>
        <row r="4643">
          <cell r="A4643" t="str">
            <v>Region 2</v>
          </cell>
        </row>
        <row r="4644">
          <cell r="A4644" t="str">
            <v>Region 2</v>
          </cell>
        </row>
        <row r="4645">
          <cell r="A4645" t="str">
            <v>Region 2</v>
          </cell>
        </row>
        <row r="4646">
          <cell r="A4646" t="str">
            <v>Region 2</v>
          </cell>
        </row>
        <row r="4647">
          <cell r="A4647" t="str">
            <v>Region 2</v>
          </cell>
        </row>
        <row r="4648">
          <cell r="A4648" t="str">
            <v>Region 2</v>
          </cell>
        </row>
        <row r="4649">
          <cell r="A4649" t="str">
            <v>Region 2</v>
          </cell>
        </row>
        <row r="4650">
          <cell r="A4650" t="str">
            <v>Region 2</v>
          </cell>
        </row>
        <row r="4651">
          <cell r="A4651" t="str">
            <v>Region 2</v>
          </cell>
        </row>
        <row r="4652">
          <cell r="A4652" t="str">
            <v>Region 2</v>
          </cell>
        </row>
        <row r="4653">
          <cell r="A4653" t="str">
            <v>Region 2</v>
          </cell>
        </row>
        <row r="4654">
          <cell r="A4654" t="str">
            <v>Region 2</v>
          </cell>
        </row>
        <row r="4655">
          <cell r="A4655" t="str">
            <v>Region 2</v>
          </cell>
        </row>
        <row r="4656">
          <cell r="A4656" t="str">
            <v>Region 2</v>
          </cell>
        </row>
        <row r="4657">
          <cell r="A4657" t="str">
            <v>Region 2</v>
          </cell>
        </row>
        <row r="4658">
          <cell r="A4658" t="str">
            <v>Region 2</v>
          </cell>
        </row>
        <row r="4659">
          <cell r="A4659" t="str">
            <v>Region 2</v>
          </cell>
        </row>
        <row r="4660">
          <cell r="A4660" t="str">
            <v>Region 2</v>
          </cell>
        </row>
        <row r="4661">
          <cell r="A4661" t="str">
            <v>Region 2</v>
          </cell>
        </row>
        <row r="4662">
          <cell r="A4662" t="str">
            <v>Region 2</v>
          </cell>
        </row>
        <row r="4663">
          <cell r="A4663" t="str">
            <v>Region 2</v>
          </cell>
        </row>
        <row r="4664">
          <cell r="A4664" t="str">
            <v>Region 2</v>
          </cell>
        </row>
        <row r="4665">
          <cell r="A4665" t="str">
            <v>Region 2</v>
          </cell>
        </row>
        <row r="4666">
          <cell r="A4666" t="str">
            <v>Region 2</v>
          </cell>
        </row>
        <row r="4667">
          <cell r="A4667" t="str">
            <v>Region 2</v>
          </cell>
        </row>
        <row r="4668">
          <cell r="A4668" t="str">
            <v>Region 2</v>
          </cell>
        </row>
        <row r="4669">
          <cell r="A4669" t="str">
            <v>Region 2</v>
          </cell>
        </row>
        <row r="4670">
          <cell r="A4670" t="str">
            <v>Region 2</v>
          </cell>
        </row>
        <row r="4671">
          <cell r="A4671" t="str">
            <v>Region 2</v>
          </cell>
        </row>
        <row r="4672">
          <cell r="A4672" t="str">
            <v>Region 2</v>
          </cell>
        </row>
        <row r="4673">
          <cell r="A4673" t="str">
            <v>Region 2</v>
          </cell>
        </row>
        <row r="4674">
          <cell r="A4674" t="str">
            <v>Region 2</v>
          </cell>
        </row>
        <row r="4675">
          <cell r="A4675" t="str">
            <v>Region 2</v>
          </cell>
        </row>
        <row r="4676">
          <cell r="A4676" t="str">
            <v>Region 2</v>
          </cell>
        </row>
        <row r="4677">
          <cell r="A4677" t="str">
            <v>Region 2</v>
          </cell>
        </row>
        <row r="4678">
          <cell r="A4678" t="str">
            <v>Region 2</v>
          </cell>
        </row>
        <row r="4679">
          <cell r="A4679" t="str">
            <v>Region 2</v>
          </cell>
        </row>
        <row r="4680">
          <cell r="A4680" t="str">
            <v>Region 2</v>
          </cell>
        </row>
        <row r="4681">
          <cell r="A4681" t="str">
            <v>Region 2</v>
          </cell>
        </row>
        <row r="4682">
          <cell r="A4682" t="str">
            <v>Region 2</v>
          </cell>
        </row>
        <row r="4683">
          <cell r="A4683" t="str">
            <v>Region 2</v>
          </cell>
        </row>
        <row r="4684">
          <cell r="A4684" t="str">
            <v>Region 2</v>
          </cell>
        </row>
        <row r="4685">
          <cell r="A4685" t="str">
            <v>Region 2</v>
          </cell>
        </row>
        <row r="4686">
          <cell r="A4686" t="str">
            <v>Region 2</v>
          </cell>
        </row>
        <row r="4687">
          <cell r="A4687" t="str">
            <v>Region 2</v>
          </cell>
        </row>
        <row r="4688">
          <cell r="A4688" t="str">
            <v>Region 2</v>
          </cell>
        </row>
        <row r="4689">
          <cell r="A4689" t="str">
            <v>Region 2</v>
          </cell>
        </row>
        <row r="4690">
          <cell r="A4690" t="str">
            <v>Region 2</v>
          </cell>
        </row>
        <row r="4691">
          <cell r="A4691" t="str">
            <v>Region 2</v>
          </cell>
        </row>
        <row r="4692">
          <cell r="A4692" t="str">
            <v>Region 2</v>
          </cell>
        </row>
        <row r="4693">
          <cell r="A4693" t="str">
            <v>Region 2</v>
          </cell>
        </row>
        <row r="4694">
          <cell r="A4694" t="str">
            <v>Region 2</v>
          </cell>
        </row>
        <row r="4695">
          <cell r="A4695" t="str">
            <v>Region 2</v>
          </cell>
        </row>
        <row r="4696">
          <cell r="A4696" t="str">
            <v>Region 2</v>
          </cell>
        </row>
        <row r="4697">
          <cell r="A4697" t="str">
            <v>Region 2</v>
          </cell>
        </row>
        <row r="4698">
          <cell r="A4698" t="str">
            <v>Region 2</v>
          </cell>
        </row>
        <row r="4699">
          <cell r="A4699" t="str">
            <v>Region 2</v>
          </cell>
        </row>
        <row r="4700">
          <cell r="A4700" t="str">
            <v>Region 2</v>
          </cell>
        </row>
        <row r="4701">
          <cell r="A4701" t="str">
            <v>Region 2</v>
          </cell>
        </row>
        <row r="4702">
          <cell r="A4702" t="str">
            <v>Region 2</v>
          </cell>
        </row>
        <row r="4703">
          <cell r="A4703" t="str">
            <v>Region 2</v>
          </cell>
        </row>
        <row r="4704">
          <cell r="A4704" t="str">
            <v>Region 2</v>
          </cell>
        </row>
        <row r="4705">
          <cell r="A4705" t="str">
            <v>Region 2</v>
          </cell>
        </row>
        <row r="4706">
          <cell r="A4706" t="str">
            <v>Region 2</v>
          </cell>
        </row>
        <row r="4707">
          <cell r="A4707" t="str">
            <v>Region 2</v>
          </cell>
        </row>
        <row r="4708">
          <cell r="A4708" t="str">
            <v>Region 2</v>
          </cell>
        </row>
        <row r="4709">
          <cell r="A4709" t="str">
            <v>Region 2</v>
          </cell>
        </row>
        <row r="4710">
          <cell r="A4710" t="str">
            <v>Region 2</v>
          </cell>
        </row>
        <row r="4711">
          <cell r="A4711" t="str">
            <v>Region 2</v>
          </cell>
        </row>
        <row r="4712">
          <cell r="A4712" t="str">
            <v>Region 2</v>
          </cell>
        </row>
        <row r="4713">
          <cell r="A4713" t="str">
            <v>Region 2</v>
          </cell>
        </row>
        <row r="4714">
          <cell r="A4714" t="str">
            <v>Region 2</v>
          </cell>
        </row>
        <row r="4715">
          <cell r="A4715" t="str">
            <v>Region 2</v>
          </cell>
        </row>
        <row r="4716">
          <cell r="A4716" t="str">
            <v>Region 2</v>
          </cell>
        </row>
        <row r="4717">
          <cell r="A4717" t="str">
            <v>Region 2</v>
          </cell>
        </row>
        <row r="4718">
          <cell r="A4718" t="str">
            <v>Region 2</v>
          </cell>
        </row>
        <row r="4719">
          <cell r="A4719" t="str">
            <v>Region 2</v>
          </cell>
        </row>
        <row r="4720">
          <cell r="A4720" t="str">
            <v>Region 2</v>
          </cell>
        </row>
        <row r="4721">
          <cell r="A4721" t="str">
            <v>Region 2</v>
          </cell>
        </row>
        <row r="4722">
          <cell r="A4722" t="str">
            <v>Region 2</v>
          </cell>
        </row>
        <row r="4723">
          <cell r="A4723" t="str">
            <v>Region 2</v>
          </cell>
        </row>
        <row r="4724">
          <cell r="A4724" t="str">
            <v>Region 2</v>
          </cell>
        </row>
        <row r="4725">
          <cell r="A4725" t="str">
            <v>Region 2</v>
          </cell>
        </row>
        <row r="4726">
          <cell r="A4726" t="str">
            <v>Region 2</v>
          </cell>
        </row>
        <row r="4727">
          <cell r="A4727" t="str">
            <v>Region 2</v>
          </cell>
        </row>
        <row r="4728">
          <cell r="A4728" t="str">
            <v>Region 2</v>
          </cell>
        </row>
        <row r="4729">
          <cell r="A4729" t="str">
            <v>Region 2</v>
          </cell>
        </row>
        <row r="4730">
          <cell r="A4730" t="str">
            <v>Region 2</v>
          </cell>
        </row>
        <row r="4731">
          <cell r="A4731" t="str">
            <v>Region 2</v>
          </cell>
        </row>
        <row r="4732">
          <cell r="A4732" t="str">
            <v>Region 2</v>
          </cell>
        </row>
        <row r="4733">
          <cell r="A4733" t="str">
            <v>Region 2</v>
          </cell>
        </row>
        <row r="4734">
          <cell r="A4734" t="str">
            <v>Region 2</v>
          </cell>
        </row>
        <row r="4735">
          <cell r="A4735" t="str">
            <v>Region 2</v>
          </cell>
        </row>
        <row r="4736">
          <cell r="A4736" t="str">
            <v>Region 2</v>
          </cell>
        </row>
        <row r="4737">
          <cell r="A4737" t="str">
            <v>Region 2</v>
          </cell>
        </row>
        <row r="4738">
          <cell r="A4738" t="str">
            <v>Region 2</v>
          </cell>
        </row>
        <row r="4739">
          <cell r="A4739" t="str">
            <v>Region 2</v>
          </cell>
        </row>
        <row r="4740">
          <cell r="A4740" t="str">
            <v>Region 2</v>
          </cell>
        </row>
        <row r="4741">
          <cell r="A4741" t="str">
            <v>Region 2</v>
          </cell>
        </row>
        <row r="4742">
          <cell r="A4742" t="str">
            <v>Region 2</v>
          </cell>
        </row>
        <row r="4743">
          <cell r="A4743" t="str">
            <v>Region 2</v>
          </cell>
        </row>
        <row r="4744">
          <cell r="A4744" t="str">
            <v>Region 2</v>
          </cell>
        </row>
        <row r="4745">
          <cell r="A4745" t="str">
            <v>Region 2</v>
          </cell>
        </row>
        <row r="4746">
          <cell r="A4746" t="str">
            <v>Region 2</v>
          </cell>
        </row>
        <row r="4747">
          <cell r="A4747" t="str">
            <v>Region 2</v>
          </cell>
        </row>
        <row r="4748">
          <cell r="A4748" t="str">
            <v>Region 2</v>
          </cell>
        </row>
        <row r="4749">
          <cell r="A4749" t="str">
            <v>Region 2</v>
          </cell>
        </row>
        <row r="4750">
          <cell r="A4750" t="str">
            <v>Region 2</v>
          </cell>
        </row>
        <row r="4751">
          <cell r="A4751" t="str">
            <v>Region 2</v>
          </cell>
        </row>
        <row r="4752">
          <cell r="A4752" t="str">
            <v>Region 2</v>
          </cell>
        </row>
        <row r="4753">
          <cell r="A4753" t="str">
            <v>Region 2</v>
          </cell>
        </row>
        <row r="4754">
          <cell r="A4754" t="str">
            <v>Region 2</v>
          </cell>
        </row>
        <row r="4755">
          <cell r="A4755" t="str">
            <v>Region 2</v>
          </cell>
        </row>
        <row r="4756">
          <cell r="A4756" t="str">
            <v>Region 2</v>
          </cell>
        </row>
        <row r="4757">
          <cell r="A4757" t="str">
            <v>Region 2</v>
          </cell>
        </row>
        <row r="4758">
          <cell r="A4758" t="str">
            <v>Region 2</v>
          </cell>
        </row>
        <row r="4759">
          <cell r="A4759" t="str">
            <v>Region 2</v>
          </cell>
        </row>
        <row r="4760">
          <cell r="A4760" t="str">
            <v>Region 2</v>
          </cell>
        </row>
        <row r="4761">
          <cell r="A4761" t="str">
            <v>Region 2</v>
          </cell>
        </row>
        <row r="4762">
          <cell r="A4762" t="str">
            <v>Region 2</v>
          </cell>
        </row>
        <row r="4763">
          <cell r="A4763" t="str">
            <v>Region 2</v>
          </cell>
        </row>
        <row r="4764">
          <cell r="A4764" t="str">
            <v>Region 2</v>
          </cell>
        </row>
        <row r="4765">
          <cell r="A4765" t="str">
            <v>Region 2</v>
          </cell>
        </row>
        <row r="4766">
          <cell r="A4766" t="str">
            <v>Region 2</v>
          </cell>
        </row>
        <row r="4767">
          <cell r="A4767" t="str">
            <v>Region 2</v>
          </cell>
        </row>
        <row r="4768">
          <cell r="A4768" t="str">
            <v>Region 2</v>
          </cell>
        </row>
        <row r="4769">
          <cell r="A4769" t="str">
            <v>Region 2</v>
          </cell>
        </row>
        <row r="4770">
          <cell r="A4770" t="str">
            <v>Region 2</v>
          </cell>
        </row>
        <row r="4771">
          <cell r="A4771" t="str">
            <v>Region 2</v>
          </cell>
        </row>
        <row r="4772">
          <cell r="A4772" t="str">
            <v>Region 2</v>
          </cell>
        </row>
        <row r="4773">
          <cell r="A4773" t="str">
            <v>Region 2</v>
          </cell>
        </row>
        <row r="4774">
          <cell r="A4774" t="str">
            <v>Region 2</v>
          </cell>
        </row>
        <row r="4775">
          <cell r="A4775" t="str">
            <v>Region 2</v>
          </cell>
        </row>
        <row r="4776">
          <cell r="A4776" t="str">
            <v>Region 2</v>
          </cell>
        </row>
        <row r="4777">
          <cell r="A4777" t="str">
            <v>Region 2</v>
          </cell>
        </row>
        <row r="4778">
          <cell r="A4778" t="str">
            <v>Region 2</v>
          </cell>
        </row>
        <row r="4779">
          <cell r="A4779" t="str">
            <v>Region 2</v>
          </cell>
        </row>
        <row r="4780">
          <cell r="A4780" t="str">
            <v>Region 2</v>
          </cell>
        </row>
        <row r="4781">
          <cell r="A4781" t="str">
            <v>Region 2</v>
          </cell>
        </row>
        <row r="4782">
          <cell r="A4782" t="str">
            <v>Region 2</v>
          </cell>
        </row>
        <row r="4783">
          <cell r="A4783" t="str">
            <v>Region 2</v>
          </cell>
        </row>
        <row r="4784">
          <cell r="A4784" t="str">
            <v>Region 2</v>
          </cell>
        </row>
        <row r="4785">
          <cell r="A4785" t="str">
            <v>Region 2</v>
          </cell>
        </row>
        <row r="4786">
          <cell r="A4786" t="str">
            <v>Region 2</v>
          </cell>
        </row>
        <row r="4787">
          <cell r="A4787" t="str">
            <v>Region 2</v>
          </cell>
        </row>
        <row r="4788">
          <cell r="A4788" t="str">
            <v>Region 2</v>
          </cell>
        </row>
        <row r="4789">
          <cell r="A4789" t="str">
            <v>Region 2</v>
          </cell>
        </row>
        <row r="4790">
          <cell r="A4790" t="str">
            <v>Region 2</v>
          </cell>
        </row>
        <row r="4791">
          <cell r="A4791" t="str">
            <v>Region 2</v>
          </cell>
        </row>
        <row r="4792">
          <cell r="A4792" t="str">
            <v>Region 2</v>
          </cell>
        </row>
        <row r="4793">
          <cell r="A4793" t="str">
            <v>Region 2</v>
          </cell>
        </row>
        <row r="4794">
          <cell r="A4794" t="str">
            <v>Region 2</v>
          </cell>
        </row>
        <row r="4795">
          <cell r="A4795" t="str">
            <v>Region 2</v>
          </cell>
        </row>
        <row r="4796">
          <cell r="A4796" t="str">
            <v>Region 2</v>
          </cell>
        </row>
        <row r="4797">
          <cell r="A4797" t="str">
            <v>Region 2</v>
          </cell>
        </row>
        <row r="4798">
          <cell r="A4798" t="str">
            <v>Region 2</v>
          </cell>
        </row>
        <row r="4799">
          <cell r="A4799" t="str">
            <v>Region 2</v>
          </cell>
        </row>
        <row r="4800">
          <cell r="A4800" t="str">
            <v>Region 2</v>
          </cell>
        </row>
        <row r="4801">
          <cell r="A4801" t="str">
            <v>Region 2</v>
          </cell>
        </row>
        <row r="4802">
          <cell r="A4802" t="str">
            <v>Region 2</v>
          </cell>
        </row>
        <row r="4803">
          <cell r="A4803" t="str">
            <v>Region 2</v>
          </cell>
        </row>
        <row r="4804">
          <cell r="A4804" t="str">
            <v>Region 2</v>
          </cell>
        </row>
        <row r="4805">
          <cell r="A4805" t="str">
            <v>Region 2</v>
          </cell>
        </row>
        <row r="4806">
          <cell r="A4806" t="str">
            <v>Region 2</v>
          </cell>
        </row>
        <row r="4807">
          <cell r="A4807" t="str">
            <v>Region 2</v>
          </cell>
        </row>
        <row r="4808">
          <cell r="A4808" t="str">
            <v>Region 2</v>
          </cell>
        </row>
        <row r="4809">
          <cell r="A4809" t="str">
            <v>Region 2</v>
          </cell>
        </row>
        <row r="4810">
          <cell r="A4810" t="str">
            <v>Region 2</v>
          </cell>
        </row>
        <row r="4811">
          <cell r="A4811" t="str">
            <v>Region 2</v>
          </cell>
        </row>
        <row r="4812">
          <cell r="A4812" t="str">
            <v>Region 2</v>
          </cell>
        </row>
        <row r="4813">
          <cell r="A4813" t="str">
            <v>Region 2</v>
          </cell>
        </row>
        <row r="4814">
          <cell r="A4814" t="str">
            <v>Region 2</v>
          </cell>
        </row>
        <row r="4815">
          <cell r="A4815" t="str">
            <v>Region 2</v>
          </cell>
        </row>
        <row r="4816">
          <cell r="A4816" t="str">
            <v>Region 2</v>
          </cell>
        </row>
        <row r="4817">
          <cell r="A4817" t="str">
            <v>Region 2</v>
          </cell>
        </row>
        <row r="4818">
          <cell r="A4818" t="str">
            <v>Region 2</v>
          </cell>
        </row>
        <row r="4819">
          <cell r="A4819" t="str">
            <v>Region 2</v>
          </cell>
        </row>
        <row r="4820">
          <cell r="A4820" t="str">
            <v>Region 2</v>
          </cell>
        </row>
        <row r="4821">
          <cell r="A4821" t="str">
            <v>Region 2</v>
          </cell>
        </row>
        <row r="4822">
          <cell r="A4822" t="str">
            <v>Region 2</v>
          </cell>
        </row>
        <row r="4823">
          <cell r="A4823" t="str">
            <v>Region 2</v>
          </cell>
        </row>
        <row r="4824">
          <cell r="A4824" t="str">
            <v>Region 2</v>
          </cell>
        </row>
        <row r="4825">
          <cell r="A4825" t="str">
            <v>Region 2</v>
          </cell>
        </row>
        <row r="4826">
          <cell r="A4826" t="str">
            <v>Region 2</v>
          </cell>
        </row>
        <row r="4827">
          <cell r="A4827" t="str">
            <v>Region 2</v>
          </cell>
        </row>
        <row r="4828">
          <cell r="A4828" t="str">
            <v>Region 2</v>
          </cell>
        </row>
        <row r="4829">
          <cell r="A4829" t="str">
            <v>Region 2</v>
          </cell>
        </row>
        <row r="4830">
          <cell r="A4830" t="str">
            <v>Region 2</v>
          </cell>
        </row>
        <row r="4831">
          <cell r="A4831" t="str">
            <v>Region 2</v>
          </cell>
        </row>
        <row r="4832">
          <cell r="A4832" t="str">
            <v>Region 2</v>
          </cell>
        </row>
        <row r="4833">
          <cell r="A4833" t="str">
            <v>Region 2</v>
          </cell>
        </row>
        <row r="4834">
          <cell r="A4834" t="str">
            <v>Region 2</v>
          </cell>
        </row>
        <row r="4835">
          <cell r="A4835" t="str">
            <v>Region 2</v>
          </cell>
        </row>
        <row r="4836">
          <cell r="A4836" t="str">
            <v>Region 2</v>
          </cell>
        </row>
        <row r="4837">
          <cell r="A4837" t="str">
            <v>Region 2</v>
          </cell>
        </row>
        <row r="4838">
          <cell r="A4838" t="str">
            <v>Region 2</v>
          </cell>
        </row>
        <row r="4839">
          <cell r="A4839" t="str">
            <v>Region 2</v>
          </cell>
        </row>
        <row r="4840">
          <cell r="A4840" t="str">
            <v>Region 2</v>
          </cell>
        </row>
        <row r="4841">
          <cell r="A4841" t="str">
            <v>Region 2</v>
          </cell>
        </row>
        <row r="4842">
          <cell r="A4842" t="str">
            <v>Region 2</v>
          </cell>
        </row>
        <row r="4843">
          <cell r="A4843" t="str">
            <v>Region 2</v>
          </cell>
        </row>
        <row r="4844">
          <cell r="A4844" t="str">
            <v>Region 2</v>
          </cell>
        </row>
        <row r="4845">
          <cell r="A4845" t="str">
            <v>Region 2</v>
          </cell>
        </row>
        <row r="4846">
          <cell r="A4846" t="str">
            <v>Region 2</v>
          </cell>
        </row>
        <row r="4847">
          <cell r="A4847" t="str">
            <v>Region 2</v>
          </cell>
        </row>
        <row r="4848">
          <cell r="A4848" t="str">
            <v>Region 2</v>
          </cell>
        </row>
        <row r="4849">
          <cell r="A4849" t="str">
            <v>Region 2</v>
          </cell>
        </row>
        <row r="4850">
          <cell r="A4850" t="str">
            <v>Region 2</v>
          </cell>
        </row>
        <row r="4851">
          <cell r="A4851" t="str">
            <v>Region 2</v>
          </cell>
        </row>
        <row r="4852">
          <cell r="A4852" t="str">
            <v>Region 2</v>
          </cell>
        </row>
        <row r="4853">
          <cell r="A4853" t="str">
            <v>Region 2</v>
          </cell>
        </row>
        <row r="4854">
          <cell r="A4854" t="str">
            <v>Region 2</v>
          </cell>
        </row>
        <row r="4855">
          <cell r="A4855" t="str">
            <v>Region 2</v>
          </cell>
        </row>
        <row r="4856">
          <cell r="A4856" t="str">
            <v>Region 2</v>
          </cell>
        </row>
        <row r="4857">
          <cell r="A4857" t="str">
            <v>Region 2</v>
          </cell>
        </row>
        <row r="4858">
          <cell r="A4858" t="str">
            <v>Region 2</v>
          </cell>
        </row>
        <row r="4859">
          <cell r="A4859" t="str">
            <v>Region 2</v>
          </cell>
        </row>
        <row r="4860">
          <cell r="A4860" t="str">
            <v>Region 2</v>
          </cell>
        </row>
        <row r="4861">
          <cell r="A4861" t="str">
            <v>Region 2</v>
          </cell>
        </row>
        <row r="4862">
          <cell r="A4862" t="str">
            <v>Region 2</v>
          </cell>
        </row>
        <row r="4863">
          <cell r="A4863" t="str">
            <v>Region 2</v>
          </cell>
        </row>
        <row r="4864">
          <cell r="A4864" t="str">
            <v>Region 2</v>
          </cell>
        </row>
        <row r="4865">
          <cell r="A4865" t="str">
            <v>Region 2</v>
          </cell>
        </row>
        <row r="4866">
          <cell r="A4866" t="str">
            <v>Region 2</v>
          </cell>
        </row>
        <row r="4867">
          <cell r="A4867" t="str">
            <v>Region 2</v>
          </cell>
        </row>
        <row r="4868">
          <cell r="A4868" t="str">
            <v>Region 2</v>
          </cell>
        </row>
        <row r="4869">
          <cell r="A4869" t="str">
            <v>Region 2</v>
          </cell>
        </row>
        <row r="4870">
          <cell r="A4870" t="str">
            <v>Region 2</v>
          </cell>
        </row>
        <row r="4871">
          <cell r="A4871" t="str">
            <v>Region 2</v>
          </cell>
        </row>
        <row r="4872">
          <cell r="A4872" t="str">
            <v>Region 2</v>
          </cell>
        </row>
        <row r="4873">
          <cell r="A4873" t="str">
            <v>Region 2</v>
          </cell>
        </row>
        <row r="4874">
          <cell r="A4874" t="str">
            <v>Region 2</v>
          </cell>
        </row>
        <row r="4875">
          <cell r="A4875" t="str">
            <v>Region 2</v>
          </cell>
        </row>
        <row r="4876">
          <cell r="A4876" t="str">
            <v>Region 2</v>
          </cell>
        </row>
        <row r="4877">
          <cell r="A4877" t="str">
            <v>Region 2</v>
          </cell>
        </row>
        <row r="4878">
          <cell r="A4878" t="str">
            <v>Region 2</v>
          </cell>
        </row>
        <row r="4879">
          <cell r="A4879" t="str">
            <v>Region 2</v>
          </cell>
        </row>
        <row r="4880">
          <cell r="A4880" t="str">
            <v>Region 2</v>
          </cell>
        </row>
        <row r="4881">
          <cell r="A4881" t="str">
            <v>Region 2</v>
          </cell>
        </row>
        <row r="4882">
          <cell r="A4882" t="str">
            <v>Region 2</v>
          </cell>
        </row>
        <row r="4883">
          <cell r="A4883" t="str">
            <v>Region 2</v>
          </cell>
        </row>
        <row r="4884">
          <cell r="A4884" t="str">
            <v>Region 2</v>
          </cell>
        </row>
        <row r="4885">
          <cell r="A4885" t="str">
            <v>Region 2</v>
          </cell>
        </row>
        <row r="4886">
          <cell r="A4886" t="str">
            <v>Region 2</v>
          </cell>
        </row>
        <row r="4887">
          <cell r="A4887" t="str">
            <v>Region 2</v>
          </cell>
        </row>
        <row r="4888">
          <cell r="A4888" t="str">
            <v>Region 2</v>
          </cell>
        </row>
        <row r="4889">
          <cell r="A4889" t="str">
            <v>Region 2</v>
          </cell>
        </row>
        <row r="4890">
          <cell r="A4890" t="str">
            <v>Region 2</v>
          </cell>
        </row>
        <row r="4891">
          <cell r="A4891" t="str">
            <v>Region 2</v>
          </cell>
        </row>
        <row r="4892">
          <cell r="A4892" t="str">
            <v>Region 2</v>
          </cell>
        </row>
        <row r="4893">
          <cell r="A4893" t="str">
            <v>Region 2</v>
          </cell>
        </row>
        <row r="4894">
          <cell r="A4894" t="str">
            <v>Region 2</v>
          </cell>
        </row>
        <row r="4895">
          <cell r="A4895" t="str">
            <v>Region 2</v>
          </cell>
        </row>
        <row r="4896">
          <cell r="A4896" t="str">
            <v>Region 2</v>
          </cell>
        </row>
        <row r="4897">
          <cell r="A4897" t="str">
            <v>Region 2</v>
          </cell>
        </row>
        <row r="4898">
          <cell r="A4898" t="str">
            <v>Region 2</v>
          </cell>
        </row>
        <row r="4899">
          <cell r="A4899" t="str">
            <v>Region 2</v>
          </cell>
        </row>
        <row r="4900">
          <cell r="A4900" t="str">
            <v>Region 2</v>
          </cell>
        </row>
        <row r="4901">
          <cell r="A4901" t="str">
            <v>Region 2</v>
          </cell>
        </row>
        <row r="4902">
          <cell r="A4902" t="str">
            <v>Region 2</v>
          </cell>
        </row>
        <row r="4903">
          <cell r="A4903" t="str">
            <v>Region 2</v>
          </cell>
        </row>
        <row r="4904">
          <cell r="A4904" t="str">
            <v>Region 2</v>
          </cell>
        </row>
        <row r="4905">
          <cell r="A4905" t="str">
            <v>Region 2</v>
          </cell>
        </row>
        <row r="4906">
          <cell r="A4906" t="str">
            <v>Region 2</v>
          </cell>
        </row>
        <row r="4907">
          <cell r="A4907" t="str">
            <v>Region 2</v>
          </cell>
        </row>
        <row r="4908">
          <cell r="A4908" t="str">
            <v>Region 2</v>
          </cell>
        </row>
        <row r="4909">
          <cell r="A4909" t="str">
            <v>Region 2</v>
          </cell>
        </row>
        <row r="4910">
          <cell r="A4910" t="str">
            <v>Region 2</v>
          </cell>
        </row>
        <row r="4911">
          <cell r="A4911" t="str">
            <v>Region 2</v>
          </cell>
        </row>
        <row r="4912">
          <cell r="A4912" t="str">
            <v>Region 2</v>
          </cell>
        </row>
        <row r="4913">
          <cell r="A4913" t="str">
            <v>Region 2</v>
          </cell>
        </row>
        <row r="4914">
          <cell r="A4914" t="str">
            <v>Region 2</v>
          </cell>
        </row>
        <row r="4915">
          <cell r="A4915" t="str">
            <v>Region 2</v>
          </cell>
        </row>
        <row r="4916">
          <cell r="A4916" t="str">
            <v>Region 2</v>
          </cell>
        </row>
        <row r="4917">
          <cell r="A4917" t="str">
            <v>Region 2</v>
          </cell>
        </row>
        <row r="4918">
          <cell r="A4918" t="str">
            <v>Region 2</v>
          </cell>
        </row>
        <row r="4919">
          <cell r="A4919" t="str">
            <v>Region 2</v>
          </cell>
        </row>
        <row r="4920">
          <cell r="A4920" t="str">
            <v>Region 2</v>
          </cell>
        </row>
        <row r="4921">
          <cell r="A4921" t="str">
            <v>Region 2</v>
          </cell>
        </row>
        <row r="4922">
          <cell r="A4922" t="str">
            <v>Region 2</v>
          </cell>
        </row>
        <row r="4923">
          <cell r="A4923" t="str">
            <v>Region 2</v>
          </cell>
        </row>
        <row r="4924">
          <cell r="A4924" t="str">
            <v>Region 2</v>
          </cell>
        </row>
        <row r="4925">
          <cell r="A4925" t="str">
            <v>Region 2</v>
          </cell>
        </row>
        <row r="4926">
          <cell r="A4926" t="str">
            <v>Region 2</v>
          </cell>
        </row>
        <row r="4927">
          <cell r="A4927" t="str">
            <v>Region 2</v>
          </cell>
        </row>
        <row r="4928">
          <cell r="A4928" t="str">
            <v>Region 2</v>
          </cell>
        </row>
        <row r="4929">
          <cell r="A4929" t="str">
            <v>Region 2</v>
          </cell>
        </row>
        <row r="4930">
          <cell r="A4930" t="str">
            <v>Region 2</v>
          </cell>
        </row>
        <row r="4931">
          <cell r="A4931" t="str">
            <v>Region 2</v>
          </cell>
        </row>
        <row r="4932">
          <cell r="A4932" t="str">
            <v>Region 2</v>
          </cell>
        </row>
        <row r="4933">
          <cell r="A4933" t="str">
            <v>Region 2</v>
          </cell>
        </row>
        <row r="4934">
          <cell r="A4934" t="str">
            <v>Region 2</v>
          </cell>
        </row>
        <row r="4935">
          <cell r="A4935" t="str">
            <v>Region 2</v>
          </cell>
        </row>
        <row r="4936">
          <cell r="A4936" t="str">
            <v>Region 2</v>
          </cell>
        </row>
        <row r="4937">
          <cell r="A4937" t="str">
            <v>Region 2</v>
          </cell>
        </row>
        <row r="4938">
          <cell r="A4938" t="str">
            <v>Region 2</v>
          </cell>
        </row>
        <row r="4939">
          <cell r="A4939" t="str">
            <v>Region 2</v>
          </cell>
        </row>
        <row r="4940">
          <cell r="A4940" t="str">
            <v>Region 2</v>
          </cell>
        </row>
        <row r="4941">
          <cell r="A4941" t="str">
            <v>Region 2</v>
          </cell>
        </row>
        <row r="4942">
          <cell r="A4942" t="str">
            <v>Region 2</v>
          </cell>
        </row>
        <row r="4943">
          <cell r="A4943" t="str">
            <v>Region 2</v>
          </cell>
        </row>
        <row r="4944">
          <cell r="A4944" t="str">
            <v>Region 2</v>
          </cell>
        </row>
        <row r="4945">
          <cell r="A4945" t="str">
            <v>Region 2</v>
          </cell>
        </row>
        <row r="4946">
          <cell r="A4946" t="str">
            <v>Region 2</v>
          </cell>
        </row>
        <row r="4947">
          <cell r="A4947" t="str">
            <v>Region 2</v>
          </cell>
        </row>
        <row r="4948">
          <cell r="A4948" t="str">
            <v>Region 2</v>
          </cell>
        </row>
        <row r="4949">
          <cell r="A4949" t="str">
            <v>Region 2</v>
          </cell>
        </row>
        <row r="4950">
          <cell r="A4950" t="str">
            <v>Region 2</v>
          </cell>
        </row>
        <row r="4951">
          <cell r="A4951" t="str">
            <v>Region 2</v>
          </cell>
        </row>
        <row r="4952">
          <cell r="A4952" t="str">
            <v>Region 2</v>
          </cell>
        </row>
        <row r="4953">
          <cell r="A4953" t="str">
            <v>Region 2</v>
          </cell>
        </row>
        <row r="4954">
          <cell r="A4954" t="str">
            <v>Region 2</v>
          </cell>
        </row>
        <row r="4955">
          <cell r="A4955" t="str">
            <v>Region 2</v>
          </cell>
        </row>
        <row r="4956">
          <cell r="A4956" t="str">
            <v>Region 2</v>
          </cell>
        </row>
        <row r="4957">
          <cell r="A4957" t="str">
            <v>Region 2</v>
          </cell>
        </row>
        <row r="4958">
          <cell r="A4958" t="str">
            <v>Region 2</v>
          </cell>
        </row>
        <row r="4959">
          <cell r="A4959" t="str">
            <v>Region 2</v>
          </cell>
        </row>
        <row r="4960">
          <cell r="A4960" t="str">
            <v>Region 2</v>
          </cell>
        </row>
        <row r="4961">
          <cell r="A4961" t="str">
            <v>Region 2</v>
          </cell>
        </row>
        <row r="4962">
          <cell r="A4962" t="str">
            <v>Region 2</v>
          </cell>
        </row>
        <row r="4963">
          <cell r="A4963" t="str">
            <v>Region 2</v>
          </cell>
        </row>
        <row r="4964">
          <cell r="A4964" t="str">
            <v>Region 2</v>
          </cell>
        </row>
        <row r="4965">
          <cell r="A4965" t="str">
            <v>Region 2</v>
          </cell>
        </row>
        <row r="4966">
          <cell r="A4966" t="str">
            <v>Region 2</v>
          </cell>
        </row>
        <row r="4967">
          <cell r="A4967" t="str">
            <v>Region 2</v>
          </cell>
        </row>
        <row r="4968">
          <cell r="A4968" t="str">
            <v>Region 2</v>
          </cell>
        </row>
        <row r="4969">
          <cell r="A4969" t="str">
            <v>Region 2</v>
          </cell>
        </row>
        <row r="4970">
          <cell r="A4970" t="str">
            <v>Region 2</v>
          </cell>
        </row>
        <row r="4971">
          <cell r="A4971" t="str">
            <v>Region 2</v>
          </cell>
        </row>
        <row r="4972">
          <cell r="A4972" t="str">
            <v>Region 2</v>
          </cell>
        </row>
        <row r="4973">
          <cell r="A4973" t="str">
            <v>Region 2</v>
          </cell>
        </row>
        <row r="4974">
          <cell r="A4974" t="str">
            <v>Region 2</v>
          </cell>
        </row>
        <row r="4975">
          <cell r="A4975" t="str">
            <v>Region 2</v>
          </cell>
        </row>
        <row r="4976">
          <cell r="A4976" t="str">
            <v>Region 2</v>
          </cell>
        </row>
        <row r="4977">
          <cell r="A4977" t="str">
            <v>Region 2</v>
          </cell>
        </row>
        <row r="4978">
          <cell r="A4978" t="str">
            <v>Region 2</v>
          </cell>
        </row>
        <row r="4979">
          <cell r="A4979" t="str">
            <v>Region 2</v>
          </cell>
        </row>
        <row r="4980">
          <cell r="A4980" t="str">
            <v>Region 2</v>
          </cell>
        </row>
        <row r="4981">
          <cell r="A4981" t="str">
            <v>Region 2</v>
          </cell>
        </row>
        <row r="4982">
          <cell r="A4982" t="str">
            <v>Region 2</v>
          </cell>
        </row>
        <row r="4983">
          <cell r="A4983" t="str">
            <v>Region 2</v>
          </cell>
        </row>
        <row r="4984">
          <cell r="A4984" t="str">
            <v>Region 2</v>
          </cell>
        </row>
        <row r="4985">
          <cell r="A4985" t="str">
            <v>Region 2</v>
          </cell>
        </row>
        <row r="4986">
          <cell r="A4986" t="str">
            <v>Region 2</v>
          </cell>
        </row>
        <row r="4987">
          <cell r="A4987" t="str">
            <v>Region 2</v>
          </cell>
        </row>
        <row r="4988">
          <cell r="A4988" t="str">
            <v>Region 2</v>
          </cell>
        </row>
        <row r="4989">
          <cell r="A4989" t="str">
            <v>Region 2</v>
          </cell>
        </row>
        <row r="4990">
          <cell r="A4990" t="str">
            <v>Region 2</v>
          </cell>
        </row>
        <row r="4991">
          <cell r="A4991" t="str">
            <v>Region 2</v>
          </cell>
        </row>
        <row r="4992">
          <cell r="A4992" t="str">
            <v>Region 2</v>
          </cell>
        </row>
        <row r="4993">
          <cell r="A4993" t="str">
            <v>Region 2</v>
          </cell>
        </row>
        <row r="4994">
          <cell r="A4994" t="str">
            <v>Region 2</v>
          </cell>
        </row>
        <row r="4995">
          <cell r="A4995" t="str">
            <v>Region 2</v>
          </cell>
        </row>
        <row r="4996">
          <cell r="A4996" t="str">
            <v>Region 2</v>
          </cell>
        </row>
        <row r="4997">
          <cell r="A4997" t="str">
            <v>Region 2</v>
          </cell>
        </row>
        <row r="4998">
          <cell r="A4998" t="str">
            <v>Region 2</v>
          </cell>
        </row>
        <row r="4999">
          <cell r="A4999" t="str">
            <v>Region 2</v>
          </cell>
        </row>
        <row r="5000">
          <cell r="A5000" t="str">
            <v>Region 2</v>
          </cell>
        </row>
        <row r="5001">
          <cell r="A5001" t="str">
            <v>Region 2</v>
          </cell>
        </row>
        <row r="5002">
          <cell r="A5002" t="str">
            <v>Region 2</v>
          </cell>
        </row>
        <row r="5003">
          <cell r="A5003" t="str">
            <v>Region 2</v>
          </cell>
        </row>
        <row r="5004">
          <cell r="A5004" t="str">
            <v>Region 2</v>
          </cell>
        </row>
        <row r="5005">
          <cell r="A5005" t="str">
            <v>Region 2</v>
          </cell>
        </row>
        <row r="5006">
          <cell r="A5006" t="str">
            <v>Region 2</v>
          </cell>
        </row>
        <row r="5007">
          <cell r="A5007" t="str">
            <v>Region 2</v>
          </cell>
        </row>
        <row r="5008">
          <cell r="A5008" t="str">
            <v>Region 2</v>
          </cell>
        </row>
        <row r="5009">
          <cell r="A5009" t="str">
            <v>Region 2</v>
          </cell>
        </row>
        <row r="5010">
          <cell r="A5010" t="str">
            <v>Region 2</v>
          </cell>
        </row>
        <row r="5011">
          <cell r="A5011" t="str">
            <v>Region 2</v>
          </cell>
        </row>
        <row r="5012">
          <cell r="A5012" t="str">
            <v>Region 2</v>
          </cell>
        </row>
        <row r="5013">
          <cell r="A5013" t="str">
            <v>Region 2</v>
          </cell>
        </row>
        <row r="5014">
          <cell r="A5014" t="str">
            <v>Region 2</v>
          </cell>
        </row>
        <row r="5015">
          <cell r="A5015" t="str">
            <v>Region 2</v>
          </cell>
        </row>
        <row r="5016">
          <cell r="A5016" t="str">
            <v>Region 2</v>
          </cell>
        </row>
        <row r="5017">
          <cell r="A5017" t="str">
            <v>Region 2</v>
          </cell>
        </row>
        <row r="5018">
          <cell r="A5018" t="str">
            <v>Region 2</v>
          </cell>
        </row>
        <row r="5019">
          <cell r="A5019" t="str">
            <v>Region 2</v>
          </cell>
        </row>
        <row r="5020">
          <cell r="A5020" t="str">
            <v>Region 2</v>
          </cell>
        </row>
        <row r="5021">
          <cell r="A5021" t="str">
            <v>Region 2</v>
          </cell>
        </row>
        <row r="5022">
          <cell r="A5022" t="str">
            <v>Region 2</v>
          </cell>
        </row>
        <row r="5023">
          <cell r="A5023" t="str">
            <v>Region 2</v>
          </cell>
        </row>
        <row r="5024">
          <cell r="A5024" t="str">
            <v>Region 2</v>
          </cell>
        </row>
        <row r="5025">
          <cell r="A5025" t="str">
            <v>Region 2</v>
          </cell>
        </row>
        <row r="5026">
          <cell r="A5026" t="str">
            <v>Region 2</v>
          </cell>
        </row>
        <row r="5027">
          <cell r="A5027" t="str">
            <v>Region 2</v>
          </cell>
        </row>
        <row r="5028">
          <cell r="A5028" t="str">
            <v>Region 2</v>
          </cell>
        </row>
        <row r="5029">
          <cell r="A5029" t="str">
            <v>Region 2</v>
          </cell>
        </row>
        <row r="5030">
          <cell r="A5030" t="str">
            <v>Region 2</v>
          </cell>
        </row>
        <row r="5031">
          <cell r="A5031" t="str">
            <v>Region 2</v>
          </cell>
        </row>
        <row r="5032">
          <cell r="A5032" t="str">
            <v>Region 2</v>
          </cell>
        </row>
        <row r="5033">
          <cell r="A5033" t="str">
            <v>Region 2</v>
          </cell>
        </row>
        <row r="5034">
          <cell r="A5034" t="str">
            <v>Region 2</v>
          </cell>
        </row>
        <row r="5035">
          <cell r="A5035" t="str">
            <v>Region 2</v>
          </cell>
        </row>
        <row r="5036">
          <cell r="A5036" t="str">
            <v>Region 2</v>
          </cell>
        </row>
        <row r="5037">
          <cell r="A5037" t="str">
            <v>Region 2</v>
          </cell>
        </row>
        <row r="5038">
          <cell r="A5038" t="str">
            <v>Region 2</v>
          </cell>
        </row>
        <row r="5039">
          <cell r="A5039" t="str">
            <v>Region 2</v>
          </cell>
        </row>
        <row r="5040">
          <cell r="A5040" t="str">
            <v>Region 2</v>
          </cell>
        </row>
        <row r="5041">
          <cell r="A5041" t="str">
            <v>Region 2</v>
          </cell>
        </row>
        <row r="5042">
          <cell r="A5042" t="str">
            <v>Region 2</v>
          </cell>
        </row>
        <row r="5043">
          <cell r="A5043" t="str">
            <v>Region 2</v>
          </cell>
        </row>
        <row r="5044">
          <cell r="A5044" t="str">
            <v>Region 2</v>
          </cell>
        </row>
        <row r="5045">
          <cell r="A5045" t="str">
            <v>Region 2</v>
          </cell>
        </row>
        <row r="5046">
          <cell r="A5046" t="str">
            <v>Region 2</v>
          </cell>
        </row>
        <row r="5047">
          <cell r="A5047" t="str">
            <v>Region 2</v>
          </cell>
        </row>
        <row r="5048">
          <cell r="A5048" t="str">
            <v>Region 2</v>
          </cell>
        </row>
        <row r="5049">
          <cell r="A5049" t="str">
            <v>Region 2</v>
          </cell>
        </row>
        <row r="5050">
          <cell r="A5050" t="str">
            <v>Region 2</v>
          </cell>
        </row>
        <row r="5051">
          <cell r="A5051" t="str">
            <v>Region 2</v>
          </cell>
        </row>
        <row r="5052">
          <cell r="A5052" t="str">
            <v>Region 2</v>
          </cell>
        </row>
        <row r="5053">
          <cell r="A5053" t="str">
            <v>Region 2</v>
          </cell>
        </row>
        <row r="5054">
          <cell r="A5054" t="str">
            <v>Region 2</v>
          </cell>
        </row>
        <row r="5055">
          <cell r="A5055" t="str">
            <v>Region 2</v>
          </cell>
        </row>
        <row r="5056">
          <cell r="A5056" t="str">
            <v>Region 2</v>
          </cell>
        </row>
        <row r="5057">
          <cell r="A5057" t="str">
            <v>Region 2</v>
          </cell>
        </row>
        <row r="5058">
          <cell r="A5058" t="str">
            <v>Region 2</v>
          </cell>
        </row>
        <row r="5059">
          <cell r="A5059" t="str">
            <v>Region 2</v>
          </cell>
        </row>
        <row r="5060">
          <cell r="A5060" t="str">
            <v>Region 2</v>
          </cell>
        </row>
        <row r="5061">
          <cell r="A5061" t="str">
            <v>Region 2</v>
          </cell>
        </row>
        <row r="5062">
          <cell r="A5062" t="str">
            <v>Region 2</v>
          </cell>
        </row>
        <row r="5063">
          <cell r="A5063" t="str">
            <v>Region 2</v>
          </cell>
        </row>
        <row r="5064">
          <cell r="A5064" t="str">
            <v>Region 2</v>
          </cell>
        </row>
        <row r="5065">
          <cell r="A5065" t="str">
            <v>Region 2</v>
          </cell>
        </row>
        <row r="5066">
          <cell r="A5066" t="str">
            <v>Region 2</v>
          </cell>
        </row>
        <row r="5067">
          <cell r="A5067" t="str">
            <v>Region 2</v>
          </cell>
        </row>
        <row r="5068">
          <cell r="A5068" t="str">
            <v>Region 2</v>
          </cell>
        </row>
        <row r="5069">
          <cell r="A5069" t="str">
            <v>Region 2</v>
          </cell>
        </row>
        <row r="5070">
          <cell r="A5070" t="str">
            <v>Region 2</v>
          </cell>
        </row>
        <row r="5071">
          <cell r="A5071" t="str">
            <v>Region 2</v>
          </cell>
        </row>
        <row r="5072">
          <cell r="A5072" t="str">
            <v>Region 2</v>
          </cell>
        </row>
        <row r="5073">
          <cell r="A5073" t="str">
            <v>Region 2</v>
          </cell>
        </row>
        <row r="5074">
          <cell r="A5074" t="str">
            <v>Region 2</v>
          </cell>
        </row>
        <row r="5075">
          <cell r="A5075" t="str">
            <v>Region 2</v>
          </cell>
        </row>
        <row r="5076">
          <cell r="A5076" t="str">
            <v>Region 2</v>
          </cell>
        </row>
        <row r="5077">
          <cell r="A5077" t="str">
            <v>Region 2</v>
          </cell>
        </row>
        <row r="5078">
          <cell r="A5078" t="str">
            <v>Region 2</v>
          </cell>
        </row>
        <row r="5079">
          <cell r="A5079" t="str">
            <v>Region 2</v>
          </cell>
        </row>
        <row r="5080">
          <cell r="A5080" t="str">
            <v>Region 2</v>
          </cell>
        </row>
        <row r="5081">
          <cell r="A5081" t="str">
            <v>Region 2</v>
          </cell>
        </row>
        <row r="5082">
          <cell r="A5082" t="str">
            <v>Region 2</v>
          </cell>
        </row>
        <row r="5083">
          <cell r="A5083" t="str">
            <v>Region 2</v>
          </cell>
        </row>
        <row r="5084">
          <cell r="A5084" t="str">
            <v>Region 2</v>
          </cell>
        </row>
        <row r="5085">
          <cell r="A5085" t="str">
            <v>Region 2</v>
          </cell>
        </row>
        <row r="5086">
          <cell r="A5086" t="str">
            <v>Region 2</v>
          </cell>
        </row>
        <row r="5087">
          <cell r="A5087" t="str">
            <v>Region 2</v>
          </cell>
        </row>
        <row r="5088">
          <cell r="A5088" t="str">
            <v>Region 2</v>
          </cell>
        </row>
        <row r="5089">
          <cell r="A5089" t="str">
            <v>Region 2</v>
          </cell>
        </row>
        <row r="5090">
          <cell r="A5090" t="str">
            <v>Region 2</v>
          </cell>
        </row>
        <row r="5091">
          <cell r="A5091" t="str">
            <v>Region 2</v>
          </cell>
        </row>
        <row r="5092">
          <cell r="A5092" t="str">
            <v>Region 2</v>
          </cell>
        </row>
        <row r="5093">
          <cell r="A5093" t="str">
            <v>Region 2</v>
          </cell>
        </row>
        <row r="5094">
          <cell r="A5094" t="str">
            <v>Region 2</v>
          </cell>
        </row>
        <row r="5095">
          <cell r="A5095" t="str">
            <v>Region 2</v>
          </cell>
        </row>
        <row r="5096">
          <cell r="A5096" t="str">
            <v>Region 2</v>
          </cell>
        </row>
        <row r="5097">
          <cell r="A5097" t="str">
            <v>Region 2</v>
          </cell>
        </row>
        <row r="5098">
          <cell r="A5098" t="str">
            <v>Region 2</v>
          </cell>
        </row>
        <row r="5099">
          <cell r="A5099" t="str">
            <v>Region 2</v>
          </cell>
        </row>
        <row r="5100">
          <cell r="A5100" t="str">
            <v>Region 2</v>
          </cell>
        </row>
        <row r="5101">
          <cell r="A5101" t="str">
            <v>Region 2</v>
          </cell>
        </row>
        <row r="5102">
          <cell r="A5102" t="str">
            <v>Region 2</v>
          </cell>
        </row>
        <row r="5103">
          <cell r="A5103" t="str">
            <v>Region 2</v>
          </cell>
        </row>
        <row r="5104">
          <cell r="A5104" t="str">
            <v>Region 2</v>
          </cell>
        </row>
        <row r="5105">
          <cell r="A5105" t="str">
            <v>Region 2</v>
          </cell>
        </row>
        <row r="5106">
          <cell r="A5106" t="str">
            <v>Region 2</v>
          </cell>
        </row>
        <row r="5107">
          <cell r="A5107" t="str">
            <v>Region 2</v>
          </cell>
        </row>
        <row r="5108">
          <cell r="A5108" t="str">
            <v>Region 2</v>
          </cell>
        </row>
        <row r="5109">
          <cell r="A5109" t="str">
            <v>Region 2</v>
          </cell>
        </row>
        <row r="5110">
          <cell r="A5110" t="str">
            <v>Region 2</v>
          </cell>
        </row>
        <row r="5111">
          <cell r="A5111" t="str">
            <v>Region 2</v>
          </cell>
        </row>
        <row r="5112">
          <cell r="A5112" t="str">
            <v>Region 2</v>
          </cell>
        </row>
        <row r="5113">
          <cell r="A5113" t="str">
            <v>Region 2</v>
          </cell>
        </row>
        <row r="5114">
          <cell r="A5114" t="str">
            <v>Region 2</v>
          </cell>
        </row>
        <row r="5115">
          <cell r="A5115" t="str">
            <v>Region 2</v>
          </cell>
        </row>
        <row r="5116">
          <cell r="A5116" t="str">
            <v>Region 2</v>
          </cell>
        </row>
        <row r="5117">
          <cell r="A5117" t="str">
            <v>Region 2</v>
          </cell>
        </row>
        <row r="5118">
          <cell r="A5118" t="str">
            <v>Region 2</v>
          </cell>
        </row>
        <row r="5119">
          <cell r="A5119" t="str">
            <v>Region 2</v>
          </cell>
        </row>
        <row r="5120">
          <cell r="A5120" t="str">
            <v>Region 2</v>
          </cell>
        </row>
        <row r="5121">
          <cell r="A5121" t="str">
            <v>Region 2</v>
          </cell>
        </row>
        <row r="5122">
          <cell r="A5122" t="str">
            <v>Region 2</v>
          </cell>
        </row>
        <row r="5123">
          <cell r="A5123" t="str">
            <v>Region 2</v>
          </cell>
        </row>
        <row r="5124">
          <cell r="A5124" t="str">
            <v>Region 2</v>
          </cell>
        </row>
        <row r="5125">
          <cell r="A5125" t="str">
            <v>Region 2</v>
          </cell>
        </row>
        <row r="5126">
          <cell r="A5126" t="str">
            <v>Region 2</v>
          </cell>
        </row>
        <row r="5127">
          <cell r="A5127" t="str">
            <v>Region 2</v>
          </cell>
        </row>
        <row r="5128">
          <cell r="A5128" t="str">
            <v>Region 2</v>
          </cell>
        </row>
        <row r="5129">
          <cell r="A5129" t="str">
            <v>Region 2</v>
          </cell>
        </row>
        <row r="5130">
          <cell r="A5130" t="str">
            <v>Region 2</v>
          </cell>
        </row>
        <row r="5131">
          <cell r="A5131" t="str">
            <v>Region 2</v>
          </cell>
        </row>
        <row r="5132">
          <cell r="A5132" t="str">
            <v>Region 2</v>
          </cell>
        </row>
        <row r="5133">
          <cell r="A5133" t="str">
            <v>Region 2</v>
          </cell>
        </row>
        <row r="5134">
          <cell r="A5134" t="str">
            <v>Region 2</v>
          </cell>
        </row>
        <row r="5135">
          <cell r="A5135" t="str">
            <v>Region 2</v>
          </cell>
        </row>
        <row r="5136">
          <cell r="A5136" t="str">
            <v>Region 2</v>
          </cell>
        </row>
        <row r="5137">
          <cell r="A5137" t="str">
            <v>Region 2</v>
          </cell>
        </row>
        <row r="5138">
          <cell r="A5138" t="str">
            <v>Region 2</v>
          </cell>
        </row>
        <row r="5139">
          <cell r="A5139" t="str">
            <v>Region 2</v>
          </cell>
        </row>
        <row r="5140">
          <cell r="A5140" t="str">
            <v>Region 2</v>
          </cell>
        </row>
        <row r="5141">
          <cell r="A5141" t="str">
            <v>Region 2</v>
          </cell>
        </row>
        <row r="5142">
          <cell r="A5142" t="str">
            <v>Region 2</v>
          </cell>
        </row>
        <row r="5143">
          <cell r="A5143" t="str">
            <v>Region 2</v>
          </cell>
        </row>
        <row r="5144">
          <cell r="A5144" t="str">
            <v>Region 2</v>
          </cell>
        </row>
        <row r="5145">
          <cell r="A5145" t="str">
            <v>Region 2</v>
          </cell>
        </row>
        <row r="5146">
          <cell r="A5146" t="str">
            <v>Region 2</v>
          </cell>
        </row>
        <row r="5147">
          <cell r="A5147" t="str">
            <v>Region 2</v>
          </cell>
        </row>
        <row r="5148">
          <cell r="A5148" t="str">
            <v>Region 2</v>
          </cell>
        </row>
        <row r="5149">
          <cell r="A5149" t="str">
            <v>Region 2</v>
          </cell>
        </row>
        <row r="5150">
          <cell r="A5150" t="str">
            <v>Region 2</v>
          </cell>
        </row>
        <row r="5151">
          <cell r="A5151" t="str">
            <v>Region 2</v>
          </cell>
        </row>
        <row r="5152">
          <cell r="A5152" t="str">
            <v>Region 2</v>
          </cell>
        </row>
        <row r="5153">
          <cell r="A5153" t="str">
            <v>Region 2</v>
          </cell>
        </row>
        <row r="5154">
          <cell r="A5154" t="str">
            <v>Region 2</v>
          </cell>
        </row>
        <row r="5155">
          <cell r="A5155" t="str">
            <v>Region 2</v>
          </cell>
        </row>
        <row r="5156">
          <cell r="A5156" t="str">
            <v>Region 2</v>
          </cell>
        </row>
        <row r="5157">
          <cell r="A5157" t="str">
            <v>Region 2</v>
          </cell>
        </row>
        <row r="5158">
          <cell r="A5158" t="str">
            <v>Region 2</v>
          </cell>
        </row>
        <row r="5159">
          <cell r="A5159" t="str">
            <v>Region 2</v>
          </cell>
        </row>
        <row r="5160">
          <cell r="A5160" t="str">
            <v>Region 2</v>
          </cell>
        </row>
        <row r="5161">
          <cell r="A5161" t="str">
            <v>Region 2</v>
          </cell>
        </row>
        <row r="5162">
          <cell r="A5162" t="str">
            <v>Region 2</v>
          </cell>
        </row>
        <row r="5163">
          <cell r="A5163" t="str">
            <v>Region 2</v>
          </cell>
        </row>
        <row r="5164">
          <cell r="A5164" t="str">
            <v>Region 2</v>
          </cell>
        </row>
        <row r="5165">
          <cell r="A5165" t="str">
            <v>Region 2</v>
          </cell>
        </row>
        <row r="5166">
          <cell r="A5166" t="str">
            <v>Region 2</v>
          </cell>
        </row>
        <row r="5167">
          <cell r="A5167" t="str">
            <v>Region 2</v>
          </cell>
        </row>
        <row r="5168">
          <cell r="A5168" t="str">
            <v>Region 2</v>
          </cell>
        </row>
        <row r="5169">
          <cell r="A5169" t="str">
            <v>Region 2</v>
          </cell>
        </row>
        <row r="5170">
          <cell r="A5170" t="str">
            <v>Region 2</v>
          </cell>
        </row>
        <row r="5171">
          <cell r="A5171" t="str">
            <v>Region 2</v>
          </cell>
        </row>
        <row r="5172">
          <cell r="A5172" t="str">
            <v>Region 2</v>
          </cell>
        </row>
        <row r="5173">
          <cell r="A5173" t="str">
            <v>Region 2</v>
          </cell>
        </row>
        <row r="5174">
          <cell r="A5174" t="str">
            <v>Region 2</v>
          </cell>
        </row>
        <row r="5175">
          <cell r="A5175" t="str">
            <v>Region 2</v>
          </cell>
        </row>
        <row r="5176">
          <cell r="A5176" t="str">
            <v>Region 2</v>
          </cell>
        </row>
        <row r="5177">
          <cell r="A5177" t="str">
            <v>Region 2</v>
          </cell>
        </row>
        <row r="5178">
          <cell r="A5178" t="str">
            <v>Region 2</v>
          </cell>
        </row>
        <row r="5179">
          <cell r="A5179" t="str">
            <v>Region 2</v>
          </cell>
        </row>
        <row r="5180">
          <cell r="A5180" t="str">
            <v>Region 2</v>
          </cell>
        </row>
        <row r="5181">
          <cell r="A5181" t="str">
            <v>Region 2</v>
          </cell>
        </row>
        <row r="5182">
          <cell r="A5182" t="str">
            <v>Region 2</v>
          </cell>
        </row>
        <row r="5183">
          <cell r="A5183" t="str">
            <v>Region 2</v>
          </cell>
        </row>
        <row r="5184">
          <cell r="A5184" t="str">
            <v>Region 2</v>
          </cell>
        </row>
        <row r="5185">
          <cell r="A5185" t="str">
            <v>Region 2</v>
          </cell>
        </row>
        <row r="5186">
          <cell r="A5186" t="str">
            <v>Region 2</v>
          </cell>
        </row>
        <row r="5187">
          <cell r="A5187" t="str">
            <v>Region 2</v>
          </cell>
        </row>
        <row r="5188">
          <cell r="A5188" t="str">
            <v>Region 2</v>
          </cell>
        </row>
        <row r="5189">
          <cell r="A5189" t="str">
            <v>Region 2</v>
          </cell>
        </row>
        <row r="5190">
          <cell r="A5190" t="str">
            <v>Region 2</v>
          </cell>
        </row>
        <row r="5191">
          <cell r="A5191" t="str">
            <v>Region 2</v>
          </cell>
        </row>
        <row r="5192">
          <cell r="A5192" t="str">
            <v>Region 2</v>
          </cell>
        </row>
        <row r="5193">
          <cell r="A5193" t="str">
            <v>Region 2</v>
          </cell>
        </row>
        <row r="5194">
          <cell r="A5194" t="str">
            <v>Region 2</v>
          </cell>
        </row>
        <row r="5195">
          <cell r="A5195" t="str">
            <v>Region 2</v>
          </cell>
        </row>
        <row r="5196">
          <cell r="A5196" t="str">
            <v>Region 2</v>
          </cell>
        </row>
        <row r="5197">
          <cell r="A5197" t="str">
            <v>Region 2</v>
          </cell>
        </row>
        <row r="5198">
          <cell r="A5198" t="str">
            <v>Region 2</v>
          </cell>
        </row>
        <row r="5199">
          <cell r="A5199" t="str">
            <v>Region 2</v>
          </cell>
        </row>
        <row r="5200">
          <cell r="A5200" t="str">
            <v>Region 2</v>
          </cell>
        </row>
        <row r="5201">
          <cell r="A5201" t="str">
            <v>Region 2</v>
          </cell>
        </row>
        <row r="5202">
          <cell r="A5202" t="str">
            <v>Region 2</v>
          </cell>
        </row>
        <row r="5203">
          <cell r="A5203" t="str">
            <v>Region 2</v>
          </cell>
        </row>
        <row r="5204">
          <cell r="A5204" t="str">
            <v>Region 2</v>
          </cell>
        </row>
        <row r="5205">
          <cell r="A5205" t="str">
            <v>Region 2</v>
          </cell>
        </row>
        <row r="5206">
          <cell r="A5206" t="str">
            <v>Region 2</v>
          </cell>
        </row>
        <row r="5207">
          <cell r="A5207" t="str">
            <v>Region 2</v>
          </cell>
        </row>
        <row r="5208">
          <cell r="A5208" t="str">
            <v>Region 2</v>
          </cell>
        </row>
        <row r="5209">
          <cell r="A5209" t="str">
            <v>Region 2</v>
          </cell>
        </row>
        <row r="5210">
          <cell r="A5210" t="str">
            <v>Region 2</v>
          </cell>
        </row>
        <row r="5211">
          <cell r="A5211" t="str">
            <v>Region 2</v>
          </cell>
        </row>
        <row r="5212">
          <cell r="A5212" t="str">
            <v>Region 2</v>
          </cell>
        </row>
        <row r="5213">
          <cell r="A5213" t="str">
            <v>Region 2</v>
          </cell>
        </row>
        <row r="5214">
          <cell r="A5214" t="str">
            <v>Region 2</v>
          </cell>
        </row>
        <row r="5215">
          <cell r="A5215" t="str">
            <v>Region 2</v>
          </cell>
        </row>
        <row r="5216">
          <cell r="A5216" t="str">
            <v>Region 2</v>
          </cell>
        </row>
        <row r="5217">
          <cell r="A5217" t="str">
            <v>Region 2</v>
          </cell>
        </row>
        <row r="5218">
          <cell r="A5218" t="str">
            <v>Region 2</v>
          </cell>
        </row>
        <row r="5219">
          <cell r="A5219" t="str">
            <v>Region 2</v>
          </cell>
        </row>
        <row r="5220">
          <cell r="A5220" t="str">
            <v>Region 2</v>
          </cell>
        </row>
        <row r="5221">
          <cell r="A5221" t="str">
            <v>Region 2</v>
          </cell>
        </row>
        <row r="5222">
          <cell r="A5222" t="str">
            <v>Region 2</v>
          </cell>
        </row>
        <row r="5223">
          <cell r="A5223" t="str">
            <v>Region 2</v>
          </cell>
        </row>
        <row r="5224">
          <cell r="A5224" t="str">
            <v>Region 2</v>
          </cell>
        </row>
        <row r="5225">
          <cell r="A5225" t="str">
            <v>Region 2</v>
          </cell>
        </row>
        <row r="5226">
          <cell r="A5226" t="str">
            <v>Region 2</v>
          </cell>
        </row>
        <row r="5227">
          <cell r="A5227" t="str">
            <v>Region 2</v>
          </cell>
        </row>
        <row r="5228">
          <cell r="A5228" t="str">
            <v>Region 2</v>
          </cell>
        </row>
        <row r="5229">
          <cell r="A5229" t="str">
            <v>Region 2</v>
          </cell>
        </row>
        <row r="5230">
          <cell r="A5230" t="str">
            <v>Region 2</v>
          </cell>
        </row>
        <row r="5231">
          <cell r="A5231" t="str">
            <v>Region 2</v>
          </cell>
        </row>
        <row r="5232">
          <cell r="A5232" t="str">
            <v>Region 2</v>
          </cell>
        </row>
        <row r="5233">
          <cell r="A5233" t="str">
            <v>Region 2</v>
          </cell>
        </row>
        <row r="5234">
          <cell r="A5234" t="str">
            <v>Region 2</v>
          </cell>
        </row>
        <row r="5235">
          <cell r="A5235" t="str">
            <v>Region 2</v>
          </cell>
        </row>
        <row r="5236">
          <cell r="A5236" t="str">
            <v>Region 2</v>
          </cell>
        </row>
        <row r="5237">
          <cell r="A5237" t="str">
            <v>Region 2</v>
          </cell>
        </row>
        <row r="5238">
          <cell r="A5238" t="str">
            <v>Region 2</v>
          </cell>
        </row>
        <row r="5239">
          <cell r="A5239" t="str">
            <v>Region 2</v>
          </cell>
        </row>
        <row r="5240">
          <cell r="A5240" t="str">
            <v>Region 2</v>
          </cell>
        </row>
        <row r="5241">
          <cell r="A5241" t="str">
            <v>Region 2</v>
          </cell>
        </row>
        <row r="5242">
          <cell r="A5242" t="str">
            <v>Region 2</v>
          </cell>
        </row>
        <row r="5243">
          <cell r="A5243" t="str">
            <v>Region 2</v>
          </cell>
        </row>
        <row r="5244">
          <cell r="A5244" t="str">
            <v>Region 2</v>
          </cell>
        </row>
        <row r="5245">
          <cell r="A5245" t="str">
            <v>Region 2</v>
          </cell>
        </row>
        <row r="5246">
          <cell r="A5246" t="str">
            <v>Region 2</v>
          </cell>
        </row>
        <row r="5247">
          <cell r="A5247" t="str">
            <v>Region 2</v>
          </cell>
        </row>
        <row r="5248">
          <cell r="A5248" t="str">
            <v>Region 2</v>
          </cell>
        </row>
        <row r="5249">
          <cell r="A5249" t="str">
            <v>Region 2</v>
          </cell>
        </row>
        <row r="5250">
          <cell r="A5250" t="str">
            <v>Region 2</v>
          </cell>
        </row>
        <row r="5251">
          <cell r="A5251" t="str">
            <v>Region 2</v>
          </cell>
        </row>
        <row r="5252">
          <cell r="A5252" t="str">
            <v>Region 2</v>
          </cell>
        </row>
        <row r="5253">
          <cell r="A5253" t="str">
            <v>Region 2</v>
          </cell>
        </row>
        <row r="5254">
          <cell r="A5254" t="str">
            <v>Region 2</v>
          </cell>
        </row>
        <row r="5255">
          <cell r="A5255" t="str">
            <v>Region 2</v>
          </cell>
        </row>
        <row r="5256">
          <cell r="A5256" t="str">
            <v>Region 2</v>
          </cell>
        </row>
        <row r="5257">
          <cell r="A5257" t="str">
            <v>Region 2</v>
          </cell>
        </row>
        <row r="5258">
          <cell r="A5258" t="str">
            <v>Region 2</v>
          </cell>
        </row>
        <row r="5259">
          <cell r="A5259" t="str">
            <v>Region 2</v>
          </cell>
        </row>
        <row r="5260">
          <cell r="A5260" t="str">
            <v>Region 2</v>
          </cell>
        </row>
        <row r="5261">
          <cell r="A5261" t="str">
            <v>Region 2</v>
          </cell>
        </row>
        <row r="5262">
          <cell r="A5262" t="str">
            <v>Region 2</v>
          </cell>
        </row>
        <row r="5263">
          <cell r="A5263" t="str">
            <v>Region 2</v>
          </cell>
        </row>
        <row r="5264">
          <cell r="A5264" t="str">
            <v>Region 2</v>
          </cell>
        </row>
        <row r="5265">
          <cell r="A5265" t="str">
            <v>Region 2</v>
          </cell>
        </row>
        <row r="5266">
          <cell r="A5266" t="str">
            <v>Region 2</v>
          </cell>
        </row>
        <row r="5267">
          <cell r="A5267" t="str">
            <v>Region 2</v>
          </cell>
        </row>
        <row r="5268">
          <cell r="A5268" t="str">
            <v>Region 2</v>
          </cell>
        </row>
        <row r="5269">
          <cell r="A5269" t="str">
            <v>Region 2</v>
          </cell>
        </row>
        <row r="5270">
          <cell r="A5270" t="str">
            <v>Region 2</v>
          </cell>
        </row>
        <row r="5271">
          <cell r="A5271" t="str">
            <v>Region 2</v>
          </cell>
        </row>
        <row r="5272">
          <cell r="A5272" t="str">
            <v>Region 2</v>
          </cell>
        </row>
        <row r="5273">
          <cell r="A5273" t="str">
            <v>Region 2</v>
          </cell>
        </row>
        <row r="5274">
          <cell r="A5274" t="str">
            <v>Region 2</v>
          </cell>
        </row>
        <row r="5275">
          <cell r="A5275" t="str">
            <v>Region 2</v>
          </cell>
        </row>
        <row r="5276">
          <cell r="A5276" t="str">
            <v>Region 2</v>
          </cell>
        </row>
        <row r="5277">
          <cell r="A5277" t="str">
            <v>Region 2</v>
          </cell>
        </row>
        <row r="5278">
          <cell r="A5278" t="str">
            <v>Region 2</v>
          </cell>
        </row>
        <row r="5279">
          <cell r="A5279" t="str">
            <v>Region 2</v>
          </cell>
        </row>
        <row r="5280">
          <cell r="A5280" t="str">
            <v>Region 2</v>
          </cell>
        </row>
        <row r="5281">
          <cell r="A5281" t="str">
            <v>Region 2</v>
          </cell>
        </row>
        <row r="5282">
          <cell r="A5282" t="str">
            <v>Region 2</v>
          </cell>
        </row>
        <row r="5283">
          <cell r="A5283" t="str">
            <v>Region 2</v>
          </cell>
        </row>
        <row r="5284">
          <cell r="A5284" t="str">
            <v>Region 2</v>
          </cell>
        </row>
        <row r="5285">
          <cell r="A5285" t="str">
            <v>Region 2</v>
          </cell>
        </row>
        <row r="5286">
          <cell r="A5286" t="str">
            <v>Region 2</v>
          </cell>
        </row>
        <row r="5287">
          <cell r="A5287" t="str">
            <v>Region 2</v>
          </cell>
        </row>
        <row r="5288">
          <cell r="A5288" t="str">
            <v>Region 2</v>
          </cell>
        </row>
        <row r="5289">
          <cell r="A5289" t="str">
            <v>Region 2</v>
          </cell>
        </row>
        <row r="5290">
          <cell r="A5290" t="str">
            <v>Region 2</v>
          </cell>
        </row>
        <row r="5291">
          <cell r="A5291" t="str">
            <v>Region 2</v>
          </cell>
        </row>
        <row r="5292">
          <cell r="A5292" t="str">
            <v>Region 2</v>
          </cell>
        </row>
        <row r="5293">
          <cell r="A5293" t="str">
            <v>Region 2</v>
          </cell>
        </row>
        <row r="5294">
          <cell r="A5294" t="str">
            <v>Region 2</v>
          </cell>
        </row>
        <row r="5295">
          <cell r="A5295" t="str">
            <v>Region 2</v>
          </cell>
        </row>
        <row r="5296">
          <cell r="A5296" t="str">
            <v>Region 2</v>
          </cell>
        </row>
        <row r="5297">
          <cell r="A5297" t="str">
            <v>Region 2</v>
          </cell>
        </row>
        <row r="5298">
          <cell r="A5298" t="str">
            <v>Region 2</v>
          </cell>
        </row>
        <row r="5299">
          <cell r="A5299" t="str">
            <v>Region 2</v>
          </cell>
        </row>
        <row r="5300">
          <cell r="A5300" t="str">
            <v>Region 2</v>
          </cell>
        </row>
        <row r="5301">
          <cell r="A5301" t="str">
            <v>Region 2</v>
          </cell>
        </row>
        <row r="5302">
          <cell r="A5302" t="str">
            <v>Region 2</v>
          </cell>
        </row>
        <row r="5303">
          <cell r="A5303" t="str">
            <v>Region 2</v>
          </cell>
        </row>
        <row r="5304">
          <cell r="A5304" t="str">
            <v>Region 2</v>
          </cell>
        </row>
        <row r="5305">
          <cell r="A5305" t="str">
            <v>Region 2</v>
          </cell>
        </row>
        <row r="5306">
          <cell r="A5306" t="str">
            <v>Region 2</v>
          </cell>
        </row>
        <row r="5307">
          <cell r="A5307" t="str">
            <v>Region 2</v>
          </cell>
        </row>
        <row r="5308">
          <cell r="A5308" t="str">
            <v>Region 2</v>
          </cell>
        </row>
        <row r="5309">
          <cell r="A5309" t="str">
            <v>Region 2</v>
          </cell>
        </row>
        <row r="5310">
          <cell r="A5310" t="str">
            <v>Region 2</v>
          </cell>
        </row>
        <row r="5311">
          <cell r="A5311" t="str">
            <v>Region 2</v>
          </cell>
        </row>
        <row r="5312">
          <cell r="A5312" t="str">
            <v>Region 2</v>
          </cell>
        </row>
        <row r="5313">
          <cell r="A5313" t="str">
            <v>Region 2</v>
          </cell>
        </row>
        <row r="5314">
          <cell r="A5314" t="str">
            <v>Region 2</v>
          </cell>
        </row>
        <row r="5315">
          <cell r="A5315" t="str">
            <v>Region 2</v>
          </cell>
        </row>
        <row r="5316">
          <cell r="A5316" t="str">
            <v>Region 2</v>
          </cell>
        </row>
        <row r="5317">
          <cell r="A5317" t="str">
            <v>Region 2</v>
          </cell>
        </row>
        <row r="5318">
          <cell r="A5318" t="str">
            <v>Region 2</v>
          </cell>
        </row>
        <row r="5319">
          <cell r="A5319" t="str">
            <v>Region 2</v>
          </cell>
        </row>
        <row r="5320">
          <cell r="A5320" t="str">
            <v>Region 2</v>
          </cell>
        </row>
        <row r="5321">
          <cell r="A5321" t="str">
            <v>Region 2</v>
          </cell>
        </row>
        <row r="5322">
          <cell r="A5322" t="str">
            <v>Region 2</v>
          </cell>
        </row>
        <row r="5323">
          <cell r="A5323" t="str">
            <v>Region 2</v>
          </cell>
        </row>
        <row r="5324">
          <cell r="A5324" t="str">
            <v>Region 2</v>
          </cell>
        </row>
        <row r="5325">
          <cell r="A5325" t="str">
            <v>Region 2</v>
          </cell>
        </row>
        <row r="5326">
          <cell r="A5326" t="str">
            <v>Region 2</v>
          </cell>
        </row>
        <row r="5327">
          <cell r="A5327" t="str">
            <v>Region 2</v>
          </cell>
        </row>
        <row r="5328">
          <cell r="A5328" t="str">
            <v>Region 2</v>
          </cell>
        </row>
        <row r="5329">
          <cell r="A5329" t="str">
            <v>Region 2</v>
          </cell>
        </row>
        <row r="5330">
          <cell r="A5330" t="str">
            <v>Region 2</v>
          </cell>
        </row>
        <row r="5331">
          <cell r="A5331" t="str">
            <v>Region 2</v>
          </cell>
        </row>
        <row r="5332">
          <cell r="A5332" t="str">
            <v>Region 2</v>
          </cell>
        </row>
        <row r="5333">
          <cell r="A5333" t="str">
            <v>Region 2</v>
          </cell>
        </row>
        <row r="5334">
          <cell r="A5334" t="str">
            <v>Region 2</v>
          </cell>
        </row>
        <row r="5335">
          <cell r="A5335" t="str">
            <v>Region 2</v>
          </cell>
        </row>
        <row r="5336">
          <cell r="A5336" t="str">
            <v>Region 2</v>
          </cell>
        </row>
        <row r="5337">
          <cell r="A5337" t="str">
            <v>Region 2</v>
          </cell>
        </row>
        <row r="5338">
          <cell r="A5338" t="str">
            <v>Region 2</v>
          </cell>
        </row>
        <row r="5339">
          <cell r="A5339" t="str">
            <v>Region 2</v>
          </cell>
        </row>
        <row r="5340">
          <cell r="A5340" t="str">
            <v>Region 2</v>
          </cell>
        </row>
        <row r="5341">
          <cell r="A5341" t="str">
            <v>Region 2</v>
          </cell>
        </row>
        <row r="5342">
          <cell r="A5342" t="str">
            <v>Region 2</v>
          </cell>
        </row>
        <row r="5343">
          <cell r="A5343" t="str">
            <v>Region 2</v>
          </cell>
        </row>
        <row r="5344">
          <cell r="A5344" t="str">
            <v>Region 2</v>
          </cell>
        </row>
        <row r="5345">
          <cell r="A5345" t="str">
            <v>Region 2</v>
          </cell>
        </row>
        <row r="5346">
          <cell r="A5346" t="str">
            <v>Region 2</v>
          </cell>
        </row>
        <row r="5347">
          <cell r="A5347" t="str">
            <v>Region 2</v>
          </cell>
        </row>
        <row r="5348">
          <cell r="A5348" t="str">
            <v>Region 2</v>
          </cell>
        </row>
        <row r="5349">
          <cell r="A5349" t="str">
            <v>Region 2</v>
          </cell>
        </row>
        <row r="5350">
          <cell r="A5350" t="str">
            <v>Region 2</v>
          </cell>
        </row>
        <row r="5351">
          <cell r="A5351" t="str">
            <v>Region 2</v>
          </cell>
        </row>
        <row r="5352">
          <cell r="A5352" t="str">
            <v>Region 2</v>
          </cell>
        </row>
        <row r="5353">
          <cell r="A5353" t="str">
            <v>Region 2</v>
          </cell>
        </row>
        <row r="5354">
          <cell r="A5354" t="str">
            <v>Region 2</v>
          </cell>
        </row>
        <row r="5355">
          <cell r="A5355" t="str">
            <v>Region 2</v>
          </cell>
        </row>
        <row r="5356">
          <cell r="A5356" t="str">
            <v>Region 2</v>
          </cell>
        </row>
        <row r="5357">
          <cell r="A5357" t="str">
            <v>Region 2</v>
          </cell>
        </row>
        <row r="5358">
          <cell r="A5358" t="str">
            <v>Region 2</v>
          </cell>
        </row>
        <row r="5359">
          <cell r="A5359" t="str">
            <v>Region 2</v>
          </cell>
        </row>
        <row r="5360">
          <cell r="A5360" t="str">
            <v>Region 2</v>
          </cell>
        </row>
        <row r="5361">
          <cell r="A5361" t="str">
            <v>Region 2</v>
          </cell>
        </row>
        <row r="5362">
          <cell r="A5362" t="str">
            <v>Region 2</v>
          </cell>
        </row>
        <row r="5363">
          <cell r="A5363" t="str">
            <v>Region 2</v>
          </cell>
        </row>
        <row r="5364">
          <cell r="A5364" t="str">
            <v>Region 2</v>
          </cell>
        </row>
        <row r="5365">
          <cell r="A5365" t="str">
            <v>Region 2</v>
          </cell>
        </row>
        <row r="5366">
          <cell r="A5366" t="str">
            <v>Region 2</v>
          </cell>
        </row>
        <row r="5367">
          <cell r="A5367" t="str">
            <v>Region 2</v>
          </cell>
        </row>
        <row r="5368">
          <cell r="A5368" t="str">
            <v>Region 2</v>
          </cell>
        </row>
        <row r="5369">
          <cell r="A5369" t="str">
            <v>Region 2</v>
          </cell>
        </row>
        <row r="5370">
          <cell r="A5370" t="str">
            <v>Region 2</v>
          </cell>
        </row>
        <row r="5371">
          <cell r="A5371" t="str">
            <v>Region 2</v>
          </cell>
        </row>
        <row r="5372">
          <cell r="A5372" t="str">
            <v>Region 2</v>
          </cell>
        </row>
        <row r="5373">
          <cell r="A5373" t="str">
            <v>Region 2</v>
          </cell>
        </row>
        <row r="5374">
          <cell r="A5374" t="str">
            <v>Region 2</v>
          </cell>
        </row>
        <row r="5375">
          <cell r="A5375" t="str">
            <v>Region 2</v>
          </cell>
        </row>
        <row r="5376">
          <cell r="A5376" t="str">
            <v>Region 2</v>
          </cell>
        </row>
        <row r="5377">
          <cell r="A5377" t="str">
            <v>Region 2</v>
          </cell>
        </row>
        <row r="5378">
          <cell r="A5378" t="str">
            <v>Region 2</v>
          </cell>
        </row>
        <row r="5379">
          <cell r="A5379" t="str">
            <v>Region 2</v>
          </cell>
        </row>
        <row r="5380">
          <cell r="A5380" t="str">
            <v>Region 2</v>
          </cell>
        </row>
        <row r="5381">
          <cell r="A5381" t="str">
            <v>Region 2</v>
          </cell>
        </row>
        <row r="5382">
          <cell r="A5382" t="str">
            <v>Region 2</v>
          </cell>
        </row>
        <row r="5383">
          <cell r="A5383" t="str">
            <v>Region 2</v>
          </cell>
        </row>
        <row r="5384">
          <cell r="A5384" t="str">
            <v>Region 2</v>
          </cell>
        </row>
        <row r="5385">
          <cell r="A5385" t="str">
            <v>Region 2</v>
          </cell>
        </row>
        <row r="5386">
          <cell r="A5386" t="str">
            <v>Region 2</v>
          </cell>
        </row>
        <row r="5387">
          <cell r="A5387" t="str">
            <v>Region 2</v>
          </cell>
        </row>
        <row r="5388">
          <cell r="A5388" t="str">
            <v>Region 2</v>
          </cell>
        </row>
        <row r="5389">
          <cell r="A5389" t="str">
            <v>Region 2</v>
          </cell>
        </row>
        <row r="5390">
          <cell r="A5390" t="str">
            <v>Region 2</v>
          </cell>
        </row>
        <row r="5391">
          <cell r="A5391" t="str">
            <v>Region 2</v>
          </cell>
        </row>
        <row r="5392">
          <cell r="A5392" t="str">
            <v>Region 2</v>
          </cell>
        </row>
        <row r="5393">
          <cell r="A5393" t="str">
            <v>Region 2</v>
          </cell>
        </row>
        <row r="5394">
          <cell r="A5394" t="str">
            <v>Region 2</v>
          </cell>
        </row>
        <row r="5395">
          <cell r="A5395" t="str">
            <v>Region 2</v>
          </cell>
        </row>
        <row r="5396">
          <cell r="A5396" t="str">
            <v>Region 2</v>
          </cell>
        </row>
        <row r="5397">
          <cell r="A5397" t="str">
            <v>Region 2</v>
          </cell>
        </row>
        <row r="5398">
          <cell r="A5398" t="str">
            <v>Region 2</v>
          </cell>
        </row>
        <row r="5399">
          <cell r="A5399" t="str">
            <v>Region 2</v>
          </cell>
        </row>
        <row r="5400">
          <cell r="A5400" t="str">
            <v>Region 2</v>
          </cell>
        </row>
        <row r="5401">
          <cell r="A5401" t="str">
            <v>Region 2</v>
          </cell>
        </row>
        <row r="5402">
          <cell r="A5402" t="str">
            <v>Region 2</v>
          </cell>
        </row>
        <row r="5403">
          <cell r="A5403" t="str">
            <v>Region 2</v>
          </cell>
        </row>
        <row r="5404">
          <cell r="A5404" t="str">
            <v>Region 2</v>
          </cell>
        </row>
        <row r="5405">
          <cell r="A5405" t="str">
            <v>Region 2</v>
          </cell>
        </row>
        <row r="5406">
          <cell r="A5406" t="str">
            <v>Region 2</v>
          </cell>
        </row>
        <row r="5407">
          <cell r="A5407" t="str">
            <v>Region 2</v>
          </cell>
        </row>
        <row r="5408">
          <cell r="A5408" t="str">
            <v>Region 2</v>
          </cell>
        </row>
        <row r="5409">
          <cell r="A5409" t="str">
            <v>Region 2</v>
          </cell>
        </row>
        <row r="5410">
          <cell r="A5410" t="str">
            <v>Region 2</v>
          </cell>
        </row>
        <row r="5411">
          <cell r="A5411" t="str">
            <v>Region 2</v>
          </cell>
        </row>
        <row r="5412">
          <cell r="A5412" t="str">
            <v>Region 2</v>
          </cell>
        </row>
        <row r="5413">
          <cell r="A5413" t="str">
            <v>Region 2</v>
          </cell>
        </row>
        <row r="5414">
          <cell r="A5414" t="str">
            <v>Region 2</v>
          </cell>
        </row>
        <row r="5415">
          <cell r="A5415" t="str">
            <v>Region 2</v>
          </cell>
        </row>
        <row r="5416">
          <cell r="A5416" t="str">
            <v>Region 2</v>
          </cell>
        </row>
        <row r="5417">
          <cell r="A5417" t="str">
            <v>Region 2</v>
          </cell>
        </row>
        <row r="5418">
          <cell r="A5418" t="str">
            <v>Region 2</v>
          </cell>
        </row>
        <row r="5419">
          <cell r="A5419" t="str">
            <v>Region 2</v>
          </cell>
        </row>
        <row r="5420">
          <cell r="A5420" t="str">
            <v>Region 2</v>
          </cell>
        </row>
        <row r="5421">
          <cell r="A5421" t="str">
            <v>Region 2</v>
          </cell>
        </row>
        <row r="5422">
          <cell r="A5422" t="str">
            <v>Region 2</v>
          </cell>
        </row>
        <row r="5423">
          <cell r="A5423" t="str">
            <v>Region 2</v>
          </cell>
        </row>
        <row r="5424">
          <cell r="A5424" t="str">
            <v>Region 2</v>
          </cell>
        </row>
        <row r="5425">
          <cell r="A5425" t="str">
            <v>Region 2</v>
          </cell>
        </row>
        <row r="5426">
          <cell r="A5426" t="str">
            <v>Region 2</v>
          </cell>
        </row>
        <row r="5427">
          <cell r="A5427" t="str">
            <v>Region 2</v>
          </cell>
        </row>
        <row r="5428">
          <cell r="A5428" t="str">
            <v>Region 2</v>
          </cell>
        </row>
        <row r="5429">
          <cell r="A5429" t="str">
            <v>Region 2</v>
          </cell>
        </row>
        <row r="5430">
          <cell r="A5430" t="str">
            <v>Region 2</v>
          </cell>
        </row>
        <row r="5431">
          <cell r="A5431" t="str">
            <v>Region 2</v>
          </cell>
        </row>
        <row r="5432">
          <cell r="A5432" t="str">
            <v>Region 2</v>
          </cell>
        </row>
        <row r="5433">
          <cell r="A5433" t="str">
            <v>Region 2</v>
          </cell>
        </row>
        <row r="5434">
          <cell r="A5434" t="str">
            <v>Region 2</v>
          </cell>
        </row>
        <row r="5435">
          <cell r="A5435" t="str">
            <v>Region 2</v>
          </cell>
        </row>
        <row r="5436">
          <cell r="A5436" t="str">
            <v>Region 2</v>
          </cell>
        </row>
        <row r="5437">
          <cell r="A5437" t="str">
            <v>Region 2</v>
          </cell>
        </row>
        <row r="5438">
          <cell r="A5438" t="str">
            <v>Region 2</v>
          </cell>
        </row>
        <row r="5439">
          <cell r="A5439" t="str">
            <v>Region 2</v>
          </cell>
        </row>
        <row r="5440">
          <cell r="A5440" t="str">
            <v>Region 2</v>
          </cell>
        </row>
        <row r="5441">
          <cell r="A5441" t="str">
            <v>Region 2</v>
          </cell>
        </row>
        <row r="5442">
          <cell r="A5442" t="str">
            <v>Region 2</v>
          </cell>
        </row>
        <row r="5443">
          <cell r="A5443" t="str">
            <v>Region 2</v>
          </cell>
        </row>
        <row r="5444">
          <cell r="A5444" t="str">
            <v>Region 2</v>
          </cell>
        </row>
        <row r="5445">
          <cell r="A5445" t="str">
            <v>Region 2</v>
          </cell>
        </row>
        <row r="5446">
          <cell r="A5446" t="str">
            <v>Region 2</v>
          </cell>
        </row>
        <row r="5447">
          <cell r="A5447" t="str">
            <v>Region 2</v>
          </cell>
        </row>
        <row r="5448">
          <cell r="A5448" t="str">
            <v>Region 2</v>
          </cell>
        </row>
        <row r="5449">
          <cell r="A5449" t="str">
            <v>Region 2</v>
          </cell>
        </row>
        <row r="5450">
          <cell r="A5450" t="str">
            <v>Region 2</v>
          </cell>
        </row>
        <row r="5451">
          <cell r="A5451" t="str">
            <v>Region 2</v>
          </cell>
        </row>
        <row r="5452">
          <cell r="A5452" t="str">
            <v>Region 2</v>
          </cell>
        </row>
        <row r="5453">
          <cell r="A5453" t="str">
            <v>Region 2</v>
          </cell>
        </row>
        <row r="5454">
          <cell r="A5454" t="str">
            <v>Region 2</v>
          </cell>
        </row>
        <row r="5455">
          <cell r="A5455" t="str">
            <v>Region 2</v>
          </cell>
        </row>
        <row r="5456">
          <cell r="A5456" t="str">
            <v>Region 2</v>
          </cell>
        </row>
        <row r="5457">
          <cell r="A5457" t="str">
            <v>Region 2</v>
          </cell>
        </row>
        <row r="5458">
          <cell r="A5458" t="str">
            <v>Region 2</v>
          </cell>
        </row>
        <row r="5459">
          <cell r="A5459" t="str">
            <v>Region 2</v>
          </cell>
        </row>
        <row r="5460">
          <cell r="A5460" t="str">
            <v>Region 2</v>
          </cell>
        </row>
        <row r="5461">
          <cell r="A5461" t="str">
            <v>Region 2</v>
          </cell>
        </row>
        <row r="5462">
          <cell r="A5462" t="str">
            <v>Region 2</v>
          </cell>
        </row>
        <row r="5463">
          <cell r="A5463" t="str">
            <v>Region 2</v>
          </cell>
        </row>
        <row r="5464">
          <cell r="A5464" t="str">
            <v>Region 2</v>
          </cell>
        </row>
        <row r="5465">
          <cell r="A5465" t="str">
            <v>Region 2</v>
          </cell>
        </row>
        <row r="5466">
          <cell r="A5466" t="str">
            <v>Region 2</v>
          </cell>
        </row>
        <row r="5467">
          <cell r="A5467" t="str">
            <v>Region 2</v>
          </cell>
        </row>
        <row r="5468">
          <cell r="A5468" t="str">
            <v>Region 2</v>
          </cell>
        </row>
        <row r="5469">
          <cell r="A5469" t="str">
            <v>Region 2</v>
          </cell>
        </row>
        <row r="5470">
          <cell r="A5470" t="str">
            <v>Region 2</v>
          </cell>
        </row>
        <row r="5471">
          <cell r="A5471" t="str">
            <v>Region 2</v>
          </cell>
        </row>
        <row r="5472">
          <cell r="A5472" t="str">
            <v>Region 2</v>
          </cell>
        </row>
        <row r="5473">
          <cell r="A5473" t="str">
            <v>Region 2</v>
          </cell>
        </row>
        <row r="5474">
          <cell r="A5474" t="str">
            <v>Region 2</v>
          </cell>
        </row>
        <row r="5475">
          <cell r="A5475" t="str">
            <v>Region 2</v>
          </cell>
        </row>
        <row r="5476">
          <cell r="A5476" t="str">
            <v>Region 2</v>
          </cell>
        </row>
        <row r="5477">
          <cell r="A5477" t="str">
            <v>Region 2</v>
          </cell>
        </row>
        <row r="5478">
          <cell r="A5478" t="str">
            <v>Region 2</v>
          </cell>
        </row>
        <row r="5479">
          <cell r="A5479" t="str">
            <v>Region 2</v>
          </cell>
        </row>
        <row r="5480">
          <cell r="A5480" t="str">
            <v>Region 2</v>
          </cell>
        </row>
        <row r="5481">
          <cell r="A5481" t="str">
            <v>Region 2</v>
          </cell>
        </row>
        <row r="5482">
          <cell r="A5482" t="str">
            <v>Region 2</v>
          </cell>
        </row>
        <row r="5483">
          <cell r="A5483" t="str">
            <v>Region 2</v>
          </cell>
        </row>
        <row r="5484">
          <cell r="A5484" t="str">
            <v>Region 2</v>
          </cell>
        </row>
        <row r="5485">
          <cell r="A5485" t="str">
            <v>Region 2</v>
          </cell>
        </row>
        <row r="5486">
          <cell r="A5486" t="str">
            <v>Region 2</v>
          </cell>
        </row>
        <row r="5487">
          <cell r="A5487" t="str">
            <v>Region 2</v>
          </cell>
        </row>
        <row r="5488">
          <cell r="A5488" t="str">
            <v>Region 2</v>
          </cell>
        </row>
        <row r="5489">
          <cell r="A5489" t="str">
            <v>Region 2</v>
          </cell>
        </row>
        <row r="5490">
          <cell r="A5490" t="str">
            <v>Region 2</v>
          </cell>
        </row>
        <row r="5491">
          <cell r="A5491" t="str">
            <v>Region 2</v>
          </cell>
        </row>
        <row r="5492">
          <cell r="A5492" t="str">
            <v>Region 2</v>
          </cell>
        </row>
        <row r="5493">
          <cell r="A5493" t="str">
            <v>Region 2</v>
          </cell>
        </row>
        <row r="5494">
          <cell r="A5494" t="str">
            <v>Region 2</v>
          </cell>
        </row>
        <row r="5495">
          <cell r="A5495" t="str">
            <v>Region 2</v>
          </cell>
        </row>
        <row r="5496">
          <cell r="A5496" t="str">
            <v>Region 2</v>
          </cell>
        </row>
        <row r="5497">
          <cell r="A5497" t="str">
            <v>Region 2</v>
          </cell>
        </row>
        <row r="5498">
          <cell r="A5498" t="str">
            <v>Region 2</v>
          </cell>
        </row>
        <row r="5499">
          <cell r="A5499" t="str">
            <v>Region 2</v>
          </cell>
        </row>
        <row r="5500">
          <cell r="A5500" t="str">
            <v>Region 2</v>
          </cell>
        </row>
        <row r="5501">
          <cell r="A5501" t="str">
            <v>Region 2</v>
          </cell>
        </row>
        <row r="5502">
          <cell r="A5502" t="str">
            <v>Region 2</v>
          </cell>
        </row>
        <row r="5503">
          <cell r="A5503" t="str">
            <v>Region 2</v>
          </cell>
        </row>
        <row r="5504">
          <cell r="A5504" t="str">
            <v>Region 2</v>
          </cell>
        </row>
        <row r="5505">
          <cell r="A5505" t="str">
            <v>Region 2</v>
          </cell>
        </row>
        <row r="5506">
          <cell r="A5506" t="str">
            <v>Region 2</v>
          </cell>
        </row>
        <row r="5507">
          <cell r="A5507" t="str">
            <v>Region 2</v>
          </cell>
        </row>
        <row r="5508">
          <cell r="A5508" t="str">
            <v>Region 2</v>
          </cell>
        </row>
        <row r="5509">
          <cell r="A5509" t="str">
            <v>Region 2</v>
          </cell>
        </row>
        <row r="5510">
          <cell r="A5510" t="str">
            <v>Region 2</v>
          </cell>
        </row>
        <row r="5511">
          <cell r="A5511" t="str">
            <v>Region 2</v>
          </cell>
        </row>
        <row r="5512">
          <cell r="A5512" t="str">
            <v>Region 2</v>
          </cell>
        </row>
        <row r="5513">
          <cell r="A5513" t="str">
            <v>Region 2</v>
          </cell>
        </row>
        <row r="5514">
          <cell r="A5514" t="str">
            <v>Region 2</v>
          </cell>
        </row>
        <row r="5515">
          <cell r="A5515" t="str">
            <v>Region 2</v>
          </cell>
        </row>
        <row r="5516">
          <cell r="A5516" t="str">
            <v>Region 2</v>
          </cell>
        </row>
        <row r="5517">
          <cell r="A5517" t="str">
            <v>Region 2</v>
          </cell>
        </row>
        <row r="5518">
          <cell r="A5518" t="str">
            <v>Region 2</v>
          </cell>
        </row>
        <row r="5519">
          <cell r="A5519" t="str">
            <v>Region 2</v>
          </cell>
        </row>
        <row r="5520">
          <cell r="A5520" t="str">
            <v>Region 2</v>
          </cell>
        </row>
        <row r="5521">
          <cell r="A5521" t="str">
            <v>Region 2</v>
          </cell>
        </row>
        <row r="5522">
          <cell r="A5522" t="str">
            <v>Region 2</v>
          </cell>
        </row>
        <row r="5523">
          <cell r="A5523" t="str">
            <v>Region 2</v>
          </cell>
        </row>
        <row r="5524">
          <cell r="A5524" t="str">
            <v>Region 2</v>
          </cell>
        </row>
        <row r="5525">
          <cell r="A5525" t="str">
            <v>Region 2</v>
          </cell>
        </row>
        <row r="5526">
          <cell r="A5526" t="str">
            <v>Region 2</v>
          </cell>
        </row>
        <row r="5527">
          <cell r="A5527" t="str">
            <v>Region 2</v>
          </cell>
        </row>
        <row r="5528">
          <cell r="A5528" t="str">
            <v>Region 2</v>
          </cell>
        </row>
        <row r="5529">
          <cell r="A5529" t="str">
            <v>Region 2</v>
          </cell>
        </row>
        <row r="5530">
          <cell r="A5530" t="str">
            <v>Region 2</v>
          </cell>
        </row>
        <row r="5531">
          <cell r="A5531" t="str">
            <v>Region 2</v>
          </cell>
        </row>
        <row r="5532">
          <cell r="A5532" t="str">
            <v>Region 2</v>
          </cell>
        </row>
        <row r="5533">
          <cell r="A5533" t="str">
            <v>Region 2</v>
          </cell>
        </row>
        <row r="5534">
          <cell r="A5534" t="str">
            <v>Region 2</v>
          </cell>
        </row>
        <row r="5535">
          <cell r="A5535" t="str">
            <v>Region 2</v>
          </cell>
        </row>
        <row r="5536">
          <cell r="A5536" t="str">
            <v>Region 2</v>
          </cell>
        </row>
        <row r="5537">
          <cell r="A5537" t="str">
            <v>Region 2</v>
          </cell>
        </row>
        <row r="5538">
          <cell r="A5538" t="str">
            <v>Region 2</v>
          </cell>
        </row>
        <row r="5539">
          <cell r="A5539" t="str">
            <v>Region 2</v>
          </cell>
        </row>
        <row r="5540">
          <cell r="A5540" t="str">
            <v>Region 2</v>
          </cell>
        </row>
        <row r="5541">
          <cell r="A5541" t="str">
            <v>Region 2</v>
          </cell>
        </row>
        <row r="5542">
          <cell r="A5542" t="str">
            <v>Region 2</v>
          </cell>
        </row>
        <row r="5543">
          <cell r="A5543" t="str">
            <v>Region 2</v>
          </cell>
        </row>
        <row r="5544">
          <cell r="A5544" t="str">
            <v>Region 2</v>
          </cell>
        </row>
        <row r="5545">
          <cell r="A5545" t="str">
            <v>Region 2</v>
          </cell>
        </row>
        <row r="5546">
          <cell r="A5546" t="str">
            <v>Region 2</v>
          </cell>
        </row>
        <row r="5547">
          <cell r="A5547" t="str">
            <v>Region 2</v>
          </cell>
        </row>
        <row r="5548">
          <cell r="A5548" t="str">
            <v>Region 2</v>
          </cell>
        </row>
        <row r="5549">
          <cell r="A5549" t="str">
            <v>Region 2</v>
          </cell>
        </row>
        <row r="5550">
          <cell r="A5550" t="str">
            <v>Region 2</v>
          </cell>
        </row>
        <row r="5551">
          <cell r="A5551" t="str">
            <v>Region 2</v>
          </cell>
        </row>
        <row r="5552">
          <cell r="A5552" t="str">
            <v>Region 2</v>
          </cell>
        </row>
        <row r="5553">
          <cell r="A5553" t="str">
            <v>Region 2</v>
          </cell>
        </row>
        <row r="5554">
          <cell r="A5554" t="str">
            <v>Region 2</v>
          </cell>
        </row>
        <row r="5555">
          <cell r="A5555" t="str">
            <v>Region 2</v>
          </cell>
        </row>
        <row r="5556">
          <cell r="A5556" t="str">
            <v>Region 2</v>
          </cell>
        </row>
        <row r="5557">
          <cell r="A5557" t="str">
            <v>Region 2</v>
          </cell>
        </row>
        <row r="5558">
          <cell r="A5558" t="str">
            <v>Region 2</v>
          </cell>
        </row>
        <row r="5559">
          <cell r="A5559" t="str">
            <v>Region 2</v>
          </cell>
        </row>
        <row r="5560">
          <cell r="A5560" t="str">
            <v>Region 2</v>
          </cell>
        </row>
        <row r="5561">
          <cell r="A5561" t="str">
            <v>Region 2</v>
          </cell>
        </row>
        <row r="5562">
          <cell r="A5562" t="str">
            <v>Region 2</v>
          </cell>
        </row>
        <row r="5563">
          <cell r="A5563" t="str">
            <v>Region 2</v>
          </cell>
        </row>
        <row r="5564">
          <cell r="A5564" t="str">
            <v>Region 2</v>
          </cell>
        </row>
        <row r="5565">
          <cell r="A5565" t="str">
            <v>Region 2</v>
          </cell>
        </row>
        <row r="5566">
          <cell r="A5566" t="str">
            <v>Region 2</v>
          </cell>
        </row>
        <row r="5567">
          <cell r="A5567" t="str">
            <v>Region 2</v>
          </cell>
        </row>
        <row r="5568">
          <cell r="A5568" t="str">
            <v>Region 2</v>
          </cell>
        </row>
        <row r="5569">
          <cell r="A5569" t="str">
            <v>Region 2</v>
          </cell>
        </row>
        <row r="5570">
          <cell r="A5570" t="str">
            <v>Region 2</v>
          </cell>
        </row>
        <row r="5571">
          <cell r="A5571" t="str">
            <v>Region 2</v>
          </cell>
        </row>
        <row r="5572">
          <cell r="A5572" t="str">
            <v>Region 2</v>
          </cell>
        </row>
        <row r="5573">
          <cell r="A5573" t="str">
            <v>Region 2</v>
          </cell>
        </row>
        <row r="5574">
          <cell r="A5574" t="str">
            <v>Region 2</v>
          </cell>
        </row>
        <row r="5575">
          <cell r="A5575" t="str">
            <v>Region 2</v>
          </cell>
        </row>
        <row r="5576">
          <cell r="A5576" t="str">
            <v>Region 2</v>
          </cell>
        </row>
        <row r="5577">
          <cell r="A5577" t="str">
            <v>Region 2</v>
          </cell>
        </row>
        <row r="5578">
          <cell r="A5578" t="str">
            <v>Region 2</v>
          </cell>
        </row>
        <row r="5579">
          <cell r="A5579" t="str">
            <v>Region 2</v>
          </cell>
        </row>
        <row r="5580">
          <cell r="A5580" t="str">
            <v>Region 2</v>
          </cell>
        </row>
        <row r="5581">
          <cell r="A5581" t="str">
            <v>Region 2</v>
          </cell>
        </row>
        <row r="5582">
          <cell r="A5582" t="str">
            <v>Region 2</v>
          </cell>
        </row>
        <row r="5583">
          <cell r="A5583" t="str">
            <v>Region 2</v>
          </cell>
        </row>
        <row r="5584">
          <cell r="A5584" t="str">
            <v>Region 2</v>
          </cell>
        </row>
        <row r="5585">
          <cell r="A5585" t="str">
            <v>Region 2</v>
          </cell>
        </row>
        <row r="5586">
          <cell r="A5586" t="str">
            <v>Region 2</v>
          </cell>
        </row>
        <row r="5587">
          <cell r="A5587" t="str">
            <v>Region 2</v>
          </cell>
        </row>
        <row r="5588">
          <cell r="A5588" t="str">
            <v>Region 2</v>
          </cell>
        </row>
        <row r="5589">
          <cell r="A5589" t="str">
            <v>Region 2</v>
          </cell>
        </row>
        <row r="5590">
          <cell r="A5590" t="str">
            <v>Region 2</v>
          </cell>
        </row>
        <row r="5591">
          <cell r="A5591" t="str">
            <v>Region 2</v>
          </cell>
        </row>
        <row r="5592">
          <cell r="A5592" t="str">
            <v>Region 2</v>
          </cell>
        </row>
        <row r="5593">
          <cell r="A5593" t="str">
            <v>Region 2</v>
          </cell>
        </row>
        <row r="5594">
          <cell r="A5594" t="str">
            <v>Region 2</v>
          </cell>
        </row>
        <row r="5595">
          <cell r="A5595" t="str">
            <v>Region 2</v>
          </cell>
        </row>
        <row r="5596">
          <cell r="A5596" t="str">
            <v>Region 2</v>
          </cell>
        </row>
        <row r="5597">
          <cell r="A5597" t="str">
            <v>Region 2</v>
          </cell>
        </row>
        <row r="5598">
          <cell r="A5598" t="str">
            <v>Region 2</v>
          </cell>
        </row>
        <row r="5599">
          <cell r="A5599" t="str">
            <v>Region 2</v>
          </cell>
        </row>
        <row r="5600">
          <cell r="A5600" t="str">
            <v>Region 2</v>
          </cell>
        </row>
        <row r="5601">
          <cell r="A5601" t="str">
            <v>Region 2</v>
          </cell>
        </row>
        <row r="5602">
          <cell r="A5602" t="str">
            <v>Region 2</v>
          </cell>
        </row>
        <row r="5603">
          <cell r="A5603" t="str">
            <v>Region 2</v>
          </cell>
        </row>
        <row r="5604">
          <cell r="A5604" t="str">
            <v>Region 2</v>
          </cell>
        </row>
        <row r="5605">
          <cell r="A5605" t="str">
            <v>Region 2</v>
          </cell>
        </row>
        <row r="5606">
          <cell r="A5606" t="str">
            <v>Region 2</v>
          </cell>
        </row>
        <row r="5607">
          <cell r="A5607" t="str">
            <v>Region 2</v>
          </cell>
        </row>
        <row r="5608">
          <cell r="A5608" t="str">
            <v>Region 2</v>
          </cell>
        </row>
        <row r="5609">
          <cell r="A5609" t="str">
            <v>Region 2</v>
          </cell>
        </row>
        <row r="5610">
          <cell r="A5610" t="str">
            <v>Region 2</v>
          </cell>
        </row>
        <row r="5611">
          <cell r="A5611" t="str">
            <v>Region 2</v>
          </cell>
        </row>
        <row r="5612">
          <cell r="A5612" t="str">
            <v>Region 2</v>
          </cell>
        </row>
        <row r="5613">
          <cell r="A5613" t="str">
            <v>Region 2</v>
          </cell>
        </row>
        <row r="5614">
          <cell r="A5614" t="str">
            <v>Region 2</v>
          </cell>
        </row>
        <row r="5615">
          <cell r="A5615" t="str">
            <v>Region 2</v>
          </cell>
        </row>
        <row r="5616">
          <cell r="A5616" t="str">
            <v>Region 2</v>
          </cell>
        </row>
        <row r="5617">
          <cell r="A5617" t="str">
            <v>Region 2</v>
          </cell>
        </row>
        <row r="5618">
          <cell r="A5618" t="str">
            <v>Region 2</v>
          </cell>
        </row>
        <row r="5619">
          <cell r="A5619" t="str">
            <v>Region 2</v>
          </cell>
        </row>
        <row r="5620">
          <cell r="A5620" t="str">
            <v>Region 2</v>
          </cell>
        </row>
        <row r="5621">
          <cell r="A5621" t="str">
            <v>Region 2</v>
          </cell>
        </row>
        <row r="5622">
          <cell r="A5622" t="str">
            <v>Region 2</v>
          </cell>
        </row>
        <row r="5623">
          <cell r="A5623" t="str">
            <v>Region 2</v>
          </cell>
        </row>
        <row r="5624">
          <cell r="A5624" t="str">
            <v>Region 2</v>
          </cell>
        </row>
        <row r="5625">
          <cell r="A5625" t="str">
            <v>Region 2</v>
          </cell>
        </row>
        <row r="5626">
          <cell r="A5626" t="str">
            <v>Region 2</v>
          </cell>
        </row>
        <row r="5627">
          <cell r="A5627" t="str">
            <v>Region 2</v>
          </cell>
        </row>
        <row r="5628">
          <cell r="A5628" t="str">
            <v>Region 2</v>
          </cell>
        </row>
        <row r="5629">
          <cell r="A5629" t="str">
            <v>Region 2</v>
          </cell>
        </row>
        <row r="5630">
          <cell r="A5630" t="str">
            <v>Region 2</v>
          </cell>
        </row>
        <row r="5631">
          <cell r="A5631" t="str">
            <v>Region 2</v>
          </cell>
        </row>
        <row r="5632">
          <cell r="A5632" t="str">
            <v>Region 2</v>
          </cell>
        </row>
        <row r="5633">
          <cell r="A5633" t="str">
            <v>Region 2</v>
          </cell>
        </row>
        <row r="5634">
          <cell r="A5634" t="str">
            <v>Region 2</v>
          </cell>
        </row>
        <row r="5635">
          <cell r="A5635" t="str">
            <v>Region 2</v>
          </cell>
        </row>
        <row r="5636">
          <cell r="A5636" t="str">
            <v>Region 2</v>
          </cell>
        </row>
        <row r="5637">
          <cell r="A5637" t="str">
            <v>Region 2</v>
          </cell>
        </row>
        <row r="5638">
          <cell r="A5638" t="str">
            <v>Region 2</v>
          </cell>
        </row>
        <row r="5639">
          <cell r="A5639" t="str">
            <v>Region 2</v>
          </cell>
        </row>
        <row r="5640">
          <cell r="A5640" t="str">
            <v>Region 2</v>
          </cell>
        </row>
        <row r="5641">
          <cell r="A5641" t="str">
            <v>Region 2</v>
          </cell>
        </row>
        <row r="5642">
          <cell r="A5642" t="str">
            <v>Region 2</v>
          </cell>
        </row>
        <row r="5643">
          <cell r="A5643" t="str">
            <v>Region 2</v>
          </cell>
        </row>
        <row r="5644">
          <cell r="A5644" t="str">
            <v>Region 2</v>
          </cell>
        </row>
        <row r="5645">
          <cell r="A5645" t="str">
            <v>Region 2</v>
          </cell>
        </row>
        <row r="5646">
          <cell r="A5646" t="str">
            <v>Region 2</v>
          </cell>
        </row>
        <row r="5647">
          <cell r="A5647" t="str">
            <v>Region 2</v>
          </cell>
        </row>
        <row r="5648">
          <cell r="A5648" t="str">
            <v>Region 2</v>
          </cell>
        </row>
        <row r="5649">
          <cell r="A5649" t="str">
            <v>Region 2</v>
          </cell>
        </row>
        <row r="5650">
          <cell r="A5650" t="str">
            <v>Region 2</v>
          </cell>
        </row>
        <row r="5651">
          <cell r="A5651" t="str">
            <v>Region 2</v>
          </cell>
        </row>
        <row r="5652">
          <cell r="A5652" t="str">
            <v>Region 2</v>
          </cell>
        </row>
        <row r="5653">
          <cell r="A5653" t="str">
            <v>Region 2</v>
          </cell>
        </row>
        <row r="5654">
          <cell r="A5654" t="str">
            <v>Region 2</v>
          </cell>
        </row>
        <row r="5655">
          <cell r="A5655" t="str">
            <v>Region 2</v>
          </cell>
        </row>
        <row r="5656">
          <cell r="A5656" t="str">
            <v>Region 2</v>
          </cell>
        </row>
        <row r="5657">
          <cell r="A5657" t="str">
            <v>Region 2</v>
          </cell>
        </row>
        <row r="5658">
          <cell r="A5658" t="str">
            <v>Region 2</v>
          </cell>
        </row>
        <row r="5659">
          <cell r="A5659" t="str">
            <v>Region 2</v>
          </cell>
        </row>
        <row r="5660">
          <cell r="A5660" t="str">
            <v>Region 2</v>
          </cell>
        </row>
        <row r="5661">
          <cell r="A5661" t="str">
            <v>Region 2</v>
          </cell>
        </row>
        <row r="5662">
          <cell r="A5662" t="str">
            <v>Region 2</v>
          </cell>
        </row>
        <row r="5663">
          <cell r="A5663" t="str">
            <v>Region 2</v>
          </cell>
        </row>
        <row r="5664">
          <cell r="A5664" t="str">
            <v>Region 2</v>
          </cell>
        </row>
        <row r="5665">
          <cell r="A5665" t="str">
            <v>Region 2</v>
          </cell>
        </row>
        <row r="5666">
          <cell r="A5666" t="str">
            <v>Region 2</v>
          </cell>
        </row>
        <row r="5667">
          <cell r="A5667" t="str">
            <v>Region 2</v>
          </cell>
        </row>
        <row r="5668">
          <cell r="A5668" t="str">
            <v>Region 2</v>
          </cell>
        </row>
        <row r="5669">
          <cell r="A5669" t="str">
            <v>Region 2</v>
          </cell>
        </row>
        <row r="5670">
          <cell r="A5670" t="str">
            <v>Region 2</v>
          </cell>
        </row>
        <row r="5671">
          <cell r="A5671" t="str">
            <v>Region 2</v>
          </cell>
        </row>
        <row r="5672">
          <cell r="A5672" t="str">
            <v>Region 2</v>
          </cell>
        </row>
        <row r="5673">
          <cell r="A5673" t="str">
            <v>Region 2</v>
          </cell>
        </row>
        <row r="5674">
          <cell r="A5674" t="str">
            <v>Region 2</v>
          </cell>
        </row>
        <row r="5675">
          <cell r="A5675" t="str">
            <v>Region 2</v>
          </cell>
        </row>
        <row r="5676">
          <cell r="A5676" t="str">
            <v>Region 2</v>
          </cell>
        </row>
        <row r="5677">
          <cell r="A5677" t="str">
            <v>Region 2</v>
          </cell>
        </row>
        <row r="5678">
          <cell r="A5678" t="str">
            <v>Region 2</v>
          </cell>
        </row>
        <row r="5679">
          <cell r="A5679" t="str">
            <v>Region 2</v>
          </cell>
        </row>
        <row r="5680">
          <cell r="A5680" t="str">
            <v>Region 2</v>
          </cell>
        </row>
        <row r="5681">
          <cell r="A5681" t="str">
            <v>Region 2</v>
          </cell>
        </row>
        <row r="5682">
          <cell r="A5682" t="str">
            <v>Region 2</v>
          </cell>
        </row>
        <row r="5683">
          <cell r="A5683" t="str">
            <v>Region 2</v>
          </cell>
        </row>
        <row r="5684">
          <cell r="A5684" t="str">
            <v>Region 2</v>
          </cell>
        </row>
        <row r="5685">
          <cell r="A5685" t="str">
            <v>Region 2</v>
          </cell>
        </row>
        <row r="5686">
          <cell r="A5686" t="str">
            <v>Region 2</v>
          </cell>
        </row>
        <row r="5687">
          <cell r="A5687" t="str">
            <v>Region 2</v>
          </cell>
        </row>
        <row r="5688">
          <cell r="A5688" t="str">
            <v>Region 2</v>
          </cell>
        </row>
        <row r="5689">
          <cell r="A5689" t="str">
            <v>Region 2</v>
          </cell>
        </row>
        <row r="5690">
          <cell r="A5690" t="str">
            <v>Region 2</v>
          </cell>
        </row>
        <row r="5691">
          <cell r="A5691" t="str">
            <v>Region 2</v>
          </cell>
        </row>
        <row r="5692">
          <cell r="A5692" t="str">
            <v>Region 2</v>
          </cell>
        </row>
        <row r="5693">
          <cell r="A5693" t="str">
            <v>Region 2</v>
          </cell>
        </row>
        <row r="5694">
          <cell r="A5694" t="str">
            <v>Region 2</v>
          </cell>
        </row>
        <row r="5695">
          <cell r="A5695" t="str">
            <v>Region 2</v>
          </cell>
        </row>
        <row r="5696">
          <cell r="A5696" t="str">
            <v>Region 2</v>
          </cell>
        </row>
        <row r="5697">
          <cell r="A5697" t="str">
            <v>Region 2</v>
          </cell>
        </row>
        <row r="5698">
          <cell r="A5698" t="str">
            <v>Region 2</v>
          </cell>
        </row>
        <row r="5699">
          <cell r="A5699" t="str">
            <v>Region 2</v>
          </cell>
        </row>
        <row r="5700">
          <cell r="A5700" t="str">
            <v>Region 2</v>
          </cell>
        </row>
        <row r="5701">
          <cell r="A5701" t="str">
            <v>Region 2</v>
          </cell>
        </row>
        <row r="5702">
          <cell r="A5702" t="str">
            <v>Region 2</v>
          </cell>
        </row>
        <row r="5703">
          <cell r="A5703" t="str">
            <v>Region 2</v>
          </cell>
        </row>
        <row r="5704">
          <cell r="A5704" t="str">
            <v>Region 2</v>
          </cell>
        </row>
        <row r="5705">
          <cell r="A5705" t="str">
            <v>Region 2</v>
          </cell>
        </row>
        <row r="5706">
          <cell r="A5706" t="str">
            <v>Region 2</v>
          </cell>
        </row>
        <row r="5707">
          <cell r="A5707" t="str">
            <v>Region 2</v>
          </cell>
        </row>
        <row r="5708">
          <cell r="A5708" t="str">
            <v>Region 2</v>
          </cell>
        </row>
        <row r="5709">
          <cell r="A5709" t="str">
            <v>Region 2</v>
          </cell>
        </row>
        <row r="5710">
          <cell r="A5710" t="str">
            <v>Region 2</v>
          </cell>
        </row>
        <row r="5711">
          <cell r="A5711" t="str">
            <v>Region 2</v>
          </cell>
        </row>
        <row r="5712">
          <cell r="A5712" t="str">
            <v>Region 2</v>
          </cell>
        </row>
        <row r="5713">
          <cell r="A5713" t="str">
            <v>Region 2</v>
          </cell>
        </row>
        <row r="5714">
          <cell r="A5714" t="str">
            <v>Region 2</v>
          </cell>
        </row>
        <row r="5715">
          <cell r="A5715" t="str">
            <v>Region 2</v>
          </cell>
        </row>
        <row r="5716">
          <cell r="A5716" t="str">
            <v>Region 2</v>
          </cell>
        </row>
        <row r="5717">
          <cell r="A5717" t="str">
            <v>Region 2</v>
          </cell>
        </row>
        <row r="5718">
          <cell r="A5718" t="str">
            <v>Region 2</v>
          </cell>
        </row>
        <row r="5719">
          <cell r="A5719" t="str">
            <v>Region 2</v>
          </cell>
        </row>
        <row r="5720">
          <cell r="A5720" t="str">
            <v>Region 2</v>
          </cell>
        </row>
        <row r="5721">
          <cell r="A5721" t="str">
            <v>Region 2</v>
          </cell>
        </row>
        <row r="5722">
          <cell r="A5722" t="str">
            <v>Region 2</v>
          </cell>
        </row>
        <row r="5723">
          <cell r="A5723" t="str">
            <v>Region 2</v>
          </cell>
        </row>
        <row r="5724">
          <cell r="A5724" t="str">
            <v>Region 2</v>
          </cell>
        </row>
        <row r="5725">
          <cell r="A5725" t="str">
            <v>Region 2</v>
          </cell>
        </row>
        <row r="5726">
          <cell r="A5726" t="str">
            <v>Region 2</v>
          </cell>
        </row>
        <row r="5727">
          <cell r="A5727" t="str">
            <v>Region 2</v>
          </cell>
        </row>
        <row r="5728">
          <cell r="A5728" t="str">
            <v>Region 2</v>
          </cell>
        </row>
        <row r="5729">
          <cell r="A5729" t="str">
            <v>Region 2</v>
          </cell>
        </row>
        <row r="5730">
          <cell r="A5730" t="str">
            <v>Region 2</v>
          </cell>
        </row>
        <row r="5731">
          <cell r="A5731" t="str">
            <v>Region 2</v>
          </cell>
        </row>
        <row r="5732">
          <cell r="A5732" t="str">
            <v>Region 2</v>
          </cell>
        </row>
        <row r="5733">
          <cell r="A5733" t="str">
            <v>Region 2</v>
          </cell>
        </row>
        <row r="5734">
          <cell r="A5734" t="str">
            <v>Region 2</v>
          </cell>
        </row>
        <row r="5735">
          <cell r="A5735" t="str">
            <v>Region 2</v>
          </cell>
        </row>
        <row r="5736">
          <cell r="A5736" t="str">
            <v>Region 2</v>
          </cell>
        </row>
        <row r="5737">
          <cell r="A5737" t="str">
            <v>Region 2</v>
          </cell>
        </row>
        <row r="5738">
          <cell r="A5738" t="str">
            <v>Region 2</v>
          </cell>
        </row>
        <row r="5739">
          <cell r="A5739" t="str">
            <v>Region 2</v>
          </cell>
        </row>
        <row r="5740">
          <cell r="A5740" t="str">
            <v>Region 2</v>
          </cell>
        </row>
        <row r="5741">
          <cell r="A5741" t="str">
            <v>Region 2</v>
          </cell>
        </row>
        <row r="5742">
          <cell r="A5742" t="str">
            <v>Region 2</v>
          </cell>
        </row>
        <row r="5743">
          <cell r="A5743" t="str">
            <v>Region 2</v>
          </cell>
        </row>
        <row r="5744">
          <cell r="A5744" t="str">
            <v>Region 2</v>
          </cell>
        </row>
        <row r="5745">
          <cell r="A5745" t="str">
            <v>Region 2</v>
          </cell>
        </row>
        <row r="5746">
          <cell r="A5746" t="str">
            <v>Region 2</v>
          </cell>
        </row>
        <row r="5747">
          <cell r="A5747" t="str">
            <v>Region 2</v>
          </cell>
        </row>
        <row r="5748">
          <cell r="A5748" t="str">
            <v>Region 2</v>
          </cell>
        </row>
        <row r="5749">
          <cell r="A5749" t="str">
            <v>Region 2</v>
          </cell>
        </row>
        <row r="5750">
          <cell r="A5750" t="str">
            <v>Region 2</v>
          </cell>
        </row>
        <row r="5751">
          <cell r="A5751" t="str">
            <v>Region 2</v>
          </cell>
        </row>
        <row r="5752">
          <cell r="A5752" t="str">
            <v>Region 2</v>
          </cell>
        </row>
        <row r="5753">
          <cell r="A5753" t="str">
            <v>Region 2</v>
          </cell>
        </row>
        <row r="5754">
          <cell r="A5754" t="str">
            <v>Region 2</v>
          </cell>
        </row>
        <row r="5755">
          <cell r="A5755" t="str">
            <v>Region 2</v>
          </cell>
        </row>
        <row r="5756">
          <cell r="A5756" t="str">
            <v>Region 2</v>
          </cell>
        </row>
        <row r="5757">
          <cell r="A5757" t="str">
            <v>Region 2</v>
          </cell>
        </row>
        <row r="5758">
          <cell r="A5758" t="str">
            <v>Region 2</v>
          </cell>
        </row>
        <row r="5759">
          <cell r="A5759" t="str">
            <v>Region 2</v>
          </cell>
        </row>
        <row r="5760">
          <cell r="A5760" t="str">
            <v>Region 2</v>
          </cell>
        </row>
        <row r="5761">
          <cell r="A5761" t="str">
            <v>Region 2</v>
          </cell>
        </row>
        <row r="5762">
          <cell r="A5762" t="str">
            <v>Region 2</v>
          </cell>
        </row>
        <row r="5763">
          <cell r="A5763" t="str">
            <v>Region 2</v>
          </cell>
        </row>
        <row r="5764">
          <cell r="A5764" t="str">
            <v>Region 2</v>
          </cell>
        </row>
        <row r="5765">
          <cell r="A5765" t="str">
            <v>Region 2</v>
          </cell>
        </row>
        <row r="5766">
          <cell r="A5766" t="str">
            <v>Region 2</v>
          </cell>
        </row>
        <row r="5767">
          <cell r="A5767" t="str">
            <v>Region 2</v>
          </cell>
        </row>
        <row r="5768">
          <cell r="A5768" t="str">
            <v>Region 2</v>
          </cell>
        </row>
        <row r="5769">
          <cell r="A5769" t="str">
            <v>Region 2</v>
          </cell>
        </row>
        <row r="5770">
          <cell r="A5770" t="str">
            <v>Region 2</v>
          </cell>
        </row>
        <row r="5771">
          <cell r="A5771" t="str">
            <v>Region 2</v>
          </cell>
        </row>
        <row r="5772">
          <cell r="A5772" t="str">
            <v>Region 2</v>
          </cell>
        </row>
        <row r="5773">
          <cell r="A5773" t="str">
            <v>Region 2</v>
          </cell>
        </row>
        <row r="5774">
          <cell r="A5774" t="str">
            <v>Region 2</v>
          </cell>
        </row>
        <row r="5775">
          <cell r="A5775" t="str">
            <v>Region 2</v>
          </cell>
        </row>
        <row r="5776">
          <cell r="A5776" t="str">
            <v>Region 2</v>
          </cell>
        </row>
        <row r="5777">
          <cell r="A5777" t="str">
            <v>Region 2</v>
          </cell>
        </row>
        <row r="5778">
          <cell r="A5778" t="str">
            <v>Region 2</v>
          </cell>
        </row>
        <row r="5779">
          <cell r="A5779" t="str">
            <v>Region 2</v>
          </cell>
        </row>
        <row r="5780">
          <cell r="A5780" t="str">
            <v>Region 2</v>
          </cell>
        </row>
        <row r="5781">
          <cell r="A5781" t="str">
            <v>Region 2</v>
          </cell>
        </row>
        <row r="5782">
          <cell r="A5782" t="str">
            <v>Region 2</v>
          </cell>
        </row>
        <row r="5783">
          <cell r="A5783" t="str">
            <v>Region 2</v>
          </cell>
        </row>
        <row r="5784">
          <cell r="A5784" t="str">
            <v>Region 2</v>
          </cell>
        </row>
        <row r="5785">
          <cell r="A5785" t="str">
            <v>Region 2</v>
          </cell>
        </row>
        <row r="5786">
          <cell r="A5786" t="str">
            <v>Region 2</v>
          </cell>
        </row>
        <row r="5787">
          <cell r="A5787" t="str">
            <v>Region 2</v>
          </cell>
        </row>
        <row r="5788">
          <cell r="A5788" t="str">
            <v>Region 2</v>
          </cell>
        </row>
        <row r="5789">
          <cell r="A5789" t="str">
            <v>Region 2</v>
          </cell>
        </row>
        <row r="5790">
          <cell r="A5790" t="str">
            <v>Region 2</v>
          </cell>
        </row>
        <row r="5791">
          <cell r="A5791" t="str">
            <v>Region 2</v>
          </cell>
        </row>
        <row r="5792">
          <cell r="A5792" t="str">
            <v>Region 2</v>
          </cell>
        </row>
        <row r="5793">
          <cell r="A5793" t="str">
            <v>Region 2</v>
          </cell>
        </row>
        <row r="5794">
          <cell r="A5794" t="str">
            <v>Region 2</v>
          </cell>
        </row>
        <row r="5795">
          <cell r="A5795" t="str">
            <v>Region 2</v>
          </cell>
        </row>
        <row r="5796">
          <cell r="A5796" t="str">
            <v>Region 2</v>
          </cell>
        </row>
        <row r="5797">
          <cell r="A5797" t="str">
            <v>Region 2</v>
          </cell>
        </row>
        <row r="5798">
          <cell r="A5798" t="str">
            <v>Region 2</v>
          </cell>
        </row>
        <row r="5799">
          <cell r="A5799" t="str">
            <v>Region 2</v>
          </cell>
        </row>
        <row r="5800">
          <cell r="A5800" t="str">
            <v>Region 2</v>
          </cell>
        </row>
        <row r="5801">
          <cell r="A5801" t="str">
            <v>Region 2</v>
          </cell>
        </row>
        <row r="5802">
          <cell r="A5802" t="str">
            <v>Region 2</v>
          </cell>
        </row>
        <row r="5803">
          <cell r="A5803" t="str">
            <v>Region 2</v>
          </cell>
        </row>
        <row r="5804">
          <cell r="A5804" t="str">
            <v>Region 2</v>
          </cell>
        </row>
        <row r="5805">
          <cell r="A5805" t="str">
            <v>Region 2</v>
          </cell>
        </row>
        <row r="5806">
          <cell r="A5806" t="str">
            <v>Region 2</v>
          </cell>
        </row>
        <row r="5807">
          <cell r="A5807" t="str">
            <v>Region 2</v>
          </cell>
        </row>
        <row r="5808">
          <cell r="A5808" t="str">
            <v>Region 2</v>
          </cell>
        </row>
        <row r="5809">
          <cell r="A5809" t="str">
            <v>Region 2</v>
          </cell>
        </row>
        <row r="5810">
          <cell r="A5810" t="str">
            <v>Region 2</v>
          </cell>
        </row>
        <row r="5811">
          <cell r="A5811" t="str">
            <v>Region 2</v>
          </cell>
        </row>
        <row r="5812">
          <cell r="A5812" t="str">
            <v>Region 2</v>
          </cell>
        </row>
        <row r="5813">
          <cell r="A5813" t="str">
            <v>Region 2</v>
          </cell>
        </row>
        <row r="5814">
          <cell r="A5814" t="str">
            <v>Region 2</v>
          </cell>
        </row>
        <row r="5815">
          <cell r="A5815" t="str">
            <v>Region 2</v>
          </cell>
        </row>
        <row r="5816">
          <cell r="A5816" t="str">
            <v>Region 2</v>
          </cell>
        </row>
        <row r="5817">
          <cell r="A5817" t="str">
            <v>Region 2</v>
          </cell>
        </row>
        <row r="5818">
          <cell r="A5818" t="str">
            <v>Region 2</v>
          </cell>
        </row>
        <row r="5819">
          <cell r="A5819" t="str">
            <v>Region 2</v>
          </cell>
        </row>
        <row r="5820">
          <cell r="A5820" t="str">
            <v>Region 2</v>
          </cell>
        </row>
        <row r="5821">
          <cell r="A5821" t="str">
            <v>Region 2</v>
          </cell>
        </row>
        <row r="5822">
          <cell r="A5822" t="str">
            <v>Region 2</v>
          </cell>
        </row>
        <row r="5823">
          <cell r="A5823" t="str">
            <v>Region 2</v>
          </cell>
        </row>
        <row r="5824">
          <cell r="A5824" t="str">
            <v>Region 2</v>
          </cell>
        </row>
        <row r="5825">
          <cell r="A5825" t="str">
            <v>Region 2</v>
          </cell>
        </row>
        <row r="5826">
          <cell r="A5826" t="str">
            <v>Region 2</v>
          </cell>
        </row>
        <row r="5827">
          <cell r="A5827" t="str">
            <v>Region 2</v>
          </cell>
        </row>
        <row r="5828">
          <cell r="A5828" t="str">
            <v>Region 2</v>
          </cell>
        </row>
        <row r="5829">
          <cell r="A5829" t="str">
            <v>Region 2</v>
          </cell>
        </row>
        <row r="5830">
          <cell r="A5830" t="str">
            <v>Region 2</v>
          </cell>
        </row>
        <row r="5831">
          <cell r="A5831" t="str">
            <v>Region 2</v>
          </cell>
        </row>
        <row r="5832">
          <cell r="A5832" t="str">
            <v>Region 2</v>
          </cell>
        </row>
        <row r="5833">
          <cell r="A5833" t="str">
            <v>Region 2</v>
          </cell>
        </row>
        <row r="5834">
          <cell r="A5834" t="str">
            <v>Region 2</v>
          </cell>
        </row>
        <row r="5835">
          <cell r="A5835" t="str">
            <v>Region 2</v>
          </cell>
        </row>
        <row r="5836">
          <cell r="A5836" t="str">
            <v>Region 2</v>
          </cell>
        </row>
        <row r="5837">
          <cell r="A5837" t="str">
            <v>Region 2</v>
          </cell>
        </row>
        <row r="5838">
          <cell r="A5838" t="str">
            <v>Region 2</v>
          </cell>
        </row>
        <row r="5839">
          <cell r="A5839" t="str">
            <v>Region 2</v>
          </cell>
        </row>
        <row r="5840">
          <cell r="A5840" t="str">
            <v>Region 2</v>
          </cell>
        </row>
        <row r="5841">
          <cell r="A5841" t="str">
            <v>Region 2</v>
          </cell>
        </row>
        <row r="5842">
          <cell r="A5842" t="str">
            <v>Region 2</v>
          </cell>
        </row>
        <row r="5843">
          <cell r="A5843" t="str">
            <v>Region 2</v>
          </cell>
        </row>
        <row r="5844">
          <cell r="A5844" t="str">
            <v>Region 2</v>
          </cell>
        </row>
        <row r="5845">
          <cell r="A5845" t="str">
            <v>Region 2</v>
          </cell>
        </row>
        <row r="5846">
          <cell r="A5846" t="str">
            <v>Region 2</v>
          </cell>
        </row>
        <row r="5847">
          <cell r="A5847" t="str">
            <v>Region 2</v>
          </cell>
        </row>
        <row r="5848">
          <cell r="A5848" t="str">
            <v>Region 2</v>
          </cell>
        </row>
        <row r="5849">
          <cell r="A5849" t="str">
            <v>Region 2</v>
          </cell>
        </row>
        <row r="5850">
          <cell r="A5850" t="str">
            <v>Region 2</v>
          </cell>
        </row>
        <row r="5851">
          <cell r="A5851" t="str">
            <v>Region 2</v>
          </cell>
        </row>
        <row r="5852">
          <cell r="A5852" t="str">
            <v>Region 2</v>
          </cell>
        </row>
        <row r="5853">
          <cell r="A5853" t="str">
            <v>Region 2</v>
          </cell>
        </row>
        <row r="5854">
          <cell r="A5854" t="str">
            <v>Region 2</v>
          </cell>
        </row>
        <row r="5855">
          <cell r="A5855" t="str">
            <v>Region 2</v>
          </cell>
        </row>
        <row r="5856">
          <cell r="A5856" t="str">
            <v>Region 2</v>
          </cell>
        </row>
        <row r="5857">
          <cell r="A5857" t="str">
            <v>Region 2</v>
          </cell>
        </row>
        <row r="5858">
          <cell r="A5858" t="str">
            <v>Region 2</v>
          </cell>
        </row>
        <row r="5859">
          <cell r="A5859" t="str">
            <v>Region 2</v>
          </cell>
        </row>
        <row r="5860">
          <cell r="A5860" t="str">
            <v>Region 2</v>
          </cell>
        </row>
        <row r="5861">
          <cell r="A5861" t="str">
            <v>Region 2</v>
          </cell>
        </row>
        <row r="5862">
          <cell r="A5862" t="str">
            <v>Region 2</v>
          </cell>
        </row>
        <row r="5863">
          <cell r="A5863" t="str">
            <v>Region 2</v>
          </cell>
        </row>
        <row r="5864">
          <cell r="A5864" t="str">
            <v>Region 2</v>
          </cell>
        </row>
        <row r="5865">
          <cell r="A5865" t="str">
            <v>Region 2</v>
          </cell>
        </row>
        <row r="5866">
          <cell r="A5866" t="str">
            <v>Region 2</v>
          </cell>
        </row>
        <row r="5867">
          <cell r="A5867" t="str">
            <v>Region 2</v>
          </cell>
        </row>
        <row r="5868">
          <cell r="A5868" t="str">
            <v>Region 2</v>
          </cell>
        </row>
        <row r="5869">
          <cell r="A5869" t="str">
            <v>Region 2</v>
          </cell>
        </row>
        <row r="5870">
          <cell r="A5870" t="str">
            <v>Region 2</v>
          </cell>
        </row>
        <row r="5871">
          <cell r="A5871" t="str">
            <v>Region 2</v>
          </cell>
        </row>
        <row r="5872">
          <cell r="A5872" t="str">
            <v>Region 2</v>
          </cell>
        </row>
        <row r="5873">
          <cell r="A5873" t="str">
            <v>Region 2</v>
          </cell>
        </row>
        <row r="5874">
          <cell r="A5874" t="str">
            <v>Region 2</v>
          </cell>
        </row>
        <row r="5875">
          <cell r="A5875" t="str">
            <v>Region 2</v>
          </cell>
        </row>
        <row r="5876">
          <cell r="A5876" t="str">
            <v>Region 2</v>
          </cell>
        </row>
        <row r="5877">
          <cell r="A5877" t="str">
            <v>Region 2</v>
          </cell>
        </row>
        <row r="5878">
          <cell r="A5878" t="str">
            <v>Region 2</v>
          </cell>
        </row>
        <row r="5879">
          <cell r="A5879" t="str">
            <v>Region 2</v>
          </cell>
        </row>
        <row r="5880">
          <cell r="A5880" t="str">
            <v>Region 2</v>
          </cell>
        </row>
        <row r="5881">
          <cell r="A5881" t="str">
            <v>Region 2</v>
          </cell>
        </row>
        <row r="5882">
          <cell r="A5882" t="str">
            <v>Region 2</v>
          </cell>
        </row>
        <row r="5883">
          <cell r="A5883" t="str">
            <v>Region 2</v>
          </cell>
        </row>
        <row r="5884">
          <cell r="A5884" t="str">
            <v>Region 2</v>
          </cell>
        </row>
        <row r="5885">
          <cell r="A5885" t="str">
            <v>Region 2</v>
          </cell>
        </row>
        <row r="5886">
          <cell r="A5886" t="str">
            <v>Region 2</v>
          </cell>
        </row>
        <row r="5887">
          <cell r="A5887" t="str">
            <v>Region 2</v>
          </cell>
        </row>
        <row r="5888">
          <cell r="A5888" t="str">
            <v>Region 2</v>
          </cell>
        </row>
        <row r="5889">
          <cell r="A5889" t="str">
            <v>Region 2</v>
          </cell>
        </row>
        <row r="5890">
          <cell r="A5890" t="str">
            <v>Region 2</v>
          </cell>
        </row>
        <row r="5891">
          <cell r="A5891" t="str">
            <v>Region 2</v>
          </cell>
        </row>
        <row r="5892">
          <cell r="A5892" t="str">
            <v>Region 2</v>
          </cell>
        </row>
        <row r="5893">
          <cell r="A5893" t="str">
            <v>Region 2</v>
          </cell>
        </row>
        <row r="5894">
          <cell r="A5894" t="str">
            <v>Region 2</v>
          </cell>
        </row>
        <row r="5895">
          <cell r="A5895" t="str">
            <v>Region 2</v>
          </cell>
        </row>
        <row r="5896">
          <cell r="A5896" t="str">
            <v>Region 2</v>
          </cell>
        </row>
        <row r="5897">
          <cell r="A5897" t="str">
            <v>Region 2</v>
          </cell>
        </row>
        <row r="5898">
          <cell r="A5898" t="str">
            <v>Region 2</v>
          </cell>
        </row>
        <row r="5899">
          <cell r="A5899" t="str">
            <v>Region 2</v>
          </cell>
        </row>
        <row r="5900">
          <cell r="A5900" t="str">
            <v>Region 2</v>
          </cell>
        </row>
        <row r="5901">
          <cell r="A5901" t="str">
            <v>Region 2</v>
          </cell>
        </row>
        <row r="5902">
          <cell r="A5902" t="str">
            <v>Region 2</v>
          </cell>
        </row>
        <row r="5903">
          <cell r="A5903" t="str">
            <v>Region 2</v>
          </cell>
        </row>
        <row r="5904">
          <cell r="A5904" t="str">
            <v>Region 2</v>
          </cell>
        </row>
        <row r="5905">
          <cell r="A5905" t="str">
            <v>Region 2</v>
          </cell>
        </row>
        <row r="5906">
          <cell r="A5906" t="str">
            <v>Region 2</v>
          </cell>
        </row>
        <row r="5907">
          <cell r="A5907" t="str">
            <v>Region 2</v>
          </cell>
        </row>
        <row r="5908">
          <cell r="A5908" t="str">
            <v>Region 2</v>
          </cell>
        </row>
        <row r="5909">
          <cell r="A5909" t="str">
            <v>Region 2</v>
          </cell>
        </row>
        <row r="5910">
          <cell r="A5910" t="str">
            <v>Region 2</v>
          </cell>
        </row>
        <row r="5911">
          <cell r="A5911" t="str">
            <v>Region 2</v>
          </cell>
        </row>
        <row r="5912">
          <cell r="A5912" t="str">
            <v>Region 2</v>
          </cell>
        </row>
        <row r="5913">
          <cell r="A5913" t="str">
            <v>Region 2</v>
          </cell>
        </row>
        <row r="5914">
          <cell r="A5914" t="str">
            <v>Region 2</v>
          </cell>
        </row>
        <row r="5915">
          <cell r="A5915" t="str">
            <v>Region 2</v>
          </cell>
        </row>
        <row r="5916">
          <cell r="A5916" t="str">
            <v>Region 2</v>
          </cell>
        </row>
        <row r="5917">
          <cell r="A5917" t="str">
            <v>Region 2</v>
          </cell>
        </row>
        <row r="5918">
          <cell r="A5918" t="str">
            <v>Region 2</v>
          </cell>
        </row>
        <row r="5919">
          <cell r="A5919" t="str">
            <v>Region 2</v>
          </cell>
        </row>
        <row r="5920">
          <cell r="A5920" t="str">
            <v>Region 2</v>
          </cell>
        </row>
        <row r="5921">
          <cell r="A5921" t="str">
            <v>Region 2</v>
          </cell>
        </row>
        <row r="5922">
          <cell r="A5922" t="str">
            <v>Region 2</v>
          </cell>
        </row>
        <row r="5923">
          <cell r="A5923" t="str">
            <v>Region 2</v>
          </cell>
        </row>
        <row r="5924">
          <cell r="A5924" t="str">
            <v>Region 2</v>
          </cell>
        </row>
        <row r="5925">
          <cell r="A5925" t="str">
            <v>Region 2</v>
          </cell>
        </row>
        <row r="5926">
          <cell r="A5926" t="str">
            <v>Region 2</v>
          </cell>
        </row>
        <row r="5927">
          <cell r="A5927" t="str">
            <v>Region 2</v>
          </cell>
        </row>
        <row r="5928">
          <cell r="A5928" t="str">
            <v>Region 2</v>
          </cell>
        </row>
        <row r="5929">
          <cell r="A5929" t="str">
            <v>Region 2</v>
          </cell>
        </row>
        <row r="5930">
          <cell r="A5930" t="str">
            <v>Region 2</v>
          </cell>
        </row>
        <row r="5931">
          <cell r="A5931" t="str">
            <v>Region 2</v>
          </cell>
        </row>
        <row r="5932">
          <cell r="A5932" t="str">
            <v>Region 2</v>
          </cell>
        </row>
        <row r="5933">
          <cell r="A5933" t="str">
            <v>Region 2</v>
          </cell>
        </row>
        <row r="5934">
          <cell r="A5934" t="str">
            <v>Region 2</v>
          </cell>
        </row>
        <row r="5935">
          <cell r="A5935" t="str">
            <v>Region 2</v>
          </cell>
        </row>
        <row r="5936">
          <cell r="A5936" t="str">
            <v>Region 2</v>
          </cell>
        </row>
        <row r="5937">
          <cell r="A5937" t="str">
            <v>Region 2</v>
          </cell>
        </row>
        <row r="5938">
          <cell r="A5938" t="str">
            <v>Region 2</v>
          </cell>
        </row>
        <row r="5939">
          <cell r="A5939" t="str">
            <v>Region 2</v>
          </cell>
        </row>
        <row r="5940">
          <cell r="A5940" t="str">
            <v>Region 2</v>
          </cell>
        </row>
        <row r="5941">
          <cell r="A5941" t="str">
            <v>Region 2</v>
          </cell>
        </row>
        <row r="5942">
          <cell r="A5942" t="str">
            <v>Region 2</v>
          </cell>
        </row>
        <row r="5943">
          <cell r="A5943" t="str">
            <v>Region 2</v>
          </cell>
        </row>
        <row r="5944">
          <cell r="A5944" t="str">
            <v>Region 2</v>
          </cell>
        </row>
        <row r="5945">
          <cell r="A5945" t="str">
            <v>Region 2</v>
          </cell>
        </row>
        <row r="5946">
          <cell r="A5946" t="str">
            <v>Region 2</v>
          </cell>
        </row>
        <row r="5947">
          <cell r="A5947" t="str">
            <v>Region 2</v>
          </cell>
        </row>
        <row r="5948">
          <cell r="A5948" t="str">
            <v>Region 2</v>
          </cell>
        </row>
        <row r="5949">
          <cell r="A5949" t="str">
            <v>Region 2</v>
          </cell>
        </row>
        <row r="5950">
          <cell r="A5950" t="str">
            <v>Region 2</v>
          </cell>
        </row>
        <row r="5951">
          <cell r="A5951" t="str">
            <v>Region 2</v>
          </cell>
        </row>
        <row r="5952">
          <cell r="A5952" t="str">
            <v>Region 2</v>
          </cell>
        </row>
        <row r="5953">
          <cell r="A5953" t="str">
            <v>Region 2</v>
          </cell>
        </row>
        <row r="5954">
          <cell r="A5954" t="str">
            <v>Region 2</v>
          </cell>
        </row>
        <row r="5955">
          <cell r="A5955" t="str">
            <v>Region 2</v>
          </cell>
        </row>
        <row r="5956">
          <cell r="A5956" t="str">
            <v>Region 2</v>
          </cell>
        </row>
        <row r="5957">
          <cell r="A5957" t="str">
            <v>Region 2</v>
          </cell>
        </row>
        <row r="5958">
          <cell r="A5958" t="str">
            <v>Region 2</v>
          </cell>
        </row>
        <row r="5959">
          <cell r="A5959" t="str">
            <v>Region 2</v>
          </cell>
        </row>
        <row r="5960">
          <cell r="A5960" t="str">
            <v>Region 2</v>
          </cell>
        </row>
        <row r="5961">
          <cell r="A5961" t="str">
            <v>Region 2</v>
          </cell>
        </row>
        <row r="5962">
          <cell r="A5962" t="str">
            <v>Region 2</v>
          </cell>
        </row>
        <row r="5963">
          <cell r="A5963" t="str">
            <v>Region 2</v>
          </cell>
        </row>
        <row r="5964">
          <cell r="A5964" t="str">
            <v>Region 2</v>
          </cell>
        </row>
        <row r="5965">
          <cell r="A5965" t="str">
            <v>Region 2</v>
          </cell>
        </row>
        <row r="5966">
          <cell r="A5966" t="str">
            <v>Region 2</v>
          </cell>
        </row>
        <row r="5967">
          <cell r="A5967" t="str">
            <v>Region 2</v>
          </cell>
        </row>
        <row r="5968">
          <cell r="A5968" t="str">
            <v>Region 2</v>
          </cell>
        </row>
        <row r="5969">
          <cell r="A5969" t="str">
            <v>Region 2</v>
          </cell>
        </row>
        <row r="5970">
          <cell r="A5970" t="str">
            <v>Region 2</v>
          </cell>
        </row>
        <row r="5971">
          <cell r="A5971" t="str">
            <v>Region 2</v>
          </cell>
        </row>
        <row r="5972">
          <cell r="A5972" t="str">
            <v>Region 2</v>
          </cell>
        </row>
        <row r="5973">
          <cell r="A5973" t="str">
            <v>Region 2</v>
          </cell>
        </row>
        <row r="5974">
          <cell r="A5974" t="str">
            <v>Region 2</v>
          </cell>
        </row>
        <row r="5975">
          <cell r="A5975" t="str">
            <v>Region 2</v>
          </cell>
        </row>
        <row r="5976">
          <cell r="A5976" t="str">
            <v>Region 2</v>
          </cell>
        </row>
        <row r="5977">
          <cell r="A5977" t="str">
            <v>Region 2</v>
          </cell>
        </row>
        <row r="5978">
          <cell r="A5978" t="str">
            <v>Region 2</v>
          </cell>
        </row>
        <row r="5979">
          <cell r="A5979" t="str">
            <v>Region 2</v>
          </cell>
        </row>
        <row r="5980">
          <cell r="A5980" t="str">
            <v>Region 2</v>
          </cell>
        </row>
        <row r="5981">
          <cell r="A5981" t="str">
            <v>Region 2</v>
          </cell>
        </row>
        <row r="5982">
          <cell r="A5982" t="str">
            <v>Region 2</v>
          </cell>
        </row>
        <row r="5983">
          <cell r="A5983" t="str">
            <v>Region 2</v>
          </cell>
        </row>
        <row r="5984">
          <cell r="A5984" t="str">
            <v>Region 2</v>
          </cell>
        </row>
        <row r="5985">
          <cell r="A5985" t="str">
            <v>Region 2</v>
          </cell>
        </row>
        <row r="5986">
          <cell r="A5986" t="str">
            <v>Region 2</v>
          </cell>
        </row>
        <row r="5987">
          <cell r="A5987" t="str">
            <v>Region 2</v>
          </cell>
        </row>
        <row r="5988">
          <cell r="A5988" t="str">
            <v>Region 2</v>
          </cell>
        </row>
        <row r="5989">
          <cell r="A5989" t="str">
            <v>Region 2</v>
          </cell>
        </row>
        <row r="5990">
          <cell r="A5990" t="str">
            <v>Region 2</v>
          </cell>
        </row>
        <row r="5991">
          <cell r="A5991" t="str">
            <v>Region 2</v>
          </cell>
        </row>
        <row r="5992">
          <cell r="A5992" t="str">
            <v>Region 2</v>
          </cell>
        </row>
        <row r="5993">
          <cell r="A5993" t="str">
            <v>Region 2</v>
          </cell>
        </row>
        <row r="5994">
          <cell r="A5994" t="str">
            <v>Region 2</v>
          </cell>
        </row>
        <row r="5995">
          <cell r="A5995" t="str">
            <v>Region 2</v>
          </cell>
        </row>
        <row r="5996">
          <cell r="A5996" t="str">
            <v>Region 2</v>
          </cell>
        </row>
        <row r="5997">
          <cell r="A5997" t="str">
            <v>Region 2</v>
          </cell>
        </row>
        <row r="5998">
          <cell r="A5998" t="str">
            <v>Region 2</v>
          </cell>
        </row>
        <row r="5999">
          <cell r="A5999" t="str">
            <v>Region 2</v>
          </cell>
        </row>
        <row r="6000">
          <cell r="A6000" t="str">
            <v>Region 2</v>
          </cell>
        </row>
        <row r="6001">
          <cell r="A6001" t="str">
            <v>Region 2</v>
          </cell>
        </row>
        <row r="6002">
          <cell r="A6002" t="str">
            <v>Region 2</v>
          </cell>
        </row>
        <row r="6003">
          <cell r="A6003" t="str">
            <v>Region 2</v>
          </cell>
        </row>
        <row r="6004">
          <cell r="A6004" t="str">
            <v>Region 2</v>
          </cell>
        </row>
        <row r="6005">
          <cell r="A6005" t="str">
            <v>Region 2</v>
          </cell>
        </row>
        <row r="6006">
          <cell r="A6006" t="str">
            <v>Region 2</v>
          </cell>
        </row>
        <row r="6007">
          <cell r="A6007" t="str">
            <v>Region 2</v>
          </cell>
        </row>
        <row r="6008">
          <cell r="A6008" t="str">
            <v>Region 2</v>
          </cell>
        </row>
        <row r="6009">
          <cell r="A6009" t="str">
            <v>Region 2</v>
          </cell>
        </row>
        <row r="6010">
          <cell r="A6010" t="str">
            <v>Region 2</v>
          </cell>
        </row>
        <row r="6011">
          <cell r="A6011" t="str">
            <v>Region 2</v>
          </cell>
        </row>
        <row r="6012">
          <cell r="A6012" t="str">
            <v>Region 2</v>
          </cell>
        </row>
        <row r="6013">
          <cell r="A6013" t="str">
            <v>Region 2</v>
          </cell>
        </row>
        <row r="6014">
          <cell r="A6014" t="str">
            <v>Region 2</v>
          </cell>
        </row>
        <row r="6015">
          <cell r="A6015" t="str">
            <v>Region 2</v>
          </cell>
        </row>
        <row r="6016">
          <cell r="A6016" t="str">
            <v>Region 2</v>
          </cell>
        </row>
        <row r="6017">
          <cell r="A6017" t="str">
            <v>Region 2</v>
          </cell>
        </row>
        <row r="6018">
          <cell r="A6018" t="str">
            <v>Region 2</v>
          </cell>
        </row>
        <row r="6019">
          <cell r="A6019" t="str">
            <v>Region 2</v>
          </cell>
        </row>
        <row r="6020">
          <cell r="A6020" t="str">
            <v>Region 2</v>
          </cell>
        </row>
        <row r="6021">
          <cell r="A6021" t="str">
            <v>Region 2</v>
          </cell>
        </row>
        <row r="6022">
          <cell r="A6022" t="str">
            <v>Region 2</v>
          </cell>
        </row>
        <row r="6023">
          <cell r="A6023" t="str">
            <v>Region 2</v>
          </cell>
        </row>
        <row r="6024">
          <cell r="A6024" t="str">
            <v>Region 2</v>
          </cell>
        </row>
        <row r="6025">
          <cell r="A6025" t="str">
            <v>Region 2</v>
          </cell>
        </row>
        <row r="6026">
          <cell r="A6026" t="str">
            <v>Region 2</v>
          </cell>
        </row>
        <row r="6027">
          <cell r="A6027" t="str">
            <v>Region 2</v>
          </cell>
        </row>
        <row r="6028">
          <cell r="A6028" t="str">
            <v>Region 2</v>
          </cell>
        </row>
        <row r="6029">
          <cell r="A6029" t="str">
            <v>Region 2</v>
          </cell>
        </row>
        <row r="6030">
          <cell r="A6030" t="str">
            <v>Region 2</v>
          </cell>
        </row>
        <row r="6031">
          <cell r="A6031" t="str">
            <v>Region 2</v>
          </cell>
        </row>
        <row r="6032">
          <cell r="A6032" t="str">
            <v>Region 2</v>
          </cell>
        </row>
        <row r="6033">
          <cell r="A6033" t="str">
            <v>Region 2</v>
          </cell>
        </row>
        <row r="6034">
          <cell r="A6034" t="str">
            <v>Region 2</v>
          </cell>
        </row>
        <row r="6035">
          <cell r="A6035" t="str">
            <v>Region 2</v>
          </cell>
        </row>
        <row r="6036">
          <cell r="A6036" t="str">
            <v>Region 2</v>
          </cell>
        </row>
        <row r="6037">
          <cell r="A6037" t="str">
            <v>Region 2</v>
          </cell>
        </row>
        <row r="6038">
          <cell r="A6038" t="str">
            <v>Region 2</v>
          </cell>
        </row>
        <row r="6039">
          <cell r="A6039" t="str">
            <v>Region 2</v>
          </cell>
        </row>
        <row r="6040">
          <cell r="A6040" t="str">
            <v>Region 2</v>
          </cell>
        </row>
        <row r="6041">
          <cell r="A6041" t="str">
            <v>Region 2</v>
          </cell>
        </row>
        <row r="6042">
          <cell r="A6042" t="str">
            <v>Region 2</v>
          </cell>
        </row>
        <row r="6043">
          <cell r="A6043" t="str">
            <v>Region 2</v>
          </cell>
        </row>
        <row r="6044">
          <cell r="A6044" t="str">
            <v>Region 2</v>
          </cell>
        </row>
        <row r="6045">
          <cell r="A6045" t="str">
            <v>Region 2</v>
          </cell>
        </row>
        <row r="6046">
          <cell r="A6046" t="str">
            <v>Region 2</v>
          </cell>
        </row>
        <row r="6047">
          <cell r="A6047" t="str">
            <v>Region 2</v>
          </cell>
        </row>
        <row r="6048">
          <cell r="A6048" t="str">
            <v>Region 2</v>
          </cell>
        </row>
        <row r="6049">
          <cell r="A6049" t="str">
            <v>Region 2</v>
          </cell>
        </row>
        <row r="6050">
          <cell r="A6050" t="str">
            <v>Region 2</v>
          </cell>
        </row>
        <row r="6051">
          <cell r="A6051" t="str">
            <v>Region 2</v>
          </cell>
        </row>
        <row r="6052">
          <cell r="A6052" t="str">
            <v>Region 2</v>
          </cell>
        </row>
        <row r="6053">
          <cell r="A6053" t="str">
            <v>Region 2</v>
          </cell>
        </row>
        <row r="6054">
          <cell r="A6054" t="str">
            <v>Region 2</v>
          </cell>
        </row>
        <row r="6055">
          <cell r="A6055" t="str">
            <v>Region 2</v>
          </cell>
        </row>
        <row r="6056">
          <cell r="A6056" t="str">
            <v>Region 2</v>
          </cell>
        </row>
        <row r="6057">
          <cell r="A6057" t="str">
            <v>Region 2</v>
          </cell>
        </row>
        <row r="6058">
          <cell r="A6058" t="str">
            <v>Region 2</v>
          </cell>
        </row>
        <row r="6059">
          <cell r="A6059" t="str">
            <v>Region 2</v>
          </cell>
        </row>
        <row r="6060">
          <cell r="A6060" t="str">
            <v>Region 2</v>
          </cell>
        </row>
        <row r="6061">
          <cell r="A6061" t="str">
            <v>Region 2</v>
          </cell>
        </row>
        <row r="6062">
          <cell r="A6062" t="str">
            <v>Region 2</v>
          </cell>
        </row>
        <row r="6063">
          <cell r="A6063" t="str">
            <v>Region 2</v>
          </cell>
        </row>
        <row r="6064">
          <cell r="A6064" t="str">
            <v>Region 2</v>
          </cell>
        </row>
        <row r="6065">
          <cell r="A6065" t="str">
            <v>Region 2</v>
          </cell>
        </row>
        <row r="6066">
          <cell r="A6066" t="str">
            <v>Region 2</v>
          </cell>
        </row>
        <row r="6067">
          <cell r="A6067" t="str">
            <v>Region 2</v>
          </cell>
        </row>
        <row r="6068">
          <cell r="A6068" t="str">
            <v>Region 2</v>
          </cell>
        </row>
        <row r="6069">
          <cell r="A6069" t="str">
            <v>Region 2</v>
          </cell>
        </row>
        <row r="6070">
          <cell r="A6070" t="str">
            <v>Region 2</v>
          </cell>
        </row>
        <row r="6071">
          <cell r="A6071" t="str">
            <v>Region 2</v>
          </cell>
        </row>
        <row r="6072">
          <cell r="A6072" t="str">
            <v>Region 2</v>
          </cell>
        </row>
        <row r="6073">
          <cell r="A6073" t="str">
            <v>Region 2</v>
          </cell>
        </row>
        <row r="6074">
          <cell r="A6074" t="str">
            <v>Region 2</v>
          </cell>
        </row>
        <row r="6075">
          <cell r="A6075" t="str">
            <v>Region 2</v>
          </cell>
        </row>
        <row r="6076">
          <cell r="A6076" t="str">
            <v>Region 2</v>
          </cell>
        </row>
        <row r="6077">
          <cell r="A6077" t="str">
            <v>Region 2</v>
          </cell>
        </row>
        <row r="6078">
          <cell r="A6078" t="str">
            <v>Region 2</v>
          </cell>
        </row>
        <row r="6079">
          <cell r="A6079" t="str">
            <v>Region 2</v>
          </cell>
        </row>
        <row r="6080">
          <cell r="A6080" t="str">
            <v>Region 2</v>
          </cell>
        </row>
        <row r="6081">
          <cell r="A6081" t="str">
            <v>Region 2</v>
          </cell>
        </row>
        <row r="6082">
          <cell r="A6082" t="str">
            <v>Region 2</v>
          </cell>
        </row>
        <row r="6083">
          <cell r="A6083" t="str">
            <v>Region 2</v>
          </cell>
        </row>
        <row r="6084">
          <cell r="A6084" t="str">
            <v>Region 2</v>
          </cell>
        </row>
        <row r="6085">
          <cell r="A6085" t="str">
            <v>Region 2</v>
          </cell>
        </row>
        <row r="6086">
          <cell r="A6086" t="str">
            <v>Region 2</v>
          </cell>
        </row>
        <row r="6087">
          <cell r="A6087" t="str">
            <v>Region 2</v>
          </cell>
        </row>
        <row r="6088">
          <cell r="A6088" t="str">
            <v>Region 2</v>
          </cell>
        </row>
        <row r="6089">
          <cell r="A6089" t="str">
            <v>Region 2</v>
          </cell>
        </row>
        <row r="6090">
          <cell r="A6090" t="str">
            <v>Region 2</v>
          </cell>
        </row>
        <row r="6091">
          <cell r="A6091" t="str">
            <v>Region 2</v>
          </cell>
        </row>
        <row r="6092">
          <cell r="A6092" t="str">
            <v>Region 2</v>
          </cell>
        </row>
        <row r="6093">
          <cell r="A6093" t="str">
            <v>Region 2</v>
          </cell>
        </row>
        <row r="6094">
          <cell r="A6094" t="str">
            <v>Region 2</v>
          </cell>
        </row>
        <row r="6095">
          <cell r="A6095" t="str">
            <v>Region 2</v>
          </cell>
        </row>
        <row r="6096">
          <cell r="A6096" t="str">
            <v>Region 2</v>
          </cell>
        </row>
        <row r="6097">
          <cell r="A6097" t="str">
            <v>Region 2</v>
          </cell>
        </row>
        <row r="6098">
          <cell r="A6098" t="str">
            <v>Region 2</v>
          </cell>
        </row>
        <row r="6099">
          <cell r="A6099" t="str">
            <v>Region 2</v>
          </cell>
        </row>
        <row r="6100">
          <cell r="A6100" t="str">
            <v>Region 2</v>
          </cell>
        </row>
        <row r="6101">
          <cell r="A6101" t="str">
            <v>Region 2</v>
          </cell>
        </row>
        <row r="6102">
          <cell r="A6102" t="str">
            <v>Region 2</v>
          </cell>
        </row>
        <row r="6103">
          <cell r="A6103" t="str">
            <v>Region 2</v>
          </cell>
        </row>
        <row r="6104">
          <cell r="A6104" t="str">
            <v>Region 2</v>
          </cell>
        </row>
        <row r="6105">
          <cell r="A6105" t="str">
            <v>Region 2</v>
          </cell>
        </row>
        <row r="6106">
          <cell r="A6106" t="str">
            <v>Region 2</v>
          </cell>
        </row>
        <row r="6107">
          <cell r="A6107" t="str">
            <v>Region 2</v>
          </cell>
        </row>
        <row r="6108">
          <cell r="A6108" t="str">
            <v>Region 2</v>
          </cell>
        </row>
        <row r="6109">
          <cell r="A6109" t="str">
            <v>Region 2</v>
          </cell>
        </row>
        <row r="6110">
          <cell r="A6110" t="str">
            <v>Region 2</v>
          </cell>
        </row>
        <row r="6111">
          <cell r="A6111" t="str">
            <v>Region 2</v>
          </cell>
        </row>
        <row r="6112">
          <cell r="A6112" t="str">
            <v>Region 2</v>
          </cell>
        </row>
        <row r="6113">
          <cell r="A6113" t="str">
            <v>Region 2</v>
          </cell>
        </row>
        <row r="6114">
          <cell r="A6114" t="str">
            <v>Region 2</v>
          </cell>
        </row>
        <row r="6115">
          <cell r="A6115" t="str">
            <v>Region 2</v>
          </cell>
        </row>
        <row r="6116">
          <cell r="A6116" t="str">
            <v>Region 2</v>
          </cell>
        </row>
        <row r="6117">
          <cell r="A6117" t="str">
            <v>Region 2</v>
          </cell>
        </row>
        <row r="6118">
          <cell r="A6118" t="str">
            <v>Region 2</v>
          </cell>
        </row>
        <row r="6119">
          <cell r="A6119" t="str">
            <v>Region 2</v>
          </cell>
        </row>
        <row r="6120">
          <cell r="A6120" t="str">
            <v>Region 2</v>
          </cell>
        </row>
        <row r="6121">
          <cell r="A6121" t="str">
            <v>Region 2</v>
          </cell>
        </row>
        <row r="6122">
          <cell r="A6122" t="str">
            <v>Region 2</v>
          </cell>
        </row>
        <row r="6123">
          <cell r="A6123" t="str">
            <v>Region 2</v>
          </cell>
        </row>
        <row r="6124">
          <cell r="A6124" t="str">
            <v>Region 2</v>
          </cell>
        </row>
        <row r="6125">
          <cell r="A6125" t="str">
            <v>Region 2</v>
          </cell>
        </row>
        <row r="6126">
          <cell r="A6126" t="str">
            <v>Region 2</v>
          </cell>
        </row>
        <row r="6127">
          <cell r="A6127" t="str">
            <v>Region 2</v>
          </cell>
        </row>
        <row r="6128">
          <cell r="A6128" t="str">
            <v>Region 2</v>
          </cell>
        </row>
        <row r="6129">
          <cell r="A6129" t="str">
            <v>Region 2</v>
          </cell>
        </row>
        <row r="6130">
          <cell r="A6130" t="str">
            <v>Region 2</v>
          </cell>
        </row>
        <row r="6131">
          <cell r="A6131" t="str">
            <v>Region 2</v>
          </cell>
        </row>
        <row r="6132">
          <cell r="A6132" t="str">
            <v>Region 2</v>
          </cell>
        </row>
        <row r="6133">
          <cell r="A6133" t="str">
            <v>Region 2</v>
          </cell>
        </row>
        <row r="6134">
          <cell r="A6134" t="str">
            <v>Region 2</v>
          </cell>
        </row>
        <row r="6135">
          <cell r="A6135" t="str">
            <v>Region 2</v>
          </cell>
        </row>
        <row r="6136">
          <cell r="A6136" t="str">
            <v>Region 2</v>
          </cell>
        </row>
        <row r="6137">
          <cell r="A6137" t="str">
            <v>Region 2</v>
          </cell>
        </row>
        <row r="6138">
          <cell r="A6138" t="str">
            <v>Region 2</v>
          </cell>
        </row>
        <row r="6139">
          <cell r="A6139" t="str">
            <v>Region 2</v>
          </cell>
        </row>
        <row r="6140">
          <cell r="A6140" t="str">
            <v>Region 2</v>
          </cell>
        </row>
        <row r="6141">
          <cell r="A6141" t="str">
            <v>Region 2</v>
          </cell>
        </row>
        <row r="6142">
          <cell r="A6142" t="str">
            <v>Region 2</v>
          </cell>
        </row>
        <row r="6143">
          <cell r="A6143" t="str">
            <v>Region 2</v>
          </cell>
        </row>
        <row r="6144">
          <cell r="A6144" t="str">
            <v>Region 2</v>
          </cell>
        </row>
        <row r="6145">
          <cell r="A6145" t="str">
            <v>Region 2</v>
          </cell>
        </row>
        <row r="6146">
          <cell r="A6146" t="str">
            <v>Region 2</v>
          </cell>
        </row>
        <row r="6147">
          <cell r="A6147" t="str">
            <v>Region 2</v>
          </cell>
        </row>
        <row r="6148">
          <cell r="A6148" t="str">
            <v>Region 2</v>
          </cell>
        </row>
        <row r="6149">
          <cell r="A6149" t="str">
            <v>Region 2</v>
          </cell>
        </row>
        <row r="6150">
          <cell r="A6150" t="str">
            <v>Region 2</v>
          </cell>
        </row>
        <row r="6151">
          <cell r="A6151" t="str">
            <v>Region 2</v>
          </cell>
        </row>
        <row r="6152">
          <cell r="A6152" t="str">
            <v>Region 2</v>
          </cell>
        </row>
        <row r="6153">
          <cell r="A6153" t="str">
            <v>Region 2</v>
          </cell>
        </row>
        <row r="6154">
          <cell r="A6154" t="str">
            <v>Region 2</v>
          </cell>
        </row>
        <row r="6155">
          <cell r="A6155" t="str">
            <v>Region 2</v>
          </cell>
        </row>
        <row r="6156">
          <cell r="A6156" t="str">
            <v>Region 2</v>
          </cell>
        </row>
        <row r="6157">
          <cell r="A6157" t="str">
            <v>Region 2</v>
          </cell>
        </row>
        <row r="6158">
          <cell r="A6158" t="str">
            <v>Region 2</v>
          </cell>
        </row>
        <row r="6159">
          <cell r="A6159" t="str">
            <v>Region 2</v>
          </cell>
        </row>
        <row r="6160">
          <cell r="A6160" t="str">
            <v>Region 2</v>
          </cell>
        </row>
        <row r="6161">
          <cell r="A6161" t="str">
            <v>Region 2</v>
          </cell>
        </row>
        <row r="6162">
          <cell r="A6162" t="str">
            <v>Region 2</v>
          </cell>
        </row>
        <row r="6163">
          <cell r="A6163" t="str">
            <v>Region 2</v>
          </cell>
        </row>
        <row r="6164">
          <cell r="A6164" t="str">
            <v>Region 2</v>
          </cell>
        </row>
        <row r="6165">
          <cell r="A6165" t="str">
            <v>Region 2</v>
          </cell>
        </row>
        <row r="6166">
          <cell r="A6166" t="str">
            <v>Region 2</v>
          </cell>
        </row>
        <row r="6167">
          <cell r="A6167" t="str">
            <v>Region 2</v>
          </cell>
        </row>
        <row r="6168">
          <cell r="A6168" t="str">
            <v>Region 2</v>
          </cell>
        </row>
        <row r="6169">
          <cell r="A6169" t="str">
            <v>Region 2</v>
          </cell>
        </row>
        <row r="6170">
          <cell r="A6170" t="str">
            <v>Region 2</v>
          </cell>
        </row>
        <row r="6171">
          <cell r="A6171" t="str">
            <v>Region 2</v>
          </cell>
        </row>
        <row r="6172">
          <cell r="A6172" t="str">
            <v>Region 2</v>
          </cell>
        </row>
        <row r="6173">
          <cell r="A6173" t="str">
            <v>Region 2</v>
          </cell>
        </row>
        <row r="6174">
          <cell r="A6174" t="str">
            <v>Region 2</v>
          </cell>
        </row>
        <row r="6175">
          <cell r="A6175" t="str">
            <v>Region 2</v>
          </cell>
        </row>
        <row r="6176">
          <cell r="A6176" t="str">
            <v>Region 2</v>
          </cell>
        </row>
        <row r="6177">
          <cell r="A6177" t="str">
            <v>Region 2</v>
          </cell>
        </row>
        <row r="6178">
          <cell r="A6178" t="str">
            <v>Region 2</v>
          </cell>
        </row>
        <row r="6179">
          <cell r="A6179" t="str">
            <v>Region 2</v>
          </cell>
        </row>
        <row r="6180">
          <cell r="A6180" t="str">
            <v>Region 2</v>
          </cell>
        </row>
        <row r="6181">
          <cell r="A6181" t="str">
            <v>Region 2</v>
          </cell>
        </row>
        <row r="6182">
          <cell r="A6182" t="str">
            <v>Region 2</v>
          </cell>
        </row>
        <row r="6183">
          <cell r="A6183" t="str">
            <v>Region 2</v>
          </cell>
        </row>
        <row r="6184">
          <cell r="A6184" t="str">
            <v>Region 2</v>
          </cell>
        </row>
        <row r="6185">
          <cell r="A6185" t="str">
            <v>Region 2</v>
          </cell>
        </row>
        <row r="6186">
          <cell r="A6186" t="str">
            <v>Region 2</v>
          </cell>
        </row>
        <row r="6187">
          <cell r="A6187" t="str">
            <v>Region 2</v>
          </cell>
        </row>
        <row r="6188">
          <cell r="A6188" t="str">
            <v>Region 2</v>
          </cell>
        </row>
        <row r="6189">
          <cell r="A6189" t="str">
            <v>Region 2</v>
          </cell>
        </row>
        <row r="6190">
          <cell r="A6190" t="str">
            <v>Region 2</v>
          </cell>
        </row>
        <row r="6191">
          <cell r="A6191" t="str">
            <v>Region 2</v>
          </cell>
        </row>
        <row r="6192">
          <cell r="A6192" t="str">
            <v>Region 2</v>
          </cell>
        </row>
        <row r="6193">
          <cell r="A6193" t="str">
            <v>Region 2</v>
          </cell>
        </row>
        <row r="6194">
          <cell r="A6194" t="str">
            <v>Region 2</v>
          </cell>
        </row>
        <row r="6195">
          <cell r="A6195" t="str">
            <v>Region 2</v>
          </cell>
        </row>
        <row r="6196">
          <cell r="A6196" t="str">
            <v>Region 2</v>
          </cell>
        </row>
        <row r="6197">
          <cell r="A6197" t="str">
            <v>Region 2</v>
          </cell>
        </row>
        <row r="6198">
          <cell r="A6198" t="str">
            <v>Region 2</v>
          </cell>
        </row>
        <row r="6199">
          <cell r="A6199" t="str">
            <v>Region 2</v>
          </cell>
        </row>
        <row r="6200">
          <cell r="A6200" t="str">
            <v>Region 2</v>
          </cell>
        </row>
        <row r="6201">
          <cell r="A6201" t="str">
            <v>Region 2</v>
          </cell>
        </row>
        <row r="6202">
          <cell r="A6202" t="str">
            <v>Region 2</v>
          </cell>
        </row>
        <row r="6203">
          <cell r="A6203" t="str">
            <v>Region 2</v>
          </cell>
        </row>
        <row r="6204">
          <cell r="A6204" t="str">
            <v>Region 2</v>
          </cell>
        </row>
        <row r="6205">
          <cell r="A6205" t="str">
            <v>Region 2</v>
          </cell>
        </row>
        <row r="6206">
          <cell r="A6206" t="str">
            <v>Region 2</v>
          </cell>
        </row>
        <row r="6207">
          <cell r="A6207" t="str">
            <v>Region 2</v>
          </cell>
        </row>
        <row r="6208">
          <cell r="A6208" t="str">
            <v>Region 2</v>
          </cell>
        </row>
        <row r="6209">
          <cell r="A6209" t="str">
            <v>Region 2</v>
          </cell>
        </row>
        <row r="6210">
          <cell r="A6210" t="str">
            <v>Region 2</v>
          </cell>
        </row>
        <row r="6211">
          <cell r="A6211" t="str">
            <v>Region 2</v>
          </cell>
        </row>
        <row r="6212">
          <cell r="A6212" t="str">
            <v>Region 2</v>
          </cell>
        </row>
        <row r="6213">
          <cell r="A6213" t="str">
            <v>Region 2</v>
          </cell>
        </row>
        <row r="6214">
          <cell r="A6214" t="str">
            <v>Region 2</v>
          </cell>
        </row>
        <row r="6215">
          <cell r="A6215" t="str">
            <v>Region 2</v>
          </cell>
        </row>
        <row r="6216">
          <cell r="A6216" t="str">
            <v>Region 2</v>
          </cell>
        </row>
        <row r="6217">
          <cell r="A6217" t="str">
            <v>Region 2</v>
          </cell>
        </row>
        <row r="6218">
          <cell r="A6218" t="str">
            <v>Region 2</v>
          </cell>
        </row>
        <row r="6219">
          <cell r="A6219" t="str">
            <v>Region 2</v>
          </cell>
        </row>
        <row r="6220">
          <cell r="A6220" t="str">
            <v>Region 2</v>
          </cell>
        </row>
        <row r="6221">
          <cell r="A6221" t="str">
            <v>Region 2</v>
          </cell>
        </row>
        <row r="6222">
          <cell r="A6222" t="str">
            <v>Region 2</v>
          </cell>
        </row>
        <row r="6223">
          <cell r="A6223" t="str">
            <v>Region 2</v>
          </cell>
        </row>
        <row r="6224">
          <cell r="A6224" t="str">
            <v>Region 2</v>
          </cell>
        </row>
        <row r="6225">
          <cell r="A6225" t="str">
            <v>Region 2</v>
          </cell>
        </row>
        <row r="6226">
          <cell r="A6226" t="str">
            <v>Region 2</v>
          </cell>
        </row>
        <row r="6227">
          <cell r="A6227" t="str">
            <v>Region 2</v>
          </cell>
        </row>
        <row r="6228">
          <cell r="A6228" t="str">
            <v>Region 2</v>
          </cell>
        </row>
        <row r="6229">
          <cell r="A6229" t="str">
            <v>Region 2</v>
          </cell>
        </row>
        <row r="6230">
          <cell r="A6230" t="str">
            <v>Region 2</v>
          </cell>
        </row>
        <row r="6231">
          <cell r="A6231" t="str">
            <v>Region 2</v>
          </cell>
        </row>
        <row r="6232">
          <cell r="A6232" t="str">
            <v>Region 2</v>
          </cell>
        </row>
        <row r="6233">
          <cell r="A6233" t="str">
            <v>Region 2</v>
          </cell>
        </row>
        <row r="6234">
          <cell r="A6234" t="str">
            <v>Region 2</v>
          </cell>
        </row>
        <row r="6235">
          <cell r="A6235" t="str">
            <v>Region 2</v>
          </cell>
        </row>
        <row r="6236">
          <cell r="A6236" t="str">
            <v>Region 2</v>
          </cell>
        </row>
        <row r="6237">
          <cell r="A6237" t="str">
            <v>Region 2</v>
          </cell>
        </row>
        <row r="6238">
          <cell r="A6238" t="str">
            <v>Region 2</v>
          </cell>
        </row>
        <row r="6239">
          <cell r="A6239" t="str">
            <v>Region 2</v>
          </cell>
        </row>
        <row r="6240">
          <cell r="A6240" t="str">
            <v>Region 2</v>
          </cell>
        </row>
        <row r="6241">
          <cell r="A6241" t="str">
            <v>Region 2</v>
          </cell>
        </row>
        <row r="6242">
          <cell r="A6242" t="str">
            <v>Region 2</v>
          </cell>
        </row>
        <row r="6243">
          <cell r="A6243" t="str">
            <v>Region 2</v>
          </cell>
        </row>
        <row r="6244">
          <cell r="A6244" t="str">
            <v>Region 2</v>
          </cell>
        </row>
        <row r="6245">
          <cell r="A6245" t="str">
            <v>Region 2</v>
          </cell>
        </row>
        <row r="6246">
          <cell r="A6246" t="str">
            <v>Region 2</v>
          </cell>
        </row>
        <row r="6247">
          <cell r="A6247" t="str">
            <v>Region 2</v>
          </cell>
        </row>
        <row r="6248">
          <cell r="A6248" t="str">
            <v>Region 2</v>
          </cell>
        </row>
        <row r="6249">
          <cell r="A6249" t="str">
            <v>Region 2</v>
          </cell>
        </row>
        <row r="6250">
          <cell r="A6250" t="str">
            <v>Region 2</v>
          </cell>
        </row>
        <row r="6251">
          <cell r="A6251" t="str">
            <v>Region 2</v>
          </cell>
        </row>
        <row r="6252">
          <cell r="A6252" t="str">
            <v>Region 2</v>
          </cell>
        </row>
        <row r="6253">
          <cell r="A6253" t="str">
            <v>Region 2</v>
          </cell>
        </row>
        <row r="6254">
          <cell r="A6254" t="str">
            <v>Region 2</v>
          </cell>
        </row>
        <row r="6255">
          <cell r="A6255" t="str">
            <v>Region 2</v>
          </cell>
        </row>
        <row r="6256">
          <cell r="A6256" t="str">
            <v>Region 2</v>
          </cell>
        </row>
        <row r="6257">
          <cell r="A6257" t="str">
            <v>Region 2</v>
          </cell>
        </row>
        <row r="6258">
          <cell r="A6258" t="str">
            <v>Region 2</v>
          </cell>
        </row>
        <row r="6259">
          <cell r="A6259" t="str">
            <v>Region 2</v>
          </cell>
        </row>
        <row r="6260">
          <cell r="A6260" t="str">
            <v>Region 2</v>
          </cell>
        </row>
        <row r="6261">
          <cell r="A6261" t="str">
            <v>Region 2</v>
          </cell>
        </row>
        <row r="6262">
          <cell r="A6262" t="str">
            <v>Region 2</v>
          </cell>
        </row>
        <row r="6263">
          <cell r="A6263" t="str">
            <v>Region 2</v>
          </cell>
        </row>
        <row r="6264">
          <cell r="A6264" t="str">
            <v>Region 2</v>
          </cell>
        </row>
        <row r="6265">
          <cell r="A6265" t="str">
            <v>Region 2</v>
          </cell>
        </row>
        <row r="6266">
          <cell r="A6266" t="str">
            <v>Region 2</v>
          </cell>
        </row>
        <row r="6267">
          <cell r="A6267" t="str">
            <v>Region 2</v>
          </cell>
        </row>
        <row r="6268">
          <cell r="A6268" t="str">
            <v>Region 2</v>
          </cell>
        </row>
        <row r="6269">
          <cell r="A6269" t="str">
            <v>Region 2</v>
          </cell>
        </row>
        <row r="6270">
          <cell r="A6270" t="str">
            <v>Region 2</v>
          </cell>
        </row>
        <row r="6271">
          <cell r="A6271" t="str">
            <v>Region 2</v>
          </cell>
        </row>
        <row r="6272">
          <cell r="A6272" t="str">
            <v>Region 2</v>
          </cell>
        </row>
        <row r="6273">
          <cell r="A6273" t="str">
            <v>Region 2</v>
          </cell>
        </row>
        <row r="6274">
          <cell r="A6274" t="str">
            <v>Region 2</v>
          </cell>
        </row>
        <row r="6275">
          <cell r="A6275" t="str">
            <v>Region 2</v>
          </cell>
        </row>
        <row r="6276">
          <cell r="A6276" t="str">
            <v>Region 2</v>
          </cell>
        </row>
        <row r="6277">
          <cell r="A6277" t="str">
            <v>Region 2</v>
          </cell>
        </row>
        <row r="6278">
          <cell r="A6278" t="str">
            <v>Region 2</v>
          </cell>
        </row>
        <row r="6279">
          <cell r="A6279" t="str">
            <v>Region 2</v>
          </cell>
        </row>
        <row r="6280">
          <cell r="A6280" t="str">
            <v>Region 2</v>
          </cell>
        </row>
        <row r="6281">
          <cell r="A6281" t="str">
            <v>Region 2</v>
          </cell>
        </row>
        <row r="6282">
          <cell r="A6282" t="str">
            <v>Region 2</v>
          </cell>
        </row>
        <row r="6283">
          <cell r="A6283" t="str">
            <v>Region 2</v>
          </cell>
        </row>
        <row r="6284">
          <cell r="A6284" t="str">
            <v>Region 2</v>
          </cell>
        </row>
        <row r="6285">
          <cell r="A6285" t="str">
            <v>Region 2</v>
          </cell>
        </row>
        <row r="6286">
          <cell r="A6286" t="str">
            <v>Region 2</v>
          </cell>
        </row>
        <row r="6287">
          <cell r="A6287" t="str">
            <v>Region 2</v>
          </cell>
        </row>
        <row r="6288">
          <cell r="A6288" t="str">
            <v>Region 2</v>
          </cell>
        </row>
        <row r="6289">
          <cell r="A6289" t="str">
            <v>Region 2</v>
          </cell>
        </row>
        <row r="6290">
          <cell r="A6290" t="str">
            <v>Region 2</v>
          </cell>
        </row>
        <row r="6291">
          <cell r="A6291" t="str">
            <v>Region 2</v>
          </cell>
        </row>
        <row r="6292">
          <cell r="A6292" t="str">
            <v>Region 2</v>
          </cell>
        </row>
        <row r="6293">
          <cell r="A6293" t="str">
            <v>Region 2</v>
          </cell>
        </row>
        <row r="6294">
          <cell r="A6294" t="str">
            <v>Region 2</v>
          </cell>
        </row>
        <row r="6295">
          <cell r="A6295" t="str">
            <v>Region 2</v>
          </cell>
        </row>
        <row r="6296">
          <cell r="A6296" t="str">
            <v>Region 2</v>
          </cell>
        </row>
        <row r="6297">
          <cell r="A6297" t="str">
            <v>Region 2</v>
          </cell>
        </row>
        <row r="6298">
          <cell r="A6298" t="str">
            <v>Region 2</v>
          </cell>
        </row>
        <row r="6299">
          <cell r="A6299" t="str">
            <v>Region 2</v>
          </cell>
        </row>
        <row r="6300">
          <cell r="A6300" t="str">
            <v>Region 2</v>
          </cell>
        </row>
        <row r="6301">
          <cell r="A6301" t="str">
            <v>Region 2</v>
          </cell>
        </row>
        <row r="6302">
          <cell r="A6302" t="str">
            <v>Region 2</v>
          </cell>
        </row>
        <row r="6303">
          <cell r="A6303" t="str">
            <v>Region 2</v>
          </cell>
        </row>
        <row r="6304">
          <cell r="A6304" t="str">
            <v>Region 2</v>
          </cell>
        </row>
        <row r="6305">
          <cell r="A6305" t="str">
            <v>Region 2</v>
          </cell>
        </row>
        <row r="6306">
          <cell r="A6306" t="str">
            <v>Region 2</v>
          </cell>
        </row>
        <row r="6307">
          <cell r="A6307" t="str">
            <v>Region 2</v>
          </cell>
        </row>
        <row r="6308">
          <cell r="A6308" t="str">
            <v>Region 2</v>
          </cell>
        </row>
        <row r="6309">
          <cell r="A6309" t="str">
            <v>Region 2</v>
          </cell>
        </row>
        <row r="6310">
          <cell r="A6310" t="str">
            <v>Region 2</v>
          </cell>
        </row>
        <row r="6311">
          <cell r="A6311" t="str">
            <v>Region 2</v>
          </cell>
        </row>
        <row r="6312">
          <cell r="A6312" t="str">
            <v>Region 2</v>
          </cell>
        </row>
        <row r="6313">
          <cell r="A6313" t="str">
            <v>Region 2</v>
          </cell>
        </row>
        <row r="6314">
          <cell r="A6314" t="str">
            <v>Region 2</v>
          </cell>
        </row>
        <row r="6315">
          <cell r="A6315" t="str">
            <v>Region 2</v>
          </cell>
        </row>
        <row r="6316">
          <cell r="A6316" t="str">
            <v>Region 2</v>
          </cell>
        </row>
        <row r="6317">
          <cell r="A6317" t="str">
            <v>Region 2</v>
          </cell>
        </row>
        <row r="6318">
          <cell r="A6318" t="str">
            <v>Region 2</v>
          </cell>
        </row>
        <row r="6319">
          <cell r="A6319" t="str">
            <v>Region 2</v>
          </cell>
        </row>
        <row r="6320">
          <cell r="A6320" t="str">
            <v>Region 2</v>
          </cell>
        </row>
        <row r="6321">
          <cell r="A6321" t="str">
            <v>Region 2</v>
          </cell>
        </row>
        <row r="6322">
          <cell r="A6322" t="str">
            <v>Region 2</v>
          </cell>
        </row>
        <row r="6323">
          <cell r="A6323" t="str">
            <v>Region 2</v>
          </cell>
        </row>
        <row r="6324">
          <cell r="A6324" t="str">
            <v>Region 2</v>
          </cell>
        </row>
        <row r="6325">
          <cell r="A6325" t="str">
            <v>Region 2</v>
          </cell>
        </row>
        <row r="6326">
          <cell r="A6326" t="str">
            <v>Region 2</v>
          </cell>
        </row>
        <row r="6327">
          <cell r="A6327" t="str">
            <v>Region 2</v>
          </cell>
        </row>
        <row r="6328">
          <cell r="A6328" t="str">
            <v>Region 2</v>
          </cell>
        </row>
        <row r="6329">
          <cell r="A6329" t="str">
            <v>Region 2</v>
          </cell>
        </row>
        <row r="6330">
          <cell r="A6330" t="str">
            <v>Region 2</v>
          </cell>
        </row>
        <row r="6331">
          <cell r="A6331" t="str">
            <v>Region 2</v>
          </cell>
        </row>
        <row r="6332">
          <cell r="A6332" t="str">
            <v>Region 2</v>
          </cell>
        </row>
        <row r="6333">
          <cell r="A6333" t="str">
            <v>Region 2</v>
          </cell>
        </row>
        <row r="6334">
          <cell r="A6334" t="str">
            <v>Region 2</v>
          </cell>
        </row>
        <row r="6335">
          <cell r="A6335" t="str">
            <v>Region 2</v>
          </cell>
        </row>
        <row r="6336">
          <cell r="A6336" t="str">
            <v>Region 2</v>
          </cell>
        </row>
        <row r="6337">
          <cell r="A6337" t="str">
            <v>Region 2</v>
          </cell>
        </row>
        <row r="6338">
          <cell r="A6338" t="str">
            <v>Region 2</v>
          </cell>
        </row>
        <row r="6339">
          <cell r="A6339" t="str">
            <v>Region 2</v>
          </cell>
        </row>
        <row r="6340">
          <cell r="A6340" t="str">
            <v>Region 2</v>
          </cell>
        </row>
        <row r="6341">
          <cell r="A6341" t="str">
            <v>Region 2</v>
          </cell>
        </row>
        <row r="6342">
          <cell r="A6342" t="str">
            <v>Region 2</v>
          </cell>
        </row>
        <row r="6343">
          <cell r="A6343" t="str">
            <v>Region 2</v>
          </cell>
        </row>
        <row r="6344">
          <cell r="A6344" t="str">
            <v>Region 2</v>
          </cell>
        </row>
        <row r="6345">
          <cell r="A6345" t="str">
            <v>Region 2</v>
          </cell>
        </row>
        <row r="6346">
          <cell r="A6346" t="str">
            <v>Region 2</v>
          </cell>
        </row>
        <row r="6347">
          <cell r="A6347" t="str">
            <v>Region 2</v>
          </cell>
        </row>
        <row r="6348">
          <cell r="A6348" t="str">
            <v>Region 2</v>
          </cell>
        </row>
        <row r="6349">
          <cell r="A6349" t="str">
            <v>Region 2</v>
          </cell>
        </row>
        <row r="6350">
          <cell r="A6350" t="str">
            <v>Region 2</v>
          </cell>
        </row>
        <row r="6351">
          <cell r="A6351" t="str">
            <v>Region 2</v>
          </cell>
        </row>
        <row r="6352">
          <cell r="A6352" t="str">
            <v>Region 2</v>
          </cell>
        </row>
        <row r="6353">
          <cell r="A6353" t="str">
            <v>Region 2</v>
          </cell>
        </row>
        <row r="6354">
          <cell r="A6354" t="str">
            <v>Region 2</v>
          </cell>
        </row>
        <row r="6355">
          <cell r="A6355" t="str">
            <v>Region 2</v>
          </cell>
        </row>
        <row r="6356">
          <cell r="A6356" t="str">
            <v>Region 2</v>
          </cell>
        </row>
        <row r="6357">
          <cell r="A6357" t="str">
            <v>Region 2</v>
          </cell>
        </row>
        <row r="6358">
          <cell r="A6358" t="str">
            <v>Region 2</v>
          </cell>
        </row>
        <row r="6359">
          <cell r="A6359" t="str">
            <v>Region 2</v>
          </cell>
        </row>
        <row r="6360">
          <cell r="A6360" t="str">
            <v>Region 2</v>
          </cell>
        </row>
        <row r="6361">
          <cell r="A6361" t="str">
            <v>Region 2</v>
          </cell>
        </row>
        <row r="6362">
          <cell r="A6362" t="str">
            <v>Region 2</v>
          </cell>
        </row>
        <row r="6363">
          <cell r="A6363" t="str">
            <v>Region 2</v>
          </cell>
        </row>
        <row r="6364">
          <cell r="A6364" t="str">
            <v>Region 2</v>
          </cell>
        </row>
        <row r="6365">
          <cell r="A6365" t="str">
            <v>Region 2</v>
          </cell>
        </row>
        <row r="6366">
          <cell r="A6366" t="str">
            <v>Region 2</v>
          </cell>
        </row>
        <row r="6367">
          <cell r="A6367" t="str">
            <v>Region 2</v>
          </cell>
        </row>
        <row r="6368">
          <cell r="A6368" t="str">
            <v>Region 2</v>
          </cell>
        </row>
        <row r="6369">
          <cell r="A6369" t="str">
            <v>Region 2</v>
          </cell>
        </row>
        <row r="6370">
          <cell r="A6370" t="str">
            <v>Region 2</v>
          </cell>
        </row>
        <row r="6371">
          <cell r="A6371" t="str">
            <v>Region 2</v>
          </cell>
        </row>
        <row r="6372">
          <cell r="A6372" t="str">
            <v>Region 2</v>
          </cell>
        </row>
        <row r="6373">
          <cell r="A6373" t="str">
            <v>Region 2</v>
          </cell>
        </row>
        <row r="6374">
          <cell r="A6374" t="str">
            <v>Region 2</v>
          </cell>
        </row>
        <row r="6375">
          <cell r="A6375" t="str">
            <v>Region 2</v>
          </cell>
        </row>
        <row r="6376">
          <cell r="A6376" t="str">
            <v>Region 2</v>
          </cell>
        </row>
        <row r="6377">
          <cell r="A6377" t="str">
            <v>Region 2</v>
          </cell>
        </row>
        <row r="6378">
          <cell r="A6378" t="str">
            <v>Region 2</v>
          </cell>
        </row>
        <row r="6379">
          <cell r="A6379" t="str">
            <v>Region 2</v>
          </cell>
        </row>
        <row r="6380">
          <cell r="A6380" t="str">
            <v>Region 2</v>
          </cell>
        </row>
        <row r="6381">
          <cell r="A6381" t="str">
            <v>Region 2</v>
          </cell>
        </row>
        <row r="6382">
          <cell r="A6382" t="str">
            <v>Region 2</v>
          </cell>
        </row>
        <row r="6383">
          <cell r="A6383" t="str">
            <v>Region 2</v>
          </cell>
        </row>
        <row r="6384">
          <cell r="A6384" t="str">
            <v>Region 2</v>
          </cell>
        </row>
        <row r="6385">
          <cell r="A6385" t="str">
            <v>Region 2</v>
          </cell>
        </row>
        <row r="6386">
          <cell r="A6386" t="str">
            <v>Region 2</v>
          </cell>
        </row>
        <row r="6387">
          <cell r="A6387" t="str">
            <v>Region 2</v>
          </cell>
        </row>
        <row r="6388">
          <cell r="A6388" t="str">
            <v>Region 2</v>
          </cell>
        </row>
        <row r="6389">
          <cell r="A6389" t="str">
            <v>Region 2</v>
          </cell>
        </row>
        <row r="6390">
          <cell r="A6390" t="str">
            <v>Region 2</v>
          </cell>
        </row>
        <row r="6391">
          <cell r="A6391" t="str">
            <v>Region 2</v>
          </cell>
        </row>
        <row r="6392">
          <cell r="A6392" t="str">
            <v>Region 2</v>
          </cell>
        </row>
        <row r="6393">
          <cell r="A6393" t="str">
            <v>Region 2</v>
          </cell>
        </row>
        <row r="6394">
          <cell r="A6394" t="str">
            <v>Region 2</v>
          </cell>
        </row>
        <row r="6395">
          <cell r="A6395" t="str">
            <v>Region 2</v>
          </cell>
        </row>
        <row r="6396">
          <cell r="A6396" t="str">
            <v>Region 2</v>
          </cell>
        </row>
        <row r="6397">
          <cell r="A6397" t="str">
            <v>Region 2</v>
          </cell>
        </row>
        <row r="6398">
          <cell r="A6398" t="str">
            <v>Region 2</v>
          </cell>
        </row>
        <row r="6399">
          <cell r="A6399" t="str">
            <v>Region 2</v>
          </cell>
        </row>
        <row r="6400">
          <cell r="A6400" t="str">
            <v>Region 2</v>
          </cell>
        </row>
        <row r="6401">
          <cell r="A6401" t="str">
            <v>Region 2</v>
          </cell>
        </row>
        <row r="6402">
          <cell r="A6402" t="str">
            <v>Region 2</v>
          </cell>
        </row>
        <row r="6403">
          <cell r="A6403" t="str">
            <v>Region 2</v>
          </cell>
        </row>
        <row r="6404">
          <cell r="A6404" t="str">
            <v>Region 2</v>
          </cell>
        </row>
        <row r="6405">
          <cell r="A6405" t="str">
            <v>Region 2</v>
          </cell>
        </row>
        <row r="6406">
          <cell r="A6406" t="str">
            <v>Region 2</v>
          </cell>
        </row>
        <row r="6407">
          <cell r="A6407" t="str">
            <v>Region 2</v>
          </cell>
        </row>
        <row r="6408">
          <cell r="A6408" t="str">
            <v>Region 2</v>
          </cell>
        </row>
        <row r="6409">
          <cell r="A6409" t="str">
            <v>Region 2</v>
          </cell>
        </row>
        <row r="6410">
          <cell r="A6410" t="str">
            <v>Region 2</v>
          </cell>
        </row>
        <row r="6411">
          <cell r="A6411" t="str">
            <v>Region 2</v>
          </cell>
        </row>
        <row r="6412">
          <cell r="A6412" t="str">
            <v>Region 2</v>
          </cell>
        </row>
        <row r="6413">
          <cell r="A6413" t="str">
            <v>Region 2</v>
          </cell>
        </row>
        <row r="6414">
          <cell r="A6414" t="str">
            <v>Region 2</v>
          </cell>
        </row>
        <row r="6415">
          <cell r="A6415" t="str">
            <v>Region 2</v>
          </cell>
        </row>
        <row r="6416">
          <cell r="A6416" t="str">
            <v>Region 2</v>
          </cell>
        </row>
        <row r="6417">
          <cell r="A6417" t="str">
            <v>Region 2</v>
          </cell>
        </row>
        <row r="6418">
          <cell r="A6418" t="str">
            <v>Region 2</v>
          </cell>
        </row>
        <row r="6419">
          <cell r="A6419" t="str">
            <v>Region 2</v>
          </cell>
        </row>
        <row r="6420">
          <cell r="A6420" t="str">
            <v>Region 2</v>
          </cell>
        </row>
        <row r="6421">
          <cell r="A6421" t="str">
            <v>Region 2</v>
          </cell>
        </row>
        <row r="6422">
          <cell r="A6422" t="str">
            <v>Region 2</v>
          </cell>
        </row>
        <row r="6423">
          <cell r="A6423" t="str">
            <v>Region 2</v>
          </cell>
        </row>
        <row r="6424">
          <cell r="A6424" t="str">
            <v>Region 2</v>
          </cell>
        </row>
        <row r="6425">
          <cell r="A6425" t="str">
            <v>Region 2</v>
          </cell>
        </row>
        <row r="6426">
          <cell r="A6426" t="str">
            <v>Region 2</v>
          </cell>
        </row>
        <row r="6427">
          <cell r="A6427" t="str">
            <v>Region 2</v>
          </cell>
        </row>
        <row r="6428">
          <cell r="A6428" t="str">
            <v>Region 2</v>
          </cell>
        </row>
        <row r="6429">
          <cell r="A6429" t="str">
            <v>Region 2</v>
          </cell>
        </row>
        <row r="6430">
          <cell r="A6430" t="str">
            <v>Region 2</v>
          </cell>
        </row>
        <row r="6431">
          <cell r="A6431" t="str">
            <v>Region 2</v>
          </cell>
        </row>
        <row r="6432">
          <cell r="A6432" t="str">
            <v>Region 2</v>
          </cell>
        </row>
        <row r="6433">
          <cell r="A6433" t="str">
            <v>Region 2</v>
          </cell>
        </row>
        <row r="6434">
          <cell r="A6434" t="str">
            <v>Region 2</v>
          </cell>
        </row>
        <row r="6435">
          <cell r="A6435" t="str">
            <v>Region 2</v>
          </cell>
        </row>
        <row r="6436">
          <cell r="A6436" t="str">
            <v>Region 2</v>
          </cell>
        </row>
        <row r="6437">
          <cell r="A6437" t="str">
            <v>Region 2</v>
          </cell>
        </row>
        <row r="6438">
          <cell r="A6438" t="str">
            <v>Region 2</v>
          </cell>
        </row>
        <row r="6439">
          <cell r="A6439" t="str">
            <v>Region 2</v>
          </cell>
        </row>
        <row r="6440">
          <cell r="A6440" t="str">
            <v>Region 2</v>
          </cell>
        </row>
        <row r="6441">
          <cell r="A6441" t="str">
            <v>Region 2</v>
          </cell>
        </row>
        <row r="6442">
          <cell r="A6442" t="str">
            <v>Region 2</v>
          </cell>
        </row>
        <row r="6443">
          <cell r="A6443" t="str">
            <v>Region 2</v>
          </cell>
        </row>
        <row r="6444">
          <cell r="A6444" t="str">
            <v>Region 2</v>
          </cell>
        </row>
        <row r="6445">
          <cell r="A6445" t="str">
            <v>Region 2</v>
          </cell>
        </row>
        <row r="6446">
          <cell r="A6446" t="str">
            <v>Region 2</v>
          </cell>
        </row>
        <row r="6447">
          <cell r="A6447" t="str">
            <v>Region 2</v>
          </cell>
        </row>
        <row r="6448">
          <cell r="A6448" t="str">
            <v>Region 2</v>
          </cell>
        </row>
        <row r="6449">
          <cell r="A6449" t="str">
            <v>Region 2</v>
          </cell>
        </row>
        <row r="6450">
          <cell r="A6450" t="str">
            <v>Region 2</v>
          </cell>
        </row>
        <row r="6451">
          <cell r="A6451" t="str">
            <v>Region 2</v>
          </cell>
        </row>
        <row r="6452">
          <cell r="A6452" t="str">
            <v>Region 2</v>
          </cell>
        </row>
        <row r="6453">
          <cell r="A6453" t="str">
            <v>Region 2</v>
          </cell>
        </row>
        <row r="6454">
          <cell r="A6454" t="str">
            <v>Region 2</v>
          </cell>
        </row>
        <row r="6455">
          <cell r="A6455" t="str">
            <v>Region 2</v>
          </cell>
        </row>
        <row r="6456">
          <cell r="A6456" t="str">
            <v>Region 2</v>
          </cell>
        </row>
        <row r="6457">
          <cell r="A6457" t="str">
            <v>Region 2</v>
          </cell>
        </row>
        <row r="6458">
          <cell r="A6458" t="str">
            <v>Region 2</v>
          </cell>
        </row>
        <row r="6459">
          <cell r="A6459" t="str">
            <v>Region 2</v>
          </cell>
        </row>
        <row r="6460">
          <cell r="A6460" t="str">
            <v>Region 2</v>
          </cell>
        </row>
        <row r="6461">
          <cell r="A6461" t="str">
            <v>Region 2</v>
          </cell>
        </row>
        <row r="6462">
          <cell r="A6462" t="str">
            <v>Region 2</v>
          </cell>
        </row>
        <row r="6463">
          <cell r="A6463" t="str">
            <v>Region 2</v>
          </cell>
        </row>
        <row r="6464">
          <cell r="A6464" t="str">
            <v>Region 2</v>
          </cell>
        </row>
        <row r="6465">
          <cell r="A6465" t="str">
            <v>Region 2</v>
          </cell>
        </row>
        <row r="6466">
          <cell r="A6466" t="str">
            <v>Region 2</v>
          </cell>
        </row>
        <row r="6467">
          <cell r="A6467" t="str">
            <v>Region 2</v>
          </cell>
        </row>
        <row r="6468">
          <cell r="A6468" t="str">
            <v>Region 2</v>
          </cell>
        </row>
        <row r="6469">
          <cell r="A6469" t="str">
            <v>Region 2</v>
          </cell>
        </row>
        <row r="6470">
          <cell r="A6470" t="str">
            <v>Region 2</v>
          </cell>
        </row>
        <row r="6471">
          <cell r="A6471" t="str">
            <v>Region 2</v>
          </cell>
        </row>
        <row r="6472">
          <cell r="A6472" t="str">
            <v>Region 2</v>
          </cell>
        </row>
        <row r="6473">
          <cell r="A6473" t="str">
            <v>Region 2</v>
          </cell>
        </row>
        <row r="6474">
          <cell r="A6474" t="str">
            <v>Region 2</v>
          </cell>
        </row>
        <row r="6475">
          <cell r="A6475" t="str">
            <v>Region 2</v>
          </cell>
        </row>
        <row r="6476">
          <cell r="A6476" t="str">
            <v>Region 2</v>
          </cell>
        </row>
        <row r="6477">
          <cell r="A6477" t="str">
            <v>Region 2</v>
          </cell>
        </row>
        <row r="6478">
          <cell r="A6478" t="str">
            <v>Region 2</v>
          </cell>
        </row>
        <row r="6479">
          <cell r="A6479" t="str">
            <v>Region 2</v>
          </cell>
        </row>
        <row r="6480">
          <cell r="A6480" t="str">
            <v>Region 2</v>
          </cell>
        </row>
        <row r="6481">
          <cell r="A6481" t="str">
            <v>Region 2</v>
          </cell>
        </row>
        <row r="6482">
          <cell r="A6482" t="str">
            <v>Region 2</v>
          </cell>
        </row>
        <row r="6483">
          <cell r="A6483" t="str">
            <v>Region 2</v>
          </cell>
        </row>
        <row r="6484">
          <cell r="A6484" t="str">
            <v>Region 2</v>
          </cell>
        </row>
        <row r="6485">
          <cell r="A6485" t="str">
            <v>Region 2</v>
          </cell>
        </row>
        <row r="6486">
          <cell r="A6486" t="str">
            <v>Region 2</v>
          </cell>
        </row>
        <row r="6487">
          <cell r="A6487" t="str">
            <v>Region 2</v>
          </cell>
        </row>
        <row r="6488">
          <cell r="A6488" t="str">
            <v>Region 2</v>
          </cell>
        </row>
        <row r="6489">
          <cell r="A6489" t="str">
            <v>Region 2</v>
          </cell>
        </row>
        <row r="6490">
          <cell r="A6490" t="str">
            <v>Region 2</v>
          </cell>
        </row>
        <row r="6491">
          <cell r="A6491" t="str">
            <v>Region 2</v>
          </cell>
        </row>
        <row r="6492">
          <cell r="A6492" t="str">
            <v>Region 2</v>
          </cell>
        </row>
        <row r="6493">
          <cell r="A6493" t="str">
            <v>Region 2</v>
          </cell>
        </row>
        <row r="6494">
          <cell r="A6494" t="str">
            <v>Region 2</v>
          </cell>
        </row>
        <row r="6495">
          <cell r="A6495" t="str">
            <v>Region 2</v>
          </cell>
        </row>
        <row r="6496">
          <cell r="A6496" t="str">
            <v>Region 2</v>
          </cell>
        </row>
        <row r="6497">
          <cell r="A6497" t="str">
            <v>Region 2</v>
          </cell>
        </row>
        <row r="6498">
          <cell r="A6498" t="str">
            <v>Region 2</v>
          </cell>
        </row>
        <row r="6499">
          <cell r="A6499" t="str">
            <v>Region 2</v>
          </cell>
        </row>
        <row r="6500">
          <cell r="A6500" t="str">
            <v>Region 2</v>
          </cell>
        </row>
        <row r="6501">
          <cell r="A6501" t="str">
            <v>Region 2</v>
          </cell>
        </row>
        <row r="6502">
          <cell r="A6502" t="str">
            <v>Region 2</v>
          </cell>
        </row>
        <row r="6503">
          <cell r="A6503" t="str">
            <v>Region 2</v>
          </cell>
        </row>
        <row r="6504">
          <cell r="A6504" t="str">
            <v>Region 2</v>
          </cell>
        </row>
        <row r="6505">
          <cell r="A6505" t="str">
            <v>Region 2</v>
          </cell>
        </row>
        <row r="6506">
          <cell r="A6506" t="str">
            <v>Region 2</v>
          </cell>
        </row>
        <row r="6507">
          <cell r="A6507" t="str">
            <v>Region 2</v>
          </cell>
        </row>
        <row r="6508">
          <cell r="A6508" t="str">
            <v>Region 2</v>
          </cell>
        </row>
        <row r="6509">
          <cell r="A6509" t="str">
            <v>Region 2</v>
          </cell>
        </row>
        <row r="6510">
          <cell r="A6510" t="str">
            <v>Region 2</v>
          </cell>
        </row>
        <row r="6511">
          <cell r="A6511" t="str">
            <v>Region 2</v>
          </cell>
        </row>
        <row r="6512">
          <cell r="A6512" t="str">
            <v>Region 2</v>
          </cell>
        </row>
        <row r="6513">
          <cell r="A6513" t="str">
            <v>Region 2</v>
          </cell>
        </row>
        <row r="6514">
          <cell r="A6514" t="str">
            <v>Region 2</v>
          </cell>
        </row>
        <row r="6515">
          <cell r="A6515" t="str">
            <v>Region 2</v>
          </cell>
        </row>
        <row r="6516">
          <cell r="A6516" t="str">
            <v>Region 2</v>
          </cell>
        </row>
        <row r="6517">
          <cell r="A6517" t="str">
            <v>Region 2</v>
          </cell>
        </row>
        <row r="6518">
          <cell r="A6518" t="str">
            <v>Region 2</v>
          </cell>
        </row>
        <row r="6519">
          <cell r="A6519" t="str">
            <v>Region 2</v>
          </cell>
        </row>
        <row r="6520">
          <cell r="A6520" t="str">
            <v>Region 2</v>
          </cell>
        </row>
        <row r="6521">
          <cell r="A6521" t="str">
            <v>Region 2</v>
          </cell>
        </row>
        <row r="6522">
          <cell r="A6522" t="str">
            <v>Region 2</v>
          </cell>
        </row>
        <row r="6523">
          <cell r="A6523" t="str">
            <v>Region 2</v>
          </cell>
        </row>
        <row r="6524">
          <cell r="A6524" t="str">
            <v>Region 2</v>
          </cell>
        </row>
        <row r="6525">
          <cell r="A6525" t="str">
            <v>Region 2</v>
          </cell>
        </row>
        <row r="6526">
          <cell r="A6526" t="str">
            <v>Region 2</v>
          </cell>
        </row>
        <row r="6527">
          <cell r="A6527" t="str">
            <v>Region 2</v>
          </cell>
        </row>
        <row r="6528">
          <cell r="A6528" t="str">
            <v>Region 2</v>
          </cell>
        </row>
        <row r="6529">
          <cell r="A6529" t="str">
            <v>Region 2</v>
          </cell>
        </row>
        <row r="6530">
          <cell r="A6530" t="str">
            <v>Region 2</v>
          </cell>
        </row>
        <row r="6531">
          <cell r="A6531" t="str">
            <v>Region 2</v>
          </cell>
        </row>
        <row r="6532">
          <cell r="A6532" t="str">
            <v>Region 2</v>
          </cell>
        </row>
        <row r="6533">
          <cell r="A6533" t="str">
            <v>Region 2</v>
          </cell>
        </row>
        <row r="6534">
          <cell r="A6534" t="str">
            <v>Region 2</v>
          </cell>
        </row>
        <row r="6535">
          <cell r="A6535" t="str">
            <v>Region 2</v>
          </cell>
        </row>
        <row r="6536">
          <cell r="A6536" t="str">
            <v>Region 2</v>
          </cell>
        </row>
        <row r="6537">
          <cell r="A6537" t="str">
            <v>Region 2</v>
          </cell>
        </row>
        <row r="6538">
          <cell r="A6538" t="str">
            <v>Region 2</v>
          </cell>
        </row>
        <row r="6539">
          <cell r="A6539" t="str">
            <v>Region 2</v>
          </cell>
        </row>
        <row r="6540">
          <cell r="A6540" t="str">
            <v>Region 2</v>
          </cell>
        </row>
        <row r="6541">
          <cell r="A6541" t="str">
            <v>Region 2</v>
          </cell>
        </row>
        <row r="6542">
          <cell r="A6542" t="str">
            <v>Region 2</v>
          </cell>
        </row>
        <row r="6543">
          <cell r="A6543" t="str">
            <v>Region 2</v>
          </cell>
        </row>
        <row r="6544">
          <cell r="A6544" t="str">
            <v>Region 2</v>
          </cell>
        </row>
        <row r="6545">
          <cell r="A6545" t="str">
            <v>Region 2</v>
          </cell>
        </row>
        <row r="6546">
          <cell r="A6546" t="str">
            <v>Region 2</v>
          </cell>
        </row>
        <row r="6547">
          <cell r="A6547" t="str">
            <v>Region 2</v>
          </cell>
        </row>
        <row r="6548">
          <cell r="A6548" t="str">
            <v>Region 2</v>
          </cell>
        </row>
        <row r="6549">
          <cell r="A6549" t="str">
            <v>Region 2</v>
          </cell>
        </row>
        <row r="6550">
          <cell r="A6550" t="str">
            <v>Region 2</v>
          </cell>
        </row>
        <row r="6551">
          <cell r="A6551" t="str">
            <v>Region 2</v>
          </cell>
        </row>
        <row r="6552">
          <cell r="A6552" t="str">
            <v>Region 2</v>
          </cell>
        </row>
        <row r="6553">
          <cell r="A6553" t="str">
            <v>Region 2</v>
          </cell>
        </row>
        <row r="6554">
          <cell r="A6554" t="str">
            <v>Region 2</v>
          </cell>
        </row>
        <row r="6555">
          <cell r="A6555" t="str">
            <v>Region 2</v>
          </cell>
        </row>
        <row r="6556">
          <cell r="A6556" t="str">
            <v>Region 2</v>
          </cell>
        </row>
        <row r="6557">
          <cell r="A6557" t="str">
            <v>Region 2</v>
          </cell>
        </row>
        <row r="6558">
          <cell r="A6558" t="str">
            <v>Region 2</v>
          </cell>
        </row>
        <row r="6559">
          <cell r="A6559" t="str">
            <v>Region 2</v>
          </cell>
        </row>
        <row r="6560">
          <cell r="A6560" t="str">
            <v>Region 2</v>
          </cell>
        </row>
        <row r="6561">
          <cell r="A6561" t="str">
            <v>Region 2</v>
          </cell>
        </row>
        <row r="6562">
          <cell r="A6562" t="str">
            <v>Region 2</v>
          </cell>
        </row>
        <row r="6563">
          <cell r="A6563" t="str">
            <v>Region 2</v>
          </cell>
        </row>
        <row r="6564">
          <cell r="A6564" t="str">
            <v>Region 2</v>
          </cell>
        </row>
        <row r="6565">
          <cell r="A6565" t="str">
            <v>Region 2</v>
          </cell>
        </row>
        <row r="6566">
          <cell r="A6566" t="str">
            <v>Region 2</v>
          </cell>
        </row>
        <row r="6567">
          <cell r="A6567" t="str">
            <v>Region 2</v>
          </cell>
        </row>
        <row r="6568">
          <cell r="A6568" t="str">
            <v>Region 2</v>
          </cell>
        </row>
        <row r="6569">
          <cell r="A6569" t="str">
            <v>Region 2</v>
          </cell>
        </row>
        <row r="6570">
          <cell r="A6570" t="str">
            <v>Region 2</v>
          </cell>
        </row>
        <row r="6571">
          <cell r="A6571" t="str">
            <v>Region 2</v>
          </cell>
        </row>
        <row r="6572">
          <cell r="A6572" t="str">
            <v>Region 2</v>
          </cell>
        </row>
        <row r="6573">
          <cell r="A6573" t="str">
            <v>Region 2</v>
          </cell>
        </row>
        <row r="6574">
          <cell r="A6574" t="str">
            <v>Region 2</v>
          </cell>
        </row>
        <row r="6575">
          <cell r="A6575" t="str">
            <v>Region 2</v>
          </cell>
        </row>
        <row r="6576">
          <cell r="A6576" t="str">
            <v>Region 2</v>
          </cell>
        </row>
        <row r="6577">
          <cell r="A6577" t="str">
            <v>Region 2</v>
          </cell>
        </row>
        <row r="6578">
          <cell r="A6578" t="str">
            <v>Region 2</v>
          </cell>
        </row>
        <row r="6579">
          <cell r="A6579" t="str">
            <v>Region 2</v>
          </cell>
        </row>
        <row r="6580">
          <cell r="A6580" t="str">
            <v>Region 2</v>
          </cell>
        </row>
        <row r="6581">
          <cell r="A6581" t="str">
            <v>Region 2</v>
          </cell>
        </row>
        <row r="6582">
          <cell r="A6582" t="str">
            <v>Region 2</v>
          </cell>
        </row>
        <row r="6583">
          <cell r="A6583" t="str">
            <v>Region 2</v>
          </cell>
        </row>
        <row r="6584">
          <cell r="A6584" t="str">
            <v>Region 2</v>
          </cell>
        </row>
        <row r="6585">
          <cell r="A6585" t="str">
            <v>Region 2</v>
          </cell>
        </row>
        <row r="6586">
          <cell r="A6586" t="str">
            <v>Region 2</v>
          </cell>
        </row>
        <row r="6587">
          <cell r="A6587" t="str">
            <v>Region 2</v>
          </cell>
        </row>
        <row r="6588">
          <cell r="A6588" t="str">
            <v>Region 2</v>
          </cell>
        </row>
        <row r="6589">
          <cell r="A6589" t="str">
            <v>Region 2</v>
          </cell>
        </row>
        <row r="6590">
          <cell r="A6590" t="str">
            <v>Region 2</v>
          </cell>
        </row>
        <row r="6591">
          <cell r="A6591" t="str">
            <v>Region 2</v>
          </cell>
        </row>
        <row r="6592">
          <cell r="A6592" t="str">
            <v>Region 2</v>
          </cell>
        </row>
        <row r="6593">
          <cell r="A6593" t="str">
            <v>Region 2</v>
          </cell>
        </row>
        <row r="6594">
          <cell r="A6594" t="str">
            <v>Region 2</v>
          </cell>
        </row>
        <row r="6595">
          <cell r="A6595" t="str">
            <v>Region 2</v>
          </cell>
        </row>
        <row r="6596">
          <cell r="A6596" t="str">
            <v>Region 2</v>
          </cell>
        </row>
        <row r="6597">
          <cell r="A6597" t="str">
            <v>Region 2</v>
          </cell>
        </row>
        <row r="6598">
          <cell r="A6598" t="str">
            <v>Region 2</v>
          </cell>
        </row>
        <row r="6599">
          <cell r="A6599" t="str">
            <v>Region 2</v>
          </cell>
        </row>
        <row r="6600">
          <cell r="A6600" t="str">
            <v>Region 2</v>
          </cell>
        </row>
        <row r="6601">
          <cell r="A6601" t="str">
            <v>Region 2</v>
          </cell>
        </row>
        <row r="6602">
          <cell r="A6602" t="str">
            <v>Region 2</v>
          </cell>
        </row>
        <row r="6603">
          <cell r="A6603" t="str">
            <v>Region 2</v>
          </cell>
        </row>
        <row r="6604">
          <cell r="A6604" t="str">
            <v>Region 2</v>
          </cell>
        </row>
        <row r="6605">
          <cell r="A6605" t="str">
            <v>Region 2</v>
          </cell>
        </row>
        <row r="6606">
          <cell r="A6606" t="str">
            <v>Region 2</v>
          </cell>
        </row>
        <row r="6607">
          <cell r="A6607" t="str">
            <v>Region 2</v>
          </cell>
        </row>
        <row r="6608">
          <cell r="A6608" t="str">
            <v>Region 2</v>
          </cell>
        </row>
        <row r="6609">
          <cell r="A6609" t="str">
            <v>Region 2</v>
          </cell>
        </row>
        <row r="6610">
          <cell r="A6610" t="str">
            <v>Region 2</v>
          </cell>
        </row>
        <row r="6611">
          <cell r="A6611" t="str">
            <v>Region 2</v>
          </cell>
        </row>
        <row r="6612">
          <cell r="A6612" t="str">
            <v>Region 2</v>
          </cell>
        </row>
        <row r="6613">
          <cell r="A6613" t="str">
            <v>Region 2</v>
          </cell>
        </row>
        <row r="6614">
          <cell r="A6614" t="str">
            <v>Region 2</v>
          </cell>
        </row>
        <row r="6615">
          <cell r="A6615" t="str">
            <v>Region 2</v>
          </cell>
        </row>
        <row r="6616">
          <cell r="A6616" t="str">
            <v>Region 2</v>
          </cell>
        </row>
        <row r="6617">
          <cell r="A6617" t="str">
            <v>Region 2</v>
          </cell>
        </row>
        <row r="6618">
          <cell r="A6618" t="str">
            <v>Region 2</v>
          </cell>
        </row>
        <row r="6619">
          <cell r="A6619" t="str">
            <v>Region 2</v>
          </cell>
        </row>
        <row r="6620">
          <cell r="A6620" t="str">
            <v>Region 2</v>
          </cell>
        </row>
        <row r="6621">
          <cell r="A6621" t="str">
            <v>Region 2</v>
          </cell>
        </row>
        <row r="6622">
          <cell r="A6622" t="str">
            <v>Region 2</v>
          </cell>
        </row>
        <row r="6623">
          <cell r="A6623" t="str">
            <v>Region 2</v>
          </cell>
        </row>
        <row r="6624">
          <cell r="A6624" t="str">
            <v>Region 2</v>
          </cell>
        </row>
        <row r="6625">
          <cell r="A6625" t="str">
            <v>Region 2</v>
          </cell>
        </row>
        <row r="6626">
          <cell r="A6626" t="str">
            <v>Region 2</v>
          </cell>
        </row>
        <row r="6627">
          <cell r="A6627" t="str">
            <v>Region 2</v>
          </cell>
        </row>
        <row r="6628">
          <cell r="A6628" t="str">
            <v>Region 2</v>
          </cell>
        </row>
        <row r="6629">
          <cell r="A6629" t="str">
            <v>Region 2</v>
          </cell>
        </row>
        <row r="6630">
          <cell r="A6630" t="str">
            <v>Region 2</v>
          </cell>
        </row>
        <row r="6631">
          <cell r="A6631" t="str">
            <v>Region 2</v>
          </cell>
        </row>
        <row r="6632">
          <cell r="A6632" t="str">
            <v>Region 2</v>
          </cell>
        </row>
        <row r="6633">
          <cell r="A6633" t="str">
            <v>Region 2</v>
          </cell>
        </row>
        <row r="6634">
          <cell r="A6634" t="str">
            <v>Region 2</v>
          </cell>
        </row>
        <row r="6635">
          <cell r="A6635" t="str">
            <v>Region 2</v>
          </cell>
        </row>
        <row r="6636">
          <cell r="A6636" t="str">
            <v>Region 2</v>
          </cell>
        </row>
        <row r="6637">
          <cell r="A6637" t="str">
            <v>Region 2</v>
          </cell>
        </row>
        <row r="6638">
          <cell r="A6638" t="str">
            <v>Region 2</v>
          </cell>
        </row>
        <row r="6639">
          <cell r="A6639" t="str">
            <v>Region 2</v>
          </cell>
        </row>
        <row r="6640">
          <cell r="A6640" t="str">
            <v>Region 2</v>
          </cell>
        </row>
        <row r="6641">
          <cell r="A6641" t="str">
            <v>Region 2</v>
          </cell>
        </row>
        <row r="6642">
          <cell r="A6642" t="str">
            <v>Region 2</v>
          </cell>
        </row>
        <row r="6643">
          <cell r="A6643" t="str">
            <v>Region 2</v>
          </cell>
        </row>
        <row r="6644">
          <cell r="A6644" t="str">
            <v>Region 2</v>
          </cell>
        </row>
        <row r="6645">
          <cell r="A6645" t="str">
            <v>Region 2</v>
          </cell>
        </row>
        <row r="6646">
          <cell r="A6646" t="str">
            <v>Region 2</v>
          </cell>
        </row>
        <row r="6647">
          <cell r="A6647" t="str">
            <v>Region 2</v>
          </cell>
        </row>
        <row r="6648">
          <cell r="A6648" t="str">
            <v>Region 2</v>
          </cell>
        </row>
        <row r="6649">
          <cell r="A6649" t="str">
            <v>Region 2</v>
          </cell>
        </row>
        <row r="6650">
          <cell r="A6650" t="str">
            <v>Region 2</v>
          </cell>
        </row>
        <row r="6651">
          <cell r="A6651" t="str">
            <v>Region 2</v>
          </cell>
        </row>
        <row r="6652">
          <cell r="A6652" t="str">
            <v>Region 2</v>
          </cell>
        </row>
        <row r="6653">
          <cell r="A6653" t="str">
            <v>Region 2</v>
          </cell>
        </row>
        <row r="6654">
          <cell r="A6654" t="str">
            <v>Region 2</v>
          </cell>
        </row>
        <row r="6655">
          <cell r="A6655" t="str">
            <v>Region 2</v>
          </cell>
        </row>
        <row r="6656">
          <cell r="A6656" t="str">
            <v>Region 2</v>
          </cell>
        </row>
        <row r="6657">
          <cell r="A6657" t="str">
            <v>Region 2</v>
          </cell>
        </row>
        <row r="6658">
          <cell r="A6658" t="str">
            <v>Region 2</v>
          </cell>
        </row>
        <row r="6659">
          <cell r="A6659" t="str">
            <v>Region 2</v>
          </cell>
        </row>
        <row r="6660">
          <cell r="A6660" t="str">
            <v>Region 2</v>
          </cell>
        </row>
        <row r="6661">
          <cell r="A6661" t="str">
            <v>Region 2</v>
          </cell>
        </row>
        <row r="6662">
          <cell r="A6662" t="str">
            <v>Region 2</v>
          </cell>
        </row>
        <row r="6663">
          <cell r="A6663" t="str">
            <v>Region 2</v>
          </cell>
        </row>
        <row r="6664">
          <cell r="A6664" t="str">
            <v>Region 2</v>
          </cell>
        </row>
        <row r="6665">
          <cell r="A6665" t="str">
            <v>Region 2</v>
          </cell>
        </row>
        <row r="6666">
          <cell r="A6666" t="str">
            <v>Region 2</v>
          </cell>
        </row>
        <row r="6667">
          <cell r="A6667" t="str">
            <v>Region 2</v>
          </cell>
        </row>
        <row r="6668">
          <cell r="A6668" t="str">
            <v>Region 2</v>
          </cell>
        </row>
        <row r="6669">
          <cell r="A6669" t="str">
            <v>Region 2</v>
          </cell>
        </row>
        <row r="6670">
          <cell r="A6670" t="str">
            <v>Region 2</v>
          </cell>
        </row>
        <row r="6671">
          <cell r="A6671" t="str">
            <v>Region 2</v>
          </cell>
        </row>
        <row r="6672">
          <cell r="A6672" t="str">
            <v>Region 2</v>
          </cell>
        </row>
        <row r="6673">
          <cell r="A6673" t="str">
            <v>Region 2</v>
          </cell>
        </row>
        <row r="6674">
          <cell r="A6674" t="str">
            <v>Region 2</v>
          </cell>
        </row>
        <row r="6675">
          <cell r="A6675" t="str">
            <v>Region 2</v>
          </cell>
        </row>
        <row r="6676">
          <cell r="A6676" t="str">
            <v>Region 2</v>
          </cell>
        </row>
        <row r="6677">
          <cell r="A6677" t="str">
            <v>Region 2</v>
          </cell>
        </row>
        <row r="6678">
          <cell r="A6678" t="str">
            <v>Region 2</v>
          </cell>
        </row>
        <row r="6679">
          <cell r="A6679" t="str">
            <v>Region 2</v>
          </cell>
        </row>
        <row r="6680">
          <cell r="A6680" t="str">
            <v>Region 2</v>
          </cell>
        </row>
        <row r="6681">
          <cell r="A6681" t="str">
            <v>Region 2</v>
          </cell>
        </row>
        <row r="6682">
          <cell r="A6682" t="str">
            <v>Region 2</v>
          </cell>
        </row>
        <row r="6683">
          <cell r="A6683" t="str">
            <v>Region 2</v>
          </cell>
        </row>
        <row r="6684">
          <cell r="A6684" t="str">
            <v>Region 2</v>
          </cell>
        </row>
        <row r="6685">
          <cell r="A6685" t="str">
            <v>Region 2</v>
          </cell>
        </row>
        <row r="6686">
          <cell r="A6686" t="str">
            <v>Region 2</v>
          </cell>
        </row>
        <row r="6687">
          <cell r="A6687" t="str">
            <v>Region 2</v>
          </cell>
        </row>
        <row r="6688">
          <cell r="A6688" t="str">
            <v>Region 2</v>
          </cell>
        </row>
        <row r="6689">
          <cell r="A6689" t="str">
            <v>Region 2</v>
          </cell>
        </row>
        <row r="6690">
          <cell r="A6690" t="str">
            <v>Region 2</v>
          </cell>
        </row>
        <row r="6691">
          <cell r="A6691" t="str">
            <v>Region 2</v>
          </cell>
        </row>
        <row r="6692">
          <cell r="A6692" t="str">
            <v>Region 2</v>
          </cell>
        </row>
        <row r="6693">
          <cell r="A6693" t="str">
            <v>Region 2</v>
          </cell>
        </row>
        <row r="6694">
          <cell r="A6694" t="str">
            <v>Region 2</v>
          </cell>
        </row>
        <row r="6695">
          <cell r="A6695" t="str">
            <v>Region 2</v>
          </cell>
        </row>
        <row r="6696">
          <cell r="A6696" t="str">
            <v>Region 2</v>
          </cell>
        </row>
        <row r="6697">
          <cell r="A6697" t="str">
            <v>Region 2</v>
          </cell>
        </row>
        <row r="6698">
          <cell r="A6698" t="str">
            <v>Region 2</v>
          </cell>
        </row>
        <row r="6699">
          <cell r="A6699" t="str">
            <v>Region 2</v>
          </cell>
        </row>
        <row r="6700">
          <cell r="A6700" t="str">
            <v>Region 2</v>
          </cell>
        </row>
        <row r="6701">
          <cell r="A6701" t="str">
            <v>Region 2</v>
          </cell>
        </row>
        <row r="6702">
          <cell r="A6702" t="str">
            <v>Region 2</v>
          </cell>
        </row>
        <row r="6703">
          <cell r="A6703" t="str">
            <v>Region 2</v>
          </cell>
        </row>
        <row r="6704">
          <cell r="A6704" t="str">
            <v>Region 2</v>
          </cell>
        </row>
        <row r="6705">
          <cell r="A6705" t="str">
            <v>Region 2</v>
          </cell>
        </row>
        <row r="6706">
          <cell r="A6706" t="str">
            <v>Region 2</v>
          </cell>
        </row>
        <row r="6707">
          <cell r="A6707" t="str">
            <v>Region 2</v>
          </cell>
        </row>
        <row r="6708">
          <cell r="A6708" t="str">
            <v>Region 2</v>
          </cell>
        </row>
        <row r="6709">
          <cell r="A6709" t="str">
            <v>Region 2</v>
          </cell>
        </row>
        <row r="6710">
          <cell r="A6710" t="str">
            <v>Region 2</v>
          </cell>
        </row>
        <row r="6711">
          <cell r="A6711" t="str">
            <v>Region 2</v>
          </cell>
        </row>
        <row r="6712">
          <cell r="A6712" t="str">
            <v>Region 2</v>
          </cell>
        </row>
        <row r="6713">
          <cell r="A6713" t="str">
            <v>Region 2</v>
          </cell>
        </row>
        <row r="6714">
          <cell r="A6714" t="str">
            <v>Region 2</v>
          </cell>
        </row>
        <row r="6715">
          <cell r="A6715" t="str">
            <v>Region 2</v>
          </cell>
        </row>
        <row r="6716">
          <cell r="A6716" t="str">
            <v>Region 2</v>
          </cell>
        </row>
        <row r="6717">
          <cell r="A6717" t="str">
            <v>Region 2</v>
          </cell>
        </row>
        <row r="6718">
          <cell r="A6718" t="str">
            <v>Region 2</v>
          </cell>
        </row>
        <row r="6719">
          <cell r="A6719" t="str">
            <v>Region 2</v>
          </cell>
        </row>
        <row r="6720">
          <cell r="A6720" t="str">
            <v>Region 2</v>
          </cell>
        </row>
        <row r="6721">
          <cell r="A6721" t="str">
            <v>Region 2</v>
          </cell>
        </row>
        <row r="6722">
          <cell r="A6722" t="str">
            <v>Region 2</v>
          </cell>
        </row>
        <row r="6723">
          <cell r="A6723" t="str">
            <v>Region 2</v>
          </cell>
        </row>
        <row r="6724">
          <cell r="A6724" t="str">
            <v>Region 2</v>
          </cell>
        </row>
        <row r="6725">
          <cell r="A6725" t="str">
            <v>Region 2</v>
          </cell>
        </row>
        <row r="6726">
          <cell r="A6726" t="str">
            <v>Region 2</v>
          </cell>
        </row>
        <row r="6727">
          <cell r="A6727" t="str">
            <v>Region 2</v>
          </cell>
        </row>
        <row r="6728">
          <cell r="A6728" t="str">
            <v>Region 2</v>
          </cell>
        </row>
        <row r="6729">
          <cell r="A6729" t="str">
            <v>Region 2</v>
          </cell>
        </row>
        <row r="6730">
          <cell r="A6730" t="str">
            <v>Region 2</v>
          </cell>
        </row>
        <row r="6731">
          <cell r="A6731" t="str">
            <v>Region 2</v>
          </cell>
        </row>
        <row r="6732">
          <cell r="A6732" t="str">
            <v>Region 2</v>
          </cell>
        </row>
        <row r="6733">
          <cell r="A6733" t="str">
            <v>Region 2</v>
          </cell>
        </row>
        <row r="6734">
          <cell r="A6734" t="str">
            <v>Region 2</v>
          </cell>
        </row>
        <row r="6735">
          <cell r="A6735" t="str">
            <v>Region 2</v>
          </cell>
        </row>
        <row r="6736">
          <cell r="A6736" t="str">
            <v>Region 2</v>
          </cell>
        </row>
        <row r="6737">
          <cell r="A6737" t="str">
            <v>Region 2</v>
          </cell>
        </row>
        <row r="6738">
          <cell r="A6738" t="str">
            <v>Region 2</v>
          </cell>
        </row>
        <row r="6739">
          <cell r="A6739" t="str">
            <v>Region 2</v>
          </cell>
        </row>
        <row r="6740">
          <cell r="A6740" t="str">
            <v>Region 2</v>
          </cell>
        </row>
        <row r="6741">
          <cell r="A6741" t="str">
            <v>Region 2</v>
          </cell>
        </row>
        <row r="6742">
          <cell r="A6742" t="str">
            <v>Region 2</v>
          </cell>
        </row>
        <row r="6743">
          <cell r="A6743" t="str">
            <v>Region 2</v>
          </cell>
        </row>
        <row r="6744">
          <cell r="A6744" t="str">
            <v>Region 2</v>
          </cell>
        </row>
        <row r="6745">
          <cell r="A6745" t="str">
            <v>Region 2</v>
          </cell>
        </row>
        <row r="6746">
          <cell r="A6746" t="str">
            <v>Region 2</v>
          </cell>
        </row>
        <row r="6747">
          <cell r="A6747" t="str">
            <v>Region 2</v>
          </cell>
        </row>
        <row r="6748">
          <cell r="A6748" t="str">
            <v>Region 2</v>
          </cell>
        </row>
        <row r="6749">
          <cell r="A6749" t="str">
            <v>Region 2</v>
          </cell>
        </row>
        <row r="6750">
          <cell r="A6750" t="str">
            <v>Region 2</v>
          </cell>
        </row>
        <row r="6751">
          <cell r="A6751" t="str">
            <v>Region 2</v>
          </cell>
        </row>
        <row r="6752">
          <cell r="A6752" t="str">
            <v>Region 2</v>
          </cell>
        </row>
        <row r="6753">
          <cell r="A6753" t="str">
            <v>Region 2</v>
          </cell>
        </row>
        <row r="6754">
          <cell r="A6754" t="str">
            <v>Region 2</v>
          </cell>
        </row>
        <row r="6755">
          <cell r="A6755" t="str">
            <v>Region 2</v>
          </cell>
        </row>
        <row r="6756">
          <cell r="A6756" t="str">
            <v>Region 2</v>
          </cell>
        </row>
        <row r="6757">
          <cell r="A6757" t="str">
            <v>Region 2</v>
          </cell>
        </row>
        <row r="6758">
          <cell r="A6758" t="str">
            <v>Region 2</v>
          </cell>
        </row>
        <row r="6759">
          <cell r="A6759" t="str">
            <v>Region 2</v>
          </cell>
        </row>
        <row r="6760">
          <cell r="A6760" t="str">
            <v>Region 2</v>
          </cell>
        </row>
        <row r="6761">
          <cell r="A6761" t="str">
            <v>Region 2</v>
          </cell>
        </row>
        <row r="6762">
          <cell r="A6762" t="str">
            <v>Region 2</v>
          </cell>
        </row>
        <row r="6763">
          <cell r="A6763" t="str">
            <v>Region 2</v>
          </cell>
        </row>
        <row r="6764">
          <cell r="A6764" t="str">
            <v>Region 2</v>
          </cell>
        </row>
        <row r="6765">
          <cell r="A6765" t="str">
            <v>Region 2</v>
          </cell>
        </row>
        <row r="6766">
          <cell r="A6766" t="str">
            <v>Region 2</v>
          </cell>
        </row>
        <row r="6767">
          <cell r="A6767" t="str">
            <v>Region 2</v>
          </cell>
        </row>
        <row r="6768">
          <cell r="A6768" t="str">
            <v>Region 2</v>
          </cell>
        </row>
        <row r="6769">
          <cell r="A6769" t="str">
            <v>Region 2</v>
          </cell>
        </row>
        <row r="6770">
          <cell r="A6770" t="str">
            <v>Region 3</v>
          </cell>
        </row>
        <row r="6771">
          <cell r="A6771" t="str">
            <v>Region 3</v>
          </cell>
        </row>
        <row r="6772">
          <cell r="A6772" t="str">
            <v>Region 3</v>
          </cell>
        </row>
        <row r="6773">
          <cell r="A6773" t="str">
            <v>Region 3</v>
          </cell>
        </row>
        <row r="6774">
          <cell r="A6774" t="str">
            <v>Region 3</v>
          </cell>
        </row>
        <row r="6775">
          <cell r="A6775" t="str">
            <v>Region 3</v>
          </cell>
        </row>
        <row r="6776">
          <cell r="A6776" t="str">
            <v>Region 3</v>
          </cell>
        </row>
        <row r="6777">
          <cell r="A6777" t="str">
            <v>Region 3</v>
          </cell>
        </row>
        <row r="6778">
          <cell r="A6778" t="str">
            <v>Region 3</v>
          </cell>
        </row>
        <row r="6779">
          <cell r="A6779" t="str">
            <v>Region 3</v>
          </cell>
        </row>
        <row r="6780">
          <cell r="A6780" t="str">
            <v>Region 3</v>
          </cell>
        </row>
        <row r="6781">
          <cell r="A6781" t="str">
            <v>Region 3</v>
          </cell>
        </row>
        <row r="6782">
          <cell r="A6782" t="str">
            <v>Region 3</v>
          </cell>
        </row>
        <row r="6783">
          <cell r="A6783" t="str">
            <v>Region 3</v>
          </cell>
        </row>
        <row r="6784">
          <cell r="A6784" t="str">
            <v>Region 3</v>
          </cell>
        </row>
        <row r="6785">
          <cell r="A6785" t="str">
            <v>Region 3</v>
          </cell>
        </row>
        <row r="6786">
          <cell r="A6786" t="str">
            <v>Region 3</v>
          </cell>
        </row>
        <row r="6787">
          <cell r="A6787" t="str">
            <v>Region 3</v>
          </cell>
        </row>
        <row r="6788">
          <cell r="A6788" t="str">
            <v>Region 3</v>
          </cell>
        </row>
        <row r="6789">
          <cell r="A6789" t="str">
            <v>Region 3</v>
          </cell>
        </row>
        <row r="6790">
          <cell r="A6790" t="str">
            <v>Region 3</v>
          </cell>
        </row>
        <row r="6791">
          <cell r="A6791" t="str">
            <v>Region 3</v>
          </cell>
        </row>
        <row r="6792">
          <cell r="A6792" t="str">
            <v>Region 3</v>
          </cell>
        </row>
        <row r="6793">
          <cell r="A6793" t="str">
            <v>Region 3</v>
          </cell>
        </row>
        <row r="6794">
          <cell r="A6794" t="str">
            <v>Region 3</v>
          </cell>
        </row>
        <row r="6795">
          <cell r="A6795" t="str">
            <v>Region 3</v>
          </cell>
        </row>
        <row r="6796">
          <cell r="A6796" t="str">
            <v>Region 3</v>
          </cell>
        </row>
        <row r="6797">
          <cell r="A6797" t="str">
            <v>Region 3</v>
          </cell>
        </row>
        <row r="6798">
          <cell r="A6798" t="str">
            <v>Region 3</v>
          </cell>
        </row>
        <row r="6799">
          <cell r="A6799" t="str">
            <v>Region 3</v>
          </cell>
        </row>
        <row r="6800">
          <cell r="A6800" t="str">
            <v>Region 3</v>
          </cell>
        </row>
        <row r="6801">
          <cell r="A6801" t="str">
            <v>Region 3</v>
          </cell>
        </row>
        <row r="6802">
          <cell r="A6802" t="str">
            <v>Region 3</v>
          </cell>
        </row>
        <row r="6803">
          <cell r="A6803" t="str">
            <v>Region 3</v>
          </cell>
        </row>
        <row r="6804">
          <cell r="A6804" t="str">
            <v>Region 3</v>
          </cell>
        </row>
        <row r="6805">
          <cell r="A6805" t="str">
            <v>Region 3</v>
          </cell>
        </row>
        <row r="6806">
          <cell r="A6806" t="str">
            <v>Region 3</v>
          </cell>
        </row>
        <row r="6807">
          <cell r="A6807" t="str">
            <v>Region 3</v>
          </cell>
        </row>
        <row r="6808">
          <cell r="A6808" t="str">
            <v>Region 3</v>
          </cell>
        </row>
        <row r="6809">
          <cell r="A6809" t="str">
            <v>Region 3</v>
          </cell>
        </row>
        <row r="6810">
          <cell r="A6810" t="str">
            <v>Region 3</v>
          </cell>
        </row>
        <row r="6811">
          <cell r="A6811" t="str">
            <v>Region 3</v>
          </cell>
        </row>
        <row r="6812">
          <cell r="A6812" t="str">
            <v>Region 3</v>
          </cell>
        </row>
        <row r="6813">
          <cell r="A6813" t="str">
            <v>Region 3</v>
          </cell>
        </row>
        <row r="6814">
          <cell r="A6814" t="str">
            <v>Region 3</v>
          </cell>
        </row>
        <row r="6815">
          <cell r="A6815" t="str">
            <v>Region 3</v>
          </cell>
        </row>
        <row r="6816">
          <cell r="A6816" t="str">
            <v>Region 3</v>
          </cell>
        </row>
        <row r="6817">
          <cell r="A6817" t="str">
            <v>Region 3</v>
          </cell>
        </row>
        <row r="6818">
          <cell r="A6818" t="str">
            <v>Region 3</v>
          </cell>
        </row>
        <row r="6819">
          <cell r="A6819" t="str">
            <v>Region 3</v>
          </cell>
        </row>
        <row r="6820">
          <cell r="A6820" t="str">
            <v>Region 3</v>
          </cell>
        </row>
        <row r="6821">
          <cell r="A6821" t="str">
            <v>Region 3</v>
          </cell>
        </row>
        <row r="6822">
          <cell r="A6822" t="str">
            <v>Region 3</v>
          </cell>
        </row>
        <row r="6823">
          <cell r="A6823" t="str">
            <v>Region 3</v>
          </cell>
        </row>
        <row r="6824">
          <cell r="A6824" t="str">
            <v>Region 3</v>
          </cell>
        </row>
        <row r="6825">
          <cell r="A6825" t="str">
            <v>Region 3</v>
          </cell>
        </row>
        <row r="6826">
          <cell r="A6826" t="str">
            <v>Region 3</v>
          </cell>
        </row>
        <row r="6827">
          <cell r="A6827" t="str">
            <v>Region 3</v>
          </cell>
        </row>
        <row r="6828">
          <cell r="A6828" t="str">
            <v>Region 3</v>
          </cell>
        </row>
        <row r="6829">
          <cell r="A6829" t="str">
            <v>Region 3</v>
          </cell>
        </row>
        <row r="6830">
          <cell r="A6830" t="str">
            <v>Region 3</v>
          </cell>
        </row>
        <row r="6831">
          <cell r="A6831" t="str">
            <v>Region 3</v>
          </cell>
        </row>
        <row r="6832">
          <cell r="A6832" t="str">
            <v>Region 3</v>
          </cell>
        </row>
        <row r="6833">
          <cell r="A6833" t="str">
            <v>Region 3</v>
          </cell>
        </row>
        <row r="6834">
          <cell r="A6834" t="str">
            <v>Region 3</v>
          </cell>
        </row>
        <row r="6835">
          <cell r="A6835" t="str">
            <v>Region 3</v>
          </cell>
        </row>
        <row r="6836">
          <cell r="A6836" t="str">
            <v>Region 3</v>
          </cell>
        </row>
        <row r="6837">
          <cell r="A6837" t="str">
            <v>Region 3</v>
          </cell>
        </row>
        <row r="6838">
          <cell r="A6838" t="str">
            <v>Region 3</v>
          </cell>
        </row>
        <row r="6839">
          <cell r="A6839" t="str">
            <v>Region 3</v>
          </cell>
        </row>
        <row r="6840">
          <cell r="A6840" t="str">
            <v>Region 3</v>
          </cell>
        </row>
        <row r="6841">
          <cell r="A6841" t="str">
            <v>Region 3</v>
          </cell>
        </row>
        <row r="6842">
          <cell r="A6842" t="str">
            <v>Region 3</v>
          </cell>
        </row>
        <row r="6843">
          <cell r="A6843" t="str">
            <v>Region 3</v>
          </cell>
        </row>
        <row r="6844">
          <cell r="A6844" t="str">
            <v>Region 3</v>
          </cell>
        </row>
        <row r="6845">
          <cell r="A6845" t="str">
            <v>Region 3</v>
          </cell>
        </row>
        <row r="6846">
          <cell r="A6846" t="str">
            <v>Region 3</v>
          </cell>
        </row>
        <row r="6847">
          <cell r="A6847" t="str">
            <v>Region 3</v>
          </cell>
        </row>
        <row r="6848">
          <cell r="A6848" t="str">
            <v>Region 3</v>
          </cell>
        </row>
        <row r="6849">
          <cell r="A6849" t="str">
            <v>Region 3</v>
          </cell>
        </row>
        <row r="6850">
          <cell r="A6850" t="str">
            <v>Region 3</v>
          </cell>
        </row>
        <row r="6851">
          <cell r="A6851" t="str">
            <v>Region 3</v>
          </cell>
        </row>
        <row r="6852">
          <cell r="A6852" t="str">
            <v>Region 3</v>
          </cell>
        </row>
        <row r="6853">
          <cell r="A6853" t="str">
            <v>Region 3</v>
          </cell>
        </row>
        <row r="6854">
          <cell r="A6854" t="str">
            <v>Region 3</v>
          </cell>
        </row>
        <row r="6855">
          <cell r="A6855" t="str">
            <v>Region 3</v>
          </cell>
        </row>
        <row r="6856">
          <cell r="A6856" t="str">
            <v>Region 3</v>
          </cell>
        </row>
        <row r="6857">
          <cell r="A6857" t="str">
            <v>Region 3</v>
          </cell>
        </row>
        <row r="6858">
          <cell r="A6858" t="str">
            <v>Region 3</v>
          </cell>
        </row>
        <row r="6859">
          <cell r="A6859" t="str">
            <v>Region 3</v>
          </cell>
        </row>
        <row r="6860">
          <cell r="A6860" t="str">
            <v>Region 3</v>
          </cell>
        </row>
        <row r="6861">
          <cell r="A6861" t="str">
            <v>Region 3</v>
          </cell>
        </row>
        <row r="6862">
          <cell r="A6862" t="str">
            <v>Region 3</v>
          </cell>
        </row>
        <row r="6863">
          <cell r="A6863" t="str">
            <v>Region 3</v>
          </cell>
        </row>
        <row r="6864">
          <cell r="A6864" t="str">
            <v>Region 3</v>
          </cell>
        </row>
        <row r="6865">
          <cell r="A6865" t="str">
            <v>Region 3</v>
          </cell>
        </row>
        <row r="6866">
          <cell r="A6866" t="str">
            <v>Region 3</v>
          </cell>
        </row>
        <row r="6867">
          <cell r="A6867" t="str">
            <v>Region 3</v>
          </cell>
        </row>
        <row r="6868">
          <cell r="A6868" t="str">
            <v>Region 3</v>
          </cell>
        </row>
        <row r="6869">
          <cell r="A6869" t="str">
            <v>Region 3</v>
          </cell>
        </row>
        <row r="6870">
          <cell r="A6870" t="str">
            <v>Region 3</v>
          </cell>
        </row>
        <row r="6871">
          <cell r="A6871" t="str">
            <v>Region 3</v>
          </cell>
        </row>
        <row r="6872">
          <cell r="A6872" t="str">
            <v>Region 3</v>
          </cell>
        </row>
        <row r="6873">
          <cell r="A6873" t="str">
            <v>Region 3</v>
          </cell>
        </row>
        <row r="6874">
          <cell r="A6874" t="str">
            <v>Region 3</v>
          </cell>
        </row>
        <row r="6875">
          <cell r="A6875" t="str">
            <v>Region 3</v>
          </cell>
        </row>
        <row r="6876">
          <cell r="A6876" t="str">
            <v>Region 3</v>
          </cell>
        </row>
        <row r="6877">
          <cell r="A6877" t="str">
            <v>Region 3</v>
          </cell>
        </row>
        <row r="6878">
          <cell r="A6878" t="str">
            <v>Region 3</v>
          </cell>
        </row>
        <row r="6879">
          <cell r="A6879" t="str">
            <v>Region 3</v>
          </cell>
        </row>
        <row r="6880">
          <cell r="A6880" t="str">
            <v>Region 3</v>
          </cell>
        </row>
        <row r="6881">
          <cell r="A6881" t="str">
            <v>Region 3</v>
          </cell>
        </row>
        <row r="6882">
          <cell r="A6882" t="str">
            <v>Region 3</v>
          </cell>
        </row>
        <row r="6883">
          <cell r="A6883" t="str">
            <v>Region 3</v>
          </cell>
        </row>
        <row r="6884">
          <cell r="A6884" t="str">
            <v>Region 3</v>
          </cell>
        </row>
        <row r="6885">
          <cell r="A6885" t="str">
            <v>Region 3</v>
          </cell>
        </row>
        <row r="6886">
          <cell r="A6886" t="str">
            <v>Region 3</v>
          </cell>
        </row>
        <row r="6887">
          <cell r="A6887" t="str">
            <v>Region 3</v>
          </cell>
        </row>
        <row r="6888">
          <cell r="A6888" t="str">
            <v>Region 3</v>
          </cell>
        </row>
        <row r="6889">
          <cell r="A6889" t="str">
            <v>Region 3</v>
          </cell>
        </row>
        <row r="6890">
          <cell r="A6890" t="str">
            <v>Region 3</v>
          </cell>
        </row>
        <row r="6891">
          <cell r="A6891" t="str">
            <v>Region 3</v>
          </cell>
        </row>
        <row r="6892">
          <cell r="A6892" t="str">
            <v>Region 3</v>
          </cell>
        </row>
        <row r="6893">
          <cell r="A6893" t="str">
            <v>Region 3</v>
          </cell>
        </row>
        <row r="6894">
          <cell r="A6894" t="str">
            <v>Region 3</v>
          </cell>
        </row>
        <row r="6895">
          <cell r="A6895" t="str">
            <v>Region 3</v>
          </cell>
        </row>
        <row r="6896">
          <cell r="A6896" t="str">
            <v>Region 3</v>
          </cell>
        </row>
        <row r="6897">
          <cell r="A6897" t="str">
            <v>Region 3</v>
          </cell>
        </row>
        <row r="6898">
          <cell r="A6898" t="str">
            <v>Region 3</v>
          </cell>
        </row>
        <row r="6899">
          <cell r="A6899" t="str">
            <v>Region 3</v>
          </cell>
        </row>
        <row r="6900">
          <cell r="A6900" t="str">
            <v>Region 3</v>
          </cell>
        </row>
        <row r="6901">
          <cell r="A6901" t="str">
            <v>Region 3</v>
          </cell>
        </row>
        <row r="6902">
          <cell r="A6902" t="str">
            <v>Region 3</v>
          </cell>
        </row>
        <row r="6903">
          <cell r="A6903" t="str">
            <v>Region 3</v>
          </cell>
        </row>
        <row r="6904">
          <cell r="A6904" t="str">
            <v>Region 3</v>
          </cell>
        </row>
        <row r="6905">
          <cell r="A6905" t="str">
            <v>Region 3</v>
          </cell>
        </row>
        <row r="6906">
          <cell r="A6906" t="str">
            <v>Region 3</v>
          </cell>
        </row>
        <row r="6907">
          <cell r="A6907" t="str">
            <v>Region 3</v>
          </cell>
        </row>
        <row r="6908">
          <cell r="A6908" t="str">
            <v>Region 3</v>
          </cell>
        </row>
        <row r="6909">
          <cell r="A6909" t="str">
            <v>Region 3</v>
          </cell>
        </row>
        <row r="6910">
          <cell r="A6910" t="str">
            <v>Region 3</v>
          </cell>
        </row>
        <row r="6911">
          <cell r="A6911" t="str">
            <v>Region 3</v>
          </cell>
        </row>
        <row r="6912">
          <cell r="A6912" t="str">
            <v>Region 3</v>
          </cell>
        </row>
        <row r="6913">
          <cell r="A6913" t="str">
            <v>Region 3</v>
          </cell>
        </row>
        <row r="6914">
          <cell r="A6914" t="str">
            <v>Region 3</v>
          </cell>
        </row>
        <row r="6915">
          <cell r="A6915" t="str">
            <v>Region 3</v>
          </cell>
        </row>
        <row r="6916">
          <cell r="A6916" t="str">
            <v>Region 3</v>
          </cell>
        </row>
        <row r="6917">
          <cell r="A6917" t="str">
            <v>Region 3</v>
          </cell>
        </row>
        <row r="6918">
          <cell r="A6918" t="str">
            <v>Region 3</v>
          </cell>
        </row>
        <row r="6919">
          <cell r="A6919" t="str">
            <v>Region 3</v>
          </cell>
        </row>
        <row r="6920">
          <cell r="A6920" t="str">
            <v>Region 3</v>
          </cell>
        </row>
        <row r="6921">
          <cell r="A6921" t="str">
            <v>Region 3</v>
          </cell>
        </row>
        <row r="6922">
          <cell r="A6922" t="str">
            <v>Region 3</v>
          </cell>
        </row>
        <row r="6923">
          <cell r="A6923" t="str">
            <v>Region 3</v>
          </cell>
        </row>
        <row r="6924">
          <cell r="A6924" t="str">
            <v>Region 3</v>
          </cell>
        </row>
        <row r="6925">
          <cell r="A6925" t="str">
            <v>Region 3</v>
          </cell>
        </row>
        <row r="6926">
          <cell r="A6926" t="str">
            <v>Region 3</v>
          </cell>
        </row>
        <row r="6927">
          <cell r="A6927" t="str">
            <v>Region 3</v>
          </cell>
        </row>
        <row r="6928">
          <cell r="A6928" t="str">
            <v>Region 3</v>
          </cell>
        </row>
        <row r="6929">
          <cell r="A6929" t="str">
            <v>Region 3</v>
          </cell>
        </row>
        <row r="6930">
          <cell r="A6930" t="str">
            <v>Region 3</v>
          </cell>
        </row>
        <row r="6931">
          <cell r="A6931" t="str">
            <v>Region 3</v>
          </cell>
        </row>
        <row r="6932">
          <cell r="A6932" t="str">
            <v>Region 3</v>
          </cell>
        </row>
        <row r="6933">
          <cell r="A6933" t="str">
            <v>Region 3</v>
          </cell>
        </row>
        <row r="6934">
          <cell r="A6934" t="str">
            <v>Region 3</v>
          </cell>
        </row>
        <row r="6935">
          <cell r="A6935" t="str">
            <v>Region 3</v>
          </cell>
        </row>
        <row r="6936">
          <cell r="A6936" t="str">
            <v>Region 3</v>
          </cell>
        </row>
        <row r="6937">
          <cell r="A6937" t="str">
            <v>Region 3</v>
          </cell>
        </row>
        <row r="6938">
          <cell r="A6938" t="str">
            <v>Region 3</v>
          </cell>
        </row>
        <row r="6939">
          <cell r="A6939" t="str">
            <v>Region 3</v>
          </cell>
        </row>
        <row r="6940">
          <cell r="A6940" t="str">
            <v>Region 3</v>
          </cell>
        </row>
        <row r="6941">
          <cell r="A6941" t="str">
            <v>Region 3</v>
          </cell>
        </row>
        <row r="6942">
          <cell r="A6942" t="str">
            <v>Region 3</v>
          </cell>
        </row>
        <row r="6943">
          <cell r="A6943" t="str">
            <v>Region 3</v>
          </cell>
        </row>
        <row r="6944">
          <cell r="A6944" t="str">
            <v>Region 3</v>
          </cell>
        </row>
        <row r="6945">
          <cell r="A6945" t="str">
            <v>Region 3</v>
          </cell>
        </row>
        <row r="6946">
          <cell r="A6946" t="str">
            <v>Region 3</v>
          </cell>
        </row>
        <row r="6947">
          <cell r="A6947" t="str">
            <v>Region 3</v>
          </cell>
        </row>
        <row r="6948">
          <cell r="A6948" t="str">
            <v>Region 3</v>
          </cell>
        </row>
        <row r="6949">
          <cell r="A6949" t="str">
            <v>Region 3</v>
          </cell>
        </row>
        <row r="6950">
          <cell r="A6950" t="str">
            <v>Region 3</v>
          </cell>
        </row>
        <row r="6951">
          <cell r="A6951" t="str">
            <v>Region 3</v>
          </cell>
        </row>
        <row r="6952">
          <cell r="A6952" t="str">
            <v>Region 3</v>
          </cell>
        </row>
        <row r="6953">
          <cell r="A6953" t="str">
            <v>Region 3</v>
          </cell>
        </row>
        <row r="6954">
          <cell r="A6954" t="str">
            <v>Region 3</v>
          </cell>
        </row>
        <row r="6955">
          <cell r="A6955" t="str">
            <v>Region 3</v>
          </cell>
        </row>
        <row r="6956">
          <cell r="A6956" t="str">
            <v>Region 3</v>
          </cell>
        </row>
        <row r="6957">
          <cell r="A6957" t="str">
            <v>Region 3</v>
          </cell>
        </row>
        <row r="6958">
          <cell r="A6958" t="str">
            <v>Region 3</v>
          </cell>
        </row>
        <row r="6959">
          <cell r="A6959" t="str">
            <v>Region 3</v>
          </cell>
        </row>
        <row r="6960">
          <cell r="A6960" t="str">
            <v>Region 3</v>
          </cell>
        </row>
        <row r="6961">
          <cell r="A6961" t="str">
            <v>Region 3</v>
          </cell>
        </row>
        <row r="6962">
          <cell r="A6962" t="str">
            <v>Region 3</v>
          </cell>
        </row>
        <row r="6963">
          <cell r="A6963" t="str">
            <v>Region 3</v>
          </cell>
        </row>
        <row r="6964">
          <cell r="A6964" t="str">
            <v>Region 3</v>
          </cell>
        </row>
        <row r="6965">
          <cell r="A6965" t="str">
            <v>Region 3</v>
          </cell>
        </row>
        <row r="6966">
          <cell r="A6966" t="str">
            <v>Region 3</v>
          </cell>
        </row>
        <row r="6967">
          <cell r="A6967" t="str">
            <v>Region 3</v>
          </cell>
        </row>
        <row r="6968">
          <cell r="A6968" t="str">
            <v>Region 3</v>
          </cell>
        </row>
        <row r="6969">
          <cell r="A6969" t="str">
            <v>Region 3</v>
          </cell>
        </row>
        <row r="6970">
          <cell r="A6970" t="str">
            <v>Region 3</v>
          </cell>
        </row>
        <row r="6971">
          <cell r="A6971" t="str">
            <v>Region 3</v>
          </cell>
        </row>
        <row r="6972">
          <cell r="A6972" t="str">
            <v>Region 3</v>
          </cell>
        </row>
        <row r="6973">
          <cell r="A6973" t="str">
            <v>Region 3</v>
          </cell>
        </row>
        <row r="6974">
          <cell r="A6974" t="str">
            <v>Region 3</v>
          </cell>
        </row>
        <row r="6975">
          <cell r="A6975" t="str">
            <v>Region 3</v>
          </cell>
        </row>
        <row r="6976">
          <cell r="A6976" t="str">
            <v>Region 3</v>
          </cell>
        </row>
        <row r="6977">
          <cell r="A6977" t="str">
            <v>Region 3</v>
          </cell>
        </row>
        <row r="6978">
          <cell r="A6978" t="str">
            <v>Region 3</v>
          </cell>
        </row>
        <row r="6979">
          <cell r="A6979" t="str">
            <v>Region 3</v>
          </cell>
        </row>
        <row r="6980">
          <cell r="A6980" t="str">
            <v>Region 3</v>
          </cell>
        </row>
        <row r="6981">
          <cell r="A6981" t="str">
            <v>Region 3</v>
          </cell>
        </row>
        <row r="6982">
          <cell r="A6982" t="str">
            <v>Region 3</v>
          </cell>
        </row>
        <row r="6983">
          <cell r="A6983" t="str">
            <v>Region 3</v>
          </cell>
        </row>
        <row r="6984">
          <cell r="A6984" t="str">
            <v>Region 3</v>
          </cell>
        </row>
        <row r="6985">
          <cell r="A6985" t="str">
            <v>Region 3</v>
          </cell>
        </row>
        <row r="6986">
          <cell r="A6986" t="str">
            <v>Region 3</v>
          </cell>
        </row>
        <row r="6987">
          <cell r="A6987" t="str">
            <v>Region 3</v>
          </cell>
        </row>
        <row r="6988">
          <cell r="A6988" t="str">
            <v>Region 3</v>
          </cell>
        </row>
        <row r="6989">
          <cell r="A6989" t="str">
            <v>Region 3</v>
          </cell>
        </row>
        <row r="6990">
          <cell r="A6990" t="str">
            <v>Region 3</v>
          </cell>
        </row>
        <row r="6991">
          <cell r="A6991" t="str">
            <v>Region 3</v>
          </cell>
        </row>
        <row r="6992">
          <cell r="A6992" t="str">
            <v>Region 3</v>
          </cell>
        </row>
        <row r="6993">
          <cell r="A6993" t="str">
            <v>Region 3</v>
          </cell>
        </row>
        <row r="6994">
          <cell r="A6994" t="str">
            <v>Region 3</v>
          </cell>
        </row>
        <row r="6995">
          <cell r="A6995" t="str">
            <v>Region 3</v>
          </cell>
        </row>
        <row r="6996">
          <cell r="A6996" t="str">
            <v>Region 3</v>
          </cell>
        </row>
        <row r="6997">
          <cell r="A6997" t="str">
            <v>Region 3</v>
          </cell>
        </row>
        <row r="6998">
          <cell r="A6998" t="str">
            <v>Region 3</v>
          </cell>
        </row>
        <row r="6999">
          <cell r="A6999" t="str">
            <v>Region 3</v>
          </cell>
        </row>
        <row r="7000">
          <cell r="A7000" t="str">
            <v>Region 3</v>
          </cell>
        </row>
        <row r="7001">
          <cell r="A7001" t="str">
            <v>Region 3</v>
          </cell>
        </row>
        <row r="7002">
          <cell r="A7002" t="str">
            <v>Region 3</v>
          </cell>
        </row>
        <row r="7003">
          <cell r="A7003" t="str">
            <v>Region 3</v>
          </cell>
        </row>
        <row r="7004">
          <cell r="A7004" t="str">
            <v>Region 3</v>
          </cell>
        </row>
        <row r="7005">
          <cell r="A7005" t="str">
            <v>Region 3</v>
          </cell>
        </row>
        <row r="7006">
          <cell r="A7006" t="str">
            <v>Region 3</v>
          </cell>
        </row>
        <row r="7007">
          <cell r="A7007" t="str">
            <v>Region 3</v>
          </cell>
        </row>
        <row r="7008">
          <cell r="A7008" t="str">
            <v>Region 3</v>
          </cell>
        </row>
        <row r="7009">
          <cell r="A7009" t="str">
            <v>Region 3</v>
          </cell>
        </row>
        <row r="7010">
          <cell r="A7010" t="str">
            <v>Region 3</v>
          </cell>
        </row>
        <row r="7011">
          <cell r="A7011" t="str">
            <v>Region 3</v>
          </cell>
        </row>
        <row r="7012">
          <cell r="A7012" t="str">
            <v>Region 3</v>
          </cell>
        </row>
        <row r="7013">
          <cell r="A7013" t="str">
            <v>Region 3</v>
          </cell>
        </row>
        <row r="7014">
          <cell r="A7014" t="str">
            <v>Region 3</v>
          </cell>
        </row>
        <row r="7015">
          <cell r="A7015" t="str">
            <v>Region 3</v>
          </cell>
        </row>
        <row r="7016">
          <cell r="A7016" t="str">
            <v>Region 3</v>
          </cell>
        </row>
        <row r="7017">
          <cell r="A7017" t="str">
            <v>Region 3</v>
          </cell>
        </row>
        <row r="7018">
          <cell r="A7018" t="str">
            <v>Region 3</v>
          </cell>
        </row>
        <row r="7019">
          <cell r="A7019" t="str">
            <v>Region 3</v>
          </cell>
        </row>
        <row r="7020">
          <cell r="A7020" t="str">
            <v>Region 3</v>
          </cell>
        </row>
        <row r="7021">
          <cell r="A7021" t="str">
            <v>Region 3</v>
          </cell>
        </row>
        <row r="7022">
          <cell r="A7022" t="str">
            <v>Region 3</v>
          </cell>
        </row>
        <row r="7023">
          <cell r="A7023" t="str">
            <v>Region 3</v>
          </cell>
        </row>
        <row r="7024">
          <cell r="A7024" t="str">
            <v>Region 3</v>
          </cell>
        </row>
        <row r="7025">
          <cell r="A7025" t="str">
            <v>Region 3</v>
          </cell>
        </row>
        <row r="7026">
          <cell r="A7026" t="str">
            <v>Region 3</v>
          </cell>
        </row>
        <row r="7027">
          <cell r="A7027" t="str">
            <v>Region 3</v>
          </cell>
        </row>
        <row r="7028">
          <cell r="A7028" t="str">
            <v>Region 3</v>
          </cell>
        </row>
        <row r="7029">
          <cell r="A7029" t="str">
            <v>Region 3</v>
          </cell>
        </row>
        <row r="7030">
          <cell r="A7030" t="str">
            <v>Region 3</v>
          </cell>
        </row>
        <row r="7031">
          <cell r="A7031" t="str">
            <v>Region 3</v>
          </cell>
        </row>
        <row r="7032">
          <cell r="A7032" t="str">
            <v>Region 3</v>
          </cell>
        </row>
        <row r="7033">
          <cell r="A7033" t="str">
            <v>Region 3</v>
          </cell>
        </row>
        <row r="7034">
          <cell r="A7034" t="str">
            <v>Region 3</v>
          </cell>
        </row>
        <row r="7035">
          <cell r="A7035" t="str">
            <v>Region 3</v>
          </cell>
        </row>
        <row r="7036">
          <cell r="A7036" t="str">
            <v>Region 3</v>
          </cell>
        </row>
        <row r="7037">
          <cell r="A7037" t="str">
            <v>Region 3</v>
          </cell>
        </row>
        <row r="7038">
          <cell r="A7038" t="str">
            <v>Region 3</v>
          </cell>
        </row>
        <row r="7039">
          <cell r="A7039" t="str">
            <v>Region 3</v>
          </cell>
        </row>
        <row r="7040">
          <cell r="A7040" t="str">
            <v>Region 3</v>
          </cell>
        </row>
        <row r="7041">
          <cell r="A7041" t="str">
            <v>Region 3</v>
          </cell>
        </row>
        <row r="7042">
          <cell r="A7042" t="str">
            <v>Region 3</v>
          </cell>
        </row>
        <row r="7043">
          <cell r="A7043" t="str">
            <v>Region 3</v>
          </cell>
        </row>
        <row r="7044">
          <cell r="A7044" t="str">
            <v>Region 3</v>
          </cell>
        </row>
        <row r="7045">
          <cell r="A7045" t="str">
            <v>Region 3</v>
          </cell>
        </row>
        <row r="7046">
          <cell r="A7046" t="str">
            <v>Region 3</v>
          </cell>
        </row>
        <row r="7047">
          <cell r="A7047" t="str">
            <v>Region 3</v>
          </cell>
        </row>
        <row r="7048">
          <cell r="A7048" t="str">
            <v>Region 3</v>
          </cell>
        </row>
        <row r="7049">
          <cell r="A7049" t="str">
            <v>Region 3</v>
          </cell>
        </row>
        <row r="7050">
          <cell r="A7050" t="str">
            <v>Region 3</v>
          </cell>
        </row>
        <row r="7051">
          <cell r="A7051" t="str">
            <v>Region 3</v>
          </cell>
        </row>
        <row r="7052">
          <cell r="A7052" t="str">
            <v>Region 3</v>
          </cell>
        </row>
        <row r="7053">
          <cell r="A7053" t="str">
            <v>Region 3</v>
          </cell>
        </row>
        <row r="7054">
          <cell r="A7054" t="str">
            <v>Region 3</v>
          </cell>
        </row>
        <row r="7055">
          <cell r="A7055" t="str">
            <v>Region 3</v>
          </cell>
        </row>
        <row r="7056">
          <cell r="A7056" t="str">
            <v>Region 3</v>
          </cell>
        </row>
        <row r="7057">
          <cell r="A7057" t="str">
            <v>Region 3</v>
          </cell>
        </row>
        <row r="7058">
          <cell r="A7058" t="str">
            <v>Region 3</v>
          </cell>
        </row>
        <row r="7059">
          <cell r="A7059" t="str">
            <v>Region 3</v>
          </cell>
        </row>
        <row r="7060">
          <cell r="A7060" t="str">
            <v>Region 3</v>
          </cell>
        </row>
        <row r="7061">
          <cell r="A7061" t="str">
            <v>Region 3</v>
          </cell>
        </row>
        <row r="7062">
          <cell r="A7062" t="str">
            <v>Region 3</v>
          </cell>
        </row>
        <row r="7063">
          <cell r="A7063" t="str">
            <v>Region 3</v>
          </cell>
        </row>
        <row r="7064">
          <cell r="A7064" t="str">
            <v>Region 3</v>
          </cell>
        </row>
        <row r="7065">
          <cell r="A7065" t="str">
            <v>Region 3</v>
          </cell>
        </row>
        <row r="7066">
          <cell r="A7066" t="str">
            <v>Region 3</v>
          </cell>
        </row>
        <row r="7067">
          <cell r="A7067" t="str">
            <v>Region 3</v>
          </cell>
        </row>
        <row r="7068">
          <cell r="A7068" t="str">
            <v>Region 3</v>
          </cell>
        </row>
        <row r="7069">
          <cell r="A7069" t="str">
            <v>Region 3</v>
          </cell>
        </row>
        <row r="7070">
          <cell r="A7070" t="str">
            <v>Region 3</v>
          </cell>
        </row>
        <row r="7071">
          <cell r="A7071" t="str">
            <v>Region 3</v>
          </cell>
        </row>
        <row r="7072">
          <cell r="A7072" t="str">
            <v>Region 3</v>
          </cell>
        </row>
        <row r="7073">
          <cell r="A7073" t="str">
            <v>Region 3</v>
          </cell>
        </row>
        <row r="7074">
          <cell r="A7074" t="str">
            <v>Region 3</v>
          </cell>
        </row>
        <row r="7075">
          <cell r="A7075" t="str">
            <v>Region 3</v>
          </cell>
        </row>
        <row r="7076">
          <cell r="A7076" t="str">
            <v>Region 3</v>
          </cell>
        </row>
        <row r="7077">
          <cell r="A7077" t="str">
            <v>Region 3</v>
          </cell>
        </row>
        <row r="7078">
          <cell r="A7078" t="str">
            <v>Region 3</v>
          </cell>
        </row>
        <row r="7079">
          <cell r="A7079" t="str">
            <v>Region 3</v>
          </cell>
        </row>
        <row r="7080">
          <cell r="A7080" t="str">
            <v>Region 3</v>
          </cell>
        </row>
        <row r="7081">
          <cell r="A7081" t="str">
            <v>Region 3</v>
          </cell>
        </row>
        <row r="7082">
          <cell r="A7082" t="str">
            <v>Region 3</v>
          </cell>
        </row>
        <row r="7083">
          <cell r="A7083" t="str">
            <v>Region 3</v>
          </cell>
        </row>
        <row r="7084">
          <cell r="A7084" t="str">
            <v>Region 3</v>
          </cell>
        </row>
        <row r="7085">
          <cell r="A7085" t="str">
            <v>Region 3</v>
          </cell>
        </row>
        <row r="7086">
          <cell r="A7086" t="str">
            <v>Region 3</v>
          </cell>
        </row>
        <row r="7087">
          <cell r="A7087" t="str">
            <v>Region 3</v>
          </cell>
        </row>
        <row r="7088">
          <cell r="A7088" t="str">
            <v>Region 3</v>
          </cell>
        </row>
        <row r="7089">
          <cell r="A7089" t="str">
            <v>Region 3</v>
          </cell>
        </row>
        <row r="7090">
          <cell r="A7090" t="str">
            <v>Region 3</v>
          </cell>
        </row>
        <row r="7091">
          <cell r="A7091" t="str">
            <v>Region 3</v>
          </cell>
        </row>
        <row r="7092">
          <cell r="A7092" t="str">
            <v>Region 3</v>
          </cell>
        </row>
        <row r="7093">
          <cell r="A7093" t="str">
            <v>Region 3</v>
          </cell>
        </row>
        <row r="7094">
          <cell r="A7094" t="str">
            <v>Region 3</v>
          </cell>
        </row>
        <row r="7095">
          <cell r="A7095" t="str">
            <v>Region 3</v>
          </cell>
        </row>
        <row r="7096">
          <cell r="A7096" t="str">
            <v>Region 3</v>
          </cell>
        </row>
        <row r="7097">
          <cell r="A7097" t="str">
            <v>Region 3</v>
          </cell>
        </row>
        <row r="7098">
          <cell r="A7098" t="str">
            <v>Region 3</v>
          </cell>
        </row>
        <row r="7099">
          <cell r="A7099" t="str">
            <v>Region 3</v>
          </cell>
        </row>
        <row r="7100">
          <cell r="A7100" t="str">
            <v>Region 3</v>
          </cell>
        </row>
        <row r="7101">
          <cell r="A7101" t="str">
            <v>Region 3</v>
          </cell>
        </row>
        <row r="7102">
          <cell r="A7102" t="str">
            <v>Region 3</v>
          </cell>
        </row>
        <row r="7103">
          <cell r="A7103" t="str">
            <v>Region 3</v>
          </cell>
        </row>
        <row r="7104">
          <cell r="A7104" t="str">
            <v>Region 3</v>
          </cell>
        </row>
        <row r="7105">
          <cell r="A7105" t="str">
            <v>Region 3</v>
          </cell>
        </row>
        <row r="7106">
          <cell r="A7106" t="str">
            <v>Region 3</v>
          </cell>
        </row>
        <row r="7107">
          <cell r="A7107" t="str">
            <v>Region 3</v>
          </cell>
        </row>
        <row r="7108">
          <cell r="A7108" t="str">
            <v>Region 3</v>
          </cell>
        </row>
        <row r="7109">
          <cell r="A7109" t="str">
            <v>Region 3</v>
          </cell>
        </row>
        <row r="7110">
          <cell r="A7110" t="str">
            <v>Region 3</v>
          </cell>
        </row>
        <row r="7111">
          <cell r="A7111" t="str">
            <v>Region 3</v>
          </cell>
        </row>
        <row r="7112">
          <cell r="A7112" t="str">
            <v>Region 3</v>
          </cell>
        </row>
        <row r="7113">
          <cell r="A7113" t="str">
            <v>Region 3</v>
          </cell>
        </row>
        <row r="7114">
          <cell r="A7114" t="str">
            <v>Region 3</v>
          </cell>
        </row>
        <row r="7115">
          <cell r="A7115" t="str">
            <v>Region 3</v>
          </cell>
        </row>
        <row r="7116">
          <cell r="A7116" t="str">
            <v>Region 3</v>
          </cell>
        </row>
        <row r="7117">
          <cell r="A7117" t="str">
            <v>Region 3</v>
          </cell>
        </row>
        <row r="7118">
          <cell r="A7118" t="str">
            <v>Region 3</v>
          </cell>
        </row>
        <row r="7119">
          <cell r="A7119" t="str">
            <v>Region 3</v>
          </cell>
        </row>
        <row r="7120">
          <cell r="A7120" t="str">
            <v>Region 3</v>
          </cell>
        </row>
        <row r="7121">
          <cell r="A7121" t="str">
            <v>Region 3</v>
          </cell>
        </row>
        <row r="7122">
          <cell r="A7122" t="str">
            <v>Region 3</v>
          </cell>
        </row>
        <row r="7123">
          <cell r="A7123" t="str">
            <v>Region 3</v>
          </cell>
        </row>
        <row r="7124">
          <cell r="A7124" t="str">
            <v>Region 3</v>
          </cell>
        </row>
        <row r="7125">
          <cell r="A7125" t="str">
            <v>Region 3</v>
          </cell>
        </row>
        <row r="7126">
          <cell r="A7126" t="str">
            <v>Region 3</v>
          </cell>
        </row>
        <row r="7127">
          <cell r="A7127" t="str">
            <v>Region 3</v>
          </cell>
        </row>
        <row r="7128">
          <cell r="A7128" t="str">
            <v>Region 3</v>
          </cell>
        </row>
        <row r="7129">
          <cell r="A7129" t="str">
            <v>Region 3</v>
          </cell>
        </row>
        <row r="7130">
          <cell r="A7130" t="str">
            <v>Region 3</v>
          </cell>
        </row>
        <row r="7131">
          <cell r="A7131" t="str">
            <v>Region 3</v>
          </cell>
        </row>
        <row r="7132">
          <cell r="A7132" t="str">
            <v>Region 3</v>
          </cell>
        </row>
        <row r="7133">
          <cell r="A7133" t="str">
            <v>Region 3</v>
          </cell>
        </row>
        <row r="7134">
          <cell r="A7134" t="str">
            <v>Region 3</v>
          </cell>
        </row>
        <row r="7135">
          <cell r="A7135" t="str">
            <v>Region 3</v>
          </cell>
        </row>
        <row r="7136">
          <cell r="A7136" t="str">
            <v>Region 3</v>
          </cell>
        </row>
        <row r="7137">
          <cell r="A7137" t="str">
            <v>Region 3</v>
          </cell>
        </row>
        <row r="7138">
          <cell r="A7138" t="str">
            <v>Region 3</v>
          </cell>
        </row>
        <row r="7139">
          <cell r="A7139" t="str">
            <v>Region 3</v>
          </cell>
        </row>
        <row r="7140">
          <cell r="A7140" t="str">
            <v>Region 3</v>
          </cell>
        </row>
        <row r="7141">
          <cell r="A7141" t="str">
            <v>Region 3</v>
          </cell>
        </row>
        <row r="7142">
          <cell r="A7142" t="str">
            <v>Region 3</v>
          </cell>
        </row>
        <row r="7143">
          <cell r="A7143" t="str">
            <v>Region 3</v>
          </cell>
        </row>
        <row r="7144">
          <cell r="A7144" t="str">
            <v>Region 3</v>
          </cell>
        </row>
        <row r="7145">
          <cell r="A7145" t="str">
            <v>Region 3</v>
          </cell>
        </row>
        <row r="7146">
          <cell r="A7146" t="str">
            <v>Region 3</v>
          </cell>
        </row>
        <row r="7147">
          <cell r="A7147" t="str">
            <v>Region 3</v>
          </cell>
        </row>
        <row r="7148">
          <cell r="A7148" t="str">
            <v>Region 3</v>
          </cell>
        </row>
        <row r="7149">
          <cell r="A7149" t="str">
            <v>Region 3</v>
          </cell>
        </row>
        <row r="7150">
          <cell r="A7150" t="str">
            <v>Region 3</v>
          </cell>
        </row>
        <row r="7151">
          <cell r="A7151" t="str">
            <v>Region 3</v>
          </cell>
        </row>
        <row r="7152">
          <cell r="A7152" t="str">
            <v>Region 3</v>
          </cell>
        </row>
        <row r="7153">
          <cell r="A7153" t="str">
            <v>Region 3</v>
          </cell>
        </row>
        <row r="7154">
          <cell r="A7154" t="str">
            <v>Region 3</v>
          </cell>
        </row>
        <row r="7155">
          <cell r="A7155" t="str">
            <v>Region 3</v>
          </cell>
        </row>
        <row r="7156">
          <cell r="A7156" t="str">
            <v>Region 3</v>
          </cell>
        </row>
        <row r="7157">
          <cell r="A7157" t="str">
            <v>Region 3</v>
          </cell>
        </row>
        <row r="7158">
          <cell r="A7158" t="str">
            <v>Region 3</v>
          </cell>
        </row>
        <row r="7159">
          <cell r="A7159" t="str">
            <v>Region 3</v>
          </cell>
        </row>
        <row r="7160">
          <cell r="A7160" t="str">
            <v>Region 3</v>
          </cell>
        </row>
        <row r="7161">
          <cell r="A7161" t="str">
            <v>Region 3</v>
          </cell>
        </row>
        <row r="7162">
          <cell r="A7162" t="str">
            <v>Region 3</v>
          </cell>
        </row>
        <row r="7163">
          <cell r="A7163" t="str">
            <v>Region 3</v>
          </cell>
        </row>
        <row r="7164">
          <cell r="A7164" t="str">
            <v>Region 3</v>
          </cell>
        </row>
        <row r="7165">
          <cell r="A7165" t="str">
            <v>Region 3</v>
          </cell>
        </row>
        <row r="7166">
          <cell r="A7166" t="str">
            <v>Region 3</v>
          </cell>
        </row>
        <row r="7167">
          <cell r="A7167" t="str">
            <v>Region 3</v>
          </cell>
        </row>
        <row r="7168">
          <cell r="A7168" t="str">
            <v>Region 3</v>
          </cell>
        </row>
        <row r="7169">
          <cell r="A7169" t="str">
            <v>Region 3</v>
          </cell>
        </row>
        <row r="7170">
          <cell r="A7170" t="str">
            <v>Region 3</v>
          </cell>
        </row>
        <row r="7171">
          <cell r="A7171" t="str">
            <v>Region 3</v>
          </cell>
        </row>
        <row r="7172">
          <cell r="A7172" t="str">
            <v>Region 3</v>
          </cell>
        </row>
        <row r="7173">
          <cell r="A7173" t="str">
            <v>Region 3</v>
          </cell>
        </row>
        <row r="7174">
          <cell r="A7174" t="str">
            <v>Region 3</v>
          </cell>
        </row>
        <row r="7175">
          <cell r="A7175" t="str">
            <v>Region 3</v>
          </cell>
        </row>
        <row r="7176">
          <cell r="A7176" t="str">
            <v>Region 3</v>
          </cell>
        </row>
        <row r="7177">
          <cell r="A7177" t="str">
            <v>Region 3</v>
          </cell>
        </row>
        <row r="7178">
          <cell r="A7178" t="str">
            <v>Region 3</v>
          </cell>
        </row>
        <row r="7179">
          <cell r="A7179" t="str">
            <v>Region 3</v>
          </cell>
        </row>
        <row r="7180">
          <cell r="A7180" t="str">
            <v>Region 3</v>
          </cell>
        </row>
        <row r="7181">
          <cell r="A7181" t="str">
            <v>Region 3</v>
          </cell>
        </row>
        <row r="7182">
          <cell r="A7182" t="str">
            <v>Region 3</v>
          </cell>
        </row>
        <row r="7183">
          <cell r="A7183" t="str">
            <v>Region 3</v>
          </cell>
        </row>
        <row r="7184">
          <cell r="A7184" t="str">
            <v>Region 3</v>
          </cell>
        </row>
        <row r="7185">
          <cell r="A7185" t="str">
            <v>Region 3</v>
          </cell>
        </row>
        <row r="7186">
          <cell r="A7186" t="str">
            <v>Region 3</v>
          </cell>
        </row>
        <row r="7187">
          <cell r="A7187" t="str">
            <v>Region 3</v>
          </cell>
        </row>
        <row r="7188">
          <cell r="A7188" t="str">
            <v>Region 3</v>
          </cell>
        </row>
        <row r="7189">
          <cell r="A7189" t="str">
            <v>Region 3</v>
          </cell>
        </row>
        <row r="7190">
          <cell r="A7190" t="str">
            <v>Region 3</v>
          </cell>
        </row>
        <row r="7191">
          <cell r="A7191" t="str">
            <v>Region 3</v>
          </cell>
        </row>
        <row r="7192">
          <cell r="A7192" t="str">
            <v>Region 3</v>
          </cell>
        </row>
        <row r="7193">
          <cell r="A7193" t="str">
            <v>Region 3</v>
          </cell>
        </row>
        <row r="7194">
          <cell r="A7194" t="str">
            <v>Region 3</v>
          </cell>
        </row>
        <row r="7195">
          <cell r="A7195" t="str">
            <v>Region 3</v>
          </cell>
        </row>
        <row r="7196">
          <cell r="A7196" t="str">
            <v>Region 3</v>
          </cell>
        </row>
        <row r="7197">
          <cell r="A7197" t="str">
            <v>Region 3</v>
          </cell>
        </row>
        <row r="7198">
          <cell r="A7198" t="str">
            <v>Region 3</v>
          </cell>
        </row>
        <row r="7199">
          <cell r="A7199" t="str">
            <v>Region 3</v>
          </cell>
        </row>
        <row r="7200">
          <cell r="A7200" t="str">
            <v>Region 3</v>
          </cell>
        </row>
        <row r="7201">
          <cell r="A7201" t="str">
            <v>Region 3</v>
          </cell>
        </row>
        <row r="7202">
          <cell r="A7202" t="str">
            <v>Region 3</v>
          </cell>
        </row>
        <row r="7203">
          <cell r="A7203" t="str">
            <v>Region 3</v>
          </cell>
        </row>
        <row r="7204">
          <cell r="A7204" t="str">
            <v>Region 3</v>
          </cell>
        </row>
        <row r="7205">
          <cell r="A7205" t="str">
            <v>Region 3</v>
          </cell>
        </row>
        <row r="7206">
          <cell r="A7206" t="str">
            <v>Region 3</v>
          </cell>
        </row>
        <row r="7207">
          <cell r="A7207" t="str">
            <v>Region 3</v>
          </cell>
        </row>
        <row r="7208">
          <cell r="A7208" t="str">
            <v>Region 3</v>
          </cell>
        </row>
        <row r="7209">
          <cell r="A7209" t="str">
            <v>Region 3</v>
          </cell>
        </row>
        <row r="7210">
          <cell r="A7210" t="str">
            <v>Region 3</v>
          </cell>
        </row>
        <row r="7211">
          <cell r="A7211" t="str">
            <v>Region 3</v>
          </cell>
        </row>
        <row r="7212">
          <cell r="A7212" t="str">
            <v>Region 3</v>
          </cell>
        </row>
        <row r="7213">
          <cell r="A7213" t="str">
            <v>Region 3</v>
          </cell>
        </row>
        <row r="7214">
          <cell r="A7214" t="str">
            <v>Region 3</v>
          </cell>
        </row>
        <row r="7215">
          <cell r="A7215" t="str">
            <v>Region 3</v>
          </cell>
        </row>
        <row r="7216">
          <cell r="A7216" t="str">
            <v>Region 3</v>
          </cell>
        </row>
        <row r="7217">
          <cell r="A7217" t="str">
            <v>Region 3</v>
          </cell>
        </row>
        <row r="7218">
          <cell r="A7218" t="str">
            <v>Region 3</v>
          </cell>
        </row>
        <row r="7219">
          <cell r="A7219" t="str">
            <v>Region 3</v>
          </cell>
        </row>
        <row r="7220">
          <cell r="A7220" t="str">
            <v>Region 3</v>
          </cell>
        </row>
        <row r="7221">
          <cell r="A7221" t="str">
            <v>Region 3</v>
          </cell>
        </row>
        <row r="7222">
          <cell r="A7222" t="str">
            <v>Region 3</v>
          </cell>
        </row>
        <row r="7223">
          <cell r="A7223" t="str">
            <v>Region 3</v>
          </cell>
        </row>
        <row r="7224">
          <cell r="A7224" t="str">
            <v>Region 3</v>
          </cell>
        </row>
        <row r="7225">
          <cell r="A7225" t="str">
            <v>Region 3</v>
          </cell>
        </row>
        <row r="7226">
          <cell r="A7226" t="str">
            <v>Region 3</v>
          </cell>
        </row>
        <row r="7227">
          <cell r="A7227" t="str">
            <v>Region 3</v>
          </cell>
        </row>
        <row r="7228">
          <cell r="A7228" t="str">
            <v>Region 3</v>
          </cell>
        </row>
        <row r="7229">
          <cell r="A7229" t="str">
            <v>Region 3</v>
          </cell>
        </row>
        <row r="7230">
          <cell r="A7230" t="str">
            <v>Region 3</v>
          </cell>
        </row>
        <row r="7231">
          <cell r="A7231" t="str">
            <v>Region 3</v>
          </cell>
        </row>
        <row r="7232">
          <cell r="A7232" t="str">
            <v>Region 3</v>
          </cell>
        </row>
        <row r="7233">
          <cell r="A7233" t="str">
            <v>Region 3</v>
          </cell>
        </row>
        <row r="7234">
          <cell r="A7234" t="str">
            <v>Region 3</v>
          </cell>
        </row>
        <row r="7235">
          <cell r="A7235" t="str">
            <v>Region 3</v>
          </cell>
        </row>
        <row r="7236">
          <cell r="A7236" t="str">
            <v>Region 3</v>
          </cell>
        </row>
        <row r="7237">
          <cell r="A7237" t="str">
            <v>Region 3</v>
          </cell>
        </row>
        <row r="7238">
          <cell r="A7238" t="str">
            <v>Region 3</v>
          </cell>
        </row>
        <row r="7239">
          <cell r="A7239" t="str">
            <v>Region 3</v>
          </cell>
        </row>
        <row r="7240">
          <cell r="A7240" t="str">
            <v>Region 3</v>
          </cell>
        </row>
        <row r="7241">
          <cell r="A7241" t="str">
            <v>Region 3</v>
          </cell>
        </row>
        <row r="7242">
          <cell r="A7242" t="str">
            <v>Region 3</v>
          </cell>
        </row>
        <row r="7243">
          <cell r="A7243" t="str">
            <v>Region 3</v>
          </cell>
        </row>
        <row r="7244">
          <cell r="A7244" t="str">
            <v>Region 3</v>
          </cell>
        </row>
        <row r="7245">
          <cell r="A7245" t="str">
            <v>Region 3</v>
          </cell>
        </row>
        <row r="7246">
          <cell r="A7246" t="str">
            <v>Region 3</v>
          </cell>
        </row>
        <row r="7247">
          <cell r="A7247" t="str">
            <v>Region 3</v>
          </cell>
        </row>
        <row r="7248">
          <cell r="A7248" t="str">
            <v>Region 3</v>
          </cell>
        </row>
        <row r="7249">
          <cell r="A7249" t="str">
            <v>Region 3</v>
          </cell>
        </row>
        <row r="7250">
          <cell r="A7250" t="str">
            <v>Region 3</v>
          </cell>
        </row>
        <row r="7251">
          <cell r="A7251" t="str">
            <v>Region 3</v>
          </cell>
        </row>
        <row r="7252">
          <cell r="A7252" t="str">
            <v>Region 3</v>
          </cell>
        </row>
        <row r="7253">
          <cell r="A7253" t="str">
            <v>Region 3</v>
          </cell>
        </row>
        <row r="7254">
          <cell r="A7254" t="str">
            <v>Region 3</v>
          </cell>
        </row>
        <row r="7255">
          <cell r="A7255" t="str">
            <v>Region 3</v>
          </cell>
        </row>
        <row r="7256">
          <cell r="A7256" t="str">
            <v>Region 3</v>
          </cell>
        </row>
        <row r="7257">
          <cell r="A7257" t="str">
            <v>Region 3</v>
          </cell>
        </row>
        <row r="7258">
          <cell r="A7258" t="str">
            <v>Region 3</v>
          </cell>
        </row>
        <row r="7259">
          <cell r="A7259" t="str">
            <v>Region 3</v>
          </cell>
        </row>
        <row r="7260">
          <cell r="A7260" t="str">
            <v>Region 3</v>
          </cell>
        </row>
        <row r="7261">
          <cell r="A7261" t="str">
            <v>Region 3</v>
          </cell>
        </row>
        <row r="7262">
          <cell r="A7262" t="str">
            <v>Region 3</v>
          </cell>
        </row>
        <row r="7263">
          <cell r="A7263" t="str">
            <v>Region 3</v>
          </cell>
        </row>
        <row r="7264">
          <cell r="A7264" t="str">
            <v>Region 3</v>
          </cell>
        </row>
        <row r="7265">
          <cell r="A7265" t="str">
            <v>Region 3</v>
          </cell>
        </row>
        <row r="7266">
          <cell r="A7266" t="str">
            <v>Region 3</v>
          </cell>
        </row>
        <row r="7267">
          <cell r="A7267" t="str">
            <v>Region 3</v>
          </cell>
        </row>
        <row r="7268">
          <cell r="A7268" t="str">
            <v>Region 3</v>
          </cell>
        </row>
        <row r="7269">
          <cell r="A7269" t="str">
            <v>Region 3</v>
          </cell>
        </row>
        <row r="7270">
          <cell r="A7270" t="str">
            <v>Region 3</v>
          </cell>
        </row>
        <row r="7271">
          <cell r="A7271" t="str">
            <v>Region 3</v>
          </cell>
        </row>
        <row r="7272">
          <cell r="A7272" t="str">
            <v>Region 3</v>
          </cell>
        </row>
        <row r="7273">
          <cell r="A7273" t="str">
            <v>Region 3</v>
          </cell>
        </row>
        <row r="7274">
          <cell r="A7274" t="str">
            <v>Region 3</v>
          </cell>
        </row>
        <row r="7275">
          <cell r="A7275" t="str">
            <v>Region 3</v>
          </cell>
        </row>
        <row r="7276">
          <cell r="A7276" t="str">
            <v>Region 3</v>
          </cell>
        </row>
        <row r="7277">
          <cell r="A7277" t="str">
            <v>Region 3</v>
          </cell>
        </row>
        <row r="7278">
          <cell r="A7278" t="str">
            <v>Region 3</v>
          </cell>
        </row>
        <row r="7279">
          <cell r="A7279" t="str">
            <v>Region 3</v>
          </cell>
        </row>
        <row r="7280">
          <cell r="A7280" t="str">
            <v>Region 3</v>
          </cell>
        </row>
        <row r="7281">
          <cell r="A7281" t="str">
            <v>Region 3</v>
          </cell>
        </row>
        <row r="7282">
          <cell r="A7282" t="str">
            <v>Region 3</v>
          </cell>
        </row>
        <row r="7283">
          <cell r="A7283" t="str">
            <v>Region 3</v>
          </cell>
        </row>
        <row r="7284">
          <cell r="A7284" t="str">
            <v>Region 3</v>
          </cell>
        </row>
        <row r="7285">
          <cell r="A7285" t="str">
            <v>Region 3</v>
          </cell>
        </row>
        <row r="7286">
          <cell r="A7286" t="str">
            <v>Region 3</v>
          </cell>
        </row>
        <row r="7287">
          <cell r="A7287" t="str">
            <v>Region 3</v>
          </cell>
        </row>
        <row r="7288">
          <cell r="A7288" t="str">
            <v>Region 3</v>
          </cell>
        </row>
        <row r="7289">
          <cell r="A7289" t="str">
            <v>Region 3</v>
          </cell>
        </row>
        <row r="7290">
          <cell r="A7290" t="str">
            <v>Region 3</v>
          </cell>
        </row>
        <row r="7291">
          <cell r="A7291" t="str">
            <v>Region 3</v>
          </cell>
        </row>
        <row r="7292">
          <cell r="A7292" t="str">
            <v>Region 3</v>
          </cell>
        </row>
        <row r="7293">
          <cell r="A7293" t="str">
            <v>Region 3</v>
          </cell>
        </row>
        <row r="7294">
          <cell r="A7294" t="str">
            <v>Region 3</v>
          </cell>
        </row>
        <row r="7295">
          <cell r="A7295" t="str">
            <v>Region 3</v>
          </cell>
        </row>
        <row r="7296">
          <cell r="A7296" t="str">
            <v>Region 3</v>
          </cell>
        </row>
        <row r="7297">
          <cell r="A7297" t="str">
            <v>Region 3</v>
          </cell>
        </row>
        <row r="7298">
          <cell r="A7298" t="str">
            <v>Region 3</v>
          </cell>
        </row>
        <row r="7299">
          <cell r="A7299" t="str">
            <v>Region 3</v>
          </cell>
        </row>
        <row r="7300">
          <cell r="A7300" t="str">
            <v>Region 3</v>
          </cell>
        </row>
        <row r="7301">
          <cell r="A7301" t="str">
            <v>Region 3</v>
          </cell>
        </row>
        <row r="7302">
          <cell r="A7302" t="str">
            <v>Region 3</v>
          </cell>
        </row>
        <row r="7303">
          <cell r="A7303" t="str">
            <v>Region 3</v>
          </cell>
        </row>
        <row r="7304">
          <cell r="A7304" t="str">
            <v>Region 3</v>
          </cell>
        </row>
        <row r="7305">
          <cell r="A7305" t="str">
            <v>Region 3</v>
          </cell>
        </row>
        <row r="7306">
          <cell r="A7306" t="str">
            <v>Region 3</v>
          </cell>
        </row>
        <row r="7307">
          <cell r="A7307" t="str">
            <v>Region 3</v>
          </cell>
        </row>
        <row r="7308">
          <cell r="A7308" t="str">
            <v>Region 3</v>
          </cell>
        </row>
        <row r="7309">
          <cell r="A7309" t="str">
            <v>Region 3</v>
          </cell>
        </row>
        <row r="7310">
          <cell r="A7310" t="str">
            <v>Region 3</v>
          </cell>
        </row>
        <row r="7311">
          <cell r="A7311" t="str">
            <v>Region 3</v>
          </cell>
        </row>
        <row r="7312">
          <cell r="A7312" t="str">
            <v>Region 3</v>
          </cell>
        </row>
        <row r="7313">
          <cell r="A7313" t="str">
            <v>Region 3</v>
          </cell>
        </row>
        <row r="7314">
          <cell r="A7314" t="str">
            <v>Region 3</v>
          </cell>
        </row>
        <row r="7315">
          <cell r="A7315" t="str">
            <v>Region 3</v>
          </cell>
        </row>
        <row r="7316">
          <cell r="A7316" t="str">
            <v>Region 3</v>
          </cell>
        </row>
        <row r="7317">
          <cell r="A7317" t="str">
            <v>Region 3</v>
          </cell>
        </row>
        <row r="7318">
          <cell r="A7318" t="str">
            <v>Region 3</v>
          </cell>
        </row>
        <row r="7319">
          <cell r="A7319" t="str">
            <v>Region 3</v>
          </cell>
        </row>
        <row r="7320">
          <cell r="A7320" t="str">
            <v>Region 3</v>
          </cell>
        </row>
        <row r="7321">
          <cell r="A7321" t="str">
            <v>Region 3</v>
          </cell>
        </row>
        <row r="7322">
          <cell r="A7322" t="str">
            <v>Region 3</v>
          </cell>
        </row>
        <row r="7323">
          <cell r="A7323" t="str">
            <v>Region 3</v>
          </cell>
        </row>
        <row r="7324">
          <cell r="A7324" t="str">
            <v>Region 3</v>
          </cell>
        </row>
        <row r="7325">
          <cell r="A7325" t="str">
            <v>Region 3</v>
          </cell>
        </row>
        <row r="7326">
          <cell r="A7326" t="str">
            <v>Region 3</v>
          </cell>
        </row>
        <row r="7327">
          <cell r="A7327" t="str">
            <v>Region 3</v>
          </cell>
        </row>
        <row r="7328">
          <cell r="A7328" t="str">
            <v>Region 3</v>
          </cell>
        </row>
        <row r="7329">
          <cell r="A7329" t="str">
            <v>Region 3</v>
          </cell>
        </row>
        <row r="7330">
          <cell r="A7330" t="str">
            <v>Region 3</v>
          </cell>
        </row>
        <row r="7331">
          <cell r="A7331" t="str">
            <v>Region 3</v>
          </cell>
        </row>
        <row r="7332">
          <cell r="A7332" t="str">
            <v>Region 3</v>
          </cell>
        </row>
        <row r="7333">
          <cell r="A7333" t="str">
            <v>Region 3</v>
          </cell>
        </row>
        <row r="7334">
          <cell r="A7334" t="str">
            <v>Region 3</v>
          </cell>
        </row>
        <row r="7335">
          <cell r="A7335" t="str">
            <v>Region 3</v>
          </cell>
        </row>
        <row r="7336">
          <cell r="A7336" t="str">
            <v>Region 3</v>
          </cell>
        </row>
        <row r="7337">
          <cell r="A7337" t="str">
            <v>Region 3</v>
          </cell>
        </row>
        <row r="7338">
          <cell r="A7338" t="str">
            <v>Region 3</v>
          </cell>
        </row>
        <row r="7339">
          <cell r="A7339" t="str">
            <v>Region 3</v>
          </cell>
        </row>
        <row r="7340">
          <cell r="A7340" t="str">
            <v>Region 3</v>
          </cell>
        </row>
        <row r="7341">
          <cell r="A7341" t="str">
            <v>Region 3</v>
          </cell>
        </row>
        <row r="7342">
          <cell r="A7342" t="str">
            <v>Region 3</v>
          </cell>
        </row>
        <row r="7343">
          <cell r="A7343" t="str">
            <v>Region 3</v>
          </cell>
        </row>
        <row r="7344">
          <cell r="A7344" t="str">
            <v>Region 3</v>
          </cell>
        </row>
        <row r="7345">
          <cell r="A7345" t="str">
            <v>Region 3</v>
          </cell>
        </row>
        <row r="7346">
          <cell r="A7346" t="str">
            <v>Region 3</v>
          </cell>
        </row>
        <row r="7347">
          <cell r="A7347" t="str">
            <v>Region 3</v>
          </cell>
        </row>
        <row r="7348">
          <cell r="A7348" t="str">
            <v>Region 3</v>
          </cell>
        </row>
        <row r="7349">
          <cell r="A7349" t="str">
            <v>Region 3</v>
          </cell>
        </row>
        <row r="7350">
          <cell r="A7350" t="str">
            <v>Region 3</v>
          </cell>
        </row>
        <row r="7351">
          <cell r="A7351" t="str">
            <v>Region 3</v>
          </cell>
        </row>
        <row r="7352">
          <cell r="A7352" t="str">
            <v>Region 3</v>
          </cell>
        </row>
        <row r="7353">
          <cell r="A7353" t="str">
            <v>Region 3</v>
          </cell>
        </row>
        <row r="7354">
          <cell r="A7354" t="str">
            <v>Region 3</v>
          </cell>
        </row>
        <row r="7355">
          <cell r="A7355" t="str">
            <v>Region 3</v>
          </cell>
        </row>
        <row r="7356">
          <cell r="A7356" t="str">
            <v>Region 3</v>
          </cell>
        </row>
        <row r="7357">
          <cell r="A7357" t="str">
            <v>Region 3</v>
          </cell>
        </row>
        <row r="7358">
          <cell r="A7358" t="str">
            <v>Region 3</v>
          </cell>
        </row>
        <row r="7359">
          <cell r="A7359" t="str">
            <v>Region 3</v>
          </cell>
        </row>
        <row r="7360">
          <cell r="A7360" t="str">
            <v>Region 3</v>
          </cell>
        </row>
        <row r="7361">
          <cell r="A7361" t="str">
            <v>Region 3</v>
          </cell>
        </row>
        <row r="7362">
          <cell r="A7362" t="str">
            <v>Region 3</v>
          </cell>
        </row>
        <row r="7363">
          <cell r="A7363" t="str">
            <v>Region 3</v>
          </cell>
        </row>
        <row r="7364">
          <cell r="A7364" t="str">
            <v>Region 3</v>
          </cell>
        </row>
        <row r="7365">
          <cell r="A7365" t="str">
            <v>Region 3</v>
          </cell>
        </row>
        <row r="7366">
          <cell r="A7366" t="str">
            <v>Region 3</v>
          </cell>
        </row>
        <row r="7367">
          <cell r="A7367" t="str">
            <v>Region 3</v>
          </cell>
        </row>
        <row r="7368">
          <cell r="A7368" t="str">
            <v>Region 3</v>
          </cell>
        </row>
        <row r="7369">
          <cell r="A7369" t="str">
            <v>Region 3</v>
          </cell>
        </row>
        <row r="7370">
          <cell r="A7370" t="str">
            <v>Region 3</v>
          </cell>
        </row>
        <row r="7371">
          <cell r="A7371" t="str">
            <v>Region 3</v>
          </cell>
        </row>
        <row r="7372">
          <cell r="A7372" t="str">
            <v>Region 3</v>
          </cell>
        </row>
        <row r="7373">
          <cell r="A7373" t="str">
            <v>Region 3</v>
          </cell>
        </row>
        <row r="7374">
          <cell r="A7374" t="str">
            <v>Region 3</v>
          </cell>
        </row>
        <row r="7375">
          <cell r="A7375" t="str">
            <v>Region 3</v>
          </cell>
        </row>
        <row r="7376">
          <cell r="A7376" t="str">
            <v>Region 3</v>
          </cell>
        </row>
        <row r="7377">
          <cell r="A7377" t="str">
            <v>Region 3</v>
          </cell>
        </row>
        <row r="7378">
          <cell r="A7378" t="str">
            <v>Region 3</v>
          </cell>
        </row>
        <row r="7379">
          <cell r="A7379" t="str">
            <v>Region 3</v>
          </cell>
        </row>
        <row r="7380">
          <cell r="A7380" t="str">
            <v>Region 3</v>
          </cell>
        </row>
        <row r="7381">
          <cell r="A7381" t="str">
            <v>Region 3</v>
          </cell>
        </row>
        <row r="7382">
          <cell r="A7382" t="str">
            <v>Region 3</v>
          </cell>
        </row>
        <row r="7383">
          <cell r="A7383" t="str">
            <v>Region 3</v>
          </cell>
        </row>
        <row r="7384">
          <cell r="A7384" t="str">
            <v>Region 3</v>
          </cell>
        </row>
        <row r="7385">
          <cell r="A7385" t="str">
            <v>Region 3</v>
          </cell>
        </row>
        <row r="7386">
          <cell r="A7386" t="str">
            <v>Region 3</v>
          </cell>
        </row>
        <row r="7387">
          <cell r="A7387" t="str">
            <v>Region 3</v>
          </cell>
        </row>
        <row r="7388">
          <cell r="A7388" t="str">
            <v>Region 3</v>
          </cell>
        </row>
        <row r="7389">
          <cell r="A7389" t="str">
            <v>Region 3</v>
          </cell>
        </row>
        <row r="7390">
          <cell r="A7390" t="str">
            <v>Region 3</v>
          </cell>
        </row>
        <row r="7391">
          <cell r="A7391" t="str">
            <v>Region 3</v>
          </cell>
        </row>
        <row r="7392">
          <cell r="A7392" t="str">
            <v>Region 3</v>
          </cell>
        </row>
        <row r="7393">
          <cell r="A7393" t="str">
            <v>Region 3</v>
          </cell>
        </row>
        <row r="7394">
          <cell r="A7394" t="str">
            <v>Region 3</v>
          </cell>
        </row>
        <row r="7395">
          <cell r="A7395" t="str">
            <v>Region 3</v>
          </cell>
        </row>
        <row r="7396">
          <cell r="A7396" t="str">
            <v>Region 3</v>
          </cell>
        </row>
        <row r="7397">
          <cell r="A7397" t="str">
            <v>Region 3</v>
          </cell>
        </row>
        <row r="7398">
          <cell r="A7398" t="str">
            <v>Region 3</v>
          </cell>
        </row>
        <row r="7399">
          <cell r="A7399" t="str">
            <v>Region 3</v>
          </cell>
        </row>
        <row r="7400">
          <cell r="A7400" t="str">
            <v>Region 3</v>
          </cell>
        </row>
        <row r="7401">
          <cell r="A7401" t="str">
            <v>Region 3</v>
          </cell>
        </row>
        <row r="7402">
          <cell r="A7402" t="str">
            <v>Region 3</v>
          </cell>
        </row>
        <row r="7403">
          <cell r="A7403" t="str">
            <v>Region 3</v>
          </cell>
        </row>
        <row r="7404">
          <cell r="A7404" t="str">
            <v>Region 3</v>
          </cell>
        </row>
        <row r="7405">
          <cell r="A7405" t="str">
            <v>Region 3</v>
          </cell>
        </row>
        <row r="7406">
          <cell r="A7406" t="str">
            <v>Region 3</v>
          </cell>
        </row>
        <row r="7407">
          <cell r="A7407" t="str">
            <v>Region 3</v>
          </cell>
        </row>
        <row r="7408">
          <cell r="A7408" t="str">
            <v>Region 3</v>
          </cell>
        </row>
        <row r="7409">
          <cell r="A7409" t="str">
            <v>Region 3</v>
          </cell>
        </row>
        <row r="7410">
          <cell r="A7410" t="str">
            <v>Region 3</v>
          </cell>
        </row>
        <row r="7411">
          <cell r="A7411" t="str">
            <v>Region 3</v>
          </cell>
        </row>
        <row r="7412">
          <cell r="A7412" t="str">
            <v>Region 3</v>
          </cell>
        </row>
        <row r="7413">
          <cell r="A7413" t="str">
            <v>Region 3</v>
          </cell>
        </row>
        <row r="7414">
          <cell r="A7414" t="str">
            <v>Region 3</v>
          </cell>
        </row>
        <row r="7415">
          <cell r="A7415" t="str">
            <v>Region 3</v>
          </cell>
        </row>
        <row r="7416">
          <cell r="A7416" t="str">
            <v>Region 3</v>
          </cell>
        </row>
        <row r="7417">
          <cell r="A7417" t="str">
            <v>Region 3</v>
          </cell>
        </row>
        <row r="7418">
          <cell r="A7418" t="str">
            <v>Region 3</v>
          </cell>
        </row>
        <row r="7419">
          <cell r="A7419" t="str">
            <v>Region 3</v>
          </cell>
        </row>
        <row r="7420">
          <cell r="A7420" t="str">
            <v>Region 3</v>
          </cell>
        </row>
        <row r="7421">
          <cell r="A7421" t="str">
            <v>Region 3</v>
          </cell>
        </row>
        <row r="7422">
          <cell r="A7422" t="str">
            <v>Region 3</v>
          </cell>
        </row>
        <row r="7423">
          <cell r="A7423" t="str">
            <v>Region 3</v>
          </cell>
        </row>
        <row r="7424">
          <cell r="A7424" t="str">
            <v>Region 3</v>
          </cell>
        </row>
        <row r="7425">
          <cell r="A7425" t="str">
            <v>Region 3</v>
          </cell>
        </row>
        <row r="7426">
          <cell r="A7426" t="str">
            <v>Region 3</v>
          </cell>
        </row>
        <row r="7427">
          <cell r="A7427" t="str">
            <v>Region 3</v>
          </cell>
        </row>
        <row r="7428">
          <cell r="A7428" t="str">
            <v>Region 3</v>
          </cell>
        </row>
        <row r="7429">
          <cell r="A7429" t="str">
            <v>Region 3</v>
          </cell>
        </row>
        <row r="7430">
          <cell r="A7430" t="str">
            <v>Region 3</v>
          </cell>
        </row>
        <row r="7431">
          <cell r="A7431" t="str">
            <v>Region 3</v>
          </cell>
        </row>
        <row r="7432">
          <cell r="A7432" t="str">
            <v>Region 3</v>
          </cell>
        </row>
        <row r="7433">
          <cell r="A7433" t="str">
            <v>Region 3</v>
          </cell>
        </row>
        <row r="7434">
          <cell r="A7434" t="str">
            <v>Region 3</v>
          </cell>
        </row>
        <row r="7435">
          <cell r="A7435" t="str">
            <v>Region 3</v>
          </cell>
        </row>
        <row r="7436">
          <cell r="A7436" t="str">
            <v>Region 3</v>
          </cell>
        </row>
        <row r="7437">
          <cell r="A7437" t="str">
            <v>Region 3</v>
          </cell>
        </row>
        <row r="7438">
          <cell r="A7438" t="str">
            <v>Region 3</v>
          </cell>
        </row>
        <row r="7439">
          <cell r="A7439" t="str">
            <v>Region 3</v>
          </cell>
        </row>
        <row r="7440">
          <cell r="A7440" t="str">
            <v>Region 3</v>
          </cell>
        </row>
        <row r="7441">
          <cell r="A7441" t="str">
            <v>Region 3</v>
          </cell>
        </row>
        <row r="7442">
          <cell r="A7442" t="str">
            <v>Region 3</v>
          </cell>
        </row>
        <row r="7443">
          <cell r="A7443" t="str">
            <v>Region 3</v>
          </cell>
        </row>
        <row r="7444">
          <cell r="A7444" t="str">
            <v>Region 3</v>
          </cell>
        </row>
        <row r="7445">
          <cell r="A7445" t="str">
            <v>Region 3</v>
          </cell>
        </row>
        <row r="7446">
          <cell r="A7446" t="str">
            <v>Region 3</v>
          </cell>
        </row>
        <row r="7447">
          <cell r="A7447" t="str">
            <v>Region 3</v>
          </cell>
        </row>
        <row r="7448">
          <cell r="A7448" t="str">
            <v>Region 3</v>
          </cell>
        </row>
        <row r="7449">
          <cell r="A7449" t="str">
            <v>Region 3</v>
          </cell>
        </row>
        <row r="7450">
          <cell r="A7450" t="str">
            <v>Region 3</v>
          </cell>
        </row>
        <row r="7451">
          <cell r="A7451" t="str">
            <v>Region 3</v>
          </cell>
        </row>
        <row r="7452">
          <cell r="A7452" t="str">
            <v>Region 3</v>
          </cell>
        </row>
        <row r="7453">
          <cell r="A7453" t="str">
            <v>Region 3</v>
          </cell>
        </row>
        <row r="7454">
          <cell r="A7454" t="str">
            <v>Region 3</v>
          </cell>
        </row>
        <row r="7455">
          <cell r="A7455" t="str">
            <v>Region 3</v>
          </cell>
        </row>
        <row r="7456">
          <cell r="A7456" t="str">
            <v>Region 3</v>
          </cell>
        </row>
        <row r="7457">
          <cell r="A7457" t="str">
            <v>Region 3</v>
          </cell>
        </row>
        <row r="7458">
          <cell r="A7458" t="str">
            <v>Region 3</v>
          </cell>
        </row>
        <row r="7459">
          <cell r="A7459" t="str">
            <v>Region 3</v>
          </cell>
        </row>
        <row r="7460">
          <cell r="A7460" t="str">
            <v>Region 3</v>
          </cell>
        </row>
        <row r="7461">
          <cell r="A7461" t="str">
            <v>Region 3</v>
          </cell>
        </row>
        <row r="7462">
          <cell r="A7462" t="str">
            <v>Region 3</v>
          </cell>
        </row>
        <row r="7463">
          <cell r="A7463" t="str">
            <v>Region 3</v>
          </cell>
        </row>
        <row r="7464">
          <cell r="A7464" t="str">
            <v>Region 3</v>
          </cell>
        </row>
        <row r="7465">
          <cell r="A7465" t="str">
            <v>Region 3</v>
          </cell>
        </row>
        <row r="7466">
          <cell r="A7466" t="str">
            <v>Region 3</v>
          </cell>
        </row>
        <row r="7467">
          <cell r="A7467" t="str">
            <v>Region 3</v>
          </cell>
        </row>
        <row r="7468">
          <cell r="A7468" t="str">
            <v>Region 3</v>
          </cell>
        </row>
        <row r="7469">
          <cell r="A7469" t="str">
            <v>Region 3</v>
          </cell>
        </row>
        <row r="7470">
          <cell r="A7470" t="str">
            <v>Region 3</v>
          </cell>
        </row>
        <row r="7471">
          <cell r="A7471" t="str">
            <v>Region 3</v>
          </cell>
        </row>
        <row r="7472">
          <cell r="A7472" t="str">
            <v>Region 3</v>
          </cell>
        </row>
        <row r="7473">
          <cell r="A7473" t="str">
            <v>Region 3</v>
          </cell>
        </row>
        <row r="7474">
          <cell r="A7474" t="str">
            <v>Region 3</v>
          </cell>
        </row>
        <row r="7475">
          <cell r="A7475" t="str">
            <v>Region 3</v>
          </cell>
        </row>
        <row r="7476">
          <cell r="A7476" t="str">
            <v>Region 3</v>
          </cell>
        </row>
        <row r="7477">
          <cell r="A7477" t="str">
            <v>Region 3</v>
          </cell>
        </row>
        <row r="7478">
          <cell r="A7478" t="str">
            <v>Region 3</v>
          </cell>
        </row>
        <row r="7479">
          <cell r="A7479" t="str">
            <v>Region 3</v>
          </cell>
        </row>
        <row r="7480">
          <cell r="A7480" t="str">
            <v>Region 3</v>
          </cell>
        </row>
        <row r="7481">
          <cell r="A7481" t="str">
            <v>Region 3</v>
          </cell>
        </row>
        <row r="7482">
          <cell r="A7482" t="str">
            <v>Region 3</v>
          </cell>
        </row>
        <row r="7483">
          <cell r="A7483" t="str">
            <v>Region 3</v>
          </cell>
        </row>
        <row r="7484">
          <cell r="A7484" t="str">
            <v>Region 3</v>
          </cell>
        </row>
        <row r="7485">
          <cell r="A7485" t="str">
            <v>Region 3</v>
          </cell>
        </row>
        <row r="7486">
          <cell r="A7486" t="str">
            <v>Region 3</v>
          </cell>
        </row>
        <row r="7487">
          <cell r="A7487" t="str">
            <v>Region 3</v>
          </cell>
        </row>
        <row r="7488">
          <cell r="A7488" t="str">
            <v>Region 3</v>
          </cell>
        </row>
        <row r="7489">
          <cell r="A7489" t="str">
            <v>Region 3</v>
          </cell>
        </row>
        <row r="7490">
          <cell r="A7490" t="str">
            <v>Region 3</v>
          </cell>
        </row>
        <row r="7491">
          <cell r="A7491" t="str">
            <v>Region 3</v>
          </cell>
        </row>
        <row r="7492">
          <cell r="A7492" t="str">
            <v>Region 3</v>
          </cell>
        </row>
        <row r="7493">
          <cell r="A7493" t="str">
            <v>Region 3</v>
          </cell>
        </row>
        <row r="7494">
          <cell r="A7494" t="str">
            <v>Region 3</v>
          </cell>
        </row>
        <row r="7495">
          <cell r="A7495" t="str">
            <v>Region 3</v>
          </cell>
        </row>
        <row r="7496">
          <cell r="A7496" t="str">
            <v>Region 3</v>
          </cell>
        </row>
        <row r="7497">
          <cell r="A7497" t="str">
            <v>Region 3</v>
          </cell>
        </row>
        <row r="7498">
          <cell r="A7498" t="str">
            <v>Region 3</v>
          </cell>
        </row>
        <row r="7499">
          <cell r="A7499" t="str">
            <v>Region 3</v>
          </cell>
        </row>
        <row r="7500">
          <cell r="A7500" t="str">
            <v>Region 3</v>
          </cell>
        </row>
        <row r="7501">
          <cell r="A7501" t="str">
            <v>Region 3</v>
          </cell>
        </row>
        <row r="7502">
          <cell r="A7502" t="str">
            <v>Region 3</v>
          </cell>
        </row>
        <row r="7503">
          <cell r="A7503" t="str">
            <v>Region 3</v>
          </cell>
        </row>
        <row r="7504">
          <cell r="A7504" t="str">
            <v>Region 3</v>
          </cell>
        </row>
        <row r="7505">
          <cell r="A7505" t="str">
            <v>Region 3</v>
          </cell>
        </row>
        <row r="7506">
          <cell r="A7506" t="str">
            <v>Region 3</v>
          </cell>
        </row>
        <row r="7507">
          <cell r="A7507" t="str">
            <v>Region 3</v>
          </cell>
        </row>
        <row r="7508">
          <cell r="A7508" t="str">
            <v>Region 3</v>
          </cell>
        </row>
        <row r="7509">
          <cell r="A7509" t="str">
            <v>Region 3</v>
          </cell>
        </row>
        <row r="7510">
          <cell r="A7510" t="str">
            <v>Region 3</v>
          </cell>
        </row>
        <row r="7511">
          <cell r="A7511" t="str">
            <v>Region 3</v>
          </cell>
        </row>
        <row r="7512">
          <cell r="A7512" t="str">
            <v>Region 3</v>
          </cell>
        </row>
        <row r="7513">
          <cell r="A7513" t="str">
            <v>Region 3</v>
          </cell>
        </row>
        <row r="7514">
          <cell r="A7514" t="str">
            <v>Region 3</v>
          </cell>
        </row>
        <row r="7515">
          <cell r="A7515" t="str">
            <v>Region 3</v>
          </cell>
        </row>
        <row r="7516">
          <cell r="A7516" t="str">
            <v>Region 3</v>
          </cell>
        </row>
        <row r="7517">
          <cell r="A7517" t="str">
            <v>Region 3</v>
          </cell>
        </row>
        <row r="7518">
          <cell r="A7518" t="str">
            <v>Region 3</v>
          </cell>
        </row>
        <row r="7519">
          <cell r="A7519" t="str">
            <v>Region 3</v>
          </cell>
        </row>
        <row r="7520">
          <cell r="A7520" t="str">
            <v>Region 3</v>
          </cell>
        </row>
        <row r="7521">
          <cell r="A7521" t="str">
            <v>Region 3</v>
          </cell>
        </row>
        <row r="7522">
          <cell r="A7522" t="str">
            <v>Region 3</v>
          </cell>
        </row>
        <row r="7523">
          <cell r="A7523" t="str">
            <v>Region 3</v>
          </cell>
        </row>
        <row r="7524">
          <cell r="A7524" t="str">
            <v>Region 3</v>
          </cell>
        </row>
        <row r="7525">
          <cell r="A7525" t="str">
            <v>Region 3</v>
          </cell>
        </row>
        <row r="7526">
          <cell r="A7526" t="str">
            <v>Region 3</v>
          </cell>
        </row>
        <row r="7527">
          <cell r="A7527" t="str">
            <v>Region 3</v>
          </cell>
        </row>
        <row r="7528">
          <cell r="A7528" t="str">
            <v>Region 3</v>
          </cell>
        </row>
        <row r="7529">
          <cell r="A7529" t="str">
            <v>Region 3</v>
          </cell>
        </row>
        <row r="7530">
          <cell r="A7530" t="str">
            <v>Region 3</v>
          </cell>
        </row>
        <row r="7531">
          <cell r="A7531" t="str">
            <v>Region 3</v>
          </cell>
        </row>
        <row r="7532">
          <cell r="A7532" t="str">
            <v>Region 3</v>
          </cell>
        </row>
        <row r="7533">
          <cell r="A7533" t="str">
            <v>Region 3</v>
          </cell>
        </row>
        <row r="7534">
          <cell r="A7534" t="str">
            <v>Region 3</v>
          </cell>
        </row>
        <row r="7535">
          <cell r="A7535" t="str">
            <v>Region 3</v>
          </cell>
        </row>
        <row r="7536">
          <cell r="A7536" t="str">
            <v>Region 3</v>
          </cell>
        </row>
        <row r="7537">
          <cell r="A7537" t="str">
            <v>Region 3</v>
          </cell>
        </row>
        <row r="7538">
          <cell r="A7538" t="str">
            <v>Region 3</v>
          </cell>
        </row>
        <row r="7539">
          <cell r="A7539" t="str">
            <v>Region 3</v>
          </cell>
        </row>
        <row r="7540">
          <cell r="A7540" t="str">
            <v>Region 3</v>
          </cell>
        </row>
        <row r="7541">
          <cell r="A7541" t="str">
            <v>Region 3</v>
          </cell>
        </row>
        <row r="7542">
          <cell r="A7542" t="str">
            <v>Region 3</v>
          </cell>
        </row>
        <row r="7543">
          <cell r="A7543" t="str">
            <v>Region 3</v>
          </cell>
        </row>
        <row r="7544">
          <cell r="A7544" t="str">
            <v>Region 3</v>
          </cell>
        </row>
        <row r="7545">
          <cell r="A7545" t="str">
            <v>Region 3</v>
          </cell>
        </row>
        <row r="7546">
          <cell r="A7546" t="str">
            <v>Region 3</v>
          </cell>
        </row>
        <row r="7547">
          <cell r="A7547" t="str">
            <v>Region 3</v>
          </cell>
        </row>
        <row r="7548">
          <cell r="A7548" t="str">
            <v>Region 3</v>
          </cell>
        </row>
        <row r="7549">
          <cell r="A7549" t="str">
            <v>Region 3</v>
          </cell>
        </row>
        <row r="7550">
          <cell r="A7550" t="str">
            <v>Region 3</v>
          </cell>
        </row>
        <row r="7551">
          <cell r="A7551" t="str">
            <v>Region 3</v>
          </cell>
        </row>
        <row r="7552">
          <cell r="A7552" t="str">
            <v>Region 3</v>
          </cell>
        </row>
        <row r="7553">
          <cell r="A7553" t="str">
            <v>Region 3</v>
          </cell>
        </row>
        <row r="7554">
          <cell r="A7554" t="str">
            <v>Region 3</v>
          </cell>
        </row>
        <row r="7555">
          <cell r="A7555" t="str">
            <v>Region 3</v>
          </cell>
        </row>
        <row r="7556">
          <cell r="A7556" t="str">
            <v>Region 3</v>
          </cell>
        </row>
        <row r="7557">
          <cell r="A7557" t="str">
            <v>Region 3</v>
          </cell>
        </row>
        <row r="7558">
          <cell r="A7558" t="str">
            <v>Region 3</v>
          </cell>
        </row>
        <row r="7559">
          <cell r="A7559" t="str">
            <v>Region 3</v>
          </cell>
        </row>
        <row r="7560">
          <cell r="A7560" t="str">
            <v>Region 3</v>
          </cell>
        </row>
        <row r="7561">
          <cell r="A7561" t="str">
            <v>Region 3</v>
          </cell>
        </row>
        <row r="7562">
          <cell r="A7562" t="str">
            <v>Region 3</v>
          </cell>
        </row>
        <row r="7563">
          <cell r="A7563" t="str">
            <v>Region 3</v>
          </cell>
        </row>
        <row r="7564">
          <cell r="A7564" t="str">
            <v>Region 3</v>
          </cell>
        </row>
        <row r="7565">
          <cell r="A7565" t="str">
            <v>Region 3</v>
          </cell>
        </row>
        <row r="7566">
          <cell r="A7566" t="str">
            <v>Region 3</v>
          </cell>
        </row>
        <row r="7567">
          <cell r="A7567" t="str">
            <v>Region 3</v>
          </cell>
        </row>
        <row r="7568">
          <cell r="A7568" t="str">
            <v>Region 3</v>
          </cell>
        </row>
        <row r="7569">
          <cell r="A7569" t="str">
            <v>Region 3</v>
          </cell>
        </row>
        <row r="7570">
          <cell r="A7570" t="str">
            <v>Region 3</v>
          </cell>
        </row>
        <row r="7571">
          <cell r="A7571" t="str">
            <v>Region 3</v>
          </cell>
        </row>
        <row r="7572">
          <cell r="A7572" t="str">
            <v>Region 3</v>
          </cell>
        </row>
        <row r="7573">
          <cell r="A7573" t="str">
            <v>Region 3</v>
          </cell>
        </row>
        <row r="7574">
          <cell r="A7574" t="str">
            <v>Region 3</v>
          </cell>
        </row>
        <row r="7575">
          <cell r="A7575" t="str">
            <v>Region 3</v>
          </cell>
        </row>
        <row r="7576">
          <cell r="A7576" t="str">
            <v>Region 3</v>
          </cell>
        </row>
        <row r="7577">
          <cell r="A7577" t="str">
            <v>Region 3</v>
          </cell>
        </row>
        <row r="7578">
          <cell r="A7578" t="str">
            <v>Region 3</v>
          </cell>
        </row>
        <row r="7579">
          <cell r="A7579" t="str">
            <v>Region 3</v>
          </cell>
        </row>
        <row r="7580">
          <cell r="A7580" t="str">
            <v>Region 3</v>
          </cell>
        </row>
        <row r="7581">
          <cell r="A7581" t="str">
            <v>Region 3</v>
          </cell>
        </row>
        <row r="7582">
          <cell r="A7582" t="str">
            <v>Region 3</v>
          </cell>
        </row>
        <row r="7583">
          <cell r="A7583" t="str">
            <v>Region 3</v>
          </cell>
        </row>
        <row r="7584">
          <cell r="A7584" t="str">
            <v>Region 3</v>
          </cell>
        </row>
        <row r="7585">
          <cell r="A7585" t="str">
            <v>Region 3</v>
          </cell>
        </row>
        <row r="7586">
          <cell r="A7586" t="str">
            <v>Region 3</v>
          </cell>
        </row>
        <row r="7587">
          <cell r="A7587" t="str">
            <v>Region 3</v>
          </cell>
        </row>
        <row r="7588">
          <cell r="A7588" t="str">
            <v>Region 3</v>
          </cell>
        </row>
        <row r="7589">
          <cell r="A7589" t="str">
            <v>Region 3</v>
          </cell>
        </row>
        <row r="7590">
          <cell r="A7590" t="str">
            <v>Region 3</v>
          </cell>
        </row>
        <row r="7591">
          <cell r="A7591" t="str">
            <v>Region 3</v>
          </cell>
        </row>
        <row r="7592">
          <cell r="A7592" t="str">
            <v>Region 3</v>
          </cell>
        </row>
        <row r="7593">
          <cell r="A7593" t="str">
            <v>Region 3</v>
          </cell>
        </row>
        <row r="7594">
          <cell r="A7594" t="str">
            <v>Region 3</v>
          </cell>
        </row>
        <row r="7595">
          <cell r="A7595" t="str">
            <v>Region 3</v>
          </cell>
        </row>
        <row r="7596">
          <cell r="A7596" t="str">
            <v>Region 3</v>
          </cell>
        </row>
        <row r="7597">
          <cell r="A7597" t="str">
            <v>Region 3</v>
          </cell>
        </row>
        <row r="7598">
          <cell r="A7598" t="str">
            <v>Region 3</v>
          </cell>
        </row>
        <row r="7599">
          <cell r="A7599" t="str">
            <v>Region 3</v>
          </cell>
        </row>
        <row r="7600">
          <cell r="A7600" t="str">
            <v>Region 3</v>
          </cell>
        </row>
        <row r="7601">
          <cell r="A7601" t="str">
            <v>Region 3</v>
          </cell>
        </row>
        <row r="7602">
          <cell r="A7602" t="str">
            <v>Region 3</v>
          </cell>
        </row>
        <row r="7603">
          <cell r="A7603" t="str">
            <v>Region 3</v>
          </cell>
        </row>
        <row r="7604">
          <cell r="A7604" t="str">
            <v>Region 3</v>
          </cell>
        </row>
        <row r="7605">
          <cell r="A7605" t="str">
            <v>Region 3</v>
          </cell>
        </row>
        <row r="7606">
          <cell r="A7606" t="str">
            <v>Region 3</v>
          </cell>
        </row>
        <row r="7607">
          <cell r="A7607" t="str">
            <v>Region 3</v>
          </cell>
        </row>
        <row r="7608">
          <cell r="A7608" t="str">
            <v>Region 3</v>
          </cell>
        </row>
        <row r="7609">
          <cell r="A7609" t="str">
            <v>Region 3</v>
          </cell>
        </row>
        <row r="7610">
          <cell r="A7610" t="str">
            <v>Region 3</v>
          </cell>
        </row>
        <row r="7611">
          <cell r="A7611" t="str">
            <v>Region 3</v>
          </cell>
        </row>
        <row r="7612">
          <cell r="A7612" t="str">
            <v>Region 3</v>
          </cell>
        </row>
        <row r="7613">
          <cell r="A7613" t="str">
            <v>Region 3</v>
          </cell>
        </row>
        <row r="7614">
          <cell r="A7614" t="str">
            <v>Region 3</v>
          </cell>
        </row>
        <row r="7615">
          <cell r="A7615" t="str">
            <v>Region 3</v>
          </cell>
        </row>
        <row r="7616">
          <cell r="A7616" t="str">
            <v>Region 3</v>
          </cell>
        </row>
        <row r="7617">
          <cell r="A7617" t="str">
            <v>Region 3</v>
          </cell>
        </row>
        <row r="7618">
          <cell r="A7618" t="str">
            <v>Region 3</v>
          </cell>
        </row>
        <row r="7619">
          <cell r="A7619" t="str">
            <v>Region 3</v>
          </cell>
        </row>
        <row r="7620">
          <cell r="A7620" t="str">
            <v>Region 3</v>
          </cell>
        </row>
        <row r="7621">
          <cell r="A7621" t="str">
            <v>Region 3</v>
          </cell>
        </row>
        <row r="7622">
          <cell r="A7622" t="str">
            <v>Region 3</v>
          </cell>
        </row>
        <row r="7623">
          <cell r="A7623" t="str">
            <v>Region 3</v>
          </cell>
        </row>
        <row r="7624">
          <cell r="A7624" t="str">
            <v>Region 3</v>
          </cell>
        </row>
        <row r="7625">
          <cell r="A7625" t="str">
            <v>Region 3</v>
          </cell>
        </row>
        <row r="7626">
          <cell r="A7626" t="str">
            <v>Region 3</v>
          </cell>
        </row>
        <row r="7627">
          <cell r="A7627" t="str">
            <v>Region 3</v>
          </cell>
        </row>
        <row r="7628">
          <cell r="A7628" t="str">
            <v>Region 3</v>
          </cell>
        </row>
        <row r="7629">
          <cell r="A7629" t="str">
            <v>Region 3</v>
          </cell>
        </row>
        <row r="7630">
          <cell r="A7630" t="str">
            <v>Region 3</v>
          </cell>
        </row>
        <row r="7631">
          <cell r="A7631" t="str">
            <v>Region 3</v>
          </cell>
        </row>
        <row r="7632">
          <cell r="A7632" t="str">
            <v>Region 3</v>
          </cell>
        </row>
        <row r="7633">
          <cell r="A7633" t="str">
            <v>Region 3</v>
          </cell>
        </row>
        <row r="7634">
          <cell r="A7634" t="str">
            <v>Region 3</v>
          </cell>
        </row>
        <row r="7635">
          <cell r="A7635" t="str">
            <v>Region 3</v>
          </cell>
        </row>
        <row r="7636">
          <cell r="A7636" t="str">
            <v>Region 3</v>
          </cell>
        </row>
        <row r="7637">
          <cell r="A7637" t="str">
            <v>Region 3</v>
          </cell>
        </row>
        <row r="7638">
          <cell r="A7638" t="str">
            <v>Region 3</v>
          </cell>
        </row>
        <row r="7639">
          <cell r="A7639" t="str">
            <v>Region 3</v>
          </cell>
        </row>
        <row r="7640">
          <cell r="A7640" t="str">
            <v>Region 3</v>
          </cell>
        </row>
        <row r="7641">
          <cell r="A7641" t="str">
            <v>Region 3</v>
          </cell>
        </row>
        <row r="7642">
          <cell r="A7642" t="str">
            <v>Region 3</v>
          </cell>
        </row>
        <row r="7643">
          <cell r="A7643" t="str">
            <v>Region 3</v>
          </cell>
        </row>
        <row r="7644">
          <cell r="A7644" t="str">
            <v>Region 3</v>
          </cell>
        </row>
        <row r="7645">
          <cell r="A7645" t="str">
            <v>Region 3</v>
          </cell>
        </row>
        <row r="7646">
          <cell r="A7646" t="str">
            <v>Region 3</v>
          </cell>
        </row>
        <row r="7647">
          <cell r="A7647" t="str">
            <v>Region 3</v>
          </cell>
        </row>
        <row r="7648">
          <cell r="A7648" t="str">
            <v>Region 3</v>
          </cell>
        </row>
        <row r="7649">
          <cell r="A7649" t="str">
            <v>Region 3</v>
          </cell>
        </row>
        <row r="7650">
          <cell r="A7650" t="str">
            <v>Region 3</v>
          </cell>
        </row>
        <row r="7651">
          <cell r="A7651" t="str">
            <v>Region 3</v>
          </cell>
        </row>
        <row r="7652">
          <cell r="A7652" t="str">
            <v>Region 3</v>
          </cell>
        </row>
        <row r="7653">
          <cell r="A7653" t="str">
            <v>Region 3</v>
          </cell>
        </row>
        <row r="7654">
          <cell r="A7654" t="str">
            <v>Region 3</v>
          </cell>
        </row>
        <row r="7655">
          <cell r="A7655" t="str">
            <v>Region 3</v>
          </cell>
        </row>
        <row r="7656">
          <cell r="A7656" t="str">
            <v>Region 3</v>
          </cell>
        </row>
        <row r="7657">
          <cell r="A7657" t="str">
            <v>Region 3</v>
          </cell>
        </row>
        <row r="7658">
          <cell r="A7658" t="str">
            <v>Region 3</v>
          </cell>
        </row>
        <row r="7659">
          <cell r="A7659" t="str">
            <v>Region 3</v>
          </cell>
        </row>
        <row r="7660">
          <cell r="A7660" t="str">
            <v>Region 3</v>
          </cell>
        </row>
        <row r="7661">
          <cell r="A7661" t="str">
            <v>Region 3</v>
          </cell>
        </row>
        <row r="7662">
          <cell r="A7662" t="str">
            <v>Region 3</v>
          </cell>
        </row>
        <row r="7663">
          <cell r="A7663" t="str">
            <v>Region 3</v>
          </cell>
        </row>
        <row r="7664">
          <cell r="A7664" t="str">
            <v>Region 3</v>
          </cell>
        </row>
        <row r="7665">
          <cell r="A7665" t="str">
            <v>Region 3</v>
          </cell>
        </row>
        <row r="7666">
          <cell r="A7666" t="str">
            <v>Region 3</v>
          </cell>
        </row>
        <row r="7667">
          <cell r="A7667" t="str">
            <v>Region 3</v>
          </cell>
        </row>
        <row r="7668">
          <cell r="A7668" t="str">
            <v>Region 3</v>
          </cell>
        </row>
        <row r="7669">
          <cell r="A7669" t="str">
            <v>Region 3</v>
          </cell>
        </row>
        <row r="7670">
          <cell r="A7670" t="str">
            <v>Region 3</v>
          </cell>
        </row>
        <row r="7671">
          <cell r="A7671" t="str">
            <v>Region 3</v>
          </cell>
        </row>
        <row r="7672">
          <cell r="A7672" t="str">
            <v>Region 3</v>
          </cell>
        </row>
        <row r="7673">
          <cell r="A7673" t="str">
            <v>Region 3</v>
          </cell>
        </row>
        <row r="7674">
          <cell r="A7674" t="str">
            <v>Region 3</v>
          </cell>
        </row>
        <row r="7675">
          <cell r="A7675" t="str">
            <v>Region 3</v>
          </cell>
        </row>
        <row r="7676">
          <cell r="A7676" t="str">
            <v>Region 3</v>
          </cell>
        </row>
        <row r="7677">
          <cell r="A7677" t="str">
            <v>Region 3</v>
          </cell>
        </row>
        <row r="7678">
          <cell r="A7678" t="str">
            <v>Region 3</v>
          </cell>
        </row>
        <row r="7679">
          <cell r="A7679" t="str">
            <v>Region 3</v>
          </cell>
        </row>
        <row r="7680">
          <cell r="A7680" t="str">
            <v>Region 3</v>
          </cell>
        </row>
        <row r="7681">
          <cell r="A7681" t="str">
            <v>Region 3</v>
          </cell>
        </row>
        <row r="7682">
          <cell r="A7682" t="str">
            <v>Region 3</v>
          </cell>
        </row>
        <row r="7683">
          <cell r="A7683" t="str">
            <v>Region 3</v>
          </cell>
        </row>
        <row r="7684">
          <cell r="A7684" t="str">
            <v>Region 3</v>
          </cell>
        </row>
        <row r="7685">
          <cell r="A7685" t="str">
            <v>Region 3</v>
          </cell>
        </row>
        <row r="7686">
          <cell r="A7686" t="str">
            <v>Region 3</v>
          </cell>
        </row>
        <row r="7687">
          <cell r="A7687" t="str">
            <v>Region 3</v>
          </cell>
        </row>
        <row r="7688">
          <cell r="A7688" t="str">
            <v>Region 3</v>
          </cell>
        </row>
        <row r="7689">
          <cell r="A7689" t="str">
            <v>Region 3</v>
          </cell>
        </row>
        <row r="7690">
          <cell r="A7690" t="str">
            <v>Region 3</v>
          </cell>
        </row>
        <row r="7691">
          <cell r="A7691" t="str">
            <v>Region 3</v>
          </cell>
        </row>
        <row r="7692">
          <cell r="A7692" t="str">
            <v>Region 3</v>
          </cell>
        </row>
        <row r="7693">
          <cell r="A7693" t="str">
            <v>Region 3</v>
          </cell>
        </row>
        <row r="7694">
          <cell r="A7694" t="str">
            <v>Region 3</v>
          </cell>
        </row>
        <row r="7695">
          <cell r="A7695" t="str">
            <v>Region 3</v>
          </cell>
        </row>
        <row r="7696">
          <cell r="A7696" t="str">
            <v>Region 3</v>
          </cell>
        </row>
        <row r="7697">
          <cell r="A7697" t="str">
            <v>Region 3</v>
          </cell>
        </row>
        <row r="7698">
          <cell r="A7698" t="str">
            <v>Region 3</v>
          </cell>
        </row>
        <row r="7699">
          <cell r="A7699" t="str">
            <v>Region 3</v>
          </cell>
        </row>
        <row r="7700">
          <cell r="A7700" t="str">
            <v>Region 3</v>
          </cell>
        </row>
        <row r="7701">
          <cell r="A7701" t="str">
            <v>Region 3</v>
          </cell>
        </row>
        <row r="7702">
          <cell r="A7702" t="str">
            <v>Region 3</v>
          </cell>
        </row>
        <row r="7703">
          <cell r="A7703" t="str">
            <v>Region 3</v>
          </cell>
        </row>
        <row r="7704">
          <cell r="A7704" t="str">
            <v>Region 3</v>
          </cell>
        </row>
        <row r="7705">
          <cell r="A7705" t="str">
            <v>Region 3</v>
          </cell>
        </row>
        <row r="7706">
          <cell r="A7706" t="str">
            <v>Region 3</v>
          </cell>
        </row>
        <row r="7707">
          <cell r="A7707" t="str">
            <v>Region 3</v>
          </cell>
        </row>
        <row r="7708">
          <cell r="A7708" t="str">
            <v>Region 3</v>
          </cell>
        </row>
        <row r="7709">
          <cell r="A7709" t="str">
            <v>Region 3</v>
          </cell>
        </row>
        <row r="7710">
          <cell r="A7710" t="str">
            <v>Region 3</v>
          </cell>
        </row>
        <row r="7711">
          <cell r="A7711" t="str">
            <v>Region 3</v>
          </cell>
        </row>
        <row r="7712">
          <cell r="A7712" t="str">
            <v>Region 3</v>
          </cell>
        </row>
        <row r="7713">
          <cell r="A7713" t="str">
            <v>Region 3</v>
          </cell>
        </row>
        <row r="7714">
          <cell r="A7714" t="str">
            <v>Region 3</v>
          </cell>
        </row>
        <row r="7715">
          <cell r="A7715" t="str">
            <v>Region 3</v>
          </cell>
        </row>
        <row r="7716">
          <cell r="A7716" t="str">
            <v>Region 3</v>
          </cell>
        </row>
        <row r="7717">
          <cell r="A7717" t="str">
            <v>Region 3</v>
          </cell>
        </row>
        <row r="7718">
          <cell r="A7718" t="str">
            <v>Region 3</v>
          </cell>
        </row>
        <row r="7719">
          <cell r="A7719" t="str">
            <v>Region 3</v>
          </cell>
        </row>
        <row r="7720">
          <cell r="A7720" t="str">
            <v>Region 3</v>
          </cell>
        </row>
        <row r="7721">
          <cell r="A7721" t="str">
            <v>Region 3</v>
          </cell>
        </row>
        <row r="7722">
          <cell r="A7722" t="str">
            <v>Region 3</v>
          </cell>
        </row>
        <row r="7723">
          <cell r="A7723" t="str">
            <v>Region 3</v>
          </cell>
        </row>
        <row r="7724">
          <cell r="A7724" t="str">
            <v>Region 3</v>
          </cell>
        </row>
        <row r="7725">
          <cell r="A7725" t="str">
            <v>Region 3</v>
          </cell>
        </row>
        <row r="7726">
          <cell r="A7726" t="str">
            <v>Region 3</v>
          </cell>
        </row>
        <row r="7727">
          <cell r="A7727" t="str">
            <v>Region 3</v>
          </cell>
        </row>
        <row r="7728">
          <cell r="A7728" t="str">
            <v>Region 3</v>
          </cell>
        </row>
        <row r="7729">
          <cell r="A7729" t="str">
            <v>Region 3</v>
          </cell>
        </row>
        <row r="7730">
          <cell r="A7730" t="str">
            <v>Region 3</v>
          </cell>
        </row>
        <row r="7731">
          <cell r="A7731" t="str">
            <v>Region 3</v>
          </cell>
        </row>
        <row r="7732">
          <cell r="A7732" t="str">
            <v>Region 3</v>
          </cell>
        </row>
        <row r="7733">
          <cell r="A7733" t="str">
            <v>Region 3</v>
          </cell>
        </row>
        <row r="7734">
          <cell r="A7734" t="str">
            <v>Region 3</v>
          </cell>
        </row>
        <row r="7735">
          <cell r="A7735" t="str">
            <v>Region 3</v>
          </cell>
        </row>
        <row r="7736">
          <cell r="A7736" t="str">
            <v>Region 3</v>
          </cell>
        </row>
        <row r="7737">
          <cell r="A7737" t="str">
            <v>Region 3</v>
          </cell>
        </row>
        <row r="7738">
          <cell r="A7738" t="str">
            <v>Region 3</v>
          </cell>
        </row>
        <row r="7739">
          <cell r="A7739" t="str">
            <v>Region 3</v>
          </cell>
        </row>
        <row r="7740">
          <cell r="A7740" t="str">
            <v>Region 3</v>
          </cell>
        </row>
        <row r="7741">
          <cell r="A7741" t="str">
            <v>Region 3</v>
          </cell>
        </row>
        <row r="7742">
          <cell r="A7742" t="str">
            <v>Region 3</v>
          </cell>
        </row>
        <row r="7743">
          <cell r="A7743" t="str">
            <v>Region 3</v>
          </cell>
        </row>
        <row r="7744">
          <cell r="A7744" t="str">
            <v>Region 3</v>
          </cell>
        </row>
        <row r="7745">
          <cell r="A7745" t="str">
            <v>Region 3</v>
          </cell>
        </row>
        <row r="7746">
          <cell r="A7746" t="str">
            <v>Region 3</v>
          </cell>
        </row>
        <row r="7747">
          <cell r="A7747" t="str">
            <v>Region 3</v>
          </cell>
        </row>
        <row r="7748">
          <cell r="A7748" t="str">
            <v>Region 3</v>
          </cell>
        </row>
        <row r="7749">
          <cell r="A7749" t="str">
            <v>Region 3</v>
          </cell>
        </row>
        <row r="7750">
          <cell r="A7750" t="str">
            <v>Region 3</v>
          </cell>
        </row>
        <row r="7751">
          <cell r="A7751" t="str">
            <v>Region 3</v>
          </cell>
        </row>
        <row r="7752">
          <cell r="A7752" t="str">
            <v>Region 3</v>
          </cell>
        </row>
        <row r="7753">
          <cell r="A7753" t="str">
            <v>Region 3</v>
          </cell>
        </row>
        <row r="7754">
          <cell r="A7754" t="str">
            <v>Region 3</v>
          </cell>
        </row>
        <row r="7755">
          <cell r="A7755" t="str">
            <v>Region 3</v>
          </cell>
        </row>
        <row r="7756">
          <cell r="A7756" t="str">
            <v>Region 3</v>
          </cell>
        </row>
        <row r="7757">
          <cell r="A7757" t="str">
            <v>Region 3</v>
          </cell>
        </row>
        <row r="7758">
          <cell r="A7758" t="str">
            <v>Region 3</v>
          </cell>
        </row>
        <row r="7759">
          <cell r="A7759" t="str">
            <v>Region 3</v>
          </cell>
        </row>
        <row r="7760">
          <cell r="A7760" t="str">
            <v>Region 3</v>
          </cell>
        </row>
        <row r="7761">
          <cell r="A7761" t="str">
            <v>Region 3</v>
          </cell>
        </row>
        <row r="7762">
          <cell r="A7762" t="str">
            <v>Region 3</v>
          </cell>
        </row>
        <row r="7763">
          <cell r="A7763" t="str">
            <v>Region 3</v>
          </cell>
        </row>
        <row r="7764">
          <cell r="A7764" t="str">
            <v>Region 3</v>
          </cell>
        </row>
        <row r="7765">
          <cell r="A7765" t="str">
            <v>Region 3</v>
          </cell>
        </row>
        <row r="7766">
          <cell r="A7766" t="str">
            <v>Region 3</v>
          </cell>
        </row>
        <row r="7767">
          <cell r="A7767" t="str">
            <v>Region 3</v>
          </cell>
        </row>
        <row r="7768">
          <cell r="A7768" t="str">
            <v>Region 3</v>
          </cell>
        </row>
        <row r="7769">
          <cell r="A7769" t="str">
            <v>Region 3</v>
          </cell>
        </row>
        <row r="7770">
          <cell r="A7770" t="str">
            <v>Region 3</v>
          </cell>
        </row>
        <row r="7771">
          <cell r="A7771" t="str">
            <v>Region 3</v>
          </cell>
        </row>
        <row r="7772">
          <cell r="A7772" t="str">
            <v>Region 3</v>
          </cell>
        </row>
        <row r="7773">
          <cell r="A7773" t="str">
            <v>Region 3</v>
          </cell>
        </row>
        <row r="7774">
          <cell r="A7774" t="str">
            <v>Region 3</v>
          </cell>
        </row>
        <row r="7775">
          <cell r="A7775" t="str">
            <v>Region 3</v>
          </cell>
        </row>
        <row r="7776">
          <cell r="A7776" t="str">
            <v>Region 3</v>
          </cell>
        </row>
        <row r="7777">
          <cell r="A7777" t="str">
            <v>Region 3</v>
          </cell>
        </row>
        <row r="7778">
          <cell r="A7778" t="str">
            <v>Region 3</v>
          </cell>
        </row>
        <row r="7779">
          <cell r="A7779" t="str">
            <v>Region 3</v>
          </cell>
        </row>
        <row r="7780">
          <cell r="A7780" t="str">
            <v>Region 3</v>
          </cell>
        </row>
        <row r="7781">
          <cell r="A7781" t="str">
            <v>Region 3</v>
          </cell>
        </row>
        <row r="7782">
          <cell r="A7782" t="str">
            <v>Region 3</v>
          </cell>
        </row>
        <row r="7783">
          <cell r="A7783" t="str">
            <v>Region 3</v>
          </cell>
        </row>
        <row r="7784">
          <cell r="A7784" t="str">
            <v>Region 3</v>
          </cell>
        </row>
        <row r="7785">
          <cell r="A7785" t="str">
            <v>Region 3</v>
          </cell>
        </row>
        <row r="7786">
          <cell r="A7786" t="str">
            <v>Region 3</v>
          </cell>
        </row>
        <row r="7787">
          <cell r="A7787" t="str">
            <v>Region 3</v>
          </cell>
        </row>
        <row r="7788">
          <cell r="A7788" t="str">
            <v>Region 3</v>
          </cell>
        </row>
        <row r="7789">
          <cell r="A7789" t="str">
            <v>Region 3</v>
          </cell>
        </row>
        <row r="7790">
          <cell r="A7790" t="str">
            <v>Region 3</v>
          </cell>
        </row>
        <row r="7791">
          <cell r="A7791" t="str">
            <v>Region 3</v>
          </cell>
        </row>
        <row r="7792">
          <cell r="A7792" t="str">
            <v>Region 3</v>
          </cell>
        </row>
        <row r="7793">
          <cell r="A7793" t="str">
            <v>Region 3</v>
          </cell>
        </row>
        <row r="7794">
          <cell r="A7794" t="str">
            <v>Region 3</v>
          </cell>
        </row>
        <row r="7795">
          <cell r="A7795" t="str">
            <v>Region 3</v>
          </cell>
        </row>
        <row r="7796">
          <cell r="A7796" t="str">
            <v>Region 3</v>
          </cell>
        </row>
        <row r="7797">
          <cell r="A7797" t="str">
            <v>Region 3</v>
          </cell>
        </row>
        <row r="7798">
          <cell r="A7798" t="str">
            <v>Region 3</v>
          </cell>
        </row>
        <row r="7799">
          <cell r="A7799" t="str">
            <v>Region 3</v>
          </cell>
        </row>
        <row r="7800">
          <cell r="A7800" t="str">
            <v>Region 3</v>
          </cell>
        </row>
        <row r="7801">
          <cell r="A7801" t="str">
            <v>Region 3</v>
          </cell>
        </row>
        <row r="7802">
          <cell r="A7802" t="str">
            <v>Region 3</v>
          </cell>
        </row>
        <row r="7803">
          <cell r="A7803" t="str">
            <v>Region 3</v>
          </cell>
        </row>
        <row r="7804">
          <cell r="A7804" t="str">
            <v>Region 3</v>
          </cell>
        </row>
        <row r="7805">
          <cell r="A7805" t="str">
            <v>Region 3</v>
          </cell>
        </row>
        <row r="7806">
          <cell r="A7806" t="str">
            <v>Region 3</v>
          </cell>
        </row>
        <row r="7807">
          <cell r="A7807" t="str">
            <v>Region 3</v>
          </cell>
        </row>
        <row r="7808">
          <cell r="A7808" t="str">
            <v>Region 3</v>
          </cell>
        </row>
        <row r="7809">
          <cell r="A7809" t="str">
            <v>Region 3</v>
          </cell>
        </row>
        <row r="7810">
          <cell r="A7810" t="str">
            <v>Region 3</v>
          </cell>
        </row>
        <row r="7811">
          <cell r="A7811" t="str">
            <v>Region 3</v>
          </cell>
        </row>
        <row r="7812">
          <cell r="A7812" t="str">
            <v>Region 3</v>
          </cell>
        </row>
        <row r="7813">
          <cell r="A7813" t="str">
            <v>Region 3</v>
          </cell>
        </row>
        <row r="7814">
          <cell r="A7814" t="str">
            <v>Region 3</v>
          </cell>
        </row>
        <row r="7815">
          <cell r="A7815" t="str">
            <v>Region 3</v>
          </cell>
        </row>
        <row r="7816">
          <cell r="A7816" t="str">
            <v>Region 3</v>
          </cell>
        </row>
        <row r="7817">
          <cell r="A7817" t="str">
            <v>Region 3</v>
          </cell>
        </row>
        <row r="7818">
          <cell r="A7818" t="str">
            <v>Region 3</v>
          </cell>
        </row>
        <row r="7819">
          <cell r="A7819" t="str">
            <v>Region 3</v>
          </cell>
        </row>
        <row r="7820">
          <cell r="A7820" t="str">
            <v>Region 3</v>
          </cell>
        </row>
        <row r="7821">
          <cell r="A7821" t="str">
            <v>Region 3</v>
          </cell>
        </row>
        <row r="7822">
          <cell r="A7822" t="str">
            <v>Region 3</v>
          </cell>
        </row>
        <row r="7823">
          <cell r="A7823" t="str">
            <v>Region 3</v>
          </cell>
        </row>
        <row r="7824">
          <cell r="A7824" t="str">
            <v>Region 3</v>
          </cell>
        </row>
        <row r="7825">
          <cell r="A7825" t="str">
            <v>Region 3</v>
          </cell>
        </row>
        <row r="7826">
          <cell r="A7826" t="str">
            <v>Region 3</v>
          </cell>
        </row>
        <row r="7827">
          <cell r="A7827" t="str">
            <v>Region 3</v>
          </cell>
        </row>
        <row r="7828">
          <cell r="A7828" t="str">
            <v>Region 3</v>
          </cell>
        </row>
        <row r="7829">
          <cell r="A7829" t="str">
            <v>Region 3</v>
          </cell>
        </row>
        <row r="7830">
          <cell r="A7830" t="str">
            <v>Region 3</v>
          </cell>
        </row>
        <row r="7831">
          <cell r="A7831" t="str">
            <v>Region 3</v>
          </cell>
        </row>
        <row r="7832">
          <cell r="A7832" t="str">
            <v>Region 3</v>
          </cell>
        </row>
        <row r="7833">
          <cell r="A7833" t="str">
            <v>Region 3</v>
          </cell>
        </row>
        <row r="7834">
          <cell r="A7834" t="str">
            <v>Region 3</v>
          </cell>
        </row>
        <row r="7835">
          <cell r="A7835" t="str">
            <v>Region 3</v>
          </cell>
        </row>
        <row r="7836">
          <cell r="A7836" t="str">
            <v>Region 3</v>
          </cell>
        </row>
        <row r="7837">
          <cell r="A7837" t="str">
            <v>Region 3</v>
          </cell>
        </row>
        <row r="7838">
          <cell r="A7838" t="str">
            <v>Region 3</v>
          </cell>
        </row>
        <row r="7839">
          <cell r="A7839" t="str">
            <v>Region 3</v>
          </cell>
        </row>
        <row r="7840">
          <cell r="A7840" t="str">
            <v>Region 3</v>
          </cell>
        </row>
        <row r="7841">
          <cell r="A7841" t="str">
            <v>Region 3</v>
          </cell>
        </row>
        <row r="7842">
          <cell r="A7842" t="str">
            <v>Region 3</v>
          </cell>
        </row>
        <row r="7843">
          <cell r="A7843" t="str">
            <v>Region 3</v>
          </cell>
        </row>
        <row r="7844">
          <cell r="A7844" t="str">
            <v>Region 3</v>
          </cell>
        </row>
        <row r="7845">
          <cell r="A7845" t="str">
            <v>Region 3</v>
          </cell>
        </row>
        <row r="7846">
          <cell r="A7846" t="str">
            <v>Region 3</v>
          </cell>
        </row>
        <row r="7847">
          <cell r="A7847" t="str">
            <v>Region 3</v>
          </cell>
        </row>
        <row r="7848">
          <cell r="A7848" t="str">
            <v>Region 3</v>
          </cell>
        </row>
        <row r="7849">
          <cell r="A7849" t="str">
            <v>Region 3</v>
          </cell>
        </row>
        <row r="7850">
          <cell r="A7850" t="str">
            <v>Region 3</v>
          </cell>
        </row>
        <row r="7851">
          <cell r="A7851" t="str">
            <v>Region 3</v>
          </cell>
        </row>
        <row r="7852">
          <cell r="A7852" t="str">
            <v>Region 3</v>
          </cell>
        </row>
        <row r="7853">
          <cell r="A7853" t="str">
            <v>Region 3</v>
          </cell>
        </row>
        <row r="7854">
          <cell r="A7854" t="str">
            <v>Region 3</v>
          </cell>
        </row>
        <row r="7855">
          <cell r="A7855" t="str">
            <v>Region 3</v>
          </cell>
        </row>
        <row r="7856">
          <cell r="A7856" t="str">
            <v>Region 3</v>
          </cell>
        </row>
        <row r="7857">
          <cell r="A7857" t="str">
            <v>Region 3</v>
          </cell>
        </row>
        <row r="7858">
          <cell r="A7858" t="str">
            <v>Region 3</v>
          </cell>
        </row>
        <row r="7859">
          <cell r="A7859" t="str">
            <v>Region 3</v>
          </cell>
        </row>
        <row r="7860">
          <cell r="A7860" t="str">
            <v>Region 3</v>
          </cell>
        </row>
        <row r="7861">
          <cell r="A7861" t="str">
            <v>Region 3</v>
          </cell>
        </row>
        <row r="7862">
          <cell r="A7862" t="str">
            <v>Region 3</v>
          </cell>
        </row>
        <row r="7863">
          <cell r="A7863" t="str">
            <v>Region 3</v>
          </cell>
        </row>
        <row r="7864">
          <cell r="A7864" t="str">
            <v>Region 3</v>
          </cell>
        </row>
        <row r="7865">
          <cell r="A7865" t="str">
            <v>Region 3</v>
          </cell>
        </row>
        <row r="7866">
          <cell r="A7866" t="str">
            <v>Region 3</v>
          </cell>
        </row>
        <row r="7867">
          <cell r="A7867" t="str">
            <v>Region 3</v>
          </cell>
        </row>
        <row r="7868">
          <cell r="A7868" t="str">
            <v>Region 3</v>
          </cell>
        </row>
        <row r="7869">
          <cell r="A7869" t="str">
            <v>Region 3</v>
          </cell>
        </row>
        <row r="7870">
          <cell r="A7870" t="str">
            <v>Region 3</v>
          </cell>
        </row>
        <row r="7871">
          <cell r="A7871" t="str">
            <v>Region 3</v>
          </cell>
        </row>
        <row r="7872">
          <cell r="A7872" t="str">
            <v>Region 3</v>
          </cell>
        </row>
        <row r="7873">
          <cell r="A7873" t="str">
            <v>Region 3</v>
          </cell>
        </row>
        <row r="7874">
          <cell r="A7874" t="str">
            <v>Region 3</v>
          </cell>
        </row>
        <row r="7875">
          <cell r="A7875" t="str">
            <v>Region 3</v>
          </cell>
        </row>
        <row r="7876">
          <cell r="A7876" t="str">
            <v>Region 3</v>
          </cell>
        </row>
        <row r="7877">
          <cell r="A7877" t="str">
            <v>Region 3</v>
          </cell>
        </row>
        <row r="7878">
          <cell r="A7878" t="str">
            <v>Region 3</v>
          </cell>
        </row>
        <row r="7879">
          <cell r="A7879" t="str">
            <v>Region 3</v>
          </cell>
        </row>
        <row r="7880">
          <cell r="A7880" t="str">
            <v>Region 3</v>
          </cell>
        </row>
        <row r="7881">
          <cell r="A7881" t="str">
            <v>Region 3</v>
          </cell>
        </row>
        <row r="7882">
          <cell r="A7882" t="str">
            <v>Region 3</v>
          </cell>
        </row>
        <row r="7883">
          <cell r="A7883" t="str">
            <v>Region 3</v>
          </cell>
        </row>
        <row r="7884">
          <cell r="A7884" t="str">
            <v>Region 3</v>
          </cell>
        </row>
        <row r="7885">
          <cell r="A7885" t="str">
            <v>Region 3</v>
          </cell>
        </row>
        <row r="7886">
          <cell r="A7886" t="str">
            <v>Region 3</v>
          </cell>
        </row>
        <row r="7887">
          <cell r="A7887" t="str">
            <v>Region 3</v>
          </cell>
        </row>
        <row r="7888">
          <cell r="A7888" t="str">
            <v>Region 3</v>
          </cell>
        </row>
        <row r="7889">
          <cell r="A7889" t="str">
            <v>Region 3</v>
          </cell>
        </row>
        <row r="7890">
          <cell r="A7890" t="str">
            <v>Region 3</v>
          </cell>
        </row>
        <row r="7891">
          <cell r="A7891" t="str">
            <v>Region 3</v>
          </cell>
        </row>
        <row r="7892">
          <cell r="A7892" t="str">
            <v>Region 3</v>
          </cell>
        </row>
        <row r="7893">
          <cell r="A7893" t="str">
            <v>Region 3</v>
          </cell>
        </row>
        <row r="7894">
          <cell r="A7894" t="str">
            <v>Region 3</v>
          </cell>
        </row>
        <row r="7895">
          <cell r="A7895" t="str">
            <v>Region 3</v>
          </cell>
        </row>
        <row r="7896">
          <cell r="A7896" t="str">
            <v>Region 3</v>
          </cell>
        </row>
        <row r="7897">
          <cell r="A7897" t="str">
            <v>Region 3</v>
          </cell>
        </row>
        <row r="7898">
          <cell r="A7898" t="str">
            <v>Region 3</v>
          </cell>
        </row>
        <row r="7899">
          <cell r="A7899" t="str">
            <v>Region 3</v>
          </cell>
        </row>
        <row r="7900">
          <cell r="A7900" t="str">
            <v>Region 3</v>
          </cell>
        </row>
        <row r="7901">
          <cell r="A7901" t="str">
            <v>Region 3</v>
          </cell>
        </row>
        <row r="7902">
          <cell r="A7902" t="str">
            <v>Region 3</v>
          </cell>
        </row>
        <row r="7903">
          <cell r="A7903" t="str">
            <v>Region 3</v>
          </cell>
        </row>
        <row r="7904">
          <cell r="A7904" t="str">
            <v>Region 3</v>
          </cell>
        </row>
        <row r="7905">
          <cell r="A7905" t="str">
            <v>Region 3</v>
          </cell>
        </row>
        <row r="7906">
          <cell r="A7906" t="str">
            <v>Region 3</v>
          </cell>
        </row>
        <row r="7907">
          <cell r="A7907" t="str">
            <v>Region 3</v>
          </cell>
        </row>
        <row r="7908">
          <cell r="A7908" t="str">
            <v>Region 3</v>
          </cell>
        </row>
        <row r="7909">
          <cell r="A7909" t="str">
            <v>Region 3</v>
          </cell>
        </row>
        <row r="7910">
          <cell r="A7910" t="str">
            <v>Region 3</v>
          </cell>
        </row>
        <row r="7911">
          <cell r="A7911" t="str">
            <v>Region 3</v>
          </cell>
        </row>
        <row r="7912">
          <cell r="A7912" t="str">
            <v>Region 3</v>
          </cell>
        </row>
        <row r="7913">
          <cell r="A7913" t="str">
            <v>Region 3</v>
          </cell>
        </row>
        <row r="7914">
          <cell r="A7914" t="str">
            <v>Region 3</v>
          </cell>
        </row>
        <row r="7915">
          <cell r="A7915" t="str">
            <v>Region 3</v>
          </cell>
        </row>
        <row r="7916">
          <cell r="A7916" t="str">
            <v>Region 3</v>
          </cell>
        </row>
        <row r="7917">
          <cell r="A7917" t="str">
            <v>Region 3</v>
          </cell>
        </row>
        <row r="7918">
          <cell r="A7918" t="str">
            <v>Region 3</v>
          </cell>
        </row>
        <row r="7919">
          <cell r="A7919" t="str">
            <v>Region 3</v>
          </cell>
        </row>
        <row r="7920">
          <cell r="A7920" t="str">
            <v>Region 3</v>
          </cell>
        </row>
        <row r="7921">
          <cell r="A7921" t="str">
            <v>Region 3</v>
          </cell>
        </row>
        <row r="7922">
          <cell r="A7922" t="str">
            <v>Region 3</v>
          </cell>
        </row>
        <row r="7923">
          <cell r="A7923" t="str">
            <v>Region 3</v>
          </cell>
        </row>
        <row r="7924">
          <cell r="A7924" t="str">
            <v>Region 3</v>
          </cell>
        </row>
        <row r="7925">
          <cell r="A7925" t="str">
            <v>Region 3</v>
          </cell>
        </row>
        <row r="7926">
          <cell r="A7926" t="str">
            <v>Region 3</v>
          </cell>
        </row>
        <row r="7927">
          <cell r="A7927" t="str">
            <v>Region 3</v>
          </cell>
        </row>
        <row r="7928">
          <cell r="A7928" t="str">
            <v>Region 3</v>
          </cell>
        </row>
        <row r="7929">
          <cell r="A7929" t="str">
            <v>Region 3</v>
          </cell>
        </row>
        <row r="7930">
          <cell r="A7930" t="str">
            <v>Region 3</v>
          </cell>
        </row>
        <row r="7931">
          <cell r="A7931" t="str">
            <v>Region 3</v>
          </cell>
        </row>
        <row r="7932">
          <cell r="A7932" t="str">
            <v>Region 3</v>
          </cell>
        </row>
        <row r="7933">
          <cell r="A7933" t="str">
            <v>Region 3</v>
          </cell>
        </row>
        <row r="7934">
          <cell r="A7934" t="str">
            <v>Region 3</v>
          </cell>
        </row>
        <row r="7935">
          <cell r="A7935" t="str">
            <v>Region 3</v>
          </cell>
        </row>
        <row r="7936">
          <cell r="A7936" t="str">
            <v>Region 3</v>
          </cell>
        </row>
        <row r="7937">
          <cell r="A7937" t="str">
            <v>Region 3</v>
          </cell>
        </row>
        <row r="7938">
          <cell r="A7938" t="str">
            <v>Region 3</v>
          </cell>
        </row>
        <row r="7939">
          <cell r="A7939" t="str">
            <v>Region 3</v>
          </cell>
        </row>
        <row r="7940">
          <cell r="A7940" t="str">
            <v>Region 3</v>
          </cell>
        </row>
        <row r="7941">
          <cell r="A7941" t="str">
            <v>Region 3</v>
          </cell>
        </row>
        <row r="7942">
          <cell r="A7942" t="str">
            <v>Region 3</v>
          </cell>
        </row>
        <row r="7943">
          <cell r="A7943" t="str">
            <v>Region 3</v>
          </cell>
        </row>
        <row r="7944">
          <cell r="A7944" t="str">
            <v>Region 3</v>
          </cell>
        </row>
        <row r="7945">
          <cell r="A7945" t="str">
            <v>Region 3</v>
          </cell>
        </row>
        <row r="7946">
          <cell r="A7946" t="str">
            <v>Region 3</v>
          </cell>
        </row>
        <row r="7947">
          <cell r="A7947" t="str">
            <v>Region 3</v>
          </cell>
        </row>
        <row r="7948">
          <cell r="A7948" t="str">
            <v>Region 3</v>
          </cell>
        </row>
        <row r="7949">
          <cell r="A7949" t="str">
            <v>Region 3</v>
          </cell>
        </row>
        <row r="7950">
          <cell r="A7950" t="str">
            <v>Region 3</v>
          </cell>
        </row>
        <row r="7951">
          <cell r="A7951" t="str">
            <v>Region 3</v>
          </cell>
        </row>
        <row r="7952">
          <cell r="A7952" t="str">
            <v>Region 3</v>
          </cell>
        </row>
        <row r="7953">
          <cell r="A7953" t="str">
            <v>Region 3</v>
          </cell>
        </row>
        <row r="7954">
          <cell r="A7954" t="str">
            <v>Region 3</v>
          </cell>
        </row>
        <row r="7955">
          <cell r="A7955" t="str">
            <v>Region 3</v>
          </cell>
        </row>
        <row r="7956">
          <cell r="A7956" t="str">
            <v>Region 3</v>
          </cell>
        </row>
        <row r="7957">
          <cell r="A7957" t="str">
            <v>Region 3</v>
          </cell>
        </row>
        <row r="7958">
          <cell r="A7958" t="str">
            <v>Region 3</v>
          </cell>
        </row>
        <row r="7959">
          <cell r="A7959" t="str">
            <v>Region 3</v>
          </cell>
        </row>
        <row r="7960">
          <cell r="A7960" t="str">
            <v>Region 3</v>
          </cell>
        </row>
        <row r="7961">
          <cell r="A7961" t="str">
            <v>Region 3</v>
          </cell>
        </row>
        <row r="7962">
          <cell r="A7962" t="str">
            <v>Region 3</v>
          </cell>
        </row>
        <row r="7963">
          <cell r="A7963" t="str">
            <v>Region 3</v>
          </cell>
        </row>
        <row r="7964">
          <cell r="A7964" t="str">
            <v>Region 3</v>
          </cell>
        </row>
        <row r="7965">
          <cell r="A7965" t="str">
            <v>Region 3</v>
          </cell>
        </row>
        <row r="7966">
          <cell r="A7966" t="str">
            <v>Region 3</v>
          </cell>
        </row>
        <row r="7967">
          <cell r="A7967" t="str">
            <v>Region 3</v>
          </cell>
        </row>
        <row r="7968">
          <cell r="A7968" t="str">
            <v>Region 3</v>
          </cell>
        </row>
        <row r="7969">
          <cell r="A7969" t="str">
            <v>Region 3</v>
          </cell>
        </row>
        <row r="7970">
          <cell r="A7970" t="str">
            <v>Region 3</v>
          </cell>
        </row>
        <row r="7971">
          <cell r="A7971" t="str">
            <v>Region 3</v>
          </cell>
        </row>
        <row r="7972">
          <cell r="A7972" t="str">
            <v>Region 3</v>
          </cell>
        </row>
        <row r="7973">
          <cell r="A7973" t="str">
            <v>Region 3</v>
          </cell>
        </row>
        <row r="7974">
          <cell r="A7974" t="str">
            <v>Region 3</v>
          </cell>
        </row>
        <row r="7975">
          <cell r="A7975" t="str">
            <v>Region 3</v>
          </cell>
        </row>
        <row r="7976">
          <cell r="A7976" t="str">
            <v>Region 3</v>
          </cell>
        </row>
        <row r="7977">
          <cell r="A7977" t="str">
            <v>Region 3</v>
          </cell>
        </row>
        <row r="7978">
          <cell r="A7978" t="str">
            <v>Region 3</v>
          </cell>
        </row>
        <row r="7979">
          <cell r="A7979" t="str">
            <v>Region 3</v>
          </cell>
        </row>
        <row r="7980">
          <cell r="A7980" t="str">
            <v>Region 3</v>
          </cell>
        </row>
        <row r="7981">
          <cell r="A7981" t="str">
            <v>Region 3</v>
          </cell>
        </row>
        <row r="7982">
          <cell r="A7982" t="str">
            <v>Region 3</v>
          </cell>
        </row>
        <row r="7983">
          <cell r="A7983" t="str">
            <v>Region 3</v>
          </cell>
        </row>
        <row r="7984">
          <cell r="A7984" t="str">
            <v>Region 3</v>
          </cell>
        </row>
        <row r="7985">
          <cell r="A7985" t="str">
            <v>Region 3</v>
          </cell>
        </row>
        <row r="7986">
          <cell r="A7986" t="str">
            <v>Region 3</v>
          </cell>
        </row>
        <row r="7987">
          <cell r="A7987" t="str">
            <v>Region 3</v>
          </cell>
        </row>
        <row r="7988">
          <cell r="A7988" t="str">
            <v>Region 3</v>
          </cell>
        </row>
        <row r="7989">
          <cell r="A7989" t="str">
            <v>Region 3</v>
          </cell>
        </row>
        <row r="7990">
          <cell r="A7990" t="str">
            <v>Region 3</v>
          </cell>
        </row>
        <row r="7991">
          <cell r="A7991" t="str">
            <v>Region 3</v>
          </cell>
        </row>
        <row r="7992">
          <cell r="A7992" t="str">
            <v>Region 3</v>
          </cell>
        </row>
        <row r="7993">
          <cell r="A7993" t="str">
            <v>Region 3</v>
          </cell>
        </row>
        <row r="7994">
          <cell r="A7994" t="str">
            <v>Region 3</v>
          </cell>
        </row>
        <row r="7995">
          <cell r="A7995" t="str">
            <v>Region 3</v>
          </cell>
        </row>
        <row r="7996">
          <cell r="A7996" t="str">
            <v>Region 3</v>
          </cell>
        </row>
        <row r="7997">
          <cell r="A7997" t="str">
            <v>Region 3</v>
          </cell>
        </row>
        <row r="7998">
          <cell r="A7998" t="str">
            <v>Region 3</v>
          </cell>
        </row>
        <row r="7999">
          <cell r="A7999" t="str">
            <v>Region 3</v>
          </cell>
        </row>
        <row r="8000">
          <cell r="A8000" t="str">
            <v>Region 3</v>
          </cell>
        </row>
        <row r="8001">
          <cell r="A8001" t="str">
            <v>Region 3</v>
          </cell>
        </row>
        <row r="8002">
          <cell r="A8002" t="str">
            <v>Region 3</v>
          </cell>
        </row>
        <row r="8003">
          <cell r="A8003" t="str">
            <v>Region 3</v>
          </cell>
        </row>
        <row r="8004">
          <cell r="A8004" t="str">
            <v>Region 3</v>
          </cell>
        </row>
        <row r="8005">
          <cell r="A8005" t="str">
            <v>Region 3</v>
          </cell>
        </row>
        <row r="8006">
          <cell r="A8006" t="str">
            <v>Region 3</v>
          </cell>
        </row>
        <row r="8007">
          <cell r="A8007" t="str">
            <v>Region 3</v>
          </cell>
        </row>
        <row r="8008">
          <cell r="A8008" t="str">
            <v>Region 3</v>
          </cell>
        </row>
        <row r="8009">
          <cell r="A8009" t="str">
            <v>Region 3</v>
          </cell>
        </row>
        <row r="8010">
          <cell r="A8010" t="str">
            <v>Region 3</v>
          </cell>
        </row>
        <row r="8011">
          <cell r="A8011" t="str">
            <v>Region 3</v>
          </cell>
        </row>
        <row r="8012">
          <cell r="A8012" t="str">
            <v>Region 3</v>
          </cell>
        </row>
        <row r="8013">
          <cell r="A8013" t="str">
            <v>Region 3</v>
          </cell>
        </row>
        <row r="8014">
          <cell r="A8014" t="str">
            <v>Region 3</v>
          </cell>
        </row>
        <row r="8015">
          <cell r="A8015" t="str">
            <v>Region 3</v>
          </cell>
        </row>
        <row r="8016">
          <cell r="A8016" t="str">
            <v>Region 3</v>
          </cell>
        </row>
        <row r="8017">
          <cell r="A8017" t="str">
            <v>Region 3</v>
          </cell>
        </row>
        <row r="8018">
          <cell r="A8018" t="str">
            <v>Region 3</v>
          </cell>
        </row>
        <row r="8019">
          <cell r="A8019" t="str">
            <v>Region 3</v>
          </cell>
        </row>
        <row r="8020">
          <cell r="A8020" t="str">
            <v>Region 3</v>
          </cell>
        </row>
        <row r="8021">
          <cell r="A8021" t="str">
            <v>Region 3</v>
          </cell>
        </row>
        <row r="8022">
          <cell r="A8022" t="str">
            <v>Region 3</v>
          </cell>
        </row>
        <row r="8023">
          <cell r="A8023" t="str">
            <v>Region 3</v>
          </cell>
        </row>
        <row r="8024">
          <cell r="A8024" t="str">
            <v>Region 3</v>
          </cell>
        </row>
        <row r="8025">
          <cell r="A8025" t="str">
            <v>Region 3</v>
          </cell>
        </row>
        <row r="8026">
          <cell r="A8026" t="str">
            <v>Region 3</v>
          </cell>
        </row>
        <row r="8027">
          <cell r="A8027" t="str">
            <v>Region 3</v>
          </cell>
        </row>
        <row r="8028">
          <cell r="A8028" t="str">
            <v>Region 3</v>
          </cell>
        </row>
        <row r="8029">
          <cell r="A8029" t="str">
            <v>Region 3</v>
          </cell>
        </row>
        <row r="8030">
          <cell r="A8030" t="str">
            <v>Region 3</v>
          </cell>
        </row>
        <row r="8031">
          <cell r="A8031" t="str">
            <v>Region 3</v>
          </cell>
        </row>
        <row r="8032">
          <cell r="A8032" t="str">
            <v>Region 3</v>
          </cell>
        </row>
        <row r="8033">
          <cell r="A8033" t="str">
            <v>Region 3</v>
          </cell>
        </row>
        <row r="8034">
          <cell r="A8034" t="str">
            <v>Region 3</v>
          </cell>
        </row>
        <row r="8035">
          <cell r="A8035" t="str">
            <v>Region 3</v>
          </cell>
        </row>
        <row r="8036">
          <cell r="A8036" t="str">
            <v>Region 3</v>
          </cell>
        </row>
        <row r="8037">
          <cell r="A8037" t="str">
            <v>Region 3</v>
          </cell>
        </row>
        <row r="8038">
          <cell r="A8038" t="str">
            <v>Region 3</v>
          </cell>
        </row>
        <row r="8039">
          <cell r="A8039" t="str">
            <v>Region 3</v>
          </cell>
        </row>
        <row r="8040">
          <cell r="A8040" t="str">
            <v>Region 3</v>
          </cell>
        </row>
        <row r="8041">
          <cell r="A8041" t="str">
            <v>Region 3</v>
          </cell>
        </row>
        <row r="8042">
          <cell r="A8042" t="str">
            <v>Region 3</v>
          </cell>
        </row>
        <row r="8043">
          <cell r="A8043" t="str">
            <v>Region 3</v>
          </cell>
        </row>
        <row r="8044">
          <cell r="A8044" t="str">
            <v>Region 3</v>
          </cell>
        </row>
        <row r="8045">
          <cell r="A8045" t="str">
            <v>Region 3</v>
          </cell>
        </row>
        <row r="8046">
          <cell r="A8046" t="str">
            <v>Region 3</v>
          </cell>
        </row>
        <row r="8047">
          <cell r="A8047" t="str">
            <v>Region 3</v>
          </cell>
        </row>
        <row r="8048">
          <cell r="A8048" t="str">
            <v>Region 3</v>
          </cell>
        </row>
        <row r="8049">
          <cell r="A8049" t="str">
            <v>Region 3</v>
          </cell>
        </row>
        <row r="8050">
          <cell r="A8050" t="str">
            <v>Region 3</v>
          </cell>
        </row>
        <row r="8051">
          <cell r="A8051" t="str">
            <v>Region 3</v>
          </cell>
        </row>
        <row r="8052">
          <cell r="A8052" t="str">
            <v>Region 3</v>
          </cell>
        </row>
        <row r="8053">
          <cell r="A8053" t="str">
            <v>Region 3</v>
          </cell>
        </row>
        <row r="8054">
          <cell r="A8054" t="str">
            <v>Region 3</v>
          </cell>
        </row>
        <row r="8055">
          <cell r="A8055" t="str">
            <v>Region 3</v>
          </cell>
        </row>
        <row r="8056">
          <cell r="A8056" t="str">
            <v>Region 3</v>
          </cell>
        </row>
        <row r="8057">
          <cell r="A8057" t="str">
            <v>Region 3</v>
          </cell>
        </row>
        <row r="8058">
          <cell r="A8058" t="str">
            <v>Region 3</v>
          </cell>
        </row>
        <row r="8059">
          <cell r="A8059" t="str">
            <v>Region 3</v>
          </cell>
        </row>
        <row r="8060">
          <cell r="A8060" t="str">
            <v>Region 3</v>
          </cell>
        </row>
        <row r="8061">
          <cell r="A8061" t="str">
            <v>Region 3</v>
          </cell>
        </row>
        <row r="8062">
          <cell r="A8062" t="str">
            <v>Region 3</v>
          </cell>
        </row>
        <row r="8063">
          <cell r="A8063" t="str">
            <v>Region 3</v>
          </cell>
        </row>
        <row r="8064">
          <cell r="A8064" t="str">
            <v>Region 3</v>
          </cell>
        </row>
        <row r="8065">
          <cell r="A8065" t="str">
            <v>Region 3</v>
          </cell>
        </row>
        <row r="8066">
          <cell r="A8066" t="str">
            <v>Region 3</v>
          </cell>
        </row>
        <row r="8067">
          <cell r="A8067" t="str">
            <v>Region 3</v>
          </cell>
        </row>
        <row r="8068">
          <cell r="A8068" t="str">
            <v>Region 3</v>
          </cell>
        </row>
        <row r="8069">
          <cell r="A8069" t="str">
            <v>Region 3</v>
          </cell>
        </row>
        <row r="8070">
          <cell r="A8070" t="str">
            <v>Region 3</v>
          </cell>
        </row>
        <row r="8071">
          <cell r="A8071" t="str">
            <v>Region 3</v>
          </cell>
        </row>
        <row r="8072">
          <cell r="A8072" t="str">
            <v>Region 3</v>
          </cell>
        </row>
        <row r="8073">
          <cell r="A8073" t="str">
            <v>Region 3</v>
          </cell>
        </row>
        <row r="8074">
          <cell r="A8074" t="str">
            <v>Region 3</v>
          </cell>
        </row>
        <row r="8075">
          <cell r="A8075" t="str">
            <v>Region 3</v>
          </cell>
        </row>
        <row r="8076">
          <cell r="A8076" t="str">
            <v>Region 3</v>
          </cell>
        </row>
        <row r="8077">
          <cell r="A8077" t="str">
            <v>Region 3</v>
          </cell>
        </row>
        <row r="8078">
          <cell r="A8078" t="str">
            <v>Region 3</v>
          </cell>
        </row>
        <row r="8079">
          <cell r="A8079" t="str">
            <v>Region 3</v>
          </cell>
        </row>
        <row r="8080">
          <cell r="A8080" t="str">
            <v>Region 3</v>
          </cell>
        </row>
        <row r="8081">
          <cell r="A8081" t="str">
            <v>Region 3</v>
          </cell>
        </row>
        <row r="8082">
          <cell r="A8082" t="str">
            <v>Region 3</v>
          </cell>
        </row>
        <row r="8083">
          <cell r="A8083" t="str">
            <v>Region 3</v>
          </cell>
        </row>
        <row r="8084">
          <cell r="A8084" t="str">
            <v>Region 3</v>
          </cell>
        </row>
        <row r="8085">
          <cell r="A8085" t="str">
            <v>Region 3</v>
          </cell>
        </row>
        <row r="8086">
          <cell r="A8086" t="str">
            <v>Region 3</v>
          </cell>
        </row>
        <row r="8087">
          <cell r="A8087" t="str">
            <v>Region 3</v>
          </cell>
        </row>
        <row r="8088">
          <cell r="A8088" t="str">
            <v>Region 3</v>
          </cell>
        </row>
        <row r="8089">
          <cell r="A8089" t="str">
            <v>Region 3</v>
          </cell>
        </row>
        <row r="8090">
          <cell r="A8090" t="str">
            <v>Region 3</v>
          </cell>
        </row>
        <row r="8091">
          <cell r="A8091" t="str">
            <v>Region 3</v>
          </cell>
        </row>
        <row r="8092">
          <cell r="A8092" t="str">
            <v>Region 3</v>
          </cell>
        </row>
        <row r="8093">
          <cell r="A8093" t="str">
            <v>Region 3</v>
          </cell>
        </row>
        <row r="8094">
          <cell r="A8094" t="str">
            <v>Region 3</v>
          </cell>
        </row>
        <row r="8095">
          <cell r="A8095" t="str">
            <v>Region 3</v>
          </cell>
        </row>
        <row r="8096">
          <cell r="A8096" t="str">
            <v>Region 3</v>
          </cell>
        </row>
        <row r="8097">
          <cell r="A8097" t="str">
            <v>Region 3</v>
          </cell>
        </row>
        <row r="8098">
          <cell r="A8098" t="str">
            <v>Region 3</v>
          </cell>
        </row>
        <row r="8099">
          <cell r="A8099" t="str">
            <v>Region 3</v>
          </cell>
        </row>
        <row r="8100">
          <cell r="A8100" t="str">
            <v>Region 3</v>
          </cell>
        </row>
        <row r="8101">
          <cell r="A8101" t="str">
            <v>Region 3</v>
          </cell>
        </row>
        <row r="8102">
          <cell r="A8102" t="str">
            <v>Region 3</v>
          </cell>
        </row>
        <row r="8103">
          <cell r="A8103" t="str">
            <v>Region 3</v>
          </cell>
        </row>
        <row r="8104">
          <cell r="A8104" t="str">
            <v>Region 3</v>
          </cell>
        </row>
        <row r="8105">
          <cell r="A8105" t="str">
            <v>Region 3</v>
          </cell>
        </row>
        <row r="8106">
          <cell r="A8106" t="str">
            <v>Region 3</v>
          </cell>
        </row>
        <row r="8107">
          <cell r="A8107" t="str">
            <v>Region 3</v>
          </cell>
        </row>
        <row r="8108">
          <cell r="A8108" t="str">
            <v>Region 3</v>
          </cell>
        </row>
        <row r="8109">
          <cell r="A8109" t="str">
            <v>Region 3</v>
          </cell>
        </row>
        <row r="8110">
          <cell r="A8110" t="str">
            <v>Region 3</v>
          </cell>
        </row>
        <row r="8111">
          <cell r="A8111" t="str">
            <v>Region 3</v>
          </cell>
        </row>
        <row r="8112">
          <cell r="A8112" t="str">
            <v>Region 3</v>
          </cell>
        </row>
        <row r="8113">
          <cell r="A8113" t="str">
            <v>Region 3</v>
          </cell>
        </row>
        <row r="8114">
          <cell r="A8114" t="str">
            <v>Region 3</v>
          </cell>
        </row>
        <row r="8115">
          <cell r="A8115" t="str">
            <v>Region 3</v>
          </cell>
        </row>
        <row r="8116">
          <cell r="A8116" t="str">
            <v>Region 3</v>
          </cell>
        </row>
        <row r="8117">
          <cell r="A8117" t="str">
            <v>Region 3</v>
          </cell>
        </row>
        <row r="8118">
          <cell r="A8118" t="str">
            <v>Region 3</v>
          </cell>
        </row>
        <row r="8119">
          <cell r="A8119" t="str">
            <v>Region 3</v>
          </cell>
        </row>
        <row r="8120">
          <cell r="A8120" t="str">
            <v>Region 3</v>
          </cell>
        </row>
        <row r="8121">
          <cell r="A8121" t="str">
            <v>Region 3</v>
          </cell>
        </row>
        <row r="8122">
          <cell r="A8122" t="str">
            <v>Region 3</v>
          </cell>
        </row>
        <row r="8123">
          <cell r="A8123" t="str">
            <v>Region 3</v>
          </cell>
        </row>
        <row r="8124">
          <cell r="A8124" t="str">
            <v>Region 3</v>
          </cell>
        </row>
        <row r="8125">
          <cell r="A8125" t="str">
            <v>Region 3</v>
          </cell>
        </row>
        <row r="8126">
          <cell r="A8126" t="str">
            <v>Region 3</v>
          </cell>
        </row>
        <row r="8127">
          <cell r="A8127" t="str">
            <v>Region 3</v>
          </cell>
        </row>
        <row r="8128">
          <cell r="A8128" t="str">
            <v>Region 3</v>
          </cell>
        </row>
        <row r="8129">
          <cell r="A8129" t="str">
            <v>Region 3</v>
          </cell>
        </row>
        <row r="8130">
          <cell r="A8130" t="str">
            <v>Region 3</v>
          </cell>
        </row>
        <row r="8131">
          <cell r="A8131" t="str">
            <v>Region 3</v>
          </cell>
        </row>
        <row r="8132">
          <cell r="A8132" t="str">
            <v>Region 3</v>
          </cell>
        </row>
        <row r="8133">
          <cell r="A8133" t="str">
            <v>Region 3</v>
          </cell>
        </row>
        <row r="8134">
          <cell r="A8134" t="str">
            <v>Region 3</v>
          </cell>
        </row>
        <row r="8135">
          <cell r="A8135" t="str">
            <v>Region 3</v>
          </cell>
        </row>
        <row r="8136">
          <cell r="A8136" t="str">
            <v>Region 3</v>
          </cell>
        </row>
        <row r="8137">
          <cell r="A8137" t="str">
            <v>Region 3</v>
          </cell>
        </row>
        <row r="8138">
          <cell r="A8138" t="str">
            <v>Region 3</v>
          </cell>
        </row>
        <row r="8139">
          <cell r="A8139" t="str">
            <v>Region 3</v>
          </cell>
        </row>
        <row r="8140">
          <cell r="A8140" t="str">
            <v>Region 3</v>
          </cell>
        </row>
        <row r="8141">
          <cell r="A8141" t="str">
            <v>Region 3</v>
          </cell>
        </row>
        <row r="8142">
          <cell r="A8142" t="str">
            <v>Region 3</v>
          </cell>
        </row>
        <row r="8143">
          <cell r="A8143" t="str">
            <v>Region 3</v>
          </cell>
        </row>
        <row r="8144">
          <cell r="A8144" t="str">
            <v>Region 3</v>
          </cell>
        </row>
        <row r="8145">
          <cell r="A8145" t="str">
            <v>Region 3</v>
          </cell>
        </row>
        <row r="8146">
          <cell r="A8146" t="str">
            <v>Region 3</v>
          </cell>
        </row>
        <row r="8147">
          <cell r="A8147" t="str">
            <v>Region 3</v>
          </cell>
        </row>
        <row r="8148">
          <cell r="A8148" t="str">
            <v>Region 3</v>
          </cell>
        </row>
        <row r="8149">
          <cell r="A8149" t="str">
            <v>Region 3</v>
          </cell>
        </row>
        <row r="8150">
          <cell r="A8150" t="str">
            <v>Region 3</v>
          </cell>
        </row>
        <row r="8151">
          <cell r="A8151" t="str">
            <v>Region 3</v>
          </cell>
        </row>
        <row r="8152">
          <cell r="A8152" t="str">
            <v>Region 3</v>
          </cell>
        </row>
        <row r="8153">
          <cell r="A8153" t="str">
            <v>Region 3</v>
          </cell>
        </row>
        <row r="8154">
          <cell r="A8154" t="str">
            <v>Region 3</v>
          </cell>
        </row>
        <row r="8155">
          <cell r="A8155" t="str">
            <v>Region 3</v>
          </cell>
        </row>
        <row r="8156">
          <cell r="A8156" t="str">
            <v>Region 3</v>
          </cell>
        </row>
        <row r="8157">
          <cell r="A8157" t="str">
            <v>Region 3</v>
          </cell>
        </row>
        <row r="8158">
          <cell r="A8158" t="str">
            <v>Region 3</v>
          </cell>
        </row>
        <row r="8159">
          <cell r="A8159" t="str">
            <v>Region 3</v>
          </cell>
        </row>
        <row r="8160">
          <cell r="A8160" t="str">
            <v>Region 3</v>
          </cell>
        </row>
        <row r="8161">
          <cell r="A8161" t="str">
            <v>Region 3</v>
          </cell>
        </row>
        <row r="8162">
          <cell r="A8162" t="str">
            <v>Region 3</v>
          </cell>
        </row>
        <row r="8163">
          <cell r="A8163" t="str">
            <v>Region 3</v>
          </cell>
        </row>
        <row r="8164">
          <cell r="A8164" t="str">
            <v>Region 3</v>
          </cell>
        </row>
        <row r="8165">
          <cell r="A8165" t="str">
            <v>Region 3</v>
          </cell>
        </row>
        <row r="8166">
          <cell r="A8166" t="str">
            <v>Region 3</v>
          </cell>
        </row>
        <row r="8167">
          <cell r="A8167" t="str">
            <v>Region 3</v>
          </cell>
        </row>
        <row r="8168">
          <cell r="A8168" t="str">
            <v>Region 3</v>
          </cell>
        </row>
        <row r="8169">
          <cell r="A8169" t="str">
            <v>Region 3</v>
          </cell>
        </row>
        <row r="8170">
          <cell r="A8170" t="str">
            <v>Region 3</v>
          </cell>
        </row>
        <row r="8171">
          <cell r="A8171" t="str">
            <v>Region 3</v>
          </cell>
        </row>
        <row r="8172">
          <cell r="A8172" t="str">
            <v>Region 3</v>
          </cell>
        </row>
        <row r="8173">
          <cell r="A8173" t="str">
            <v>Region 3</v>
          </cell>
        </row>
        <row r="8174">
          <cell r="A8174" t="str">
            <v>Region 3</v>
          </cell>
        </row>
        <row r="8175">
          <cell r="A8175" t="str">
            <v>Region 3</v>
          </cell>
        </row>
        <row r="8176">
          <cell r="A8176" t="str">
            <v>Region 3</v>
          </cell>
        </row>
        <row r="8177">
          <cell r="A8177" t="str">
            <v>Region 3</v>
          </cell>
        </row>
        <row r="8178">
          <cell r="A8178" t="str">
            <v>Region 3</v>
          </cell>
        </row>
        <row r="8179">
          <cell r="A8179" t="str">
            <v>Region 3</v>
          </cell>
        </row>
        <row r="8180">
          <cell r="A8180" t="str">
            <v>Region 3</v>
          </cell>
        </row>
        <row r="8181">
          <cell r="A8181" t="str">
            <v>Region 3</v>
          </cell>
        </row>
        <row r="8182">
          <cell r="A8182" t="str">
            <v>Region 3</v>
          </cell>
        </row>
        <row r="8183">
          <cell r="A8183" t="str">
            <v>Region 3</v>
          </cell>
        </row>
        <row r="8184">
          <cell r="A8184" t="str">
            <v>Region 3</v>
          </cell>
        </row>
        <row r="8185">
          <cell r="A8185" t="str">
            <v>Region 3</v>
          </cell>
        </row>
        <row r="8186">
          <cell r="A8186" t="str">
            <v>Region 3</v>
          </cell>
        </row>
        <row r="8187">
          <cell r="A8187" t="str">
            <v>Region 3</v>
          </cell>
        </row>
        <row r="8188">
          <cell r="A8188" t="str">
            <v>Region 3</v>
          </cell>
        </row>
        <row r="8189">
          <cell r="A8189" t="str">
            <v>Region 3</v>
          </cell>
        </row>
        <row r="8190">
          <cell r="A8190" t="str">
            <v>Region 3</v>
          </cell>
        </row>
        <row r="8191">
          <cell r="A8191" t="str">
            <v>Region 3</v>
          </cell>
        </row>
        <row r="8192">
          <cell r="A8192" t="str">
            <v>Region 3</v>
          </cell>
        </row>
        <row r="8193">
          <cell r="A8193" t="str">
            <v>Region 3</v>
          </cell>
        </row>
        <row r="8194">
          <cell r="A8194" t="str">
            <v>Region 3</v>
          </cell>
        </row>
        <row r="8195">
          <cell r="A8195" t="str">
            <v>Region 3</v>
          </cell>
        </row>
        <row r="8196">
          <cell r="A8196" t="str">
            <v>Region 3</v>
          </cell>
        </row>
        <row r="8197">
          <cell r="A8197" t="str">
            <v>Region 3</v>
          </cell>
        </row>
        <row r="8198">
          <cell r="A8198" t="str">
            <v>Region 3</v>
          </cell>
        </row>
        <row r="8199">
          <cell r="A8199" t="str">
            <v>Region 3</v>
          </cell>
        </row>
        <row r="8200">
          <cell r="A8200" t="str">
            <v>Region 3</v>
          </cell>
        </row>
        <row r="8201">
          <cell r="A8201" t="str">
            <v>Region 3</v>
          </cell>
        </row>
        <row r="8202">
          <cell r="A8202" t="str">
            <v>Region 3</v>
          </cell>
        </row>
        <row r="8203">
          <cell r="A8203" t="str">
            <v>Region 3</v>
          </cell>
        </row>
        <row r="8204">
          <cell r="A8204" t="str">
            <v>Region 3</v>
          </cell>
        </row>
        <row r="8205">
          <cell r="A8205" t="str">
            <v>Region 3</v>
          </cell>
        </row>
        <row r="8206">
          <cell r="A8206" t="str">
            <v>Region 3</v>
          </cell>
        </row>
        <row r="8207">
          <cell r="A8207" t="str">
            <v>Region 3</v>
          </cell>
        </row>
        <row r="8208">
          <cell r="A8208" t="str">
            <v>Region 3</v>
          </cell>
        </row>
        <row r="8209">
          <cell r="A8209" t="str">
            <v>Region 3</v>
          </cell>
        </row>
        <row r="8210">
          <cell r="A8210" t="str">
            <v>Region 3</v>
          </cell>
        </row>
        <row r="8211">
          <cell r="A8211" t="str">
            <v>Region 3</v>
          </cell>
        </row>
        <row r="8212">
          <cell r="A8212" t="str">
            <v>Region 3</v>
          </cell>
        </row>
        <row r="8213">
          <cell r="A8213" t="str">
            <v>Region 3</v>
          </cell>
        </row>
        <row r="8214">
          <cell r="A8214" t="str">
            <v>Region 3</v>
          </cell>
        </row>
        <row r="8215">
          <cell r="A8215" t="str">
            <v>Region 3</v>
          </cell>
        </row>
        <row r="8216">
          <cell r="A8216" t="str">
            <v>Region 3</v>
          </cell>
        </row>
        <row r="8217">
          <cell r="A8217" t="str">
            <v>Region 3</v>
          </cell>
        </row>
        <row r="8218">
          <cell r="A8218" t="str">
            <v>Region 3</v>
          </cell>
        </row>
        <row r="8219">
          <cell r="A8219" t="str">
            <v>Region 3</v>
          </cell>
        </row>
        <row r="8220">
          <cell r="A8220" t="str">
            <v>Region 3</v>
          </cell>
        </row>
        <row r="8221">
          <cell r="A8221" t="str">
            <v>Region 3</v>
          </cell>
        </row>
        <row r="8222">
          <cell r="A8222" t="str">
            <v>Region 3</v>
          </cell>
        </row>
        <row r="8223">
          <cell r="A8223" t="str">
            <v>Region 3</v>
          </cell>
        </row>
        <row r="8224">
          <cell r="A8224" t="str">
            <v>Region 3</v>
          </cell>
        </row>
        <row r="8225">
          <cell r="A8225" t="str">
            <v>Region 3</v>
          </cell>
        </row>
        <row r="8226">
          <cell r="A8226" t="str">
            <v>Region 3</v>
          </cell>
        </row>
        <row r="8227">
          <cell r="A8227" t="str">
            <v>Region 3</v>
          </cell>
        </row>
        <row r="8228">
          <cell r="A8228" t="str">
            <v>Region 3</v>
          </cell>
        </row>
        <row r="8229">
          <cell r="A8229" t="str">
            <v>Region 3</v>
          </cell>
        </row>
        <row r="8230">
          <cell r="A8230" t="str">
            <v>Region 3</v>
          </cell>
        </row>
        <row r="8231">
          <cell r="A8231" t="str">
            <v>Region 3</v>
          </cell>
        </row>
        <row r="8232">
          <cell r="A8232" t="str">
            <v>Region 3</v>
          </cell>
        </row>
        <row r="8233">
          <cell r="A8233" t="str">
            <v>Region 3</v>
          </cell>
        </row>
        <row r="8234">
          <cell r="A8234" t="str">
            <v>Region 3</v>
          </cell>
        </row>
        <row r="8235">
          <cell r="A8235" t="str">
            <v>Region 3</v>
          </cell>
        </row>
        <row r="8236">
          <cell r="A8236" t="str">
            <v>Region 3</v>
          </cell>
        </row>
        <row r="8237">
          <cell r="A8237" t="str">
            <v>Region 3</v>
          </cell>
        </row>
        <row r="8238">
          <cell r="A8238" t="str">
            <v>Region 3</v>
          </cell>
        </row>
        <row r="8239">
          <cell r="A8239" t="str">
            <v>Region 3</v>
          </cell>
        </row>
        <row r="8240">
          <cell r="A8240" t="str">
            <v>Region 3</v>
          </cell>
        </row>
        <row r="8241">
          <cell r="A8241" t="str">
            <v>Region 3</v>
          </cell>
        </row>
        <row r="8242">
          <cell r="A8242" t="str">
            <v>Region 3</v>
          </cell>
        </row>
        <row r="8243">
          <cell r="A8243" t="str">
            <v>Region 3</v>
          </cell>
        </row>
        <row r="8244">
          <cell r="A8244" t="str">
            <v>Region 3</v>
          </cell>
        </row>
        <row r="8245">
          <cell r="A8245" t="str">
            <v>Region 3</v>
          </cell>
        </row>
        <row r="8246">
          <cell r="A8246" t="str">
            <v>Region 3</v>
          </cell>
        </row>
        <row r="8247">
          <cell r="A8247" t="str">
            <v>Region 3</v>
          </cell>
        </row>
        <row r="8248">
          <cell r="A8248" t="str">
            <v>Region 3</v>
          </cell>
        </row>
        <row r="8249">
          <cell r="A8249" t="str">
            <v>Region 3</v>
          </cell>
        </row>
        <row r="8250">
          <cell r="A8250" t="str">
            <v>Region 3</v>
          </cell>
        </row>
        <row r="8251">
          <cell r="A8251" t="str">
            <v>Region 3</v>
          </cell>
        </row>
        <row r="8252">
          <cell r="A8252" t="str">
            <v>Region 3</v>
          </cell>
        </row>
        <row r="8253">
          <cell r="A8253" t="str">
            <v>Region 3</v>
          </cell>
        </row>
        <row r="8254">
          <cell r="A8254" t="str">
            <v>Region 3</v>
          </cell>
        </row>
        <row r="8255">
          <cell r="A8255" t="str">
            <v>Region 3</v>
          </cell>
        </row>
        <row r="8256">
          <cell r="A8256" t="str">
            <v>Region 3</v>
          </cell>
        </row>
        <row r="8257">
          <cell r="A8257" t="str">
            <v>Region 3</v>
          </cell>
        </row>
        <row r="8258">
          <cell r="A8258" t="str">
            <v>Region 3</v>
          </cell>
        </row>
        <row r="8259">
          <cell r="A8259" t="str">
            <v>Region 3</v>
          </cell>
        </row>
        <row r="8260">
          <cell r="A8260" t="str">
            <v>Region 3</v>
          </cell>
        </row>
        <row r="8261">
          <cell r="A8261" t="str">
            <v>Region 3</v>
          </cell>
        </row>
        <row r="8262">
          <cell r="A8262" t="str">
            <v>Region 3</v>
          </cell>
        </row>
        <row r="8263">
          <cell r="A8263" t="str">
            <v>Region 3</v>
          </cell>
        </row>
        <row r="8264">
          <cell r="A8264" t="str">
            <v>Region 3</v>
          </cell>
        </row>
        <row r="8265">
          <cell r="A8265" t="str">
            <v>Region 3</v>
          </cell>
        </row>
        <row r="8266">
          <cell r="A8266" t="str">
            <v>Region 3</v>
          </cell>
        </row>
        <row r="8267">
          <cell r="A8267" t="str">
            <v>Region 3</v>
          </cell>
        </row>
        <row r="8268">
          <cell r="A8268" t="str">
            <v>Region 3</v>
          </cell>
        </row>
        <row r="8269">
          <cell r="A8269" t="str">
            <v>Region 3</v>
          </cell>
        </row>
        <row r="8270">
          <cell r="A8270" t="str">
            <v>Region 3</v>
          </cell>
        </row>
        <row r="8271">
          <cell r="A8271" t="str">
            <v>Region 3</v>
          </cell>
        </row>
        <row r="8272">
          <cell r="A8272" t="str">
            <v>Region 3</v>
          </cell>
        </row>
        <row r="8273">
          <cell r="A8273" t="str">
            <v>Region 3</v>
          </cell>
        </row>
        <row r="8274">
          <cell r="A8274" t="str">
            <v>Region 3</v>
          </cell>
        </row>
        <row r="8275">
          <cell r="A8275" t="str">
            <v>Region 3</v>
          </cell>
        </row>
        <row r="8276">
          <cell r="A8276" t="str">
            <v>Region 3</v>
          </cell>
        </row>
        <row r="8277">
          <cell r="A8277" t="str">
            <v>Region 3</v>
          </cell>
        </row>
        <row r="8278">
          <cell r="A8278" t="str">
            <v>Region 3</v>
          </cell>
        </row>
        <row r="8279">
          <cell r="A8279" t="str">
            <v>Region 3</v>
          </cell>
        </row>
        <row r="8280">
          <cell r="A8280" t="str">
            <v>Region 3</v>
          </cell>
        </row>
        <row r="8281">
          <cell r="A8281" t="str">
            <v>Region 3</v>
          </cell>
        </row>
        <row r="8282">
          <cell r="A8282" t="str">
            <v>Region 3</v>
          </cell>
        </row>
        <row r="8283">
          <cell r="A8283" t="str">
            <v>Region 3</v>
          </cell>
        </row>
        <row r="8284">
          <cell r="A8284" t="str">
            <v>Region 3</v>
          </cell>
        </row>
        <row r="8285">
          <cell r="A8285" t="str">
            <v>Region 3</v>
          </cell>
        </row>
        <row r="8286">
          <cell r="A8286" t="str">
            <v>Region 3</v>
          </cell>
        </row>
        <row r="8287">
          <cell r="A8287" t="str">
            <v>Region 3</v>
          </cell>
        </row>
        <row r="8288">
          <cell r="A8288" t="str">
            <v>Region 3</v>
          </cell>
        </row>
        <row r="8289">
          <cell r="A8289" t="str">
            <v>Region 3</v>
          </cell>
        </row>
        <row r="8290">
          <cell r="A8290" t="str">
            <v>Region 3</v>
          </cell>
        </row>
        <row r="8291">
          <cell r="A8291" t="str">
            <v>Region 3</v>
          </cell>
        </row>
        <row r="8292">
          <cell r="A8292" t="str">
            <v>Region 3</v>
          </cell>
        </row>
        <row r="8293">
          <cell r="A8293" t="str">
            <v>Region 3</v>
          </cell>
        </row>
        <row r="8294">
          <cell r="A8294" t="str">
            <v>Region 3</v>
          </cell>
        </row>
        <row r="8295">
          <cell r="A8295" t="str">
            <v>Region 3</v>
          </cell>
        </row>
        <row r="8296">
          <cell r="A8296" t="str">
            <v>Region 3</v>
          </cell>
        </row>
        <row r="8297">
          <cell r="A8297" t="str">
            <v>Region 3</v>
          </cell>
        </row>
        <row r="8298">
          <cell r="A8298" t="str">
            <v>Region 3</v>
          </cell>
        </row>
        <row r="8299">
          <cell r="A8299" t="str">
            <v>Region 3</v>
          </cell>
        </row>
        <row r="8300">
          <cell r="A8300" t="str">
            <v>Region 3</v>
          </cell>
        </row>
        <row r="8301">
          <cell r="A8301" t="str">
            <v>Region 3</v>
          </cell>
        </row>
        <row r="8302">
          <cell r="A8302" t="str">
            <v>Region 3</v>
          </cell>
        </row>
        <row r="8303">
          <cell r="A8303" t="str">
            <v>Region 3</v>
          </cell>
        </row>
        <row r="8304">
          <cell r="A8304" t="str">
            <v>Region 3</v>
          </cell>
        </row>
        <row r="8305">
          <cell r="A8305" t="str">
            <v>Region 3</v>
          </cell>
        </row>
        <row r="8306">
          <cell r="A8306" t="str">
            <v>Region 3</v>
          </cell>
        </row>
        <row r="8307">
          <cell r="A8307" t="str">
            <v>Region 3</v>
          </cell>
        </row>
        <row r="8308">
          <cell r="A8308" t="str">
            <v>Region 3</v>
          </cell>
        </row>
        <row r="8309">
          <cell r="A8309" t="str">
            <v>Region 3</v>
          </cell>
        </row>
        <row r="8310">
          <cell r="A8310" t="str">
            <v>Region 3</v>
          </cell>
        </row>
        <row r="8311">
          <cell r="A8311" t="str">
            <v>Region 3</v>
          </cell>
        </row>
        <row r="8312">
          <cell r="A8312" t="str">
            <v>Region 3</v>
          </cell>
        </row>
        <row r="8313">
          <cell r="A8313" t="str">
            <v>Region 3</v>
          </cell>
        </row>
        <row r="8314">
          <cell r="A8314" t="str">
            <v>Region 3</v>
          </cell>
        </row>
        <row r="8315">
          <cell r="A8315" t="str">
            <v>Region 3</v>
          </cell>
        </row>
        <row r="8316">
          <cell r="A8316" t="str">
            <v>Region 3</v>
          </cell>
        </row>
        <row r="8317">
          <cell r="A8317" t="str">
            <v>Region 3</v>
          </cell>
        </row>
        <row r="8318">
          <cell r="A8318" t="str">
            <v>Region 3</v>
          </cell>
        </row>
        <row r="8319">
          <cell r="A8319" t="str">
            <v>Region 3</v>
          </cell>
        </row>
        <row r="8320">
          <cell r="A8320" t="str">
            <v>Region 3</v>
          </cell>
        </row>
        <row r="8321">
          <cell r="A8321" t="str">
            <v>Region 3</v>
          </cell>
        </row>
        <row r="8322">
          <cell r="A8322" t="str">
            <v>Region 3</v>
          </cell>
        </row>
        <row r="8323">
          <cell r="A8323" t="str">
            <v>Region 3</v>
          </cell>
        </row>
        <row r="8324">
          <cell r="A8324" t="str">
            <v>Region 3</v>
          </cell>
        </row>
        <row r="8325">
          <cell r="A8325" t="str">
            <v>Region 3</v>
          </cell>
        </row>
        <row r="8326">
          <cell r="A8326" t="str">
            <v>Region 3</v>
          </cell>
        </row>
        <row r="8327">
          <cell r="A8327" t="str">
            <v>Region 3</v>
          </cell>
        </row>
        <row r="8328">
          <cell r="A8328" t="str">
            <v>Region 3</v>
          </cell>
        </row>
        <row r="8329">
          <cell r="A8329" t="str">
            <v>Region 3</v>
          </cell>
        </row>
        <row r="8330">
          <cell r="A8330" t="str">
            <v>Region 3</v>
          </cell>
        </row>
        <row r="8331">
          <cell r="A8331" t="str">
            <v>Region 3</v>
          </cell>
        </row>
        <row r="8332">
          <cell r="A8332" t="str">
            <v>Region 3</v>
          </cell>
        </row>
        <row r="8333">
          <cell r="A8333" t="str">
            <v>Region 3</v>
          </cell>
        </row>
        <row r="8334">
          <cell r="A8334" t="str">
            <v>Region 3</v>
          </cell>
        </row>
        <row r="8335">
          <cell r="A8335" t="str">
            <v>Region 3</v>
          </cell>
        </row>
        <row r="8336">
          <cell r="A8336" t="str">
            <v>Region 3</v>
          </cell>
        </row>
        <row r="8337">
          <cell r="A8337" t="str">
            <v>Region 3</v>
          </cell>
        </row>
        <row r="8338">
          <cell r="A8338" t="str">
            <v>Region 3</v>
          </cell>
        </row>
        <row r="8339">
          <cell r="A8339" t="str">
            <v>Region 3</v>
          </cell>
        </row>
        <row r="8340">
          <cell r="A8340" t="str">
            <v>Region 3</v>
          </cell>
        </row>
        <row r="8341">
          <cell r="A8341" t="str">
            <v>Region 3</v>
          </cell>
        </row>
        <row r="8342">
          <cell r="A8342" t="str">
            <v>Region 3</v>
          </cell>
        </row>
        <row r="8343">
          <cell r="A8343" t="str">
            <v>Region 3</v>
          </cell>
        </row>
        <row r="8344">
          <cell r="A8344" t="str">
            <v>Region 3</v>
          </cell>
        </row>
        <row r="8345">
          <cell r="A8345" t="str">
            <v>Region 3</v>
          </cell>
        </row>
        <row r="8346">
          <cell r="A8346" t="str">
            <v>Region 3</v>
          </cell>
        </row>
        <row r="8347">
          <cell r="A8347" t="str">
            <v>Region 3</v>
          </cell>
        </row>
        <row r="8348">
          <cell r="A8348" t="str">
            <v>Region 3</v>
          </cell>
        </row>
        <row r="8349">
          <cell r="A8349" t="str">
            <v>Region 3</v>
          </cell>
        </row>
        <row r="8350">
          <cell r="A8350" t="str">
            <v>Region 3</v>
          </cell>
        </row>
        <row r="8351">
          <cell r="A8351" t="str">
            <v>Region 3</v>
          </cell>
        </row>
        <row r="8352">
          <cell r="A8352" t="str">
            <v>Region 3</v>
          </cell>
        </row>
        <row r="8353">
          <cell r="A8353" t="str">
            <v>Region 3</v>
          </cell>
        </row>
        <row r="8354">
          <cell r="A8354" t="str">
            <v>Region 3</v>
          </cell>
        </row>
        <row r="8355">
          <cell r="A8355" t="str">
            <v>Region 3</v>
          </cell>
        </row>
        <row r="8356">
          <cell r="A8356" t="str">
            <v>Region 3</v>
          </cell>
        </row>
        <row r="8357">
          <cell r="A8357" t="str">
            <v>Region 3</v>
          </cell>
        </row>
        <row r="8358">
          <cell r="A8358" t="str">
            <v>Region 3</v>
          </cell>
        </row>
        <row r="8359">
          <cell r="A8359" t="str">
            <v>Region 3</v>
          </cell>
        </row>
        <row r="8360">
          <cell r="A8360" t="str">
            <v>Region 3</v>
          </cell>
        </row>
        <row r="8361">
          <cell r="A8361" t="str">
            <v>Region 3</v>
          </cell>
        </row>
        <row r="8362">
          <cell r="A8362" t="str">
            <v>Region 3</v>
          </cell>
        </row>
        <row r="8363">
          <cell r="A8363" t="str">
            <v>Region 3</v>
          </cell>
        </row>
        <row r="8364">
          <cell r="A8364" t="str">
            <v>Region 3</v>
          </cell>
        </row>
        <row r="8365">
          <cell r="A8365" t="str">
            <v>Region 3</v>
          </cell>
        </row>
        <row r="8366">
          <cell r="A8366" t="str">
            <v>Region 3</v>
          </cell>
        </row>
        <row r="8367">
          <cell r="A8367" t="str">
            <v>Region 3</v>
          </cell>
        </row>
        <row r="8368">
          <cell r="A8368" t="str">
            <v>Region 3</v>
          </cell>
        </row>
        <row r="8369">
          <cell r="A8369" t="str">
            <v>Region 3</v>
          </cell>
        </row>
        <row r="8370">
          <cell r="A8370" t="str">
            <v>Region 3</v>
          </cell>
        </row>
        <row r="8371">
          <cell r="A8371" t="str">
            <v>Region 3</v>
          </cell>
        </row>
        <row r="8372">
          <cell r="A8372" t="str">
            <v>Region 3</v>
          </cell>
        </row>
        <row r="8373">
          <cell r="A8373" t="str">
            <v>Region 3</v>
          </cell>
        </row>
        <row r="8374">
          <cell r="A8374" t="str">
            <v>Region 3</v>
          </cell>
        </row>
        <row r="8375">
          <cell r="A8375" t="str">
            <v>Region 3</v>
          </cell>
        </row>
        <row r="8376">
          <cell r="A8376" t="str">
            <v>Region 3</v>
          </cell>
        </row>
        <row r="8377">
          <cell r="A8377" t="str">
            <v>Region 3</v>
          </cell>
        </row>
        <row r="8378">
          <cell r="A8378" t="str">
            <v>Region 3</v>
          </cell>
        </row>
        <row r="8379">
          <cell r="A8379" t="str">
            <v>Region 3</v>
          </cell>
        </row>
        <row r="8380">
          <cell r="A8380" t="str">
            <v>Region 3</v>
          </cell>
        </row>
        <row r="8381">
          <cell r="A8381" t="str">
            <v>Region 3</v>
          </cell>
        </row>
        <row r="8382">
          <cell r="A8382" t="str">
            <v>Region 3</v>
          </cell>
        </row>
        <row r="8383">
          <cell r="A8383" t="str">
            <v>Region 3</v>
          </cell>
        </row>
        <row r="8384">
          <cell r="A8384" t="str">
            <v>Region 3</v>
          </cell>
        </row>
        <row r="8385">
          <cell r="A8385" t="str">
            <v>Region 3</v>
          </cell>
        </row>
        <row r="8386">
          <cell r="A8386" t="str">
            <v>Region 3</v>
          </cell>
        </row>
        <row r="8387">
          <cell r="A8387" t="str">
            <v>Region 3</v>
          </cell>
        </row>
        <row r="8388">
          <cell r="A8388" t="str">
            <v>Region 3</v>
          </cell>
        </row>
        <row r="8389">
          <cell r="A8389" t="str">
            <v>Region 3</v>
          </cell>
        </row>
        <row r="8390">
          <cell r="A8390" t="str">
            <v>Region 3</v>
          </cell>
        </row>
        <row r="8391">
          <cell r="A8391" t="str">
            <v>Region 3</v>
          </cell>
        </row>
        <row r="8392">
          <cell r="A8392" t="str">
            <v>Region 3</v>
          </cell>
        </row>
        <row r="8393">
          <cell r="A8393" t="str">
            <v>Region 3</v>
          </cell>
        </row>
        <row r="8394">
          <cell r="A8394" t="str">
            <v>Region 3</v>
          </cell>
        </row>
        <row r="8395">
          <cell r="A8395" t="str">
            <v>Region 3</v>
          </cell>
        </row>
        <row r="8396">
          <cell r="A8396" t="str">
            <v>Region 3</v>
          </cell>
        </row>
        <row r="8397">
          <cell r="A8397" t="str">
            <v>Region 3</v>
          </cell>
        </row>
        <row r="8398">
          <cell r="A8398" t="str">
            <v>Region 3</v>
          </cell>
        </row>
        <row r="8399">
          <cell r="A8399" t="str">
            <v>Region 3</v>
          </cell>
        </row>
        <row r="8400">
          <cell r="A8400" t="str">
            <v>Region 3</v>
          </cell>
        </row>
        <row r="8401">
          <cell r="A8401" t="str">
            <v>Region 3</v>
          </cell>
        </row>
        <row r="8402">
          <cell r="A8402" t="str">
            <v>Region 3</v>
          </cell>
        </row>
        <row r="8403">
          <cell r="A8403" t="str">
            <v>Region 3</v>
          </cell>
        </row>
        <row r="8404">
          <cell r="A8404" t="str">
            <v>Region 3</v>
          </cell>
        </row>
        <row r="8405">
          <cell r="A8405" t="str">
            <v>Region 3</v>
          </cell>
        </row>
        <row r="8406">
          <cell r="A8406" t="str">
            <v>Region 3</v>
          </cell>
        </row>
        <row r="8407">
          <cell r="A8407" t="str">
            <v>Region 3</v>
          </cell>
        </row>
        <row r="8408">
          <cell r="A8408" t="str">
            <v>Region 3</v>
          </cell>
        </row>
        <row r="8409">
          <cell r="A8409" t="str">
            <v>Region 3</v>
          </cell>
        </row>
        <row r="8410">
          <cell r="A8410" t="str">
            <v>Region 3</v>
          </cell>
        </row>
        <row r="8411">
          <cell r="A8411" t="str">
            <v>Region 3</v>
          </cell>
        </row>
        <row r="8412">
          <cell r="A8412" t="str">
            <v>Region 3</v>
          </cell>
        </row>
        <row r="8413">
          <cell r="A8413" t="str">
            <v>Region 3</v>
          </cell>
        </row>
        <row r="8414">
          <cell r="A8414" t="str">
            <v>Region 3</v>
          </cell>
        </row>
        <row r="8415">
          <cell r="A8415" t="str">
            <v>Region 3</v>
          </cell>
        </row>
        <row r="8416">
          <cell r="A8416" t="str">
            <v>Region 3</v>
          </cell>
        </row>
        <row r="8417">
          <cell r="A8417" t="str">
            <v>Region 3</v>
          </cell>
        </row>
        <row r="8418">
          <cell r="A8418" t="str">
            <v>Region 3</v>
          </cell>
        </row>
        <row r="8419">
          <cell r="A8419" t="str">
            <v>Region 3</v>
          </cell>
        </row>
        <row r="8420">
          <cell r="A8420" t="str">
            <v>Region 3</v>
          </cell>
        </row>
        <row r="8421">
          <cell r="A8421" t="str">
            <v>Region 3</v>
          </cell>
        </row>
        <row r="8422">
          <cell r="A8422" t="str">
            <v>Region 3</v>
          </cell>
        </row>
        <row r="8423">
          <cell r="A8423" t="str">
            <v>Region 3</v>
          </cell>
        </row>
        <row r="8424">
          <cell r="A8424" t="str">
            <v>Region 3</v>
          </cell>
        </row>
        <row r="8425">
          <cell r="A8425" t="str">
            <v>Region 3</v>
          </cell>
        </row>
        <row r="8426">
          <cell r="A8426" t="str">
            <v>Region 3</v>
          </cell>
        </row>
        <row r="8427">
          <cell r="A8427" t="str">
            <v>Region 3</v>
          </cell>
        </row>
        <row r="8428">
          <cell r="A8428" t="str">
            <v>Region 3</v>
          </cell>
        </row>
        <row r="8429">
          <cell r="A8429" t="str">
            <v>Region 3</v>
          </cell>
        </row>
        <row r="8430">
          <cell r="A8430" t="str">
            <v>Region 3</v>
          </cell>
        </row>
        <row r="8431">
          <cell r="A8431" t="str">
            <v>Region 3</v>
          </cell>
        </row>
        <row r="8432">
          <cell r="A8432" t="str">
            <v>Region 3</v>
          </cell>
        </row>
        <row r="8433">
          <cell r="A8433" t="str">
            <v>Region 3</v>
          </cell>
        </row>
        <row r="8434">
          <cell r="A8434" t="str">
            <v>Region 3</v>
          </cell>
        </row>
        <row r="8435">
          <cell r="A8435" t="str">
            <v>Region 3</v>
          </cell>
        </row>
        <row r="8436">
          <cell r="A8436" t="str">
            <v>Region 3</v>
          </cell>
        </row>
        <row r="8437">
          <cell r="A8437" t="str">
            <v>Region 3</v>
          </cell>
        </row>
        <row r="8438">
          <cell r="A8438" t="str">
            <v>Region 3</v>
          </cell>
        </row>
        <row r="8439">
          <cell r="A8439" t="str">
            <v>Region 3</v>
          </cell>
        </row>
        <row r="8440">
          <cell r="A8440" t="str">
            <v>Region 3</v>
          </cell>
        </row>
        <row r="8441">
          <cell r="A8441" t="str">
            <v>Region 3</v>
          </cell>
        </row>
        <row r="8442">
          <cell r="A8442" t="str">
            <v>Region 3</v>
          </cell>
        </row>
        <row r="8443">
          <cell r="A8443" t="str">
            <v>Region 3</v>
          </cell>
        </row>
        <row r="8444">
          <cell r="A8444" t="str">
            <v>Region 3</v>
          </cell>
        </row>
        <row r="8445">
          <cell r="A8445" t="str">
            <v>Region 3</v>
          </cell>
        </row>
        <row r="8446">
          <cell r="A8446" t="str">
            <v>Region 3</v>
          </cell>
        </row>
        <row r="8447">
          <cell r="A8447" t="str">
            <v>Region 3</v>
          </cell>
        </row>
        <row r="8448">
          <cell r="A8448" t="str">
            <v>Region 3</v>
          </cell>
        </row>
        <row r="8449">
          <cell r="A8449" t="str">
            <v>Region 3</v>
          </cell>
        </row>
        <row r="8450">
          <cell r="A8450" t="str">
            <v>Region 3</v>
          </cell>
        </row>
        <row r="8451">
          <cell r="A8451" t="str">
            <v>Region 3</v>
          </cell>
        </row>
        <row r="8452">
          <cell r="A8452" t="str">
            <v>Region 3</v>
          </cell>
        </row>
        <row r="8453">
          <cell r="A8453" t="str">
            <v>Region 3</v>
          </cell>
        </row>
        <row r="8454">
          <cell r="A8454" t="str">
            <v>Region 3</v>
          </cell>
        </row>
        <row r="8455">
          <cell r="A8455" t="str">
            <v>Region 3</v>
          </cell>
        </row>
        <row r="8456">
          <cell r="A8456" t="str">
            <v>Region 3</v>
          </cell>
        </row>
        <row r="8457">
          <cell r="A8457" t="str">
            <v>Region 3</v>
          </cell>
        </row>
        <row r="8458">
          <cell r="A8458" t="str">
            <v>Region 3</v>
          </cell>
        </row>
        <row r="8459">
          <cell r="A8459" t="str">
            <v>Region 3</v>
          </cell>
        </row>
        <row r="8460">
          <cell r="A8460" t="str">
            <v>Region 3</v>
          </cell>
        </row>
        <row r="8461">
          <cell r="A8461" t="str">
            <v>Region 3</v>
          </cell>
        </row>
        <row r="8462">
          <cell r="A8462" t="str">
            <v>Region 3</v>
          </cell>
        </row>
        <row r="8463">
          <cell r="A8463" t="str">
            <v>Region 3</v>
          </cell>
        </row>
        <row r="8464">
          <cell r="A8464" t="str">
            <v>Region 3</v>
          </cell>
        </row>
        <row r="8465">
          <cell r="A8465" t="str">
            <v>Region 3</v>
          </cell>
        </row>
        <row r="8466">
          <cell r="A8466" t="str">
            <v>Region 3</v>
          </cell>
        </row>
        <row r="8467">
          <cell r="A8467" t="str">
            <v>Region 3</v>
          </cell>
        </row>
        <row r="8468">
          <cell r="A8468" t="str">
            <v>Region 3</v>
          </cell>
        </row>
        <row r="8469">
          <cell r="A8469" t="str">
            <v>Region 3</v>
          </cell>
        </row>
        <row r="8470">
          <cell r="A8470" t="str">
            <v>Region 3</v>
          </cell>
        </row>
        <row r="8471">
          <cell r="A8471" t="str">
            <v>Region 3</v>
          </cell>
        </row>
        <row r="8472">
          <cell r="A8472" t="str">
            <v>Region 3</v>
          </cell>
        </row>
        <row r="8473">
          <cell r="A8473" t="str">
            <v>Region 3</v>
          </cell>
        </row>
        <row r="8474">
          <cell r="A8474" t="str">
            <v>Region 3</v>
          </cell>
        </row>
        <row r="8475">
          <cell r="A8475" t="str">
            <v>Region 3</v>
          </cell>
        </row>
        <row r="8476">
          <cell r="A8476" t="str">
            <v>Region 3</v>
          </cell>
        </row>
        <row r="8477">
          <cell r="A8477" t="str">
            <v>Region 3</v>
          </cell>
        </row>
        <row r="8478">
          <cell r="A8478" t="str">
            <v>Region 3</v>
          </cell>
        </row>
        <row r="8479">
          <cell r="A8479" t="str">
            <v>Region 3</v>
          </cell>
        </row>
        <row r="8480">
          <cell r="A8480" t="str">
            <v>Region 3</v>
          </cell>
        </row>
        <row r="8481">
          <cell r="A8481" t="str">
            <v>Region 3</v>
          </cell>
        </row>
        <row r="8482">
          <cell r="A8482" t="str">
            <v>Region 3</v>
          </cell>
        </row>
        <row r="8483">
          <cell r="A8483" t="str">
            <v>Region 3</v>
          </cell>
        </row>
        <row r="8484">
          <cell r="A8484" t="str">
            <v>Region 3</v>
          </cell>
        </row>
        <row r="8485">
          <cell r="A8485" t="str">
            <v>Region 3</v>
          </cell>
        </row>
        <row r="8486">
          <cell r="A8486" t="str">
            <v>Region 3</v>
          </cell>
        </row>
        <row r="8487">
          <cell r="A8487" t="str">
            <v>Region 3</v>
          </cell>
        </row>
        <row r="8488">
          <cell r="A8488" t="str">
            <v>Region 3</v>
          </cell>
        </row>
        <row r="8489">
          <cell r="A8489" t="str">
            <v>Region 3</v>
          </cell>
        </row>
        <row r="8490">
          <cell r="A8490" t="str">
            <v>Region 3</v>
          </cell>
        </row>
        <row r="8491">
          <cell r="A8491" t="str">
            <v>Region 3</v>
          </cell>
        </row>
        <row r="8492">
          <cell r="A8492" t="str">
            <v>Region 3</v>
          </cell>
        </row>
        <row r="8493">
          <cell r="A8493" t="str">
            <v>Region 3</v>
          </cell>
        </row>
        <row r="8494">
          <cell r="A8494" t="str">
            <v>Region 3</v>
          </cell>
        </row>
        <row r="8495">
          <cell r="A8495" t="str">
            <v>Region 3</v>
          </cell>
        </row>
        <row r="8496">
          <cell r="A8496" t="str">
            <v>Region 3</v>
          </cell>
        </row>
        <row r="8497">
          <cell r="A8497" t="str">
            <v>Region 3</v>
          </cell>
        </row>
        <row r="8498">
          <cell r="A8498" t="str">
            <v>Region 3</v>
          </cell>
        </row>
        <row r="8499">
          <cell r="A8499" t="str">
            <v>Region 3</v>
          </cell>
        </row>
        <row r="8500">
          <cell r="A8500" t="str">
            <v>Region 3</v>
          </cell>
        </row>
        <row r="8501">
          <cell r="A8501" t="str">
            <v>Region 3</v>
          </cell>
        </row>
        <row r="8502">
          <cell r="A8502" t="str">
            <v>Region 3</v>
          </cell>
        </row>
        <row r="8503">
          <cell r="A8503" t="str">
            <v>Region 3</v>
          </cell>
        </row>
        <row r="8504">
          <cell r="A8504" t="str">
            <v>Region 3</v>
          </cell>
        </row>
        <row r="8505">
          <cell r="A8505" t="str">
            <v>Region 3</v>
          </cell>
        </row>
        <row r="8506">
          <cell r="A8506" t="str">
            <v>Region 3</v>
          </cell>
        </row>
        <row r="8507">
          <cell r="A8507" t="str">
            <v>Region 3</v>
          </cell>
        </row>
        <row r="8508">
          <cell r="A8508" t="str">
            <v>Region 3</v>
          </cell>
        </row>
        <row r="8509">
          <cell r="A8509" t="str">
            <v>Region 3</v>
          </cell>
        </row>
        <row r="8510">
          <cell r="A8510" t="str">
            <v>Region 3</v>
          </cell>
        </row>
        <row r="8511">
          <cell r="A8511" t="str">
            <v>Region 3</v>
          </cell>
        </row>
        <row r="8512">
          <cell r="A8512" t="str">
            <v>Region 3</v>
          </cell>
        </row>
        <row r="8513">
          <cell r="A8513" t="str">
            <v>Region 3</v>
          </cell>
        </row>
        <row r="8514">
          <cell r="A8514" t="str">
            <v>Region 3</v>
          </cell>
        </row>
        <row r="8515">
          <cell r="A8515" t="str">
            <v>Region 3</v>
          </cell>
        </row>
        <row r="8516">
          <cell r="A8516" t="str">
            <v>Region 3</v>
          </cell>
        </row>
        <row r="8517">
          <cell r="A8517" t="str">
            <v>Region 3</v>
          </cell>
        </row>
        <row r="8518">
          <cell r="A8518" t="str">
            <v>Region 3</v>
          </cell>
        </row>
        <row r="8519">
          <cell r="A8519" t="str">
            <v>Region 3</v>
          </cell>
        </row>
        <row r="8520">
          <cell r="A8520" t="str">
            <v>Region 3</v>
          </cell>
        </row>
        <row r="8521">
          <cell r="A8521" t="str">
            <v>Region 3</v>
          </cell>
        </row>
        <row r="8522">
          <cell r="A8522" t="str">
            <v>Region 3</v>
          </cell>
        </row>
        <row r="8523">
          <cell r="A8523" t="str">
            <v>Region 3</v>
          </cell>
        </row>
        <row r="8524">
          <cell r="A8524" t="str">
            <v>Region 3</v>
          </cell>
        </row>
        <row r="8525">
          <cell r="A8525" t="str">
            <v>Region 3</v>
          </cell>
        </row>
        <row r="8526">
          <cell r="A8526" t="str">
            <v>Region 3</v>
          </cell>
        </row>
        <row r="8527">
          <cell r="A8527" t="str">
            <v>Region 3</v>
          </cell>
        </row>
        <row r="8528">
          <cell r="A8528" t="str">
            <v>Region 3</v>
          </cell>
        </row>
        <row r="8529">
          <cell r="A8529" t="str">
            <v>Region 3</v>
          </cell>
        </row>
        <row r="8530">
          <cell r="A8530" t="str">
            <v>Region 3</v>
          </cell>
        </row>
        <row r="8531">
          <cell r="A8531" t="str">
            <v>Region 3</v>
          </cell>
        </row>
        <row r="8532">
          <cell r="A8532" t="str">
            <v>Region 3</v>
          </cell>
        </row>
        <row r="8533">
          <cell r="A8533" t="str">
            <v>Region 3</v>
          </cell>
        </row>
        <row r="8534">
          <cell r="A8534" t="str">
            <v>Region 3</v>
          </cell>
        </row>
        <row r="8535">
          <cell r="A8535" t="str">
            <v>Region 3</v>
          </cell>
        </row>
        <row r="8536">
          <cell r="A8536" t="str">
            <v>Region 3</v>
          </cell>
        </row>
        <row r="8537">
          <cell r="A8537" t="str">
            <v>Region 3</v>
          </cell>
        </row>
        <row r="8538">
          <cell r="A8538" t="str">
            <v>Region 3</v>
          </cell>
        </row>
        <row r="8539">
          <cell r="A8539" t="str">
            <v>Region 3</v>
          </cell>
        </row>
        <row r="8540">
          <cell r="A8540" t="str">
            <v>Region 3</v>
          </cell>
        </row>
        <row r="8541">
          <cell r="A8541" t="str">
            <v>Region 3</v>
          </cell>
        </row>
        <row r="8542">
          <cell r="A8542" t="str">
            <v>Region 3</v>
          </cell>
        </row>
        <row r="8543">
          <cell r="A8543" t="str">
            <v>Region 3</v>
          </cell>
        </row>
        <row r="8544">
          <cell r="A8544" t="str">
            <v>Region 3</v>
          </cell>
        </row>
        <row r="8545">
          <cell r="A8545" t="str">
            <v>Region 3</v>
          </cell>
        </row>
        <row r="8546">
          <cell r="A8546" t="str">
            <v>Region 3</v>
          </cell>
        </row>
        <row r="8547">
          <cell r="A8547" t="str">
            <v>Region 3</v>
          </cell>
        </row>
        <row r="8548">
          <cell r="A8548" t="str">
            <v>Region 3</v>
          </cell>
        </row>
        <row r="8549">
          <cell r="A8549" t="str">
            <v>Region 3</v>
          </cell>
        </row>
        <row r="8550">
          <cell r="A8550" t="str">
            <v>Region 3</v>
          </cell>
        </row>
        <row r="8551">
          <cell r="A8551" t="str">
            <v>Region 3</v>
          </cell>
        </row>
        <row r="8552">
          <cell r="A8552" t="str">
            <v>Region 3</v>
          </cell>
        </row>
        <row r="8553">
          <cell r="A8553" t="str">
            <v>Region 3</v>
          </cell>
        </row>
        <row r="8554">
          <cell r="A8554" t="str">
            <v>Region 3</v>
          </cell>
        </row>
        <row r="8555">
          <cell r="A8555" t="str">
            <v>Region 3</v>
          </cell>
        </row>
        <row r="8556">
          <cell r="A8556" t="str">
            <v>Region 3</v>
          </cell>
        </row>
        <row r="8557">
          <cell r="A8557" t="str">
            <v>Region 3</v>
          </cell>
        </row>
        <row r="8558">
          <cell r="A8558" t="str">
            <v>Region 3</v>
          </cell>
        </row>
        <row r="8559">
          <cell r="A8559" t="str">
            <v>Region 3</v>
          </cell>
        </row>
        <row r="8560">
          <cell r="A8560" t="str">
            <v>Region 3</v>
          </cell>
        </row>
        <row r="8561">
          <cell r="A8561" t="str">
            <v>Region 3</v>
          </cell>
        </row>
        <row r="8562">
          <cell r="A8562" t="str">
            <v>Region 3</v>
          </cell>
        </row>
        <row r="8563">
          <cell r="A8563" t="str">
            <v>Region 3</v>
          </cell>
        </row>
        <row r="8564">
          <cell r="A8564" t="str">
            <v>Region 3</v>
          </cell>
        </row>
        <row r="8565">
          <cell r="A8565" t="str">
            <v>Region 3</v>
          </cell>
        </row>
        <row r="8566">
          <cell r="A8566" t="str">
            <v>Region 3</v>
          </cell>
        </row>
        <row r="8567">
          <cell r="A8567" t="str">
            <v>Region 3</v>
          </cell>
        </row>
        <row r="8568">
          <cell r="A8568" t="str">
            <v>Region 3</v>
          </cell>
        </row>
        <row r="8569">
          <cell r="A8569" t="str">
            <v>Region 3</v>
          </cell>
        </row>
        <row r="8570">
          <cell r="A8570" t="str">
            <v>Region 3</v>
          </cell>
        </row>
        <row r="8571">
          <cell r="A8571" t="str">
            <v>Region 3</v>
          </cell>
        </row>
        <row r="8572">
          <cell r="A8572" t="str">
            <v>Region 3</v>
          </cell>
        </row>
        <row r="8573">
          <cell r="A8573" t="str">
            <v>Region 3</v>
          </cell>
        </row>
        <row r="8574">
          <cell r="A8574" t="str">
            <v>Region 3</v>
          </cell>
        </row>
        <row r="8575">
          <cell r="A8575" t="str">
            <v>Region 3</v>
          </cell>
        </row>
        <row r="8576">
          <cell r="A8576" t="str">
            <v>Region 3</v>
          </cell>
        </row>
        <row r="8577">
          <cell r="A8577" t="str">
            <v>Region 3</v>
          </cell>
        </row>
        <row r="8578">
          <cell r="A8578" t="str">
            <v>Region 3</v>
          </cell>
        </row>
        <row r="8579">
          <cell r="A8579" t="str">
            <v>Region 3</v>
          </cell>
        </row>
        <row r="8580">
          <cell r="A8580" t="str">
            <v>Region 3</v>
          </cell>
        </row>
        <row r="8581">
          <cell r="A8581" t="str">
            <v>Region 3</v>
          </cell>
        </row>
        <row r="8582">
          <cell r="A8582" t="str">
            <v>Region 3</v>
          </cell>
        </row>
        <row r="8583">
          <cell r="A8583" t="str">
            <v>Region 3</v>
          </cell>
        </row>
        <row r="8584">
          <cell r="A8584" t="str">
            <v>Region 3</v>
          </cell>
        </row>
        <row r="8585">
          <cell r="A8585" t="str">
            <v>Region 3</v>
          </cell>
        </row>
        <row r="8586">
          <cell r="A8586" t="str">
            <v>Region 3</v>
          </cell>
        </row>
        <row r="8587">
          <cell r="A8587" t="str">
            <v>Region 3</v>
          </cell>
        </row>
        <row r="8588">
          <cell r="A8588" t="str">
            <v>Region 3</v>
          </cell>
        </row>
        <row r="8589">
          <cell r="A8589" t="str">
            <v>Region 3</v>
          </cell>
        </row>
        <row r="8590">
          <cell r="A8590" t="str">
            <v>Region 3</v>
          </cell>
        </row>
        <row r="8591">
          <cell r="A8591" t="str">
            <v>Region 3</v>
          </cell>
        </row>
        <row r="8592">
          <cell r="A8592" t="str">
            <v>Region 3</v>
          </cell>
        </row>
        <row r="8593">
          <cell r="A8593" t="str">
            <v>Region 3</v>
          </cell>
        </row>
        <row r="8594">
          <cell r="A8594" t="str">
            <v>Region 3</v>
          </cell>
        </row>
        <row r="8595">
          <cell r="A8595" t="str">
            <v>Region 3</v>
          </cell>
        </row>
        <row r="8596">
          <cell r="A8596" t="str">
            <v>Region 3</v>
          </cell>
        </row>
        <row r="8597">
          <cell r="A8597" t="str">
            <v>Region 3</v>
          </cell>
        </row>
        <row r="8598">
          <cell r="A8598" t="str">
            <v>Region 3</v>
          </cell>
        </row>
        <row r="8599">
          <cell r="A8599" t="str">
            <v>Region 3</v>
          </cell>
        </row>
        <row r="8600">
          <cell r="A8600" t="str">
            <v>Region 3</v>
          </cell>
        </row>
        <row r="8601">
          <cell r="A8601" t="str">
            <v>Region 3</v>
          </cell>
        </row>
        <row r="8602">
          <cell r="A8602" t="str">
            <v>Region 3</v>
          </cell>
        </row>
        <row r="8603">
          <cell r="A8603" t="str">
            <v>Region 3</v>
          </cell>
        </row>
        <row r="8604">
          <cell r="A8604" t="str">
            <v>Region 3</v>
          </cell>
        </row>
        <row r="8605">
          <cell r="A8605" t="str">
            <v>Region 3</v>
          </cell>
        </row>
        <row r="8606">
          <cell r="A8606" t="str">
            <v>Region 3</v>
          </cell>
        </row>
        <row r="8607">
          <cell r="A8607" t="str">
            <v>Region 3</v>
          </cell>
        </row>
        <row r="8608">
          <cell r="A8608" t="str">
            <v>Region 3</v>
          </cell>
        </row>
        <row r="8609">
          <cell r="A8609" t="str">
            <v>Region 3</v>
          </cell>
        </row>
        <row r="8610">
          <cell r="A8610" t="str">
            <v>Region 3</v>
          </cell>
        </row>
        <row r="8611">
          <cell r="A8611" t="str">
            <v>Region 3</v>
          </cell>
        </row>
        <row r="8612">
          <cell r="A8612" t="str">
            <v>Region 3</v>
          </cell>
        </row>
        <row r="8613">
          <cell r="A8613" t="str">
            <v>Region 3</v>
          </cell>
        </row>
        <row r="8614">
          <cell r="A8614" t="str">
            <v>Region 3</v>
          </cell>
        </row>
        <row r="8615">
          <cell r="A8615" t="str">
            <v>Region 3</v>
          </cell>
        </row>
        <row r="8616">
          <cell r="A8616" t="str">
            <v>Region 3</v>
          </cell>
        </row>
        <row r="8617">
          <cell r="A8617" t="str">
            <v>Region 3</v>
          </cell>
        </row>
        <row r="8618">
          <cell r="A8618" t="str">
            <v>Region 3</v>
          </cell>
        </row>
        <row r="8619">
          <cell r="A8619" t="str">
            <v>Region 3</v>
          </cell>
        </row>
        <row r="8620">
          <cell r="A8620" t="str">
            <v>Region 3</v>
          </cell>
        </row>
        <row r="8621">
          <cell r="A8621" t="str">
            <v>Region 3</v>
          </cell>
        </row>
        <row r="8622">
          <cell r="A8622" t="str">
            <v>Region 3</v>
          </cell>
        </row>
        <row r="8623">
          <cell r="A8623" t="str">
            <v>Region 3</v>
          </cell>
        </row>
        <row r="8624">
          <cell r="A8624" t="str">
            <v>Region 3</v>
          </cell>
        </row>
        <row r="8625">
          <cell r="A8625" t="str">
            <v>Region 3</v>
          </cell>
        </row>
        <row r="8626">
          <cell r="A8626" t="str">
            <v>Region 3</v>
          </cell>
        </row>
        <row r="8627">
          <cell r="A8627" t="str">
            <v>Region 3</v>
          </cell>
        </row>
        <row r="8628">
          <cell r="A8628" t="str">
            <v>Region 3</v>
          </cell>
        </row>
        <row r="8629">
          <cell r="A8629" t="str">
            <v>Region 3</v>
          </cell>
        </row>
        <row r="8630">
          <cell r="A8630" t="str">
            <v>Region 3</v>
          </cell>
        </row>
        <row r="8631">
          <cell r="A8631" t="str">
            <v>Region 3</v>
          </cell>
        </row>
        <row r="8632">
          <cell r="A8632" t="str">
            <v>Region 3</v>
          </cell>
        </row>
        <row r="8633">
          <cell r="A8633" t="str">
            <v>Region 3</v>
          </cell>
        </row>
        <row r="8634">
          <cell r="A8634" t="str">
            <v>Region 3</v>
          </cell>
        </row>
        <row r="8635">
          <cell r="A8635" t="str">
            <v>Region 3</v>
          </cell>
        </row>
        <row r="8636">
          <cell r="A8636" t="str">
            <v>Region 3</v>
          </cell>
        </row>
        <row r="8637">
          <cell r="A8637" t="str">
            <v>Region 3</v>
          </cell>
        </row>
        <row r="8638">
          <cell r="A8638" t="str">
            <v>Region 3</v>
          </cell>
        </row>
        <row r="8639">
          <cell r="A8639" t="str">
            <v>Region 3</v>
          </cell>
        </row>
        <row r="8640">
          <cell r="A8640" t="str">
            <v>Region 3</v>
          </cell>
        </row>
        <row r="8641">
          <cell r="A8641" t="str">
            <v>Region 3</v>
          </cell>
        </row>
        <row r="8642">
          <cell r="A8642" t="str">
            <v>Region 3</v>
          </cell>
        </row>
        <row r="8643">
          <cell r="A8643" t="str">
            <v>Region 3</v>
          </cell>
        </row>
        <row r="8644">
          <cell r="A8644" t="str">
            <v>Region 3</v>
          </cell>
        </row>
        <row r="8645">
          <cell r="A8645" t="str">
            <v>Region 3</v>
          </cell>
        </row>
        <row r="8646">
          <cell r="A8646" t="str">
            <v>Region 3</v>
          </cell>
        </row>
        <row r="8647">
          <cell r="A8647" t="str">
            <v>Region 3</v>
          </cell>
        </row>
        <row r="8648">
          <cell r="A8648" t="str">
            <v>Region 3</v>
          </cell>
        </row>
        <row r="8649">
          <cell r="A8649" t="str">
            <v>Region 3</v>
          </cell>
        </row>
        <row r="8650">
          <cell r="A8650" t="str">
            <v>Region 3</v>
          </cell>
        </row>
        <row r="8651">
          <cell r="A8651" t="str">
            <v>Region 3</v>
          </cell>
        </row>
        <row r="8652">
          <cell r="A8652" t="str">
            <v>Region 3</v>
          </cell>
        </row>
        <row r="8653">
          <cell r="A8653" t="str">
            <v>Region 3</v>
          </cell>
        </row>
        <row r="8654">
          <cell r="A8654" t="str">
            <v>Region 3</v>
          </cell>
        </row>
        <row r="8655">
          <cell r="A8655" t="str">
            <v>Region 3</v>
          </cell>
        </row>
        <row r="8656">
          <cell r="A8656" t="str">
            <v>Region 3</v>
          </cell>
        </row>
        <row r="8657">
          <cell r="A8657" t="str">
            <v>Region 3</v>
          </cell>
        </row>
        <row r="8658">
          <cell r="A8658" t="str">
            <v>Region 3</v>
          </cell>
        </row>
        <row r="8659">
          <cell r="A8659" t="str">
            <v>Region 3</v>
          </cell>
        </row>
        <row r="8660">
          <cell r="A8660" t="str">
            <v>Region 3</v>
          </cell>
        </row>
        <row r="8661">
          <cell r="A8661" t="str">
            <v>Region 3</v>
          </cell>
        </row>
        <row r="8662">
          <cell r="A8662" t="str">
            <v>Region 3</v>
          </cell>
        </row>
        <row r="8663">
          <cell r="A8663" t="str">
            <v>Region 3</v>
          </cell>
        </row>
        <row r="8664">
          <cell r="A8664" t="str">
            <v>Region 3</v>
          </cell>
        </row>
        <row r="8665">
          <cell r="A8665" t="str">
            <v>Region 3</v>
          </cell>
        </row>
        <row r="8666">
          <cell r="A8666" t="str">
            <v>Region 3</v>
          </cell>
        </row>
        <row r="8667">
          <cell r="A8667" t="str">
            <v>Region 3</v>
          </cell>
        </row>
        <row r="8668">
          <cell r="A8668" t="str">
            <v>Region 3</v>
          </cell>
        </row>
        <row r="8669">
          <cell r="A8669" t="str">
            <v>Region 3</v>
          </cell>
        </row>
        <row r="8670">
          <cell r="A8670" t="str">
            <v>Region 3</v>
          </cell>
        </row>
        <row r="8671">
          <cell r="A8671" t="str">
            <v>Region 3</v>
          </cell>
        </row>
        <row r="8672">
          <cell r="A8672" t="str">
            <v>Region 3</v>
          </cell>
        </row>
        <row r="8673">
          <cell r="A8673" t="str">
            <v>Region 3</v>
          </cell>
        </row>
        <row r="8674">
          <cell r="A8674" t="str">
            <v>Region 3</v>
          </cell>
        </row>
        <row r="8675">
          <cell r="A8675" t="str">
            <v>Region 3</v>
          </cell>
        </row>
        <row r="8676">
          <cell r="A8676" t="str">
            <v>Region 3</v>
          </cell>
        </row>
        <row r="8677">
          <cell r="A8677" t="str">
            <v>Region 3</v>
          </cell>
        </row>
        <row r="8678">
          <cell r="A8678" t="str">
            <v>Region 3</v>
          </cell>
        </row>
        <row r="8679">
          <cell r="A8679" t="str">
            <v>Region 3</v>
          </cell>
        </row>
        <row r="8680">
          <cell r="A8680" t="str">
            <v>Region 3</v>
          </cell>
        </row>
        <row r="8681">
          <cell r="A8681" t="str">
            <v>Region 3</v>
          </cell>
        </row>
        <row r="8682">
          <cell r="A8682" t="str">
            <v>Region 3</v>
          </cell>
        </row>
        <row r="8683">
          <cell r="A8683" t="str">
            <v>Region 3</v>
          </cell>
        </row>
        <row r="8684">
          <cell r="A8684" t="str">
            <v>Region 3</v>
          </cell>
        </row>
        <row r="8685">
          <cell r="A8685" t="str">
            <v>Region 3</v>
          </cell>
        </row>
        <row r="8686">
          <cell r="A8686" t="str">
            <v>Region 3</v>
          </cell>
        </row>
        <row r="8687">
          <cell r="A8687" t="str">
            <v>Region 3</v>
          </cell>
        </row>
        <row r="8688">
          <cell r="A8688" t="str">
            <v>Region 3</v>
          </cell>
        </row>
        <row r="8689">
          <cell r="A8689" t="str">
            <v>Region 3</v>
          </cell>
        </row>
        <row r="8690">
          <cell r="A8690" t="str">
            <v>Region 3</v>
          </cell>
        </row>
        <row r="8691">
          <cell r="A8691" t="str">
            <v>Region 3</v>
          </cell>
        </row>
        <row r="8692">
          <cell r="A8692" t="str">
            <v>Region 3</v>
          </cell>
        </row>
        <row r="8693">
          <cell r="A8693" t="str">
            <v>Region 3</v>
          </cell>
        </row>
        <row r="8694">
          <cell r="A8694" t="str">
            <v>Region 3</v>
          </cell>
        </row>
        <row r="8695">
          <cell r="A8695" t="str">
            <v>Region 3</v>
          </cell>
        </row>
        <row r="8696">
          <cell r="A8696" t="str">
            <v>Region 3</v>
          </cell>
        </row>
        <row r="8697">
          <cell r="A8697" t="str">
            <v>Region 3</v>
          </cell>
        </row>
        <row r="8698">
          <cell r="A8698" t="str">
            <v>Region 3</v>
          </cell>
        </row>
        <row r="8699">
          <cell r="A8699" t="str">
            <v>Region 3</v>
          </cell>
        </row>
        <row r="8700">
          <cell r="A8700" t="str">
            <v>Region 3</v>
          </cell>
        </row>
        <row r="8701">
          <cell r="A8701" t="str">
            <v>Region 3</v>
          </cell>
        </row>
        <row r="8702">
          <cell r="A8702" t="str">
            <v>Region 3</v>
          </cell>
        </row>
        <row r="8703">
          <cell r="A8703" t="str">
            <v>Region 3</v>
          </cell>
        </row>
        <row r="8704">
          <cell r="A8704" t="str">
            <v>Region 3</v>
          </cell>
        </row>
        <row r="8705">
          <cell r="A8705" t="str">
            <v>Region 3</v>
          </cell>
        </row>
        <row r="8706">
          <cell r="A8706" t="str">
            <v>Region 3</v>
          </cell>
        </row>
        <row r="8707">
          <cell r="A8707" t="str">
            <v>Region 3</v>
          </cell>
        </row>
        <row r="8708">
          <cell r="A8708" t="str">
            <v>Region 3</v>
          </cell>
        </row>
        <row r="8709">
          <cell r="A8709" t="str">
            <v>Region 3</v>
          </cell>
        </row>
        <row r="8710">
          <cell r="A8710" t="str">
            <v>Region 3</v>
          </cell>
        </row>
        <row r="8711">
          <cell r="A8711" t="str">
            <v>Region 3</v>
          </cell>
        </row>
        <row r="8712">
          <cell r="A8712" t="str">
            <v>Region 3</v>
          </cell>
        </row>
        <row r="8713">
          <cell r="A8713" t="str">
            <v>Region 3</v>
          </cell>
        </row>
        <row r="8714">
          <cell r="A8714" t="str">
            <v>Region 3</v>
          </cell>
        </row>
        <row r="8715">
          <cell r="A8715" t="str">
            <v>Region 3</v>
          </cell>
        </row>
        <row r="8716">
          <cell r="A8716" t="str">
            <v>Region 3</v>
          </cell>
        </row>
        <row r="8717">
          <cell r="A8717" t="str">
            <v>Region 3</v>
          </cell>
        </row>
        <row r="8718">
          <cell r="A8718" t="str">
            <v>Region 3</v>
          </cell>
        </row>
        <row r="8719">
          <cell r="A8719" t="str">
            <v>Region 3</v>
          </cell>
        </row>
        <row r="8720">
          <cell r="A8720" t="str">
            <v>Region 3</v>
          </cell>
        </row>
        <row r="8721">
          <cell r="A8721" t="str">
            <v>Region 3</v>
          </cell>
        </row>
        <row r="8722">
          <cell r="A8722" t="str">
            <v>Region 3</v>
          </cell>
        </row>
        <row r="8723">
          <cell r="A8723" t="str">
            <v>Region 3</v>
          </cell>
        </row>
        <row r="8724">
          <cell r="A8724" t="str">
            <v>Region 3</v>
          </cell>
        </row>
        <row r="8725">
          <cell r="A8725" t="str">
            <v>Region 3</v>
          </cell>
        </row>
        <row r="8726">
          <cell r="A8726" t="str">
            <v>Region 3</v>
          </cell>
        </row>
        <row r="8727">
          <cell r="A8727" t="str">
            <v>Region 3</v>
          </cell>
        </row>
        <row r="8728">
          <cell r="A8728" t="str">
            <v>Region 3</v>
          </cell>
        </row>
        <row r="8729">
          <cell r="A8729" t="str">
            <v>Region 3</v>
          </cell>
        </row>
        <row r="8730">
          <cell r="A8730" t="str">
            <v>Region 3</v>
          </cell>
        </row>
        <row r="8731">
          <cell r="A8731" t="str">
            <v>Region 3</v>
          </cell>
        </row>
        <row r="8732">
          <cell r="A8732" t="str">
            <v>Region 3</v>
          </cell>
        </row>
        <row r="8733">
          <cell r="A8733" t="str">
            <v>Region 3</v>
          </cell>
        </row>
        <row r="8734">
          <cell r="A8734" t="str">
            <v>Region 3</v>
          </cell>
        </row>
        <row r="8735">
          <cell r="A8735" t="str">
            <v>Region 3</v>
          </cell>
        </row>
        <row r="8736">
          <cell r="A8736" t="str">
            <v>Region 3</v>
          </cell>
        </row>
        <row r="8737">
          <cell r="A8737" t="str">
            <v>Region 3</v>
          </cell>
        </row>
        <row r="8738">
          <cell r="A8738" t="str">
            <v>Region 3</v>
          </cell>
        </row>
        <row r="8739">
          <cell r="A8739" t="str">
            <v>Region 3</v>
          </cell>
        </row>
        <row r="8740">
          <cell r="A8740" t="str">
            <v>Region 3</v>
          </cell>
        </row>
        <row r="8741">
          <cell r="A8741" t="str">
            <v>Region 3</v>
          </cell>
        </row>
        <row r="8742">
          <cell r="A8742" t="str">
            <v>Region 3</v>
          </cell>
        </row>
        <row r="8743">
          <cell r="A8743" t="str">
            <v>Region 3</v>
          </cell>
        </row>
        <row r="8744">
          <cell r="A8744" t="str">
            <v>Region 3</v>
          </cell>
        </row>
        <row r="8745">
          <cell r="A8745" t="str">
            <v>Region 3</v>
          </cell>
        </row>
        <row r="8746">
          <cell r="A8746" t="str">
            <v>Region 3</v>
          </cell>
        </row>
        <row r="8747">
          <cell r="A8747" t="str">
            <v>Region 3</v>
          </cell>
        </row>
        <row r="8748">
          <cell r="A8748" t="str">
            <v>Region 3</v>
          </cell>
        </row>
        <row r="8749">
          <cell r="A8749" t="str">
            <v>Region 3</v>
          </cell>
        </row>
        <row r="8750">
          <cell r="A8750" t="str">
            <v>Region 3</v>
          </cell>
        </row>
        <row r="8751">
          <cell r="A8751" t="str">
            <v>Region 3</v>
          </cell>
        </row>
        <row r="8752">
          <cell r="A8752" t="str">
            <v>Region 3</v>
          </cell>
        </row>
        <row r="8753">
          <cell r="A8753" t="str">
            <v>Region 3</v>
          </cell>
        </row>
        <row r="8754">
          <cell r="A8754" t="str">
            <v>Region 3</v>
          </cell>
        </row>
        <row r="8755">
          <cell r="A8755" t="str">
            <v>Region 3</v>
          </cell>
        </row>
        <row r="8756">
          <cell r="A8756" t="str">
            <v>Region 3</v>
          </cell>
        </row>
        <row r="8757">
          <cell r="A8757" t="str">
            <v>Region 3</v>
          </cell>
        </row>
        <row r="8758">
          <cell r="A8758" t="str">
            <v>Region 3</v>
          </cell>
        </row>
        <row r="8759">
          <cell r="A8759" t="str">
            <v>Region 3</v>
          </cell>
        </row>
        <row r="8760">
          <cell r="A8760" t="str">
            <v>Region 3</v>
          </cell>
        </row>
        <row r="8761">
          <cell r="A8761" t="str">
            <v>Region 3</v>
          </cell>
        </row>
        <row r="8762">
          <cell r="A8762" t="str">
            <v>Region 3</v>
          </cell>
        </row>
        <row r="8763">
          <cell r="A8763" t="str">
            <v>Region 3</v>
          </cell>
        </row>
        <row r="8764">
          <cell r="A8764" t="str">
            <v>Region 3</v>
          </cell>
        </row>
        <row r="8765">
          <cell r="A8765" t="str">
            <v>Region 3</v>
          </cell>
        </row>
        <row r="8766">
          <cell r="A8766" t="str">
            <v>Region 3</v>
          </cell>
        </row>
        <row r="8767">
          <cell r="A8767" t="str">
            <v>Region 3</v>
          </cell>
        </row>
        <row r="8768">
          <cell r="A8768" t="str">
            <v>Region 3</v>
          </cell>
        </row>
        <row r="8769">
          <cell r="A8769" t="str">
            <v>Region 3</v>
          </cell>
        </row>
        <row r="8770">
          <cell r="A8770" t="str">
            <v>Region 3</v>
          </cell>
        </row>
        <row r="8771">
          <cell r="A8771" t="str">
            <v>Region 3</v>
          </cell>
        </row>
        <row r="8772">
          <cell r="A8772" t="str">
            <v>Region 3</v>
          </cell>
        </row>
        <row r="8773">
          <cell r="A8773" t="str">
            <v>Region 3</v>
          </cell>
        </row>
        <row r="8774">
          <cell r="A8774" t="str">
            <v>Region 3</v>
          </cell>
        </row>
        <row r="8775">
          <cell r="A8775" t="str">
            <v>Region 3</v>
          </cell>
        </row>
        <row r="8776">
          <cell r="A8776" t="str">
            <v>Region 3</v>
          </cell>
        </row>
        <row r="8777">
          <cell r="A8777" t="str">
            <v>Region 3</v>
          </cell>
        </row>
        <row r="8778">
          <cell r="A8778" t="str">
            <v>Region 3</v>
          </cell>
        </row>
        <row r="8779">
          <cell r="A8779" t="str">
            <v>Region 3</v>
          </cell>
        </row>
        <row r="8780">
          <cell r="A8780" t="str">
            <v>Region 3</v>
          </cell>
        </row>
        <row r="8781">
          <cell r="A8781" t="str">
            <v>Region 3</v>
          </cell>
        </row>
        <row r="8782">
          <cell r="A8782" t="str">
            <v>Region 3</v>
          </cell>
        </row>
        <row r="8783">
          <cell r="A8783" t="str">
            <v>Region 3</v>
          </cell>
        </row>
        <row r="8784">
          <cell r="A8784" t="str">
            <v>Region 3</v>
          </cell>
        </row>
        <row r="8785">
          <cell r="A8785" t="str">
            <v>Region 3</v>
          </cell>
        </row>
        <row r="8786">
          <cell r="A8786" t="str">
            <v>Region 3</v>
          </cell>
        </row>
        <row r="8787">
          <cell r="A8787" t="str">
            <v>Region 3</v>
          </cell>
        </row>
        <row r="8788">
          <cell r="A8788" t="str">
            <v>Region 3</v>
          </cell>
        </row>
        <row r="8789">
          <cell r="A8789" t="str">
            <v>Region 3</v>
          </cell>
        </row>
        <row r="8790">
          <cell r="A8790" t="str">
            <v>Region 3</v>
          </cell>
        </row>
        <row r="8791">
          <cell r="A8791" t="str">
            <v>Region 3</v>
          </cell>
        </row>
        <row r="8792">
          <cell r="A8792" t="str">
            <v>Region 3</v>
          </cell>
        </row>
        <row r="8793">
          <cell r="A8793" t="str">
            <v>Region 3</v>
          </cell>
        </row>
        <row r="8794">
          <cell r="A8794" t="str">
            <v>Region 3</v>
          </cell>
        </row>
        <row r="8795">
          <cell r="A8795" t="str">
            <v>Region 3</v>
          </cell>
        </row>
        <row r="8796">
          <cell r="A8796" t="str">
            <v>Region 3</v>
          </cell>
        </row>
        <row r="8797">
          <cell r="A8797" t="str">
            <v>Region 3</v>
          </cell>
        </row>
        <row r="8798">
          <cell r="A8798" t="str">
            <v>Region 3</v>
          </cell>
        </row>
        <row r="8799">
          <cell r="A8799" t="str">
            <v>Region 3</v>
          </cell>
        </row>
        <row r="8800">
          <cell r="A8800" t="str">
            <v>Region 3</v>
          </cell>
        </row>
        <row r="8801">
          <cell r="A8801" t="str">
            <v>Region 3</v>
          </cell>
        </row>
        <row r="8802">
          <cell r="A8802" t="str">
            <v>Region 3</v>
          </cell>
        </row>
        <row r="8803">
          <cell r="A8803" t="str">
            <v>Region 3</v>
          </cell>
        </row>
        <row r="8804">
          <cell r="A8804" t="str">
            <v>Region 3</v>
          </cell>
        </row>
        <row r="8805">
          <cell r="A8805" t="str">
            <v>Region 3</v>
          </cell>
        </row>
        <row r="8806">
          <cell r="A8806" t="str">
            <v>Region 3</v>
          </cell>
        </row>
        <row r="8807">
          <cell r="A8807" t="str">
            <v>Region 3</v>
          </cell>
        </row>
        <row r="8808">
          <cell r="A8808" t="str">
            <v>Region 3</v>
          </cell>
        </row>
        <row r="8809">
          <cell r="A8809" t="str">
            <v>Region 3</v>
          </cell>
        </row>
        <row r="8810">
          <cell r="A8810" t="str">
            <v>Region 3</v>
          </cell>
        </row>
        <row r="8811">
          <cell r="A8811" t="str">
            <v>Region 3</v>
          </cell>
        </row>
        <row r="8812">
          <cell r="A8812" t="str">
            <v>Region 3</v>
          </cell>
        </row>
        <row r="8813">
          <cell r="A8813" t="str">
            <v>Region 3</v>
          </cell>
        </row>
        <row r="8814">
          <cell r="A8814" t="str">
            <v>Region 3</v>
          </cell>
        </row>
        <row r="8815">
          <cell r="A8815" t="str">
            <v>Region 3</v>
          </cell>
        </row>
        <row r="8816">
          <cell r="A8816" t="str">
            <v>Region 3</v>
          </cell>
        </row>
        <row r="8817">
          <cell r="A8817" t="str">
            <v>Region 3</v>
          </cell>
        </row>
        <row r="8818">
          <cell r="A8818" t="str">
            <v>Region 3</v>
          </cell>
        </row>
        <row r="8819">
          <cell r="A8819" t="str">
            <v>Region 3</v>
          </cell>
        </row>
        <row r="8820">
          <cell r="A8820" t="str">
            <v>Region 3</v>
          </cell>
        </row>
        <row r="8821">
          <cell r="A8821" t="str">
            <v>Region 3</v>
          </cell>
        </row>
        <row r="8822">
          <cell r="A8822" t="str">
            <v>Region 3</v>
          </cell>
        </row>
        <row r="8823">
          <cell r="A8823" t="str">
            <v>Region 3</v>
          </cell>
        </row>
        <row r="8824">
          <cell r="A8824" t="str">
            <v>Region 3</v>
          </cell>
        </row>
        <row r="8825">
          <cell r="A8825" t="str">
            <v>Region 3</v>
          </cell>
        </row>
        <row r="8826">
          <cell r="A8826" t="str">
            <v>Region 3</v>
          </cell>
        </row>
        <row r="8827">
          <cell r="A8827" t="str">
            <v>Region 3</v>
          </cell>
        </row>
        <row r="8828">
          <cell r="A8828" t="str">
            <v>Region 3</v>
          </cell>
        </row>
        <row r="8829">
          <cell r="A8829" t="str">
            <v>Region 3</v>
          </cell>
        </row>
        <row r="8830">
          <cell r="A8830" t="str">
            <v>Region 3</v>
          </cell>
        </row>
        <row r="8831">
          <cell r="A8831" t="str">
            <v>Region 3</v>
          </cell>
        </row>
        <row r="8832">
          <cell r="A8832" t="str">
            <v>Region 3</v>
          </cell>
        </row>
        <row r="8833">
          <cell r="A8833" t="str">
            <v>Region 3</v>
          </cell>
        </row>
        <row r="8834">
          <cell r="A8834" t="str">
            <v>Region 3</v>
          </cell>
        </row>
        <row r="8835">
          <cell r="A8835" t="str">
            <v>Region 3</v>
          </cell>
        </row>
        <row r="8836">
          <cell r="A8836" t="str">
            <v>Region 3</v>
          </cell>
        </row>
        <row r="8837">
          <cell r="A8837" t="str">
            <v>Region 3</v>
          </cell>
        </row>
        <row r="8838">
          <cell r="A8838" t="str">
            <v>Region 3</v>
          </cell>
        </row>
        <row r="8839">
          <cell r="A8839" t="str">
            <v>Region 3</v>
          </cell>
        </row>
        <row r="8840">
          <cell r="A8840" t="str">
            <v>Region 3</v>
          </cell>
        </row>
        <row r="8841">
          <cell r="A8841" t="str">
            <v>Region 3</v>
          </cell>
        </row>
        <row r="8842">
          <cell r="A8842" t="str">
            <v>Region 3</v>
          </cell>
        </row>
        <row r="8843">
          <cell r="A8843" t="str">
            <v>Region 3</v>
          </cell>
        </row>
        <row r="8844">
          <cell r="A8844" t="str">
            <v>Region 3</v>
          </cell>
        </row>
        <row r="8845">
          <cell r="A8845" t="str">
            <v>Region 3</v>
          </cell>
        </row>
        <row r="8846">
          <cell r="A8846" t="str">
            <v>Region 3</v>
          </cell>
        </row>
        <row r="8847">
          <cell r="A8847" t="str">
            <v>Region 3</v>
          </cell>
        </row>
        <row r="8848">
          <cell r="A8848" t="str">
            <v>Region 3</v>
          </cell>
        </row>
        <row r="8849">
          <cell r="A8849" t="str">
            <v>Region 3</v>
          </cell>
        </row>
        <row r="8850">
          <cell r="A8850" t="str">
            <v>Region 3</v>
          </cell>
        </row>
        <row r="8851">
          <cell r="A8851" t="str">
            <v>Region 3</v>
          </cell>
        </row>
        <row r="8852">
          <cell r="A8852" t="str">
            <v>Region 3</v>
          </cell>
        </row>
        <row r="8853">
          <cell r="A8853" t="str">
            <v>Region 3</v>
          </cell>
        </row>
        <row r="8854">
          <cell r="A8854" t="str">
            <v>Region 3</v>
          </cell>
        </row>
        <row r="8855">
          <cell r="A8855" t="str">
            <v>Region 3</v>
          </cell>
        </row>
        <row r="8856">
          <cell r="A8856" t="str">
            <v>Region 3</v>
          </cell>
        </row>
        <row r="8857">
          <cell r="A8857" t="str">
            <v>Region 3</v>
          </cell>
        </row>
        <row r="8858">
          <cell r="A8858" t="str">
            <v>Region 3</v>
          </cell>
        </row>
        <row r="8859">
          <cell r="A8859" t="str">
            <v>Region 3</v>
          </cell>
        </row>
        <row r="8860">
          <cell r="A8860" t="str">
            <v>Region 3</v>
          </cell>
        </row>
        <row r="8861">
          <cell r="A8861" t="str">
            <v>Region 3</v>
          </cell>
        </row>
        <row r="8862">
          <cell r="A8862" t="str">
            <v>Region 3</v>
          </cell>
        </row>
        <row r="8863">
          <cell r="A8863" t="str">
            <v>Region 3</v>
          </cell>
        </row>
        <row r="8864">
          <cell r="A8864" t="str">
            <v>Region 3</v>
          </cell>
        </row>
        <row r="8865">
          <cell r="A8865" t="str">
            <v>Region 3</v>
          </cell>
        </row>
        <row r="8866">
          <cell r="A8866" t="str">
            <v>Region 3</v>
          </cell>
        </row>
        <row r="8867">
          <cell r="A8867" t="str">
            <v>Region 3</v>
          </cell>
        </row>
        <row r="8868">
          <cell r="A8868" t="str">
            <v>Region 3</v>
          </cell>
        </row>
        <row r="8869">
          <cell r="A8869" t="str">
            <v>Region 3</v>
          </cell>
        </row>
        <row r="8870">
          <cell r="A8870" t="str">
            <v>Region 3</v>
          </cell>
        </row>
        <row r="8871">
          <cell r="A8871" t="str">
            <v>Region 3</v>
          </cell>
        </row>
        <row r="8872">
          <cell r="A8872" t="str">
            <v>Region 3</v>
          </cell>
        </row>
        <row r="8873">
          <cell r="A8873" t="str">
            <v>Region 3</v>
          </cell>
        </row>
        <row r="8874">
          <cell r="A8874" t="str">
            <v>Region 3</v>
          </cell>
        </row>
        <row r="8875">
          <cell r="A8875" t="str">
            <v>Region 3</v>
          </cell>
        </row>
        <row r="8876">
          <cell r="A8876" t="str">
            <v>Region 3</v>
          </cell>
        </row>
        <row r="8877">
          <cell r="A8877" t="str">
            <v>Region 3</v>
          </cell>
        </row>
        <row r="8878">
          <cell r="A8878" t="str">
            <v>Region 3</v>
          </cell>
        </row>
        <row r="8879">
          <cell r="A8879" t="str">
            <v>Region 3</v>
          </cell>
        </row>
        <row r="8880">
          <cell r="A8880" t="str">
            <v>Region 3</v>
          </cell>
        </row>
        <row r="8881">
          <cell r="A8881" t="str">
            <v>Region 3</v>
          </cell>
        </row>
        <row r="8882">
          <cell r="A8882" t="str">
            <v>Region 3</v>
          </cell>
        </row>
        <row r="8883">
          <cell r="A8883" t="str">
            <v>Region 3</v>
          </cell>
        </row>
        <row r="8884">
          <cell r="A8884" t="str">
            <v>Region 3</v>
          </cell>
        </row>
        <row r="8885">
          <cell r="A8885" t="str">
            <v>Region 3</v>
          </cell>
        </row>
        <row r="8886">
          <cell r="A8886" t="str">
            <v>Region 3</v>
          </cell>
        </row>
        <row r="8887">
          <cell r="A8887" t="str">
            <v>Region 3</v>
          </cell>
        </row>
        <row r="8888">
          <cell r="A8888" t="str">
            <v>Region 3</v>
          </cell>
        </row>
        <row r="8889">
          <cell r="A8889" t="str">
            <v>Region 3</v>
          </cell>
        </row>
        <row r="8890">
          <cell r="A8890" t="str">
            <v>Region 3</v>
          </cell>
        </row>
        <row r="8891">
          <cell r="A8891" t="str">
            <v>Region 3</v>
          </cell>
        </row>
        <row r="8892">
          <cell r="A8892" t="str">
            <v>Region 3</v>
          </cell>
        </row>
        <row r="8893">
          <cell r="A8893" t="str">
            <v>Region 3</v>
          </cell>
        </row>
        <row r="8894">
          <cell r="A8894" t="str">
            <v>Region 3</v>
          </cell>
        </row>
        <row r="8895">
          <cell r="A8895" t="str">
            <v>Region 3</v>
          </cell>
        </row>
        <row r="8896">
          <cell r="A8896" t="str">
            <v>Region 3</v>
          </cell>
        </row>
        <row r="8897">
          <cell r="A8897" t="str">
            <v>Region 3</v>
          </cell>
        </row>
        <row r="8898">
          <cell r="A8898" t="str">
            <v>Region 3</v>
          </cell>
        </row>
        <row r="8899">
          <cell r="A8899" t="str">
            <v>Region 3</v>
          </cell>
        </row>
        <row r="8900">
          <cell r="A8900" t="str">
            <v>Region 3</v>
          </cell>
        </row>
        <row r="8901">
          <cell r="A8901" t="str">
            <v>Region 3</v>
          </cell>
        </row>
        <row r="8902">
          <cell r="A8902" t="str">
            <v>Region 3</v>
          </cell>
        </row>
        <row r="8903">
          <cell r="A8903" t="str">
            <v>Region 3</v>
          </cell>
        </row>
        <row r="8904">
          <cell r="A8904" t="str">
            <v>Region 3</v>
          </cell>
        </row>
        <row r="8905">
          <cell r="A8905" t="str">
            <v>Region 3</v>
          </cell>
        </row>
        <row r="8906">
          <cell r="A8906" t="str">
            <v>Region 3</v>
          </cell>
        </row>
        <row r="8907">
          <cell r="A8907" t="str">
            <v>Region 3</v>
          </cell>
        </row>
        <row r="8908">
          <cell r="A8908" t="str">
            <v>Region 3</v>
          </cell>
        </row>
        <row r="8909">
          <cell r="A8909" t="str">
            <v>Region 3</v>
          </cell>
        </row>
        <row r="8910">
          <cell r="A8910" t="str">
            <v>Region 3</v>
          </cell>
        </row>
        <row r="8911">
          <cell r="A8911" t="str">
            <v>Region 3</v>
          </cell>
        </row>
        <row r="8912">
          <cell r="A8912" t="str">
            <v>Region 3</v>
          </cell>
        </row>
        <row r="8913">
          <cell r="A8913" t="str">
            <v>Region 3</v>
          </cell>
        </row>
        <row r="8914">
          <cell r="A8914" t="str">
            <v>Region 3</v>
          </cell>
        </row>
        <row r="8915">
          <cell r="A8915" t="str">
            <v>Region 3</v>
          </cell>
        </row>
        <row r="8916">
          <cell r="A8916" t="str">
            <v>Region 3</v>
          </cell>
        </row>
        <row r="8917">
          <cell r="A8917" t="str">
            <v>Region 3</v>
          </cell>
        </row>
        <row r="8918">
          <cell r="A8918" t="str">
            <v>Region 3</v>
          </cell>
        </row>
        <row r="8919">
          <cell r="A8919" t="str">
            <v>Region 3</v>
          </cell>
        </row>
        <row r="8920">
          <cell r="A8920" t="str">
            <v>Region 3</v>
          </cell>
        </row>
        <row r="8921">
          <cell r="A8921" t="str">
            <v>Region 3</v>
          </cell>
        </row>
        <row r="8922">
          <cell r="A8922" t="str">
            <v>Region 3</v>
          </cell>
        </row>
        <row r="8923">
          <cell r="A8923" t="str">
            <v>Region 3</v>
          </cell>
        </row>
        <row r="8924">
          <cell r="A8924" t="str">
            <v>Region 3</v>
          </cell>
        </row>
        <row r="8925">
          <cell r="A8925" t="str">
            <v>Region 3</v>
          </cell>
        </row>
        <row r="8926">
          <cell r="A8926" t="str">
            <v>Region 3</v>
          </cell>
        </row>
        <row r="8927">
          <cell r="A8927" t="str">
            <v>Region 3</v>
          </cell>
        </row>
        <row r="8928">
          <cell r="A8928" t="str">
            <v>Region 3</v>
          </cell>
        </row>
        <row r="8929">
          <cell r="A8929" t="str">
            <v>Region 3</v>
          </cell>
        </row>
        <row r="8930">
          <cell r="A8930" t="str">
            <v>Region 3</v>
          </cell>
        </row>
        <row r="8931">
          <cell r="A8931" t="str">
            <v>Region 3</v>
          </cell>
        </row>
        <row r="8932">
          <cell r="A8932" t="str">
            <v>Region 3</v>
          </cell>
        </row>
        <row r="8933">
          <cell r="A8933" t="str">
            <v>Region 3</v>
          </cell>
        </row>
        <row r="8934">
          <cell r="A8934" t="str">
            <v>Region 3</v>
          </cell>
        </row>
        <row r="8935">
          <cell r="A8935" t="str">
            <v>Region 3</v>
          </cell>
        </row>
        <row r="8936">
          <cell r="A8936" t="str">
            <v>Region 3</v>
          </cell>
        </row>
        <row r="8937">
          <cell r="A8937" t="str">
            <v>Region 3</v>
          </cell>
        </row>
        <row r="8938">
          <cell r="A8938" t="str">
            <v>Region 3</v>
          </cell>
        </row>
        <row r="8939">
          <cell r="A8939" t="str">
            <v>Region 3</v>
          </cell>
        </row>
        <row r="8940">
          <cell r="A8940" t="str">
            <v>Region 3</v>
          </cell>
        </row>
        <row r="8941">
          <cell r="A8941" t="str">
            <v>Region 3</v>
          </cell>
        </row>
        <row r="8942">
          <cell r="A8942" t="str">
            <v>Region 3</v>
          </cell>
        </row>
        <row r="8943">
          <cell r="A8943" t="str">
            <v>Region 3</v>
          </cell>
        </row>
        <row r="8944">
          <cell r="A8944" t="str">
            <v>Region 3</v>
          </cell>
        </row>
        <row r="8945">
          <cell r="A8945" t="str">
            <v>Region 3</v>
          </cell>
        </row>
        <row r="8946">
          <cell r="A8946" t="str">
            <v>Region 3</v>
          </cell>
        </row>
        <row r="8947">
          <cell r="A8947" t="str">
            <v>Region 3</v>
          </cell>
        </row>
        <row r="8948">
          <cell r="A8948" t="str">
            <v>Region 3</v>
          </cell>
        </row>
        <row r="8949">
          <cell r="A8949" t="str">
            <v>Region 3</v>
          </cell>
        </row>
        <row r="8950">
          <cell r="A8950" t="str">
            <v>Region 3</v>
          </cell>
        </row>
        <row r="8951">
          <cell r="A8951" t="str">
            <v>Region 3</v>
          </cell>
        </row>
        <row r="8952">
          <cell r="A8952" t="str">
            <v>Region 3</v>
          </cell>
        </row>
        <row r="8953">
          <cell r="A8953" t="str">
            <v>Region 3</v>
          </cell>
        </row>
        <row r="8954">
          <cell r="A8954" t="str">
            <v>Region 3</v>
          </cell>
        </row>
        <row r="8955">
          <cell r="A8955" t="str">
            <v>Region 3</v>
          </cell>
        </row>
        <row r="8956">
          <cell r="A8956" t="str">
            <v>Region 3</v>
          </cell>
        </row>
        <row r="8957">
          <cell r="A8957" t="str">
            <v>Region 3</v>
          </cell>
        </row>
        <row r="8958">
          <cell r="A8958" t="str">
            <v>Region 3</v>
          </cell>
        </row>
        <row r="8959">
          <cell r="A8959" t="str">
            <v>Region 3</v>
          </cell>
        </row>
        <row r="8960">
          <cell r="A8960" t="str">
            <v>Region 3</v>
          </cell>
        </row>
        <row r="8961">
          <cell r="A8961" t="str">
            <v>Region 3</v>
          </cell>
        </row>
        <row r="8962">
          <cell r="A8962" t="str">
            <v>Region 3</v>
          </cell>
        </row>
        <row r="8963">
          <cell r="A8963" t="str">
            <v>Region 3</v>
          </cell>
        </row>
        <row r="8964">
          <cell r="A8964" t="str">
            <v>Region 3</v>
          </cell>
        </row>
        <row r="8965">
          <cell r="A8965" t="str">
            <v>Region 3</v>
          </cell>
        </row>
        <row r="8966">
          <cell r="A8966" t="str">
            <v>Region 3</v>
          </cell>
        </row>
        <row r="8967">
          <cell r="A8967" t="str">
            <v>Region 3</v>
          </cell>
        </row>
        <row r="8968">
          <cell r="A8968" t="str">
            <v>Region 3</v>
          </cell>
        </row>
        <row r="8969">
          <cell r="A8969" t="str">
            <v>Region 3</v>
          </cell>
        </row>
        <row r="8970">
          <cell r="A8970" t="str">
            <v>Region 3</v>
          </cell>
        </row>
        <row r="8971">
          <cell r="A8971" t="str">
            <v>Region 3</v>
          </cell>
        </row>
        <row r="8972">
          <cell r="A8972" t="str">
            <v>Region 3</v>
          </cell>
        </row>
        <row r="8973">
          <cell r="A8973" t="str">
            <v>Region 3</v>
          </cell>
        </row>
        <row r="8974">
          <cell r="A8974" t="str">
            <v>Region 3</v>
          </cell>
        </row>
        <row r="8975">
          <cell r="A8975" t="str">
            <v>Region 3</v>
          </cell>
        </row>
        <row r="8976">
          <cell r="A8976" t="str">
            <v>Region 3</v>
          </cell>
        </row>
        <row r="8977">
          <cell r="A8977" t="str">
            <v>Region 3</v>
          </cell>
        </row>
        <row r="8978">
          <cell r="A8978" t="str">
            <v>Region 3</v>
          </cell>
        </row>
        <row r="8979">
          <cell r="A8979" t="str">
            <v>Region 3</v>
          </cell>
        </row>
        <row r="8980">
          <cell r="A8980" t="str">
            <v>Region 3</v>
          </cell>
        </row>
        <row r="8981">
          <cell r="A8981" t="str">
            <v>Region 3</v>
          </cell>
        </row>
        <row r="8982">
          <cell r="A8982" t="str">
            <v>Region 3</v>
          </cell>
        </row>
        <row r="8983">
          <cell r="A8983" t="str">
            <v>Region 3</v>
          </cell>
        </row>
        <row r="8984">
          <cell r="A8984" t="str">
            <v>Region 3</v>
          </cell>
        </row>
        <row r="8985">
          <cell r="A8985" t="str">
            <v>Region 3</v>
          </cell>
        </row>
        <row r="8986">
          <cell r="A8986" t="str">
            <v>Region 3</v>
          </cell>
        </row>
        <row r="8987">
          <cell r="A8987" t="str">
            <v>Region 3</v>
          </cell>
        </row>
        <row r="8988">
          <cell r="A8988" t="str">
            <v>Region 3</v>
          </cell>
        </row>
        <row r="8989">
          <cell r="A8989" t="str">
            <v>Region 3</v>
          </cell>
        </row>
        <row r="8990">
          <cell r="A8990" t="str">
            <v>Region 3</v>
          </cell>
        </row>
        <row r="8991">
          <cell r="A8991" t="str">
            <v>Region 3</v>
          </cell>
        </row>
        <row r="8992">
          <cell r="A8992" t="str">
            <v>Region 3</v>
          </cell>
        </row>
        <row r="8993">
          <cell r="A8993" t="str">
            <v>Region 3</v>
          </cell>
        </row>
        <row r="8994">
          <cell r="A8994" t="str">
            <v>Region 3</v>
          </cell>
        </row>
        <row r="8995">
          <cell r="A8995" t="str">
            <v>Region 3</v>
          </cell>
        </row>
        <row r="8996">
          <cell r="A8996" t="str">
            <v>Region 3</v>
          </cell>
        </row>
        <row r="8997">
          <cell r="A8997" t="str">
            <v>Region 3</v>
          </cell>
        </row>
        <row r="8998">
          <cell r="A8998" t="str">
            <v>Region 3</v>
          </cell>
        </row>
        <row r="8999">
          <cell r="A8999" t="str">
            <v>Region 3</v>
          </cell>
        </row>
        <row r="9000">
          <cell r="A9000" t="str">
            <v>Region 3</v>
          </cell>
        </row>
        <row r="9001">
          <cell r="A9001" t="str">
            <v>Region 3</v>
          </cell>
        </row>
        <row r="9002">
          <cell r="A9002" t="str">
            <v>Region 3</v>
          </cell>
        </row>
        <row r="9003">
          <cell r="A9003" t="str">
            <v>Region 3</v>
          </cell>
        </row>
        <row r="9004">
          <cell r="A9004" t="str">
            <v>Region 3</v>
          </cell>
        </row>
        <row r="9005">
          <cell r="A9005" t="str">
            <v>Region 3</v>
          </cell>
        </row>
        <row r="9006">
          <cell r="A9006" t="str">
            <v>Region 3</v>
          </cell>
        </row>
        <row r="9007">
          <cell r="A9007" t="str">
            <v>Region 3</v>
          </cell>
        </row>
        <row r="9008">
          <cell r="A9008" t="str">
            <v>Region 3</v>
          </cell>
        </row>
        <row r="9009">
          <cell r="A9009" t="str">
            <v>Region 3</v>
          </cell>
        </row>
        <row r="9010">
          <cell r="A9010" t="str">
            <v>Region 3</v>
          </cell>
        </row>
        <row r="9011">
          <cell r="A9011" t="str">
            <v>Region 3</v>
          </cell>
        </row>
        <row r="9012">
          <cell r="A9012" t="str">
            <v>Region 3</v>
          </cell>
        </row>
        <row r="9013">
          <cell r="A9013" t="str">
            <v>Region 3</v>
          </cell>
        </row>
        <row r="9014">
          <cell r="A9014" t="str">
            <v>Region 3</v>
          </cell>
        </row>
        <row r="9015">
          <cell r="A9015" t="str">
            <v>Region 3</v>
          </cell>
        </row>
        <row r="9016">
          <cell r="A9016" t="str">
            <v>Region 3</v>
          </cell>
        </row>
        <row r="9017">
          <cell r="A9017" t="str">
            <v>Region 3</v>
          </cell>
        </row>
        <row r="9018">
          <cell r="A9018" t="str">
            <v>Region 3</v>
          </cell>
        </row>
        <row r="9019">
          <cell r="A9019" t="str">
            <v>Region 3</v>
          </cell>
        </row>
        <row r="9020">
          <cell r="A9020" t="str">
            <v>Region 3</v>
          </cell>
        </row>
        <row r="9021">
          <cell r="A9021" t="str">
            <v>Region 3</v>
          </cell>
        </row>
        <row r="9022">
          <cell r="A9022" t="str">
            <v>Region 3</v>
          </cell>
        </row>
        <row r="9023">
          <cell r="A9023" t="str">
            <v>Region 3</v>
          </cell>
        </row>
        <row r="9024">
          <cell r="A9024" t="str">
            <v>Region 3</v>
          </cell>
        </row>
        <row r="9025">
          <cell r="A9025" t="str">
            <v>Region 3</v>
          </cell>
        </row>
        <row r="9026">
          <cell r="A9026" t="str">
            <v>Region 3</v>
          </cell>
        </row>
        <row r="9027">
          <cell r="A9027" t="str">
            <v>Region 3</v>
          </cell>
        </row>
        <row r="9028">
          <cell r="A9028" t="str">
            <v>Region 3</v>
          </cell>
        </row>
        <row r="9029">
          <cell r="A9029" t="str">
            <v>Region 3</v>
          </cell>
        </row>
        <row r="9030">
          <cell r="A9030" t="str">
            <v>Region 3</v>
          </cell>
        </row>
        <row r="9031">
          <cell r="A9031" t="str">
            <v>Region 3</v>
          </cell>
        </row>
        <row r="9032">
          <cell r="A9032" t="str">
            <v>Region 3</v>
          </cell>
        </row>
        <row r="9033">
          <cell r="A9033" t="str">
            <v>Region 3</v>
          </cell>
        </row>
        <row r="9034">
          <cell r="A9034" t="str">
            <v>Region 3</v>
          </cell>
        </row>
        <row r="9035">
          <cell r="A9035" t="str">
            <v>Region 3</v>
          </cell>
        </row>
        <row r="9036">
          <cell r="A9036" t="str">
            <v>Region 3</v>
          </cell>
        </row>
        <row r="9037">
          <cell r="A9037" t="str">
            <v>Region 3</v>
          </cell>
        </row>
        <row r="9038">
          <cell r="A9038" t="str">
            <v>Region 3</v>
          </cell>
        </row>
        <row r="9039">
          <cell r="A9039" t="str">
            <v>Region 3</v>
          </cell>
        </row>
        <row r="9040">
          <cell r="A9040" t="str">
            <v>Region 3</v>
          </cell>
        </row>
        <row r="9041">
          <cell r="A9041" t="str">
            <v>Region 3</v>
          </cell>
        </row>
        <row r="9042">
          <cell r="A9042" t="str">
            <v>Region 3</v>
          </cell>
        </row>
        <row r="9043">
          <cell r="A9043" t="str">
            <v>Region 3</v>
          </cell>
        </row>
        <row r="9044">
          <cell r="A9044" t="str">
            <v>Region 3</v>
          </cell>
        </row>
        <row r="9045">
          <cell r="A9045" t="str">
            <v>Region 3</v>
          </cell>
        </row>
        <row r="9046">
          <cell r="A9046" t="str">
            <v>Region 3</v>
          </cell>
        </row>
        <row r="9047">
          <cell r="A9047" t="str">
            <v>Region 3</v>
          </cell>
        </row>
        <row r="9048">
          <cell r="A9048" t="str">
            <v>Region 3</v>
          </cell>
        </row>
        <row r="9049">
          <cell r="A9049" t="str">
            <v>Region 3</v>
          </cell>
        </row>
        <row r="9050">
          <cell r="A9050" t="str">
            <v>Region 3</v>
          </cell>
        </row>
        <row r="9051">
          <cell r="A9051" t="str">
            <v>Region 3</v>
          </cell>
        </row>
        <row r="9052">
          <cell r="A9052" t="str">
            <v>Region 3</v>
          </cell>
        </row>
        <row r="9053">
          <cell r="A9053" t="str">
            <v>Region 3</v>
          </cell>
        </row>
        <row r="9054">
          <cell r="A9054" t="str">
            <v>Region 3</v>
          </cell>
        </row>
        <row r="9055">
          <cell r="A9055" t="str">
            <v>Region 3</v>
          </cell>
        </row>
        <row r="9056">
          <cell r="A9056" t="str">
            <v>Region 3</v>
          </cell>
        </row>
        <row r="9057">
          <cell r="A9057" t="str">
            <v>Region 3</v>
          </cell>
        </row>
        <row r="9058">
          <cell r="A9058" t="str">
            <v>Region 3</v>
          </cell>
        </row>
        <row r="9059">
          <cell r="A9059" t="str">
            <v>Region 3</v>
          </cell>
        </row>
        <row r="9060">
          <cell r="A9060" t="str">
            <v>Region 3</v>
          </cell>
        </row>
        <row r="9061">
          <cell r="A9061" t="str">
            <v>Region 3</v>
          </cell>
        </row>
        <row r="9062">
          <cell r="A9062" t="str">
            <v>Region 4</v>
          </cell>
        </row>
        <row r="9063">
          <cell r="A9063" t="str">
            <v>Region 4</v>
          </cell>
        </row>
        <row r="9064">
          <cell r="A9064" t="str">
            <v>Region 4</v>
          </cell>
        </row>
        <row r="9065">
          <cell r="A9065" t="str">
            <v>Region 4</v>
          </cell>
        </row>
        <row r="9066">
          <cell r="A9066" t="str">
            <v>Region 4</v>
          </cell>
        </row>
        <row r="9067">
          <cell r="A9067" t="str">
            <v>Region 4</v>
          </cell>
        </row>
        <row r="9068">
          <cell r="A9068" t="str">
            <v>Region 4</v>
          </cell>
        </row>
        <row r="9069">
          <cell r="A9069" t="str">
            <v>Region 4</v>
          </cell>
        </row>
        <row r="9070">
          <cell r="A9070" t="str">
            <v>Region 4</v>
          </cell>
        </row>
        <row r="9071">
          <cell r="A9071" t="str">
            <v>Region 4</v>
          </cell>
        </row>
        <row r="9072">
          <cell r="A9072" t="str">
            <v>Region 4</v>
          </cell>
        </row>
        <row r="9073">
          <cell r="A9073" t="str">
            <v>Region 4</v>
          </cell>
        </row>
        <row r="9074">
          <cell r="A9074" t="str">
            <v>Region 4</v>
          </cell>
        </row>
        <row r="9075">
          <cell r="A9075" t="str">
            <v>Region 4</v>
          </cell>
        </row>
        <row r="9076">
          <cell r="A9076" t="str">
            <v>Region 4</v>
          </cell>
        </row>
        <row r="9077">
          <cell r="A9077" t="str">
            <v>Region 4</v>
          </cell>
        </row>
        <row r="9078">
          <cell r="A9078" t="str">
            <v>Region 4</v>
          </cell>
        </row>
        <row r="9079">
          <cell r="A9079" t="str">
            <v>Region 4</v>
          </cell>
        </row>
        <row r="9080">
          <cell r="A9080" t="str">
            <v>Region 4</v>
          </cell>
        </row>
        <row r="9081">
          <cell r="A9081" t="str">
            <v>Region 4</v>
          </cell>
        </row>
        <row r="9082">
          <cell r="A9082" t="str">
            <v>Region 4</v>
          </cell>
        </row>
        <row r="9083">
          <cell r="A9083" t="str">
            <v>Region 4</v>
          </cell>
        </row>
        <row r="9084">
          <cell r="A9084" t="str">
            <v>Region 4</v>
          </cell>
        </row>
        <row r="9085">
          <cell r="A9085" t="str">
            <v>Region 4</v>
          </cell>
        </row>
        <row r="9086">
          <cell r="A9086" t="str">
            <v>Region 4</v>
          </cell>
        </row>
        <row r="9087">
          <cell r="A9087" t="str">
            <v>Region 4</v>
          </cell>
        </row>
        <row r="9088">
          <cell r="A9088" t="str">
            <v>Region 4</v>
          </cell>
        </row>
        <row r="9089">
          <cell r="A9089" t="str">
            <v>Region 4</v>
          </cell>
        </row>
        <row r="9090">
          <cell r="A9090" t="str">
            <v>Region 4</v>
          </cell>
        </row>
        <row r="9091">
          <cell r="A9091" t="str">
            <v>Region 4</v>
          </cell>
        </row>
        <row r="9092">
          <cell r="A9092" t="str">
            <v>Region 4</v>
          </cell>
        </row>
        <row r="9093">
          <cell r="A9093" t="str">
            <v>Region 4</v>
          </cell>
        </row>
        <row r="9094">
          <cell r="A9094" t="str">
            <v>Region 4</v>
          </cell>
        </row>
        <row r="9095">
          <cell r="A9095" t="str">
            <v>Region 4</v>
          </cell>
        </row>
        <row r="9096">
          <cell r="A9096" t="str">
            <v>Region 4</v>
          </cell>
        </row>
        <row r="9097">
          <cell r="A9097" t="str">
            <v>Region 4</v>
          </cell>
        </row>
        <row r="9098">
          <cell r="A9098" t="str">
            <v>Region 4</v>
          </cell>
        </row>
        <row r="9099">
          <cell r="A9099" t="str">
            <v>Region 4</v>
          </cell>
        </row>
        <row r="9100">
          <cell r="A9100" t="str">
            <v>Region 4</v>
          </cell>
        </row>
        <row r="9101">
          <cell r="A9101" t="str">
            <v>Region 4</v>
          </cell>
        </row>
        <row r="9102">
          <cell r="A9102" t="str">
            <v>Region 4</v>
          </cell>
        </row>
        <row r="9103">
          <cell r="A9103" t="str">
            <v>Region 4</v>
          </cell>
        </row>
        <row r="9104">
          <cell r="A9104" t="str">
            <v>Region 4</v>
          </cell>
        </row>
        <row r="9105">
          <cell r="A9105" t="str">
            <v>Region 4</v>
          </cell>
        </row>
        <row r="9106">
          <cell r="A9106" t="str">
            <v>Region 4</v>
          </cell>
        </row>
        <row r="9107">
          <cell r="A9107" t="str">
            <v>Region 4</v>
          </cell>
        </row>
        <row r="9108">
          <cell r="A9108" t="str">
            <v>Region 4</v>
          </cell>
        </row>
        <row r="9109">
          <cell r="A9109" t="str">
            <v>Region 4</v>
          </cell>
        </row>
        <row r="9110">
          <cell r="A9110" t="str">
            <v>Region 4</v>
          </cell>
        </row>
        <row r="9111">
          <cell r="A9111" t="str">
            <v>Region 4</v>
          </cell>
        </row>
        <row r="9112">
          <cell r="A9112" t="str">
            <v>Region 4</v>
          </cell>
        </row>
        <row r="9113">
          <cell r="A9113" t="str">
            <v>Region 4</v>
          </cell>
        </row>
        <row r="9114">
          <cell r="A9114" t="str">
            <v>Region 4</v>
          </cell>
        </row>
        <row r="9115">
          <cell r="A9115" t="str">
            <v>Region 4</v>
          </cell>
        </row>
        <row r="9116">
          <cell r="A9116" t="str">
            <v>Region 4</v>
          </cell>
        </row>
        <row r="9117">
          <cell r="A9117" t="str">
            <v>Region 4</v>
          </cell>
        </row>
        <row r="9118">
          <cell r="A9118" t="str">
            <v>Region 4</v>
          </cell>
        </row>
        <row r="9119">
          <cell r="A9119" t="str">
            <v>Region 4</v>
          </cell>
        </row>
        <row r="9120">
          <cell r="A9120" t="str">
            <v>Region 4</v>
          </cell>
        </row>
        <row r="9121">
          <cell r="A9121" t="str">
            <v>Region 4</v>
          </cell>
        </row>
        <row r="9122">
          <cell r="A9122" t="str">
            <v>Region 4</v>
          </cell>
        </row>
        <row r="9123">
          <cell r="A9123" t="str">
            <v>Region 4</v>
          </cell>
        </row>
        <row r="9124">
          <cell r="A9124" t="str">
            <v>Region 4</v>
          </cell>
        </row>
        <row r="9125">
          <cell r="A9125" t="str">
            <v>Region 4</v>
          </cell>
        </row>
        <row r="9126">
          <cell r="A9126" t="str">
            <v>Region 4</v>
          </cell>
        </row>
        <row r="9127">
          <cell r="A9127" t="str">
            <v>Region 4</v>
          </cell>
        </row>
        <row r="9128">
          <cell r="A9128" t="str">
            <v>Region 4</v>
          </cell>
        </row>
        <row r="9129">
          <cell r="A9129" t="str">
            <v>Region 4</v>
          </cell>
        </row>
        <row r="9130">
          <cell r="A9130" t="str">
            <v>Region 4</v>
          </cell>
        </row>
        <row r="9131">
          <cell r="A9131" t="str">
            <v>Region 4</v>
          </cell>
        </row>
        <row r="9132">
          <cell r="A9132" t="str">
            <v>Region 4</v>
          </cell>
        </row>
        <row r="9133">
          <cell r="A9133" t="str">
            <v>Region 4</v>
          </cell>
        </row>
        <row r="9134">
          <cell r="A9134" t="str">
            <v>Region 4</v>
          </cell>
        </row>
        <row r="9135">
          <cell r="A9135" t="str">
            <v>Region 4</v>
          </cell>
        </row>
        <row r="9136">
          <cell r="A9136" t="str">
            <v>Region 4</v>
          </cell>
        </row>
        <row r="9137">
          <cell r="A9137" t="str">
            <v>Region 4</v>
          </cell>
        </row>
        <row r="9138">
          <cell r="A9138" t="str">
            <v>Region 4</v>
          </cell>
        </row>
        <row r="9139">
          <cell r="A9139" t="str">
            <v>Region 4</v>
          </cell>
        </row>
        <row r="9140">
          <cell r="A9140" t="str">
            <v>Region 4</v>
          </cell>
        </row>
        <row r="9141">
          <cell r="A9141" t="str">
            <v>Region 4</v>
          </cell>
        </row>
        <row r="9142">
          <cell r="A9142" t="str">
            <v>Region 4</v>
          </cell>
        </row>
        <row r="9143">
          <cell r="A9143" t="str">
            <v>Region 4</v>
          </cell>
        </row>
        <row r="9144">
          <cell r="A9144" t="str">
            <v>Region 4</v>
          </cell>
        </row>
        <row r="9145">
          <cell r="A9145" t="str">
            <v>Region 4</v>
          </cell>
        </row>
        <row r="9146">
          <cell r="A9146" t="str">
            <v>Region 4</v>
          </cell>
        </row>
        <row r="9147">
          <cell r="A9147" t="str">
            <v>Region 4</v>
          </cell>
        </row>
        <row r="9148">
          <cell r="A9148" t="str">
            <v>Region 4</v>
          </cell>
        </row>
        <row r="9149">
          <cell r="A9149" t="str">
            <v>Region 4</v>
          </cell>
        </row>
        <row r="9150">
          <cell r="A9150" t="str">
            <v>Region 4</v>
          </cell>
        </row>
        <row r="9151">
          <cell r="A9151" t="str">
            <v>Region 4</v>
          </cell>
        </row>
        <row r="9152">
          <cell r="A9152" t="str">
            <v>Region 4</v>
          </cell>
        </row>
        <row r="9153">
          <cell r="A9153" t="str">
            <v>Region 4</v>
          </cell>
        </row>
        <row r="9154">
          <cell r="A9154" t="str">
            <v>Region 4</v>
          </cell>
        </row>
        <row r="9155">
          <cell r="A9155" t="str">
            <v>Region 4</v>
          </cell>
        </row>
        <row r="9156">
          <cell r="A9156" t="str">
            <v>Region 4</v>
          </cell>
        </row>
        <row r="9157">
          <cell r="A9157" t="str">
            <v>Region 4</v>
          </cell>
        </row>
        <row r="9158">
          <cell r="A9158" t="str">
            <v>Region 4</v>
          </cell>
        </row>
        <row r="9159">
          <cell r="A9159" t="str">
            <v>Region 4</v>
          </cell>
        </row>
        <row r="9160">
          <cell r="A9160" t="str">
            <v>Region 4</v>
          </cell>
        </row>
        <row r="9161">
          <cell r="A9161" t="str">
            <v>Region 4</v>
          </cell>
        </row>
        <row r="9162">
          <cell r="A9162" t="str">
            <v>Region 4</v>
          </cell>
        </row>
        <row r="9163">
          <cell r="A9163" t="str">
            <v>Region 4</v>
          </cell>
        </row>
        <row r="9164">
          <cell r="A9164" t="str">
            <v>Region 4</v>
          </cell>
        </row>
        <row r="9165">
          <cell r="A9165" t="str">
            <v>Region 4</v>
          </cell>
        </row>
        <row r="9166">
          <cell r="A9166" t="str">
            <v>Region 4</v>
          </cell>
        </row>
        <row r="9167">
          <cell r="A9167" t="str">
            <v>Region 4</v>
          </cell>
        </row>
        <row r="9168">
          <cell r="A9168" t="str">
            <v>Region 4</v>
          </cell>
        </row>
        <row r="9169">
          <cell r="A9169" t="str">
            <v>Region 4</v>
          </cell>
        </row>
        <row r="9170">
          <cell r="A9170" t="str">
            <v>Region 4</v>
          </cell>
        </row>
        <row r="9171">
          <cell r="A9171" t="str">
            <v>Region 4</v>
          </cell>
        </row>
        <row r="9172">
          <cell r="A9172" t="str">
            <v>Region 4</v>
          </cell>
        </row>
        <row r="9173">
          <cell r="A9173" t="str">
            <v>Region 4</v>
          </cell>
        </row>
        <row r="9174">
          <cell r="A9174" t="str">
            <v>Region 4</v>
          </cell>
        </row>
        <row r="9175">
          <cell r="A9175" t="str">
            <v>Region 4</v>
          </cell>
        </row>
        <row r="9176">
          <cell r="A9176" t="str">
            <v>Region 4</v>
          </cell>
        </row>
        <row r="9177">
          <cell r="A9177" t="str">
            <v>Region 4</v>
          </cell>
        </row>
        <row r="9178">
          <cell r="A9178" t="str">
            <v>Region 4</v>
          </cell>
        </row>
        <row r="9179">
          <cell r="A9179" t="str">
            <v>Region 4</v>
          </cell>
        </row>
        <row r="9180">
          <cell r="A9180" t="str">
            <v>Region 4</v>
          </cell>
        </row>
        <row r="9181">
          <cell r="A9181" t="str">
            <v>Region 4</v>
          </cell>
        </row>
        <row r="9182">
          <cell r="A9182" t="str">
            <v>Region 4</v>
          </cell>
        </row>
        <row r="9183">
          <cell r="A9183" t="str">
            <v>Region 4</v>
          </cell>
        </row>
        <row r="9184">
          <cell r="A9184" t="str">
            <v>Region 4</v>
          </cell>
        </row>
        <row r="9185">
          <cell r="A9185" t="str">
            <v>Region 4</v>
          </cell>
        </row>
        <row r="9186">
          <cell r="A9186" t="str">
            <v>Region 4</v>
          </cell>
        </row>
        <row r="9187">
          <cell r="A9187" t="str">
            <v>Region 4</v>
          </cell>
        </row>
        <row r="9188">
          <cell r="A9188" t="str">
            <v>Region 4</v>
          </cell>
        </row>
        <row r="9189">
          <cell r="A9189" t="str">
            <v>Region 4</v>
          </cell>
        </row>
        <row r="9190">
          <cell r="A9190" t="str">
            <v>Region 4</v>
          </cell>
        </row>
        <row r="9191">
          <cell r="A9191" t="str">
            <v>Region 4</v>
          </cell>
        </row>
        <row r="9192">
          <cell r="A9192" t="str">
            <v>Region 4</v>
          </cell>
        </row>
        <row r="9193">
          <cell r="A9193" t="str">
            <v>Region 4</v>
          </cell>
        </row>
        <row r="9194">
          <cell r="A9194" t="str">
            <v>Region 4</v>
          </cell>
        </row>
        <row r="9195">
          <cell r="A9195" t="str">
            <v>Region 4</v>
          </cell>
        </row>
        <row r="9196">
          <cell r="A9196" t="str">
            <v>Region 4</v>
          </cell>
        </row>
        <row r="9197">
          <cell r="A9197" t="str">
            <v>Region 4</v>
          </cell>
        </row>
        <row r="9198">
          <cell r="A9198" t="str">
            <v>Region 4</v>
          </cell>
        </row>
        <row r="9199">
          <cell r="A9199" t="str">
            <v>Region 4</v>
          </cell>
        </row>
        <row r="9200">
          <cell r="A9200" t="str">
            <v>Region 4</v>
          </cell>
        </row>
        <row r="9201">
          <cell r="A9201" t="str">
            <v>Region 4</v>
          </cell>
        </row>
        <row r="9202">
          <cell r="A9202" t="str">
            <v>Region 4</v>
          </cell>
        </row>
        <row r="9203">
          <cell r="A9203" t="str">
            <v>Region 4</v>
          </cell>
        </row>
        <row r="9204">
          <cell r="A9204" t="str">
            <v>Region 4</v>
          </cell>
        </row>
        <row r="9205">
          <cell r="A9205" t="str">
            <v>Region 4</v>
          </cell>
        </row>
        <row r="9206">
          <cell r="A9206" t="str">
            <v>Region 4</v>
          </cell>
        </row>
        <row r="9207">
          <cell r="A9207" t="str">
            <v>Region 4</v>
          </cell>
        </row>
        <row r="9208">
          <cell r="A9208" t="str">
            <v>Region 4</v>
          </cell>
        </row>
        <row r="9209">
          <cell r="A9209" t="str">
            <v>Region 4</v>
          </cell>
        </row>
        <row r="9210">
          <cell r="A9210" t="str">
            <v>Region 4</v>
          </cell>
        </row>
        <row r="9211">
          <cell r="A9211" t="str">
            <v>Region 4</v>
          </cell>
        </row>
        <row r="9212">
          <cell r="A9212" t="str">
            <v>Region 4</v>
          </cell>
        </row>
        <row r="9213">
          <cell r="A9213" t="str">
            <v>Region 4</v>
          </cell>
        </row>
        <row r="9214">
          <cell r="A9214" t="str">
            <v>Region 4</v>
          </cell>
        </row>
        <row r="9215">
          <cell r="A9215" t="str">
            <v>Region 4</v>
          </cell>
        </row>
        <row r="9216">
          <cell r="A9216" t="str">
            <v>Region 4</v>
          </cell>
        </row>
        <row r="9217">
          <cell r="A9217" t="str">
            <v>Region 4</v>
          </cell>
        </row>
        <row r="9218">
          <cell r="A9218" t="str">
            <v>Region 4</v>
          </cell>
        </row>
        <row r="9219">
          <cell r="A9219" t="str">
            <v>Region 4</v>
          </cell>
        </row>
        <row r="9220">
          <cell r="A9220" t="str">
            <v>Region 4</v>
          </cell>
        </row>
        <row r="9221">
          <cell r="A9221" t="str">
            <v>Region 4</v>
          </cell>
        </row>
        <row r="9222">
          <cell r="A9222" t="str">
            <v>Region 4</v>
          </cell>
        </row>
        <row r="9223">
          <cell r="A9223" t="str">
            <v>Region 4</v>
          </cell>
        </row>
        <row r="9224">
          <cell r="A9224" t="str">
            <v>Region 4</v>
          </cell>
        </row>
        <row r="9225">
          <cell r="A9225" t="str">
            <v>Region 4</v>
          </cell>
        </row>
        <row r="9226">
          <cell r="A9226" t="str">
            <v>Region 4</v>
          </cell>
        </row>
        <row r="9227">
          <cell r="A9227" t="str">
            <v>Region 4</v>
          </cell>
        </row>
        <row r="9228">
          <cell r="A9228" t="str">
            <v>Region 4</v>
          </cell>
        </row>
        <row r="9229">
          <cell r="A9229" t="str">
            <v>Region 4</v>
          </cell>
        </row>
        <row r="9230">
          <cell r="A9230" t="str">
            <v>Region 4</v>
          </cell>
        </row>
        <row r="9231">
          <cell r="A9231" t="str">
            <v>Region 4</v>
          </cell>
        </row>
        <row r="9232">
          <cell r="A9232" t="str">
            <v>Region 4</v>
          </cell>
        </row>
        <row r="9233">
          <cell r="A9233" t="str">
            <v>Region 4</v>
          </cell>
        </row>
        <row r="9234">
          <cell r="A9234" t="str">
            <v>Region 4</v>
          </cell>
        </row>
        <row r="9235">
          <cell r="A9235" t="str">
            <v>Region 4</v>
          </cell>
        </row>
        <row r="9236">
          <cell r="A9236" t="str">
            <v>Region 4</v>
          </cell>
        </row>
        <row r="9237">
          <cell r="A9237" t="str">
            <v>Region 4</v>
          </cell>
        </row>
        <row r="9238">
          <cell r="A9238" t="str">
            <v>Region 4</v>
          </cell>
        </row>
        <row r="9239">
          <cell r="A9239" t="str">
            <v>Region 4</v>
          </cell>
        </row>
        <row r="9240">
          <cell r="A9240" t="str">
            <v>Region 4</v>
          </cell>
        </row>
        <row r="9241">
          <cell r="A9241" t="str">
            <v>Region 4</v>
          </cell>
        </row>
        <row r="9242">
          <cell r="A9242" t="str">
            <v>Region 4</v>
          </cell>
        </row>
        <row r="9243">
          <cell r="A9243" t="str">
            <v>Region 4</v>
          </cell>
        </row>
        <row r="9244">
          <cell r="A9244" t="str">
            <v>Region 4</v>
          </cell>
        </row>
        <row r="9245">
          <cell r="A9245" t="str">
            <v>Region 4</v>
          </cell>
        </row>
        <row r="9246">
          <cell r="A9246" t="str">
            <v>Region 4</v>
          </cell>
        </row>
        <row r="9247">
          <cell r="A9247" t="str">
            <v>Region 4</v>
          </cell>
        </row>
        <row r="9248">
          <cell r="A9248" t="str">
            <v>Region 4</v>
          </cell>
        </row>
        <row r="9249">
          <cell r="A9249" t="str">
            <v>Region 4</v>
          </cell>
        </row>
        <row r="9250">
          <cell r="A9250" t="str">
            <v>Region 4</v>
          </cell>
        </row>
        <row r="9251">
          <cell r="A9251" t="str">
            <v>Region 4</v>
          </cell>
        </row>
        <row r="9252">
          <cell r="A9252" t="str">
            <v>Region 4</v>
          </cell>
        </row>
        <row r="9253">
          <cell r="A9253" t="str">
            <v>Region 4</v>
          </cell>
        </row>
        <row r="9254">
          <cell r="A9254" t="str">
            <v>Region 4</v>
          </cell>
        </row>
        <row r="9255">
          <cell r="A9255" t="str">
            <v>Region 4</v>
          </cell>
        </row>
        <row r="9256">
          <cell r="A9256" t="str">
            <v>Region 4</v>
          </cell>
        </row>
        <row r="9257">
          <cell r="A9257" t="str">
            <v>Region 4</v>
          </cell>
        </row>
        <row r="9258">
          <cell r="A9258" t="str">
            <v>Region 4</v>
          </cell>
        </row>
        <row r="9259">
          <cell r="A9259" t="str">
            <v>Region 4</v>
          </cell>
        </row>
        <row r="9260">
          <cell r="A9260" t="str">
            <v>Region 4</v>
          </cell>
        </row>
        <row r="9261">
          <cell r="A9261" t="str">
            <v>Region 4</v>
          </cell>
        </row>
        <row r="9262">
          <cell r="A9262" t="str">
            <v>Region 4</v>
          </cell>
        </row>
        <row r="9263">
          <cell r="A9263" t="str">
            <v>Region 4</v>
          </cell>
        </row>
        <row r="9264">
          <cell r="A9264" t="str">
            <v>Region 4</v>
          </cell>
        </row>
        <row r="9265">
          <cell r="A9265" t="str">
            <v>Region 4</v>
          </cell>
        </row>
        <row r="9266">
          <cell r="A9266" t="str">
            <v>Region 4</v>
          </cell>
        </row>
        <row r="9267">
          <cell r="A9267" t="str">
            <v>Region 4</v>
          </cell>
        </row>
        <row r="9268">
          <cell r="A9268" t="str">
            <v>Region 4</v>
          </cell>
        </row>
        <row r="9269">
          <cell r="A9269" t="str">
            <v>Region 4</v>
          </cell>
        </row>
        <row r="9270">
          <cell r="A9270" t="str">
            <v>Region 4</v>
          </cell>
        </row>
        <row r="9271">
          <cell r="A9271" t="str">
            <v>Region 4</v>
          </cell>
        </row>
        <row r="9272">
          <cell r="A9272" t="str">
            <v>Region 4</v>
          </cell>
        </row>
        <row r="9273">
          <cell r="A9273" t="str">
            <v>Region 4</v>
          </cell>
        </row>
        <row r="9274">
          <cell r="A9274" t="str">
            <v>Region 4</v>
          </cell>
        </row>
        <row r="9275">
          <cell r="A9275" t="str">
            <v>Region 4</v>
          </cell>
        </row>
        <row r="9276">
          <cell r="A9276" t="str">
            <v>Region 4</v>
          </cell>
        </row>
        <row r="9277">
          <cell r="A9277" t="str">
            <v>Region 4</v>
          </cell>
        </row>
        <row r="9278">
          <cell r="A9278" t="str">
            <v>Region 4</v>
          </cell>
        </row>
        <row r="9279">
          <cell r="A9279" t="str">
            <v>Region 4</v>
          </cell>
        </row>
        <row r="9280">
          <cell r="A9280" t="str">
            <v>Region 4</v>
          </cell>
        </row>
        <row r="9281">
          <cell r="A9281" t="str">
            <v>Region 4</v>
          </cell>
        </row>
        <row r="9282">
          <cell r="A9282" t="str">
            <v>Region 4</v>
          </cell>
        </row>
        <row r="9283">
          <cell r="A9283" t="str">
            <v>Region 4</v>
          </cell>
        </row>
        <row r="9284">
          <cell r="A9284" t="str">
            <v>Region 4</v>
          </cell>
        </row>
        <row r="9285">
          <cell r="A9285" t="str">
            <v>Region 4</v>
          </cell>
        </row>
        <row r="9286">
          <cell r="A9286" t="str">
            <v>Region 4</v>
          </cell>
        </row>
        <row r="9287">
          <cell r="A9287" t="str">
            <v>Region 4</v>
          </cell>
        </row>
        <row r="9288">
          <cell r="A9288" t="str">
            <v>Region 4</v>
          </cell>
        </row>
        <row r="9289">
          <cell r="A9289" t="str">
            <v>Region 4</v>
          </cell>
        </row>
        <row r="9290">
          <cell r="A9290" t="str">
            <v>Region 4</v>
          </cell>
        </row>
        <row r="9291">
          <cell r="A9291" t="str">
            <v>Region 4</v>
          </cell>
        </row>
        <row r="9292">
          <cell r="A9292" t="str">
            <v>Region 4</v>
          </cell>
        </row>
        <row r="9293">
          <cell r="A9293" t="str">
            <v>Region 4</v>
          </cell>
        </row>
        <row r="9294">
          <cell r="A9294" t="str">
            <v>Region 4</v>
          </cell>
        </row>
        <row r="9295">
          <cell r="A9295" t="str">
            <v>Region 4</v>
          </cell>
        </row>
        <row r="9296">
          <cell r="A9296" t="str">
            <v>Region 4</v>
          </cell>
        </row>
        <row r="9297">
          <cell r="A9297" t="str">
            <v>Region 4</v>
          </cell>
        </row>
        <row r="9298">
          <cell r="A9298" t="str">
            <v>Region 4</v>
          </cell>
        </row>
        <row r="9299">
          <cell r="A9299" t="str">
            <v>Region 4</v>
          </cell>
        </row>
        <row r="9300">
          <cell r="A9300" t="str">
            <v>Region 4</v>
          </cell>
        </row>
        <row r="9301">
          <cell r="A9301" t="str">
            <v>Region 4</v>
          </cell>
        </row>
        <row r="9302">
          <cell r="A9302" t="str">
            <v>Region 4</v>
          </cell>
        </row>
        <row r="9303">
          <cell r="A9303" t="str">
            <v>Region 4</v>
          </cell>
        </row>
        <row r="9304">
          <cell r="A9304" t="str">
            <v>Region 4</v>
          </cell>
        </row>
        <row r="9305">
          <cell r="A9305" t="str">
            <v>Region 4</v>
          </cell>
        </row>
        <row r="9306">
          <cell r="A9306" t="str">
            <v>Region 4</v>
          </cell>
        </row>
        <row r="9307">
          <cell r="A9307" t="str">
            <v>Region 4</v>
          </cell>
        </row>
        <row r="9308">
          <cell r="A9308" t="str">
            <v>Region 4</v>
          </cell>
        </row>
        <row r="9309">
          <cell r="A9309" t="str">
            <v>Region 4</v>
          </cell>
        </row>
        <row r="9310">
          <cell r="A9310" t="str">
            <v>Region 4</v>
          </cell>
        </row>
        <row r="9311">
          <cell r="A9311" t="str">
            <v>Region 4</v>
          </cell>
        </row>
        <row r="9312">
          <cell r="A9312" t="str">
            <v>Region 4</v>
          </cell>
        </row>
        <row r="9313">
          <cell r="A9313" t="str">
            <v>Region 4</v>
          </cell>
        </row>
        <row r="9314">
          <cell r="A9314" t="str">
            <v>Region 4</v>
          </cell>
        </row>
        <row r="9315">
          <cell r="A9315" t="str">
            <v>Region 4</v>
          </cell>
        </row>
        <row r="9316">
          <cell r="A9316" t="str">
            <v>Region 4</v>
          </cell>
        </row>
        <row r="9317">
          <cell r="A9317" t="str">
            <v>Region 4</v>
          </cell>
        </row>
        <row r="9318">
          <cell r="A9318" t="str">
            <v>Region 4</v>
          </cell>
        </row>
        <row r="9319">
          <cell r="A9319" t="str">
            <v>Region 4</v>
          </cell>
        </row>
        <row r="9320">
          <cell r="A9320" t="str">
            <v>Region 4</v>
          </cell>
        </row>
        <row r="9321">
          <cell r="A9321" t="str">
            <v>Region 4</v>
          </cell>
        </row>
        <row r="9322">
          <cell r="A9322" t="str">
            <v>Region 4</v>
          </cell>
        </row>
        <row r="9323">
          <cell r="A9323" t="str">
            <v>Region 4</v>
          </cell>
        </row>
        <row r="9324">
          <cell r="A9324" t="str">
            <v>Region 4</v>
          </cell>
        </row>
        <row r="9325">
          <cell r="A9325" t="str">
            <v>Region 4</v>
          </cell>
        </row>
        <row r="9326">
          <cell r="A9326" t="str">
            <v>Region 4</v>
          </cell>
        </row>
        <row r="9327">
          <cell r="A9327" t="str">
            <v>Region 4</v>
          </cell>
        </row>
        <row r="9328">
          <cell r="A9328" t="str">
            <v>Region 4</v>
          </cell>
        </row>
        <row r="9329">
          <cell r="A9329" t="str">
            <v>Region 4</v>
          </cell>
        </row>
        <row r="9330">
          <cell r="A9330" t="str">
            <v>Region 4</v>
          </cell>
        </row>
        <row r="9331">
          <cell r="A9331" t="str">
            <v>Region 4</v>
          </cell>
        </row>
        <row r="9332">
          <cell r="A9332" t="str">
            <v>Region 4</v>
          </cell>
        </row>
        <row r="9333">
          <cell r="A9333" t="str">
            <v>Region 4</v>
          </cell>
        </row>
        <row r="9334">
          <cell r="A9334" t="str">
            <v>Region 4</v>
          </cell>
        </row>
        <row r="9335">
          <cell r="A9335" t="str">
            <v>Region 4</v>
          </cell>
        </row>
        <row r="9336">
          <cell r="A9336" t="str">
            <v>Region 4</v>
          </cell>
        </row>
        <row r="9337">
          <cell r="A9337" t="str">
            <v>Region 4</v>
          </cell>
        </row>
        <row r="9338">
          <cell r="A9338" t="str">
            <v>Region 4</v>
          </cell>
        </row>
        <row r="9339">
          <cell r="A9339" t="str">
            <v>Region 4</v>
          </cell>
        </row>
        <row r="9340">
          <cell r="A9340" t="str">
            <v>Region 4</v>
          </cell>
        </row>
        <row r="9341">
          <cell r="A9341" t="str">
            <v>Region 4</v>
          </cell>
        </row>
        <row r="9342">
          <cell r="A9342" t="str">
            <v>Region 4</v>
          </cell>
        </row>
        <row r="9343">
          <cell r="A9343" t="str">
            <v>Region 4</v>
          </cell>
        </row>
        <row r="9344">
          <cell r="A9344" t="str">
            <v>Region 4</v>
          </cell>
        </row>
        <row r="9345">
          <cell r="A9345" t="str">
            <v>Region 4</v>
          </cell>
        </row>
        <row r="9346">
          <cell r="A9346" t="str">
            <v>Region 4</v>
          </cell>
        </row>
        <row r="9347">
          <cell r="A9347" t="str">
            <v>Region 4</v>
          </cell>
        </row>
        <row r="9348">
          <cell r="A9348" t="str">
            <v>Region 4</v>
          </cell>
        </row>
        <row r="9349">
          <cell r="A9349" t="str">
            <v>Region 4</v>
          </cell>
        </row>
        <row r="9350">
          <cell r="A9350" t="str">
            <v>Region 4</v>
          </cell>
        </row>
        <row r="9351">
          <cell r="A9351" t="str">
            <v>Region 4</v>
          </cell>
        </row>
        <row r="9352">
          <cell r="A9352" t="str">
            <v>Region 4</v>
          </cell>
        </row>
        <row r="9353">
          <cell r="A9353" t="str">
            <v>Region 4</v>
          </cell>
        </row>
        <row r="9354">
          <cell r="A9354" t="str">
            <v>Region 4</v>
          </cell>
        </row>
        <row r="9355">
          <cell r="A9355" t="str">
            <v>Region 4</v>
          </cell>
        </row>
        <row r="9356">
          <cell r="A9356" t="str">
            <v>Region 4</v>
          </cell>
        </row>
        <row r="9357">
          <cell r="A9357" t="str">
            <v>Region 4</v>
          </cell>
        </row>
        <row r="9358">
          <cell r="A9358" t="str">
            <v>Region 4</v>
          </cell>
        </row>
        <row r="9359">
          <cell r="A9359" t="str">
            <v>Region 4</v>
          </cell>
        </row>
        <row r="9360">
          <cell r="A9360" t="str">
            <v>Region 4</v>
          </cell>
        </row>
        <row r="9361">
          <cell r="A9361" t="str">
            <v>Region 4</v>
          </cell>
        </row>
        <row r="9362">
          <cell r="A9362" t="str">
            <v>Region 4</v>
          </cell>
        </row>
        <row r="9363">
          <cell r="A9363" t="str">
            <v>Region 4</v>
          </cell>
        </row>
        <row r="9364">
          <cell r="A9364" t="str">
            <v>Region 4</v>
          </cell>
        </row>
        <row r="9365">
          <cell r="A9365" t="str">
            <v>Region 4</v>
          </cell>
        </row>
        <row r="9366">
          <cell r="A9366" t="str">
            <v>Region 4</v>
          </cell>
        </row>
        <row r="9367">
          <cell r="A9367" t="str">
            <v>Region 4</v>
          </cell>
        </row>
        <row r="9368">
          <cell r="A9368" t="str">
            <v>Region 4</v>
          </cell>
        </row>
        <row r="9369">
          <cell r="A9369" t="str">
            <v>Region 4</v>
          </cell>
        </row>
        <row r="9370">
          <cell r="A9370" t="str">
            <v>Region 4</v>
          </cell>
        </row>
        <row r="9371">
          <cell r="A9371" t="str">
            <v>Region 4</v>
          </cell>
        </row>
        <row r="9372">
          <cell r="A9372" t="str">
            <v>Region 4</v>
          </cell>
        </row>
        <row r="9373">
          <cell r="A9373" t="str">
            <v>Region 4</v>
          </cell>
        </row>
        <row r="9374">
          <cell r="A9374" t="str">
            <v>Region 4</v>
          </cell>
        </row>
        <row r="9375">
          <cell r="A9375" t="str">
            <v>Region 4</v>
          </cell>
        </row>
        <row r="9376">
          <cell r="A9376" t="str">
            <v>Region 4</v>
          </cell>
        </row>
        <row r="9377">
          <cell r="A9377" t="str">
            <v>Region 4</v>
          </cell>
        </row>
        <row r="9378">
          <cell r="A9378" t="str">
            <v>Region 4</v>
          </cell>
        </row>
        <row r="9379">
          <cell r="A9379" t="str">
            <v>Region 4</v>
          </cell>
        </row>
        <row r="9380">
          <cell r="A9380" t="str">
            <v>Region 4</v>
          </cell>
        </row>
        <row r="9381">
          <cell r="A9381" t="str">
            <v>Region 4</v>
          </cell>
        </row>
        <row r="9382">
          <cell r="A9382" t="str">
            <v>Region 4</v>
          </cell>
        </row>
        <row r="9383">
          <cell r="A9383" t="str">
            <v>Region 4</v>
          </cell>
        </row>
        <row r="9384">
          <cell r="A9384" t="str">
            <v>Region 4</v>
          </cell>
        </row>
        <row r="9385">
          <cell r="A9385" t="str">
            <v>Region 4</v>
          </cell>
        </row>
        <row r="9386">
          <cell r="A9386" t="str">
            <v>Region 4</v>
          </cell>
        </row>
        <row r="9387">
          <cell r="A9387" t="str">
            <v>Region 4</v>
          </cell>
        </row>
        <row r="9388">
          <cell r="A9388" t="str">
            <v>Region 4</v>
          </cell>
        </row>
        <row r="9389">
          <cell r="A9389" t="str">
            <v>Region 4</v>
          </cell>
        </row>
        <row r="9390">
          <cell r="A9390" t="str">
            <v>Region 4</v>
          </cell>
        </row>
        <row r="9391">
          <cell r="A9391" t="str">
            <v>Region 4</v>
          </cell>
        </row>
        <row r="9392">
          <cell r="A9392" t="str">
            <v>Region 4</v>
          </cell>
        </row>
        <row r="9393">
          <cell r="A9393" t="str">
            <v>Region 4</v>
          </cell>
        </row>
        <row r="9394">
          <cell r="A9394" t="str">
            <v>Region 4</v>
          </cell>
        </row>
        <row r="9395">
          <cell r="A9395" t="str">
            <v>Region 4</v>
          </cell>
        </row>
        <row r="9396">
          <cell r="A9396" t="str">
            <v>Region 4</v>
          </cell>
        </row>
        <row r="9397">
          <cell r="A9397" t="str">
            <v>Region 4</v>
          </cell>
        </row>
        <row r="9398">
          <cell r="A9398" t="str">
            <v>Region 4</v>
          </cell>
        </row>
        <row r="9399">
          <cell r="A9399" t="str">
            <v>Region 4</v>
          </cell>
        </row>
        <row r="9400">
          <cell r="A9400" t="str">
            <v>Region 4</v>
          </cell>
        </row>
        <row r="9401">
          <cell r="A9401" t="str">
            <v>Region 4</v>
          </cell>
        </row>
        <row r="9402">
          <cell r="A9402" t="str">
            <v>Region 4</v>
          </cell>
        </row>
        <row r="9403">
          <cell r="A9403" t="str">
            <v>Region 4</v>
          </cell>
        </row>
        <row r="9404">
          <cell r="A9404" t="str">
            <v>Region 4</v>
          </cell>
        </row>
        <row r="9405">
          <cell r="A9405" t="str">
            <v>Region 4</v>
          </cell>
        </row>
        <row r="9406">
          <cell r="A9406" t="str">
            <v>Region 4</v>
          </cell>
        </row>
        <row r="9407">
          <cell r="A9407" t="str">
            <v>Region 4</v>
          </cell>
        </row>
        <row r="9408">
          <cell r="A9408" t="str">
            <v>Region 4</v>
          </cell>
        </row>
        <row r="9409">
          <cell r="A9409" t="str">
            <v>Region 4</v>
          </cell>
        </row>
        <row r="9410">
          <cell r="A9410" t="str">
            <v>Region 4</v>
          </cell>
        </row>
        <row r="9411">
          <cell r="A9411" t="str">
            <v>Region 4</v>
          </cell>
        </row>
        <row r="9412">
          <cell r="A9412" t="str">
            <v>Region 4</v>
          </cell>
        </row>
        <row r="9413">
          <cell r="A9413" t="str">
            <v>Region 4</v>
          </cell>
        </row>
        <row r="9414">
          <cell r="A9414" t="str">
            <v>Region 4</v>
          </cell>
        </row>
        <row r="9415">
          <cell r="A9415" t="str">
            <v>Region 4</v>
          </cell>
        </row>
        <row r="9416">
          <cell r="A9416" t="str">
            <v>Region 4</v>
          </cell>
        </row>
        <row r="9417">
          <cell r="A9417" t="str">
            <v>Region 4</v>
          </cell>
        </row>
        <row r="9418">
          <cell r="A9418" t="str">
            <v>Region 4</v>
          </cell>
        </row>
        <row r="9419">
          <cell r="A9419" t="str">
            <v>Region 4</v>
          </cell>
        </row>
        <row r="9420">
          <cell r="A9420" t="str">
            <v>Region 4</v>
          </cell>
        </row>
        <row r="9421">
          <cell r="A9421" t="str">
            <v>Region 4</v>
          </cell>
        </row>
        <row r="9422">
          <cell r="A9422" t="str">
            <v>Region 4</v>
          </cell>
        </row>
        <row r="9423">
          <cell r="A9423" t="str">
            <v>Region 4</v>
          </cell>
        </row>
        <row r="9424">
          <cell r="A9424" t="str">
            <v>Region 4</v>
          </cell>
        </row>
        <row r="9425">
          <cell r="A9425" t="str">
            <v>Region 4</v>
          </cell>
        </row>
        <row r="9426">
          <cell r="A9426" t="str">
            <v>Region 4</v>
          </cell>
        </row>
        <row r="9427">
          <cell r="A9427" t="str">
            <v>Region 4</v>
          </cell>
        </row>
        <row r="9428">
          <cell r="A9428" t="str">
            <v>Region 4</v>
          </cell>
        </row>
        <row r="9429">
          <cell r="A9429" t="str">
            <v>Region 4</v>
          </cell>
        </row>
        <row r="9430">
          <cell r="A9430" t="str">
            <v>Region 4</v>
          </cell>
        </row>
        <row r="9431">
          <cell r="A9431" t="str">
            <v>Region 4</v>
          </cell>
        </row>
        <row r="9432">
          <cell r="A9432" t="str">
            <v>Region 4</v>
          </cell>
        </row>
        <row r="9433">
          <cell r="A9433" t="str">
            <v>Region 4</v>
          </cell>
        </row>
        <row r="9434">
          <cell r="A9434" t="str">
            <v>Region 4</v>
          </cell>
        </row>
        <row r="9435">
          <cell r="A9435" t="str">
            <v>Region 4</v>
          </cell>
        </row>
        <row r="9436">
          <cell r="A9436" t="str">
            <v>Region 4</v>
          </cell>
        </row>
        <row r="9437">
          <cell r="A9437" t="str">
            <v>Region 4</v>
          </cell>
        </row>
        <row r="9438">
          <cell r="A9438" t="str">
            <v>Region 4</v>
          </cell>
        </row>
        <row r="9439">
          <cell r="A9439" t="str">
            <v>Region 4</v>
          </cell>
        </row>
        <row r="9440">
          <cell r="A9440" t="str">
            <v>Region 4</v>
          </cell>
        </row>
        <row r="9441">
          <cell r="A9441" t="str">
            <v>Region 4</v>
          </cell>
        </row>
        <row r="9442">
          <cell r="A9442" t="str">
            <v>Region 4</v>
          </cell>
        </row>
        <row r="9443">
          <cell r="A9443" t="str">
            <v>Region 4</v>
          </cell>
        </row>
        <row r="9444">
          <cell r="A9444" t="str">
            <v>Region 4</v>
          </cell>
        </row>
        <row r="9445">
          <cell r="A9445" t="str">
            <v>Region 4</v>
          </cell>
        </row>
        <row r="9446">
          <cell r="A9446" t="str">
            <v>Region 4</v>
          </cell>
        </row>
        <row r="9447">
          <cell r="A9447" t="str">
            <v>Region 4</v>
          </cell>
        </row>
        <row r="9448">
          <cell r="A9448" t="str">
            <v>Region 4</v>
          </cell>
        </row>
        <row r="9449">
          <cell r="A9449" t="str">
            <v>Region 4</v>
          </cell>
        </row>
        <row r="9450">
          <cell r="A9450" t="str">
            <v>Region 4</v>
          </cell>
        </row>
        <row r="9451">
          <cell r="A9451" t="str">
            <v>Region 4</v>
          </cell>
        </row>
        <row r="9452">
          <cell r="A9452" t="str">
            <v>Region 4</v>
          </cell>
        </row>
        <row r="9453">
          <cell r="A9453" t="str">
            <v>Region 4</v>
          </cell>
        </row>
        <row r="9454">
          <cell r="A9454" t="str">
            <v>Region 4</v>
          </cell>
        </row>
        <row r="9455">
          <cell r="A9455" t="str">
            <v>Region 4</v>
          </cell>
        </row>
        <row r="9456">
          <cell r="A9456" t="str">
            <v>Region 4</v>
          </cell>
        </row>
        <row r="9457">
          <cell r="A9457" t="str">
            <v>Region 4</v>
          </cell>
        </row>
        <row r="9458">
          <cell r="A9458" t="str">
            <v>Region 4</v>
          </cell>
        </row>
        <row r="9459">
          <cell r="A9459" t="str">
            <v>Region 4</v>
          </cell>
        </row>
        <row r="9460">
          <cell r="A9460" t="str">
            <v>Region 4</v>
          </cell>
        </row>
        <row r="9461">
          <cell r="A9461" t="str">
            <v>Region 4</v>
          </cell>
        </row>
        <row r="9462">
          <cell r="A9462" t="str">
            <v>Region 4</v>
          </cell>
        </row>
        <row r="9463">
          <cell r="A9463" t="str">
            <v>Region 4</v>
          </cell>
        </row>
        <row r="9464">
          <cell r="A9464" t="str">
            <v>Region 4</v>
          </cell>
        </row>
        <row r="9465">
          <cell r="A9465" t="str">
            <v>Region 4</v>
          </cell>
        </row>
        <row r="9466">
          <cell r="A9466" t="str">
            <v>Region 4</v>
          </cell>
        </row>
        <row r="9467">
          <cell r="A9467" t="str">
            <v>Region 4</v>
          </cell>
        </row>
        <row r="9468">
          <cell r="A9468" t="str">
            <v>Region 4</v>
          </cell>
        </row>
        <row r="9469">
          <cell r="A9469" t="str">
            <v>Region 4</v>
          </cell>
        </row>
        <row r="9470">
          <cell r="A9470" t="str">
            <v>Region 4</v>
          </cell>
        </row>
        <row r="9471">
          <cell r="A9471" t="str">
            <v>Region 4</v>
          </cell>
        </row>
        <row r="9472">
          <cell r="A9472" t="str">
            <v>Region 4</v>
          </cell>
        </row>
        <row r="9473">
          <cell r="A9473" t="str">
            <v>Region 4</v>
          </cell>
        </row>
        <row r="9474">
          <cell r="A9474" t="str">
            <v>Region 4</v>
          </cell>
        </row>
        <row r="9475">
          <cell r="A9475" t="str">
            <v>Region 4</v>
          </cell>
        </row>
        <row r="9476">
          <cell r="A9476" t="str">
            <v>Region 4</v>
          </cell>
        </row>
        <row r="9477">
          <cell r="A9477" t="str">
            <v>Region 4</v>
          </cell>
        </row>
        <row r="9478">
          <cell r="A9478" t="str">
            <v>Region 4</v>
          </cell>
        </row>
        <row r="9479">
          <cell r="A9479" t="str">
            <v>Region 4</v>
          </cell>
        </row>
        <row r="9480">
          <cell r="A9480" t="str">
            <v>Region 4</v>
          </cell>
        </row>
        <row r="9481">
          <cell r="A9481" t="str">
            <v>Region 4</v>
          </cell>
        </row>
        <row r="9482">
          <cell r="A9482" t="str">
            <v>Region 4</v>
          </cell>
        </row>
        <row r="9483">
          <cell r="A9483" t="str">
            <v>Region 4</v>
          </cell>
        </row>
        <row r="9484">
          <cell r="A9484" t="str">
            <v>Region 4</v>
          </cell>
        </row>
        <row r="9485">
          <cell r="A9485" t="str">
            <v>Region 4</v>
          </cell>
        </row>
        <row r="9486">
          <cell r="A9486" t="str">
            <v>Region 4</v>
          </cell>
        </row>
        <row r="9487">
          <cell r="A9487" t="str">
            <v>Region 4</v>
          </cell>
        </row>
        <row r="9488">
          <cell r="A9488" t="str">
            <v>Region 4</v>
          </cell>
        </row>
        <row r="9489">
          <cell r="A9489" t="str">
            <v>Region 4</v>
          </cell>
        </row>
        <row r="9490">
          <cell r="A9490" t="str">
            <v>Region 4</v>
          </cell>
        </row>
        <row r="9491">
          <cell r="A9491" t="str">
            <v>Region 4</v>
          </cell>
        </row>
        <row r="9492">
          <cell r="A9492" t="str">
            <v>Region 4</v>
          </cell>
        </row>
        <row r="9493">
          <cell r="A9493" t="str">
            <v>Region 4</v>
          </cell>
        </row>
        <row r="9494">
          <cell r="A9494" t="str">
            <v>Region 4</v>
          </cell>
        </row>
        <row r="9495">
          <cell r="A9495" t="str">
            <v>Region 4</v>
          </cell>
        </row>
        <row r="9496">
          <cell r="A9496" t="str">
            <v>Region 4</v>
          </cell>
        </row>
        <row r="9497">
          <cell r="A9497" t="str">
            <v>Region 4</v>
          </cell>
        </row>
        <row r="9498">
          <cell r="A9498" t="str">
            <v>Region 4</v>
          </cell>
        </row>
        <row r="9499">
          <cell r="A9499" t="str">
            <v>Region 4</v>
          </cell>
        </row>
        <row r="9500">
          <cell r="A9500" t="str">
            <v>Region 4</v>
          </cell>
        </row>
        <row r="9501">
          <cell r="A9501" t="str">
            <v>Region 4</v>
          </cell>
        </row>
        <row r="9502">
          <cell r="A9502" t="str">
            <v>Region 4</v>
          </cell>
        </row>
        <row r="9503">
          <cell r="A9503" t="str">
            <v>Region 4</v>
          </cell>
        </row>
        <row r="9504">
          <cell r="A9504" t="str">
            <v>Region 4</v>
          </cell>
        </row>
        <row r="9505">
          <cell r="A9505" t="str">
            <v>Region 4</v>
          </cell>
        </row>
        <row r="9506">
          <cell r="A9506" t="str">
            <v>Region 4</v>
          </cell>
        </row>
        <row r="9507">
          <cell r="A9507" t="str">
            <v>Region 4</v>
          </cell>
        </row>
        <row r="9508">
          <cell r="A9508" t="str">
            <v>Region 4</v>
          </cell>
        </row>
        <row r="9509">
          <cell r="A9509" t="str">
            <v>Region 4</v>
          </cell>
        </row>
        <row r="9510">
          <cell r="A9510" t="str">
            <v>Region 4</v>
          </cell>
        </row>
        <row r="9511">
          <cell r="A9511" t="str">
            <v>Region 4</v>
          </cell>
        </row>
        <row r="9512">
          <cell r="A9512" t="str">
            <v>Region 4</v>
          </cell>
        </row>
        <row r="9513">
          <cell r="A9513" t="str">
            <v>Region 4</v>
          </cell>
        </row>
        <row r="9514">
          <cell r="A9514" t="str">
            <v>Region 4</v>
          </cell>
        </row>
        <row r="9515">
          <cell r="A9515" t="str">
            <v>Region 4</v>
          </cell>
        </row>
        <row r="9516">
          <cell r="A9516" t="str">
            <v>Region 4</v>
          </cell>
        </row>
        <row r="9517">
          <cell r="A9517" t="str">
            <v>Region 4</v>
          </cell>
        </row>
        <row r="9518">
          <cell r="A9518" t="str">
            <v>Region 4</v>
          </cell>
        </row>
        <row r="9519">
          <cell r="A9519" t="str">
            <v>Region 4</v>
          </cell>
        </row>
        <row r="9520">
          <cell r="A9520" t="str">
            <v>Region 4</v>
          </cell>
        </row>
        <row r="9521">
          <cell r="A9521" t="str">
            <v>Region 4</v>
          </cell>
        </row>
        <row r="9522">
          <cell r="A9522" t="str">
            <v>Region 4</v>
          </cell>
        </row>
        <row r="9523">
          <cell r="A9523" t="str">
            <v>Region 4</v>
          </cell>
        </row>
        <row r="9524">
          <cell r="A9524" t="str">
            <v>Region 4</v>
          </cell>
        </row>
        <row r="9525">
          <cell r="A9525" t="str">
            <v>Region 4</v>
          </cell>
        </row>
        <row r="9526">
          <cell r="A9526" t="str">
            <v>Region 4</v>
          </cell>
        </row>
        <row r="9527">
          <cell r="A9527" t="str">
            <v>Region 4</v>
          </cell>
        </row>
        <row r="9528">
          <cell r="A9528" t="str">
            <v>Region 4</v>
          </cell>
        </row>
        <row r="9529">
          <cell r="A9529" t="str">
            <v>Region 4</v>
          </cell>
        </row>
        <row r="9530">
          <cell r="A9530" t="str">
            <v>Region 4</v>
          </cell>
        </row>
        <row r="9531">
          <cell r="A9531" t="str">
            <v>Region 4</v>
          </cell>
        </row>
        <row r="9532">
          <cell r="A9532" t="str">
            <v>Region 4</v>
          </cell>
        </row>
        <row r="9533">
          <cell r="A9533" t="str">
            <v>Region 4</v>
          </cell>
        </row>
        <row r="9534">
          <cell r="A9534" t="str">
            <v>Region 4</v>
          </cell>
        </row>
        <row r="9535">
          <cell r="A9535" t="str">
            <v>Region 4</v>
          </cell>
        </row>
        <row r="9536">
          <cell r="A9536" t="str">
            <v>Region 4</v>
          </cell>
        </row>
        <row r="9537">
          <cell r="A9537" t="str">
            <v>Region 4</v>
          </cell>
        </row>
        <row r="9538">
          <cell r="A9538" t="str">
            <v>Region 4</v>
          </cell>
        </row>
        <row r="9539">
          <cell r="A9539" t="str">
            <v>Region 4</v>
          </cell>
        </row>
        <row r="9540">
          <cell r="A9540" t="str">
            <v>Region 4</v>
          </cell>
        </row>
        <row r="9541">
          <cell r="A9541" t="str">
            <v>Region 4</v>
          </cell>
        </row>
        <row r="9542">
          <cell r="A9542" t="str">
            <v>Region 4</v>
          </cell>
        </row>
        <row r="9543">
          <cell r="A9543" t="str">
            <v>Region 4</v>
          </cell>
        </row>
        <row r="9544">
          <cell r="A9544" t="str">
            <v>Region 4</v>
          </cell>
        </row>
        <row r="9545">
          <cell r="A9545" t="str">
            <v>Region 4</v>
          </cell>
        </row>
        <row r="9546">
          <cell r="A9546" t="str">
            <v>Region 4</v>
          </cell>
        </row>
        <row r="9547">
          <cell r="A9547" t="str">
            <v>Region 4</v>
          </cell>
        </row>
        <row r="9548">
          <cell r="A9548" t="str">
            <v>Region 4</v>
          </cell>
        </row>
        <row r="9549">
          <cell r="A9549" t="str">
            <v>Region 4</v>
          </cell>
        </row>
        <row r="9550">
          <cell r="A9550" t="str">
            <v>Region 4</v>
          </cell>
        </row>
        <row r="9551">
          <cell r="A9551" t="str">
            <v>Region 4</v>
          </cell>
        </row>
        <row r="9552">
          <cell r="A9552" t="str">
            <v>Region 4</v>
          </cell>
        </row>
        <row r="9553">
          <cell r="A9553" t="str">
            <v>Region 4</v>
          </cell>
        </row>
        <row r="9554">
          <cell r="A9554" t="str">
            <v>Region 4</v>
          </cell>
        </row>
        <row r="9555">
          <cell r="A9555" t="str">
            <v>Region 4</v>
          </cell>
        </row>
        <row r="9556">
          <cell r="A9556" t="str">
            <v>Region 4</v>
          </cell>
        </row>
        <row r="9557">
          <cell r="A9557" t="str">
            <v>Region 4</v>
          </cell>
        </row>
        <row r="9558">
          <cell r="A9558" t="str">
            <v>Region 4</v>
          </cell>
        </row>
        <row r="9559">
          <cell r="A9559" t="str">
            <v>Region 4</v>
          </cell>
        </row>
        <row r="9560">
          <cell r="A9560" t="str">
            <v>Region 4</v>
          </cell>
        </row>
        <row r="9561">
          <cell r="A9561" t="str">
            <v>Region 4</v>
          </cell>
        </row>
        <row r="9562">
          <cell r="A9562" t="str">
            <v>Region 4</v>
          </cell>
        </row>
        <row r="9563">
          <cell r="A9563" t="str">
            <v>Region 4</v>
          </cell>
        </row>
        <row r="9564">
          <cell r="A9564" t="str">
            <v>Region 4</v>
          </cell>
        </row>
        <row r="9565">
          <cell r="A9565" t="str">
            <v>Region 4</v>
          </cell>
        </row>
        <row r="9566">
          <cell r="A9566" t="str">
            <v>Region 4</v>
          </cell>
        </row>
        <row r="9567">
          <cell r="A9567" t="str">
            <v>Region 4</v>
          </cell>
        </row>
        <row r="9568">
          <cell r="A9568" t="str">
            <v>Region 4</v>
          </cell>
        </row>
        <row r="9569">
          <cell r="A9569" t="str">
            <v>Region 4</v>
          </cell>
        </row>
        <row r="9570">
          <cell r="A9570" t="str">
            <v>Region 4</v>
          </cell>
        </row>
        <row r="9571">
          <cell r="A9571" t="str">
            <v>Region 4</v>
          </cell>
        </row>
        <row r="9572">
          <cell r="A9572" t="str">
            <v>Region 4</v>
          </cell>
        </row>
        <row r="9573">
          <cell r="A9573" t="str">
            <v>Region 4</v>
          </cell>
        </row>
        <row r="9574">
          <cell r="A9574" t="str">
            <v>Region 4</v>
          </cell>
        </row>
        <row r="9575">
          <cell r="A9575" t="str">
            <v>Region 4</v>
          </cell>
        </row>
        <row r="9576">
          <cell r="A9576" t="str">
            <v>Region 4</v>
          </cell>
        </row>
        <row r="9577">
          <cell r="A9577" t="str">
            <v>Region 4</v>
          </cell>
        </row>
        <row r="9578">
          <cell r="A9578" t="str">
            <v>Region 4</v>
          </cell>
        </row>
        <row r="9579">
          <cell r="A9579" t="str">
            <v>Region 4</v>
          </cell>
        </row>
        <row r="9580">
          <cell r="A9580" t="str">
            <v>Region 4</v>
          </cell>
        </row>
        <row r="9581">
          <cell r="A9581" t="str">
            <v>Region 4</v>
          </cell>
        </row>
        <row r="9582">
          <cell r="A9582" t="str">
            <v>Region 4</v>
          </cell>
        </row>
        <row r="9583">
          <cell r="A9583" t="str">
            <v>Region 4</v>
          </cell>
        </row>
        <row r="9584">
          <cell r="A9584" t="str">
            <v>Region 4</v>
          </cell>
        </row>
        <row r="9585">
          <cell r="A9585" t="str">
            <v>Region 4</v>
          </cell>
        </row>
        <row r="9586">
          <cell r="A9586" t="str">
            <v>Region 4</v>
          </cell>
        </row>
        <row r="9587">
          <cell r="A9587" t="str">
            <v>Region 4</v>
          </cell>
        </row>
        <row r="9588">
          <cell r="A9588" t="str">
            <v>Region 4</v>
          </cell>
        </row>
        <row r="9589">
          <cell r="A9589" t="str">
            <v>Region 4</v>
          </cell>
        </row>
        <row r="9590">
          <cell r="A9590" t="str">
            <v>Region 4</v>
          </cell>
        </row>
        <row r="9591">
          <cell r="A9591" t="str">
            <v>Region 4</v>
          </cell>
        </row>
        <row r="9592">
          <cell r="A9592" t="str">
            <v>Region 4</v>
          </cell>
        </row>
        <row r="9593">
          <cell r="A9593" t="str">
            <v>Region 4</v>
          </cell>
        </row>
        <row r="9594">
          <cell r="A9594" t="str">
            <v>Region 4</v>
          </cell>
        </row>
        <row r="9595">
          <cell r="A9595" t="str">
            <v>Region 4</v>
          </cell>
        </row>
        <row r="9596">
          <cell r="A9596" t="str">
            <v>Region 4</v>
          </cell>
        </row>
        <row r="9597">
          <cell r="A9597" t="str">
            <v>Region 4</v>
          </cell>
        </row>
        <row r="9598">
          <cell r="A9598" t="str">
            <v>Region 4</v>
          </cell>
        </row>
        <row r="9599">
          <cell r="A9599" t="str">
            <v>Region 4</v>
          </cell>
        </row>
        <row r="9600">
          <cell r="A9600" t="str">
            <v>Region 4</v>
          </cell>
        </row>
        <row r="9601">
          <cell r="A9601" t="str">
            <v>Region 4</v>
          </cell>
        </row>
        <row r="9602">
          <cell r="A9602" t="str">
            <v>Region 4</v>
          </cell>
        </row>
        <row r="9603">
          <cell r="A9603" t="str">
            <v>Region 4</v>
          </cell>
        </row>
        <row r="9604">
          <cell r="A9604" t="str">
            <v>Region 4</v>
          </cell>
        </row>
        <row r="9605">
          <cell r="A9605" t="str">
            <v>Region 4</v>
          </cell>
        </row>
        <row r="9606">
          <cell r="A9606" t="str">
            <v>Region 4</v>
          </cell>
        </row>
        <row r="9607">
          <cell r="A9607" t="str">
            <v>Region 4</v>
          </cell>
        </row>
        <row r="9608">
          <cell r="A9608" t="str">
            <v>Region 4</v>
          </cell>
        </row>
        <row r="9609">
          <cell r="A9609" t="str">
            <v>Region 4</v>
          </cell>
        </row>
        <row r="9610">
          <cell r="A9610" t="str">
            <v>Region 4</v>
          </cell>
        </row>
        <row r="9611">
          <cell r="A9611" t="str">
            <v>Region 4</v>
          </cell>
        </row>
        <row r="9612">
          <cell r="A9612" t="str">
            <v>Region 4</v>
          </cell>
        </row>
        <row r="9613">
          <cell r="A9613" t="str">
            <v>Region 4</v>
          </cell>
        </row>
        <row r="9614">
          <cell r="A9614" t="str">
            <v>Region 4</v>
          </cell>
        </row>
        <row r="9615">
          <cell r="A9615" t="str">
            <v>Region 4</v>
          </cell>
        </row>
        <row r="9616">
          <cell r="A9616" t="str">
            <v>Region 4</v>
          </cell>
        </row>
        <row r="9617">
          <cell r="A9617" t="str">
            <v>Region 4</v>
          </cell>
        </row>
        <row r="9618">
          <cell r="A9618" t="str">
            <v>Region 4</v>
          </cell>
        </row>
        <row r="9619">
          <cell r="A9619" t="str">
            <v>Region 4</v>
          </cell>
        </row>
        <row r="9620">
          <cell r="A9620" t="str">
            <v>Region 4</v>
          </cell>
        </row>
        <row r="9621">
          <cell r="A9621" t="str">
            <v>Region 4</v>
          </cell>
        </row>
        <row r="9622">
          <cell r="A9622" t="str">
            <v>Region 4</v>
          </cell>
        </row>
        <row r="9623">
          <cell r="A9623" t="str">
            <v>Region 4</v>
          </cell>
        </row>
        <row r="9624">
          <cell r="A9624" t="str">
            <v>Region 4</v>
          </cell>
        </row>
        <row r="9625">
          <cell r="A9625" t="str">
            <v>Region 4</v>
          </cell>
        </row>
        <row r="9626">
          <cell r="A9626" t="str">
            <v>Region 4</v>
          </cell>
        </row>
        <row r="9627">
          <cell r="A9627" t="str">
            <v>Region 4</v>
          </cell>
        </row>
        <row r="9628">
          <cell r="A9628" t="str">
            <v>Region 4</v>
          </cell>
        </row>
        <row r="9629">
          <cell r="A9629" t="str">
            <v>Region 4</v>
          </cell>
        </row>
        <row r="9630">
          <cell r="A9630" t="str">
            <v>Region 4</v>
          </cell>
        </row>
        <row r="9631">
          <cell r="A9631" t="str">
            <v>Region 4</v>
          </cell>
        </row>
        <row r="9632">
          <cell r="A9632" t="str">
            <v>Region 4</v>
          </cell>
        </row>
        <row r="9633">
          <cell r="A9633" t="str">
            <v>Region 4</v>
          </cell>
        </row>
        <row r="9634">
          <cell r="A9634" t="str">
            <v>Region 4</v>
          </cell>
        </row>
        <row r="9635">
          <cell r="A9635" t="str">
            <v>Region 4</v>
          </cell>
        </row>
        <row r="9636">
          <cell r="A9636" t="str">
            <v>Region 4</v>
          </cell>
        </row>
        <row r="9637">
          <cell r="A9637" t="str">
            <v>Region 4</v>
          </cell>
        </row>
        <row r="9638">
          <cell r="A9638" t="str">
            <v>Region 4</v>
          </cell>
        </row>
        <row r="9639">
          <cell r="A9639" t="str">
            <v>Region 4</v>
          </cell>
        </row>
        <row r="9640">
          <cell r="A9640" t="str">
            <v>Region 4</v>
          </cell>
        </row>
        <row r="9641">
          <cell r="A9641" t="str">
            <v>Region 4</v>
          </cell>
        </row>
        <row r="9642">
          <cell r="A9642" t="str">
            <v>Region 4</v>
          </cell>
        </row>
        <row r="9643">
          <cell r="A9643" t="str">
            <v>Region 4</v>
          </cell>
        </row>
        <row r="9644">
          <cell r="A9644" t="str">
            <v>Region 4</v>
          </cell>
        </row>
        <row r="9645">
          <cell r="A9645" t="str">
            <v>Region 4</v>
          </cell>
        </row>
        <row r="9646">
          <cell r="A9646" t="str">
            <v>Region 4</v>
          </cell>
        </row>
        <row r="9647">
          <cell r="A9647" t="str">
            <v>Region 4</v>
          </cell>
        </row>
        <row r="9648">
          <cell r="A9648" t="str">
            <v>Region 4</v>
          </cell>
        </row>
        <row r="9649">
          <cell r="A9649" t="str">
            <v>Region 4</v>
          </cell>
        </row>
        <row r="9650">
          <cell r="A9650" t="str">
            <v>Region 4</v>
          </cell>
        </row>
        <row r="9651">
          <cell r="A9651" t="str">
            <v>Region 4</v>
          </cell>
        </row>
        <row r="9652">
          <cell r="A9652" t="str">
            <v>Region 4</v>
          </cell>
        </row>
        <row r="9653">
          <cell r="A9653" t="str">
            <v>Region 4</v>
          </cell>
        </row>
        <row r="9654">
          <cell r="A9654" t="str">
            <v>Region 4</v>
          </cell>
        </row>
        <row r="9655">
          <cell r="A9655" t="str">
            <v>Region 4</v>
          </cell>
        </row>
        <row r="9656">
          <cell r="A9656" t="str">
            <v>Region 4</v>
          </cell>
        </row>
        <row r="9657">
          <cell r="A9657" t="str">
            <v>Region 4</v>
          </cell>
        </row>
        <row r="9658">
          <cell r="A9658" t="str">
            <v>Region 4</v>
          </cell>
        </row>
        <row r="9659">
          <cell r="A9659" t="str">
            <v>Region 4</v>
          </cell>
        </row>
        <row r="9660">
          <cell r="A9660" t="str">
            <v>Region 4</v>
          </cell>
        </row>
        <row r="9661">
          <cell r="A9661" t="str">
            <v>Region 4</v>
          </cell>
        </row>
        <row r="9662">
          <cell r="A9662" t="str">
            <v>Region 4</v>
          </cell>
        </row>
        <row r="9663">
          <cell r="A9663" t="str">
            <v>Region 4</v>
          </cell>
        </row>
        <row r="9664">
          <cell r="A9664" t="str">
            <v>Region 4</v>
          </cell>
        </row>
        <row r="9665">
          <cell r="A9665" t="str">
            <v>Region 4</v>
          </cell>
        </row>
        <row r="9666">
          <cell r="A9666" t="str">
            <v>Region 4</v>
          </cell>
        </row>
        <row r="9667">
          <cell r="A9667" t="str">
            <v>Region 4</v>
          </cell>
        </row>
        <row r="9668">
          <cell r="A9668" t="str">
            <v>Region 4</v>
          </cell>
        </row>
        <row r="9669">
          <cell r="A9669" t="str">
            <v>Region 4</v>
          </cell>
        </row>
        <row r="9670">
          <cell r="A9670" t="str">
            <v>Region 4</v>
          </cell>
        </row>
        <row r="9671">
          <cell r="A9671" t="str">
            <v>Region 4</v>
          </cell>
        </row>
        <row r="9672">
          <cell r="A9672" t="str">
            <v>Region 4</v>
          </cell>
        </row>
        <row r="9673">
          <cell r="A9673" t="str">
            <v>Region 4</v>
          </cell>
        </row>
        <row r="9674">
          <cell r="A9674" t="str">
            <v>Region 4</v>
          </cell>
        </row>
        <row r="9675">
          <cell r="A9675" t="str">
            <v>Region 4</v>
          </cell>
        </row>
        <row r="9676">
          <cell r="A9676" t="str">
            <v>Region 4</v>
          </cell>
        </row>
        <row r="9677">
          <cell r="A9677" t="str">
            <v>Region 4</v>
          </cell>
        </row>
        <row r="9678">
          <cell r="A9678" t="str">
            <v>Region 4</v>
          </cell>
        </row>
        <row r="9679">
          <cell r="A9679" t="str">
            <v>Region 4</v>
          </cell>
        </row>
        <row r="9680">
          <cell r="A9680" t="str">
            <v>Region 4</v>
          </cell>
        </row>
        <row r="9681">
          <cell r="A9681" t="str">
            <v>Region 4</v>
          </cell>
        </row>
        <row r="9682">
          <cell r="A9682" t="str">
            <v>Region 4</v>
          </cell>
        </row>
        <row r="9683">
          <cell r="A9683" t="str">
            <v>Region 4</v>
          </cell>
        </row>
        <row r="9684">
          <cell r="A9684" t="str">
            <v>Region 4</v>
          </cell>
        </row>
        <row r="9685">
          <cell r="A9685" t="str">
            <v>Region 4</v>
          </cell>
        </row>
        <row r="9686">
          <cell r="A9686" t="str">
            <v>Region 4</v>
          </cell>
        </row>
        <row r="9687">
          <cell r="A9687" t="str">
            <v>Region 4</v>
          </cell>
        </row>
        <row r="9688">
          <cell r="A9688" t="str">
            <v>Region 4</v>
          </cell>
        </row>
        <row r="9689">
          <cell r="A9689" t="str">
            <v>Region 4</v>
          </cell>
        </row>
        <row r="9690">
          <cell r="A9690" t="str">
            <v>Region 4</v>
          </cell>
        </row>
        <row r="9691">
          <cell r="A9691" t="str">
            <v>Region 4</v>
          </cell>
        </row>
        <row r="9692">
          <cell r="A9692" t="str">
            <v>Region 4</v>
          </cell>
        </row>
        <row r="9693">
          <cell r="A9693" t="str">
            <v>Region 4</v>
          </cell>
        </row>
        <row r="9694">
          <cell r="A9694" t="str">
            <v>Region 4</v>
          </cell>
        </row>
        <row r="9695">
          <cell r="A9695" t="str">
            <v>Region 4</v>
          </cell>
        </row>
        <row r="9696">
          <cell r="A9696" t="str">
            <v>Region 4</v>
          </cell>
        </row>
        <row r="9697">
          <cell r="A9697" t="str">
            <v>Region 4</v>
          </cell>
        </row>
        <row r="9698">
          <cell r="A9698" t="str">
            <v>Region 4</v>
          </cell>
        </row>
        <row r="9699">
          <cell r="A9699" t="str">
            <v>Region 4</v>
          </cell>
        </row>
        <row r="9700">
          <cell r="A9700" t="str">
            <v>Region 4</v>
          </cell>
        </row>
        <row r="9701">
          <cell r="A9701" t="str">
            <v>Region 4</v>
          </cell>
        </row>
        <row r="9702">
          <cell r="A9702" t="str">
            <v>Region 4</v>
          </cell>
        </row>
        <row r="9703">
          <cell r="A9703" t="str">
            <v>Region 4</v>
          </cell>
        </row>
        <row r="9704">
          <cell r="A9704" t="str">
            <v>Region 4</v>
          </cell>
        </row>
        <row r="9705">
          <cell r="A9705" t="str">
            <v>Region 4</v>
          </cell>
        </row>
        <row r="9706">
          <cell r="A9706" t="str">
            <v>Region 4</v>
          </cell>
        </row>
        <row r="9707">
          <cell r="A9707" t="str">
            <v>Region 4</v>
          </cell>
        </row>
        <row r="9708">
          <cell r="A9708" t="str">
            <v>Region 4</v>
          </cell>
        </row>
        <row r="9709">
          <cell r="A9709" t="str">
            <v>Region 4</v>
          </cell>
        </row>
        <row r="9710">
          <cell r="A9710" t="str">
            <v>Region 4</v>
          </cell>
        </row>
        <row r="9711">
          <cell r="A9711" t="str">
            <v>Region 4</v>
          </cell>
        </row>
        <row r="9712">
          <cell r="A9712" t="str">
            <v>Region 4</v>
          </cell>
        </row>
        <row r="9713">
          <cell r="A9713" t="str">
            <v>Region 4</v>
          </cell>
        </row>
        <row r="9714">
          <cell r="A9714" t="str">
            <v>Region 4</v>
          </cell>
        </row>
        <row r="9715">
          <cell r="A9715" t="str">
            <v>Region 4</v>
          </cell>
        </row>
        <row r="9716">
          <cell r="A9716" t="str">
            <v>Region 4</v>
          </cell>
        </row>
        <row r="9717">
          <cell r="A9717" t="str">
            <v>Region 4</v>
          </cell>
        </row>
        <row r="9718">
          <cell r="A9718" t="str">
            <v>Region 4</v>
          </cell>
        </row>
        <row r="9719">
          <cell r="A9719" t="str">
            <v>Region 4</v>
          </cell>
        </row>
        <row r="9720">
          <cell r="A9720" t="str">
            <v>Region 4</v>
          </cell>
        </row>
        <row r="9721">
          <cell r="A9721" t="str">
            <v>Region 4</v>
          </cell>
        </row>
        <row r="9722">
          <cell r="A9722" t="str">
            <v>Region 4</v>
          </cell>
        </row>
        <row r="9723">
          <cell r="A9723" t="str">
            <v>Region 4</v>
          </cell>
        </row>
        <row r="9724">
          <cell r="A9724" t="str">
            <v>Region 4</v>
          </cell>
        </row>
        <row r="9725">
          <cell r="A9725" t="str">
            <v>Region 4</v>
          </cell>
        </row>
        <row r="9726">
          <cell r="A9726" t="str">
            <v>Region 4</v>
          </cell>
        </row>
        <row r="9727">
          <cell r="A9727" t="str">
            <v>Region 4</v>
          </cell>
        </row>
        <row r="9728">
          <cell r="A9728" t="str">
            <v>Region 4</v>
          </cell>
        </row>
        <row r="9729">
          <cell r="A9729" t="str">
            <v>Region 4</v>
          </cell>
        </row>
        <row r="9730">
          <cell r="A9730" t="str">
            <v>Region 4</v>
          </cell>
        </row>
        <row r="9731">
          <cell r="A9731" t="str">
            <v>Region 4</v>
          </cell>
        </row>
        <row r="9732">
          <cell r="A9732" t="str">
            <v>Region 4</v>
          </cell>
        </row>
        <row r="9733">
          <cell r="A9733" t="str">
            <v>Region 4</v>
          </cell>
        </row>
        <row r="9734">
          <cell r="A9734" t="str">
            <v>Region 4</v>
          </cell>
        </row>
        <row r="9735">
          <cell r="A9735" t="str">
            <v>Region 4</v>
          </cell>
        </row>
        <row r="9736">
          <cell r="A9736" t="str">
            <v>Region 4</v>
          </cell>
        </row>
        <row r="9737">
          <cell r="A9737" t="str">
            <v>Region 4</v>
          </cell>
        </row>
        <row r="9738">
          <cell r="A9738" t="str">
            <v>Region 4</v>
          </cell>
        </row>
        <row r="9739">
          <cell r="A9739" t="str">
            <v>Region 4</v>
          </cell>
        </row>
        <row r="9740">
          <cell r="A9740" t="str">
            <v>Region 4</v>
          </cell>
        </row>
        <row r="9741">
          <cell r="A9741" t="str">
            <v>Region 4</v>
          </cell>
        </row>
        <row r="9742">
          <cell r="A9742" t="str">
            <v>Region 4</v>
          </cell>
        </row>
        <row r="9743">
          <cell r="A9743" t="str">
            <v>Region 4</v>
          </cell>
        </row>
        <row r="9744">
          <cell r="A9744" t="str">
            <v>Region 4</v>
          </cell>
        </row>
        <row r="9745">
          <cell r="A9745" t="str">
            <v>Region 4</v>
          </cell>
        </row>
        <row r="9746">
          <cell r="A9746" t="str">
            <v>Region 4</v>
          </cell>
        </row>
        <row r="9747">
          <cell r="A9747" t="str">
            <v>Region 4</v>
          </cell>
        </row>
        <row r="9748">
          <cell r="A9748" t="str">
            <v>Region 4</v>
          </cell>
        </row>
        <row r="9749">
          <cell r="A9749" t="str">
            <v>Region 4</v>
          </cell>
        </row>
        <row r="9750">
          <cell r="A9750" t="str">
            <v>Region 4</v>
          </cell>
        </row>
        <row r="9751">
          <cell r="A9751" t="str">
            <v>Region 4</v>
          </cell>
        </row>
        <row r="9752">
          <cell r="A9752" t="str">
            <v>Region 4</v>
          </cell>
        </row>
        <row r="9753">
          <cell r="A9753" t="str">
            <v>Region 4</v>
          </cell>
        </row>
        <row r="9754">
          <cell r="A9754" t="str">
            <v>Region 4</v>
          </cell>
        </row>
        <row r="9755">
          <cell r="A9755" t="str">
            <v>Region 4</v>
          </cell>
        </row>
        <row r="9756">
          <cell r="A9756" t="str">
            <v>Region 4</v>
          </cell>
        </row>
        <row r="9757">
          <cell r="A9757" t="str">
            <v>Region 4</v>
          </cell>
        </row>
        <row r="9758">
          <cell r="A9758" t="str">
            <v>Region 4</v>
          </cell>
        </row>
        <row r="9759">
          <cell r="A9759" t="str">
            <v>Region 4</v>
          </cell>
        </row>
        <row r="9760">
          <cell r="A9760" t="str">
            <v>Region 4</v>
          </cell>
        </row>
        <row r="9761">
          <cell r="A9761" t="str">
            <v>Region 4</v>
          </cell>
        </row>
        <row r="9762">
          <cell r="A9762" t="str">
            <v>Region 4</v>
          </cell>
        </row>
        <row r="9763">
          <cell r="A9763" t="str">
            <v>Region 4</v>
          </cell>
        </row>
        <row r="9764">
          <cell r="A9764" t="str">
            <v>Region 4</v>
          </cell>
        </row>
        <row r="9765">
          <cell r="A9765" t="str">
            <v>Region 4</v>
          </cell>
        </row>
        <row r="9766">
          <cell r="A9766" t="str">
            <v>Region 4</v>
          </cell>
        </row>
        <row r="9767">
          <cell r="A9767" t="str">
            <v>Region 4</v>
          </cell>
        </row>
        <row r="9768">
          <cell r="A9768" t="str">
            <v>Region 4</v>
          </cell>
        </row>
        <row r="9769">
          <cell r="A9769" t="str">
            <v>Region 4</v>
          </cell>
        </row>
        <row r="9770">
          <cell r="A9770" t="str">
            <v>Region 4</v>
          </cell>
        </row>
        <row r="9771">
          <cell r="A9771" t="str">
            <v>Region 4</v>
          </cell>
        </row>
        <row r="9772">
          <cell r="A9772" t="str">
            <v>Region 4</v>
          </cell>
        </row>
        <row r="9773">
          <cell r="A9773" t="str">
            <v>Region 4</v>
          </cell>
        </row>
        <row r="9774">
          <cell r="A9774" t="str">
            <v>Region 4</v>
          </cell>
        </row>
        <row r="9775">
          <cell r="A9775" t="str">
            <v>Region 4</v>
          </cell>
        </row>
        <row r="9776">
          <cell r="A9776" t="str">
            <v>Region 4</v>
          </cell>
        </row>
        <row r="9777">
          <cell r="A9777" t="str">
            <v>Region 4</v>
          </cell>
        </row>
        <row r="9778">
          <cell r="A9778" t="str">
            <v>Region 4</v>
          </cell>
        </row>
        <row r="9779">
          <cell r="A9779" t="str">
            <v>Region 4</v>
          </cell>
        </row>
        <row r="9780">
          <cell r="A9780" t="str">
            <v>Region 4</v>
          </cell>
        </row>
        <row r="9781">
          <cell r="A9781" t="str">
            <v>Region 4</v>
          </cell>
        </row>
        <row r="9782">
          <cell r="A9782" t="str">
            <v>Region 4</v>
          </cell>
        </row>
        <row r="9783">
          <cell r="A9783" t="str">
            <v>Region 4</v>
          </cell>
        </row>
        <row r="9784">
          <cell r="A9784" t="str">
            <v>Region 4</v>
          </cell>
        </row>
        <row r="9785">
          <cell r="A9785" t="str">
            <v>Region 4</v>
          </cell>
        </row>
        <row r="9786">
          <cell r="A9786" t="str">
            <v>Region 4</v>
          </cell>
        </row>
        <row r="9787">
          <cell r="A9787" t="str">
            <v>Region 4</v>
          </cell>
        </row>
        <row r="9788">
          <cell r="A9788" t="str">
            <v>Region 4</v>
          </cell>
        </row>
        <row r="9789">
          <cell r="A9789" t="str">
            <v>Region 4</v>
          </cell>
        </row>
        <row r="9790">
          <cell r="A9790" t="str">
            <v>Region 4</v>
          </cell>
        </row>
        <row r="9791">
          <cell r="A9791" t="str">
            <v>Region 4</v>
          </cell>
        </row>
        <row r="9792">
          <cell r="A9792" t="str">
            <v>Region 4</v>
          </cell>
        </row>
        <row r="9793">
          <cell r="A9793" t="str">
            <v>Region 4</v>
          </cell>
        </row>
        <row r="9794">
          <cell r="A9794" t="str">
            <v>Region 4</v>
          </cell>
        </row>
        <row r="9795">
          <cell r="A9795" t="str">
            <v>Region 4</v>
          </cell>
        </row>
        <row r="9796">
          <cell r="A9796" t="str">
            <v>Region 4</v>
          </cell>
        </row>
        <row r="9797">
          <cell r="A9797" t="str">
            <v>Region 4</v>
          </cell>
        </row>
        <row r="9798">
          <cell r="A9798" t="str">
            <v>Region 4</v>
          </cell>
        </row>
        <row r="9799">
          <cell r="A9799" t="str">
            <v>Region 4</v>
          </cell>
        </row>
        <row r="9800">
          <cell r="A9800" t="str">
            <v>Region 4</v>
          </cell>
        </row>
        <row r="9801">
          <cell r="A9801" t="str">
            <v>Region 4</v>
          </cell>
        </row>
        <row r="9802">
          <cell r="A9802" t="str">
            <v>Region 4</v>
          </cell>
        </row>
        <row r="9803">
          <cell r="A9803" t="str">
            <v>Region 4</v>
          </cell>
        </row>
        <row r="9804">
          <cell r="A9804" t="str">
            <v>Region 4</v>
          </cell>
        </row>
        <row r="9805">
          <cell r="A9805" t="str">
            <v>Region 4</v>
          </cell>
        </row>
        <row r="9806">
          <cell r="A9806" t="str">
            <v>Region 4</v>
          </cell>
        </row>
        <row r="9807">
          <cell r="A9807" t="str">
            <v>Region 4</v>
          </cell>
        </row>
        <row r="9808">
          <cell r="A9808" t="str">
            <v>Region 4</v>
          </cell>
        </row>
        <row r="9809">
          <cell r="A9809" t="str">
            <v>Region 4</v>
          </cell>
        </row>
        <row r="9810">
          <cell r="A9810" t="str">
            <v>Region 4</v>
          </cell>
        </row>
        <row r="9811">
          <cell r="A9811" t="str">
            <v>Region 4</v>
          </cell>
        </row>
        <row r="9812">
          <cell r="A9812" t="str">
            <v>Region 4</v>
          </cell>
        </row>
        <row r="9813">
          <cell r="A9813" t="str">
            <v>Region 4</v>
          </cell>
        </row>
        <row r="9814">
          <cell r="A9814" t="str">
            <v>Region 4</v>
          </cell>
        </row>
        <row r="9815">
          <cell r="A9815" t="str">
            <v>Region 4</v>
          </cell>
        </row>
        <row r="9816">
          <cell r="A9816" t="str">
            <v>Region 4</v>
          </cell>
        </row>
        <row r="9817">
          <cell r="A9817" t="str">
            <v>Region 4</v>
          </cell>
        </row>
        <row r="9818">
          <cell r="A9818" t="str">
            <v>Region 4</v>
          </cell>
        </row>
        <row r="9819">
          <cell r="A9819" t="str">
            <v>Region 4</v>
          </cell>
        </row>
        <row r="9820">
          <cell r="A9820" t="str">
            <v>Region 4</v>
          </cell>
        </row>
        <row r="9821">
          <cell r="A9821" t="str">
            <v>Region 4</v>
          </cell>
        </row>
        <row r="9822">
          <cell r="A9822" t="str">
            <v>Region 4</v>
          </cell>
        </row>
        <row r="9823">
          <cell r="A9823" t="str">
            <v>Region 4</v>
          </cell>
        </row>
        <row r="9824">
          <cell r="A9824" t="str">
            <v>Region 4</v>
          </cell>
        </row>
        <row r="9825">
          <cell r="A9825" t="str">
            <v>Region 4</v>
          </cell>
        </row>
        <row r="9826">
          <cell r="A9826" t="str">
            <v>Region 4</v>
          </cell>
        </row>
        <row r="9827">
          <cell r="A9827" t="str">
            <v>Region 4</v>
          </cell>
        </row>
        <row r="9828">
          <cell r="A9828" t="str">
            <v>Region 4</v>
          </cell>
        </row>
        <row r="9829">
          <cell r="A9829" t="str">
            <v>Region 4</v>
          </cell>
        </row>
        <row r="9830">
          <cell r="A9830" t="str">
            <v>Region 4</v>
          </cell>
        </row>
        <row r="9831">
          <cell r="A9831" t="str">
            <v>Region 4</v>
          </cell>
        </row>
        <row r="9832">
          <cell r="A9832" t="str">
            <v>Region 4</v>
          </cell>
        </row>
        <row r="9833">
          <cell r="A9833" t="str">
            <v>Region 4</v>
          </cell>
        </row>
        <row r="9834">
          <cell r="A9834" t="str">
            <v>Region 4</v>
          </cell>
        </row>
        <row r="9835">
          <cell r="A9835" t="str">
            <v>Region 4</v>
          </cell>
        </row>
        <row r="9836">
          <cell r="A9836" t="str">
            <v>Region 4</v>
          </cell>
        </row>
        <row r="9837">
          <cell r="A9837" t="str">
            <v>Region 4</v>
          </cell>
        </row>
        <row r="9838">
          <cell r="A9838" t="str">
            <v>Region 4</v>
          </cell>
        </row>
        <row r="9839">
          <cell r="A9839" t="str">
            <v>Region 4</v>
          </cell>
        </row>
        <row r="9840">
          <cell r="A9840" t="str">
            <v>Region 4</v>
          </cell>
        </row>
        <row r="9841">
          <cell r="A9841" t="str">
            <v>Region 4</v>
          </cell>
        </row>
        <row r="9842">
          <cell r="A9842" t="str">
            <v>Region 4</v>
          </cell>
        </row>
        <row r="9843">
          <cell r="A9843" t="str">
            <v>Region 4</v>
          </cell>
        </row>
        <row r="9844">
          <cell r="A9844" t="str">
            <v>Region 4</v>
          </cell>
        </row>
        <row r="9845">
          <cell r="A9845" t="str">
            <v>Region 4</v>
          </cell>
        </row>
        <row r="9846">
          <cell r="A9846" t="str">
            <v>Region 4</v>
          </cell>
        </row>
        <row r="9847">
          <cell r="A9847" t="str">
            <v>Region 4</v>
          </cell>
        </row>
        <row r="9848">
          <cell r="A9848" t="str">
            <v>Region 4</v>
          </cell>
        </row>
        <row r="9849">
          <cell r="A9849" t="str">
            <v>Region 4</v>
          </cell>
        </row>
        <row r="9850">
          <cell r="A9850" t="str">
            <v>Region 4</v>
          </cell>
        </row>
        <row r="9851">
          <cell r="A9851" t="str">
            <v>Region 4</v>
          </cell>
        </row>
        <row r="9852">
          <cell r="A9852" t="str">
            <v>Region 4</v>
          </cell>
        </row>
        <row r="9853">
          <cell r="A9853" t="str">
            <v>Region 4</v>
          </cell>
        </row>
        <row r="9854">
          <cell r="A9854" t="str">
            <v>Region 4</v>
          </cell>
        </row>
        <row r="9855">
          <cell r="A9855" t="str">
            <v>Region 4</v>
          </cell>
        </row>
        <row r="9856">
          <cell r="A9856" t="str">
            <v>Region 4</v>
          </cell>
        </row>
        <row r="9857">
          <cell r="A9857" t="str">
            <v>Region 4</v>
          </cell>
        </row>
        <row r="9858">
          <cell r="A9858" t="str">
            <v>Region 4</v>
          </cell>
        </row>
        <row r="9859">
          <cell r="A9859" t="str">
            <v>Region 4</v>
          </cell>
        </row>
        <row r="9860">
          <cell r="A9860" t="str">
            <v>Region 4</v>
          </cell>
        </row>
        <row r="9861">
          <cell r="A9861" t="str">
            <v>Region 4</v>
          </cell>
        </row>
        <row r="9862">
          <cell r="A9862" t="str">
            <v>Region 4</v>
          </cell>
        </row>
        <row r="9863">
          <cell r="A9863" t="str">
            <v>Region 4</v>
          </cell>
        </row>
        <row r="9864">
          <cell r="A9864" t="str">
            <v>Region 4</v>
          </cell>
        </row>
        <row r="9865">
          <cell r="A9865" t="str">
            <v>Region 4</v>
          </cell>
        </row>
        <row r="9866">
          <cell r="A9866" t="str">
            <v>Region 4</v>
          </cell>
        </row>
        <row r="9867">
          <cell r="A9867" t="str">
            <v>Region 4</v>
          </cell>
        </row>
        <row r="9868">
          <cell r="A9868" t="str">
            <v>Region 4</v>
          </cell>
        </row>
        <row r="9869">
          <cell r="A9869" t="str">
            <v>Region 4</v>
          </cell>
        </row>
        <row r="9870">
          <cell r="A9870" t="str">
            <v>Region 4</v>
          </cell>
        </row>
        <row r="9871">
          <cell r="A9871" t="str">
            <v>Region 4</v>
          </cell>
        </row>
        <row r="9872">
          <cell r="A9872" t="str">
            <v>Region 4</v>
          </cell>
        </row>
        <row r="9873">
          <cell r="A9873" t="str">
            <v>Region 4</v>
          </cell>
        </row>
        <row r="9874">
          <cell r="A9874" t="str">
            <v>Region 4</v>
          </cell>
        </row>
        <row r="9875">
          <cell r="A9875" t="str">
            <v>Region 4</v>
          </cell>
        </row>
        <row r="9876">
          <cell r="A9876" t="str">
            <v>Region 4</v>
          </cell>
        </row>
        <row r="9877">
          <cell r="A9877" t="str">
            <v>Region 4</v>
          </cell>
        </row>
        <row r="9878">
          <cell r="A9878" t="str">
            <v>Region 4</v>
          </cell>
        </row>
        <row r="9879">
          <cell r="A9879" t="str">
            <v>Region 4</v>
          </cell>
        </row>
        <row r="9880">
          <cell r="A9880" t="str">
            <v>Region 4</v>
          </cell>
        </row>
        <row r="9881">
          <cell r="A9881" t="str">
            <v>Region 4</v>
          </cell>
        </row>
        <row r="9882">
          <cell r="A9882" t="str">
            <v>Region 4</v>
          </cell>
        </row>
        <row r="9883">
          <cell r="A9883" t="str">
            <v>Region 4</v>
          </cell>
        </row>
        <row r="9884">
          <cell r="A9884" t="str">
            <v>Region 4</v>
          </cell>
        </row>
        <row r="9885">
          <cell r="A9885" t="str">
            <v>Region 4</v>
          </cell>
        </row>
        <row r="9886">
          <cell r="A9886" t="str">
            <v>Region 4</v>
          </cell>
        </row>
        <row r="9887">
          <cell r="A9887" t="str">
            <v>Region 4</v>
          </cell>
        </row>
        <row r="9888">
          <cell r="A9888" t="str">
            <v>Region 4</v>
          </cell>
        </row>
        <row r="9889">
          <cell r="A9889" t="str">
            <v>Region 4</v>
          </cell>
        </row>
        <row r="9890">
          <cell r="A9890" t="str">
            <v>Region 4</v>
          </cell>
        </row>
        <row r="9891">
          <cell r="A9891" t="str">
            <v>Region 4</v>
          </cell>
        </row>
        <row r="9892">
          <cell r="A9892" t="str">
            <v>Region 4</v>
          </cell>
        </row>
        <row r="9893">
          <cell r="A9893" t="str">
            <v>Region 4</v>
          </cell>
        </row>
        <row r="9894">
          <cell r="A9894" t="str">
            <v>Region 4</v>
          </cell>
        </row>
        <row r="9895">
          <cell r="A9895" t="str">
            <v>Region 4</v>
          </cell>
        </row>
        <row r="9896">
          <cell r="A9896" t="str">
            <v>Region 4</v>
          </cell>
        </row>
        <row r="9897">
          <cell r="A9897" t="str">
            <v>Region 4</v>
          </cell>
        </row>
        <row r="9898">
          <cell r="A9898" t="str">
            <v>Region 4</v>
          </cell>
        </row>
        <row r="9899">
          <cell r="A9899" t="str">
            <v>Region 4</v>
          </cell>
        </row>
        <row r="9900">
          <cell r="A9900" t="str">
            <v>Region 4</v>
          </cell>
        </row>
        <row r="9901">
          <cell r="A9901" t="str">
            <v>Region 4</v>
          </cell>
        </row>
        <row r="9902">
          <cell r="A9902" t="str">
            <v>Region 4</v>
          </cell>
        </row>
        <row r="9903">
          <cell r="A9903" t="str">
            <v>Region 4</v>
          </cell>
        </row>
        <row r="9904">
          <cell r="A9904" t="str">
            <v>Region 4</v>
          </cell>
        </row>
        <row r="9905">
          <cell r="A9905" t="str">
            <v>Region 4</v>
          </cell>
        </row>
        <row r="9906">
          <cell r="A9906" t="str">
            <v>Region 4</v>
          </cell>
        </row>
        <row r="9907">
          <cell r="A9907" t="str">
            <v>Region 4</v>
          </cell>
        </row>
        <row r="9908">
          <cell r="A9908" t="str">
            <v>Region 4</v>
          </cell>
        </row>
        <row r="9909">
          <cell r="A9909" t="str">
            <v>Region 4</v>
          </cell>
        </row>
        <row r="9910">
          <cell r="A9910" t="str">
            <v>Region 4</v>
          </cell>
        </row>
        <row r="9911">
          <cell r="A9911" t="str">
            <v>Region 4</v>
          </cell>
        </row>
        <row r="9912">
          <cell r="A9912" t="str">
            <v>Region 4</v>
          </cell>
        </row>
        <row r="9913">
          <cell r="A9913" t="str">
            <v>Region 4</v>
          </cell>
        </row>
        <row r="9914">
          <cell r="A9914" t="str">
            <v>Region 4</v>
          </cell>
        </row>
        <row r="9915">
          <cell r="A9915" t="str">
            <v>Region 4</v>
          </cell>
        </row>
        <row r="9916">
          <cell r="A9916" t="str">
            <v>Region 4</v>
          </cell>
        </row>
        <row r="9917">
          <cell r="A9917" t="str">
            <v>Region 4</v>
          </cell>
        </row>
        <row r="9918">
          <cell r="A9918" t="str">
            <v>Region 4</v>
          </cell>
        </row>
        <row r="9919">
          <cell r="A9919" t="str">
            <v>Region 4</v>
          </cell>
        </row>
        <row r="9920">
          <cell r="A9920" t="str">
            <v>Region 4</v>
          </cell>
        </row>
        <row r="9921">
          <cell r="A9921" t="str">
            <v>Region 4</v>
          </cell>
        </row>
        <row r="9922">
          <cell r="A9922" t="str">
            <v>Region 4</v>
          </cell>
        </row>
        <row r="9923">
          <cell r="A9923" t="str">
            <v>Region 4</v>
          </cell>
        </row>
        <row r="9924">
          <cell r="A9924" t="str">
            <v>Region 4</v>
          </cell>
        </row>
        <row r="9925">
          <cell r="A9925" t="str">
            <v>Region 4</v>
          </cell>
        </row>
        <row r="9926">
          <cell r="A9926" t="str">
            <v>Region 4</v>
          </cell>
        </row>
        <row r="9927">
          <cell r="A9927" t="str">
            <v>Region 4</v>
          </cell>
        </row>
        <row r="9928">
          <cell r="A9928" t="str">
            <v>Region 4</v>
          </cell>
        </row>
        <row r="9929">
          <cell r="A9929" t="str">
            <v>Region 4</v>
          </cell>
        </row>
        <row r="9930">
          <cell r="A9930" t="str">
            <v>Region 4</v>
          </cell>
        </row>
        <row r="9931">
          <cell r="A9931" t="str">
            <v>Region 4</v>
          </cell>
        </row>
        <row r="9932">
          <cell r="A9932" t="str">
            <v>Region 4</v>
          </cell>
        </row>
        <row r="9933">
          <cell r="A9933" t="str">
            <v>Region 4</v>
          </cell>
        </row>
        <row r="9934">
          <cell r="A9934" t="str">
            <v>Region 4</v>
          </cell>
        </row>
        <row r="9935">
          <cell r="A9935" t="str">
            <v>Region 4</v>
          </cell>
        </row>
        <row r="9936">
          <cell r="A9936" t="str">
            <v>Region 4</v>
          </cell>
        </row>
        <row r="9937">
          <cell r="A9937" t="str">
            <v>Region 4</v>
          </cell>
        </row>
        <row r="9938">
          <cell r="A9938" t="str">
            <v>Region 4</v>
          </cell>
        </row>
        <row r="9939">
          <cell r="A9939" t="str">
            <v>Region 4</v>
          </cell>
        </row>
        <row r="9940">
          <cell r="A9940" t="str">
            <v>Region 4</v>
          </cell>
        </row>
        <row r="9941">
          <cell r="A9941" t="str">
            <v>Region 4</v>
          </cell>
        </row>
        <row r="9942">
          <cell r="A9942" t="str">
            <v>Region 4</v>
          </cell>
        </row>
        <row r="9943">
          <cell r="A9943" t="str">
            <v>Region 4</v>
          </cell>
        </row>
        <row r="9944">
          <cell r="A9944" t="str">
            <v>Region 4</v>
          </cell>
        </row>
        <row r="9945">
          <cell r="A9945" t="str">
            <v>Region 4</v>
          </cell>
        </row>
        <row r="9946">
          <cell r="A9946" t="str">
            <v>Region 4</v>
          </cell>
        </row>
        <row r="9947">
          <cell r="A9947" t="str">
            <v>Region 4</v>
          </cell>
        </row>
        <row r="9948">
          <cell r="A9948" t="str">
            <v>Region 4</v>
          </cell>
        </row>
        <row r="9949">
          <cell r="A9949" t="str">
            <v>Region 4</v>
          </cell>
        </row>
        <row r="9950">
          <cell r="A9950" t="str">
            <v>Region 4</v>
          </cell>
        </row>
        <row r="9951">
          <cell r="A9951" t="str">
            <v>Region 4</v>
          </cell>
        </row>
        <row r="9952">
          <cell r="A9952" t="str">
            <v>Region 4</v>
          </cell>
        </row>
        <row r="9953">
          <cell r="A9953" t="str">
            <v>Region 4</v>
          </cell>
        </row>
        <row r="9954">
          <cell r="A9954" t="str">
            <v>Region 4</v>
          </cell>
        </row>
        <row r="9955">
          <cell r="A9955" t="str">
            <v>Region 4</v>
          </cell>
        </row>
        <row r="9956">
          <cell r="A9956" t="str">
            <v>Region 4</v>
          </cell>
        </row>
        <row r="9957">
          <cell r="A9957" t="str">
            <v>Region 4</v>
          </cell>
        </row>
        <row r="9958">
          <cell r="A9958" t="str">
            <v>Region 4</v>
          </cell>
        </row>
        <row r="9959">
          <cell r="A9959" t="str">
            <v>Region 4</v>
          </cell>
        </row>
        <row r="9960">
          <cell r="A9960" t="str">
            <v>Region 4</v>
          </cell>
        </row>
        <row r="9961">
          <cell r="A9961" t="str">
            <v>Region 4</v>
          </cell>
        </row>
        <row r="9962">
          <cell r="A9962" t="str">
            <v>Region 4</v>
          </cell>
        </row>
        <row r="9963">
          <cell r="A9963" t="str">
            <v>Region 4</v>
          </cell>
        </row>
        <row r="9964">
          <cell r="A9964" t="str">
            <v>Region 4</v>
          </cell>
        </row>
        <row r="9965">
          <cell r="A9965" t="str">
            <v>Region 4</v>
          </cell>
        </row>
        <row r="9966">
          <cell r="A9966" t="str">
            <v>Region 4</v>
          </cell>
        </row>
        <row r="9967">
          <cell r="A9967" t="str">
            <v>Region 4</v>
          </cell>
        </row>
        <row r="9968">
          <cell r="A9968" t="str">
            <v>Region 4</v>
          </cell>
        </row>
        <row r="9969">
          <cell r="A9969" t="str">
            <v>Region 4</v>
          </cell>
        </row>
        <row r="9970">
          <cell r="A9970" t="str">
            <v>Region 4</v>
          </cell>
        </row>
        <row r="9971">
          <cell r="A9971" t="str">
            <v>Region 4</v>
          </cell>
        </row>
        <row r="9972">
          <cell r="A9972" t="str">
            <v>Region 4</v>
          </cell>
        </row>
        <row r="9973">
          <cell r="A9973" t="str">
            <v>Region 4</v>
          </cell>
        </row>
        <row r="9974">
          <cell r="A9974" t="str">
            <v>Region 4</v>
          </cell>
        </row>
        <row r="9975">
          <cell r="A9975" t="str">
            <v>Region 4</v>
          </cell>
        </row>
        <row r="9976">
          <cell r="A9976" t="str">
            <v>Region 4</v>
          </cell>
        </row>
        <row r="9977">
          <cell r="A9977" t="str">
            <v>Region 4</v>
          </cell>
        </row>
        <row r="9978">
          <cell r="A9978" t="str">
            <v>Region 4</v>
          </cell>
        </row>
        <row r="9979">
          <cell r="A9979" t="str">
            <v>Region 4</v>
          </cell>
        </row>
        <row r="9980">
          <cell r="A9980" t="str">
            <v>Region 4</v>
          </cell>
        </row>
        <row r="9981">
          <cell r="A9981" t="str">
            <v>Region 4</v>
          </cell>
        </row>
        <row r="9982">
          <cell r="A9982" t="str">
            <v>Region 4</v>
          </cell>
        </row>
        <row r="9983">
          <cell r="A9983" t="str">
            <v>Region 4</v>
          </cell>
        </row>
        <row r="9984">
          <cell r="A9984" t="str">
            <v>Region 4</v>
          </cell>
        </row>
        <row r="9985">
          <cell r="A9985" t="str">
            <v>Region 4</v>
          </cell>
        </row>
        <row r="9986">
          <cell r="A9986" t="str">
            <v>Region 4</v>
          </cell>
        </row>
        <row r="9987">
          <cell r="A9987" t="str">
            <v>Region 4</v>
          </cell>
        </row>
        <row r="9988">
          <cell r="A9988" t="str">
            <v>Region 4</v>
          </cell>
        </row>
        <row r="9989">
          <cell r="A9989" t="str">
            <v>Region 4</v>
          </cell>
        </row>
        <row r="9990">
          <cell r="A9990" t="str">
            <v>Region 4</v>
          </cell>
        </row>
        <row r="9991">
          <cell r="A9991" t="str">
            <v>Region 4</v>
          </cell>
        </row>
        <row r="9992">
          <cell r="A9992" t="str">
            <v>Region 4</v>
          </cell>
        </row>
        <row r="9993">
          <cell r="A9993" t="str">
            <v>Region 4</v>
          </cell>
        </row>
        <row r="9994">
          <cell r="A9994" t="str">
            <v>Region 4</v>
          </cell>
        </row>
        <row r="9995">
          <cell r="A9995" t="str">
            <v>Region 4</v>
          </cell>
        </row>
        <row r="9996">
          <cell r="A9996" t="str">
            <v>Region 4</v>
          </cell>
        </row>
        <row r="9997">
          <cell r="A9997" t="str">
            <v>Region 4</v>
          </cell>
        </row>
        <row r="9998">
          <cell r="A9998" t="str">
            <v>Region 4</v>
          </cell>
        </row>
        <row r="9999">
          <cell r="A9999" t="str">
            <v>Region 4</v>
          </cell>
        </row>
        <row r="10000">
          <cell r="A10000" t="str">
            <v>Region 4</v>
          </cell>
        </row>
        <row r="10001">
          <cell r="A10001" t="str">
            <v>Region 4</v>
          </cell>
        </row>
        <row r="10002">
          <cell r="A10002" t="str">
            <v>Region 4</v>
          </cell>
        </row>
        <row r="10003">
          <cell r="A10003" t="str">
            <v>Region 4</v>
          </cell>
        </row>
        <row r="10004">
          <cell r="A10004" t="str">
            <v>Region 4</v>
          </cell>
        </row>
        <row r="10005">
          <cell r="A10005" t="str">
            <v>Region 4</v>
          </cell>
        </row>
        <row r="10006">
          <cell r="A10006" t="str">
            <v>Region 4</v>
          </cell>
        </row>
        <row r="10007">
          <cell r="A10007" t="str">
            <v>Region 4</v>
          </cell>
        </row>
        <row r="10008">
          <cell r="A10008" t="str">
            <v>Region 4</v>
          </cell>
        </row>
        <row r="10009">
          <cell r="A10009" t="str">
            <v>Region 4</v>
          </cell>
        </row>
        <row r="10010">
          <cell r="A10010" t="str">
            <v>Region 4</v>
          </cell>
        </row>
        <row r="10011">
          <cell r="A10011" t="str">
            <v>Region 4</v>
          </cell>
        </row>
        <row r="10012">
          <cell r="A10012" t="str">
            <v>Region 4</v>
          </cell>
        </row>
        <row r="10013">
          <cell r="A10013" t="str">
            <v>Region 4</v>
          </cell>
        </row>
        <row r="10014">
          <cell r="A10014" t="str">
            <v>Region 4</v>
          </cell>
        </row>
        <row r="10015">
          <cell r="A10015" t="str">
            <v>Region 4</v>
          </cell>
        </row>
        <row r="10016">
          <cell r="A10016" t="str">
            <v>Region 4</v>
          </cell>
        </row>
        <row r="10017">
          <cell r="A10017" t="str">
            <v>Region 4</v>
          </cell>
        </row>
        <row r="10018">
          <cell r="A10018" t="str">
            <v>Region 4</v>
          </cell>
        </row>
        <row r="10019">
          <cell r="A10019" t="str">
            <v>Region 4</v>
          </cell>
        </row>
        <row r="10020">
          <cell r="A10020" t="str">
            <v>Region 4</v>
          </cell>
        </row>
        <row r="10021">
          <cell r="A10021" t="str">
            <v>Region 4</v>
          </cell>
        </row>
        <row r="10022">
          <cell r="A10022" t="str">
            <v>Region 4</v>
          </cell>
        </row>
        <row r="10023">
          <cell r="A10023" t="str">
            <v>Region 4</v>
          </cell>
        </row>
        <row r="10024">
          <cell r="A10024" t="str">
            <v>Region 4</v>
          </cell>
        </row>
        <row r="10025">
          <cell r="A10025" t="str">
            <v>Region 4</v>
          </cell>
        </row>
        <row r="10026">
          <cell r="A10026" t="str">
            <v>Region 4</v>
          </cell>
        </row>
        <row r="10027">
          <cell r="A10027" t="str">
            <v>Region 4</v>
          </cell>
        </row>
        <row r="10028">
          <cell r="A10028" t="str">
            <v>Region 4</v>
          </cell>
        </row>
        <row r="10029">
          <cell r="A10029" t="str">
            <v>Region 4</v>
          </cell>
        </row>
        <row r="10030">
          <cell r="A10030" t="str">
            <v>Region 4</v>
          </cell>
        </row>
        <row r="10031">
          <cell r="A10031" t="str">
            <v>Region 4</v>
          </cell>
        </row>
        <row r="10032">
          <cell r="A10032" t="str">
            <v>Region 4</v>
          </cell>
        </row>
        <row r="10033">
          <cell r="A10033" t="str">
            <v>Region 4</v>
          </cell>
        </row>
        <row r="10034">
          <cell r="A10034" t="str">
            <v>Region 4</v>
          </cell>
        </row>
        <row r="10035">
          <cell r="A10035" t="str">
            <v>Region 4</v>
          </cell>
        </row>
        <row r="10036">
          <cell r="A10036" t="str">
            <v>Region 4</v>
          </cell>
        </row>
        <row r="10037">
          <cell r="A10037" t="str">
            <v>Region 4</v>
          </cell>
        </row>
        <row r="10038">
          <cell r="A10038" t="str">
            <v>Region 4</v>
          </cell>
        </row>
        <row r="10039">
          <cell r="A10039" t="str">
            <v>Region 4</v>
          </cell>
        </row>
        <row r="10040">
          <cell r="A10040" t="str">
            <v>Region 4</v>
          </cell>
        </row>
        <row r="10041">
          <cell r="A10041" t="str">
            <v>Region 4</v>
          </cell>
        </row>
        <row r="10042">
          <cell r="A10042" t="str">
            <v>Region 4</v>
          </cell>
        </row>
        <row r="10043">
          <cell r="A10043" t="str">
            <v>Region 4</v>
          </cell>
        </row>
        <row r="10044">
          <cell r="A10044" t="str">
            <v>Region 4</v>
          </cell>
        </row>
        <row r="10045">
          <cell r="A10045" t="str">
            <v>Region 4</v>
          </cell>
        </row>
        <row r="10046">
          <cell r="A10046" t="str">
            <v>Region 4</v>
          </cell>
        </row>
        <row r="10047">
          <cell r="A10047" t="str">
            <v>Region 4</v>
          </cell>
        </row>
        <row r="10048">
          <cell r="A10048" t="str">
            <v>Region 4</v>
          </cell>
        </row>
        <row r="10049">
          <cell r="A10049" t="str">
            <v>Region 4</v>
          </cell>
        </row>
        <row r="10050">
          <cell r="A10050" t="str">
            <v>Region 4</v>
          </cell>
        </row>
        <row r="10051">
          <cell r="A10051" t="str">
            <v>Region 4</v>
          </cell>
        </row>
        <row r="10052">
          <cell r="A10052" t="str">
            <v>Region 4</v>
          </cell>
        </row>
        <row r="10053">
          <cell r="A10053" t="str">
            <v>Region 4</v>
          </cell>
        </row>
        <row r="10054">
          <cell r="A10054" t="str">
            <v>Region 4</v>
          </cell>
        </row>
        <row r="10055">
          <cell r="A10055" t="str">
            <v>Region 4</v>
          </cell>
        </row>
        <row r="10056">
          <cell r="A10056" t="str">
            <v>Region 4</v>
          </cell>
        </row>
        <row r="10057">
          <cell r="A10057" t="str">
            <v>Region 4</v>
          </cell>
        </row>
        <row r="10058">
          <cell r="A10058" t="str">
            <v>Region 4</v>
          </cell>
        </row>
        <row r="10059">
          <cell r="A10059" t="str">
            <v>Region 4</v>
          </cell>
        </row>
        <row r="10060">
          <cell r="A10060" t="str">
            <v>Region 4</v>
          </cell>
        </row>
        <row r="10061">
          <cell r="A10061" t="str">
            <v>Region 4</v>
          </cell>
        </row>
        <row r="10062">
          <cell r="A10062" t="str">
            <v>Region 4</v>
          </cell>
        </row>
        <row r="10063">
          <cell r="A10063" t="str">
            <v>Region 4</v>
          </cell>
        </row>
        <row r="10064">
          <cell r="A10064" t="str">
            <v>Region 4</v>
          </cell>
        </row>
        <row r="10065">
          <cell r="A10065" t="str">
            <v>Region 4</v>
          </cell>
        </row>
        <row r="10066">
          <cell r="A10066" t="str">
            <v>Region 4</v>
          </cell>
        </row>
        <row r="10067">
          <cell r="A10067" t="str">
            <v>Region 4</v>
          </cell>
        </row>
        <row r="10068">
          <cell r="A10068" t="str">
            <v>Region 4</v>
          </cell>
        </row>
        <row r="10069">
          <cell r="A10069" t="str">
            <v>Region 4</v>
          </cell>
        </row>
        <row r="10070">
          <cell r="A10070" t="str">
            <v>Region 4</v>
          </cell>
        </row>
        <row r="10071">
          <cell r="A10071" t="str">
            <v>Region 4</v>
          </cell>
        </row>
        <row r="10072">
          <cell r="A10072" t="str">
            <v>Region 4</v>
          </cell>
        </row>
        <row r="10073">
          <cell r="A10073" t="str">
            <v>Region 4</v>
          </cell>
        </row>
        <row r="10074">
          <cell r="A10074" t="str">
            <v>Region 4</v>
          </cell>
        </row>
        <row r="10075">
          <cell r="A10075" t="str">
            <v>Region 4</v>
          </cell>
        </row>
        <row r="10076">
          <cell r="A10076" t="str">
            <v>Region 4</v>
          </cell>
        </row>
        <row r="10077">
          <cell r="A10077" t="str">
            <v>Region 4</v>
          </cell>
        </row>
        <row r="10078">
          <cell r="A10078" t="str">
            <v>Region 4</v>
          </cell>
        </row>
        <row r="10079">
          <cell r="A10079" t="str">
            <v>Region 4</v>
          </cell>
        </row>
        <row r="10080">
          <cell r="A10080" t="str">
            <v>Region 4</v>
          </cell>
        </row>
        <row r="10081">
          <cell r="A10081" t="str">
            <v>Region 4</v>
          </cell>
        </row>
        <row r="10082">
          <cell r="A10082" t="str">
            <v>Region 4</v>
          </cell>
        </row>
        <row r="10083">
          <cell r="A10083" t="str">
            <v>Region 4</v>
          </cell>
        </row>
        <row r="10084">
          <cell r="A10084" t="str">
            <v>Region 4</v>
          </cell>
        </row>
        <row r="10085">
          <cell r="A10085" t="str">
            <v>Region 4</v>
          </cell>
        </row>
        <row r="10086">
          <cell r="A10086" t="str">
            <v>Region 4</v>
          </cell>
        </row>
        <row r="10087">
          <cell r="A10087" t="str">
            <v>Region 4</v>
          </cell>
        </row>
        <row r="10088">
          <cell r="A10088" t="str">
            <v>Region 4</v>
          </cell>
        </row>
        <row r="10089">
          <cell r="A10089" t="str">
            <v>Region 4</v>
          </cell>
        </row>
        <row r="10090">
          <cell r="A10090" t="str">
            <v>Region 4</v>
          </cell>
        </row>
        <row r="10091">
          <cell r="A10091" t="str">
            <v>Region 4</v>
          </cell>
        </row>
        <row r="10092">
          <cell r="A10092" t="str">
            <v>Region 4</v>
          </cell>
        </row>
        <row r="10093">
          <cell r="A10093" t="str">
            <v>Region 4</v>
          </cell>
        </row>
        <row r="10094">
          <cell r="A10094" t="str">
            <v>Region 4</v>
          </cell>
        </row>
        <row r="10095">
          <cell r="A10095" t="str">
            <v>Region 4</v>
          </cell>
        </row>
        <row r="10096">
          <cell r="A10096" t="str">
            <v>Region 4</v>
          </cell>
        </row>
        <row r="10097">
          <cell r="A10097" t="str">
            <v>Region 4</v>
          </cell>
        </row>
        <row r="10098">
          <cell r="A10098" t="str">
            <v>Region 4</v>
          </cell>
        </row>
        <row r="10099">
          <cell r="A10099" t="str">
            <v>Region 4</v>
          </cell>
        </row>
        <row r="10100">
          <cell r="A10100" t="str">
            <v>Region 4</v>
          </cell>
        </row>
        <row r="10101">
          <cell r="A10101" t="str">
            <v>Region 4</v>
          </cell>
        </row>
        <row r="10102">
          <cell r="A10102" t="str">
            <v>Region 4</v>
          </cell>
        </row>
        <row r="10103">
          <cell r="A10103" t="str">
            <v>Region 4</v>
          </cell>
        </row>
        <row r="10104">
          <cell r="A10104" t="str">
            <v>Region 4</v>
          </cell>
        </row>
        <row r="10105">
          <cell r="A10105" t="str">
            <v>Region 4</v>
          </cell>
        </row>
        <row r="10106">
          <cell r="A10106" t="str">
            <v>Region 4</v>
          </cell>
        </row>
        <row r="10107">
          <cell r="A10107" t="str">
            <v>Region 4</v>
          </cell>
        </row>
        <row r="10108">
          <cell r="A10108" t="str">
            <v>Region 4</v>
          </cell>
        </row>
        <row r="10109">
          <cell r="A10109" t="str">
            <v>Region 4</v>
          </cell>
        </row>
        <row r="10110">
          <cell r="A10110" t="str">
            <v>Region 4</v>
          </cell>
        </row>
        <row r="10111">
          <cell r="A10111" t="str">
            <v>Region 4</v>
          </cell>
        </row>
        <row r="10112">
          <cell r="A10112" t="str">
            <v>Region 4</v>
          </cell>
        </row>
        <row r="10113">
          <cell r="A10113" t="str">
            <v>Region 4</v>
          </cell>
        </row>
        <row r="10114">
          <cell r="A10114" t="str">
            <v>Region 4</v>
          </cell>
        </row>
        <row r="10115">
          <cell r="A10115" t="str">
            <v>Region 4</v>
          </cell>
        </row>
        <row r="10116">
          <cell r="A10116" t="str">
            <v>Region 4</v>
          </cell>
        </row>
        <row r="10117">
          <cell r="A10117" t="str">
            <v>Region 4</v>
          </cell>
        </row>
        <row r="10118">
          <cell r="A10118" t="str">
            <v>Region 4</v>
          </cell>
        </row>
        <row r="10119">
          <cell r="A10119" t="str">
            <v>Region 4</v>
          </cell>
        </row>
        <row r="10120">
          <cell r="A10120" t="str">
            <v>Region 4</v>
          </cell>
        </row>
        <row r="10121">
          <cell r="A10121" t="str">
            <v>Region 4</v>
          </cell>
        </row>
        <row r="10122">
          <cell r="A10122" t="str">
            <v>Region 4</v>
          </cell>
        </row>
        <row r="10123">
          <cell r="A10123" t="str">
            <v>Region 4</v>
          </cell>
        </row>
        <row r="10124">
          <cell r="A10124" t="str">
            <v>Region 4</v>
          </cell>
        </row>
        <row r="10125">
          <cell r="A10125" t="str">
            <v>Region 4</v>
          </cell>
        </row>
        <row r="10126">
          <cell r="A10126" t="str">
            <v>Region 4</v>
          </cell>
        </row>
        <row r="10127">
          <cell r="A10127" t="str">
            <v>Region 4</v>
          </cell>
        </row>
        <row r="10128">
          <cell r="A10128" t="str">
            <v>Region 4</v>
          </cell>
        </row>
        <row r="10129">
          <cell r="A10129" t="str">
            <v>Region 4</v>
          </cell>
        </row>
        <row r="10130">
          <cell r="A10130" t="str">
            <v>Region 4</v>
          </cell>
        </row>
        <row r="10131">
          <cell r="A10131" t="str">
            <v>Region 4</v>
          </cell>
        </row>
        <row r="10132">
          <cell r="A10132" t="str">
            <v>Region 4</v>
          </cell>
        </row>
        <row r="10133">
          <cell r="A10133" t="str">
            <v>Region 4</v>
          </cell>
        </row>
        <row r="10134">
          <cell r="A10134" t="str">
            <v>Region 4</v>
          </cell>
        </row>
        <row r="10135">
          <cell r="A10135" t="str">
            <v>Region 4</v>
          </cell>
        </row>
        <row r="10136">
          <cell r="A10136" t="str">
            <v>Region 4</v>
          </cell>
        </row>
        <row r="10137">
          <cell r="A10137" t="str">
            <v>Region 4</v>
          </cell>
        </row>
        <row r="10138">
          <cell r="A10138" t="str">
            <v>Region 4</v>
          </cell>
        </row>
        <row r="10139">
          <cell r="A10139" t="str">
            <v>Region 4</v>
          </cell>
        </row>
        <row r="10140">
          <cell r="A10140" t="str">
            <v>Region 4</v>
          </cell>
        </row>
        <row r="10141">
          <cell r="A10141" t="str">
            <v>Region 4</v>
          </cell>
        </row>
        <row r="10142">
          <cell r="A10142" t="str">
            <v>Region 4</v>
          </cell>
        </row>
        <row r="10143">
          <cell r="A10143" t="str">
            <v>Region 4</v>
          </cell>
        </row>
        <row r="10144">
          <cell r="A10144" t="str">
            <v>Region 4</v>
          </cell>
        </row>
        <row r="10145">
          <cell r="A10145" t="str">
            <v>Region 4</v>
          </cell>
        </row>
        <row r="10146">
          <cell r="A10146" t="str">
            <v>Region 4</v>
          </cell>
        </row>
        <row r="10147">
          <cell r="A10147" t="str">
            <v>Region 4</v>
          </cell>
        </row>
        <row r="10148">
          <cell r="A10148" t="str">
            <v>Region 4</v>
          </cell>
        </row>
        <row r="10149">
          <cell r="A10149" t="str">
            <v>Region 4</v>
          </cell>
        </row>
        <row r="10150">
          <cell r="A10150" t="str">
            <v>Region 4</v>
          </cell>
        </row>
        <row r="10151">
          <cell r="A10151" t="str">
            <v>Region 4</v>
          </cell>
        </row>
        <row r="10152">
          <cell r="A10152" t="str">
            <v>Region 4</v>
          </cell>
        </row>
        <row r="10153">
          <cell r="A10153" t="str">
            <v>Region 4</v>
          </cell>
        </row>
        <row r="10154">
          <cell r="A10154" t="str">
            <v>Region 4</v>
          </cell>
        </row>
        <row r="10155">
          <cell r="A10155" t="str">
            <v>Region 4</v>
          </cell>
        </row>
        <row r="10156">
          <cell r="A10156" t="str">
            <v>Region 4</v>
          </cell>
        </row>
        <row r="10157">
          <cell r="A10157" t="str">
            <v>Region 4</v>
          </cell>
        </row>
        <row r="10158">
          <cell r="A10158" t="str">
            <v>Region 4</v>
          </cell>
        </row>
        <row r="10159">
          <cell r="A10159" t="str">
            <v>Region 4</v>
          </cell>
        </row>
        <row r="10160">
          <cell r="A10160" t="str">
            <v>Region 4</v>
          </cell>
        </row>
        <row r="10161">
          <cell r="A10161" t="str">
            <v>Region 4</v>
          </cell>
        </row>
        <row r="10162">
          <cell r="A10162" t="str">
            <v>Region 4</v>
          </cell>
        </row>
        <row r="10163">
          <cell r="A10163" t="str">
            <v>Region 4</v>
          </cell>
        </row>
        <row r="10164">
          <cell r="A10164" t="str">
            <v>Region 4</v>
          </cell>
        </row>
        <row r="10165">
          <cell r="A10165" t="str">
            <v>Region 4</v>
          </cell>
        </row>
        <row r="10166">
          <cell r="A10166" t="str">
            <v>Region 4</v>
          </cell>
        </row>
        <row r="10167">
          <cell r="A10167" t="str">
            <v>Region 4</v>
          </cell>
        </row>
        <row r="10168">
          <cell r="A10168" t="str">
            <v>Region 4</v>
          </cell>
        </row>
        <row r="10169">
          <cell r="A10169" t="str">
            <v>Region 4</v>
          </cell>
        </row>
        <row r="10170">
          <cell r="A10170" t="str">
            <v>Region 4</v>
          </cell>
        </row>
        <row r="10171">
          <cell r="A10171" t="str">
            <v>Region 4</v>
          </cell>
        </row>
        <row r="10172">
          <cell r="A10172" t="str">
            <v>Region 4</v>
          </cell>
        </row>
        <row r="10173">
          <cell r="A10173" t="str">
            <v>Region 4</v>
          </cell>
        </row>
        <row r="10174">
          <cell r="A10174" t="str">
            <v>Region 4</v>
          </cell>
        </row>
        <row r="10175">
          <cell r="A10175" t="str">
            <v>Region 4</v>
          </cell>
        </row>
        <row r="10176">
          <cell r="A10176" t="str">
            <v>Region 4</v>
          </cell>
        </row>
        <row r="10177">
          <cell r="A10177" t="str">
            <v>Region 4</v>
          </cell>
        </row>
        <row r="10178">
          <cell r="A10178" t="str">
            <v>Region 4</v>
          </cell>
        </row>
        <row r="10179">
          <cell r="A10179" t="str">
            <v>Region 4</v>
          </cell>
        </row>
        <row r="10180">
          <cell r="A10180" t="str">
            <v>Region 4</v>
          </cell>
        </row>
        <row r="10181">
          <cell r="A10181" t="str">
            <v>Region 4</v>
          </cell>
        </row>
        <row r="10182">
          <cell r="A10182" t="str">
            <v>Region 4</v>
          </cell>
        </row>
        <row r="10183">
          <cell r="A10183" t="str">
            <v>Region 4</v>
          </cell>
        </row>
        <row r="10184">
          <cell r="A10184" t="str">
            <v>Region 4</v>
          </cell>
        </row>
        <row r="10185">
          <cell r="A10185" t="str">
            <v>Region 4</v>
          </cell>
        </row>
        <row r="10186">
          <cell r="A10186" t="str">
            <v>Region 4</v>
          </cell>
        </row>
        <row r="10187">
          <cell r="A10187" t="str">
            <v>Region 4</v>
          </cell>
        </row>
        <row r="10188">
          <cell r="A10188" t="str">
            <v>Region 4</v>
          </cell>
        </row>
        <row r="10189">
          <cell r="A10189" t="str">
            <v>Region 4</v>
          </cell>
        </row>
        <row r="10190">
          <cell r="A10190" t="str">
            <v>Region 4</v>
          </cell>
        </row>
        <row r="10191">
          <cell r="A10191" t="str">
            <v>Region 4</v>
          </cell>
        </row>
        <row r="10192">
          <cell r="A10192" t="str">
            <v>Region 4</v>
          </cell>
        </row>
        <row r="10193">
          <cell r="A10193" t="str">
            <v>Region 4</v>
          </cell>
        </row>
        <row r="10194">
          <cell r="A10194" t="str">
            <v>Region 4</v>
          </cell>
        </row>
        <row r="10195">
          <cell r="A10195" t="str">
            <v>Region 4</v>
          </cell>
        </row>
        <row r="10196">
          <cell r="A10196" t="str">
            <v>Region 4</v>
          </cell>
        </row>
        <row r="10197">
          <cell r="A10197" t="str">
            <v>Region 4</v>
          </cell>
        </row>
        <row r="10198">
          <cell r="A10198" t="str">
            <v>Region 4</v>
          </cell>
        </row>
        <row r="10199">
          <cell r="A10199" t="str">
            <v>Region 4</v>
          </cell>
        </row>
        <row r="10200">
          <cell r="A10200" t="str">
            <v>Region 4</v>
          </cell>
        </row>
        <row r="10201">
          <cell r="A10201" t="str">
            <v>Region 4</v>
          </cell>
        </row>
        <row r="10202">
          <cell r="A10202" t="str">
            <v>Region 4</v>
          </cell>
        </row>
        <row r="10203">
          <cell r="A10203" t="str">
            <v>Region 4</v>
          </cell>
        </row>
        <row r="10204">
          <cell r="A10204" t="str">
            <v>Region 4</v>
          </cell>
        </row>
        <row r="10205">
          <cell r="A10205" t="str">
            <v>Region 4</v>
          </cell>
        </row>
        <row r="10206">
          <cell r="A10206" t="str">
            <v>Region 4</v>
          </cell>
        </row>
        <row r="10207">
          <cell r="A10207" t="str">
            <v>Region 4</v>
          </cell>
        </row>
        <row r="10208">
          <cell r="A10208" t="str">
            <v>Region 4</v>
          </cell>
        </row>
        <row r="10209">
          <cell r="A10209" t="str">
            <v>Region 4</v>
          </cell>
        </row>
        <row r="10210">
          <cell r="A10210" t="str">
            <v>Region 4</v>
          </cell>
        </row>
        <row r="10211">
          <cell r="A10211" t="str">
            <v>Region 4</v>
          </cell>
        </row>
        <row r="10212">
          <cell r="A10212" t="str">
            <v>Region 4</v>
          </cell>
        </row>
        <row r="10213">
          <cell r="A10213" t="str">
            <v>Region 4</v>
          </cell>
        </row>
        <row r="10214">
          <cell r="A10214" t="str">
            <v>Region 4</v>
          </cell>
        </row>
        <row r="10215">
          <cell r="A10215" t="str">
            <v>Region 4</v>
          </cell>
        </row>
        <row r="10216">
          <cell r="A10216" t="str">
            <v>Region 4</v>
          </cell>
        </row>
        <row r="10217">
          <cell r="A10217" t="str">
            <v>Region 4</v>
          </cell>
        </row>
        <row r="10218">
          <cell r="A10218" t="str">
            <v>Region 4</v>
          </cell>
        </row>
        <row r="10219">
          <cell r="A10219" t="str">
            <v>Region 4</v>
          </cell>
        </row>
        <row r="10220">
          <cell r="A10220" t="str">
            <v>Region 4</v>
          </cell>
        </row>
        <row r="10221">
          <cell r="A10221" t="str">
            <v>Region 4</v>
          </cell>
        </row>
        <row r="10222">
          <cell r="A10222" t="str">
            <v>Region 4</v>
          </cell>
        </row>
        <row r="10223">
          <cell r="A10223" t="str">
            <v>Region 4</v>
          </cell>
        </row>
        <row r="10224">
          <cell r="A10224" t="str">
            <v>Region 4</v>
          </cell>
        </row>
        <row r="10225">
          <cell r="A10225" t="str">
            <v>Region 4</v>
          </cell>
        </row>
        <row r="10226">
          <cell r="A10226" t="str">
            <v>Region 4</v>
          </cell>
        </row>
        <row r="10227">
          <cell r="A10227" t="str">
            <v>Region 4</v>
          </cell>
        </row>
        <row r="10228">
          <cell r="A10228" t="str">
            <v>Region 4</v>
          </cell>
        </row>
        <row r="10229">
          <cell r="A10229" t="str">
            <v>Region 4</v>
          </cell>
        </row>
        <row r="10230">
          <cell r="A10230" t="str">
            <v>Region 4</v>
          </cell>
        </row>
        <row r="10231">
          <cell r="A10231" t="str">
            <v>Region 4</v>
          </cell>
        </row>
        <row r="10232">
          <cell r="A10232" t="str">
            <v>Region 4</v>
          </cell>
        </row>
        <row r="10233">
          <cell r="A10233" t="str">
            <v>Region 4</v>
          </cell>
        </row>
        <row r="10234">
          <cell r="A10234" t="str">
            <v>Region 4</v>
          </cell>
        </row>
        <row r="10235">
          <cell r="A10235" t="str">
            <v>Region 4</v>
          </cell>
        </row>
        <row r="10236">
          <cell r="A10236" t="str">
            <v>Region 4</v>
          </cell>
        </row>
        <row r="10237">
          <cell r="A10237" t="str">
            <v>Region 4</v>
          </cell>
        </row>
        <row r="10238">
          <cell r="A10238" t="str">
            <v>Region 4</v>
          </cell>
        </row>
        <row r="10239">
          <cell r="A10239" t="str">
            <v>Region 4</v>
          </cell>
        </row>
        <row r="10240">
          <cell r="A10240" t="str">
            <v>Region 4</v>
          </cell>
        </row>
        <row r="10241">
          <cell r="A10241" t="str">
            <v>Region 4</v>
          </cell>
        </row>
        <row r="10242">
          <cell r="A10242" t="str">
            <v>Region 4</v>
          </cell>
        </row>
        <row r="10243">
          <cell r="A10243" t="str">
            <v>Region 4</v>
          </cell>
        </row>
        <row r="10244">
          <cell r="A10244" t="str">
            <v>Region 4</v>
          </cell>
        </row>
        <row r="10245">
          <cell r="A10245" t="str">
            <v>Region 4</v>
          </cell>
        </row>
        <row r="10246">
          <cell r="A10246" t="str">
            <v>Region 4</v>
          </cell>
        </row>
        <row r="10247">
          <cell r="A10247" t="str">
            <v>Region 4</v>
          </cell>
        </row>
        <row r="10248">
          <cell r="A10248" t="str">
            <v>Region 4</v>
          </cell>
        </row>
        <row r="10249">
          <cell r="A10249" t="str">
            <v>Region 4</v>
          </cell>
        </row>
        <row r="10250">
          <cell r="A10250" t="str">
            <v>Region 4</v>
          </cell>
        </row>
        <row r="10251">
          <cell r="A10251" t="str">
            <v>Region 4</v>
          </cell>
        </row>
        <row r="10252">
          <cell r="A10252" t="str">
            <v>Region 4</v>
          </cell>
        </row>
        <row r="10253">
          <cell r="A10253" t="str">
            <v>Region 4</v>
          </cell>
        </row>
        <row r="10254">
          <cell r="A10254" t="str">
            <v>Region 4</v>
          </cell>
        </row>
        <row r="10255">
          <cell r="A10255" t="str">
            <v>Region 4</v>
          </cell>
        </row>
        <row r="10256">
          <cell r="A10256" t="str">
            <v>Region 4</v>
          </cell>
        </row>
        <row r="10257">
          <cell r="A10257" t="str">
            <v>Region 4</v>
          </cell>
        </row>
        <row r="10258">
          <cell r="A10258" t="str">
            <v>Region 4</v>
          </cell>
        </row>
        <row r="10259">
          <cell r="A10259" t="str">
            <v>Region 4</v>
          </cell>
        </row>
        <row r="10260">
          <cell r="A10260" t="str">
            <v>Region 4</v>
          </cell>
        </row>
        <row r="10261">
          <cell r="A10261" t="str">
            <v>Region 4</v>
          </cell>
        </row>
        <row r="10262">
          <cell r="A10262" t="str">
            <v>Region 4</v>
          </cell>
        </row>
        <row r="10263">
          <cell r="A10263" t="str">
            <v>Region 4</v>
          </cell>
        </row>
        <row r="10264">
          <cell r="A10264" t="str">
            <v>Region 4</v>
          </cell>
        </row>
        <row r="10265">
          <cell r="A10265" t="str">
            <v>Region 4</v>
          </cell>
        </row>
        <row r="10266">
          <cell r="A10266" t="str">
            <v>Region 4</v>
          </cell>
        </row>
        <row r="10267">
          <cell r="A10267" t="str">
            <v>Region 4</v>
          </cell>
        </row>
        <row r="10268">
          <cell r="A10268" t="str">
            <v>Region 4</v>
          </cell>
        </row>
        <row r="10269">
          <cell r="A10269" t="str">
            <v>Region 4</v>
          </cell>
        </row>
        <row r="10270">
          <cell r="A10270" t="str">
            <v>Region 4</v>
          </cell>
        </row>
        <row r="10271">
          <cell r="A10271" t="str">
            <v>Region 4</v>
          </cell>
        </row>
        <row r="10272">
          <cell r="A10272" t="str">
            <v>Region 4</v>
          </cell>
        </row>
        <row r="10273">
          <cell r="A10273" t="str">
            <v>Region 4</v>
          </cell>
        </row>
        <row r="10274">
          <cell r="A10274" t="str">
            <v>Region 4</v>
          </cell>
        </row>
        <row r="10275">
          <cell r="A10275" t="str">
            <v>Region 4</v>
          </cell>
        </row>
        <row r="10276">
          <cell r="A10276" t="str">
            <v>Region 4</v>
          </cell>
        </row>
        <row r="10277">
          <cell r="A10277" t="str">
            <v>Region 4</v>
          </cell>
        </row>
        <row r="10278">
          <cell r="A10278" t="str">
            <v>Region 4</v>
          </cell>
        </row>
        <row r="10279">
          <cell r="A10279" t="str">
            <v>Region 4</v>
          </cell>
        </row>
        <row r="10280">
          <cell r="A10280" t="str">
            <v>Region 4</v>
          </cell>
        </row>
        <row r="10281">
          <cell r="A10281" t="str">
            <v>Region 4</v>
          </cell>
        </row>
        <row r="10282">
          <cell r="A10282" t="str">
            <v>Region 4</v>
          </cell>
        </row>
        <row r="10283">
          <cell r="A10283" t="str">
            <v>Region 4</v>
          </cell>
        </row>
        <row r="10284">
          <cell r="A10284" t="str">
            <v>Region 4</v>
          </cell>
        </row>
        <row r="10285">
          <cell r="A10285" t="str">
            <v>Region 4</v>
          </cell>
        </row>
        <row r="10286">
          <cell r="A10286" t="str">
            <v>Region 4</v>
          </cell>
        </row>
        <row r="10287">
          <cell r="A10287" t="str">
            <v>Region 4</v>
          </cell>
        </row>
        <row r="10288">
          <cell r="A10288" t="str">
            <v>Region 4</v>
          </cell>
        </row>
        <row r="10289">
          <cell r="A10289" t="str">
            <v>Region 4</v>
          </cell>
        </row>
        <row r="10290">
          <cell r="A10290" t="str">
            <v>Region 4</v>
          </cell>
        </row>
        <row r="10291">
          <cell r="A10291" t="str">
            <v>Region 4</v>
          </cell>
        </row>
        <row r="10292">
          <cell r="A10292" t="str">
            <v>Region 4</v>
          </cell>
        </row>
        <row r="10293">
          <cell r="A10293" t="str">
            <v>Region 4</v>
          </cell>
        </row>
        <row r="10294">
          <cell r="A10294" t="str">
            <v>Region 4</v>
          </cell>
        </row>
        <row r="10295">
          <cell r="A10295" t="str">
            <v>Region 4</v>
          </cell>
        </row>
        <row r="10296">
          <cell r="A10296" t="str">
            <v>Region 4</v>
          </cell>
        </row>
        <row r="10297">
          <cell r="A10297" t="str">
            <v>Region 4</v>
          </cell>
        </row>
        <row r="10298">
          <cell r="A10298" t="str">
            <v>Region 4</v>
          </cell>
        </row>
        <row r="10299">
          <cell r="A10299" t="str">
            <v>Region 4</v>
          </cell>
        </row>
        <row r="10300">
          <cell r="A10300" t="str">
            <v>Region 4</v>
          </cell>
        </row>
        <row r="10301">
          <cell r="A10301" t="str">
            <v>Region 4</v>
          </cell>
        </row>
        <row r="10302">
          <cell r="A10302" t="str">
            <v>Region 4</v>
          </cell>
        </row>
        <row r="10303">
          <cell r="A10303" t="str">
            <v>Region 4</v>
          </cell>
        </row>
        <row r="10304">
          <cell r="A10304" t="str">
            <v>Region 4</v>
          </cell>
        </row>
        <row r="10305">
          <cell r="A10305" t="str">
            <v>Region 4</v>
          </cell>
        </row>
        <row r="10306">
          <cell r="A10306" t="str">
            <v>Region 4</v>
          </cell>
        </row>
        <row r="10307">
          <cell r="A10307" t="str">
            <v>Region 4</v>
          </cell>
        </row>
        <row r="10308">
          <cell r="A10308" t="str">
            <v>Region 4</v>
          </cell>
        </row>
        <row r="10309">
          <cell r="A10309" t="str">
            <v>Region 4</v>
          </cell>
        </row>
        <row r="10310">
          <cell r="A10310" t="str">
            <v>Region 4</v>
          </cell>
        </row>
        <row r="10311">
          <cell r="A10311" t="str">
            <v>Region 4</v>
          </cell>
        </row>
        <row r="10312">
          <cell r="A10312" t="str">
            <v>Region 4</v>
          </cell>
        </row>
        <row r="10313">
          <cell r="A10313" t="str">
            <v>Region 4</v>
          </cell>
        </row>
        <row r="10314">
          <cell r="A10314" t="str">
            <v>Region 4</v>
          </cell>
        </row>
        <row r="10315">
          <cell r="A10315" t="str">
            <v>Region 4</v>
          </cell>
        </row>
        <row r="10316">
          <cell r="A10316" t="str">
            <v>Region 4</v>
          </cell>
        </row>
        <row r="10317">
          <cell r="A10317" t="str">
            <v>Region 4</v>
          </cell>
        </row>
        <row r="10318">
          <cell r="A10318" t="str">
            <v>Region 4</v>
          </cell>
        </row>
        <row r="10319">
          <cell r="A10319" t="str">
            <v>Region 4</v>
          </cell>
        </row>
        <row r="10320">
          <cell r="A10320" t="str">
            <v>Region 4</v>
          </cell>
        </row>
        <row r="10321">
          <cell r="A10321" t="str">
            <v>Region 4</v>
          </cell>
        </row>
        <row r="10322">
          <cell r="A10322" t="str">
            <v>Region 4</v>
          </cell>
        </row>
        <row r="10323">
          <cell r="A10323" t="str">
            <v>Region 4</v>
          </cell>
        </row>
        <row r="10324">
          <cell r="A10324" t="str">
            <v>Region 4</v>
          </cell>
        </row>
        <row r="10325">
          <cell r="A10325" t="str">
            <v>Region 4</v>
          </cell>
        </row>
        <row r="10326">
          <cell r="A10326" t="str">
            <v>Region 4</v>
          </cell>
        </row>
        <row r="10327">
          <cell r="A10327" t="str">
            <v>Region 4</v>
          </cell>
        </row>
        <row r="10328">
          <cell r="A10328" t="str">
            <v>Region 4</v>
          </cell>
        </row>
        <row r="10329">
          <cell r="A10329" t="str">
            <v>Region 4</v>
          </cell>
        </row>
        <row r="10330">
          <cell r="A10330" t="str">
            <v>Region 4</v>
          </cell>
        </row>
        <row r="10331">
          <cell r="A10331" t="str">
            <v>Region 4</v>
          </cell>
        </row>
        <row r="10332">
          <cell r="A10332" t="str">
            <v>Region 4</v>
          </cell>
        </row>
        <row r="10333">
          <cell r="A10333" t="str">
            <v>Region 4</v>
          </cell>
        </row>
        <row r="10334">
          <cell r="A10334" t="str">
            <v>Region 4</v>
          </cell>
        </row>
        <row r="10335">
          <cell r="A10335" t="str">
            <v>Region 4</v>
          </cell>
        </row>
        <row r="10336">
          <cell r="A10336" t="str">
            <v>Region 4</v>
          </cell>
        </row>
        <row r="10337">
          <cell r="A10337" t="str">
            <v>Region 4</v>
          </cell>
        </row>
        <row r="10338">
          <cell r="A10338" t="str">
            <v>Region 4</v>
          </cell>
        </row>
        <row r="10339">
          <cell r="A10339" t="str">
            <v>Region 4</v>
          </cell>
        </row>
        <row r="10340">
          <cell r="A10340" t="str">
            <v>Region 4</v>
          </cell>
        </row>
        <row r="10341">
          <cell r="A10341" t="str">
            <v>Region 4</v>
          </cell>
        </row>
        <row r="10342">
          <cell r="A10342" t="str">
            <v>Region 4</v>
          </cell>
        </row>
        <row r="10343">
          <cell r="A10343" t="str">
            <v>Region 4</v>
          </cell>
        </row>
        <row r="10344">
          <cell r="A10344" t="str">
            <v>Region 4</v>
          </cell>
        </row>
        <row r="10345">
          <cell r="A10345" t="str">
            <v>Region 4</v>
          </cell>
        </row>
        <row r="10346">
          <cell r="A10346" t="str">
            <v>Region 4</v>
          </cell>
        </row>
        <row r="10347">
          <cell r="A10347" t="str">
            <v>Region 4</v>
          </cell>
        </row>
        <row r="10348">
          <cell r="A10348" t="str">
            <v>Region 4</v>
          </cell>
        </row>
        <row r="10349">
          <cell r="A10349" t="str">
            <v>Region 4</v>
          </cell>
        </row>
        <row r="10350">
          <cell r="A10350" t="str">
            <v>Region 4</v>
          </cell>
        </row>
        <row r="10351">
          <cell r="A10351" t="str">
            <v>Region 4</v>
          </cell>
        </row>
        <row r="10352">
          <cell r="A10352" t="str">
            <v>Region 4</v>
          </cell>
        </row>
        <row r="10353">
          <cell r="A10353" t="str">
            <v>Region 4</v>
          </cell>
        </row>
        <row r="10354">
          <cell r="A10354" t="str">
            <v>Region 4</v>
          </cell>
        </row>
        <row r="10355">
          <cell r="A10355" t="str">
            <v>Region 4</v>
          </cell>
        </row>
        <row r="10356">
          <cell r="A10356" t="str">
            <v>Region 4</v>
          </cell>
        </row>
        <row r="10357">
          <cell r="A10357" t="str">
            <v>Region 4</v>
          </cell>
        </row>
        <row r="10358">
          <cell r="A10358" t="str">
            <v>Region 4</v>
          </cell>
        </row>
        <row r="10359">
          <cell r="A10359" t="str">
            <v>Region 4</v>
          </cell>
        </row>
        <row r="10360">
          <cell r="A10360" t="str">
            <v>Region 4</v>
          </cell>
        </row>
        <row r="10361">
          <cell r="A10361" t="str">
            <v>Region 4</v>
          </cell>
        </row>
        <row r="10362">
          <cell r="A10362" t="str">
            <v>Region 4</v>
          </cell>
        </row>
        <row r="10363">
          <cell r="A10363" t="str">
            <v>Region 4</v>
          </cell>
        </row>
        <row r="10364">
          <cell r="A10364" t="str">
            <v>Region 4</v>
          </cell>
        </row>
        <row r="10365">
          <cell r="A10365" t="str">
            <v>Region 4</v>
          </cell>
        </row>
        <row r="10366">
          <cell r="A10366" t="str">
            <v>Region 4</v>
          </cell>
        </row>
        <row r="10367">
          <cell r="A10367" t="str">
            <v>Region 4</v>
          </cell>
        </row>
        <row r="10368">
          <cell r="A10368" t="str">
            <v>Region 4</v>
          </cell>
        </row>
        <row r="10369">
          <cell r="A10369" t="str">
            <v>Region 4</v>
          </cell>
        </row>
        <row r="10370">
          <cell r="A10370" t="str">
            <v>Region 4</v>
          </cell>
        </row>
        <row r="10371">
          <cell r="A10371" t="str">
            <v>Region 4</v>
          </cell>
        </row>
        <row r="10372">
          <cell r="A10372" t="str">
            <v>Region 4</v>
          </cell>
        </row>
        <row r="10373">
          <cell r="A10373" t="str">
            <v>Region 4</v>
          </cell>
        </row>
        <row r="10374">
          <cell r="A10374" t="str">
            <v>Region 4</v>
          </cell>
        </row>
        <row r="10375">
          <cell r="A10375" t="str">
            <v>Region 4</v>
          </cell>
        </row>
        <row r="10376">
          <cell r="A10376" t="str">
            <v>Region 4</v>
          </cell>
        </row>
        <row r="10377">
          <cell r="A10377" t="str">
            <v>Region 4</v>
          </cell>
        </row>
        <row r="10378">
          <cell r="A10378" t="str">
            <v>Region 4</v>
          </cell>
        </row>
        <row r="10379">
          <cell r="A10379" t="str">
            <v>Region 4</v>
          </cell>
        </row>
        <row r="10380">
          <cell r="A10380" t="str">
            <v>Region 4</v>
          </cell>
        </row>
        <row r="10381">
          <cell r="A10381" t="str">
            <v>Region 4</v>
          </cell>
        </row>
        <row r="10382">
          <cell r="A10382" t="str">
            <v>Region 4</v>
          </cell>
        </row>
        <row r="10383">
          <cell r="A10383" t="str">
            <v>Region 4</v>
          </cell>
        </row>
        <row r="10384">
          <cell r="A10384" t="str">
            <v>Region 4</v>
          </cell>
        </row>
        <row r="10385">
          <cell r="A10385" t="str">
            <v>Region 4</v>
          </cell>
        </row>
        <row r="10386">
          <cell r="A10386" t="str">
            <v>Region 4</v>
          </cell>
        </row>
        <row r="10387">
          <cell r="A10387" t="str">
            <v>Region 4</v>
          </cell>
        </row>
        <row r="10388">
          <cell r="A10388" t="str">
            <v>Region 4</v>
          </cell>
        </row>
        <row r="10389">
          <cell r="A10389" t="str">
            <v>Region 4</v>
          </cell>
        </row>
        <row r="10390">
          <cell r="A10390" t="str">
            <v>Region 4</v>
          </cell>
        </row>
        <row r="10391">
          <cell r="A10391" t="str">
            <v>Region 4</v>
          </cell>
        </row>
        <row r="10392">
          <cell r="A10392" t="str">
            <v>Region 4</v>
          </cell>
        </row>
        <row r="10393">
          <cell r="A10393" t="str">
            <v>Region 4</v>
          </cell>
        </row>
        <row r="10394">
          <cell r="A10394" t="str">
            <v>Region 4</v>
          </cell>
        </row>
        <row r="10395">
          <cell r="A10395" t="str">
            <v>Region 4</v>
          </cell>
        </row>
        <row r="10396">
          <cell r="A10396" t="str">
            <v>Region 4</v>
          </cell>
        </row>
        <row r="10397">
          <cell r="A10397" t="str">
            <v>Region 4</v>
          </cell>
        </row>
        <row r="10398">
          <cell r="A10398" t="str">
            <v>Region 4</v>
          </cell>
        </row>
        <row r="10399">
          <cell r="A10399" t="str">
            <v>Region 4</v>
          </cell>
        </row>
        <row r="10400">
          <cell r="A10400" t="str">
            <v>Region 4</v>
          </cell>
        </row>
        <row r="10401">
          <cell r="A10401" t="str">
            <v>Region 4</v>
          </cell>
        </row>
        <row r="10402">
          <cell r="A10402" t="str">
            <v>Region 4</v>
          </cell>
        </row>
        <row r="10403">
          <cell r="A10403" t="str">
            <v>Region 4</v>
          </cell>
        </row>
        <row r="10404">
          <cell r="A10404" t="str">
            <v>Region 4</v>
          </cell>
        </row>
        <row r="10405">
          <cell r="A10405" t="str">
            <v>Region 4</v>
          </cell>
        </row>
        <row r="10406">
          <cell r="A10406" t="str">
            <v>Region 4</v>
          </cell>
        </row>
        <row r="10407">
          <cell r="A10407" t="str">
            <v>Region 4</v>
          </cell>
        </row>
        <row r="10408">
          <cell r="A10408" t="str">
            <v>Region 4</v>
          </cell>
        </row>
        <row r="10409">
          <cell r="A10409" t="str">
            <v>Region 4</v>
          </cell>
        </row>
        <row r="10410">
          <cell r="A10410" t="str">
            <v>Region 4</v>
          </cell>
        </row>
        <row r="10411">
          <cell r="A10411" t="str">
            <v>Region 4</v>
          </cell>
        </row>
        <row r="10412">
          <cell r="A10412" t="str">
            <v>Region 4</v>
          </cell>
        </row>
        <row r="10413">
          <cell r="A10413" t="str">
            <v>Region 4</v>
          </cell>
        </row>
        <row r="10414">
          <cell r="A10414" t="str">
            <v>Region 4</v>
          </cell>
        </row>
        <row r="10415">
          <cell r="A10415" t="str">
            <v>Region 4</v>
          </cell>
        </row>
        <row r="10416">
          <cell r="A10416" t="str">
            <v>Region 4</v>
          </cell>
        </row>
        <row r="10417">
          <cell r="A10417" t="str">
            <v>Region 4</v>
          </cell>
        </row>
        <row r="10418">
          <cell r="A10418" t="str">
            <v>Region 4</v>
          </cell>
        </row>
        <row r="10419">
          <cell r="A10419" t="str">
            <v>Region 4</v>
          </cell>
        </row>
        <row r="10420">
          <cell r="A10420" t="str">
            <v>Region 4</v>
          </cell>
        </row>
        <row r="10421">
          <cell r="A10421" t="str">
            <v>Region 4</v>
          </cell>
        </row>
        <row r="10422">
          <cell r="A10422" t="str">
            <v>Region 4</v>
          </cell>
        </row>
        <row r="10423">
          <cell r="A10423" t="str">
            <v>Region 4</v>
          </cell>
        </row>
        <row r="10424">
          <cell r="A10424" t="str">
            <v>Region 4</v>
          </cell>
        </row>
        <row r="10425">
          <cell r="A10425" t="str">
            <v>Region 4</v>
          </cell>
        </row>
        <row r="10426">
          <cell r="A10426" t="str">
            <v>Region 4</v>
          </cell>
        </row>
        <row r="10427">
          <cell r="A10427" t="str">
            <v>Region 4</v>
          </cell>
        </row>
        <row r="10428">
          <cell r="A10428" t="str">
            <v>Region 4</v>
          </cell>
        </row>
        <row r="10429">
          <cell r="A10429" t="str">
            <v>Region 4</v>
          </cell>
        </row>
        <row r="10430">
          <cell r="A10430" t="str">
            <v>Region 4</v>
          </cell>
        </row>
        <row r="10431">
          <cell r="A10431" t="str">
            <v>Region 4</v>
          </cell>
        </row>
        <row r="10432">
          <cell r="A10432" t="str">
            <v>Region 4</v>
          </cell>
        </row>
        <row r="10433">
          <cell r="A10433" t="str">
            <v>Region 4</v>
          </cell>
        </row>
        <row r="10434">
          <cell r="A10434" t="str">
            <v>Region 4</v>
          </cell>
        </row>
        <row r="10435">
          <cell r="A10435" t="str">
            <v>Region 4</v>
          </cell>
        </row>
        <row r="10436">
          <cell r="A10436" t="str">
            <v>Region 4</v>
          </cell>
        </row>
        <row r="10437">
          <cell r="A10437" t="str">
            <v>Region 4</v>
          </cell>
        </row>
        <row r="10438">
          <cell r="A10438" t="str">
            <v>Region 4</v>
          </cell>
        </row>
        <row r="10439">
          <cell r="A10439" t="str">
            <v>Region 4</v>
          </cell>
        </row>
        <row r="10440">
          <cell r="A10440" t="str">
            <v>Region 4</v>
          </cell>
        </row>
        <row r="10441">
          <cell r="A10441" t="str">
            <v>Region 4</v>
          </cell>
        </row>
        <row r="10442">
          <cell r="A10442" t="str">
            <v>Region 4</v>
          </cell>
        </row>
        <row r="10443">
          <cell r="A10443" t="str">
            <v>Region 4</v>
          </cell>
        </row>
        <row r="10444">
          <cell r="A10444" t="str">
            <v>Region 4</v>
          </cell>
        </row>
        <row r="10445">
          <cell r="A10445" t="str">
            <v>Region 4</v>
          </cell>
        </row>
        <row r="10446">
          <cell r="A10446" t="str">
            <v>Region 4</v>
          </cell>
        </row>
        <row r="10447">
          <cell r="A10447" t="str">
            <v>Region 4</v>
          </cell>
        </row>
        <row r="10448">
          <cell r="A10448" t="str">
            <v>Region 4</v>
          </cell>
        </row>
        <row r="10449">
          <cell r="A10449" t="str">
            <v>Region 4</v>
          </cell>
        </row>
        <row r="10450">
          <cell r="A10450" t="str">
            <v>Region 4</v>
          </cell>
        </row>
        <row r="10451">
          <cell r="A10451" t="str">
            <v>Region 4</v>
          </cell>
        </row>
        <row r="10452">
          <cell r="A10452" t="str">
            <v>Region 4</v>
          </cell>
        </row>
        <row r="10453">
          <cell r="A10453" t="str">
            <v>Region 4</v>
          </cell>
        </row>
        <row r="10454">
          <cell r="A10454" t="str">
            <v>Region 4</v>
          </cell>
        </row>
        <row r="10455">
          <cell r="A10455" t="str">
            <v>Region 4</v>
          </cell>
        </row>
        <row r="10456">
          <cell r="A10456" t="str">
            <v>Region 4</v>
          </cell>
        </row>
        <row r="10457">
          <cell r="A10457" t="str">
            <v>Region 4</v>
          </cell>
        </row>
        <row r="10458">
          <cell r="A10458" t="str">
            <v>Region 4</v>
          </cell>
        </row>
        <row r="10459">
          <cell r="A10459" t="str">
            <v>Region 4</v>
          </cell>
        </row>
        <row r="10460">
          <cell r="A10460" t="str">
            <v>Region 4</v>
          </cell>
        </row>
        <row r="10461">
          <cell r="A10461" t="str">
            <v>Region 4</v>
          </cell>
        </row>
        <row r="10462">
          <cell r="A10462" t="str">
            <v>Region 4</v>
          </cell>
        </row>
        <row r="10463">
          <cell r="A10463" t="str">
            <v>Region 4</v>
          </cell>
        </row>
        <row r="10464">
          <cell r="A10464" t="str">
            <v>Region 4</v>
          </cell>
        </row>
        <row r="10465">
          <cell r="A10465" t="str">
            <v>Region 4</v>
          </cell>
        </row>
        <row r="10466">
          <cell r="A10466" t="str">
            <v>Region 4</v>
          </cell>
        </row>
        <row r="10467">
          <cell r="A10467" t="str">
            <v>Region 4</v>
          </cell>
        </row>
        <row r="10468">
          <cell r="A10468" t="str">
            <v>Region 4</v>
          </cell>
        </row>
        <row r="10469">
          <cell r="A10469" t="str">
            <v>Region 4</v>
          </cell>
        </row>
        <row r="10470">
          <cell r="A10470" t="str">
            <v>Region 4</v>
          </cell>
        </row>
        <row r="10471">
          <cell r="A10471" t="str">
            <v>Region 4</v>
          </cell>
        </row>
        <row r="10472">
          <cell r="A10472" t="str">
            <v>Region 4</v>
          </cell>
        </row>
        <row r="10473">
          <cell r="A10473" t="str">
            <v>Region 4</v>
          </cell>
        </row>
        <row r="10474">
          <cell r="A10474" t="str">
            <v>Region 4</v>
          </cell>
        </row>
        <row r="10475">
          <cell r="A10475" t="str">
            <v>Region 4</v>
          </cell>
        </row>
        <row r="10476">
          <cell r="A10476" t="str">
            <v>Region 4</v>
          </cell>
        </row>
        <row r="10477">
          <cell r="A10477" t="str">
            <v>Region 4</v>
          </cell>
        </row>
        <row r="10478">
          <cell r="A10478" t="str">
            <v>Region 4</v>
          </cell>
        </row>
        <row r="10479">
          <cell r="A10479" t="str">
            <v>Region 4</v>
          </cell>
        </row>
        <row r="10480">
          <cell r="A10480" t="str">
            <v>Region 4</v>
          </cell>
        </row>
        <row r="10481">
          <cell r="A10481" t="str">
            <v>Region 4</v>
          </cell>
        </row>
        <row r="10482">
          <cell r="A10482" t="str">
            <v>Region 4</v>
          </cell>
        </row>
        <row r="10483">
          <cell r="A10483" t="str">
            <v>Region 4</v>
          </cell>
        </row>
        <row r="10484">
          <cell r="A10484" t="str">
            <v>Region 4</v>
          </cell>
        </row>
        <row r="10485">
          <cell r="A10485" t="str">
            <v>Region 4</v>
          </cell>
        </row>
        <row r="10486">
          <cell r="A10486" t="str">
            <v>Region 4</v>
          </cell>
        </row>
        <row r="10487">
          <cell r="A10487" t="str">
            <v>Region 4</v>
          </cell>
        </row>
        <row r="10488">
          <cell r="A10488" t="str">
            <v>Region 4</v>
          </cell>
        </row>
        <row r="10489">
          <cell r="A10489" t="str">
            <v>Region 4</v>
          </cell>
        </row>
        <row r="10490">
          <cell r="A10490" t="str">
            <v>Region 4</v>
          </cell>
        </row>
        <row r="10491">
          <cell r="A10491" t="str">
            <v>Region 4</v>
          </cell>
        </row>
        <row r="10492">
          <cell r="A10492" t="str">
            <v>Region 4</v>
          </cell>
        </row>
        <row r="10493">
          <cell r="A10493" t="str">
            <v>Region 4</v>
          </cell>
        </row>
        <row r="10494">
          <cell r="A10494" t="str">
            <v>Region 4</v>
          </cell>
        </row>
        <row r="10495">
          <cell r="A10495" t="str">
            <v>Region 4</v>
          </cell>
        </row>
        <row r="10496">
          <cell r="A10496" t="str">
            <v>Region 4</v>
          </cell>
        </row>
        <row r="10497">
          <cell r="A10497" t="str">
            <v>Region 4</v>
          </cell>
        </row>
        <row r="10498">
          <cell r="A10498" t="str">
            <v>Region 4</v>
          </cell>
        </row>
        <row r="10499">
          <cell r="A10499" t="str">
            <v>Region 4</v>
          </cell>
        </row>
        <row r="10500">
          <cell r="A10500" t="str">
            <v>Region 4</v>
          </cell>
        </row>
        <row r="10501">
          <cell r="A10501" t="str">
            <v>Region 4</v>
          </cell>
        </row>
        <row r="10502">
          <cell r="A10502" t="str">
            <v>Region 4</v>
          </cell>
        </row>
        <row r="10503">
          <cell r="A10503" t="str">
            <v>Region 4</v>
          </cell>
        </row>
        <row r="10504">
          <cell r="A10504" t="str">
            <v>Region 4</v>
          </cell>
        </row>
        <row r="10505">
          <cell r="A10505" t="str">
            <v>Region 4</v>
          </cell>
        </row>
        <row r="10506">
          <cell r="A10506" t="str">
            <v>Region 4</v>
          </cell>
        </row>
        <row r="10507">
          <cell r="A10507" t="str">
            <v>Region 4</v>
          </cell>
        </row>
        <row r="10508">
          <cell r="A10508" t="str">
            <v>Region 4</v>
          </cell>
        </row>
        <row r="10509">
          <cell r="A10509" t="str">
            <v>Region 4</v>
          </cell>
        </row>
        <row r="10510">
          <cell r="A10510" t="str">
            <v>Region 4</v>
          </cell>
        </row>
        <row r="10511">
          <cell r="A10511" t="str">
            <v>Region 4</v>
          </cell>
        </row>
        <row r="10512">
          <cell r="A10512" t="str">
            <v>Region 4</v>
          </cell>
        </row>
        <row r="10513">
          <cell r="A10513" t="str">
            <v>Region 4</v>
          </cell>
        </row>
        <row r="10514">
          <cell r="A10514" t="str">
            <v>Region 4</v>
          </cell>
        </row>
        <row r="10515">
          <cell r="A10515" t="str">
            <v>Region 4</v>
          </cell>
        </row>
        <row r="10516">
          <cell r="A10516" t="str">
            <v>Region 4</v>
          </cell>
        </row>
        <row r="10517">
          <cell r="A10517" t="str">
            <v>Region 4</v>
          </cell>
        </row>
        <row r="10518">
          <cell r="A10518" t="str">
            <v>Region 4</v>
          </cell>
        </row>
        <row r="10519">
          <cell r="A10519" t="str">
            <v>Region 4</v>
          </cell>
        </row>
        <row r="10520">
          <cell r="A10520" t="str">
            <v>Region 4</v>
          </cell>
        </row>
        <row r="10521">
          <cell r="A10521" t="str">
            <v>Region 4</v>
          </cell>
        </row>
        <row r="10522">
          <cell r="A10522" t="str">
            <v>Region 4</v>
          </cell>
        </row>
        <row r="10523">
          <cell r="A10523" t="str">
            <v>Region 4</v>
          </cell>
        </row>
        <row r="10524">
          <cell r="A10524" t="str">
            <v>Region 4</v>
          </cell>
        </row>
        <row r="10525">
          <cell r="A10525" t="str">
            <v>Region 4</v>
          </cell>
        </row>
        <row r="10526">
          <cell r="A10526" t="str">
            <v>Region 4</v>
          </cell>
        </row>
        <row r="10527">
          <cell r="A10527" t="str">
            <v>Region 4</v>
          </cell>
        </row>
        <row r="10528">
          <cell r="A10528" t="str">
            <v>Region 4</v>
          </cell>
        </row>
        <row r="10529">
          <cell r="A10529" t="str">
            <v>Region 4</v>
          </cell>
        </row>
        <row r="10530">
          <cell r="A10530" t="str">
            <v>Region 4</v>
          </cell>
        </row>
        <row r="10531">
          <cell r="A10531" t="str">
            <v>Region 4</v>
          </cell>
        </row>
        <row r="10532">
          <cell r="A10532" t="str">
            <v>Region 4</v>
          </cell>
        </row>
        <row r="10533">
          <cell r="A10533" t="str">
            <v>Region 4</v>
          </cell>
        </row>
        <row r="10534">
          <cell r="A10534" t="str">
            <v>Region 4</v>
          </cell>
        </row>
        <row r="10535">
          <cell r="A10535" t="str">
            <v>Region 4</v>
          </cell>
        </row>
        <row r="10536">
          <cell r="A10536" t="str">
            <v>Region 4</v>
          </cell>
        </row>
        <row r="10537">
          <cell r="A10537" t="str">
            <v>Region 4</v>
          </cell>
        </row>
        <row r="10538">
          <cell r="A10538" t="str">
            <v>Region 4</v>
          </cell>
        </row>
        <row r="10539">
          <cell r="A10539" t="str">
            <v>Region 4</v>
          </cell>
        </row>
        <row r="10540">
          <cell r="A10540" t="str">
            <v>Region 4</v>
          </cell>
        </row>
        <row r="10541">
          <cell r="A10541" t="str">
            <v>Region 4</v>
          </cell>
        </row>
        <row r="10542">
          <cell r="A10542" t="str">
            <v>Region 4</v>
          </cell>
        </row>
        <row r="10543">
          <cell r="A10543" t="str">
            <v>Region 4</v>
          </cell>
        </row>
        <row r="10544">
          <cell r="A10544" t="str">
            <v>Region 4</v>
          </cell>
        </row>
        <row r="10545">
          <cell r="A10545" t="str">
            <v>Region 4</v>
          </cell>
        </row>
        <row r="10546">
          <cell r="A10546" t="str">
            <v>Region 4</v>
          </cell>
        </row>
        <row r="10547">
          <cell r="A10547" t="str">
            <v>Region 4</v>
          </cell>
        </row>
        <row r="10548">
          <cell r="A10548" t="str">
            <v>Region 4</v>
          </cell>
        </row>
        <row r="10549">
          <cell r="A10549" t="str">
            <v>Region 4</v>
          </cell>
        </row>
        <row r="10550">
          <cell r="A10550" t="str">
            <v>Region 4</v>
          </cell>
        </row>
        <row r="10551">
          <cell r="A10551" t="str">
            <v>Region 4</v>
          </cell>
        </row>
        <row r="10552">
          <cell r="A10552" t="str">
            <v>Region 4</v>
          </cell>
        </row>
        <row r="10553">
          <cell r="A10553" t="str">
            <v>Region 4</v>
          </cell>
        </row>
        <row r="10554">
          <cell r="A10554" t="str">
            <v>Region 4</v>
          </cell>
        </row>
        <row r="10555">
          <cell r="A10555" t="str">
            <v>Region 4</v>
          </cell>
        </row>
        <row r="10556">
          <cell r="A10556" t="str">
            <v>Region 4</v>
          </cell>
        </row>
        <row r="10557">
          <cell r="A10557" t="str">
            <v>Region 4</v>
          </cell>
        </row>
        <row r="10558">
          <cell r="A10558" t="str">
            <v>Region 4</v>
          </cell>
        </row>
        <row r="10559">
          <cell r="A10559" t="str">
            <v>Region 4</v>
          </cell>
        </row>
        <row r="10560">
          <cell r="A10560" t="str">
            <v>Region 4</v>
          </cell>
        </row>
        <row r="10561">
          <cell r="A10561" t="str">
            <v>Region 4</v>
          </cell>
        </row>
        <row r="10562">
          <cell r="A10562" t="str">
            <v>Region 4</v>
          </cell>
        </row>
        <row r="10563">
          <cell r="A10563" t="str">
            <v>Region 4</v>
          </cell>
        </row>
        <row r="10564">
          <cell r="A10564" t="str">
            <v>Region 4</v>
          </cell>
        </row>
        <row r="10565">
          <cell r="A10565" t="str">
            <v>Region 4</v>
          </cell>
        </row>
        <row r="10566">
          <cell r="A10566" t="str">
            <v>Region 4</v>
          </cell>
        </row>
        <row r="10567">
          <cell r="A10567" t="str">
            <v>Region 4</v>
          </cell>
        </row>
        <row r="10568">
          <cell r="A10568" t="str">
            <v>Region 4</v>
          </cell>
        </row>
        <row r="10569">
          <cell r="A10569" t="str">
            <v>Region 4</v>
          </cell>
        </row>
        <row r="10570">
          <cell r="A10570" t="str">
            <v>Region 4</v>
          </cell>
        </row>
        <row r="10571">
          <cell r="A10571" t="str">
            <v>Region 4</v>
          </cell>
        </row>
        <row r="10572">
          <cell r="A10572" t="str">
            <v>Region 4</v>
          </cell>
        </row>
        <row r="10573">
          <cell r="A10573" t="str">
            <v>Region 4</v>
          </cell>
        </row>
        <row r="10574">
          <cell r="A10574" t="str">
            <v>Region 4</v>
          </cell>
        </row>
        <row r="10575">
          <cell r="A10575" t="str">
            <v>Region 4</v>
          </cell>
        </row>
        <row r="10576">
          <cell r="A10576" t="str">
            <v>Region 4</v>
          </cell>
        </row>
        <row r="10577">
          <cell r="A10577" t="str">
            <v>Region 4</v>
          </cell>
        </row>
        <row r="10578">
          <cell r="A10578" t="str">
            <v>Region 4</v>
          </cell>
        </row>
        <row r="10579">
          <cell r="A10579" t="str">
            <v>Region 4</v>
          </cell>
        </row>
        <row r="10580">
          <cell r="A10580" t="str">
            <v>Region 4</v>
          </cell>
        </row>
        <row r="10581">
          <cell r="A10581" t="str">
            <v>Region 4</v>
          </cell>
        </row>
        <row r="10582">
          <cell r="A10582" t="str">
            <v>Region 4</v>
          </cell>
        </row>
        <row r="10583">
          <cell r="A10583" t="str">
            <v>Region 4</v>
          </cell>
        </row>
        <row r="10584">
          <cell r="A10584" t="str">
            <v>Region 4</v>
          </cell>
        </row>
        <row r="10585">
          <cell r="A10585" t="str">
            <v>Region 4</v>
          </cell>
        </row>
        <row r="10586">
          <cell r="A10586" t="str">
            <v>Region 4</v>
          </cell>
        </row>
        <row r="10587">
          <cell r="A10587" t="str">
            <v>Region 4</v>
          </cell>
        </row>
        <row r="10588">
          <cell r="A10588" t="str">
            <v>Region 4</v>
          </cell>
        </row>
        <row r="10589">
          <cell r="A10589" t="str">
            <v>Region 4</v>
          </cell>
        </row>
        <row r="10590">
          <cell r="A10590" t="str">
            <v>Region 4</v>
          </cell>
        </row>
        <row r="10591">
          <cell r="A10591" t="str">
            <v>Region 4</v>
          </cell>
        </row>
        <row r="10592">
          <cell r="A10592" t="str">
            <v>Region 4</v>
          </cell>
        </row>
        <row r="10593">
          <cell r="A10593" t="str">
            <v>Region 4</v>
          </cell>
        </row>
        <row r="10594">
          <cell r="A10594" t="str">
            <v>Region 4</v>
          </cell>
        </row>
        <row r="10595">
          <cell r="A10595" t="str">
            <v>Region 4</v>
          </cell>
        </row>
        <row r="10596">
          <cell r="A10596" t="str">
            <v>Region 4</v>
          </cell>
        </row>
        <row r="10597">
          <cell r="A10597" t="str">
            <v>Region 4</v>
          </cell>
        </row>
        <row r="10598">
          <cell r="A10598" t="str">
            <v>Region 4</v>
          </cell>
        </row>
        <row r="10599">
          <cell r="A10599" t="str">
            <v>Region 4</v>
          </cell>
        </row>
        <row r="10600">
          <cell r="A10600" t="str">
            <v>Region 4</v>
          </cell>
        </row>
        <row r="10601">
          <cell r="A10601" t="str">
            <v>Region 4</v>
          </cell>
        </row>
        <row r="10602">
          <cell r="A10602" t="str">
            <v>Region 4</v>
          </cell>
        </row>
        <row r="10603">
          <cell r="A10603" t="str">
            <v>Region 4</v>
          </cell>
        </row>
        <row r="10604">
          <cell r="A10604" t="str">
            <v>Region 4</v>
          </cell>
        </row>
        <row r="10605">
          <cell r="A10605" t="str">
            <v>Region 4</v>
          </cell>
        </row>
        <row r="10606">
          <cell r="A10606" t="str">
            <v>Region 4</v>
          </cell>
        </row>
        <row r="10607">
          <cell r="A10607" t="str">
            <v>Region 4</v>
          </cell>
        </row>
        <row r="10608">
          <cell r="A10608" t="str">
            <v>Region 4</v>
          </cell>
        </row>
        <row r="10609">
          <cell r="A10609" t="str">
            <v>Region 4</v>
          </cell>
        </row>
        <row r="10610">
          <cell r="A10610" t="str">
            <v>Region 4</v>
          </cell>
        </row>
        <row r="10611">
          <cell r="A10611" t="str">
            <v>Region 4</v>
          </cell>
        </row>
        <row r="10612">
          <cell r="A10612" t="str">
            <v>Region 4</v>
          </cell>
        </row>
        <row r="10613">
          <cell r="A10613" t="str">
            <v>Region 4</v>
          </cell>
        </row>
        <row r="10614">
          <cell r="A10614" t="str">
            <v>Region 4</v>
          </cell>
        </row>
        <row r="10615">
          <cell r="A10615" t="str">
            <v>Region 4</v>
          </cell>
        </row>
        <row r="10616">
          <cell r="A10616" t="str">
            <v>Region 4</v>
          </cell>
        </row>
        <row r="10617">
          <cell r="A10617" t="str">
            <v>Region 4</v>
          </cell>
        </row>
        <row r="10618">
          <cell r="A10618" t="str">
            <v>Region 4</v>
          </cell>
        </row>
        <row r="10619">
          <cell r="A10619" t="str">
            <v>Region 4</v>
          </cell>
        </row>
        <row r="10620">
          <cell r="A10620" t="str">
            <v>Region 4</v>
          </cell>
        </row>
        <row r="10621">
          <cell r="A10621" t="str">
            <v>Region 4</v>
          </cell>
        </row>
        <row r="10622">
          <cell r="A10622" t="str">
            <v>Region 4</v>
          </cell>
        </row>
        <row r="10623">
          <cell r="A10623" t="str">
            <v>Region 4</v>
          </cell>
        </row>
        <row r="10624">
          <cell r="A10624" t="str">
            <v>Region 4</v>
          </cell>
        </row>
        <row r="10625">
          <cell r="A10625" t="str">
            <v>Region 4</v>
          </cell>
        </row>
        <row r="10626">
          <cell r="A10626" t="str">
            <v>Region 4</v>
          </cell>
        </row>
        <row r="10627">
          <cell r="A10627" t="str">
            <v>Region 4</v>
          </cell>
        </row>
        <row r="10628">
          <cell r="A10628" t="str">
            <v>Region 4</v>
          </cell>
        </row>
        <row r="10629">
          <cell r="A10629" t="str">
            <v>Region 4</v>
          </cell>
        </row>
        <row r="10630">
          <cell r="A10630" t="str">
            <v>Region 4</v>
          </cell>
        </row>
        <row r="10631">
          <cell r="A10631" t="str">
            <v>Region 4</v>
          </cell>
        </row>
        <row r="10632">
          <cell r="A10632" t="str">
            <v>Region 4</v>
          </cell>
        </row>
        <row r="10633">
          <cell r="A10633" t="str">
            <v>Region 4</v>
          </cell>
        </row>
        <row r="10634">
          <cell r="A10634" t="str">
            <v>Region 4</v>
          </cell>
        </row>
        <row r="10635">
          <cell r="A10635" t="str">
            <v>Region 4</v>
          </cell>
        </row>
        <row r="10636">
          <cell r="A10636" t="str">
            <v>Region 4</v>
          </cell>
        </row>
        <row r="10637">
          <cell r="A10637" t="str">
            <v>Region 4</v>
          </cell>
        </row>
        <row r="10638">
          <cell r="A10638" t="str">
            <v>Region 4</v>
          </cell>
        </row>
        <row r="10639">
          <cell r="A10639" t="str">
            <v>Region 4</v>
          </cell>
        </row>
        <row r="10640">
          <cell r="A10640" t="str">
            <v>Region 4</v>
          </cell>
        </row>
        <row r="10641">
          <cell r="A10641" t="str">
            <v>Region 4</v>
          </cell>
        </row>
        <row r="10642">
          <cell r="A10642" t="str">
            <v>Region 4</v>
          </cell>
        </row>
        <row r="10643">
          <cell r="A10643" t="str">
            <v>Region 4</v>
          </cell>
        </row>
        <row r="10644">
          <cell r="A10644" t="str">
            <v>Region 4</v>
          </cell>
        </row>
        <row r="10645">
          <cell r="A10645" t="str">
            <v>Region 4</v>
          </cell>
        </row>
        <row r="10646">
          <cell r="A10646" t="str">
            <v>Region 4</v>
          </cell>
        </row>
        <row r="10647">
          <cell r="A10647" t="str">
            <v>Region 4</v>
          </cell>
        </row>
        <row r="10648">
          <cell r="A10648" t="str">
            <v>Region 4</v>
          </cell>
        </row>
        <row r="10649">
          <cell r="A10649" t="str">
            <v>Region 4</v>
          </cell>
        </row>
        <row r="10650">
          <cell r="A10650" t="str">
            <v>Region 4</v>
          </cell>
        </row>
        <row r="10651">
          <cell r="A10651" t="str">
            <v>Region 4</v>
          </cell>
        </row>
        <row r="10652">
          <cell r="A10652" t="str">
            <v>Region 4</v>
          </cell>
        </row>
        <row r="10653">
          <cell r="A10653" t="str">
            <v>Region 4</v>
          </cell>
        </row>
        <row r="10654">
          <cell r="A10654" t="str">
            <v>Region 4</v>
          </cell>
        </row>
        <row r="10655">
          <cell r="A10655" t="str">
            <v>Region 4</v>
          </cell>
        </row>
        <row r="10656">
          <cell r="A10656" t="str">
            <v>Region 4</v>
          </cell>
        </row>
        <row r="10657">
          <cell r="A10657" t="str">
            <v>Region 4</v>
          </cell>
        </row>
        <row r="10658">
          <cell r="A10658" t="str">
            <v>Region 4</v>
          </cell>
        </row>
        <row r="10659">
          <cell r="A10659" t="str">
            <v>Region 4</v>
          </cell>
        </row>
        <row r="10660">
          <cell r="A10660" t="str">
            <v>Region 4</v>
          </cell>
        </row>
        <row r="10661">
          <cell r="A10661" t="str">
            <v>Region 4</v>
          </cell>
        </row>
        <row r="10662">
          <cell r="A10662" t="str">
            <v>Region 4</v>
          </cell>
        </row>
        <row r="10663">
          <cell r="A10663" t="str">
            <v>Region 4</v>
          </cell>
        </row>
        <row r="10664">
          <cell r="A10664" t="str">
            <v>Region 4</v>
          </cell>
        </row>
        <row r="10665">
          <cell r="A10665" t="str">
            <v>Region 4</v>
          </cell>
        </row>
        <row r="10666">
          <cell r="A10666" t="str">
            <v>Region 4</v>
          </cell>
        </row>
        <row r="10667">
          <cell r="A10667" t="str">
            <v>Region 4</v>
          </cell>
        </row>
        <row r="10668">
          <cell r="A10668" t="str">
            <v>Region 4</v>
          </cell>
        </row>
        <row r="10669">
          <cell r="A10669" t="str">
            <v>Region 4</v>
          </cell>
        </row>
        <row r="10670">
          <cell r="A10670" t="str">
            <v>Region 4</v>
          </cell>
        </row>
        <row r="10671">
          <cell r="A10671" t="str">
            <v>Region 4</v>
          </cell>
        </row>
        <row r="10672">
          <cell r="A10672" t="str">
            <v>Region 4</v>
          </cell>
        </row>
        <row r="10673">
          <cell r="A10673" t="str">
            <v>Region 4</v>
          </cell>
        </row>
        <row r="10674">
          <cell r="A10674" t="str">
            <v>Region 4</v>
          </cell>
        </row>
        <row r="10675">
          <cell r="A10675" t="str">
            <v>Region 4</v>
          </cell>
        </row>
        <row r="10676">
          <cell r="A10676" t="str">
            <v>Region 4</v>
          </cell>
        </row>
        <row r="10677">
          <cell r="A10677" t="str">
            <v>Region 4</v>
          </cell>
        </row>
        <row r="10678">
          <cell r="A10678" t="str">
            <v>Region 4</v>
          </cell>
        </row>
        <row r="10679">
          <cell r="A10679" t="str">
            <v>Region 4</v>
          </cell>
        </row>
        <row r="10680">
          <cell r="A10680" t="str">
            <v>Region 4</v>
          </cell>
        </row>
        <row r="10681">
          <cell r="A10681" t="str">
            <v>Region 4</v>
          </cell>
        </row>
        <row r="10682">
          <cell r="A10682" t="str">
            <v>Region 4</v>
          </cell>
        </row>
        <row r="10683">
          <cell r="A10683" t="str">
            <v>Region 4</v>
          </cell>
        </row>
        <row r="10684">
          <cell r="A10684" t="str">
            <v>Region 4</v>
          </cell>
        </row>
        <row r="10685">
          <cell r="A10685" t="str">
            <v>Region 4</v>
          </cell>
        </row>
        <row r="10686">
          <cell r="A10686" t="str">
            <v>Region 4</v>
          </cell>
        </row>
        <row r="10687">
          <cell r="A10687" t="str">
            <v>Region 4</v>
          </cell>
        </row>
        <row r="10688">
          <cell r="A10688" t="str">
            <v>Region 4</v>
          </cell>
        </row>
        <row r="10689">
          <cell r="A10689" t="str">
            <v>Region 4</v>
          </cell>
        </row>
        <row r="10690">
          <cell r="A10690" t="str">
            <v>Region 4</v>
          </cell>
        </row>
        <row r="10691">
          <cell r="A10691" t="str">
            <v>Region 4</v>
          </cell>
        </row>
        <row r="10692">
          <cell r="A10692" t="str">
            <v>Region 4</v>
          </cell>
        </row>
        <row r="10693">
          <cell r="A10693" t="str">
            <v>Region 4</v>
          </cell>
        </row>
        <row r="10694">
          <cell r="A10694" t="str">
            <v>Region 4</v>
          </cell>
        </row>
        <row r="10695">
          <cell r="A10695" t="str">
            <v>Region 4</v>
          </cell>
        </row>
        <row r="10696">
          <cell r="A10696" t="str">
            <v>Region 4</v>
          </cell>
        </row>
        <row r="10697">
          <cell r="A10697" t="str">
            <v>Region 4</v>
          </cell>
        </row>
        <row r="10698">
          <cell r="A10698" t="str">
            <v>Region 4</v>
          </cell>
        </row>
        <row r="10699">
          <cell r="A10699" t="str">
            <v>Region 4</v>
          </cell>
        </row>
        <row r="10700">
          <cell r="A10700" t="str">
            <v>Region 4</v>
          </cell>
        </row>
        <row r="10701">
          <cell r="A10701" t="str">
            <v>Region 4</v>
          </cell>
        </row>
        <row r="10702">
          <cell r="A10702" t="str">
            <v>Region 4</v>
          </cell>
        </row>
        <row r="10703">
          <cell r="A10703" t="str">
            <v>Region 4</v>
          </cell>
        </row>
        <row r="10704">
          <cell r="A10704" t="str">
            <v>Region 4</v>
          </cell>
        </row>
        <row r="10705">
          <cell r="A10705" t="str">
            <v>Region 4</v>
          </cell>
        </row>
        <row r="10706">
          <cell r="A10706" t="str">
            <v>Region 4</v>
          </cell>
        </row>
        <row r="10707">
          <cell r="A10707" t="str">
            <v>Region 4</v>
          </cell>
        </row>
        <row r="10708">
          <cell r="A10708" t="str">
            <v>Region 4</v>
          </cell>
        </row>
        <row r="10709">
          <cell r="A10709" t="str">
            <v>Region 4</v>
          </cell>
        </row>
        <row r="10710">
          <cell r="A10710" t="str">
            <v>Region 4</v>
          </cell>
        </row>
        <row r="10711">
          <cell r="A10711" t="str">
            <v>Region 4</v>
          </cell>
        </row>
        <row r="10712">
          <cell r="A10712" t="str">
            <v>Region 4</v>
          </cell>
        </row>
        <row r="10713">
          <cell r="A10713" t="str">
            <v>Region 4</v>
          </cell>
        </row>
        <row r="10714">
          <cell r="A10714" t="str">
            <v>Region 4</v>
          </cell>
        </row>
        <row r="10715">
          <cell r="A10715" t="str">
            <v>Region 4</v>
          </cell>
        </row>
        <row r="10716">
          <cell r="A10716" t="str">
            <v>Region 4</v>
          </cell>
        </row>
        <row r="10717">
          <cell r="A10717" t="str">
            <v>Region 4</v>
          </cell>
        </row>
        <row r="10718">
          <cell r="A10718" t="str">
            <v>Region 4</v>
          </cell>
        </row>
        <row r="10719">
          <cell r="A10719" t="str">
            <v>Region 4</v>
          </cell>
        </row>
        <row r="10720">
          <cell r="A10720" t="str">
            <v>Region 4</v>
          </cell>
        </row>
        <row r="10721">
          <cell r="A10721" t="str">
            <v>Region 4</v>
          </cell>
        </row>
        <row r="10722">
          <cell r="A10722" t="str">
            <v>Region 4</v>
          </cell>
        </row>
        <row r="10723">
          <cell r="A10723" t="str">
            <v>Region 4</v>
          </cell>
        </row>
        <row r="10724">
          <cell r="A10724" t="str">
            <v>Region 4</v>
          </cell>
        </row>
        <row r="10725">
          <cell r="A10725" t="str">
            <v>Region 4</v>
          </cell>
        </row>
        <row r="10726">
          <cell r="A10726" t="str">
            <v>Region 4</v>
          </cell>
        </row>
        <row r="10727">
          <cell r="A10727" t="str">
            <v>Region 4</v>
          </cell>
        </row>
        <row r="10728">
          <cell r="A10728" t="str">
            <v>Region 4</v>
          </cell>
        </row>
        <row r="10729">
          <cell r="A10729" t="str">
            <v>Region 4</v>
          </cell>
        </row>
        <row r="10730">
          <cell r="A10730" t="str">
            <v>Region 4</v>
          </cell>
        </row>
        <row r="10731">
          <cell r="A10731" t="str">
            <v>Region 4</v>
          </cell>
        </row>
        <row r="10732">
          <cell r="A10732" t="str">
            <v>Region 4</v>
          </cell>
        </row>
        <row r="10733">
          <cell r="A10733" t="str">
            <v>Region 4</v>
          </cell>
        </row>
        <row r="10734">
          <cell r="A10734" t="str">
            <v>Region 4</v>
          </cell>
        </row>
        <row r="10735">
          <cell r="A10735" t="str">
            <v>Region 4</v>
          </cell>
        </row>
        <row r="10736">
          <cell r="A10736" t="str">
            <v>Region 4</v>
          </cell>
        </row>
        <row r="10737">
          <cell r="A10737" t="str">
            <v>Region 4</v>
          </cell>
        </row>
        <row r="10738">
          <cell r="A10738" t="str">
            <v>Region 4</v>
          </cell>
        </row>
        <row r="10739">
          <cell r="A10739" t="str">
            <v>Region 4</v>
          </cell>
        </row>
        <row r="10740">
          <cell r="A10740" t="str">
            <v>Region 4</v>
          </cell>
        </row>
        <row r="10741">
          <cell r="A10741" t="str">
            <v>Region 4</v>
          </cell>
        </row>
        <row r="10742">
          <cell r="A10742" t="str">
            <v>Region 4</v>
          </cell>
        </row>
        <row r="10743">
          <cell r="A10743" t="str">
            <v>Region 4</v>
          </cell>
        </row>
        <row r="10744">
          <cell r="A10744" t="str">
            <v>Region 4</v>
          </cell>
        </row>
        <row r="10745">
          <cell r="A10745" t="str">
            <v>Region 4</v>
          </cell>
        </row>
        <row r="10746">
          <cell r="A10746" t="str">
            <v>Region 4</v>
          </cell>
        </row>
        <row r="10747">
          <cell r="A10747" t="str">
            <v>Region 4</v>
          </cell>
        </row>
        <row r="10748">
          <cell r="A10748" t="str">
            <v>Region 4</v>
          </cell>
        </row>
        <row r="10749">
          <cell r="A10749" t="str">
            <v>Region 4</v>
          </cell>
        </row>
        <row r="10750">
          <cell r="A10750" t="str">
            <v>Region 4</v>
          </cell>
        </row>
        <row r="10751">
          <cell r="A10751" t="str">
            <v>Region 4</v>
          </cell>
        </row>
        <row r="10752">
          <cell r="A10752" t="str">
            <v>Region 4</v>
          </cell>
        </row>
        <row r="10753">
          <cell r="A10753" t="str">
            <v>Region 4</v>
          </cell>
        </row>
        <row r="10754">
          <cell r="A10754" t="str">
            <v>Region 4</v>
          </cell>
        </row>
        <row r="10755">
          <cell r="A10755" t="str">
            <v>Region 4</v>
          </cell>
        </row>
        <row r="10756">
          <cell r="A10756" t="str">
            <v>Region 4</v>
          </cell>
        </row>
        <row r="10757">
          <cell r="A10757" t="str">
            <v>Region 4</v>
          </cell>
        </row>
        <row r="10758">
          <cell r="A10758" t="str">
            <v>Region 4</v>
          </cell>
        </row>
        <row r="10759">
          <cell r="A10759" t="str">
            <v>Region 4</v>
          </cell>
        </row>
        <row r="10760">
          <cell r="A10760" t="str">
            <v>Region 4</v>
          </cell>
        </row>
        <row r="10761">
          <cell r="A10761" t="str">
            <v>Region 4</v>
          </cell>
        </row>
        <row r="10762">
          <cell r="A10762" t="str">
            <v>Region 4</v>
          </cell>
        </row>
        <row r="10763">
          <cell r="A10763" t="str">
            <v>Region 4</v>
          </cell>
        </row>
        <row r="10764">
          <cell r="A10764" t="str">
            <v>Region 4</v>
          </cell>
        </row>
        <row r="10765">
          <cell r="A10765" t="str">
            <v>Region 4</v>
          </cell>
        </row>
        <row r="10766">
          <cell r="A10766" t="str">
            <v>Region 4</v>
          </cell>
        </row>
        <row r="10767">
          <cell r="A10767" t="str">
            <v>Region 4</v>
          </cell>
        </row>
        <row r="10768">
          <cell r="A10768" t="str">
            <v>Region 4</v>
          </cell>
        </row>
        <row r="10769">
          <cell r="A10769" t="str">
            <v>Region 4</v>
          </cell>
        </row>
        <row r="10770">
          <cell r="A10770" t="str">
            <v>Region 4</v>
          </cell>
        </row>
        <row r="10771">
          <cell r="A10771" t="str">
            <v>Region 4</v>
          </cell>
        </row>
        <row r="10772">
          <cell r="A10772" t="str">
            <v>Region 4</v>
          </cell>
        </row>
        <row r="10773">
          <cell r="A10773" t="str">
            <v>Region 4</v>
          </cell>
        </row>
        <row r="10774">
          <cell r="A10774" t="str">
            <v>Region 4</v>
          </cell>
        </row>
        <row r="10775">
          <cell r="A10775" t="str">
            <v>Region 4</v>
          </cell>
        </row>
        <row r="10776">
          <cell r="A10776" t="str">
            <v>Region 4</v>
          </cell>
        </row>
        <row r="10777">
          <cell r="A10777" t="str">
            <v>Region 4</v>
          </cell>
        </row>
        <row r="10778">
          <cell r="A10778" t="str">
            <v>Region 4</v>
          </cell>
        </row>
        <row r="10779">
          <cell r="A10779" t="str">
            <v>Region 4</v>
          </cell>
        </row>
        <row r="10780">
          <cell r="A10780" t="str">
            <v>Region 4</v>
          </cell>
        </row>
        <row r="10781">
          <cell r="A10781" t="str">
            <v>Region 4</v>
          </cell>
        </row>
        <row r="10782">
          <cell r="A10782" t="str">
            <v>Region 4</v>
          </cell>
        </row>
        <row r="10783">
          <cell r="A10783" t="str">
            <v>Region 4</v>
          </cell>
        </row>
        <row r="10784">
          <cell r="A10784" t="str">
            <v>Region 4</v>
          </cell>
        </row>
        <row r="10785">
          <cell r="A10785" t="str">
            <v>Region 4</v>
          </cell>
        </row>
        <row r="10786">
          <cell r="A10786" t="str">
            <v>Region 4</v>
          </cell>
        </row>
        <row r="10787">
          <cell r="A10787" t="str">
            <v>Region 4</v>
          </cell>
        </row>
        <row r="10788">
          <cell r="A10788" t="str">
            <v>Region 4</v>
          </cell>
        </row>
        <row r="10789">
          <cell r="A10789" t="str">
            <v>Region 4</v>
          </cell>
        </row>
        <row r="10790">
          <cell r="A10790" t="str">
            <v>Region 4</v>
          </cell>
        </row>
        <row r="10791">
          <cell r="A10791" t="str">
            <v>Region 4</v>
          </cell>
        </row>
        <row r="10792">
          <cell r="A10792" t="str">
            <v>Region 4</v>
          </cell>
        </row>
        <row r="10793">
          <cell r="A10793" t="str">
            <v>Region 4</v>
          </cell>
        </row>
        <row r="10794">
          <cell r="A10794" t="str">
            <v>Region 4</v>
          </cell>
        </row>
        <row r="10795">
          <cell r="A10795" t="str">
            <v>Region 4</v>
          </cell>
        </row>
        <row r="10796">
          <cell r="A10796" t="str">
            <v>Region 4</v>
          </cell>
        </row>
        <row r="10797">
          <cell r="A10797" t="str">
            <v>Region 4</v>
          </cell>
        </row>
        <row r="10798">
          <cell r="A10798" t="str">
            <v>Region 4</v>
          </cell>
        </row>
        <row r="10799">
          <cell r="A10799" t="str">
            <v>Region 4</v>
          </cell>
        </row>
        <row r="10800">
          <cell r="A10800" t="str">
            <v>Region 4</v>
          </cell>
        </row>
        <row r="10801">
          <cell r="A10801" t="str">
            <v>Region 4</v>
          </cell>
        </row>
        <row r="10802">
          <cell r="A10802" t="str">
            <v>Region 4</v>
          </cell>
        </row>
        <row r="10803">
          <cell r="A10803" t="str">
            <v>Region 4</v>
          </cell>
        </row>
        <row r="10804">
          <cell r="A10804" t="str">
            <v>Region 4</v>
          </cell>
        </row>
        <row r="10805">
          <cell r="A10805" t="str">
            <v>Region 4</v>
          </cell>
        </row>
        <row r="10806">
          <cell r="A10806" t="str">
            <v>Region 4</v>
          </cell>
        </row>
        <row r="10807">
          <cell r="A10807" t="str">
            <v>Region 4</v>
          </cell>
        </row>
        <row r="10808">
          <cell r="A10808" t="str">
            <v>Region 4</v>
          </cell>
        </row>
        <row r="10809">
          <cell r="A10809" t="str">
            <v>Region 4</v>
          </cell>
        </row>
        <row r="10810">
          <cell r="A10810" t="str">
            <v>Region 4</v>
          </cell>
        </row>
        <row r="10811">
          <cell r="A10811" t="str">
            <v>Region 4</v>
          </cell>
        </row>
        <row r="10812">
          <cell r="A10812" t="str">
            <v>Region 4</v>
          </cell>
        </row>
        <row r="10813">
          <cell r="A10813" t="str">
            <v>Region 4</v>
          </cell>
        </row>
        <row r="10814">
          <cell r="A10814" t="str">
            <v>Region 4</v>
          </cell>
        </row>
        <row r="10815">
          <cell r="A10815" t="str">
            <v>Region 4</v>
          </cell>
        </row>
        <row r="10816">
          <cell r="A10816" t="str">
            <v>Region 4</v>
          </cell>
        </row>
        <row r="10817">
          <cell r="A10817" t="str">
            <v>Region 4</v>
          </cell>
        </row>
        <row r="10818">
          <cell r="A10818" t="str">
            <v>Region 4</v>
          </cell>
        </row>
        <row r="10819">
          <cell r="A10819" t="str">
            <v>Region 4</v>
          </cell>
        </row>
        <row r="10820">
          <cell r="A10820" t="str">
            <v>Region 4</v>
          </cell>
        </row>
        <row r="10821">
          <cell r="A10821" t="str">
            <v>Region 4</v>
          </cell>
        </row>
        <row r="10822">
          <cell r="A10822" t="str">
            <v>Region 4</v>
          </cell>
        </row>
        <row r="10823">
          <cell r="A10823" t="str">
            <v>Region 4</v>
          </cell>
        </row>
        <row r="10824">
          <cell r="A10824" t="str">
            <v>Region 4</v>
          </cell>
        </row>
        <row r="10825">
          <cell r="A10825" t="str">
            <v>Region 4</v>
          </cell>
        </row>
        <row r="10826">
          <cell r="A10826" t="str">
            <v>Region 4</v>
          </cell>
        </row>
        <row r="10827">
          <cell r="A10827" t="str">
            <v>Region 4</v>
          </cell>
        </row>
        <row r="10828">
          <cell r="A10828" t="str">
            <v>Region 4</v>
          </cell>
        </row>
        <row r="10829">
          <cell r="A10829" t="str">
            <v>Region 4</v>
          </cell>
        </row>
        <row r="10830">
          <cell r="A10830" t="str">
            <v>Region 4</v>
          </cell>
        </row>
        <row r="10831">
          <cell r="A10831" t="str">
            <v>Region 4</v>
          </cell>
        </row>
        <row r="10832">
          <cell r="A10832" t="str">
            <v>Region 4</v>
          </cell>
        </row>
        <row r="10833">
          <cell r="A10833" t="str">
            <v>Region 4</v>
          </cell>
        </row>
        <row r="10834">
          <cell r="A10834" t="str">
            <v>Region 4</v>
          </cell>
        </row>
        <row r="10835">
          <cell r="A10835" t="str">
            <v>Region 4</v>
          </cell>
        </row>
        <row r="10836">
          <cell r="A10836" t="str">
            <v>Region 4</v>
          </cell>
        </row>
        <row r="10837">
          <cell r="A10837" t="str">
            <v>Region 4</v>
          </cell>
        </row>
        <row r="10838">
          <cell r="A10838" t="str">
            <v>Region 4</v>
          </cell>
        </row>
        <row r="10839">
          <cell r="A10839" t="str">
            <v>Region 4</v>
          </cell>
        </row>
        <row r="10840">
          <cell r="A10840" t="str">
            <v>Region 4</v>
          </cell>
        </row>
        <row r="10841">
          <cell r="A10841" t="str">
            <v>Region 4</v>
          </cell>
        </row>
        <row r="10842">
          <cell r="A10842" t="str">
            <v>Region 4</v>
          </cell>
        </row>
        <row r="10843">
          <cell r="A10843" t="str">
            <v>Region 4</v>
          </cell>
        </row>
        <row r="10844">
          <cell r="A10844" t="str">
            <v>Region 4</v>
          </cell>
        </row>
        <row r="10845">
          <cell r="A10845" t="str">
            <v>Region 4</v>
          </cell>
        </row>
        <row r="10846">
          <cell r="A10846" t="str">
            <v>Region 4</v>
          </cell>
        </row>
        <row r="10847">
          <cell r="A10847" t="str">
            <v>Region 4</v>
          </cell>
        </row>
        <row r="10848">
          <cell r="A10848" t="str">
            <v>Region 4</v>
          </cell>
        </row>
        <row r="10849">
          <cell r="A10849" t="str">
            <v>Region 4</v>
          </cell>
        </row>
        <row r="10850">
          <cell r="A10850" t="str">
            <v>Region 4</v>
          </cell>
        </row>
        <row r="10851">
          <cell r="A10851" t="str">
            <v>Region 4</v>
          </cell>
        </row>
        <row r="10852">
          <cell r="A10852" t="str">
            <v>Region 4</v>
          </cell>
        </row>
        <row r="10853">
          <cell r="A10853" t="str">
            <v>Region 4</v>
          </cell>
        </row>
        <row r="10854">
          <cell r="A10854" t="str">
            <v>Region 4</v>
          </cell>
        </row>
        <row r="10855">
          <cell r="A10855" t="str">
            <v>Region 4</v>
          </cell>
        </row>
        <row r="10856">
          <cell r="A10856" t="str">
            <v>Region 4</v>
          </cell>
        </row>
        <row r="10857">
          <cell r="A10857" t="str">
            <v>Region 4</v>
          </cell>
        </row>
        <row r="10858">
          <cell r="A10858" t="str">
            <v>Region 4</v>
          </cell>
        </row>
        <row r="10859">
          <cell r="A10859" t="str">
            <v>Region 4</v>
          </cell>
        </row>
        <row r="10860">
          <cell r="A10860" t="str">
            <v>Region 4</v>
          </cell>
        </row>
        <row r="10861">
          <cell r="A10861" t="str">
            <v>Region 4</v>
          </cell>
        </row>
        <row r="10862">
          <cell r="A10862" t="str">
            <v>Region 4</v>
          </cell>
        </row>
        <row r="10863">
          <cell r="A10863" t="str">
            <v>Region 4</v>
          </cell>
        </row>
        <row r="10864">
          <cell r="A10864" t="str">
            <v>Region 4</v>
          </cell>
        </row>
        <row r="10865">
          <cell r="A10865" t="str">
            <v>Region 4</v>
          </cell>
        </row>
        <row r="10866">
          <cell r="A10866" t="str">
            <v>Region 4</v>
          </cell>
        </row>
        <row r="10867">
          <cell r="A10867" t="str">
            <v>Region 4</v>
          </cell>
        </row>
        <row r="10868">
          <cell r="A10868" t="str">
            <v>Region 4</v>
          </cell>
        </row>
        <row r="10869">
          <cell r="A10869" t="str">
            <v>Region 4</v>
          </cell>
        </row>
        <row r="10870">
          <cell r="A10870" t="str">
            <v>Region 4</v>
          </cell>
        </row>
        <row r="10871">
          <cell r="A10871" t="str">
            <v>Region 4</v>
          </cell>
        </row>
        <row r="10872">
          <cell r="A10872" t="str">
            <v>Region 4</v>
          </cell>
        </row>
        <row r="10873">
          <cell r="A10873" t="str">
            <v>Region 4</v>
          </cell>
        </row>
        <row r="10874">
          <cell r="A10874" t="str">
            <v>Region 4</v>
          </cell>
        </row>
        <row r="10875">
          <cell r="A10875" t="str">
            <v>Region 4</v>
          </cell>
        </row>
        <row r="10876">
          <cell r="A10876" t="str">
            <v>Region 4</v>
          </cell>
        </row>
        <row r="10877">
          <cell r="A10877" t="str">
            <v>Region 4</v>
          </cell>
        </row>
        <row r="10878">
          <cell r="A10878" t="str">
            <v>Region 4</v>
          </cell>
        </row>
        <row r="10879">
          <cell r="A10879" t="str">
            <v>Region 4</v>
          </cell>
        </row>
        <row r="10880">
          <cell r="A10880" t="str">
            <v>Region 4</v>
          </cell>
        </row>
        <row r="10881">
          <cell r="A10881" t="str">
            <v>Region 4</v>
          </cell>
        </row>
        <row r="10882">
          <cell r="A10882" t="str">
            <v>Region 4</v>
          </cell>
        </row>
        <row r="10883">
          <cell r="A10883" t="str">
            <v>Region 4</v>
          </cell>
        </row>
        <row r="10884">
          <cell r="A10884" t="str">
            <v>Region 4</v>
          </cell>
        </row>
        <row r="10885">
          <cell r="A10885" t="str">
            <v>Region 4</v>
          </cell>
        </row>
        <row r="10886">
          <cell r="A10886" t="str">
            <v>Region 4</v>
          </cell>
        </row>
        <row r="10887">
          <cell r="A10887" t="str">
            <v>Region 4</v>
          </cell>
        </row>
        <row r="10888">
          <cell r="A10888" t="str">
            <v>Region 4</v>
          </cell>
        </row>
        <row r="10889">
          <cell r="A10889" t="str">
            <v>Region 4</v>
          </cell>
        </row>
        <row r="10890">
          <cell r="A10890" t="str">
            <v>Region 4</v>
          </cell>
        </row>
        <row r="10891">
          <cell r="A10891" t="str">
            <v>Region 4</v>
          </cell>
        </row>
        <row r="10892">
          <cell r="A10892" t="str">
            <v>Region 4</v>
          </cell>
        </row>
        <row r="10893">
          <cell r="A10893" t="str">
            <v>Region 4</v>
          </cell>
        </row>
        <row r="10894">
          <cell r="A10894" t="str">
            <v>Region 4</v>
          </cell>
        </row>
        <row r="10895">
          <cell r="A10895" t="str">
            <v>Region 4</v>
          </cell>
        </row>
        <row r="10896">
          <cell r="A10896" t="str">
            <v>Region 4</v>
          </cell>
        </row>
        <row r="10897">
          <cell r="A10897" t="str">
            <v>Region 4</v>
          </cell>
        </row>
        <row r="10898">
          <cell r="A10898" t="str">
            <v>Region 4</v>
          </cell>
        </row>
        <row r="10899">
          <cell r="A10899" t="str">
            <v>Region 4</v>
          </cell>
        </row>
        <row r="10900">
          <cell r="A10900" t="str">
            <v>Region 4</v>
          </cell>
        </row>
        <row r="10901">
          <cell r="A10901" t="str">
            <v>Region 4</v>
          </cell>
        </row>
        <row r="10902">
          <cell r="A10902" t="str">
            <v>Region 4</v>
          </cell>
        </row>
        <row r="10903">
          <cell r="A10903" t="str">
            <v>Region 4</v>
          </cell>
        </row>
        <row r="10904">
          <cell r="A10904" t="str">
            <v>Region 4</v>
          </cell>
        </row>
        <row r="10905">
          <cell r="A10905" t="str">
            <v>Region 4</v>
          </cell>
        </row>
        <row r="10906">
          <cell r="A10906" t="str">
            <v>Region 4</v>
          </cell>
        </row>
        <row r="10907">
          <cell r="A10907" t="str">
            <v>Region 4</v>
          </cell>
        </row>
        <row r="10908">
          <cell r="A10908" t="str">
            <v>Region 4</v>
          </cell>
        </row>
        <row r="10909">
          <cell r="A10909" t="str">
            <v>Region 4</v>
          </cell>
        </row>
        <row r="10910">
          <cell r="A10910" t="str">
            <v>Region 4</v>
          </cell>
        </row>
        <row r="10911">
          <cell r="A10911" t="str">
            <v>Region 4</v>
          </cell>
        </row>
        <row r="10912">
          <cell r="A10912" t="str">
            <v>Region 4</v>
          </cell>
        </row>
        <row r="10913">
          <cell r="A10913" t="str">
            <v>Region 4</v>
          </cell>
        </row>
        <row r="10914">
          <cell r="A10914" t="str">
            <v>Region 4</v>
          </cell>
        </row>
        <row r="10915">
          <cell r="A10915" t="str">
            <v>Region 4</v>
          </cell>
        </row>
        <row r="10916">
          <cell r="A10916" t="str">
            <v>Region 4</v>
          </cell>
        </row>
        <row r="10917">
          <cell r="A10917" t="str">
            <v>Region 4</v>
          </cell>
        </row>
        <row r="10918">
          <cell r="A10918" t="str">
            <v>Region 4</v>
          </cell>
        </row>
        <row r="10919">
          <cell r="A10919" t="str">
            <v>Region 4</v>
          </cell>
        </row>
        <row r="10920">
          <cell r="A10920" t="str">
            <v>Region 4</v>
          </cell>
        </row>
        <row r="10921">
          <cell r="A10921" t="str">
            <v>Region 4</v>
          </cell>
        </row>
        <row r="10922">
          <cell r="A10922" t="str">
            <v>Region 4</v>
          </cell>
        </row>
        <row r="10923">
          <cell r="A10923" t="str">
            <v>Region 4</v>
          </cell>
        </row>
        <row r="10924">
          <cell r="A10924" t="str">
            <v>Region 4</v>
          </cell>
        </row>
        <row r="10925">
          <cell r="A10925" t="str">
            <v>Region 4</v>
          </cell>
        </row>
        <row r="10926">
          <cell r="A10926" t="str">
            <v>Region 4</v>
          </cell>
        </row>
        <row r="10927">
          <cell r="A10927" t="str">
            <v>Region 4</v>
          </cell>
        </row>
        <row r="10928">
          <cell r="A10928" t="str">
            <v>Region 4</v>
          </cell>
        </row>
        <row r="10929">
          <cell r="A10929" t="str">
            <v>Region 4</v>
          </cell>
        </row>
        <row r="10930">
          <cell r="A10930" t="str">
            <v>Region 4</v>
          </cell>
        </row>
        <row r="10931">
          <cell r="A10931" t="str">
            <v>Region 4</v>
          </cell>
        </row>
        <row r="10932">
          <cell r="A10932" t="str">
            <v>Region 4</v>
          </cell>
        </row>
        <row r="10933">
          <cell r="A10933" t="str">
            <v>Region 4</v>
          </cell>
        </row>
        <row r="10934">
          <cell r="A10934" t="str">
            <v>Region 4</v>
          </cell>
        </row>
        <row r="10935">
          <cell r="A10935" t="str">
            <v>Region 4</v>
          </cell>
        </row>
        <row r="10936">
          <cell r="A10936" t="str">
            <v>Region 4</v>
          </cell>
        </row>
        <row r="10937">
          <cell r="A10937" t="str">
            <v>Region 4</v>
          </cell>
        </row>
        <row r="10938">
          <cell r="A10938" t="str">
            <v>Region 4</v>
          </cell>
        </row>
        <row r="10939">
          <cell r="A10939" t="str">
            <v>Region 4</v>
          </cell>
        </row>
        <row r="10940">
          <cell r="A10940" t="str">
            <v>Region 4</v>
          </cell>
        </row>
        <row r="10941">
          <cell r="A10941" t="str">
            <v>Region 4</v>
          </cell>
        </row>
        <row r="10942">
          <cell r="A10942" t="str">
            <v>Region 4</v>
          </cell>
        </row>
        <row r="10943">
          <cell r="A10943" t="str">
            <v>Region 4</v>
          </cell>
        </row>
        <row r="10944">
          <cell r="A10944" t="str">
            <v>Region 4</v>
          </cell>
        </row>
        <row r="10945">
          <cell r="A10945" t="str">
            <v>Region 4</v>
          </cell>
        </row>
        <row r="10946">
          <cell r="A10946" t="str">
            <v>Region 4</v>
          </cell>
        </row>
        <row r="10947">
          <cell r="A10947" t="str">
            <v>Region 4</v>
          </cell>
        </row>
        <row r="10948">
          <cell r="A10948" t="str">
            <v>Region 4</v>
          </cell>
        </row>
        <row r="10949">
          <cell r="A10949" t="str">
            <v>Region 4</v>
          </cell>
        </row>
        <row r="10950">
          <cell r="A10950" t="str">
            <v>Region 4</v>
          </cell>
        </row>
        <row r="10951">
          <cell r="A10951" t="str">
            <v>Region 4</v>
          </cell>
        </row>
        <row r="10952">
          <cell r="A10952" t="str">
            <v>Region 4</v>
          </cell>
        </row>
        <row r="10953">
          <cell r="A10953" t="str">
            <v>Region 4</v>
          </cell>
        </row>
        <row r="10954">
          <cell r="A10954" t="str">
            <v>Region 4</v>
          </cell>
        </row>
        <row r="10955">
          <cell r="A10955" t="str">
            <v>Region 4</v>
          </cell>
        </row>
        <row r="10956">
          <cell r="A10956" t="str">
            <v>Region 4</v>
          </cell>
        </row>
        <row r="10957">
          <cell r="A10957" t="str">
            <v>Region 4</v>
          </cell>
        </row>
        <row r="10958">
          <cell r="A10958" t="str">
            <v>Region 4</v>
          </cell>
        </row>
        <row r="10959">
          <cell r="A10959" t="str">
            <v>Region 4</v>
          </cell>
        </row>
        <row r="10960">
          <cell r="A10960" t="str">
            <v>Region 4</v>
          </cell>
        </row>
        <row r="10961">
          <cell r="A10961" t="str">
            <v>Region 4</v>
          </cell>
        </row>
        <row r="10962">
          <cell r="A10962" t="str">
            <v>Region 4</v>
          </cell>
        </row>
        <row r="10963">
          <cell r="A10963" t="str">
            <v>Region 4</v>
          </cell>
        </row>
        <row r="10964">
          <cell r="A10964" t="str">
            <v>Region 4</v>
          </cell>
        </row>
        <row r="10965">
          <cell r="A10965" t="str">
            <v>Region 4</v>
          </cell>
        </row>
        <row r="10966">
          <cell r="A10966" t="str">
            <v>Region 4</v>
          </cell>
        </row>
        <row r="10967">
          <cell r="A10967" t="str">
            <v>Region 4</v>
          </cell>
        </row>
        <row r="10968">
          <cell r="A10968" t="str">
            <v>Region 4</v>
          </cell>
        </row>
        <row r="10969">
          <cell r="A10969" t="str">
            <v>Region 4</v>
          </cell>
        </row>
        <row r="10970">
          <cell r="A10970" t="str">
            <v>Region 4</v>
          </cell>
        </row>
        <row r="10971">
          <cell r="A10971" t="str">
            <v>Region 4</v>
          </cell>
        </row>
        <row r="10972">
          <cell r="A10972" t="str">
            <v>Region 4</v>
          </cell>
        </row>
        <row r="10973">
          <cell r="A10973" t="str">
            <v>Region 4</v>
          </cell>
        </row>
        <row r="10974">
          <cell r="A10974" t="str">
            <v>Region 4</v>
          </cell>
        </row>
        <row r="10975">
          <cell r="A10975" t="str">
            <v>Region 4</v>
          </cell>
        </row>
        <row r="10976">
          <cell r="A10976" t="str">
            <v>Region 4</v>
          </cell>
        </row>
        <row r="10977">
          <cell r="A10977" t="str">
            <v>Region 4</v>
          </cell>
        </row>
        <row r="10978">
          <cell r="A10978" t="str">
            <v>Region 4</v>
          </cell>
        </row>
        <row r="10979">
          <cell r="A10979" t="str">
            <v>Region 4</v>
          </cell>
        </row>
        <row r="10980">
          <cell r="A10980" t="str">
            <v>Region 4</v>
          </cell>
        </row>
        <row r="10981">
          <cell r="A10981" t="str">
            <v>Region 4</v>
          </cell>
        </row>
        <row r="10982">
          <cell r="A10982" t="str">
            <v>Region 4</v>
          </cell>
        </row>
        <row r="10983">
          <cell r="A10983" t="str">
            <v>Region 4</v>
          </cell>
        </row>
        <row r="10984">
          <cell r="A10984" t="str">
            <v>Region 4</v>
          </cell>
        </row>
        <row r="10985">
          <cell r="A10985" t="str">
            <v>Region 4</v>
          </cell>
        </row>
        <row r="10986">
          <cell r="A10986" t="str">
            <v>Region 4</v>
          </cell>
        </row>
        <row r="10987">
          <cell r="A10987" t="str">
            <v>Region 4</v>
          </cell>
        </row>
        <row r="10988">
          <cell r="A10988" t="str">
            <v>Region 4</v>
          </cell>
        </row>
        <row r="10989">
          <cell r="A10989" t="str">
            <v>Region 4</v>
          </cell>
        </row>
        <row r="10990">
          <cell r="A10990" t="str">
            <v>Region 4</v>
          </cell>
        </row>
        <row r="10991">
          <cell r="A10991" t="str">
            <v>Region 4</v>
          </cell>
        </row>
        <row r="10992">
          <cell r="A10992" t="str">
            <v>Region 4</v>
          </cell>
        </row>
        <row r="10993">
          <cell r="A10993" t="str">
            <v>Region 4</v>
          </cell>
        </row>
        <row r="10994">
          <cell r="A10994" t="str">
            <v>Region 4</v>
          </cell>
        </row>
        <row r="10995">
          <cell r="A10995" t="str">
            <v>Region 4</v>
          </cell>
        </row>
        <row r="10996">
          <cell r="A10996" t="str">
            <v>Region 4</v>
          </cell>
        </row>
        <row r="10997">
          <cell r="A10997" t="str">
            <v>Region 4</v>
          </cell>
        </row>
        <row r="10998">
          <cell r="A10998" t="str">
            <v>Region 4</v>
          </cell>
        </row>
        <row r="10999">
          <cell r="A10999" t="str">
            <v>Region 4</v>
          </cell>
        </row>
        <row r="11000">
          <cell r="A11000" t="str">
            <v>Region 4</v>
          </cell>
        </row>
        <row r="11001">
          <cell r="A11001" t="str">
            <v>Region 4</v>
          </cell>
        </row>
        <row r="11002">
          <cell r="A11002" t="str">
            <v>Region 4</v>
          </cell>
        </row>
        <row r="11003">
          <cell r="A11003" t="str">
            <v>Region 4</v>
          </cell>
        </row>
        <row r="11004">
          <cell r="A11004" t="str">
            <v>Region 4</v>
          </cell>
        </row>
        <row r="11005">
          <cell r="A11005" t="str">
            <v>Region 4</v>
          </cell>
        </row>
        <row r="11006">
          <cell r="A11006" t="str">
            <v>Region 4</v>
          </cell>
        </row>
        <row r="11007">
          <cell r="A11007" t="str">
            <v>Region 4</v>
          </cell>
        </row>
        <row r="11008">
          <cell r="A11008" t="str">
            <v>Region 4</v>
          </cell>
        </row>
        <row r="11009">
          <cell r="A11009" t="str">
            <v>Region 4</v>
          </cell>
        </row>
        <row r="11010">
          <cell r="A11010" t="str">
            <v>Region 4</v>
          </cell>
        </row>
        <row r="11011">
          <cell r="A11011" t="str">
            <v>Region 4</v>
          </cell>
        </row>
        <row r="11012">
          <cell r="A11012" t="str">
            <v>Region 4</v>
          </cell>
        </row>
        <row r="11013">
          <cell r="A11013" t="str">
            <v>Region 4</v>
          </cell>
        </row>
        <row r="11014">
          <cell r="A11014" t="str">
            <v>Region 4</v>
          </cell>
        </row>
        <row r="11015">
          <cell r="A11015" t="str">
            <v>Region 4</v>
          </cell>
        </row>
        <row r="11016">
          <cell r="A11016" t="str">
            <v>Region 4</v>
          </cell>
        </row>
        <row r="11017">
          <cell r="A11017" t="str">
            <v>Region 4</v>
          </cell>
        </row>
        <row r="11018">
          <cell r="A11018" t="str">
            <v>Region 4</v>
          </cell>
        </row>
        <row r="11019">
          <cell r="A11019" t="str">
            <v>Region 4</v>
          </cell>
        </row>
        <row r="11020">
          <cell r="A11020" t="str">
            <v>Region 4</v>
          </cell>
        </row>
        <row r="11021">
          <cell r="A11021" t="str">
            <v>Region 4</v>
          </cell>
        </row>
        <row r="11022">
          <cell r="A11022" t="str">
            <v>Region 4</v>
          </cell>
        </row>
        <row r="11023">
          <cell r="A11023" t="str">
            <v>Region 4</v>
          </cell>
        </row>
        <row r="11024">
          <cell r="A11024" t="str">
            <v>Region 4</v>
          </cell>
        </row>
        <row r="11025">
          <cell r="A11025" t="str">
            <v>Region 4</v>
          </cell>
        </row>
        <row r="11026">
          <cell r="A11026" t="str">
            <v>Region 4</v>
          </cell>
        </row>
        <row r="11027">
          <cell r="A11027" t="str">
            <v>Region 4</v>
          </cell>
        </row>
        <row r="11028">
          <cell r="A11028" t="str">
            <v>Region 4</v>
          </cell>
        </row>
        <row r="11029">
          <cell r="A11029" t="str">
            <v>Region 4</v>
          </cell>
        </row>
        <row r="11030">
          <cell r="A11030" t="str">
            <v>Region 4</v>
          </cell>
        </row>
        <row r="11031">
          <cell r="A11031" t="str">
            <v>Region 4</v>
          </cell>
        </row>
        <row r="11032">
          <cell r="A11032" t="str">
            <v>Region 4</v>
          </cell>
        </row>
        <row r="11033">
          <cell r="A11033" t="str">
            <v>Region 4</v>
          </cell>
        </row>
        <row r="11034">
          <cell r="A11034" t="str">
            <v>Region 4</v>
          </cell>
        </row>
        <row r="11035">
          <cell r="A11035" t="str">
            <v>Region 4</v>
          </cell>
        </row>
        <row r="11036">
          <cell r="A11036" t="str">
            <v>Region 4</v>
          </cell>
        </row>
        <row r="11037">
          <cell r="A11037" t="str">
            <v>Region 4</v>
          </cell>
        </row>
        <row r="11038">
          <cell r="A11038" t="str">
            <v>Region 4</v>
          </cell>
        </row>
        <row r="11039">
          <cell r="A11039" t="str">
            <v>Region 4</v>
          </cell>
        </row>
        <row r="11040">
          <cell r="A11040" t="str">
            <v>Region 4</v>
          </cell>
        </row>
        <row r="11041">
          <cell r="A11041" t="str">
            <v>Region 4</v>
          </cell>
        </row>
        <row r="11042">
          <cell r="A11042" t="str">
            <v>Region 4</v>
          </cell>
        </row>
        <row r="11043">
          <cell r="A11043" t="str">
            <v>Region 4</v>
          </cell>
        </row>
        <row r="11044">
          <cell r="A11044" t="str">
            <v>Region 4</v>
          </cell>
        </row>
        <row r="11045">
          <cell r="A11045" t="str">
            <v>Region 4</v>
          </cell>
        </row>
        <row r="11046">
          <cell r="A11046" t="str">
            <v>Region 4</v>
          </cell>
        </row>
        <row r="11047">
          <cell r="A11047" t="str">
            <v>Region 4</v>
          </cell>
        </row>
        <row r="11048">
          <cell r="A11048" t="str">
            <v>Region 4</v>
          </cell>
        </row>
        <row r="11049">
          <cell r="A11049" t="str">
            <v>Region 4</v>
          </cell>
        </row>
        <row r="11050">
          <cell r="A11050" t="str">
            <v>Region 4</v>
          </cell>
        </row>
        <row r="11051">
          <cell r="A11051" t="str">
            <v>Region 4</v>
          </cell>
        </row>
        <row r="11052">
          <cell r="A11052" t="str">
            <v>Region 4</v>
          </cell>
        </row>
        <row r="11053">
          <cell r="A11053" t="str">
            <v>Region 4</v>
          </cell>
        </row>
        <row r="11054">
          <cell r="A11054" t="str">
            <v>Region 4</v>
          </cell>
        </row>
        <row r="11055">
          <cell r="A11055" t="str">
            <v>Region 4</v>
          </cell>
        </row>
        <row r="11056">
          <cell r="A11056" t="str">
            <v>Region 4</v>
          </cell>
        </row>
        <row r="11057">
          <cell r="A11057" t="str">
            <v>Region 4</v>
          </cell>
        </row>
        <row r="11058">
          <cell r="A11058" t="str">
            <v>Region 4</v>
          </cell>
        </row>
        <row r="11059">
          <cell r="A11059" t="str">
            <v>Region 4</v>
          </cell>
        </row>
        <row r="11060">
          <cell r="A11060" t="str">
            <v>Region 4</v>
          </cell>
        </row>
        <row r="11061">
          <cell r="A11061" t="str">
            <v>Region 4</v>
          </cell>
        </row>
        <row r="11062">
          <cell r="A11062" t="str">
            <v>Region 4</v>
          </cell>
        </row>
        <row r="11063">
          <cell r="A11063" t="str">
            <v>Region 4</v>
          </cell>
        </row>
        <row r="11064">
          <cell r="A11064" t="str">
            <v>Region 4</v>
          </cell>
        </row>
        <row r="11065">
          <cell r="A11065" t="str">
            <v>Region 4</v>
          </cell>
        </row>
      </sheetData>
      <sheetData sheetId="1" refreshError="1"/>
      <sheetData sheetId="2">
        <row r="3">
          <cell r="G3" t="str">
            <v>Q1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G1" t="str">
            <v>2024 Sales Budget R6 as of 30 Nov'23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>
        <row r="6">
          <cell r="C6">
            <v>1</v>
          </cell>
          <cell r="D6">
            <v>0</v>
          </cell>
          <cell r="E6">
            <v>0</v>
          </cell>
          <cell r="F6" t="str">
            <v>Jan Plan</v>
          </cell>
          <cell r="G6" t="str">
            <v>Jan Act</v>
          </cell>
          <cell r="H6">
            <v>0</v>
          </cell>
          <cell r="I6" t="str">
            <v>Feb Plan</v>
          </cell>
          <cell r="J6" t="str">
            <v>Feb Act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Apr (Act)</v>
          </cell>
          <cell r="S6" t="str">
            <v>Apr (Act)1</v>
          </cell>
          <cell r="T6">
            <v>0</v>
          </cell>
          <cell r="U6" t="str">
            <v>YTD Apr Est</v>
          </cell>
          <cell r="V6" t="str">
            <v>YTD Apr Est1</v>
          </cell>
          <cell r="W6">
            <v>0</v>
          </cell>
          <cell r="X6" t="str">
            <v>May Est</v>
          </cell>
          <cell r="Y6" t="str">
            <v>May Est1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Total Year Est</v>
          </cell>
          <cell r="BL6" t="str">
            <v>Total Year Est1</v>
          </cell>
          <cell r="BM6">
            <v>0</v>
          </cell>
        </row>
        <row r="7">
          <cell r="C7">
            <v>2</v>
          </cell>
          <cell r="D7" t="str">
            <v>OB Removal</v>
          </cell>
          <cell r="E7" t="str">
            <v>KBCM</v>
          </cell>
          <cell r="F7">
            <v>26144.682111601589</v>
          </cell>
          <cell r="G7">
            <v>28973.207270868661</v>
          </cell>
          <cell r="H7">
            <v>10.818739915035824</v>
          </cell>
          <cell r="I7">
            <v>25940.060680884424</v>
          </cell>
          <cell r="J7">
            <v>26272.130392036117</v>
          </cell>
          <cell r="K7">
            <v>1.2801423837701331</v>
          </cell>
          <cell r="L7">
            <v>27543.351463287599</v>
          </cell>
          <cell r="M7">
            <v>31608.847429615806</v>
          </cell>
          <cell r="N7">
            <v>14.760353226248032</v>
          </cell>
          <cell r="O7">
            <v>79628.094255773598</v>
          </cell>
          <cell r="P7">
            <v>86854.18509252058</v>
          </cell>
          <cell r="Q7">
            <v>9.0748006771781302</v>
          </cell>
          <cell r="R7">
            <v>26737.698482442695</v>
          </cell>
          <cell r="S7">
            <v>26995.494546807691</v>
          </cell>
          <cell r="T7">
            <v>0.96416699640127379</v>
          </cell>
          <cell r="U7">
            <v>106365.79273821632</v>
          </cell>
          <cell r="V7">
            <v>113849.67963932829</v>
          </cell>
          <cell r="W7">
            <v>7.0359903390472933</v>
          </cell>
          <cell r="X7">
            <v>28743.60617489658</v>
          </cell>
          <cell r="Y7">
            <v>31256.425205209376</v>
          </cell>
          <cell r="Z7">
            <v>8.7421843140454065</v>
          </cell>
          <cell r="AA7">
            <v>28669.420010530193</v>
          </cell>
          <cell r="AB7">
            <v>31176.185843620842</v>
          </cell>
          <cell r="AC7">
            <v>8.7436921715539455</v>
          </cell>
          <cell r="AD7">
            <v>84150.724667869465</v>
          </cell>
          <cell r="AE7">
            <v>89428.105595637913</v>
          </cell>
          <cell r="AF7">
            <v>6.2713434121898475</v>
          </cell>
          <cell r="AG7">
            <v>163778.81892364306</v>
          </cell>
          <cell r="AH7">
            <v>176282.29068815848</v>
          </cell>
          <cell r="AI7">
            <v>7.634364349852091</v>
          </cell>
          <cell r="AJ7">
            <v>27835.239253572803</v>
          </cell>
          <cell r="AK7">
            <v>29226.152295972544</v>
          </cell>
          <cell r="AL7">
            <v>4.9969501958608458</v>
          </cell>
          <cell r="AM7">
            <v>25787.177440685591</v>
          </cell>
          <cell r="AN7">
            <v>26731.612326524424</v>
          </cell>
          <cell r="AO7">
            <v>3.6624205499464844</v>
          </cell>
          <cell r="AP7">
            <v>27210.573592163473</v>
          </cell>
          <cell r="AQ7">
            <v>27716.392743364555</v>
          </cell>
          <cell r="AR7">
            <v>1.8589066102845968</v>
          </cell>
          <cell r="AS7">
            <v>80832.990286421875</v>
          </cell>
          <cell r="AT7">
            <v>83674.157365861523</v>
          </cell>
          <cell r="AU7">
            <v>3.5148607881167311</v>
          </cell>
          <cell r="AV7">
            <v>27503.989287195822</v>
          </cell>
          <cell r="AW7">
            <v>27320.952326172381</v>
          </cell>
          <cell r="AX7">
            <v>-0.66549240952712241</v>
          </cell>
          <cell r="AY7">
            <v>25666.696744530018</v>
          </cell>
          <cell r="AZ7">
            <v>25147.949869054828</v>
          </cell>
          <cell r="BA7">
            <v>-2.0210893541871262</v>
          </cell>
          <cell r="BB7">
            <v>24157.670296328895</v>
          </cell>
          <cell r="BC7">
            <v>23745.510179334473</v>
          </cell>
          <cell r="BD7">
            <v>-1.7061252676217542</v>
          </cell>
          <cell r="BE7">
            <v>77328.356328054724</v>
          </cell>
          <cell r="BF7">
            <v>76214.412374561682</v>
          </cell>
          <cell r="BG7">
            <v>-1.4405374773094766</v>
          </cell>
          <cell r="BH7">
            <v>158161.34661447658</v>
          </cell>
          <cell r="BI7">
            <v>159888.56974042321</v>
          </cell>
          <cell r="BJ7">
            <v>1.0920639985171492</v>
          </cell>
          <cell r="BK7">
            <v>321940.16553811973</v>
          </cell>
          <cell r="BL7">
            <v>336170.86042858171</v>
          </cell>
          <cell r="BM7">
            <v>4.4202918472988655</v>
          </cell>
        </row>
        <row r="8">
          <cell r="C8">
            <v>3</v>
          </cell>
          <cell r="D8" t="str">
            <v>ROM production</v>
          </cell>
          <cell r="E8" t="str">
            <v>KTON</v>
          </cell>
          <cell r="F8">
            <v>2102.8376128895657</v>
          </cell>
          <cell r="G8">
            <v>2467.1660000200554</v>
          </cell>
          <cell r="H8">
            <v>17.32555975303563</v>
          </cell>
          <cell r="I8">
            <v>2127.1220814947883</v>
          </cell>
          <cell r="J8">
            <v>2151.7533986956073</v>
          </cell>
          <cell r="K8">
            <v>1.1579644353797454</v>
          </cell>
          <cell r="L8">
            <v>2188.0849242581598</v>
          </cell>
          <cell r="M8">
            <v>2497.5432607641483</v>
          </cell>
          <cell r="N8">
            <v>14.142885089842025</v>
          </cell>
          <cell r="O8">
            <v>6418.0446186425124</v>
          </cell>
          <cell r="P8">
            <v>7116.462659479811</v>
          </cell>
          <cell r="Q8">
            <v>10.882100115175293</v>
          </cell>
          <cell r="R8">
            <v>2262.8113045710279</v>
          </cell>
          <cell r="S8">
            <v>2149.5465810047676</v>
          </cell>
          <cell r="T8">
            <v>-5.0054869063742995</v>
          </cell>
          <cell r="U8">
            <v>8680.8559232135394</v>
          </cell>
          <cell r="V8">
            <v>9266.0092404845782</v>
          </cell>
          <cell r="W8">
            <v>6.7407329697325826</v>
          </cell>
          <cell r="X8">
            <v>2403.9395164237358</v>
          </cell>
          <cell r="Y8">
            <v>2515.8496876455938</v>
          </cell>
          <cell r="Z8">
            <v>4.655282317100192</v>
          </cell>
          <cell r="AA8">
            <v>2541.6600223635805</v>
          </cell>
          <cell r="AB8">
            <v>2599.9764861077247</v>
          </cell>
          <cell r="AC8">
            <v>2.2944242436450475</v>
          </cell>
          <cell r="AD8">
            <v>7208.4108433583433</v>
          </cell>
          <cell r="AE8">
            <v>7265.3727547580856</v>
          </cell>
          <cell r="AF8">
            <v>0.79021455127277729</v>
          </cell>
          <cell r="AG8">
            <v>13626.455462000857</v>
          </cell>
          <cell r="AH8">
            <v>14381.835414237896</v>
          </cell>
          <cell r="AI8">
            <v>5.5434808732433343</v>
          </cell>
          <cell r="AJ8">
            <v>2571.5989842317763</v>
          </cell>
          <cell r="AK8">
            <v>2511.1304736884913</v>
          </cell>
          <cell r="AL8">
            <v>-2.3513973568219071</v>
          </cell>
          <cell r="AM8">
            <v>2558.4811707635599</v>
          </cell>
          <cell r="AN8">
            <v>2555.0632487169451</v>
          </cell>
          <cell r="AO8">
            <v>-0.1335918390048117</v>
          </cell>
          <cell r="AP8">
            <v>2623.0592174838976</v>
          </cell>
          <cell r="AQ8">
            <v>2614.2587034019525</v>
          </cell>
          <cell r="AR8">
            <v>-0.33550573404083139</v>
          </cell>
          <cell r="AS8">
            <v>7753.1393724792342</v>
          </cell>
          <cell r="AT8">
            <v>7680.4524258073898</v>
          </cell>
          <cell r="AU8">
            <v>-0.93751631667884272</v>
          </cell>
          <cell r="AV8">
            <v>2629.6004853647028</v>
          </cell>
          <cell r="AW8">
            <v>2584.7260639425754</v>
          </cell>
          <cell r="AX8">
            <v>-1.7065109955630278</v>
          </cell>
          <cell r="AY8">
            <v>2554.7745257647448</v>
          </cell>
          <cell r="AZ8">
            <v>2565.6335835661207</v>
          </cell>
          <cell r="BA8">
            <v>0.42504955689290685</v>
          </cell>
          <cell r="BB8">
            <v>2441.3378963028263</v>
          </cell>
          <cell r="BC8">
            <v>2511.8456631477929</v>
          </cell>
          <cell r="BD8">
            <v>2.888078989464915</v>
          </cell>
          <cell r="BE8">
            <v>7625.7129074322738</v>
          </cell>
          <cell r="BF8">
            <v>7662.205310656489</v>
          </cell>
          <cell r="BG8">
            <v>0.47854415275257062</v>
          </cell>
          <cell r="BH8">
            <v>15378.852279911509</v>
          </cell>
          <cell r="BI8">
            <v>15342.65773646388</v>
          </cell>
          <cell r="BJ8">
            <v>-0.23535269595448333</v>
          </cell>
          <cell r="BK8">
            <v>29005.307741912362</v>
          </cell>
          <cell r="BL8">
            <v>29724.493150701775</v>
          </cell>
          <cell r="BM8">
            <v>2.4794958743023376</v>
          </cell>
        </row>
        <row r="9">
          <cell r="C9">
            <v>4</v>
          </cell>
          <cell r="D9" t="str">
            <v>F/C production</v>
          </cell>
          <cell r="E9" t="str">
            <v>KTON</v>
          </cell>
          <cell r="F9">
            <v>2092.5246222528676</v>
          </cell>
          <cell r="G9">
            <v>2410.8120486599996</v>
          </cell>
          <cell r="H9">
            <v>15.210689662731678</v>
          </cell>
          <cell r="I9">
            <v>2116.068677958322</v>
          </cell>
          <cell r="J9">
            <v>2176.8352090000003</v>
          </cell>
          <cell r="K9">
            <v>2.8716710225260051</v>
          </cell>
          <cell r="L9">
            <v>2130.3485859810876</v>
          </cell>
          <cell r="M9">
            <v>2449.6277800000003</v>
          </cell>
          <cell r="N9">
            <v>14.987180789094911</v>
          </cell>
          <cell r="O9">
            <v>6338.9418861922768</v>
          </cell>
          <cell r="P9">
            <v>7037.2750376600006</v>
          </cell>
          <cell r="Q9">
            <v>11.016557084848175</v>
          </cell>
          <cell r="R9">
            <v>2239.0660225505417</v>
          </cell>
          <cell r="S9">
            <v>2168.9603390000007</v>
          </cell>
          <cell r="T9">
            <v>-3.1310235091095242</v>
          </cell>
          <cell r="U9">
            <v>8578.0079087428203</v>
          </cell>
          <cell r="V9">
            <v>9206.2353766600008</v>
          </cell>
          <cell r="W9">
            <v>7.3236988657574305</v>
          </cell>
          <cell r="X9">
            <v>2341.8810827516218</v>
          </cell>
          <cell r="Y9">
            <v>2374.8420000000001</v>
          </cell>
          <cell r="Z9">
            <v>1.4074547803106428</v>
          </cell>
          <cell r="AA9">
            <v>2425.6631128398594</v>
          </cell>
          <cell r="AB9">
            <v>2466.9880804324516</v>
          </cell>
          <cell r="AC9">
            <v>1.7036565124746754</v>
          </cell>
          <cell r="AD9">
            <v>7006.6102181420229</v>
          </cell>
          <cell r="AE9">
            <v>7010.7904194324519</v>
          </cell>
          <cell r="AF9">
            <v>5.9660822570169345E-2</v>
          </cell>
          <cell r="AG9">
            <v>13345.5521043343</v>
          </cell>
          <cell r="AH9">
            <v>14048.065457092453</v>
          </cell>
          <cell r="AI9">
            <v>5.2640261509300483</v>
          </cell>
          <cell r="AJ9">
            <v>2472.1192215535302</v>
          </cell>
          <cell r="AK9">
            <v>2470.6097969239017</v>
          </cell>
          <cell r="AL9">
            <v>-6.1057922145030308E-2</v>
          </cell>
          <cell r="AM9">
            <v>2470.4181036343216</v>
          </cell>
          <cell r="AN9">
            <v>2626.890927338025</v>
          </cell>
          <cell r="AO9">
            <v>6.3338599840047545</v>
          </cell>
          <cell r="AP9">
            <v>2546.802497246686</v>
          </cell>
          <cell r="AQ9">
            <v>2703.3864187281679</v>
          </cell>
          <cell r="AR9">
            <v>6.1482553771155262</v>
          </cell>
          <cell r="AS9">
            <v>7489.3398224345374</v>
          </cell>
          <cell r="AT9">
            <v>7800.8871429900946</v>
          </cell>
          <cell r="AU9">
            <v>4.1598769443243597</v>
          </cell>
          <cell r="AV9">
            <v>2545.1510244898295</v>
          </cell>
          <cell r="AW9">
            <v>2690.7304215268664</v>
          </cell>
          <cell r="AX9">
            <v>5.7198726376647127</v>
          </cell>
          <cell r="AY9">
            <v>2543.0552861869792</v>
          </cell>
          <cell r="AZ9">
            <v>2674.7421115573497</v>
          </cell>
          <cell r="BA9">
            <v>5.1782918792858776</v>
          </cell>
          <cell r="BB9">
            <v>2481.0625753640852</v>
          </cell>
          <cell r="BC9">
            <v>2575.4482051937139</v>
          </cell>
          <cell r="BD9">
            <v>3.8042422132693687</v>
          </cell>
          <cell r="BE9">
            <v>7569.2688860408934</v>
          </cell>
          <cell r="BF9">
            <v>7940.9207382779305</v>
          </cell>
          <cell r="BG9">
            <v>4.9100099075939889</v>
          </cell>
          <cell r="BH9">
            <v>15058.608708475431</v>
          </cell>
          <cell r="BI9">
            <v>15741.807881268023</v>
          </cell>
          <cell r="BJ9">
            <v>4.5369342282469143</v>
          </cell>
          <cell r="BK9">
            <v>28404.160812809729</v>
          </cell>
          <cell r="BL9">
            <v>29789.873338360474</v>
          </cell>
          <cell r="BM9">
            <v>4.8785547113429093</v>
          </cell>
        </row>
        <row r="10">
          <cell r="C10">
            <v>5</v>
          </cell>
          <cell r="D10" t="str">
            <v>Wasplant</v>
          </cell>
          <cell r="E10" t="str">
            <v>KTON</v>
          </cell>
          <cell r="F10">
            <v>30</v>
          </cell>
          <cell r="G10">
            <v>24.057352999999999</v>
          </cell>
          <cell r="H10">
            <v>-19.808823333333336</v>
          </cell>
          <cell r="I10">
            <v>30</v>
          </cell>
          <cell r="J10">
            <v>24.131049999999998</v>
          </cell>
          <cell r="K10">
            <v>-19.563166666666675</v>
          </cell>
          <cell r="L10">
            <v>30</v>
          </cell>
          <cell r="M10">
            <v>24.318576</v>
          </cell>
          <cell r="N10">
            <v>-18.938079999999999</v>
          </cell>
          <cell r="O10">
            <v>90</v>
          </cell>
          <cell r="P10">
            <v>72.506979000000001</v>
          </cell>
          <cell r="Q10">
            <v>-19.436689999999999</v>
          </cell>
          <cell r="R10">
            <v>30</v>
          </cell>
          <cell r="S10">
            <v>28.111102000000002</v>
          </cell>
          <cell r="T10">
            <v>-6.2963266666666584</v>
          </cell>
          <cell r="U10">
            <v>120</v>
          </cell>
          <cell r="V10">
            <v>100.61808099999999</v>
          </cell>
          <cell r="W10">
            <v>-16.151599166666674</v>
          </cell>
          <cell r="X10">
            <v>30</v>
          </cell>
          <cell r="Y10">
            <v>30</v>
          </cell>
          <cell r="Z10">
            <v>0</v>
          </cell>
          <cell r="AA10">
            <v>30</v>
          </cell>
          <cell r="AB10">
            <v>30</v>
          </cell>
          <cell r="AC10">
            <v>0</v>
          </cell>
          <cell r="AD10">
            <v>90</v>
          </cell>
          <cell r="AE10">
            <v>88.111101999999988</v>
          </cell>
          <cell r="AF10">
            <v>-2.0987755555555685</v>
          </cell>
          <cell r="AG10">
            <v>180</v>
          </cell>
          <cell r="AH10">
            <v>160.61808099999999</v>
          </cell>
          <cell r="AI10">
            <v>-10.767732777777784</v>
          </cell>
          <cell r="AJ10">
            <v>30</v>
          </cell>
          <cell r="AK10">
            <v>30</v>
          </cell>
          <cell r="AL10">
            <v>0</v>
          </cell>
          <cell r="AM10">
            <v>30</v>
          </cell>
          <cell r="AN10">
            <v>30</v>
          </cell>
          <cell r="AO10">
            <v>0</v>
          </cell>
          <cell r="AP10">
            <v>30</v>
          </cell>
          <cell r="AQ10">
            <v>30</v>
          </cell>
          <cell r="AR10">
            <v>0</v>
          </cell>
          <cell r="AS10">
            <v>90</v>
          </cell>
          <cell r="AT10">
            <v>90</v>
          </cell>
          <cell r="AU10">
            <v>0</v>
          </cell>
          <cell r="AV10">
            <v>30</v>
          </cell>
          <cell r="AW10">
            <v>30</v>
          </cell>
          <cell r="AX10">
            <v>0</v>
          </cell>
          <cell r="AY10">
            <v>30</v>
          </cell>
          <cell r="AZ10">
            <v>30</v>
          </cell>
          <cell r="BA10">
            <v>0</v>
          </cell>
          <cell r="BB10">
            <v>30</v>
          </cell>
          <cell r="BC10">
            <v>30</v>
          </cell>
          <cell r="BD10">
            <v>0</v>
          </cell>
          <cell r="BE10">
            <v>90</v>
          </cell>
          <cell r="BF10">
            <v>90</v>
          </cell>
          <cell r="BG10">
            <v>0</v>
          </cell>
          <cell r="BH10">
            <v>180</v>
          </cell>
          <cell r="BI10">
            <v>180</v>
          </cell>
          <cell r="BJ10">
            <v>0</v>
          </cell>
          <cell r="BK10">
            <v>360</v>
          </cell>
          <cell r="BL10">
            <v>340.61808099999996</v>
          </cell>
          <cell r="BM10">
            <v>-5.3838663888889</v>
          </cell>
        </row>
        <row r="11">
          <cell r="C11">
            <v>6</v>
          </cell>
          <cell r="D11" t="str">
            <v>Total FC + WP</v>
          </cell>
          <cell r="E11" t="str">
            <v>KTON</v>
          </cell>
          <cell r="F11">
            <v>2122.5246222528676</v>
          </cell>
          <cell r="G11">
            <v>2434.8694016599998</v>
          </cell>
          <cell r="H11">
            <v>14.71571995596482</v>
          </cell>
          <cell r="I11">
            <v>2146.068677958322</v>
          </cell>
          <cell r="J11">
            <v>2200.9662590000003</v>
          </cell>
          <cell r="K11">
            <v>2.5580533188670098</v>
          </cell>
          <cell r="L11">
            <v>2160.3485859810876</v>
          </cell>
          <cell r="M11">
            <v>2473.9463560000004</v>
          </cell>
          <cell r="N11">
            <v>14.516072640031721</v>
          </cell>
          <cell r="O11">
            <v>6428.9418861922768</v>
          </cell>
          <cell r="P11">
            <v>7109.7820166600004</v>
          </cell>
          <cell r="Q11">
            <v>10.590236193143914</v>
          </cell>
          <cell r="R11">
            <v>2269.0660225505417</v>
          </cell>
          <cell r="S11">
            <v>2197.0714410000005</v>
          </cell>
          <cell r="T11">
            <v>-3.1728729281140851</v>
          </cell>
          <cell r="U11">
            <v>8698.0079087428203</v>
          </cell>
          <cell r="V11">
            <v>9306.8534576600014</v>
          </cell>
          <cell r="W11">
            <v>6.9998274927434672</v>
          </cell>
          <cell r="X11">
            <v>2371.8810827516218</v>
          </cell>
          <cell r="Y11">
            <v>2404.8420000000001</v>
          </cell>
          <cell r="Z11">
            <v>1.3896530263709654</v>
          </cell>
          <cell r="AA11">
            <v>2455.6631128398594</v>
          </cell>
          <cell r="AB11">
            <v>2496.9880804324516</v>
          </cell>
          <cell r="AC11">
            <v>1.682843521023607</v>
          </cell>
          <cell r="AD11">
            <v>7096.6102181420229</v>
          </cell>
          <cell r="AE11">
            <v>7098.9015214324518</v>
          </cell>
          <cell r="AF11">
            <v>3.2287292383219049E-2</v>
          </cell>
          <cell r="AG11">
            <v>13525.5521043343</v>
          </cell>
          <cell r="AH11">
            <v>14208.683538092453</v>
          </cell>
          <cell r="AI11">
            <v>5.0506731887065976</v>
          </cell>
          <cell r="AJ11">
            <v>2502.1192215535302</v>
          </cell>
          <cell r="AK11">
            <v>2500.6097969239017</v>
          </cell>
          <cell r="AL11">
            <v>-6.0325847650508968E-2</v>
          </cell>
          <cell r="AM11">
            <v>2500.4181036343216</v>
          </cell>
          <cell r="AN11">
            <v>2656.890927338025</v>
          </cell>
          <cell r="AO11">
            <v>6.2578663734785964</v>
          </cell>
          <cell r="AP11">
            <v>2576.802497246686</v>
          </cell>
          <cell r="AQ11">
            <v>2733.3864187281679</v>
          </cell>
          <cell r="AR11">
            <v>6.0766753233432445</v>
          </cell>
          <cell r="AS11">
            <v>7579.3398224345374</v>
          </cell>
          <cell r="AT11">
            <v>7890.8871429900946</v>
          </cell>
          <cell r="AU11">
            <v>4.1104809634394526</v>
          </cell>
          <cell r="AV11">
            <v>2575.1510244898295</v>
          </cell>
          <cell r="AW11">
            <v>2720.7304215268664</v>
          </cell>
          <cell r="AX11">
            <v>5.653237252983172</v>
          </cell>
          <cell r="AY11">
            <v>2573.0552861869792</v>
          </cell>
          <cell r="AZ11">
            <v>2704.7421115573497</v>
          </cell>
          <cell r="BA11">
            <v>5.1179166680680925</v>
          </cell>
          <cell r="BB11">
            <v>2511.0625753640852</v>
          </cell>
          <cell r="BC11">
            <v>2605.4482051937139</v>
          </cell>
          <cell r="BD11">
            <v>3.7587924234004193</v>
          </cell>
          <cell r="BE11">
            <v>7659.2688860408934</v>
          </cell>
          <cell r="BF11">
            <v>8030.9207382779305</v>
          </cell>
          <cell r="BG11">
            <v>4.8523149894159854</v>
          </cell>
          <cell r="BH11">
            <v>15238.608708475431</v>
          </cell>
          <cell r="BI11">
            <v>15921.807881268025</v>
          </cell>
          <cell r="BJ11">
            <v>4.4833434984954472</v>
          </cell>
          <cell r="BK11">
            <v>28764.160812809729</v>
          </cell>
          <cell r="BL11">
            <v>30130.491419360475</v>
          </cell>
          <cell r="BM11">
            <v>4.7501146146501485</v>
          </cell>
        </row>
        <row r="12">
          <cell r="C12">
            <v>7</v>
          </cell>
          <cell r="D12" t="str">
            <v>Stripping Ratio</v>
          </cell>
          <cell r="E12" t="str">
            <v>OB: F/C</v>
          </cell>
          <cell r="F12">
            <v>12.494324718365096</v>
          </cell>
          <cell r="G12">
            <v>12.018028235329595</v>
          </cell>
          <cell r="H12">
            <v>-3.812102644774428</v>
          </cell>
          <cell r="I12">
            <v>12.25861001161482</v>
          </cell>
          <cell r="J12">
            <v>12.068956935010744</v>
          </cell>
          <cell r="K12">
            <v>-1.5471009879944204</v>
          </cell>
          <cell r="L12">
            <v>12.929035015461135</v>
          </cell>
          <cell r="M12">
            <v>12.903530768097268</v>
          </cell>
          <cell r="N12">
            <v>-0.19726334821870811</v>
          </cell>
          <cell r="O12">
            <v>12.561732807366877</v>
          </cell>
          <cell r="P12">
            <v>12.34201940775657</v>
          </cell>
          <cell r="Q12">
            <v>-1.7490692007193025</v>
          </cell>
          <cell r="R12">
            <v>11.941451575414254</v>
          </cell>
          <cell r="S12">
            <v>12.446283162214929</v>
          </cell>
          <cell r="T12">
            <v>4.227556286708487</v>
          </cell>
          <cell r="U12">
            <v>12.399824512846028</v>
          </cell>
          <cell r="V12">
            <v>12.366583623091403</v>
          </cell>
          <cell r="W12">
            <v>-0.2680754854247151</v>
          </cell>
          <cell r="X12">
            <v>12.273725761140668</v>
          </cell>
          <cell r="Y12">
            <v>13.161475670890685</v>
          </cell>
          <cell r="Z12">
            <v>7.2329293242047576</v>
          </cell>
          <cell r="AA12">
            <v>11.819209295294637</v>
          </cell>
          <cell r="AB12">
            <v>12.637347578167383</v>
          </cell>
          <cell r="AC12">
            <v>6.9221067368563762</v>
          </cell>
          <cell r="AD12">
            <v>12.010190669659389</v>
          </cell>
          <cell r="AE12">
            <v>12.755780767281506</v>
          </cell>
          <cell r="AF12">
            <v>6.2079788583677971</v>
          </cell>
          <cell r="AG12">
            <v>12.272165111134804</v>
          </cell>
          <cell r="AH12">
            <v>12.548510058312603</v>
          </cell>
          <cell r="AI12">
            <v>2.2518027151302373</v>
          </cell>
          <cell r="AJ12">
            <v>11.259667013988334</v>
          </cell>
          <cell r="AK12">
            <v>11.829529832012057</v>
          </cell>
          <cell r="AL12">
            <v>5.0610983194774661</v>
          </cell>
          <cell r="AM12">
            <v>10.438385875957248</v>
          </cell>
          <cell r="AN12">
            <v>10.176140946062445</v>
          </cell>
          <cell r="AO12">
            <v>-2.5123130435217282</v>
          </cell>
          <cell r="AP12">
            <v>10.684210346731032</v>
          </cell>
          <cell r="AQ12">
            <v>10.252471696741001</v>
          </cell>
          <cell r="AR12">
            <v>-4.0409036885175764</v>
          </cell>
          <cell r="AS12">
            <v>10.793072847927702</v>
          </cell>
          <cell r="AT12">
            <v>10.726236110344376</v>
          </cell>
          <cell r="AU12">
            <v>-0.61925587388358205</v>
          </cell>
          <cell r="AV12">
            <v>10.806427211017445</v>
          </cell>
          <cell r="AW12">
            <v>10.153730789080308</v>
          </cell>
          <cell r="AX12">
            <v>-6.0398909759156556</v>
          </cell>
          <cell r="AY12">
            <v>10.092858336168655</v>
          </cell>
          <cell r="AZ12">
            <v>9.4020091732928268</v>
          </cell>
          <cell r="BA12">
            <v>-6.8449307407804287</v>
          </cell>
          <cell r="BB12">
            <v>9.7368242688453197</v>
          </cell>
          <cell r="BC12">
            <v>9.2199525237776783</v>
          </cell>
          <cell r="BD12">
            <v>-5.3084222411352684</v>
          </cell>
          <cell r="BE12">
            <v>10.216093191069254</v>
          </cell>
          <cell r="BF12">
            <v>9.5976795243884467</v>
          </cell>
          <cell r="BG12">
            <v>-6.0533283625624543</v>
          </cell>
          <cell r="BH12">
            <v>10.50305175440668</v>
          </cell>
          <cell r="BI12">
            <v>10.156938195814391</v>
          </cell>
          <cell r="BJ12">
            <v>-3.295361830879997</v>
          </cell>
          <cell r="BK12">
            <v>11.334260767631301</v>
          </cell>
          <cell r="BL12">
            <v>11.284736145409987</v>
          </cell>
          <cell r="BM12">
            <v>-0.43694620440309767</v>
          </cell>
        </row>
        <row r="13">
          <cell r="C13">
            <v>8</v>
          </cell>
          <cell r="D13" t="str">
            <v>S/R                          (OB/ (FC+WP)</v>
          </cell>
          <cell r="E13">
            <v>0</v>
          </cell>
          <cell r="F13">
            <v>12.31772853775019</v>
          </cell>
          <cell r="G13">
            <v>11.899285953947201</v>
          </cell>
          <cell r="H13">
            <v>-3.3970758693097207</v>
          </cell>
          <cell r="I13">
            <v>12.08724629705825</v>
          </cell>
          <cell r="J13">
            <v>11.936634777841959</v>
          </cell>
          <cell r="K13">
            <v>-1.2460366531370026</v>
          </cell>
          <cell r="L13">
            <v>12.74949405944098</v>
          </cell>
          <cell r="M13">
            <v>12.776690712373636</v>
          </cell>
          <cell r="N13">
            <v>0.21331554652960064</v>
          </cell>
          <cell r="O13">
            <v>12.385878681963883</v>
          </cell>
          <cell r="P13">
            <v>12.216153025366948</v>
          </cell>
          <cell r="Q13">
            <v>-1.3703158326916807</v>
          </cell>
          <cell r="R13">
            <v>11.783570075404068</v>
          </cell>
          <cell r="S13">
            <v>12.287035388581014</v>
          </cell>
          <cell r="T13">
            <v>4.2726042273710654</v>
          </cell>
          <cell r="U13">
            <v>12.228753279392</v>
          </cell>
          <cell r="V13">
            <v>12.232886244235893</v>
          </cell>
          <cell r="W13">
            <v>3.3797107108678427E-2</v>
          </cell>
          <cell r="X13">
            <v>12.118485359118887</v>
          </cell>
          <cell r="Y13">
            <v>12.997288472676948</v>
          </cell>
          <cell r="Z13">
            <v>7.2517570266879989</v>
          </cell>
          <cell r="AA13">
            <v>11.674818040238163</v>
          </cell>
          <cell r="AB13">
            <v>12.485516486014406</v>
          </cell>
          <cell r="AC13">
            <v>6.9439921288889304</v>
          </cell>
          <cell r="AD13">
            <v>11.85787609593431</v>
          </cell>
          <cell r="AE13">
            <v>12.597456849576449</v>
          </cell>
          <cell r="AF13">
            <v>6.2370423477077637</v>
          </cell>
          <cell r="AG13">
            <v>12.108845366183589</v>
          </cell>
          <cell r="AH13">
            <v>12.40665894314265</v>
          </cell>
          <cell r="AI13">
            <v>2.4594713034387774</v>
          </cell>
          <cell r="AJ13">
            <v>11.124665449110894</v>
          </cell>
          <cell r="AK13">
            <v>11.687610090916536</v>
          </cell>
          <cell r="AL13">
            <v>5.0603287297114452</v>
          </cell>
          <cell r="AM13">
            <v>10.313146190712786</v>
          </cell>
          <cell r="AN13">
            <v>10.061238137956678</v>
          </cell>
          <cell r="AO13">
            <v>-2.4425916989614285</v>
          </cell>
          <cell r="AP13">
            <v>10.559821181964072</v>
          </cell>
          <cell r="AQ13">
            <v>10.139946753763731</v>
          </cell>
          <cell r="AR13">
            <v>-3.9761509306376968</v>
          </cell>
          <cell r="AS13">
            <v>10.664911744313075</v>
          </cell>
          <cell r="AT13">
            <v>10.603897362819824</v>
          </cell>
          <cell r="AU13">
            <v>-0.57210395131292535</v>
          </cell>
          <cell r="AV13">
            <v>10.680534471815966</v>
          </cell>
          <cell r="AW13">
            <v>10.041771176594533</v>
          </cell>
          <cell r="AX13">
            <v>-5.9806304348065646</v>
          </cell>
          <cell r="AY13">
            <v>9.9751827651420566</v>
          </cell>
          <cell r="AZ13">
            <v>9.2977255619298269</v>
          </cell>
          <cell r="BA13">
            <v>-6.791426474706622</v>
          </cell>
          <cell r="BB13">
            <v>9.6204971287209808</v>
          </cell>
          <cell r="BC13">
            <v>9.1137909139778905</v>
          </cell>
          <cell r="BD13">
            <v>-5.2669441917962043</v>
          </cell>
          <cell r="BE13">
            <v>10.096049306871384</v>
          </cell>
          <cell r="BF13">
            <v>9.4901213520013314</v>
          </cell>
          <cell r="BG13">
            <v>-6.0016342675511432</v>
          </cell>
          <cell r="BH13">
            <v>10.378988636049836</v>
          </cell>
          <cell r="BI13">
            <v>10.042111482109503</v>
          </cell>
          <cell r="BJ13">
            <v>-3.2457608901337669</v>
          </cell>
          <cell r="BK13">
            <v>11.19240598163907</v>
          </cell>
          <cell r="BL13">
            <v>11.157164871614862</v>
          </cell>
          <cell r="BM13">
            <v>-0.314866259158397</v>
          </cell>
        </row>
        <row r="14">
          <cell r="C14">
            <v>9</v>
          </cell>
          <cell r="D14" t="str">
            <v>Hauling</v>
          </cell>
          <cell r="E14" t="str">
            <v>KTON</v>
          </cell>
          <cell r="F14">
            <v>1952.9311739350464</v>
          </cell>
          <cell r="G14">
            <v>2367.081623</v>
          </cell>
          <cell r="H14">
            <v>21.206607513487725</v>
          </cell>
          <cell r="I14">
            <v>1990.9542754547565</v>
          </cell>
          <cell r="J14">
            <v>1928.8139430461442</v>
          </cell>
          <cell r="K14">
            <v>-3.121133075465468</v>
          </cell>
          <cell r="L14">
            <v>2000.3581623526625</v>
          </cell>
          <cell r="M14">
            <v>2239.7888219538559</v>
          </cell>
          <cell r="N14">
            <v>11.969389487710243</v>
          </cell>
          <cell r="O14">
            <v>5944.243611742465</v>
          </cell>
          <cell r="P14">
            <v>6535.6843879999997</v>
          </cell>
          <cell r="Q14">
            <v>9.9498071561061536</v>
          </cell>
          <cell r="R14">
            <v>2087.4766616957786</v>
          </cell>
          <cell r="S14">
            <v>1997.1121540000004</v>
          </cell>
          <cell r="T14">
            <v>-4.3288870890834241</v>
          </cell>
          <cell r="U14">
            <v>8031.7202734382445</v>
          </cell>
          <cell r="V14">
            <v>8532.796542</v>
          </cell>
          <cell r="W14">
            <v>6.2387166323367635</v>
          </cell>
          <cell r="X14">
            <v>2191.4485348314024</v>
          </cell>
          <cell r="Y14">
            <v>2198.6999999999998</v>
          </cell>
          <cell r="Z14">
            <v>0.3308982644739723</v>
          </cell>
          <cell r="AA14">
            <v>2242.2302170405001</v>
          </cell>
          <cell r="AB14">
            <v>2289.9221545065257</v>
          </cell>
          <cell r="AC14">
            <v>2.1269866538938076</v>
          </cell>
          <cell r="AD14">
            <v>6521.1554135676806</v>
          </cell>
          <cell r="AE14">
            <v>6485.7343085065258</v>
          </cell>
          <cell r="AF14">
            <v>-0.54317222661890407</v>
          </cell>
          <cell r="AG14">
            <v>12465.399025310146</v>
          </cell>
          <cell r="AH14">
            <v>13021.418696506526</v>
          </cell>
          <cell r="AI14">
            <v>4.4605043935410311</v>
          </cell>
          <cell r="AJ14">
            <v>2272.2315802846233</v>
          </cell>
          <cell r="AK14">
            <v>2305.206093220198</v>
          </cell>
          <cell r="AL14">
            <v>1.4511950815965797</v>
          </cell>
          <cell r="AM14">
            <v>2280.6102962010118</v>
          </cell>
          <cell r="AN14">
            <v>2476.8338903009881</v>
          </cell>
          <cell r="AO14">
            <v>8.6039949230625243</v>
          </cell>
          <cell r="AP14">
            <v>2336.8136215698541</v>
          </cell>
          <cell r="AQ14">
            <v>2497.401603913353</v>
          </cell>
          <cell r="AR14">
            <v>6.8720920171467093</v>
          </cell>
          <cell r="AS14">
            <v>6889.6554980554893</v>
          </cell>
          <cell r="AT14">
            <v>7279.4415874345386</v>
          </cell>
          <cell r="AU14">
            <v>5.6575555844419378</v>
          </cell>
          <cell r="AV14">
            <v>2358.3399758791329</v>
          </cell>
          <cell r="AW14">
            <v>2507.9300511564961</v>
          </cell>
          <cell r="AX14">
            <v>6.3430241952965067</v>
          </cell>
          <cell r="AY14">
            <v>2349.0629793508469</v>
          </cell>
          <cell r="AZ14">
            <v>2498.1184078536457</v>
          </cell>
          <cell r="BA14">
            <v>6.3453142726718035</v>
          </cell>
          <cell r="BB14">
            <v>2284.5218060812863</v>
          </cell>
          <cell r="BC14">
            <v>2395.6977470307511</v>
          </cell>
          <cell r="BD14">
            <v>4.8664863103306715</v>
          </cell>
          <cell r="BE14">
            <v>6991.9247613112657</v>
          </cell>
          <cell r="BF14">
            <v>7401.7462060408925</v>
          </cell>
          <cell r="BG14">
            <v>5.8613537576564099</v>
          </cell>
          <cell r="BH14">
            <v>13881.580259366754</v>
          </cell>
          <cell r="BI14">
            <v>14681.18779347543</v>
          </cell>
          <cell r="BJ14">
            <v>5.7602053884976963</v>
          </cell>
          <cell r="BK14">
            <v>26346.979284676898</v>
          </cell>
          <cell r="BL14">
            <v>27702.606489981958</v>
          </cell>
          <cell r="BM14">
            <v>5.1452851222814644</v>
          </cell>
        </row>
        <row r="15">
          <cell r="C15">
            <v>10</v>
          </cell>
          <cell r="D15" t="str">
            <v>ROM stock</v>
          </cell>
          <cell r="E15" t="str">
            <v>KTON</v>
          </cell>
          <cell r="F15">
            <v>874.07081558951631</v>
          </cell>
          <cell r="G15">
            <v>1503.4891509419817</v>
          </cell>
          <cell r="H15">
            <v>72.009993255289601</v>
          </cell>
          <cell r="I15">
            <v>874.14820243150461</v>
          </cell>
          <cell r="J15">
            <v>1497.1248023666476</v>
          </cell>
          <cell r="K15">
            <v>71.266702625743534</v>
          </cell>
          <cell r="L15">
            <v>919.49616866000986</v>
          </cell>
          <cell r="M15">
            <v>1494.3445505761581</v>
          </cell>
          <cell r="N15">
            <v>62.517757170634006</v>
          </cell>
          <cell r="O15">
            <v>919.49616866000986</v>
          </cell>
          <cell r="P15">
            <v>1494.3445505761581</v>
          </cell>
          <cell r="Q15">
            <v>62.517757170634006</v>
          </cell>
          <cell r="R15">
            <v>930.74438126583925</v>
          </cell>
          <cell r="S15">
            <v>1492.2488671792642</v>
          </cell>
          <cell r="T15">
            <v>60.328538878715833</v>
          </cell>
          <cell r="U15">
            <v>931.14409414524869</v>
          </cell>
          <cell r="V15">
            <v>1490.0773671792642</v>
          </cell>
          <cell r="W15">
            <v>60.026506804738197</v>
          </cell>
          <cell r="X15">
            <v>979.96598307931583</v>
          </cell>
          <cell r="Y15">
            <v>1622.8646500074803</v>
          </cell>
          <cell r="Z15">
            <v>65.604181984766925</v>
          </cell>
          <cell r="AA15">
            <v>1082.8044292020406</v>
          </cell>
          <cell r="AB15">
            <v>1745.4457135990779</v>
          </cell>
          <cell r="AC15">
            <v>61.196765226141771</v>
          </cell>
          <cell r="AD15">
            <v>1082.8044292020406</v>
          </cell>
          <cell r="AE15">
            <v>1745.4457135990779</v>
          </cell>
          <cell r="AF15">
            <v>61.196765226141771</v>
          </cell>
          <cell r="AG15">
            <v>1082.8044292020406</v>
          </cell>
          <cell r="AH15">
            <v>1745.4457135990779</v>
          </cell>
          <cell r="AI15">
            <v>61.196765226141771</v>
          </cell>
          <cell r="AJ15">
            <v>1169.5403087619397</v>
          </cell>
          <cell r="AK15">
            <v>1775.4821409789261</v>
          </cell>
          <cell r="AL15">
            <v>51.810256361187626</v>
          </cell>
          <cell r="AM15">
            <v>1244.6527516066631</v>
          </cell>
          <cell r="AN15">
            <v>1693.2738709612095</v>
          </cell>
          <cell r="AO15">
            <v>36.043878003358181</v>
          </cell>
          <cell r="AP15">
            <v>1307.0235927293284</v>
          </cell>
          <cell r="AQ15">
            <v>1593.1809867157986</v>
          </cell>
          <cell r="AR15">
            <v>21.893820094625525</v>
          </cell>
          <cell r="AS15">
            <v>1307.0235927293284</v>
          </cell>
          <cell r="AT15">
            <v>1593.1809867157986</v>
          </cell>
          <cell r="AU15">
            <v>21.893820094625525</v>
          </cell>
          <cell r="AV15">
            <v>1377.394718613959</v>
          </cell>
          <cell r="AW15">
            <v>1476.1960787520984</v>
          </cell>
          <cell r="AX15">
            <v>7.1730607648591116</v>
          </cell>
          <cell r="AY15">
            <v>1375.8052310092237</v>
          </cell>
          <cell r="AZ15">
            <v>1356.2666269196066</v>
          </cell>
          <cell r="BA15">
            <v>-1.420157711952045</v>
          </cell>
          <cell r="BB15">
            <v>1323.5589987433341</v>
          </cell>
          <cell r="BC15">
            <v>1281.8005427133376</v>
          </cell>
          <cell r="BD15">
            <v>-3.1550128154199766</v>
          </cell>
          <cell r="BE15">
            <v>1323.5589987433341</v>
          </cell>
          <cell r="BF15">
            <v>1281.8005427133376</v>
          </cell>
          <cell r="BG15">
            <v>-3.1550128154199766</v>
          </cell>
          <cell r="BH15">
            <v>1323.5589987433341</v>
          </cell>
          <cell r="BI15">
            <v>1281.8005427133376</v>
          </cell>
          <cell r="BJ15">
            <v>-3.1550128154199766</v>
          </cell>
          <cell r="BK15">
            <v>1323.5589987433341</v>
          </cell>
          <cell r="BL15">
            <v>1281.8005427133376</v>
          </cell>
          <cell r="BM15">
            <v>-3.1550128154199766</v>
          </cell>
        </row>
        <row r="16">
          <cell r="C16">
            <v>11</v>
          </cell>
          <cell r="D16" t="str">
            <v>F/C stock</v>
          </cell>
          <cell r="E16" t="str">
            <v>KTON</v>
          </cell>
          <cell r="F16">
            <v>611.28482733440683</v>
          </cell>
          <cell r="G16">
            <v>771.63256450279994</v>
          </cell>
          <cell r="H16">
            <v>26.231264052080583</v>
          </cell>
          <cell r="I16">
            <v>610.37530529272885</v>
          </cell>
          <cell r="J16">
            <v>829.6057050068099</v>
          </cell>
          <cell r="K16">
            <v>35.917311498855724</v>
          </cell>
          <cell r="L16">
            <v>575.48836427381661</v>
          </cell>
          <cell r="M16">
            <v>718.42589763365345</v>
          </cell>
          <cell r="N16">
            <v>24.837606150422069</v>
          </cell>
          <cell r="O16">
            <v>575.48836427381661</v>
          </cell>
          <cell r="P16">
            <v>718.42589763365345</v>
          </cell>
          <cell r="Q16">
            <v>24.837606150422069</v>
          </cell>
          <cell r="R16">
            <v>552.81739272935818</v>
          </cell>
          <cell r="S16">
            <v>791.73059102940772</v>
          </cell>
          <cell r="T16">
            <v>43.217380900498156</v>
          </cell>
          <cell r="U16">
            <v>554.1673927293582</v>
          </cell>
          <cell r="V16">
            <v>803.44432702940776</v>
          </cell>
          <cell r="W16">
            <v>44.982244998631728</v>
          </cell>
          <cell r="X16">
            <v>615.36928629740476</v>
          </cell>
          <cell r="Y16">
            <v>830.15314138618271</v>
          </cell>
          <cell r="Z16">
            <v>34.903245883639059</v>
          </cell>
          <cell r="AA16">
            <v>646.6568977914427</v>
          </cell>
          <cell r="AB16">
            <v>1090.4989963250578</v>
          </cell>
          <cell r="AC16">
            <v>68.636412918425449</v>
          </cell>
          <cell r="AD16">
            <v>646.6568977914427</v>
          </cell>
          <cell r="AE16">
            <v>1090.4989963250578</v>
          </cell>
          <cell r="AF16">
            <v>68.636412918425449</v>
          </cell>
          <cell r="AG16">
            <v>646.6568977914427</v>
          </cell>
          <cell r="AH16">
            <v>1090.4989963250578</v>
          </cell>
          <cell r="AI16">
            <v>68.636412918425449</v>
          </cell>
          <cell r="AJ16">
            <v>659.6657505193391</v>
          </cell>
          <cell r="AK16">
            <v>1151.4925511377862</v>
          </cell>
          <cell r="AL16">
            <v>74.556970743326247</v>
          </cell>
          <cell r="AM16">
            <v>753.19139086041105</v>
          </cell>
          <cell r="AN16">
            <v>1132.8023799963064</v>
          </cell>
          <cell r="AO16">
            <v>50.400335657348037</v>
          </cell>
          <cell r="AP16">
            <v>792.87206176324628</v>
          </cell>
          <cell r="AQ16">
            <v>1218.1870167221612</v>
          </cell>
          <cell r="AR16">
            <v>53.642318284373481</v>
          </cell>
          <cell r="AS16">
            <v>792.87206176324628</v>
          </cell>
          <cell r="AT16">
            <v>1218.1870167221612</v>
          </cell>
          <cell r="AU16">
            <v>53.642318284373481</v>
          </cell>
          <cell r="AV16">
            <v>798.2620873043827</v>
          </cell>
          <cell r="AW16">
            <v>1315.9027829767497</v>
          </cell>
          <cell r="AX16">
            <v>64.845957725534205</v>
          </cell>
          <cell r="AY16">
            <v>816.56703952689952</v>
          </cell>
          <cell r="AZ16">
            <v>1399.7716100909051</v>
          </cell>
          <cell r="BA16">
            <v>71.421517442327968</v>
          </cell>
          <cell r="BB16">
            <v>944.34978593598873</v>
          </cell>
          <cell r="BC16">
            <v>1437.5940237480736</v>
          </cell>
          <cell r="BD16">
            <v>52.231095422254761</v>
          </cell>
          <cell r="BE16">
            <v>944.34978593598873</v>
          </cell>
          <cell r="BF16">
            <v>1437.5940237480736</v>
          </cell>
          <cell r="BG16">
            <v>52.231095422254761</v>
          </cell>
          <cell r="BH16">
            <v>944.34978593598873</v>
          </cell>
          <cell r="BI16">
            <v>1437.5940237480736</v>
          </cell>
          <cell r="BJ16">
            <v>52.231095422254761</v>
          </cell>
          <cell r="BK16">
            <v>944.34978593598873</v>
          </cell>
          <cell r="BL16">
            <v>1437.5940237480736</v>
          </cell>
          <cell r="BM16">
            <v>52.231095422254761</v>
          </cell>
        </row>
        <row r="17">
          <cell r="C17">
            <v>12</v>
          </cell>
          <cell r="D17" t="str">
            <v>Coal barging</v>
          </cell>
          <cell r="E17" t="str">
            <v>KTON</v>
          </cell>
          <cell r="F17">
            <v>918.3</v>
          </cell>
          <cell r="G17">
            <v>994.99796200000003</v>
          </cell>
          <cell r="H17">
            <v>8.3521683545682315</v>
          </cell>
          <cell r="I17">
            <v>898.6</v>
          </cell>
          <cell r="J17">
            <v>951.58797500000003</v>
          </cell>
          <cell r="K17">
            <v>5.8967254618295133</v>
          </cell>
          <cell r="L17">
            <v>913.5</v>
          </cell>
          <cell r="M17">
            <v>864.35708800000009</v>
          </cell>
          <cell r="N17">
            <v>-5.3796291187739369</v>
          </cell>
          <cell r="O17">
            <v>2730.4</v>
          </cell>
          <cell r="P17">
            <v>2810.943025</v>
          </cell>
          <cell r="Q17">
            <v>2.9498617418693209</v>
          </cell>
          <cell r="R17">
            <v>956.4</v>
          </cell>
          <cell r="S17">
            <v>878.97013100000004</v>
          </cell>
          <cell r="T17">
            <v>-8.0959712463404365</v>
          </cell>
          <cell r="U17">
            <v>3686.8</v>
          </cell>
          <cell r="V17">
            <v>3689.9131560000005</v>
          </cell>
          <cell r="W17">
            <v>8.4440598893358587E-2</v>
          </cell>
          <cell r="X17">
            <v>974.4</v>
          </cell>
          <cell r="Y17">
            <v>884.21937300000002</v>
          </cell>
          <cell r="Z17">
            <v>-9.2549904556650198</v>
          </cell>
          <cell r="AA17">
            <v>980.7</v>
          </cell>
          <cell r="AB17">
            <v>919</v>
          </cell>
          <cell r="AC17">
            <v>-6.2914244927092939</v>
          </cell>
          <cell r="AD17">
            <v>2911.5</v>
          </cell>
          <cell r="AE17">
            <v>2682.1895040000004</v>
          </cell>
          <cell r="AF17">
            <v>-7.8760259659968952</v>
          </cell>
          <cell r="AG17">
            <v>5641.9</v>
          </cell>
          <cell r="AH17">
            <v>5493.1325290000004</v>
          </cell>
          <cell r="AI17">
            <v>-2.6368328222761699</v>
          </cell>
          <cell r="AJ17">
            <v>995.6</v>
          </cell>
          <cell r="AK17">
            <v>973.3</v>
          </cell>
          <cell r="AL17">
            <v>-2.2398553635998462</v>
          </cell>
          <cell r="AM17">
            <v>1040.7</v>
          </cell>
          <cell r="AN17">
            <v>1129</v>
          </cell>
          <cell r="AO17">
            <v>8.4846737772652983</v>
          </cell>
          <cell r="AP17">
            <v>1065.5999999999999</v>
          </cell>
          <cell r="AQ17">
            <v>1170.5999999999999</v>
          </cell>
          <cell r="AR17">
            <v>9.8536036036036041</v>
          </cell>
          <cell r="AS17">
            <v>3101.9</v>
          </cell>
          <cell r="AT17">
            <v>3272.9</v>
          </cell>
          <cell r="AU17">
            <v>5.5127502498468681</v>
          </cell>
          <cell r="AV17">
            <v>1089.0999999999999</v>
          </cell>
          <cell r="AW17">
            <v>1182.7</v>
          </cell>
          <cell r="AX17">
            <v>8.5942521347902083</v>
          </cell>
          <cell r="AY17">
            <v>1089.0999999999999</v>
          </cell>
          <cell r="AZ17">
            <v>1161.897074</v>
          </cell>
          <cell r="BA17">
            <v>6.6841496648609011</v>
          </cell>
          <cell r="BB17">
            <v>1042.1399999999999</v>
          </cell>
          <cell r="BC17">
            <v>1066.9042251999999</v>
          </cell>
          <cell r="BD17">
            <v>2.3762858349166196</v>
          </cell>
          <cell r="BE17">
            <v>3220.34</v>
          </cell>
          <cell r="BF17">
            <v>3411.5012992000002</v>
          </cell>
          <cell r="BG17">
            <v>5.9360595216654151</v>
          </cell>
          <cell r="BH17">
            <v>6322.24</v>
          </cell>
          <cell r="BI17">
            <v>6684.4012992000007</v>
          </cell>
          <cell r="BJ17">
            <v>5.7283699954446679</v>
          </cell>
          <cell r="BK17">
            <v>11964.14</v>
          </cell>
          <cell r="BL17">
            <v>12177.533828199999</v>
          </cell>
          <cell r="BM17">
            <v>1.7836119286467722</v>
          </cell>
        </row>
        <row r="18">
          <cell r="C18">
            <v>13</v>
          </cell>
          <cell r="D18" t="str">
            <v>Coal sales</v>
          </cell>
          <cell r="E18" t="str">
            <v>KTON</v>
          </cell>
          <cell r="F18">
            <v>2460.4999999999995</v>
          </cell>
          <cell r="G18">
            <v>2331.6355749999998</v>
          </cell>
          <cell r="H18">
            <v>-5.2373267628530691</v>
          </cell>
          <cell r="I18">
            <v>2346.5</v>
          </cell>
          <cell r="J18">
            <v>2220.390993</v>
          </cell>
          <cell r="K18">
            <v>-5.3743450671212454</v>
          </cell>
          <cell r="L18">
            <v>2260</v>
          </cell>
          <cell r="M18">
            <v>2564.3588089999998</v>
          </cell>
          <cell r="N18">
            <v>13.467203938053091</v>
          </cell>
          <cell r="O18">
            <v>7067</v>
          </cell>
          <cell r="P18">
            <v>7116.3853769999987</v>
          </cell>
          <cell r="Q18">
            <v>0.69881671147585533</v>
          </cell>
          <cell r="R18">
            <v>2448.9999999999995</v>
          </cell>
          <cell r="S18">
            <v>2067.1137269999999</v>
          </cell>
          <cell r="T18">
            <v>-15.593559534503868</v>
          </cell>
          <cell r="U18">
            <v>9515.9999999999982</v>
          </cell>
          <cell r="V18">
            <v>9183.4991040000004</v>
          </cell>
          <cell r="W18">
            <v>-3.4941245901639113</v>
          </cell>
          <cell r="X18">
            <v>2279</v>
          </cell>
          <cell r="Y18">
            <v>2506.0507529999995</v>
          </cell>
          <cell r="Z18">
            <v>9.9627359806932656</v>
          </cell>
          <cell r="AA18">
            <v>2368</v>
          </cell>
          <cell r="AB18">
            <v>2230.3000000000002</v>
          </cell>
          <cell r="AC18">
            <v>-5.8150337837837762</v>
          </cell>
          <cell r="AD18">
            <v>7096</v>
          </cell>
          <cell r="AE18">
            <v>6803.4644799999996</v>
          </cell>
          <cell r="AF18">
            <v>-4.1225411499436353</v>
          </cell>
          <cell r="AG18">
            <v>14163</v>
          </cell>
          <cell r="AH18">
            <v>13919.849856999997</v>
          </cell>
          <cell r="AI18">
            <v>-1.7167982983831291</v>
          </cell>
          <cell r="AJ18">
            <v>2448</v>
          </cell>
          <cell r="AK18">
            <v>2440.6999999999998</v>
          </cell>
          <cell r="AL18">
            <v>-0.2982026143790924</v>
          </cell>
          <cell r="AM18">
            <v>2346.5</v>
          </cell>
          <cell r="AN18">
            <v>2576.7999999999997</v>
          </cell>
          <cell r="AO18">
            <v>9.8146175154485285</v>
          </cell>
          <cell r="AP18">
            <v>2435</v>
          </cell>
          <cell r="AQ18">
            <v>2549.2999999999997</v>
          </cell>
          <cell r="AR18">
            <v>4.694045174537977</v>
          </cell>
          <cell r="AS18">
            <v>7229.5</v>
          </cell>
          <cell r="AT18">
            <v>7566.8000000000011</v>
          </cell>
          <cell r="AU18">
            <v>4.6656061968324378</v>
          </cell>
          <cell r="AV18">
            <v>2468.5</v>
          </cell>
          <cell r="AW18">
            <v>2519.7999999999997</v>
          </cell>
          <cell r="AX18">
            <v>2.0781851326716518</v>
          </cell>
          <cell r="AY18">
            <v>2427.5</v>
          </cell>
          <cell r="AZ18">
            <v>2519.2999999999997</v>
          </cell>
          <cell r="BA18">
            <v>3.7816683831101843</v>
          </cell>
          <cell r="BB18">
            <v>2211.5</v>
          </cell>
          <cell r="BC18">
            <v>2477.8000000000002</v>
          </cell>
          <cell r="BD18">
            <v>12.041600723490852</v>
          </cell>
          <cell r="BE18">
            <v>7107.4999999999991</v>
          </cell>
          <cell r="BF18">
            <v>7516.9</v>
          </cell>
          <cell r="BG18">
            <v>5.7601125571579406</v>
          </cell>
          <cell r="BH18">
            <v>14337</v>
          </cell>
          <cell r="BI18">
            <v>15083.7</v>
          </cell>
          <cell r="BJ18">
            <v>5.208202552835326</v>
          </cell>
          <cell r="BK18">
            <v>28500.000000000004</v>
          </cell>
          <cell r="BL18">
            <v>29003.549857000002</v>
          </cell>
          <cell r="BM18">
            <v>1.7668416035087651</v>
          </cell>
        </row>
        <row r="19">
          <cell r="C19">
            <v>14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AB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N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W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</row>
        <row r="20">
          <cell r="C20">
            <v>15</v>
          </cell>
          <cell r="D20">
            <v>0</v>
          </cell>
          <cell r="E20">
            <v>0</v>
          </cell>
          <cell r="F20" t="str">
            <v>JANUARY</v>
          </cell>
          <cell r="G20">
            <v>0</v>
          </cell>
          <cell r="H20">
            <v>0</v>
          </cell>
          <cell r="I20" t="str">
            <v>FEBRUARY</v>
          </cell>
          <cell r="J20">
            <v>0</v>
          </cell>
          <cell r="K20">
            <v>0</v>
          </cell>
          <cell r="L20" t="str">
            <v>MARCH</v>
          </cell>
          <cell r="M20">
            <v>0</v>
          </cell>
          <cell r="N20">
            <v>0</v>
          </cell>
          <cell r="O20" t="str">
            <v>Q1</v>
          </cell>
          <cell r="P20">
            <v>0</v>
          </cell>
          <cell r="Q20">
            <v>0</v>
          </cell>
          <cell r="R20" t="str">
            <v>APRIL</v>
          </cell>
          <cell r="S20">
            <v>0</v>
          </cell>
          <cell r="T20">
            <v>0</v>
          </cell>
          <cell r="U20" t="str">
            <v>JANUARY - APRIL</v>
          </cell>
          <cell r="V20">
            <v>0</v>
          </cell>
          <cell r="W20">
            <v>0</v>
          </cell>
          <cell r="X20" t="str">
            <v>MAY</v>
          </cell>
          <cell r="Y20">
            <v>0</v>
          </cell>
          <cell r="Z20">
            <v>0</v>
          </cell>
          <cell r="AA20" t="str">
            <v>JUNE</v>
          </cell>
          <cell r="AB20">
            <v>0</v>
          </cell>
          <cell r="AC20">
            <v>0</v>
          </cell>
          <cell r="AD20" t="str">
            <v>Q2</v>
          </cell>
          <cell r="AE20">
            <v>0</v>
          </cell>
          <cell r="AF20">
            <v>0</v>
          </cell>
          <cell r="AG20" t="str">
            <v>1st HALF</v>
          </cell>
          <cell r="AH20">
            <v>0</v>
          </cell>
          <cell r="AI20">
            <v>0</v>
          </cell>
          <cell r="AJ20" t="str">
            <v>JULY</v>
          </cell>
          <cell r="AK20">
            <v>0</v>
          </cell>
          <cell r="AL20">
            <v>0</v>
          </cell>
          <cell r="AM20" t="str">
            <v>AUGUST</v>
          </cell>
          <cell r="AN20">
            <v>0</v>
          </cell>
          <cell r="AO20">
            <v>0</v>
          </cell>
          <cell r="AP20" t="str">
            <v>SEPTEMBER</v>
          </cell>
          <cell r="AQ20">
            <v>0</v>
          </cell>
          <cell r="AR20">
            <v>0</v>
          </cell>
          <cell r="AS20" t="str">
            <v>Q3</v>
          </cell>
          <cell r="AT20">
            <v>0</v>
          </cell>
          <cell r="AU20">
            <v>0</v>
          </cell>
          <cell r="AV20" t="str">
            <v>OCTOBER</v>
          </cell>
          <cell r="AW20">
            <v>0</v>
          </cell>
          <cell r="AX20">
            <v>0</v>
          </cell>
          <cell r="AY20" t="str">
            <v>NOVEMBER</v>
          </cell>
          <cell r="AZ20">
            <v>0</v>
          </cell>
          <cell r="BA20">
            <v>0</v>
          </cell>
          <cell r="BB20" t="str">
            <v>DECEMBER</v>
          </cell>
          <cell r="BC20">
            <v>0</v>
          </cell>
          <cell r="BD20">
            <v>0</v>
          </cell>
          <cell r="BE20" t="str">
            <v>Q4</v>
          </cell>
          <cell r="BF20">
            <v>0</v>
          </cell>
          <cell r="BG20">
            <v>0</v>
          </cell>
          <cell r="BH20" t="str">
            <v>2nd HALF</v>
          </cell>
          <cell r="BI20">
            <v>0</v>
          </cell>
          <cell r="BJ20">
            <v>0</v>
          </cell>
          <cell r="BK20" t="str">
            <v>TOTAL 2012</v>
          </cell>
          <cell r="BL20">
            <v>0</v>
          </cell>
          <cell r="BM20">
            <v>0</v>
          </cell>
        </row>
        <row r="21">
          <cell r="C21">
            <v>16</v>
          </cell>
          <cell r="D21">
            <v>0</v>
          </cell>
          <cell r="E21">
            <v>0</v>
          </cell>
          <cell r="F21" t="str">
            <v>Plan</v>
          </cell>
          <cell r="G21" t="str">
            <v>Actual</v>
          </cell>
          <cell r="H21" t="str">
            <v>% var</v>
          </cell>
          <cell r="I21" t="str">
            <v>Plan</v>
          </cell>
          <cell r="J21" t="str">
            <v>Actual</v>
          </cell>
          <cell r="K21" t="str">
            <v>% var</v>
          </cell>
          <cell r="L21" t="str">
            <v>Plan</v>
          </cell>
          <cell r="M21" t="str">
            <v>Actual</v>
          </cell>
          <cell r="N21" t="str">
            <v>% var</v>
          </cell>
          <cell r="O21" t="str">
            <v>Plan</v>
          </cell>
          <cell r="P21" t="str">
            <v>Actual</v>
          </cell>
          <cell r="Q21" t="str">
            <v>% var</v>
          </cell>
          <cell r="R21" t="str">
            <v>Plan</v>
          </cell>
          <cell r="S21" t="str">
            <v>Est</v>
          </cell>
          <cell r="T21" t="str">
            <v>% var</v>
          </cell>
          <cell r="U21" t="str">
            <v>Plan</v>
          </cell>
          <cell r="V21" t="str">
            <v>Est.</v>
          </cell>
          <cell r="W21" t="str">
            <v>% var</v>
          </cell>
          <cell r="X21" t="str">
            <v>Plan</v>
          </cell>
          <cell r="Y21" t="str">
            <v>Est</v>
          </cell>
          <cell r="Z21" t="str">
            <v>% var</v>
          </cell>
          <cell r="AA21" t="str">
            <v>Plan</v>
          </cell>
          <cell r="AB21" t="str">
            <v>Est</v>
          </cell>
          <cell r="AC21" t="str">
            <v>% var</v>
          </cell>
          <cell r="AD21" t="str">
            <v>Plan</v>
          </cell>
          <cell r="AE21" t="str">
            <v>Est.</v>
          </cell>
          <cell r="AF21" t="str">
            <v>% var</v>
          </cell>
          <cell r="AG21" t="str">
            <v>Plan</v>
          </cell>
          <cell r="AH21" t="str">
            <v>Est</v>
          </cell>
          <cell r="AI21" t="str">
            <v>% var</v>
          </cell>
          <cell r="AJ21" t="str">
            <v>Plan</v>
          </cell>
          <cell r="AK21" t="str">
            <v>Est</v>
          </cell>
          <cell r="AL21" t="str">
            <v>% var</v>
          </cell>
          <cell r="AM21" t="str">
            <v>Plan</v>
          </cell>
          <cell r="AN21" t="str">
            <v>Est</v>
          </cell>
          <cell r="AO21" t="str">
            <v>% var</v>
          </cell>
          <cell r="AP21" t="str">
            <v>Plan</v>
          </cell>
          <cell r="AQ21" t="str">
            <v>Est</v>
          </cell>
          <cell r="AR21" t="str">
            <v>% var</v>
          </cell>
          <cell r="AS21" t="str">
            <v>Plan</v>
          </cell>
          <cell r="AT21" t="str">
            <v>Est.</v>
          </cell>
          <cell r="AU21" t="str">
            <v>% var</v>
          </cell>
          <cell r="AV21" t="str">
            <v>Plan</v>
          </cell>
          <cell r="AW21" t="str">
            <v>Est</v>
          </cell>
          <cell r="AX21" t="str">
            <v>% var</v>
          </cell>
          <cell r="AY21" t="str">
            <v>Plan</v>
          </cell>
          <cell r="AZ21" t="str">
            <v>Est</v>
          </cell>
          <cell r="BA21" t="str">
            <v>% var</v>
          </cell>
          <cell r="BB21" t="str">
            <v>Plan</v>
          </cell>
          <cell r="BC21" t="str">
            <v>Est</v>
          </cell>
          <cell r="BD21" t="str">
            <v>% var</v>
          </cell>
          <cell r="BE21" t="str">
            <v>Plan</v>
          </cell>
          <cell r="BF21" t="str">
            <v>Est.</v>
          </cell>
          <cell r="BG21" t="str">
            <v>% var</v>
          </cell>
          <cell r="BH21" t="str">
            <v>Plan</v>
          </cell>
          <cell r="BI21" t="str">
            <v>Est.</v>
          </cell>
          <cell r="BJ21" t="str">
            <v>% var</v>
          </cell>
          <cell r="BK21" t="str">
            <v>Plan</v>
          </cell>
          <cell r="BL21" t="str">
            <v>Est</v>
          </cell>
          <cell r="BM21" t="str">
            <v>% var</v>
          </cell>
        </row>
        <row r="22">
          <cell r="C22">
            <v>17</v>
          </cell>
          <cell r="D22" t="str">
            <v>OB Removal</v>
          </cell>
          <cell r="E22" t="str">
            <v>KBCM</v>
          </cell>
          <cell r="F22">
            <v>13617.909616489913</v>
          </cell>
          <cell r="G22">
            <v>14934.118472938797</v>
          </cell>
          <cell r="H22">
            <v>9.6652782513337296</v>
          </cell>
          <cell r="I22">
            <v>13603.170099124494</v>
          </cell>
          <cell r="J22">
            <v>13672.606725000001</v>
          </cell>
          <cell r="K22">
            <v>0.51044444324030125</v>
          </cell>
          <cell r="L22">
            <v>14040.104665009991</v>
          </cell>
          <cell r="M22">
            <v>17638.252049000002</v>
          </cell>
          <cell r="N22">
            <v>25.627639322070905</v>
          </cell>
          <cell r="O22">
            <v>41261.1843806244</v>
          </cell>
          <cell r="P22">
            <v>46244.977246938797</v>
          </cell>
          <cell r="Q22">
            <v>12.078647138046545</v>
          </cell>
          <cell r="R22">
            <v>13687.962071264523</v>
          </cell>
          <cell r="S22">
            <v>13885.094736000001</v>
          </cell>
          <cell r="T22">
            <v>1.4401900276252486</v>
          </cell>
          <cell r="U22">
            <v>54949.146451888926</v>
          </cell>
          <cell r="V22">
            <v>60130.071982938796</v>
          </cell>
          <cell r="W22">
            <v>9.428582363123807</v>
          </cell>
          <cell r="X22">
            <v>14520.869088360696</v>
          </cell>
          <cell r="Y22">
            <v>16897.903686669601</v>
          </cell>
          <cell r="Z22">
            <v>16.369781890081452</v>
          </cell>
          <cell r="AA22">
            <v>14194.782165827917</v>
          </cell>
          <cell r="AB22">
            <v>15819.844474144256</v>
          </cell>
          <cell r="AC22">
            <v>11.44830747898664</v>
          </cell>
          <cell r="AD22">
            <v>42403.613325453131</v>
          </cell>
          <cell r="AE22">
            <v>46602.842896813861</v>
          </cell>
          <cell r="AF22">
            <v>9.9029993956673206</v>
          </cell>
          <cell r="AG22">
            <v>83664.79770607753</v>
          </cell>
          <cell r="AH22">
            <v>92847.820143752659</v>
          </cell>
          <cell r="AI22">
            <v>10.975969212207945</v>
          </cell>
          <cell r="AJ22">
            <v>13760.150025638421</v>
          </cell>
          <cell r="AK22">
            <v>14185.729200480586</v>
          </cell>
          <cell r="AL22">
            <v>3.0928381888948184</v>
          </cell>
          <cell r="AM22">
            <v>12587.895114448998</v>
          </cell>
          <cell r="AN22">
            <v>12564.207441407136</v>
          </cell>
          <cell r="AO22">
            <v>-0.18817818885917406</v>
          </cell>
          <cell r="AP22">
            <v>13092.641441834403</v>
          </cell>
          <cell r="AQ22">
            <v>12749.822025296689</v>
          </cell>
          <cell r="AR22">
            <v>-2.618412931116529</v>
          </cell>
          <cell r="AS22">
            <v>39440.686581921822</v>
          </cell>
          <cell r="AT22">
            <v>39499.758667184411</v>
          </cell>
          <cell r="AU22">
            <v>0.14977448513704525</v>
          </cell>
          <cell r="AV22">
            <v>13360.016528809092</v>
          </cell>
          <cell r="AW22">
            <v>12675.270496788968</v>
          </cell>
          <cell r="AX22">
            <v>-5.1253382100505718</v>
          </cell>
          <cell r="AY22">
            <v>12506.420815975598</v>
          </cell>
          <cell r="AZ22">
            <v>11486.225285593</v>
          </cell>
          <cell r="BA22">
            <v>-8.1573740832341795</v>
          </cell>
          <cell r="BB22">
            <v>12057.487422108934</v>
          </cell>
          <cell r="BC22">
            <v>11056.125832463968</v>
          </cell>
          <cell r="BD22">
            <v>-8.3048943331994938</v>
          </cell>
          <cell r="BE22">
            <v>37923.924766893622</v>
          </cell>
          <cell r="BF22">
            <v>35217.621614845935</v>
          </cell>
          <cell r="BG22">
            <v>-7.1361368019857565</v>
          </cell>
          <cell r="BH22">
            <v>77364.611348815437</v>
          </cell>
          <cell r="BI22">
            <v>74717.380282030354</v>
          </cell>
          <cell r="BJ22">
            <v>-3.4217596658625449</v>
          </cell>
          <cell r="BK22">
            <v>161029.40905489298</v>
          </cell>
          <cell r="BL22">
            <v>167565.200425783</v>
          </cell>
          <cell r="BM22">
            <v>4.0587563534199171</v>
          </cell>
        </row>
        <row r="23">
          <cell r="C23">
            <v>18</v>
          </cell>
          <cell r="D23" t="str">
            <v>ROM Production</v>
          </cell>
          <cell r="E23" t="str">
            <v>KTON</v>
          </cell>
          <cell r="F23">
            <v>1048.0291990745116</v>
          </cell>
          <cell r="G23">
            <v>1214.8542109999999</v>
          </cell>
          <cell r="H23">
            <v>15.917973666459609</v>
          </cell>
          <cell r="I23">
            <v>1049.3161481548627</v>
          </cell>
          <cell r="J23">
            <v>1139.3777410184016</v>
          </cell>
          <cell r="K23">
            <v>8.582884483566259</v>
          </cell>
          <cell r="L23">
            <v>1049.9101871525709</v>
          </cell>
          <cell r="M23">
            <v>1317.2793240000001</v>
          </cell>
          <cell r="N23">
            <v>25.465905571652069</v>
          </cell>
          <cell r="O23">
            <v>3147.2555343819449</v>
          </cell>
          <cell r="P23">
            <v>3671.5112760184015</v>
          </cell>
          <cell r="Q23">
            <v>16.657552458301083</v>
          </cell>
          <cell r="R23">
            <v>1107.7312854083445</v>
          </cell>
          <cell r="S23">
            <v>996.02311364663888</v>
          </cell>
          <cell r="T23">
            <v>-10.08441065384612</v>
          </cell>
          <cell r="U23">
            <v>4254.9868197902897</v>
          </cell>
          <cell r="V23">
            <v>4667.5343896650402</v>
          </cell>
          <cell r="W23">
            <v>9.6956250946761617</v>
          </cell>
          <cell r="X23">
            <v>1172.822480642458</v>
          </cell>
          <cell r="Y23">
            <v>1260.5254210106912</v>
          </cell>
          <cell r="Z23">
            <v>7.477938205975601</v>
          </cell>
          <cell r="AA23">
            <v>1236.1599778649147</v>
          </cell>
          <cell r="AB23">
            <v>1276</v>
          </cell>
          <cell r="AC23">
            <v>3.2228856174341325</v>
          </cell>
          <cell r="AD23">
            <v>3516.7137439157173</v>
          </cell>
          <cell r="AE23">
            <v>3532.54853465733</v>
          </cell>
          <cell r="AF23">
            <v>0.45027238196479946</v>
          </cell>
          <cell r="AG23">
            <v>6663.9692782976617</v>
          </cell>
          <cell r="AH23">
            <v>7204.0598106757316</v>
          </cell>
          <cell r="AI23">
            <v>8.1046371887842525</v>
          </cell>
          <cell r="AJ23">
            <v>1274.363086577848</v>
          </cell>
          <cell r="AK23">
            <v>1281</v>
          </cell>
          <cell r="AL23">
            <v>0.5208023907828867</v>
          </cell>
          <cell r="AM23">
            <v>1251.5374813164112</v>
          </cell>
          <cell r="AN23">
            <v>1281</v>
          </cell>
          <cell r="AO23">
            <v>2.3541059795188115</v>
          </cell>
          <cell r="AP23">
            <v>1262.5610462631357</v>
          </cell>
          <cell r="AQ23">
            <v>1270</v>
          </cell>
          <cell r="AR23">
            <v>0.58919556871184298</v>
          </cell>
          <cell r="AS23">
            <v>3788.4616141573952</v>
          </cell>
          <cell r="AT23">
            <v>3832</v>
          </cell>
          <cell r="AU23">
            <v>1.1492365576545074</v>
          </cell>
          <cell r="AV23">
            <v>1270.9784991225551</v>
          </cell>
          <cell r="AW23">
            <v>1265</v>
          </cell>
          <cell r="AX23">
            <v>-0.47038554363291929</v>
          </cell>
          <cell r="AY23">
            <v>1279.5670819918757</v>
          </cell>
          <cell r="AZ23">
            <v>1265</v>
          </cell>
          <cell r="BA23">
            <v>-1.1384383200292603</v>
          </cell>
          <cell r="BB23">
            <v>1247.4154482293147</v>
          </cell>
          <cell r="BC23">
            <v>1265</v>
          </cell>
          <cell r="BD23">
            <v>1.4096788520333174</v>
          </cell>
          <cell r="BE23">
            <v>3797.9610293437458</v>
          </cell>
          <cell r="BF23">
            <v>3795</v>
          </cell>
          <cell r="BG23">
            <v>-7.7963657890862806E-2</v>
          </cell>
          <cell r="BH23">
            <v>7586.4226435011406</v>
          </cell>
          <cell r="BI23">
            <v>7627</v>
          </cell>
          <cell r="BJ23">
            <v>0.53486812435397035</v>
          </cell>
          <cell r="BK23">
            <v>14250.391921798802</v>
          </cell>
          <cell r="BL23">
            <v>14831.059810675732</v>
          </cell>
          <cell r="BM23">
            <v>4.0747503090682198</v>
          </cell>
        </row>
        <row r="24">
          <cell r="C24">
            <v>19</v>
          </cell>
          <cell r="D24" t="str">
            <v>F/C Production</v>
          </cell>
          <cell r="E24" t="str">
            <v>KTON</v>
          </cell>
          <cell r="F24">
            <v>1029.7838139195342</v>
          </cell>
          <cell r="G24">
            <v>1142.04937</v>
          </cell>
          <cell r="H24">
            <v>10.901856735654427</v>
          </cell>
          <cell r="I24">
            <v>1037.9803146249888</v>
          </cell>
          <cell r="J24">
            <v>1059.361856</v>
          </cell>
          <cell r="K24">
            <v>2.0599178109400045</v>
          </cell>
          <cell r="L24">
            <v>1038.5595026477542</v>
          </cell>
          <cell r="M24">
            <v>1256.7959000000001</v>
          </cell>
          <cell r="N24">
            <v>21.013374466832506</v>
          </cell>
          <cell r="O24">
            <v>3106.3236311922774</v>
          </cell>
          <cell r="P24">
            <v>3458.2071260000002</v>
          </cell>
          <cell r="Q24">
            <v>11.327972760927747</v>
          </cell>
          <cell r="R24">
            <v>1106.8651842172085</v>
          </cell>
          <cell r="S24">
            <v>1133.914079646639</v>
          </cell>
          <cell r="T24">
            <v>2.4437389318157967</v>
          </cell>
          <cell r="U24">
            <v>4213.1888154094859</v>
          </cell>
          <cell r="V24">
            <v>4592.1212056466393</v>
          </cell>
          <cell r="W24">
            <v>8.9939569964495973</v>
          </cell>
          <cell r="X24">
            <v>1165.4721444182883</v>
          </cell>
          <cell r="Y24">
            <v>1210</v>
          </cell>
          <cell r="Z24">
            <v>3.8205851418213443</v>
          </cell>
          <cell r="AA24">
            <v>1230.2221545065261</v>
          </cell>
          <cell r="AB24">
            <v>1262.2221545065258</v>
          </cell>
          <cell r="AC24">
            <v>2.6011562125407992</v>
          </cell>
          <cell r="AD24">
            <v>3502.5594831420231</v>
          </cell>
          <cell r="AE24">
            <v>3606.1362341531649</v>
          </cell>
          <cell r="AF24">
            <v>2.9571732188892552</v>
          </cell>
          <cell r="AG24">
            <v>6608.8831143343004</v>
          </cell>
          <cell r="AH24">
            <v>7064.3433601531651</v>
          </cell>
          <cell r="AI24">
            <v>6.8916371789205453</v>
          </cell>
          <cell r="AJ24">
            <v>1254.7060932201971</v>
          </cell>
          <cell r="AK24">
            <v>1262.206093220198</v>
          </cell>
          <cell r="AL24">
            <v>0.59774954792418322</v>
          </cell>
          <cell r="AM24">
            <v>1223.2338903009882</v>
          </cell>
          <cell r="AN24">
            <v>1258.2338903009882</v>
          </cell>
          <cell r="AO24">
            <v>2.8612680107634954</v>
          </cell>
          <cell r="AP24">
            <v>1243.1016039133528</v>
          </cell>
          <cell r="AQ24">
            <v>1258.8016039133531</v>
          </cell>
          <cell r="AR24">
            <v>1.2629699736993178</v>
          </cell>
          <cell r="AS24">
            <v>3721.0415874345381</v>
          </cell>
          <cell r="AT24">
            <v>3779.2415874345393</v>
          </cell>
          <cell r="AU24">
            <v>1.5640781924215745</v>
          </cell>
          <cell r="AV24">
            <v>1234.1300511564962</v>
          </cell>
          <cell r="AW24">
            <v>1259.2300511564961</v>
          </cell>
          <cell r="AX24">
            <v>2.0338213121444406</v>
          </cell>
          <cell r="AY24">
            <v>1246.0184078536461</v>
          </cell>
          <cell r="AZ24">
            <v>1259.5184078536458</v>
          </cell>
          <cell r="BA24">
            <v>1.08345108827521</v>
          </cell>
          <cell r="BB24">
            <v>1261.8977470307516</v>
          </cell>
          <cell r="BC24">
            <v>1258.5977470307512</v>
          </cell>
          <cell r="BD24">
            <v>-0.26151088769001429</v>
          </cell>
          <cell r="BE24">
            <v>3742.0462060408936</v>
          </cell>
          <cell r="BF24">
            <v>3777.3462060408933</v>
          </cell>
          <cell r="BG24">
            <v>0.94333415613665905</v>
          </cell>
          <cell r="BH24">
            <v>7463.0877934754317</v>
          </cell>
          <cell r="BI24">
            <v>7556.5877934754326</v>
          </cell>
          <cell r="BJ24">
            <v>1.2528326422977742</v>
          </cell>
          <cell r="BK24">
            <v>14071.970907809729</v>
          </cell>
          <cell r="BL24">
            <v>14620.931153628597</v>
          </cell>
          <cell r="BM24">
            <v>3.9010899710871549</v>
          </cell>
        </row>
        <row r="25">
          <cell r="C25">
            <v>20</v>
          </cell>
          <cell r="D25" t="str">
            <v>Washplant</v>
          </cell>
          <cell r="E25" t="str">
            <v>KTON</v>
          </cell>
          <cell r="F25">
            <v>25</v>
          </cell>
          <cell r="G25">
            <v>16.863253</v>
          </cell>
          <cell r="H25">
            <v>-32.546987999999999</v>
          </cell>
          <cell r="I25">
            <v>25</v>
          </cell>
          <cell r="J25">
            <v>16.840149999999998</v>
          </cell>
          <cell r="K25">
            <v>-32.639400000000009</v>
          </cell>
          <cell r="L25">
            <v>25</v>
          </cell>
          <cell r="M25">
            <v>17.288076</v>
          </cell>
          <cell r="N25">
            <v>-30.847695999999996</v>
          </cell>
          <cell r="O25">
            <v>75</v>
          </cell>
          <cell r="P25">
            <v>50.991478999999998</v>
          </cell>
          <cell r="Q25">
            <v>-32.01136133333334</v>
          </cell>
          <cell r="R25">
            <v>25</v>
          </cell>
          <cell r="S25">
            <v>23.238362000000002</v>
          </cell>
          <cell r="T25">
            <v>-7.0465519999999904</v>
          </cell>
          <cell r="U25">
            <v>100</v>
          </cell>
          <cell r="V25">
            <v>74.229840999999993</v>
          </cell>
          <cell r="W25">
            <v>-25.77015900000001</v>
          </cell>
          <cell r="X25">
            <v>25</v>
          </cell>
          <cell r="Y25">
            <v>25</v>
          </cell>
          <cell r="Z25">
            <v>0</v>
          </cell>
          <cell r="AA25">
            <v>25</v>
          </cell>
          <cell r="AB25">
            <v>25</v>
          </cell>
          <cell r="AC25">
            <v>0</v>
          </cell>
          <cell r="AD25">
            <v>75</v>
          </cell>
          <cell r="AE25">
            <v>73.238361999999995</v>
          </cell>
          <cell r="AF25">
            <v>-2.3488506666666731</v>
          </cell>
          <cell r="AG25">
            <v>150</v>
          </cell>
          <cell r="AH25">
            <v>124.22984099999999</v>
          </cell>
          <cell r="AI25">
            <v>-17.180106000000002</v>
          </cell>
          <cell r="AJ25">
            <v>25</v>
          </cell>
          <cell r="AK25">
            <v>25</v>
          </cell>
          <cell r="AL25">
            <v>0</v>
          </cell>
          <cell r="AM25">
            <v>25</v>
          </cell>
          <cell r="AN25">
            <v>25</v>
          </cell>
          <cell r="AO25">
            <v>0</v>
          </cell>
          <cell r="AP25">
            <v>25</v>
          </cell>
          <cell r="AQ25">
            <v>25</v>
          </cell>
          <cell r="AR25">
            <v>0</v>
          </cell>
          <cell r="AS25">
            <v>75</v>
          </cell>
          <cell r="AT25">
            <v>75</v>
          </cell>
          <cell r="AU25">
            <v>0</v>
          </cell>
          <cell r="AV25">
            <v>25</v>
          </cell>
          <cell r="AW25">
            <v>25</v>
          </cell>
          <cell r="AX25">
            <v>0</v>
          </cell>
          <cell r="AY25">
            <v>25</v>
          </cell>
          <cell r="AZ25">
            <v>25</v>
          </cell>
          <cell r="BA25">
            <v>0</v>
          </cell>
          <cell r="BB25">
            <v>25</v>
          </cell>
          <cell r="BC25">
            <v>25</v>
          </cell>
          <cell r="BD25">
            <v>0</v>
          </cell>
          <cell r="BE25">
            <v>75</v>
          </cell>
          <cell r="BF25">
            <v>75</v>
          </cell>
          <cell r="BG25">
            <v>0</v>
          </cell>
          <cell r="BH25">
            <v>150</v>
          </cell>
          <cell r="BI25">
            <v>150</v>
          </cell>
          <cell r="BJ25">
            <v>0</v>
          </cell>
          <cell r="BK25">
            <v>300</v>
          </cell>
          <cell r="BL25">
            <v>274.22984099999996</v>
          </cell>
          <cell r="BM25">
            <v>-8.5900530000000117</v>
          </cell>
        </row>
        <row r="26">
          <cell r="C26">
            <v>21</v>
          </cell>
          <cell r="D26" t="str">
            <v>Total FC + WP</v>
          </cell>
          <cell r="E26" t="str">
            <v>KTON</v>
          </cell>
          <cell r="F26">
            <v>1054.7838139195342</v>
          </cell>
          <cell r="G26">
            <v>1158.9126229999999</v>
          </cell>
          <cell r="H26">
            <v>9.8720522353796198</v>
          </cell>
          <cell r="I26">
            <v>1062.9803146249888</v>
          </cell>
          <cell r="J26">
            <v>1076.202006</v>
          </cell>
          <cell r="K26">
            <v>1.2438321945478119</v>
          </cell>
          <cell r="L26">
            <v>1063.5595026477542</v>
          </cell>
          <cell r="M26">
            <v>1274.0839760000001</v>
          </cell>
          <cell r="N26">
            <v>19.794329591164448</v>
          </cell>
          <cell r="O26">
            <v>3181.3236311922774</v>
          </cell>
          <cell r="P26">
            <v>3509.1986049999996</v>
          </cell>
          <cell r="Q26">
            <v>10.306243935479245</v>
          </cell>
          <cell r="R26">
            <v>1131.8651842172085</v>
          </cell>
          <cell r="S26">
            <v>1157.1524416466391</v>
          </cell>
          <cell r="T26">
            <v>2.2341227367037653</v>
          </cell>
          <cell r="U26">
            <v>4313.1888154094859</v>
          </cell>
          <cell r="V26">
            <v>4666.3510466466387</v>
          </cell>
          <cell r="W26">
            <v>8.187961305459897</v>
          </cell>
          <cell r="X26">
            <v>1190.4721444182883</v>
          </cell>
          <cell r="Y26">
            <v>1235</v>
          </cell>
          <cell r="Z26">
            <v>3.7403525811576035</v>
          </cell>
          <cell r="AA26">
            <v>1255.2221545065261</v>
          </cell>
          <cell r="AB26">
            <v>1287.2221545065258</v>
          </cell>
          <cell r="AC26">
            <v>2.5493495223226161</v>
          </cell>
          <cell r="AD26">
            <v>3577.5594831420231</v>
          </cell>
          <cell r="AE26">
            <v>3679.3745961531649</v>
          </cell>
          <cell r="AF26">
            <v>2.8459376703842212</v>
          </cell>
          <cell r="AG26">
            <v>6758.8831143343004</v>
          </cell>
          <cell r="AH26">
            <v>7188.5732011531645</v>
          </cell>
          <cell r="AI26">
            <v>6.3574126013153487</v>
          </cell>
          <cell r="AJ26">
            <v>1279.7060932201971</v>
          </cell>
          <cell r="AK26">
            <v>1287.206093220198</v>
          </cell>
          <cell r="AL26">
            <v>0.58607207074620027</v>
          </cell>
          <cell r="AM26">
            <v>1248.2338903009882</v>
          </cell>
          <cell r="AN26">
            <v>1283.2338903009882</v>
          </cell>
          <cell r="AO26">
            <v>2.8039616831394003</v>
          </cell>
          <cell r="AP26">
            <v>1268.1016039133528</v>
          </cell>
          <cell r="AQ26">
            <v>1283.8016039133531</v>
          </cell>
          <cell r="AR26">
            <v>1.2380711412674017</v>
          </cell>
          <cell r="AS26">
            <v>3796.0415874345381</v>
          </cell>
          <cell r="AT26">
            <v>3854.2415874345393</v>
          </cell>
          <cell r="AU26">
            <v>1.5331760377086445</v>
          </cell>
          <cell r="AV26">
            <v>1259.1300511564962</v>
          </cell>
          <cell r="AW26">
            <v>1284.2300511564961</v>
          </cell>
          <cell r="AX26">
            <v>1.9934398338714778</v>
          </cell>
          <cell r="AY26">
            <v>1271.0184078536461</v>
          </cell>
          <cell r="AZ26">
            <v>1284.5184078536458</v>
          </cell>
          <cell r="BA26">
            <v>1.0621403999016086</v>
          </cell>
          <cell r="BB26">
            <v>1286.8977470307516</v>
          </cell>
          <cell r="BC26">
            <v>1283.5977470307512</v>
          </cell>
          <cell r="BD26">
            <v>-0.25643062998707328</v>
          </cell>
          <cell r="BE26">
            <v>3817.0462060408936</v>
          </cell>
          <cell r="BF26">
            <v>3852.3462060408933</v>
          </cell>
          <cell r="BG26">
            <v>0.9247988652621919</v>
          </cell>
          <cell r="BH26">
            <v>7613.0877934754317</v>
          </cell>
          <cell r="BI26">
            <v>7706.5877934754326</v>
          </cell>
          <cell r="BJ26">
            <v>1.2281481908054741</v>
          </cell>
          <cell r="BK26">
            <v>14371.970907809729</v>
          </cell>
          <cell r="BL26">
            <v>14895.160994628597</v>
          </cell>
          <cell r="BM26">
            <v>3.6403503052915744</v>
          </cell>
        </row>
        <row r="27">
          <cell r="C27">
            <v>22</v>
          </cell>
          <cell r="D27" t="str">
            <v>Stripping Ratio</v>
          </cell>
          <cell r="E27" t="str">
            <v>OB: F/C</v>
          </cell>
          <cell r="F27">
            <v>13.224047059603519</v>
          </cell>
          <cell r="G27">
            <v>13.076596218374339</v>
          </cell>
          <cell r="H27">
            <v>-1.1150205422333137</v>
          </cell>
          <cell r="I27">
            <v>13.105422046504971</v>
          </cell>
          <cell r="J27">
            <v>12.906455568096273</v>
          </cell>
          <cell r="K27">
            <v>-1.5181997016399749</v>
          </cell>
          <cell r="L27">
            <v>13.518825478189227</v>
          </cell>
          <cell r="M27">
            <v>14.034301073865693</v>
          </cell>
          <cell r="N27">
            <v>3.8130205653450884</v>
          </cell>
          <cell r="O27">
            <v>13.282963811722162</v>
          </cell>
          <cell r="P27">
            <v>13.372529626479867</v>
          </cell>
          <cell r="Q27">
            <v>0.67429088889532107</v>
          </cell>
          <cell r="R27">
            <v>12.366422095880496</v>
          </cell>
          <cell r="S27">
            <v>12.245279413345855</v>
          </cell>
          <cell r="T27">
            <v>-0.9796097981727161</v>
          </cell>
          <cell r="U27">
            <v>13.042175145560938</v>
          </cell>
          <cell r="V27">
            <v>13.094182250459912</v>
          </cell>
          <cell r="W27">
            <v>0.39876097597627941</v>
          </cell>
          <cell r="X27">
            <v>12.459215913399944</v>
          </cell>
          <cell r="Y27">
            <v>13.965209658404628</v>
          </cell>
          <cell r="Z27">
            <v>12.087387805720427</v>
          </cell>
          <cell r="AA27">
            <v>11.538389317595904</v>
          </cell>
          <cell r="AB27">
            <v>12.533328160706489</v>
          </cell>
          <cell r="AC27">
            <v>8.6228572786438704</v>
          </cell>
          <cell r="AD27">
            <v>12.106464866490816</v>
          </cell>
          <cell r="AE27">
            <v>12.923206410075544</v>
          </cell>
          <cell r="AF27">
            <v>6.7463256416442965</v>
          </cell>
          <cell r="AG27">
            <v>12.659445818403601</v>
          </cell>
          <cell r="AH27">
            <v>13.143163548287605</v>
          </cell>
          <cell r="AI27">
            <v>3.8210024105541986</v>
          </cell>
          <cell r="AJ27">
            <v>10.966831276257743</v>
          </cell>
          <cell r="AK27">
            <v>11.23883752160418</v>
          </cell>
          <cell r="AL27">
            <v>2.480262880813239</v>
          </cell>
          <cell r="AM27">
            <v>10.290669032519716</v>
          </cell>
          <cell r="AN27">
            <v>9.9855897526346169</v>
          </cell>
          <cell r="AO27">
            <v>-2.9646204626833592</v>
          </cell>
          <cell r="AP27">
            <v>10.532237590731153</v>
          </cell>
          <cell r="AQ27">
            <v>10.128539704477765</v>
          </cell>
          <cell r="AR27">
            <v>-3.8329735991586502</v>
          </cell>
          <cell r="AS27">
            <v>10.599367315621457</v>
          </cell>
          <cell r="AT27">
            <v>10.451768629588461</v>
          </cell>
          <cell r="AU27">
            <v>-1.392523550112879</v>
          </cell>
          <cell r="AV27">
            <v>10.825452727846224</v>
          </cell>
          <cell r="AW27">
            <v>10.065889457726811</v>
          </cell>
          <cell r="AX27">
            <v>-7.0164573179059264</v>
          </cell>
          <cell r="AY27">
            <v>10.037107587775354</v>
          </cell>
          <cell r="AZ27">
            <v>9.1195374469887724</v>
          </cell>
          <cell r="BA27">
            <v>-9.1417784731542771</v>
          </cell>
          <cell r="BB27">
            <v>9.5550431486863587</v>
          </cell>
          <cell r="BC27">
            <v>8.7844792814441881</v>
          </cell>
          <cell r="BD27">
            <v>-8.0644729202307044</v>
          </cell>
          <cell r="BE27">
            <v>10.134542087073092</v>
          </cell>
          <cell r="BF27">
            <v>9.3233767025443441</v>
          </cell>
          <cell r="BG27">
            <v>-8.0039668054012321</v>
          </cell>
          <cell r="BH27">
            <v>10.366300583580308</v>
          </cell>
          <cell r="BI27">
            <v>9.8877141805383921</v>
          </cell>
          <cell r="BJ27">
            <v>-4.6167521304559962</v>
          </cell>
          <cell r="BK27">
            <v>11.443273306195092</v>
          </cell>
          <cell r="BL27">
            <v>11.460638085570697</v>
          </cell>
          <cell r="BM27">
            <v>0.15174661052798427</v>
          </cell>
        </row>
        <row r="28">
          <cell r="C28">
            <v>23</v>
          </cell>
          <cell r="D28" t="str">
            <v>S/R                          (OB/ (FC+WP)</v>
          </cell>
          <cell r="E28">
            <v>0</v>
          </cell>
          <cell r="F28">
            <v>12.91061678874869</v>
          </cell>
          <cell r="G28">
            <v>12.886319621128846</v>
          </cell>
          <cell r="H28">
            <v>-0.18819525060195766</v>
          </cell>
          <cell r="I28">
            <v>12.797198510607966</v>
          </cell>
          <cell r="J28">
            <v>12.704498457327723</v>
          </cell>
          <cell r="K28">
            <v>-0.72437770816324654</v>
          </cell>
          <cell r="L28">
            <v>13.201052343622381</v>
          </cell>
          <cell r="M28">
            <v>13.843869306303873</v>
          </cell>
          <cell r="N28">
            <v>4.8694372687041563</v>
          </cell>
          <cell r="O28">
            <v>12.969816706501117</v>
          </cell>
          <cell r="P28">
            <v>13.178216012353282</v>
          </cell>
          <cell r="Q28">
            <v>1.6068022437642069</v>
          </cell>
          <cell r="R28">
            <v>12.093279537289629</v>
          </cell>
          <cell r="S28">
            <v>11.999365197070645</v>
          </cell>
          <cell r="T28">
            <v>-0.77658289407268399</v>
          </cell>
          <cell r="U28">
            <v>12.739796193381384</v>
          </cell>
          <cell r="V28">
            <v>12.885886934320947</v>
          </cell>
          <cell r="W28">
            <v>1.1467274571900969</v>
          </cell>
          <cell r="X28">
            <v>12.197571489970617</v>
          </cell>
          <cell r="Y28">
            <v>13.682513106615062</v>
          </cell>
          <cell r="Z28">
            <v>12.174075945079966</v>
          </cell>
          <cell r="AA28">
            <v>11.308581604352264</v>
          </cell>
          <cell r="AB28">
            <v>12.289910035155517</v>
          </cell>
          <cell r="AC28">
            <v>8.677732231472552</v>
          </cell>
          <cell r="AD28">
            <v>11.85266479153319</v>
          </cell>
          <cell r="AE28">
            <v>12.665968544093813</v>
          </cell>
          <cell r="AF28">
            <v>6.8617797505046871</v>
          </cell>
          <cell r="AG28">
            <v>12.378494536862233</v>
          </cell>
          <cell r="AH28">
            <v>12.916029029078866</v>
          </cell>
          <cell r="AI28">
            <v>4.3424868073891796</v>
          </cell>
          <cell r="AJ28">
            <v>10.752586159071083</v>
          </cell>
          <cell r="AK28">
            <v>11.020557838560418</v>
          </cell>
          <cell r="AL28">
            <v>2.4921602628895867</v>
          </cell>
          <cell r="AM28">
            <v>10.08456444922647</v>
          </cell>
          <cell r="AN28">
            <v>9.7910502024382673</v>
          </cell>
          <cell r="AO28">
            <v>-2.9105297334949971</v>
          </cell>
          <cell r="AP28">
            <v>10.324599701972303</v>
          </cell>
          <cell r="AQ28">
            <v>9.9313024585979601</v>
          </cell>
          <cell r="AR28">
            <v>-3.8093219565617829</v>
          </cell>
          <cell r="AS28">
            <v>10.389951130271164</v>
          </cell>
          <cell r="AT28">
            <v>10.24838681518048</v>
          </cell>
          <cell r="AU28">
            <v>-1.3625118474160738</v>
          </cell>
          <cell r="AV28">
            <v>10.610513597493821</v>
          </cell>
          <cell r="AW28">
            <v>9.8699376216702159</v>
          </cell>
          <cell r="AX28">
            <v>-6.9796430589234362</v>
          </cell>
          <cell r="AY28">
            <v>9.8396850420876625</v>
          </cell>
          <cell r="AZ28">
            <v>8.9420480199935799</v>
          </cell>
          <cell r="BA28">
            <v>-9.1226194563604963</v>
          </cell>
          <cell r="BB28">
            <v>9.3694215021582519</v>
          </cell>
          <cell r="BC28">
            <v>8.6133883126853874</v>
          </cell>
          <cell r="BD28">
            <v>-8.069155489468713</v>
          </cell>
          <cell r="BE28">
            <v>9.9354114987853333</v>
          </cell>
          <cell r="BF28">
            <v>9.1418630962141769</v>
          </cell>
          <cell r="BG28">
            <v>-7.98707132229171</v>
          </cell>
          <cell r="BH28">
            <v>10.162054273841221</v>
          </cell>
          <cell r="BI28">
            <v>9.6952610265840011</v>
          </cell>
          <cell r="BJ28">
            <v>-4.5934929560337192</v>
          </cell>
          <cell r="BK28">
            <v>11.204406833817734</v>
          </cell>
          <cell r="BL28">
            <v>11.2496401003124</v>
          </cell>
          <cell r="BM28">
            <v>0.40370960431515684</v>
          </cell>
        </row>
        <row r="29">
          <cell r="C29">
            <v>24</v>
          </cell>
          <cell r="D29" t="str">
            <v>Hauling</v>
          </cell>
          <cell r="E29" t="str">
            <v>KTON</v>
          </cell>
          <cell r="F29">
            <v>1054.7838139195339</v>
          </cell>
          <cell r="G29">
            <v>1323.4159790717208</v>
          </cell>
          <cell r="H29">
            <v>25.467983259428355</v>
          </cell>
          <cell r="I29">
            <v>1062.980314624989</v>
          </cell>
          <cell r="J29">
            <v>991.43672471764205</v>
          </cell>
          <cell r="K29">
            <v>-6.7304717616136598</v>
          </cell>
          <cell r="L29">
            <v>1063.559502647754</v>
          </cell>
          <cell r="M29">
            <v>1300.9861235998919</v>
          </cell>
          <cell r="N29">
            <v>22.323774115229028</v>
          </cell>
          <cell r="O29">
            <v>3181.3236311922769</v>
          </cell>
          <cell r="P29">
            <v>3615.8388273892547</v>
          </cell>
          <cell r="Q29">
            <v>13.658314795031803</v>
          </cell>
          <cell r="R29">
            <v>1125.0464868297017</v>
          </cell>
          <cell r="S29">
            <v>1080.4199388439245</v>
          </cell>
          <cell r="T29">
            <v>-3.9666403573715083</v>
          </cell>
          <cell r="U29">
            <v>4306.3701180219787</v>
          </cell>
          <cell r="V29">
            <v>4696.2587662331789</v>
          </cell>
          <cell r="W29">
            <v>9.0537654109091221</v>
          </cell>
          <cell r="X29">
            <v>1185.3744343150661</v>
          </cell>
          <cell r="Y29">
            <v>1235</v>
          </cell>
          <cell r="Z29">
            <v>4.1864886105468093</v>
          </cell>
          <cell r="AA29">
            <v>1236.9087827721667</v>
          </cell>
          <cell r="AB29">
            <v>1287.2221545065258</v>
          </cell>
          <cell r="AC29">
            <v>4.0676703436122894</v>
          </cell>
          <cell r="AD29">
            <v>3547.3297039169347</v>
          </cell>
          <cell r="AE29">
            <v>3602.6420933504505</v>
          </cell>
          <cell r="AF29">
            <v>1.5592683525424855</v>
          </cell>
          <cell r="AG29">
            <v>6728.6533351092112</v>
          </cell>
          <cell r="AH29">
            <v>7218.4809207397047</v>
          </cell>
          <cell r="AI29">
            <v>7.2797268819696646</v>
          </cell>
          <cell r="AJ29">
            <v>1259.7993500877967</v>
          </cell>
          <cell r="AK29">
            <v>1277.206093220198</v>
          </cell>
          <cell r="AL29">
            <v>1.3817075815436954</v>
          </cell>
          <cell r="AM29">
            <v>1233.2004719940044</v>
          </cell>
          <cell r="AN29">
            <v>1273.2338903009882</v>
          </cell>
          <cell r="AO29">
            <v>3.2463025449748946</v>
          </cell>
          <cell r="AP29">
            <v>1248.2193724509566</v>
          </cell>
          <cell r="AQ29">
            <v>1273.8016039133531</v>
          </cell>
          <cell r="AR29">
            <v>2.0494980311164546</v>
          </cell>
          <cell r="AS29">
            <v>3741.2191945327577</v>
          </cell>
          <cell r="AT29">
            <v>3824.2415874345393</v>
          </cell>
          <cell r="AU29">
            <v>2.2191266692715201</v>
          </cell>
          <cell r="AV29">
            <v>1272.3421341855178</v>
          </cell>
          <cell r="AW29">
            <v>1274.2300511564961</v>
          </cell>
          <cell r="AX29">
            <v>0.14838123490949282</v>
          </cell>
          <cell r="AY29">
            <v>1276.769485873303</v>
          </cell>
          <cell r="AZ29">
            <v>1274.5184078536458</v>
          </cell>
          <cell r="BA29">
            <v>-0.17631044950274785</v>
          </cell>
          <cell r="BB29">
            <v>1287.5221349761118</v>
          </cell>
          <cell r="BC29">
            <v>1273.5977470307512</v>
          </cell>
          <cell r="BD29">
            <v>-1.081487266672817</v>
          </cell>
          <cell r="BE29">
            <v>3836.6337550349326</v>
          </cell>
          <cell r="BF29">
            <v>3822.3462060408933</v>
          </cell>
          <cell r="BG29">
            <v>-0.37239804230177842</v>
          </cell>
          <cell r="BH29">
            <v>7577.8529495676903</v>
          </cell>
          <cell r="BI29">
            <v>7646.5877934754326</v>
          </cell>
          <cell r="BJ29">
            <v>0.90704905947882708</v>
          </cell>
          <cell r="BK29">
            <v>14306.506284676901</v>
          </cell>
          <cell r="BL29">
            <v>14865.068714215136</v>
          </cell>
          <cell r="BM29">
            <v>3.9042545987379724</v>
          </cell>
        </row>
        <row r="30">
          <cell r="C30">
            <v>25</v>
          </cell>
          <cell r="D30" t="str">
            <v>ROM stock</v>
          </cell>
          <cell r="E30" t="str">
            <v>KTON</v>
          </cell>
          <cell r="F30">
            <v>193.28493050970502</v>
          </cell>
          <cell r="G30">
            <v>47.777940999999998</v>
          </cell>
          <cell r="H30">
            <v>-75.281083282588838</v>
          </cell>
          <cell r="I30">
            <v>204.62076403957886</v>
          </cell>
          <cell r="J30">
            <v>129.87534699999998</v>
          </cell>
          <cell r="K30">
            <v>-36.528754738263622</v>
          </cell>
          <cell r="L30">
            <v>215.9714485443954</v>
          </cell>
          <cell r="M30">
            <v>180.67277599999994</v>
          </cell>
          <cell r="N30">
            <v>-16.344138441586374</v>
          </cell>
          <cell r="O30">
            <v>215.9714485443954</v>
          </cell>
          <cell r="P30">
            <v>180.67277599999994</v>
          </cell>
          <cell r="Q30">
            <v>-16.344138441586374</v>
          </cell>
          <cell r="R30">
            <v>216.83754973553155</v>
          </cell>
          <cell r="S30">
            <v>77.100939999999994</v>
          </cell>
          <cell r="T30">
            <v>-64.442994262738594</v>
          </cell>
          <cell r="U30">
            <v>216.83754973553155</v>
          </cell>
          <cell r="V30">
            <v>77.100939999999994</v>
          </cell>
          <cell r="W30">
            <v>-64.442994262738594</v>
          </cell>
          <cell r="X30">
            <v>224.1878859597013</v>
          </cell>
          <cell r="Y30">
            <v>127.6263610106912</v>
          </cell>
          <cell r="Z30">
            <v>-43.071696106883955</v>
          </cell>
          <cell r="AA30">
            <v>230.1257093180898</v>
          </cell>
          <cell r="AB30">
            <v>141.40420650416524</v>
          </cell>
          <cell r="AC30">
            <v>-38.553494556008005</v>
          </cell>
          <cell r="AD30">
            <v>230.1257093180898</v>
          </cell>
          <cell r="AE30">
            <v>141.40420650416524</v>
          </cell>
          <cell r="AF30">
            <v>-38.553494556008005</v>
          </cell>
          <cell r="AG30">
            <v>230.1257093180898</v>
          </cell>
          <cell r="AH30">
            <v>141.40420650416524</v>
          </cell>
          <cell r="AI30">
            <v>-38.553494556008005</v>
          </cell>
          <cell r="AJ30">
            <v>249.78270267574055</v>
          </cell>
          <cell r="AK30">
            <v>160.19811328396713</v>
          </cell>
          <cell r="AL30">
            <v>-35.865009238877967</v>
          </cell>
          <cell r="AM30">
            <v>278.08629369116363</v>
          </cell>
          <cell r="AN30">
            <v>182.96422298297909</v>
          </cell>
          <cell r="AO30">
            <v>-34.205954362434333</v>
          </cell>
          <cell r="AP30">
            <v>297.54573604094645</v>
          </cell>
          <cell r="AQ30">
            <v>194.16261906962615</v>
          </cell>
          <cell r="AR30">
            <v>-34.745286001037954</v>
          </cell>
          <cell r="AS30">
            <v>297.54573604094645</v>
          </cell>
          <cell r="AT30">
            <v>194.16261906962615</v>
          </cell>
          <cell r="AU30">
            <v>-34.745286001037954</v>
          </cell>
          <cell r="AV30">
            <v>334.39418400700538</v>
          </cell>
          <cell r="AW30">
            <v>199.93256791313024</v>
          </cell>
          <cell r="AX30">
            <v>-40.210512779450205</v>
          </cell>
          <cell r="AY30">
            <v>367.94285814523511</v>
          </cell>
          <cell r="AZ30">
            <v>205.4141600594844</v>
          </cell>
          <cell r="BA30">
            <v>-44.172266015718414</v>
          </cell>
          <cell r="BB30">
            <v>353.46055934379859</v>
          </cell>
          <cell r="BC30">
            <v>211.81641302873334</v>
          </cell>
          <cell r="BD30">
            <v>-40.073536515086253</v>
          </cell>
          <cell r="BE30">
            <v>353.46055934379859</v>
          </cell>
          <cell r="BF30">
            <v>211.81641302873334</v>
          </cell>
          <cell r="BG30">
            <v>-40.073536515086253</v>
          </cell>
          <cell r="BH30">
            <v>353.46055934379859</v>
          </cell>
          <cell r="BI30">
            <v>211.81641302873334</v>
          </cell>
          <cell r="BJ30">
            <v>-40.073536515086253</v>
          </cell>
          <cell r="BK30">
            <v>353.46055934379859</v>
          </cell>
          <cell r="BL30">
            <v>211.81641302873334</v>
          </cell>
          <cell r="BM30">
            <v>-40.073536515086253</v>
          </cell>
        </row>
        <row r="31">
          <cell r="C31">
            <v>26</v>
          </cell>
          <cell r="D31" t="str">
            <v>F/C stock</v>
          </cell>
          <cell r="E31" t="str">
            <v>KTON</v>
          </cell>
          <cell r="F31">
            <v>160.96107837431947</v>
          </cell>
          <cell r="G31">
            <v>331.34342299999997</v>
          </cell>
          <cell r="H31">
            <v>105.85313315896879</v>
          </cell>
          <cell r="I31">
            <v>173.94139299930822</v>
          </cell>
          <cell r="J31">
            <v>306.01014793722197</v>
          </cell>
          <cell r="K31">
            <v>75.927157222685352</v>
          </cell>
          <cell r="L31">
            <v>146.20089564706257</v>
          </cell>
          <cell r="M31">
            <v>273.10515000000004</v>
          </cell>
          <cell r="N31">
            <v>86.801283802865129</v>
          </cell>
          <cell r="O31">
            <v>146.20089564706257</v>
          </cell>
          <cell r="P31">
            <v>273.10515000000004</v>
          </cell>
          <cell r="Q31">
            <v>86.801283802865129</v>
          </cell>
          <cell r="R31">
            <v>143.76607986427086</v>
          </cell>
          <cell r="S31">
            <v>371.34232560307424</v>
          </cell>
          <cell r="T31">
            <v>158.29620307770614</v>
          </cell>
          <cell r="U31">
            <v>143.76607986427086</v>
          </cell>
          <cell r="V31">
            <v>371.34232560307424</v>
          </cell>
          <cell r="W31">
            <v>158.29620307770614</v>
          </cell>
          <cell r="X31">
            <v>181.73822428255914</v>
          </cell>
          <cell r="Y31">
            <v>327.79232560307423</v>
          </cell>
          <cell r="Z31">
            <v>80.365097599631071</v>
          </cell>
          <cell r="AA31">
            <v>235.96037878908515</v>
          </cell>
          <cell r="AB31">
            <v>385.11448010959998</v>
          </cell>
          <cell r="AC31">
            <v>63.211502747178272</v>
          </cell>
          <cell r="AD31">
            <v>235.96037878908515</v>
          </cell>
          <cell r="AE31">
            <v>385.11448010959998</v>
          </cell>
          <cell r="AF31">
            <v>63.211502747178272</v>
          </cell>
          <cell r="AG31">
            <v>235.96037878908515</v>
          </cell>
          <cell r="AH31">
            <v>385.11448010959998</v>
          </cell>
          <cell r="AI31">
            <v>63.211502747178272</v>
          </cell>
          <cell r="AJ31">
            <v>223.16647200928236</v>
          </cell>
          <cell r="AK31">
            <v>399.94057332979787</v>
          </cell>
          <cell r="AL31">
            <v>79.2117649792675</v>
          </cell>
          <cell r="AM31">
            <v>306.40036231027045</v>
          </cell>
          <cell r="AN31">
            <v>411.87446363078607</v>
          </cell>
          <cell r="AO31">
            <v>34.423621605809096</v>
          </cell>
          <cell r="AP31">
            <v>334.50196622362319</v>
          </cell>
          <cell r="AQ31">
            <v>537.47606754413914</v>
          </cell>
          <cell r="AR31">
            <v>60.679494237956902</v>
          </cell>
          <cell r="AS31">
            <v>334.50196622362319</v>
          </cell>
          <cell r="AT31">
            <v>537.47606754413914</v>
          </cell>
          <cell r="AU31">
            <v>60.679494237956902</v>
          </cell>
          <cell r="AV31">
            <v>344.63201738011924</v>
          </cell>
          <cell r="AW31">
            <v>621.10611870063531</v>
          </cell>
          <cell r="AX31">
            <v>80.222987818213369</v>
          </cell>
          <cell r="AY31">
            <v>377.65042523376542</v>
          </cell>
          <cell r="AZ31">
            <v>715.62452655428115</v>
          </cell>
          <cell r="BA31">
            <v>89.493901962723839</v>
          </cell>
          <cell r="BB31">
            <v>501.54817226451706</v>
          </cell>
          <cell r="BC31">
            <v>751.62227358503242</v>
          </cell>
          <cell r="BD31">
            <v>49.860435178423103</v>
          </cell>
          <cell r="BE31">
            <v>501.54817226451706</v>
          </cell>
          <cell r="BF31">
            <v>751.62227358503242</v>
          </cell>
          <cell r="BG31">
            <v>49.860435178423103</v>
          </cell>
          <cell r="BH31">
            <v>501.54817226451706</v>
          </cell>
          <cell r="BI31">
            <v>751.62227358503242</v>
          </cell>
          <cell r="BJ31">
            <v>49.860435178423103</v>
          </cell>
          <cell r="BK31">
            <v>501.54817226451706</v>
          </cell>
          <cell r="BL31">
            <v>751.62227358503242</v>
          </cell>
          <cell r="BM31">
            <v>49.860435178423103</v>
          </cell>
        </row>
        <row r="32">
          <cell r="C32">
            <v>27</v>
          </cell>
          <cell r="D32" t="str">
            <v>Coal Sales</v>
          </cell>
          <cell r="E32" t="str">
            <v>KTON</v>
          </cell>
          <cell r="F32">
            <v>1184.0999999999999</v>
          </cell>
          <cell r="G32">
            <v>1286.21</v>
          </cell>
          <cell r="H32">
            <v>8.6234270754159397</v>
          </cell>
          <cell r="I32">
            <v>1050</v>
          </cell>
          <cell r="J32">
            <v>1068.021</v>
          </cell>
          <cell r="K32">
            <v>1.7162857142857104</v>
          </cell>
          <cell r="L32">
            <v>1091.3</v>
          </cell>
          <cell r="M32">
            <v>1290.5070000000001</v>
          </cell>
          <cell r="N32">
            <v>18.254100613946679</v>
          </cell>
          <cell r="O32">
            <v>3325.3999999999996</v>
          </cell>
          <cell r="P32">
            <v>3644.7379999999998</v>
          </cell>
          <cell r="Q32">
            <v>9.6029951284056132</v>
          </cell>
          <cell r="R32">
            <v>1134.3</v>
          </cell>
          <cell r="S32">
            <v>1061.2940000000001</v>
          </cell>
          <cell r="T32">
            <v>-6.4362161685620967</v>
          </cell>
          <cell r="U32">
            <v>4459.7</v>
          </cell>
          <cell r="V32">
            <v>4706.0320000000002</v>
          </cell>
          <cell r="W32">
            <v>5.5235105500370061</v>
          </cell>
          <cell r="X32">
            <v>1152.5</v>
          </cell>
          <cell r="Y32">
            <v>1278.55</v>
          </cell>
          <cell r="Z32">
            <v>10.937093275488065</v>
          </cell>
          <cell r="AA32">
            <v>1201</v>
          </cell>
          <cell r="AB32">
            <v>1229.9000000000001</v>
          </cell>
          <cell r="AC32">
            <v>2.4063280599500492</v>
          </cell>
          <cell r="AD32">
            <v>3487.8</v>
          </cell>
          <cell r="AE32">
            <v>3569.7440000000001</v>
          </cell>
          <cell r="AF32">
            <v>2.3494466425827158</v>
          </cell>
          <cell r="AG32">
            <v>6813.2</v>
          </cell>
          <cell r="AH32">
            <v>7214.482</v>
          </cell>
          <cell r="AI32">
            <v>5.8897727939881435</v>
          </cell>
          <cell r="AJ32">
            <v>1292.5</v>
          </cell>
          <cell r="AK32">
            <v>1272.3800000000001</v>
          </cell>
          <cell r="AL32">
            <v>-1.5566731141199142</v>
          </cell>
          <cell r="AM32">
            <v>1165</v>
          </cell>
          <cell r="AN32">
            <v>1271.3</v>
          </cell>
          <cell r="AO32">
            <v>9.1244635193133021</v>
          </cell>
          <cell r="AP32">
            <v>1240</v>
          </cell>
          <cell r="AQ32">
            <v>1158.2</v>
          </cell>
          <cell r="AR32">
            <v>-6.5967741935483843</v>
          </cell>
          <cell r="AS32">
            <v>3697.5</v>
          </cell>
          <cell r="AT32">
            <v>3701.88</v>
          </cell>
          <cell r="AU32">
            <v>0.11845841784990153</v>
          </cell>
          <cell r="AV32">
            <v>1249</v>
          </cell>
          <cell r="AW32">
            <v>1200.5999999999999</v>
          </cell>
          <cell r="AX32">
            <v>-3.8751000800640583</v>
          </cell>
          <cell r="AY32">
            <v>1238</v>
          </cell>
          <cell r="AZ32">
            <v>1190</v>
          </cell>
          <cell r="BA32">
            <v>-3.877221324717286</v>
          </cell>
          <cell r="BB32">
            <v>1163</v>
          </cell>
          <cell r="BC32">
            <v>1247.5999999999999</v>
          </cell>
          <cell r="BD32">
            <v>7.2742906276870078</v>
          </cell>
          <cell r="BE32">
            <v>3650</v>
          </cell>
          <cell r="BF32">
            <v>3638.2</v>
          </cell>
          <cell r="BG32">
            <v>-0.32328767123288171</v>
          </cell>
          <cell r="BH32">
            <v>7347.5</v>
          </cell>
          <cell r="BI32">
            <v>7340.08</v>
          </cell>
          <cell r="BJ32">
            <v>-0.10098673018033442</v>
          </cell>
          <cell r="BK32">
            <v>14160.7</v>
          </cell>
          <cell r="BL32">
            <v>14554.562000000002</v>
          </cell>
          <cell r="BM32">
            <v>2.7813738021425563</v>
          </cell>
        </row>
        <row r="33">
          <cell r="C33">
            <v>28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C34">
            <v>29</v>
          </cell>
          <cell r="D34">
            <v>0</v>
          </cell>
          <cell r="E34">
            <v>0</v>
          </cell>
          <cell r="F34" t="str">
            <v>JANUARY</v>
          </cell>
          <cell r="G34">
            <v>0</v>
          </cell>
          <cell r="H34">
            <v>0</v>
          </cell>
          <cell r="I34" t="str">
            <v>FEBRUARY</v>
          </cell>
          <cell r="J34">
            <v>0</v>
          </cell>
          <cell r="K34">
            <v>0</v>
          </cell>
          <cell r="L34" t="str">
            <v>MARCH</v>
          </cell>
          <cell r="M34">
            <v>0</v>
          </cell>
          <cell r="N34">
            <v>0</v>
          </cell>
          <cell r="O34" t="str">
            <v>Q1</v>
          </cell>
          <cell r="P34">
            <v>0</v>
          </cell>
          <cell r="Q34">
            <v>0</v>
          </cell>
          <cell r="R34" t="str">
            <v>APRIL</v>
          </cell>
          <cell r="S34">
            <v>0</v>
          </cell>
          <cell r="T34">
            <v>0</v>
          </cell>
          <cell r="U34" t="str">
            <v>JANUARY - APRIL</v>
          </cell>
          <cell r="V34">
            <v>0</v>
          </cell>
          <cell r="W34">
            <v>0</v>
          </cell>
          <cell r="X34" t="str">
            <v>MAY</v>
          </cell>
          <cell r="Y34">
            <v>0</v>
          </cell>
          <cell r="Z34">
            <v>0</v>
          </cell>
          <cell r="AA34" t="str">
            <v>JUNE</v>
          </cell>
          <cell r="AB34">
            <v>0</v>
          </cell>
          <cell r="AC34">
            <v>0</v>
          </cell>
          <cell r="AD34" t="str">
            <v>Q2</v>
          </cell>
          <cell r="AE34">
            <v>0</v>
          </cell>
          <cell r="AF34">
            <v>0</v>
          </cell>
          <cell r="AG34" t="str">
            <v>1st HALF</v>
          </cell>
          <cell r="AH34">
            <v>0</v>
          </cell>
          <cell r="AI34">
            <v>0</v>
          </cell>
          <cell r="AJ34" t="str">
            <v>JULY</v>
          </cell>
          <cell r="AK34">
            <v>0</v>
          </cell>
          <cell r="AL34">
            <v>0</v>
          </cell>
          <cell r="AM34" t="str">
            <v>AUGUST</v>
          </cell>
          <cell r="AN34">
            <v>0</v>
          </cell>
          <cell r="AO34">
            <v>0</v>
          </cell>
          <cell r="AP34" t="str">
            <v>SEPTEMBER</v>
          </cell>
          <cell r="AQ34">
            <v>0</v>
          </cell>
          <cell r="AR34">
            <v>0</v>
          </cell>
          <cell r="AS34" t="str">
            <v>Q3</v>
          </cell>
          <cell r="AT34">
            <v>0</v>
          </cell>
          <cell r="AU34">
            <v>0</v>
          </cell>
          <cell r="AV34" t="str">
            <v>OCTOBER</v>
          </cell>
          <cell r="AW34">
            <v>0</v>
          </cell>
          <cell r="AX34">
            <v>0</v>
          </cell>
          <cell r="AY34" t="str">
            <v>NOVEMBER</v>
          </cell>
          <cell r="AZ34">
            <v>0</v>
          </cell>
          <cell r="BA34">
            <v>0</v>
          </cell>
          <cell r="BB34" t="str">
            <v>DECEMBER</v>
          </cell>
          <cell r="BC34">
            <v>0</v>
          </cell>
          <cell r="BD34">
            <v>0</v>
          </cell>
          <cell r="BE34" t="str">
            <v>Q4</v>
          </cell>
          <cell r="BF34">
            <v>0</v>
          </cell>
          <cell r="BG34">
            <v>0</v>
          </cell>
          <cell r="BH34" t="str">
            <v>2nd HALF</v>
          </cell>
          <cell r="BI34">
            <v>0</v>
          </cell>
          <cell r="BJ34">
            <v>0</v>
          </cell>
          <cell r="BK34" t="str">
            <v>TOTAL 2012</v>
          </cell>
          <cell r="BL34">
            <v>0</v>
          </cell>
          <cell r="BM34">
            <v>0</v>
          </cell>
        </row>
        <row r="35">
          <cell r="C35">
            <v>30</v>
          </cell>
          <cell r="D35">
            <v>0</v>
          </cell>
          <cell r="E35">
            <v>0</v>
          </cell>
          <cell r="F35" t="str">
            <v>Plan</v>
          </cell>
          <cell r="G35" t="str">
            <v>Actual</v>
          </cell>
          <cell r="H35" t="str">
            <v>% var</v>
          </cell>
          <cell r="I35" t="str">
            <v>Plan</v>
          </cell>
          <cell r="J35" t="str">
            <v>Actual</v>
          </cell>
          <cell r="K35" t="str">
            <v>% var</v>
          </cell>
          <cell r="L35" t="str">
            <v>Plan</v>
          </cell>
          <cell r="M35" t="str">
            <v>Actual</v>
          </cell>
          <cell r="N35" t="str">
            <v>% var</v>
          </cell>
          <cell r="O35" t="str">
            <v>Plan</v>
          </cell>
          <cell r="P35" t="str">
            <v>Actual</v>
          </cell>
          <cell r="Q35" t="str">
            <v>% var</v>
          </cell>
          <cell r="R35" t="str">
            <v>Plan</v>
          </cell>
          <cell r="S35" t="str">
            <v>Est</v>
          </cell>
          <cell r="T35" t="str">
            <v>% var</v>
          </cell>
          <cell r="U35" t="str">
            <v>Plan</v>
          </cell>
          <cell r="V35" t="str">
            <v>Est.</v>
          </cell>
          <cell r="W35" t="str">
            <v>% var</v>
          </cell>
          <cell r="X35" t="str">
            <v>Plan</v>
          </cell>
          <cell r="Y35" t="str">
            <v>Est</v>
          </cell>
          <cell r="Z35" t="str">
            <v>% var</v>
          </cell>
          <cell r="AA35" t="str">
            <v>Plan</v>
          </cell>
          <cell r="AB35" t="str">
            <v>Est</v>
          </cell>
          <cell r="AC35" t="str">
            <v>% var</v>
          </cell>
          <cell r="AD35" t="str">
            <v>Plan</v>
          </cell>
          <cell r="AE35" t="str">
            <v>Est.</v>
          </cell>
          <cell r="AF35" t="str">
            <v>% var</v>
          </cell>
          <cell r="AG35" t="str">
            <v>Plan</v>
          </cell>
          <cell r="AH35" t="str">
            <v>Est</v>
          </cell>
          <cell r="AI35" t="str">
            <v>% var</v>
          </cell>
          <cell r="AJ35" t="str">
            <v>Plan</v>
          </cell>
          <cell r="AK35" t="str">
            <v>Est</v>
          </cell>
          <cell r="AL35" t="str">
            <v>% var</v>
          </cell>
          <cell r="AM35" t="str">
            <v>Plan</v>
          </cell>
          <cell r="AN35" t="str">
            <v>Est</v>
          </cell>
          <cell r="AO35" t="str">
            <v>% var</v>
          </cell>
          <cell r="AP35" t="str">
            <v>Plan</v>
          </cell>
          <cell r="AQ35" t="str">
            <v>Est</v>
          </cell>
          <cell r="AR35" t="str">
            <v>% var</v>
          </cell>
          <cell r="AS35" t="str">
            <v>Plan</v>
          </cell>
          <cell r="AT35" t="str">
            <v>Est.</v>
          </cell>
          <cell r="AU35" t="str">
            <v>% var</v>
          </cell>
          <cell r="AV35" t="str">
            <v>Plan</v>
          </cell>
          <cell r="AW35" t="str">
            <v>Est</v>
          </cell>
          <cell r="AX35" t="str">
            <v>% var</v>
          </cell>
          <cell r="AY35" t="str">
            <v>Plan</v>
          </cell>
          <cell r="AZ35" t="str">
            <v>Est</v>
          </cell>
          <cell r="BA35" t="str">
            <v>% var</v>
          </cell>
          <cell r="BB35" t="str">
            <v>Plan</v>
          </cell>
          <cell r="BC35" t="str">
            <v>Est</v>
          </cell>
          <cell r="BD35" t="str">
            <v>% var</v>
          </cell>
          <cell r="BE35" t="str">
            <v>Plan</v>
          </cell>
          <cell r="BF35" t="str">
            <v>Est.</v>
          </cell>
          <cell r="BG35" t="str">
            <v>% var</v>
          </cell>
          <cell r="BH35" t="str">
            <v>Plan</v>
          </cell>
          <cell r="BI35" t="str">
            <v>Est.</v>
          </cell>
          <cell r="BJ35" t="str">
            <v>% var</v>
          </cell>
          <cell r="BK35" t="str">
            <v>Plan</v>
          </cell>
          <cell r="BL35" t="str">
            <v>Est</v>
          </cell>
          <cell r="BM35" t="str">
            <v>% var</v>
          </cell>
        </row>
        <row r="36">
          <cell r="C36">
            <v>31</v>
          </cell>
          <cell r="D36" t="str">
            <v>OB Removal</v>
          </cell>
          <cell r="E36" t="str">
            <v>KBCM</v>
          </cell>
          <cell r="F36">
            <v>3656.7059428635548</v>
          </cell>
          <cell r="G36">
            <v>4217.6266459999997</v>
          </cell>
          <cell r="H36">
            <v>15.339508068214796</v>
          </cell>
          <cell r="I36">
            <v>3842.5353114929476</v>
          </cell>
          <cell r="J36">
            <v>3562.2179729999998</v>
          </cell>
          <cell r="K36">
            <v>-7.2951141829334434</v>
          </cell>
          <cell r="L36">
            <v>4052.5198298506903</v>
          </cell>
          <cell r="M36">
            <v>4494.965792</v>
          </cell>
          <cell r="N36">
            <v>10.917798819644791</v>
          </cell>
          <cell r="O36">
            <v>11551.761084207192</v>
          </cell>
          <cell r="P36">
            <v>12274.810410999999</v>
          </cell>
          <cell r="Q36">
            <v>6.2592129591505525</v>
          </cell>
          <cell r="R36">
            <v>3891.6279301830273</v>
          </cell>
          <cell r="S36">
            <v>3283.8046690000001</v>
          </cell>
          <cell r="T36">
            <v>-15.61874033405965</v>
          </cell>
          <cell r="U36">
            <v>15443.389014390219</v>
          </cell>
          <cell r="V36">
            <v>15558.61508</v>
          </cell>
          <cell r="W36">
            <v>0.74611903839508542</v>
          </cell>
          <cell r="X36">
            <v>4529.0901921154709</v>
          </cell>
          <cell r="Y36">
            <v>4158.8115214152704</v>
          </cell>
          <cell r="Z36">
            <v>-8.1755640756460384</v>
          </cell>
          <cell r="AA36">
            <v>4355.1565918287752</v>
          </cell>
          <cell r="AB36">
            <v>4355.1660000000002</v>
          </cell>
          <cell r="AC36">
            <v>2.16023718702934E-4</v>
          </cell>
          <cell r="AD36">
            <v>12775.874714127272</v>
          </cell>
          <cell r="AE36">
            <v>11797.78219041527</v>
          </cell>
          <cell r="AF36">
            <v>-7.6557773584805924</v>
          </cell>
          <cell r="AG36">
            <v>24327.635798334464</v>
          </cell>
          <cell r="AH36">
            <v>24072.592601415268</v>
          </cell>
          <cell r="AI36">
            <v>-1.0483681975239734</v>
          </cell>
          <cell r="AJ36">
            <v>4373.6170301148313</v>
          </cell>
          <cell r="AK36">
            <v>3815.1819999999998</v>
          </cell>
          <cell r="AL36">
            <v>-12.768265402976301</v>
          </cell>
          <cell r="AM36">
            <v>4009.6170525413008</v>
          </cell>
          <cell r="AN36">
            <v>3543.335</v>
          </cell>
          <cell r="AO36">
            <v>-11.629091916540274</v>
          </cell>
          <cell r="AP36">
            <v>4432.8461777093398</v>
          </cell>
          <cell r="AQ36">
            <v>3856.1709999999998</v>
          </cell>
          <cell r="AR36">
            <v>-13.009140281229772</v>
          </cell>
          <cell r="AS36">
            <v>12816.080260365472</v>
          </cell>
          <cell r="AT36">
            <v>11214.688</v>
          </cell>
          <cell r="AU36">
            <v>-12.495179710428916</v>
          </cell>
          <cell r="AV36">
            <v>4336.605966291093</v>
          </cell>
          <cell r="AW36">
            <v>3484.598</v>
          </cell>
          <cell r="AX36">
            <v>-19.646884520148777</v>
          </cell>
          <cell r="AY36">
            <v>4098.0241783742777</v>
          </cell>
          <cell r="AZ36">
            <v>3392.7179999999998</v>
          </cell>
          <cell r="BA36">
            <v>-17.210883774094253</v>
          </cell>
          <cell r="BB36">
            <v>3636.2277463003688</v>
          </cell>
          <cell r="BC36">
            <v>3058.0169999999998</v>
          </cell>
          <cell r="BD36">
            <v>-15.901389754496586</v>
          </cell>
          <cell r="BE36">
            <v>12070.857890965739</v>
          </cell>
          <cell r="BF36">
            <v>9935.3329999999987</v>
          </cell>
          <cell r="BG36">
            <v>-17.691575116330739</v>
          </cell>
          <cell r="BH36">
            <v>24886.938151331211</v>
          </cell>
          <cell r="BI36">
            <v>21150.021000000001</v>
          </cell>
          <cell r="BJ36">
            <v>-15.015576157291658</v>
          </cell>
          <cell r="BK36">
            <v>49214.573949665675</v>
          </cell>
          <cell r="BL36">
            <v>45222.613601415273</v>
          </cell>
          <cell r="BM36">
            <v>-8.1113378169913446</v>
          </cell>
        </row>
        <row r="37">
          <cell r="C37">
            <v>32</v>
          </cell>
          <cell r="D37" t="str">
            <v>ROM Production</v>
          </cell>
          <cell r="E37" t="str">
            <v>KTON</v>
          </cell>
          <cell r="F37">
            <v>222.54531255251072</v>
          </cell>
          <cell r="G37">
            <v>228.427311620056</v>
          </cell>
          <cell r="H37">
            <v>2.6430568229368534</v>
          </cell>
          <cell r="I37">
            <v>230.05290982681944</v>
          </cell>
          <cell r="J37">
            <v>179.180610922791</v>
          </cell>
          <cell r="K37">
            <v>-22.113303823161541</v>
          </cell>
          <cell r="L37">
            <v>218.85777893076479</v>
          </cell>
          <cell r="M37">
            <v>268.70977289120498</v>
          </cell>
          <cell r="N37">
            <v>22.778260020728236</v>
          </cell>
          <cell r="O37">
            <v>671.45600131009496</v>
          </cell>
          <cell r="P37">
            <v>676.31769543405198</v>
          </cell>
          <cell r="Q37">
            <v>0.72405252383942453</v>
          </cell>
          <cell r="R37">
            <v>236.52351335533996</v>
          </cell>
          <cell r="S37">
            <v>170.681223059204</v>
          </cell>
          <cell r="T37">
            <v>-27.837524211480023</v>
          </cell>
          <cell r="U37">
            <v>907.97951466543486</v>
          </cell>
          <cell r="V37">
            <v>846.99891849325604</v>
          </cell>
          <cell r="W37">
            <v>-6.7160762095660793</v>
          </cell>
          <cell r="X37">
            <v>278.74792820016057</v>
          </cell>
          <cell r="Y37">
            <v>259.7</v>
          </cell>
          <cell r="Z37">
            <v>-6.8333882598341082</v>
          </cell>
          <cell r="AA37">
            <v>286.22952992923672</v>
          </cell>
          <cell r="AB37">
            <v>284.81877694079571</v>
          </cell>
          <cell r="AC37">
            <v>-0.49287471798936278</v>
          </cell>
          <cell r="AD37">
            <v>801.50097148473731</v>
          </cell>
          <cell r="AE37">
            <v>715.1999999999997</v>
          </cell>
          <cell r="AF37">
            <v>-10.76741944864642</v>
          </cell>
          <cell r="AG37">
            <v>1472.9569727948324</v>
          </cell>
          <cell r="AH37">
            <v>1391.5176954340518</v>
          </cell>
          <cell r="AI37">
            <v>-5.5289651269483642</v>
          </cell>
          <cell r="AJ37">
            <v>318.61270806890803</v>
          </cell>
          <cell r="AK37">
            <v>215.9</v>
          </cell>
          <cell r="AL37">
            <v>-32.237480008705056</v>
          </cell>
          <cell r="AM37">
            <v>274.17312146926525</v>
          </cell>
          <cell r="AN37">
            <v>213.5</v>
          </cell>
          <cell r="AO37">
            <v>-22.129492907300431</v>
          </cell>
          <cell r="AP37">
            <v>310.68039366936478</v>
          </cell>
          <cell r="AQ37">
            <v>224.2</v>
          </cell>
          <cell r="AR37">
            <v>-27.835806646170202</v>
          </cell>
          <cell r="AS37">
            <v>903.46622320753806</v>
          </cell>
          <cell r="AT37">
            <v>653.59999999999991</v>
          </cell>
          <cell r="AU37">
            <v>-27.656398965359063</v>
          </cell>
          <cell r="AV37">
            <v>274.77830697238716</v>
          </cell>
          <cell r="AW37">
            <v>196.69</v>
          </cell>
          <cell r="AX37">
            <v>-28.418657874704188</v>
          </cell>
          <cell r="AY37">
            <v>242.54333538331016</v>
          </cell>
          <cell r="AZ37">
            <v>208.7</v>
          </cell>
          <cell r="BA37">
            <v>-13.953521060401396</v>
          </cell>
          <cell r="BB37">
            <v>212.14708344073284</v>
          </cell>
          <cell r="BC37">
            <v>209.489</v>
          </cell>
          <cell r="BD37">
            <v>-1.2529436641892002</v>
          </cell>
          <cell r="BE37">
            <v>729.46872579643014</v>
          </cell>
          <cell r="BF37">
            <v>614.87900000000002</v>
          </cell>
          <cell r="BG37">
            <v>-15.708655044987932</v>
          </cell>
          <cell r="BH37">
            <v>1632.9349490039681</v>
          </cell>
          <cell r="BI37">
            <v>1268.4789999999998</v>
          </cell>
          <cell r="BJ37">
            <v>-22.319073348651969</v>
          </cell>
          <cell r="BK37">
            <v>3105.8919217988009</v>
          </cell>
          <cell r="BL37">
            <v>2659.9966954340516</v>
          </cell>
          <cell r="BM37">
            <v>-14.356430860817129</v>
          </cell>
        </row>
        <row r="38">
          <cell r="C38">
            <v>33</v>
          </cell>
          <cell r="D38" t="str">
            <v>F/C Production</v>
          </cell>
          <cell r="E38" t="str">
            <v>KTON</v>
          </cell>
          <cell r="F38">
            <v>176.44080833333331</v>
          </cell>
          <cell r="G38">
            <v>269.29479599999996</v>
          </cell>
          <cell r="H38">
            <v>52.626140485168371</v>
          </cell>
          <cell r="I38">
            <v>190.48836333333333</v>
          </cell>
          <cell r="J38">
            <v>239.813401</v>
          </cell>
          <cell r="K38">
            <v>25.893989954836965</v>
          </cell>
          <cell r="L38">
            <v>189.28908333333331</v>
          </cell>
          <cell r="M38">
            <v>280.61119999999994</v>
          </cell>
          <cell r="N38">
            <v>48.244787844342127</v>
          </cell>
          <cell r="O38">
            <v>556.218255</v>
          </cell>
          <cell r="P38">
            <v>789.71939699999984</v>
          </cell>
          <cell r="Q38">
            <v>41.980129185080386</v>
          </cell>
          <cell r="R38">
            <v>183.80083833333333</v>
          </cell>
          <cell r="S38">
            <v>189.00686035336113</v>
          </cell>
          <cell r="T38">
            <v>2.832425612002043</v>
          </cell>
          <cell r="U38">
            <v>740.01909333333333</v>
          </cell>
          <cell r="V38">
            <v>978.72625735336101</v>
          </cell>
          <cell r="W38">
            <v>32.256892581622175</v>
          </cell>
          <cell r="X38">
            <v>214.0089383333333</v>
          </cell>
          <cell r="Y38">
            <v>234.84200000000001</v>
          </cell>
          <cell r="Z38">
            <v>9.7346689483678563</v>
          </cell>
          <cell r="AA38">
            <v>213.24095833333331</v>
          </cell>
          <cell r="AB38">
            <v>260.7659259259259</v>
          </cell>
          <cell r="AC38">
            <v>22.286978995049658</v>
          </cell>
          <cell r="AD38">
            <v>611.05073499999992</v>
          </cell>
          <cell r="AE38">
            <v>684.61478627928705</v>
          </cell>
          <cell r="AF38">
            <v>12.038943260462185</v>
          </cell>
          <cell r="AG38">
            <v>1167.26899</v>
          </cell>
          <cell r="AH38">
            <v>1474.3341832792869</v>
          </cell>
          <cell r="AI38">
            <v>26.306292372188079</v>
          </cell>
          <cell r="AJ38">
            <v>214.31312833333334</v>
          </cell>
          <cell r="AK38">
            <v>254.1037037037037</v>
          </cell>
          <cell r="AL38">
            <v>18.566559911570995</v>
          </cell>
          <cell r="AM38">
            <v>198.98421333333332</v>
          </cell>
          <cell r="AN38">
            <v>238.65703703703701</v>
          </cell>
          <cell r="AO38">
            <v>19.937673968760926</v>
          </cell>
          <cell r="AP38">
            <v>220.60089333333332</v>
          </cell>
          <cell r="AQ38">
            <v>264.98481481481485</v>
          </cell>
          <cell r="AR38">
            <v>20.119556548856014</v>
          </cell>
          <cell r="AS38">
            <v>633.89823499999989</v>
          </cell>
          <cell r="AT38">
            <v>757.7455555555556</v>
          </cell>
          <cell r="AU38">
            <v>19.537413691577125</v>
          </cell>
          <cell r="AV38">
            <v>216.92097333333334</v>
          </cell>
          <cell r="AW38">
            <v>251.80037037037036</v>
          </cell>
          <cell r="AX38">
            <v>16.079310589962788</v>
          </cell>
          <cell r="AY38">
            <v>202.93687833333334</v>
          </cell>
          <cell r="AZ38">
            <v>250.52370370370375</v>
          </cell>
          <cell r="BA38">
            <v>23.449077250615243</v>
          </cell>
          <cell r="BB38">
            <v>172.02482833333332</v>
          </cell>
          <cell r="BC38">
            <v>251.27296296296296</v>
          </cell>
          <cell r="BD38">
            <v>46.067846948273164</v>
          </cell>
          <cell r="BE38">
            <v>591.88267999999994</v>
          </cell>
          <cell r="BF38">
            <v>753.59703703703713</v>
          </cell>
          <cell r="BG38">
            <v>27.322028925907617</v>
          </cell>
          <cell r="BH38">
            <v>1225.7809149999998</v>
          </cell>
          <cell r="BI38">
            <v>1511.3425925925926</v>
          </cell>
          <cell r="BJ38">
            <v>23.296306387066959</v>
          </cell>
          <cell r="BK38">
            <v>2393.0499050000003</v>
          </cell>
          <cell r="BL38">
            <v>2985.6767758718797</v>
          </cell>
          <cell r="BM38">
            <v>24.764501134458346</v>
          </cell>
        </row>
        <row r="39">
          <cell r="C39">
            <v>34</v>
          </cell>
          <cell r="D39" t="str">
            <v>Stripping Ratio</v>
          </cell>
          <cell r="E39" t="str">
            <v>OB: ROM</v>
          </cell>
          <cell r="F39">
            <v>16.43128718786533</v>
          </cell>
          <cell r="G39">
            <v>18.463758191118554</v>
          </cell>
          <cell r="H39">
            <v>12.369517859527308</v>
          </cell>
          <cell r="I39">
            <v>16.702832902159567</v>
          </cell>
          <cell r="J39">
            <v>19.880599550667682</v>
          </cell>
          <cell r="K39">
            <v>19.025315448717986</v>
          </cell>
          <cell r="L39">
            <v>18.516681699180985</v>
          </cell>
          <cell r="M39">
            <v>16.727957988412719</v>
          </cell>
          <cell r="N39">
            <v>-9.6600662031544449</v>
          </cell>
          <cell r="O39">
            <v>17.204047713726968</v>
          </cell>
          <cell r="P39">
            <v>18.149473973355352</v>
          </cell>
          <cell r="Q39">
            <v>5.4953710624391965</v>
          </cell>
          <cell r="R39">
            <v>16.453450546950311</v>
          </cell>
          <cell r="S39">
            <v>19.239402027608804</v>
          </cell>
          <cell r="T39">
            <v>16.932323543372952</v>
          </cell>
          <cell r="U39">
            <v>17.008521409297078</v>
          </cell>
          <cell r="V39">
            <v>18.369108555271289</v>
          </cell>
          <cell r="W39">
            <v>7.9994440035833838</v>
          </cell>
          <cell r="X39">
            <v>16.247977953985963</v>
          </cell>
          <cell r="Y39">
            <v>16.0139065129583</v>
          </cell>
          <cell r="Z39">
            <v>-1.4406188984903197</v>
          </cell>
          <cell r="AA39">
            <v>15.215608930725915</v>
          </cell>
          <cell r="AB39">
            <v>15.291007309203119</v>
          </cell>
          <cell r="AC39">
            <v>0.4955330990726643</v>
          </cell>
          <cell r="AD39">
            <v>15.939936654675108</v>
          </cell>
          <cell r="AE39">
            <v>16.495780467582879</v>
          </cell>
          <cell r="AF39">
            <v>3.48711431512963</v>
          </cell>
          <cell r="AG39">
            <v>16.5161890317641</v>
          </cell>
          <cell r="AH39">
            <v>17.299523161224606</v>
          </cell>
          <cell r="AI39">
            <v>4.7428261323116994</v>
          </cell>
          <cell r="AJ39">
            <v>13.727063985059022</v>
          </cell>
          <cell r="AK39">
            <v>17.671060676238998</v>
          </cell>
          <cell r="AL39">
            <v>28.731538626706694</v>
          </cell>
          <cell r="AM39">
            <v>14.624398741401709</v>
          </cell>
          <cell r="AN39">
            <v>16.596416861826697</v>
          </cell>
          <cell r="AO39">
            <v>13.484438952298254</v>
          </cell>
          <cell r="AP39">
            <v>14.268187719714637</v>
          </cell>
          <cell r="AQ39">
            <v>17.199692239072256</v>
          </cell>
          <cell r="AR39">
            <v>20.545738372274851</v>
          </cell>
          <cell r="AS39">
            <v>14.185455893265253</v>
          </cell>
          <cell r="AT39">
            <v>17.158335373317016</v>
          </cell>
          <cell r="AU39">
            <v>20.957236076305303</v>
          </cell>
          <cell r="AV39">
            <v>15.782199162930588</v>
          </cell>
          <cell r="AW39">
            <v>17.716192994051553</v>
          </cell>
          <cell r="AX39">
            <v>12.254273382023667</v>
          </cell>
          <cell r="AY39">
            <v>16.896049408646295</v>
          </cell>
          <cell r="AZ39">
            <v>16.256435074269287</v>
          </cell>
          <cell r="BA39">
            <v>-3.7855851324019856</v>
          </cell>
          <cell r="BB39">
            <v>17.140126026367057</v>
          </cell>
          <cell r="BC39">
            <v>14.597506312980633</v>
          </cell>
          <cell r="BD39">
            <v>-14.834311658356844</v>
          </cell>
          <cell r="BE39">
            <v>16.547464564415478</v>
          </cell>
          <cell r="BF39">
            <v>16.158192099583818</v>
          </cell>
          <cell r="BG39">
            <v>-2.352459878770619</v>
          </cell>
          <cell r="BH39">
            <v>15.240618229471636</v>
          </cell>
          <cell r="BI39">
            <v>16.673528690660234</v>
          </cell>
          <cell r="BJ39">
            <v>9.4019182136437163</v>
          </cell>
          <cell r="BK39">
            <v>15.845552642785677</v>
          </cell>
          <cell r="BL39">
            <v>17.00100367757636</v>
          </cell>
          <cell r="BM39">
            <v>7.2919579445324612</v>
          </cell>
        </row>
        <row r="40">
          <cell r="C40">
            <v>35</v>
          </cell>
          <cell r="D40" t="str">
            <v>Hauling</v>
          </cell>
          <cell r="E40" t="str">
            <v>KTON</v>
          </cell>
          <cell r="F40">
            <v>168.56736001551263</v>
          </cell>
          <cell r="G40">
            <v>192.29906392827937</v>
          </cell>
          <cell r="H40">
            <v>14.078469230687835</v>
          </cell>
          <cell r="I40">
            <v>182.33396082976745</v>
          </cell>
          <cell r="J40">
            <v>247.37767832850216</v>
          </cell>
          <cell r="K40">
            <v>35.672848438509767</v>
          </cell>
          <cell r="L40">
            <v>181.15865970490844</v>
          </cell>
          <cell r="M40">
            <v>255.61235835396388</v>
          </cell>
          <cell r="N40">
            <v>41.098614203888445</v>
          </cell>
          <cell r="O40">
            <v>532.05998055018858</v>
          </cell>
          <cell r="P40">
            <v>695.28910061074544</v>
          </cell>
          <cell r="Q40">
            <v>30.678706542026728</v>
          </cell>
          <cell r="R40">
            <v>175.78017486607675</v>
          </cell>
          <cell r="S40">
            <v>209.8438751560756</v>
          </cell>
          <cell r="T40">
            <v>19.378579134962902</v>
          </cell>
          <cell r="U40">
            <v>707.84015541626536</v>
          </cell>
          <cell r="V40">
            <v>905.132975766821</v>
          </cell>
          <cell r="W40">
            <v>27.872510317605819</v>
          </cell>
          <cell r="X40">
            <v>205.38410051633645</v>
          </cell>
          <cell r="Y40">
            <v>225</v>
          </cell>
          <cell r="Z40">
            <v>9.5508364251902194</v>
          </cell>
          <cell r="AA40">
            <v>204.63143426833335</v>
          </cell>
          <cell r="AB40">
            <v>250</v>
          </cell>
          <cell r="AC40">
            <v>22.170868270499838</v>
          </cell>
          <cell r="AD40">
            <v>585.79570965074652</v>
          </cell>
          <cell r="AE40">
            <v>684.84387515607557</v>
          </cell>
          <cell r="AF40">
            <v>16.908311869402716</v>
          </cell>
          <cell r="AG40">
            <v>1117.855690200935</v>
          </cell>
          <cell r="AH40">
            <v>1380.1329757668209</v>
          </cell>
          <cell r="AI40">
            <v>23.462535268639321</v>
          </cell>
          <cell r="AJ40">
            <v>205.68223019682645</v>
          </cell>
          <cell r="AK40">
            <v>250</v>
          </cell>
          <cell r="AL40">
            <v>21.546717847605944</v>
          </cell>
          <cell r="AM40">
            <v>190.65982420700772</v>
          </cell>
          <cell r="AN40">
            <v>250</v>
          </cell>
          <cell r="AO40">
            <v>31.123586754472228</v>
          </cell>
          <cell r="AP40">
            <v>211.84424911889744</v>
          </cell>
          <cell r="AQ40">
            <v>250</v>
          </cell>
          <cell r="AR40">
            <v>18.011228079025017</v>
          </cell>
          <cell r="AS40">
            <v>608.18630352273158</v>
          </cell>
          <cell r="AT40">
            <v>750</v>
          </cell>
          <cell r="AU40">
            <v>23.317476183836487</v>
          </cell>
          <cell r="AV40">
            <v>208.23784169361537</v>
          </cell>
          <cell r="AW40">
            <v>250</v>
          </cell>
          <cell r="AX40">
            <v>20.055028407291196</v>
          </cell>
          <cell r="AY40">
            <v>194.53349347754357</v>
          </cell>
          <cell r="AZ40">
            <v>250</v>
          </cell>
          <cell r="BA40">
            <v>28.512574123313801</v>
          </cell>
          <cell r="BB40">
            <v>164.23967110517421</v>
          </cell>
          <cell r="BC40">
            <v>250</v>
          </cell>
          <cell r="BD40">
            <v>52.2165736924226</v>
          </cell>
          <cell r="BE40">
            <v>567.01100627633321</v>
          </cell>
          <cell r="BF40">
            <v>750</v>
          </cell>
          <cell r="BG40">
            <v>32.272564676546509</v>
          </cell>
          <cell r="BH40">
            <v>1175.1973097990649</v>
          </cell>
          <cell r="BI40">
            <v>1500</v>
          </cell>
          <cell r="BJ40">
            <v>27.638141058752918</v>
          </cell>
          <cell r="BK40">
            <v>2293.0529999999999</v>
          </cell>
          <cell r="BL40">
            <v>2880.1329757668209</v>
          </cell>
          <cell r="BM40">
            <v>25.602547161658322</v>
          </cell>
        </row>
        <row r="41">
          <cell r="C41">
            <v>36</v>
          </cell>
          <cell r="D41" t="str">
            <v>ROM Stock</v>
          </cell>
          <cell r="E41" t="str">
            <v>KTON</v>
          </cell>
          <cell r="F41">
            <v>48.538556313679834</v>
          </cell>
          <cell r="G41">
            <v>398.10576599999996</v>
          </cell>
          <cell r="H41">
            <v>720.18460422935993</v>
          </cell>
          <cell r="I41">
            <v>56.005264511458449</v>
          </cell>
          <cell r="J41">
            <v>327.45264299999997</v>
          </cell>
          <cell r="K41">
            <v>484.68189706166731</v>
          </cell>
          <cell r="L41">
            <v>52.882082815474234</v>
          </cell>
          <cell r="M41">
            <v>315.55144589120482</v>
          </cell>
          <cell r="N41">
            <v>496.7076731684042</v>
          </cell>
          <cell r="O41">
            <v>52.882082815474234</v>
          </cell>
          <cell r="P41">
            <v>315.55144589120482</v>
          </cell>
          <cell r="Q41">
            <v>496.7076731684042</v>
          </cell>
          <cell r="R41">
            <v>51.570655527727951</v>
          </cell>
          <cell r="S41">
            <v>313.27196299999997</v>
          </cell>
          <cell r="T41">
            <v>507.46166554265199</v>
          </cell>
          <cell r="U41">
            <v>51.570655527727951</v>
          </cell>
          <cell r="V41">
            <v>313.27196299999997</v>
          </cell>
          <cell r="W41">
            <v>507.46166554265199</v>
          </cell>
          <cell r="X41">
            <v>61.022376019702648</v>
          </cell>
          <cell r="Y41">
            <v>338.12996299999998</v>
          </cell>
          <cell r="Z41">
            <v>454.10815680272106</v>
          </cell>
          <cell r="AA41">
            <v>79.22420918731126</v>
          </cell>
          <cell r="AB41">
            <v>362.18281401486979</v>
          </cell>
          <cell r="AC41">
            <v>357.16179149047014</v>
          </cell>
          <cell r="AD41">
            <v>79.22420918731126</v>
          </cell>
          <cell r="AE41">
            <v>362.18281401486979</v>
          </cell>
          <cell r="AF41">
            <v>357.16179149047014</v>
          </cell>
          <cell r="AG41">
            <v>79.22420918731126</v>
          </cell>
          <cell r="AH41">
            <v>362.18281401486979</v>
          </cell>
          <cell r="AI41">
            <v>357.16179149047014</v>
          </cell>
          <cell r="AJ41">
            <v>102.17126572531993</v>
          </cell>
          <cell r="AK41">
            <v>323.9791103111661</v>
          </cell>
          <cell r="AL41">
            <v>217.09415363626849</v>
          </cell>
          <cell r="AM41">
            <v>118.93325592512255</v>
          </cell>
          <cell r="AN41">
            <v>298.82207327412908</v>
          </cell>
          <cell r="AO41">
            <v>151.25190675201904</v>
          </cell>
          <cell r="AP41">
            <v>139.56227337830018</v>
          </cell>
          <cell r="AQ41">
            <v>258.03725845931422</v>
          </cell>
          <cell r="AR41">
            <v>84.890409286952121</v>
          </cell>
          <cell r="AS41">
            <v>139.56227337830018</v>
          </cell>
          <cell r="AT41">
            <v>258.03725845931422</v>
          </cell>
          <cell r="AU41">
            <v>84.890409286952121</v>
          </cell>
          <cell r="AV41">
            <v>156.03054451451686</v>
          </cell>
          <cell r="AW41">
            <v>202.92688808894385</v>
          </cell>
          <cell r="AX41">
            <v>30.055873816465358</v>
          </cell>
          <cell r="AY41">
            <v>150.21921534726593</v>
          </cell>
          <cell r="AZ41">
            <v>161.10318438524007</v>
          </cell>
          <cell r="BA41">
            <v>7.2453906864134305</v>
          </cell>
          <cell r="BB41">
            <v>152.07531799999865</v>
          </cell>
          <cell r="BC41">
            <v>119.31922142227714</v>
          </cell>
          <cell r="BD41">
            <v>-21.539390486575737</v>
          </cell>
          <cell r="BE41">
            <v>152.07531799999865</v>
          </cell>
          <cell r="BF41">
            <v>119.31922142227714</v>
          </cell>
          <cell r="BG41">
            <v>-21.539390486575737</v>
          </cell>
          <cell r="BH41">
            <v>152.07531799999865</v>
          </cell>
          <cell r="BI41">
            <v>119.31922142227714</v>
          </cell>
          <cell r="BJ41">
            <v>-21.539390486575737</v>
          </cell>
          <cell r="BK41">
            <v>152.07531799999865</v>
          </cell>
          <cell r="BL41">
            <v>119.31922142227714</v>
          </cell>
          <cell r="BM41">
            <v>-21.539390486575737</v>
          </cell>
        </row>
        <row r="42">
          <cell r="C42">
            <v>37</v>
          </cell>
          <cell r="D42" t="str">
            <v>FC Stock</v>
          </cell>
          <cell r="E42" t="str">
            <v>KTON</v>
          </cell>
          <cell r="F42">
            <v>174.14482343008709</v>
          </cell>
          <cell r="G42">
            <v>145.11597499999999</v>
          </cell>
          <cell r="H42">
            <v>-16.66937199642982</v>
          </cell>
          <cell r="I42">
            <v>167.63318676342038</v>
          </cell>
          <cell r="J42">
            <v>167.06237610892231</v>
          </cell>
          <cell r="K42">
            <v>-0.34051172415140946</v>
          </cell>
          <cell r="L42">
            <v>167.92227009675372</v>
          </cell>
          <cell r="M42">
            <v>121.65334610892228</v>
          </cell>
          <cell r="N42">
            <v>-27.553774708483957</v>
          </cell>
          <cell r="O42">
            <v>167.92227009675372</v>
          </cell>
          <cell r="P42">
            <v>121.65334610892228</v>
          </cell>
          <cell r="Q42">
            <v>-27.553774708483957</v>
          </cell>
          <cell r="R42">
            <v>152.22310843008708</v>
          </cell>
          <cell r="S42">
            <v>94.006206999999989</v>
          </cell>
          <cell r="T42">
            <v>-38.24445711987606</v>
          </cell>
          <cell r="U42">
            <v>152.22310843008708</v>
          </cell>
          <cell r="V42">
            <v>94.006206999999989</v>
          </cell>
          <cell r="W42">
            <v>-38.24445711987606</v>
          </cell>
          <cell r="X42">
            <v>185.23204676342039</v>
          </cell>
          <cell r="Y42">
            <v>125.89820700000001</v>
          </cell>
          <cell r="Z42">
            <v>-32.032167651422618</v>
          </cell>
          <cell r="AA42">
            <v>157.4730050967537</v>
          </cell>
          <cell r="AB42">
            <v>287.66413292592591</v>
          </cell>
          <cell r="AC42">
            <v>82.675203759006749</v>
          </cell>
          <cell r="AD42">
            <v>157.4730050967537</v>
          </cell>
          <cell r="AE42">
            <v>287.66413292592591</v>
          </cell>
          <cell r="AF42">
            <v>82.675203759006749</v>
          </cell>
          <cell r="AG42">
            <v>157.4730050967537</v>
          </cell>
          <cell r="AH42">
            <v>287.66413292592591</v>
          </cell>
          <cell r="AI42">
            <v>82.675203759006749</v>
          </cell>
          <cell r="AJ42">
            <v>172.78613343008701</v>
          </cell>
          <cell r="AK42">
            <v>353.01783662962964</v>
          </cell>
          <cell r="AL42">
            <v>104.30912459330439</v>
          </cell>
          <cell r="AM42">
            <v>172.77034676342032</v>
          </cell>
          <cell r="AN42">
            <v>331.67487366666666</v>
          </cell>
          <cell r="AO42">
            <v>91.974421467613951</v>
          </cell>
          <cell r="AP42">
            <v>164.37124009675364</v>
          </cell>
          <cell r="AQ42">
            <v>283.90968848148151</v>
          </cell>
          <cell r="AR42">
            <v>72.72467392371324</v>
          </cell>
          <cell r="AS42">
            <v>164.37124009675364</v>
          </cell>
          <cell r="AT42">
            <v>283.90968848148151</v>
          </cell>
          <cell r="AU42">
            <v>72.72467392371324</v>
          </cell>
          <cell r="AV42">
            <v>152.292213430087</v>
          </cell>
          <cell r="AW42">
            <v>303.96005885185184</v>
          </cell>
          <cell r="AX42">
            <v>99.590019742796116</v>
          </cell>
          <cell r="AY42">
            <v>130.22909176342034</v>
          </cell>
          <cell r="AZ42">
            <v>291.48376255555559</v>
          </cell>
          <cell r="BA42">
            <v>123.82384658343257</v>
          </cell>
          <cell r="BB42">
            <v>126.75392009675369</v>
          </cell>
          <cell r="BC42">
            <v>303.70672551851857</v>
          </cell>
          <cell r="BD42">
            <v>139.60341840843535</v>
          </cell>
          <cell r="BE42">
            <v>126.75392009675369</v>
          </cell>
          <cell r="BF42">
            <v>303.70672551851857</v>
          </cell>
          <cell r="BG42">
            <v>139.60341840843535</v>
          </cell>
          <cell r="BH42">
            <v>126.75392009675369</v>
          </cell>
          <cell r="BI42">
            <v>303.70672551851857</v>
          </cell>
          <cell r="BJ42">
            <v>139.60341840843535</v>
          </cell>
          <cell r="BK42">
            <v>126.75392009675369</v>
          </cell>
          <cell r="BL42">
            <v>303.70672551851857</v>
          </cell>
          <cell r="BM42">
            <v>139.60341840843535</v>
          </cell>
        </row>
        <row r="43">
          <cell r="C43">
            <v>38</v>
          </cell>
          <cell r="D43" t="str">
            <v>Sales</v>
          </cell>
          <cell r="E43" t="str">
            <v>KTON</v>
          </cell>
          <cell r="F43">
            <v>123.5</v>
          </cell>
          <cell r="G43">
            <v>70.682000000000002</v>
          </cell>
          <cell r="H43">
            <v>-42.767611336032388</v>
          </cell>
          <cell r="I43">
            <v>197</v>
          </cell>
          <cell r="J43">
            <v>217.86699999999999</v>
          </cell>
          <cell r="K43">
            <v>10.592385786802025</v>
          </cell>
          <cell r="L43">
            <v>189</v>
          </cell>
          <cell r="M43">
            <v>326.44099999999997</v>
          </cell>
          <cell r="N43">
            <v>72.7201058201058</v>
          </cell>
          <cell r="O43">
            <v>509.5</v>
          </cell>
          <cell r="P43">
            <v>614.99</v>
          </cell>
          <cell r="Q43">
            <v>20.704612365063792</v>
          </cell>
          <cell r="R43">
            <v>199.5</v>
          </cell>
          <cell r="S43">
            <v>216.654</v>
          </cell>
          <cell r="T43">
            <v>8.5984962406015022</v>
          </cell>
          <cell r="U43">
            <v>709</v>
          </cell>
          <cell r="V43">
            <v>831.64400000000001</v>
          </cell>
          <cell r="W43">
            <v>17.298166431593796</v>
          </cell>
          <cell r="X43">
            <v>181</v>
          </cell>
          <cell r="Y43">
            <v>202.95</v>
          </cell>
          <cell r="Z43">
            <v>12.127071823204414</v>
          </cell>
          <cell r="AA43">
            <v>241</v>
          </cell>
          <cell r="AB43">
            <v>99.000000000000014</v>
          </cell>
          <cell r="AC43">
            <v>-58.921161825726145</v>
          </cell>
          <cell r="AD43">
            <v>621.5</v>
          </cell>
          <cell r="AE43">
            <v>518.60400000000004</v>
          </cell>
          <cell r="AF43">
            <v>-16.556074014481087</v>
          </cell>
          <cell r="AG43">
            <v>1131</v>
          </cell>
          <cell r="AH43">
            <v>1133.5940000000001</v>
          </cell>
          <cell r="AI43">
            <v>0.22935455349248901</v>
          </cell>
          <cell r="AJ43">
            <v>199</v>
          </cell>
          <cell r="AK43">
            <v>188.75</v>
          </cell>
          <cell r="AL43">
            <v>-5.1507537688442211</v>
          </cell>
          <cell r="AM43">
            <v>199</v>
          </cell>
          <cell r="AN43">
            <v>260</v>
          </cell>
          <cell r="AO43">
            <v>30.653266331658291</v>
          </cell>
          <cell r="AP43">
            <v>229</v>
          </cell>
          <cell r="AQ43">
            <v>312.75</v>
          </cell>
          <cell r="AR43">
            <v>36.572052401746724</v>
          </cell>
          <cell r="AS43">
            <v>627</v>
          </cell>
          <cell r="AT43">
            <v>761.5</v>
          </cell>
          <cell r="AU43">
            <v>21.451355661881976</v>
          </cell>
          <cell r="AV43">
            <v>229</v>
          </cell>
          <cell r="AW43">
            <v>231.75</v>
          </cell>
          <cell r="AX43">
            <v>1.2008733624454149</v>
          </cell>
          <cell r="AY43">
            <v>225</v>
          </cell>
          <cell r="AZ43">
            <v>263</v>
          </cell>
          <cell r="BA43">
            <v>16.888888888888889</v>
          </cell>
          <cell r="BB43">
            <v>175.5</v>
          </cell>
          <cell r="BC43">
            <v>239.05</v>
          </cell>
          <cell r="BD43">
            <v>36.21082621082622</v>
          </cell>
          <cell r="BE43">
            <v>629.5</v>
          </cell>
          <cell r="BF43">
            <v>733.8</v>
          </cell>
          <cell r="BG43">
            <v>16.568705321683868</v>
          </cell>
          <cell r="BH43">
            <v>1256.5</v>
          </cell>
          <cell r="BI43">
            <v>1495.3</v>
          </cell>
          <cell r="BJ43">
            <v>19.005173099880619</v>
          </cell>
          <cell r="BK43">
            <v>2387.5</v>
          </cell>
          <cell r="BL43">
            <v>2628.8940000000002</v>
          </cell>
          <cell r="BM43">
            <v>10.110743455497392</v>
          </cell>
        </row>
        <row r="44">
          <cell r="C44">
            <v>39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 xml:space="preserve"> 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C45">
            <v>40</v>
          </cell>
          <cell r="D45">
            <v>0</v>
          </cell>
          <cell r="E45">
            <v>0</v>
          </cell>
          <cell r="F45" t="str">
            <v>JANUARY</v>
          </cell>
          <cell r="G45">
            <v>0</v>
          </cell>
          <cell r="H45">
            <v>0</v>
          </cell>
          <cell r="I45" t="str">
            <v>FEBRUARY</v>
          </cell>
          <cell r="J45">
            <v>0</v>
          </cell>
          <cell r="K45">
            <v>0</v>
          </cell>
          <cell r="L45" t="str">
            <v>MARCH</v>
          </cell>
          <cell r="M45">
            <v>0</v>
          </cell>
          <cell r="N45">
            <v>0</v>
          </cell>
          <cell r="O45" t="str">
            <v>Q1</v>
          </cell>
          <cell r="P45">
            <v>0</v>
          </cell>
          <cell r="Q45">
            <v>0</v>
          </cell>
          <cell r="R45" t="str">
            <v>APRIL</v>
          </cell>
          <cell r="S45">
            <v>0</v>
          </cell>
          <cell r="T45">
            <v>0</v>
          </cell>
          <cell r="U45" t="str">
            <v>JANUARY - APRIL</v>
          </cell>
          <cell r="V45">
            <v>0</v>
          </cell>
          <cell r="W45">
            <v>0</v>
          </cell>
          <cell r="X45" t="str">
            <v>MAY</v>
          </cell>
          <cell r="Y45">
            <v>0</v>
          </cell>
          <cell r="Z45">
            <v>0</v>
          </cell>
          <cell r="AA45" t="str">
            <v>JUNE</v>
          </cell>
          <cell r="AB45">
            <v>0</v>
          </cell>
          <cell r="AC45">
            <v>0</v>
          </cell>
          <cell r="AD45" t="str">
            <v>Q2</v>
          </cell>
          <cell r="AE45">
            <v>0</v>
          </cell>
          <cell r="AF45">
            <v>0</v>
          </cell>
          <cell r="AG45" t="str">
            <v>1st HALF</v>
          </cell>
          <cell r="AH45">
            <v>0</v>
          </cell>
          <cell r="AI45">
            <v>0</v>
          </cell>
          <cell r="AJ45" t="str">
            <v>JULY</v>
          </cell>
          <cell r="AK45">
            <v>0</v>
          </cell>
          <cell r="AL45">
            <v>0</v>
          </cell>
          <cell r="AM45" t="str">
            <v>AUGUST</v>
          </cell>
          <cell r="AN45">
            <v>0</v>
          </cell>
          <cell r="AO45">
            <v>0</v>
          </cell>
          <cell r="AP45" t="str">
            <v>SEPTEMBER</v>
          </cell>
          <cell r="AQ45">
            <v>0</v>
          </cell>
          <cell r="AR45">
            <v>0</v>
          </cell>
          <cell r="AS45" t="str">
            <v>Q3</v>
          </cell>
          <cell r="AT45">
            <v>0</v>
          </cell>
          <cell r="AU45">
            <v>0</v>
          </cell>
          <cell r="AV45" t="str">
            <v>OCTOBER</v>
          </cell>
          <cell r="AW45">
            <v>0</v>
          </cell>
          <cell r="AX45">
            <v>0</v>
          </cell>
          <cell r="AY45" t="str">
            <v>NOVEMBER</v>
          </cell>
          <cell r="AZ45">
            <v>0</v>
          </cell>
          <cell r="BA45">
            <v>0</v>
          </cell>
          <cell r="BB45" t="str">
            <v>DECEMBER</v>
          </cell>
          <cell r="BC45">
            <v>0</v>
          </cell>
          <cell r="BD45">
            <v>0</v>
          </cell>
          <cell r="BE45" t="str">
            <v>Q4</v>
          </cell>
          <cell r="BF45">
            <v>0</v>
          </cell>
          <cell r="BG45">
            <v>0</v>
          </cell>
          <cell r="BH45" t="str">
            <v>2nd HALF</v>
          </cell>
          <cell r="BI45">
            <v>0</v>
          </cell>
          <cell r="BJ45">
            <v>0</v>
          </cell>
          <cell r="BK45" t="str">
            <v>TOTAL 2012</v>
          </cell>
          <cell r="BL45">
            <v>0</v>
          </cell>
          <cell r="BM45">
            <v>0</v>
          </cell>
        </row>
        <row r="46">
          <cell r="C46">
            <v>41</v>
          </cell>
          <cell r="D46">
            <v>0</v>
          </cell>
          <cell r="E46">
            <v>0</v>
          </cell>
          <cell r="F46" t="str">
            <v>Plan</v>
          </cell>
          <cell r="G46" t="str">
            <v>Actual</v>
          </cell>
          <cell r="H46" t="str">
            <v>% var</v>
          </cell>
          <cell r="I46" t="str">
            <v>Plan</v>
          </cell>
          <cell r="J46" t="str">
            <v>Actual</v>
          </cell>
          <cell r="K46" t="str">
            <v>% var</v>
          </cell>
          <cell r="L46" t="str">
            <v>Plan</v>
          </cell>
          <cell r="M46" t="str">
            <v>Actual</v>
          </cell>
          <cell r="N46" t="str">
            <v>% var</v>
          </cell>
          <cell r="O46" t="str">
            <v>Plan</v>
          </cell>
          <cell r="P46" t="str">
            <v>Actual</v>
          </cell>
          <cell r="Q46" t="str">
            <v>% var</v>
          </cell>
          <cell r="R46" t="str">
            <v>Plan</v>
          </cell>
          <cell r="S46" t="str">
            <v>Est</v>
          </cell>
          <cell r="T46" t="str">
            <v>% var</v>
          </cell>
          <cell r="U46" t="str">
            <v>Plan</v>
          </cell>
          <cell r="V46" t="str">
            <v>Est.</v>
          </cell>
          <cell r="W46" t="str">
            <v>% var</v>
          </cell>
          <cell r="X46" t="str">
            <v>Plan</v>
          </cell>
          <cell r="Y46" t="str">
            <v>Est</v>
          </cell>
          <cell r="Z46" t="str">
            <v>% var</v>
          </cell>
          <cell r="AA46" t="str">
            <v>Plan</v>
          </cell>
          <cell r="AB46" t="str">
            <v>Est</v>
          </cell>
          <cell r="AC46" t="str">
            <v>% var</v>
          </cell>
          <cell r="AD46" t="str">
            <v>Plan</v>
          </cell>
          <cell r="AE46" t="str">
            <v>Est.</v>
          </cell>
          <cell r="AF46" t="str">
            <v>% var</v>
          </cell>
          <cell r="AG46" t="str">
            <v>Plan</v>
          </cell>
          <cell r="AH46" t="str">
            <v>Est</v>
          </cell>
          <cell r="AI46" t="str">
            <v>% var</v>
          </cell>
          <cell r="AJ46" t="str">
            <v>Plan</v>
          </cell>
          <cell r="AK46" t="str">
            <v>Est</v>
          </cell>
          <cell r="AL46" t="str">
            <v>% var</v>
          </cell>
          <cell r="AM46" t="str">
            <v>Plan</v>
          </cell>
          <cell r="AN46" t="str">
            <v>Est</v>
          </cell>
          <cell r="AO46" t="str">
            <v>% var</v>
          </cell>
          <cell r="AP46" t="str">
            <v>Plan</v>
          </cell>
          <cell r="AQ46" t="str">
            <v>Est</v>
          </cell>
          <cell r="AR46" t="str">
            <v>% var</v>
          </cell>
          <cell r="AS46" t="str">
            <v>Plan</v>
          </cell>
          <cell r="AT46" t="str">
            <v>Est.</v>
          </cell>
          <cell r="AU46" t="str">
            <v>% var</v>
          </cell>
          <cell r="AV46" t="str">
            <v>Plan</v>
          </cell>
          <cell r="AW46" t="str">
            <v>Est</v>
          </cell>
          <cell r="AX46" t="str">
            <v>% var</v>
          </cell>
          <cell r="AY46" t="str">
            <v>Plan</v>
          </cell>
          <cell r="AZ46" t="str">
            <v>Est</v>
          </cell>
          <cell r="BA46" t="str">
            <v>% var</v>
          </cell>
          <cell r="BB46" t="str">
            <v>Plan</v>
          </cell>
          <cell r="BC46" t="str">
            <v>Est</v>
          </cell>
          <cell r="BD46" t="str">
            <v>% var</v>
          </cell>
          <cell r="BE46" t="str">
            <v>Plan</v>
          </cell>
          <cell r="BF46" t="str">
            <v>Est.</v>
          </cell>
          <cell r="BG46" t="str">
            <v>% var</v>
          </cell>
          <cell r="BH46" t="str">
            <v>Plan</v>
          </cell>
          <cell r="BI46" t="str">
            <v>Est.</v>
          </cell>
          <cell r="BJ46" t="str">
            <v>% var</v>
          </cell>
          <cell r="BK46" t="str">
            <v>Plan</v>
          </cell>
          <cell r="BL46" t="str">
            <v>Est</v>
          </cell>
          <cell r="BM46" t="str">
            <v>% var</v>
          </cell>
        </row>
        <row r="47">
          <cell r="C47">
            <v>42</v>
          </cell>
          <cell r="D47" t="str">
            <v>OB Removal</v>
          </cell>
          <cell r="E47" t="str">
            <v>KBCM</v>
          </cell>
          <cell r="F47">
            <v>608.00273309754471</v>
          </cell>
          <cell r="G47">
            <v>0</v>
          </cell>
          <cell r="H47">
            <v>-100</v>
          </cell>
          <cell r="I47">
            <v>683.12667930430177</v>
          </cell>
          <cell r="J47">
            <v>0</v>
          </cell>
          <cell r="K47">
            <v>-100</v>
          </cell>
          <cell r="L47">
            <v>690.58043605621253</v>
          </cell>
          <cell r="M47">
            <v>0</v>
          </cell>
          <cell r="N47">
            <v>-100</v>
          </cell>
          <cell r="O47">
            <v>1981.7098484580588</v>
          </cell>
          <cell r="P47">
            <v>0</v>
          </cell>
          <cell r="Q47">
            <v>-100</v>
          </cell>
          <cell r="R47">
            <v>847.79974031412166</v>
          </cell>
          <cell r="S47">
            <v>0</v>
          </cell>
          <cell r="T47">
            <v>-100</v>
          </cell>
          <cell r="U47">
            <v>2829.5095887721805</v>
          </cell>
          <cell r="V47">
            <v>0</v>
          </cell>
          <cell r="W47">
            <v>-100</v>
          </cell>
          <cell r="X47">
            <v>942.75898786382459</v>
          </cell>
          <cell r="Y47">
            <v>0</v>
          </cell>
          <cell r="Z47">
            <v>-100</v>
          </cell>
          <cell r="AA47">
            <v>803.25987462457101</v>
          </cell>
          <cell r="AB47">
            <v>0</v>
          </cell>
          <cell r="AC47">
            <v>-100</v>
          </cell>
          <cell r="AD47">
            <v>2593.8186028025175</v>
          </cell>
          <cell r="AE47">
            <v>0</v>
          </cell>
          <cell r="AF47">
            <v>-100</v>
          </cell>
          <cell r="AG47">
            <v>4575.5284512605758</v>
          </cell>
          <cell r="AH47">
            <v>0</v>
          </cell>
          <cell r="AI47">
            <v>-100</v>
          </cell>
          <cell r="AJ47">
            <v>1457.5927810424616</v>
          </cell>
          <cell r="AK47">
            <v>0</v>
          </cell>
          <cell r="AL47">
            <v>-100</v>
          </cell>
          <cell r="AM47">
            <v>1294.3360017247669</v>
          </cell>
          <cell r="AN47">
            <v>0</v>
          </cell>
          <cell r="AO47">
            <v>-100</v>
          </cell>
          <cell r="AP47">
            <v>1273.8698608869256</v>
          </cell>
          <cell r="AQ47">
            <v>0</v>
          </cell>
          <cell r="AR47">
            <v>-100</v>
          </cell>
          <cell r="AS47">
            <v>4025.7986436541541</v>
          </cell>
          <cell r="AT47">
            <v>0</v>
          </cell>
          <cell r="AU47">
            <v>-100</v>
          </cell>
          <cell r="AV47">
            <v>1102.3616510639508</v>
          </cell>
          <cell r="AW47">
            <v>0</v>
          </cell>
          <cell r="AX47">
            <v>-100</v>
          </cell>
          <cell r="AY47">
            <v>1011.8061125362592</v>
          </cell>
          <cell r="AZ47">
            <v>0</v>
          </cell>
          <cell r="BA47">
            <v>-100</v>
          </cell>
          <cell r="BB47">
            <v>866.56366342099375</v>
          </cell>
          <cell r="BC47">
            <v>0</v>
          </cell>
          <cell r="BD47">
            <v>-100</v>
          </cell>
          <cell r="BE47">
            <v>2980.7314270212037</v>
          </cell>
          <cell r="BF47">
            <v>0</v>
          </cell>
          <cell r="BG47">
            <v>-100</v>
          </cell>
          <cell r="BH47">
            <v>7006.5300706753578</v>
          </cell>
          <cell r="BI47">
            <v>0</v>
          </cell>
          <cell r="BJ47">
            <v>-100</v>
          </cell>
          <cell r="BK47">
            <v>11582.058521935933</v>
          </cell>
          <cell r="BL47">
            <v>0</v>
          </cell>
          <cell r="BM47">
            <v>-100</v>
          </cell>
        </row>
        <row r="48">
          <cell r="C48">
            <v>43</v>
          </cell>
          <cell r="D48" t="str">
            <v>ROM Production</v>
          </cell>
          <cell r="E48" t="str">
            <v>KTON</v>
          </cell>
          <cell r="F48">
            <v>23.691170905497597</v>
          </cell>
          <cell r="G48">
            <v>0</v>
          </cell>
          <cell r="H48">
            <v>-100</v>
          </cell>
          <cell r="I48">
            <v>32.097838295707504</v>
          </cell>
          <cell r="J48">
            <v>0</v>
          </cell>
          <cell r="K48">
            <v>-100</v>
          </cell>
          <cell r="L48">
            <v>32.6918772934157</v>
          </cell>
          <cell r="M48">
            <v>0</v>
          </cell>
          <cell r="N48">
            <v>-100</v>
          </cell>
          <cell r="O48">
            <v>88.480886494620805</v>
          </cell>
          <cell r="P48">
            <v>0</v>
          </cell>
          <cell r="Q48">
            <v>-100</v>
          </cell>
          <cell r="R48">
            <v>54.034102309752917</v>
          </cell>
          <cell r="S48">
            <v>0</v>
          </cell>
          <cell r="T48">
            <v>-100</v>
          </cell>
          <cell r="U48">
            <v>142.51498880437373</v>
          </cell>
          <cell r="V48">
            <v>0</v>
          </cell>
          <cell r="W48">
            <v>-100</v>
          </cell>
          <cell r="X48">
            <v>55.287269374852549</v>
          </cell>
          <cell r="Y48">
            <v>0</v>
          </cell>
          <cell r="Z48">
            <v>-100</v>
          </cell>
          <cell r="AA48">
            <v>54.786738428294825</v>
          </cell>
          <cell r="AB48">
            <v>0</v>
          </cell>
          <cell r="AC48">
            <v>-100</v>
          </cell>
          <cell r="AD48">
            <v>164.10811011290031</v>
          </cell>
          <cell r="AE48">
            <v>0</v>
          </cell>
          <cell r="AF48">
            <v>-100</v>
          </cell>
          <cell r="AG48">
            <v>252.5889966075211</v>
          </cell>
          <cell r="AH48">
            <v>0</v>
          </cell>
          <cell r="AI48">
            <v>-100</v>
          </cell>
          <cell r="AJ48">
            <v>81.352523197566029</v>
          </cell>
          <cell r="AK48">
            <v>0</v>
          </cell>
          <cell r="AL48">
            <v>-100</v>
          </cell>
          <cell r="AM48">
            <v>58.426917936129342</v>
          </cell>
          <cell r="AN48">
            <v>0</v>
          </cell>
          <cell r="AO48">
            <v>-100</v>
          </cell>
          <cell r="AP48">
            <v>69.450482882853777</v>
          </cell>
          <cell r="AQ48">
            <v>0</v>
          </cell>
          <cell r="AR48">
            <v>-100</v>
          </cell>
          <cell r="AS48">
            <v>209.22992401654915</v>
          </cell>
          <cell r="AT48">
            <v>0</v>
          </cell>
          <cell r="AU48">
            <v>-100</v>
          </cell>
          <cell r="AV48">
            <v>41.38906250283712</v>
          </cell>
          <cell r="AW48">
            <v>0</v>
          </cell>
          <cell r="AX48">
            <v>-100</v>
          </cell>
          <cell r="AY48">
            <v>45.417786217227757</v>
          </cell>
          <cell r="AZ48">
            <v>0</v>
          </cell>
          <cell r="BA48">
            <v>-100</v>
          </cell>
          <cell r="BB48">
            <v>38.266152454666852</v>
          </cell>
          <cell r="BC48">
            <v>0</v>
          </cell>
          <cell r="BD48">
            <v>-100</v>
          </cell>
          <cell r="BE48">
            <v>125.07300117473173</v>
          </cell>
          <cell r="BF48">
            <v>0</v>
          </cell>
          <cell r="BG48">
            <v>-100</v>
          </cell>
          <cell r="BH48">
            <v>334.30292519128091</v>
          </cell>
          <cell r="BI48">
            <v>0</v>
          </cell>
          <cell r="BJ48">
            <v>-100</v>
          </cell>
          <cell r="BK48">
            <v>586.89192179880195</v>
          </cell>
          <cell r="BL48">
            <v>0</v>
          </cell>
          <cell r="BM48">
            <v>-100</v>
          </cell>
        </row>
        <row r="49">
          <cell r="C49">
            <v>44</v>
          </cell>
          <cell r="D49" t="str">
            <v>Stripping Ratio</v>
          </cell>
          <cell r="E49" t="str">
            <v>OB: ROM</v>
          </cell>
          <cell r="F49">
            <v>25.663684396302088</v>
          </cell>
          <cell r="G49" t="e">
            <v>#DIV/0!</v>
          </cell>
          <cell r="H49" t="e">
            <v>#DIV/0!</v>
          </cell>
          <cell r="I49">
            <v>21.282638195471794</v>
          </cell>
          <cell r="J49" t="e">
            <v>#DIV/0!</v>
          </cell>
          <cell r="K49" t="e">
            <v>#DIV/0!</v>
          </cell>
          <cell r="L49">
            <v>21.123914966954153</v>
          </cell>
          <cell r="M49" t="e">
            <v>#DIV/0!</v>
          </cell>
          <cell r="N49" t="e">
            <v>#DIV/0!</v>
          </cell>
          <cell r="O49">
            <v>22.397038806551027</v>
          </cell>
          <cell r="P49" t="e">
            <v>#DIV/0!</v>
          </cell>
          <cell r="Q49" t="e">
            <v>#DIV/0!</v>
          </cell>
          <cell r="R49">
            <v>15.690086520806279</v>
          </cell>
          <cell r="S49" t="e">
            <v>#DIV/0!</v>
          </cell>
          <cell r="T49" t="e">
            <v>#DIV/0!</v>
          </cell>
          <cell r="U49">
            <v>19.854119293067257</v>
          </cell>
          <cell r="V49" t="e">
            <v>#DIV/0!</v>
          </cell>
          <cell r="W49" t="e">
            <v>#DIV/0!</v>
          </cell>
          <cell r="X49">
            <v>17.052008509804232</v>
          </cell>
          <cell r="Y49" t="e">
            <v>#DIV/0!</v>
          </cell>
          <cell r="Z49" t="e">
            <v>#DIV/0!</v>
          </cell>
          <cell r="AA49">
            <v>14.661575002787979</v>
          </cell>
          <cell r="AB49" t="e">
            <v>#DIV/0!</v>
          </cell>
          <cell r="AC49" t="e">
            <v>#DIV/0!</v>
          </cell>
          <cell r="AD49">
            <v>15.805547946521756</v>
          </cell>
          <cell r="AE49" t="e">
            <v>#DIV/0!</v>
          </cell>
          <cell r="AF49" t="e">
            <v>#DIV/0!</v>
          </cell>
          <cell r="AG49">
            <v>18.114520080897041</v>
          </cell>
          <cell r="AH49" t="e">
            <v>#DIV/0!</v>
          </cell>
          <cell r="AI49" t="e">
            <v>#DIV/0!</v>
          </cell>
          <cell r="AJ49">
            <v>17.916995364761728</v>
          </cell>
          <cell r="AK49" t="e">
            <v>#DIV/0!</v>
          </cell>
          <cell r="AL49" t="e">
            <v>#DIV/0!</v>
          </cell>
          <cell r="AM49">
            <v>22.153076825645645</v>
          </cell>
          <cell r="AN49" t="e">
            <v>#DIV/0!</v>
          </cell>
          <cell r="AO49" t="e">
            <v>#DIV/0!</v>
          </cell>
          <cell r="AP49">
            <v>18.342131084036335</v>
          </cell>
          <cell r="AQ49" t="e">
            <v>#DIV/0!</v>
          </cell>
          <cell r="AR49" t="e">
            <v>#DIV/0!</v>
          </cell>
          <cell r="AS49">
            <v>19.241027126386239</v>
          </cell>
          <cell r="AT49" t="e">
            <v>#DIV/0!</v>
          </cell>
          <cell r="AU49" t="e">
            <v>#DIV/0!</v>
          </cell>
          <cell r="AV49">
            <v>26.634129511592263</v>
          </cell>
          <cell r="AW49" t="e">
            <v>#DIV/0!</v>
          </cell>
          <cell r="AX49" t="e">
            <v>#DIV/0!</v>
          </cell>
          <cell r="AY49">
            <v>22.277750564435557</v>
          </cell>
          <cell r="AZ49" t="e">
            <v>#DIV/0!</v>
          </cell>
          <cell r="BA49" t="e">
            <v>#DIV/0!</v>
          </cell>
          <cell r="BB49">
            <v>22.645696204958011</v>
          </cell>
          <cell r="BC49" t="e">
            <v>#DIV/0!</v>
          </cell>
          <cell r="BD49" t="e">
            <v>#DIV/0!</v>
          </cell>
          <cell r="BE49">
            <v>23.831933343128217</v>
          </cell>
          <cell r="BF49" t="e">
            <v>#DIV/0!</v>
          </cell>
          <cell r="BG49" t="e">
            <v>#DIV/0!</v>
          </cell>
          <cell r="BH49">
            <v>20.958626271865175</v>
          </cell>
          <cell r="BI49" t="e">
            <v>#DIV/0!</v>
          </cell>
          <cell r="BJ49" t="e">
            <v>#DIV/0!</v>
          </cell>
          <cell r="BK49">
            <v>19.734567970261633</v>
          </cell>
          <cell r="BL49" t="e">
            <v>#DIV/0!</v>
          </cell>
          <cell r="BM49" t="e">
            <v>#DIV/0!</v>
          </cell>
        </row>
        <row r="50">
          <cell r="C50">
            <v>45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C51">
            <v>46</v>
          </cell>
          <cell r="D51">
            <v>0</v>
          </cell>
          <cell r="E51">
            <v>0</v>
          </cell>
          <cell r="F51" t="str">
            <v>JANUARY</v>
          </cell>
          <cell r="G51">
            <v>0</v>
          </cell>
          <cell r="H51">
            <v>0</v>
          </cell>
          <cell r="I51" t="str">
            <v>FEBRUARY</v>
          </cell>
          <cell r="J51">
            <v>0</v>
          </cell>
          <cell r="K51">
            <v>0</v>
          </cell>
          <cell r="L51" t="str">
            <v>MARCH</v>
          </cell>
          <cell r="M51">
            <v>0</v>
          </cell>
          <cell r="N51">
            <v>0</v>
          </cell>
          <cell r="O51" t="str">
            <v>Q1</v>
          </cell>
          <cell r="P51">
            <v>0</v>
          </cell>
          <cell r="Q51">
            <v>0</v>
          </cell>
          <cell r="R51" t="str">
            <v>APRIL</v>
          </cell>
          <cell r="S51">
            <v>0</v>
          </cell>
          <cell r="T51">
            <v>0</v>
          </cell>
          <cell r="U51" t="str">
            <v>JANUARY - APRIL</v>
          </cell>
          <cell r="V51">
            <v>0</v>
          </cell>
          <cell r="W51">
            <v>0</v>
          </cell>
          <cell r="X51" t="str">
            <v>MAY</v>
          </cell>
          <cell r="Y51">
            <v>0</v>
          </cell>
          <cell r="Z51">
            <v>0</v>
          </cell>
          <cell r="AA51" t="str">
            <v>JUNE</v>
          </cell>
          <cell r="AB51">
            <v>0</v>
          </cell>
          <cell r="AC51">
            <v>0</v>
          </cell>
          <cell r="AD51" t="str">
            <v>Q2</v>
          </cell>
          <cell r="AE51">
            <v>0</v>
          </cell>
          <cell r="AF51">
            <v>0</v>
          </cell>
          <cell r="AG51" t="str">
            <v>1st HALF</v>
          </cell>
          <cell r="AH51">
            <v>0</v>
          </cell>
          <cell r="AI51">
            <v>0</v>
          </cell>
          <cell r="AJ51" t="str">
            <v>JULY</v>
          </cell>
          <cell r="AK51">
            <v>0</v>
          </cell>
          <cell r="AL51">
            <v>0</v>
          </cell>
          <cell r="AM51" t="str">
            <v>AUGUST</v>
          </cell>
          <cell r="AN51">
            <v>0</v>
          </cell>
          <cell r="AO51">
            <v>0</v>
          </cell>
          <cell r="AP51" t="str">
            <v>SEPTEMBER</v>
          </cell>
          <cell r="AQ51">
            <v>0</v>
          </cell>
          <cell r="AR51">
            <v>0</v>
          </cell>
          <cell r="AS51" t="str">
            <v>Q3</v>
          </cell>
          <cell r="AT51">
            <v>0</v>
          </cell>
          <cell r="AU51">
            <v>0</v>
          </cell>
          <cell r="AV51" t="str">
            <v>OCTOBER</v>
          </cell>
          <cell r="AW51">
            <v>0</v>
          </cell>
          <cell r="AX51">
            <v>0</v>
          </cell>
          <cell r="AY51" t="str">
            <v>NOVEMBER</v>
          </cell>
          <cell r="AZ51">
            <v>0</v>
          </cell>
          <cell r="BA51">
            <v>0</v>
          </cell>
          <cell r="BB51" t="str">
            <v>DECEMBER</v>
          </cell>
          <cell r="BC51">
            <v>0</v>
          </cell>
          <cell r="BD51">
            <v>0</v>
          </cell>
          <cell r="BE51" t="str">
            <v>Q4</v>
          </cell>
          <cell r="BF51">
            <v>0</v>
          </cell>
          <cell r="BG51">
            <v>0</v>
          </cell>
          <cell r="BH51" t="str">
            <v>2nd HALF</v>
          </cell>
          <cell r="BI51">
            <v>0</v>
          </cell>
          <cell r="BJ51">
            <v>0</v>
          </cell>
          <cell r="BK51" t="str">
            <v>TOTAL 2012</v>
          </cell>
          <cell r="BL51">
            <v>0</v>
          </cell>
          <cell r="BM51">
            <v>0</v>
          </cell>
        </row>
        <row r="52">
          <cell r="C52">
            <v>47</v>
          </cell>
          <cell r="D52">
            <v>0</v>
          </cell>
          <cell r="E52">
            <v>0</v>
          </cell>
          <cell r="F52" t="str">
            <v>Plan</v>
          </cell>
          <cell r="G52" t="str">
            <v>Actual</v>
          </cell>
          <cell r="H52" t="str">
            <v>% var</v>
          </cell>
          <cell r="I52" t="str">
            <v>Plan</v>
          </cell>
          <cell r="J52" t="str">
            <v>Actual</v>
          </cell>
          <cell r="K52" t="str">
            <v>% var</v>
          </cell>
          <cell r="L52" t="str">
            <v>Plan</v>
          </cell>
          <cell r="M52" t="str">
            <v>Actual</v>
          </cell>
          <cell r="N52" t="str">
            <v>% var</v>
          </cell>
          <cell r="O52" t="str">
            <v>Plan</v>
          </cell>
          <cell r="P52" t="str">
            <v>Actual</v>
          </cell>
          <cell r="Q52" t="str">
            <v>% var</v>
          </cell>
          <cell r="R52" t="str">
            <v>Plan</v>
          </cell>
          <cell r="S52" t="str">
            <v>Est</v>
          </cell>
          <cell r="T52" t="str">
            <v>% var</v>
          </cell>
          <cell r="U52" t="str">
            <v>Plan</v>
          </cell>
          <cell r="V52" t="str">
            <v>Est.</v>
          </cell>
          <cell r="W52" t="str">
            <v>% var</v>
          </cell>
          <cell r="X52" t="str">
            <v>Plan</v>
          </cell>
          <cell r="Y52" t="str">
            <v>Est</v>
          </cell>
          <cell r="Z52" t="str">
            <v>% var</v>
          </cell>
          <cell r="AA52" t="str">
            <v>Plan</v>
          </cell>
          <cell r="AB52" t="str">
            <v>Est</v>
          </cell>
          <cell r="AC52" t="str">
            <v>% var</v>
          </cell>
          <cell r="AD52" t="str">
            <v>Plan</v>
          </cell>
          <cell r="AE52" t="str">
            <v>Est.</v>
          </cell>
          <cell r="AF52" t="str">
            <v>% var</v>
          </cell>
          <cell r="AG52" t="str">
            <v>Plan</v>
          </cell>
          <cell r="AH52" t="str">
            <v>Est</v>
          </cell>
          <cell r="AI52" t="str">
            <v>% var</v>
          </cell>
          <cell r="AJ52" t="str">
            <v>Plan</v>
          </cell>
          <cell r="AK52" t="str">
            <v>Est</v>
          </cell>
          <cell r="AL52" t="str">
            <v>% var</v>
          </cell>
          <cell r="AM52" t="str">
            <v>Plan</v>
          </cell>
          <cell r="AN52" t="str">
            <v>Est</v>
          </cell>
          <cell r="AO52" t="str">
            <v>% var</v>
          </cell>
          <cell r="AP52" t="str">
            <v>Plan</v>
          </cell>
          <cell r="AQ52" t="str">
            <v>Est</v>
          </cell>
          <cell r="AR52" t="str">
            <v>% var</v>
          </cell>
          <cell r="AS52" t="str">
            <v>Plan</v>
          </cell>
          <cell r="AT52" t="str">
            <v>Est.</v>
          </cell>
          <cell r="AU52" t="str">
            <v>% var</v>
          </cell>
          <cell r="AV52" t="str">
            <v>Plan</v>
          </cell>
          <cell r="AW52" t="str">
            <v>Est</v>
          </cell>
          <cell r="AX52" t="str">
            <v>% var</v>
          </cell>
          <cell r="AY52" t="str">
            <v>Plan</v>
          </cell>
          <cell r="AZ52" t="str">
            <v>Est</v>
          </cell>
          <cell r="BA52" t="str">
            <v>% var</v>
          </cell>
          <cell r="BB52" t="str">
            <v>Plan</v>
          </cell>
          <cell r="BC52" t="str">
            <v>Est</v>
          </cell>
          <cell r="BD52" t="str">
            <v>% var</v>
          </cell>
          <cell r="BE52" t="str">
            <v>Plan</v>
          </cell>
          <cell r="BF52" t="str">
            <v>Est.</v>
          </cell>
          <cell r="BG52" t="str">
            <v>% var</v>
          </cell>
          <cell r="BH52" t="str">
            <v>Plan</v>
          </cell>
          <cell r="BI52" t="str">
            <v>Est.</v>
          </cell>
          <cell r="BJ52" t="str">
            <v>% var</v>
          </cell>
          <cell r="BK52" t="str">
            <v>Plan</v>
          </cell>
          <cell r="BL52" t="str">
            <v>Est</v>
          </cell>
          <cell r="BM52" t="str">
            <v>% var</v>
          </cell>
        </row>
        <row r="53">
          <cell r="C53">
            <v>48</v>
          </cell>
          <cell r="D53" t="str">
            <v>OB Removal</v>
          </cell>
          <cell r="E53" t="str">
            <v>KBCM</v>
          </cell>
          <cell r="F53">
            <v>3048.7032097660099</v>
          </cell>
          <cell r="G53">
            <v>4217.6266459999997</v>
          </cell>
          <cell r="H53">
            <v>38.341660562088805</v>
          </cell>
          <cell r="I53">
            <v>3159.4086321886457</v>
          </cell>
          <cell r="J53">
            <v>3562.2179729999998</v>
          </cell>
          <cell r="K53">
            <v>12.749517004779227</v>
          </cell>
          <cell r="L53">
            <v>3361.9393937944778</v>
          </cell>
          <cell r="M53">
            <v>4494.965792</v>
          </cell>
          <cell r="N53">
            <v>33.70157119122613</v>
          </cell>
          <cell r="O53">
            <v>9570.0512357491334</v>
          </cell>
          <cell r="P53">
            <v>12274.810410999999</v>
          </cell>
          <cell r="Q53">
            <v>28.262744980373551</v>
          </cell>
          <cell r="R53">
            <v>3043.8281898689056</v>
          </cell>
          <cell r="S53">
            <v>3283.8046690000001</v>
          </cell>
          <cell r="T53">
            <v>7.8840349770671532</v>
          </cell>
          <cell r="U53">
            <v>12613.879425618039</v>
          </cell>
          <cell r="V53">
            <v>15558.61508</v>
          </cell>
          <cell r="W53">
            <v>23.345202177859552</v>
          </cell>
          <cell r="X53">
            <v>3586.3312042516459</v>
          </cell>
          <cell r="Y53">
            <v>4158.8115214152704</v>
          </cell>
          <cell r="Z53">
            <v>15.96284014384787</v>
          </cell>
          <cell r="AA53">
            <v>3551.8967172042044</v>
          </cell>
          <cell r="AB53">
            <v>4355.1660000000002</v>
          </cell>
          <cell r="AC53">
            <v>22.615220732771508</v>
          </cell>
          <cell r="AD53">
            <v>10182.056111324757</v>
          </cell>
          <cell r="AE53">
            <v>11797.78219041527</v>
          </cell>
          <cell r="AF53">
            <v>15.868367463556392</v>
          </cell>
          <cell r="AG53">
            <v>19752.107347073892</v>
          </cell>
          <cell r="AH53">
            <v>24072.592601415268</v>
          </cell>
          <cell r="AI53">
            <v>21.873540774278041</v>
          </cell>
          <cell r="AJ53">
            <v>2916.0242490723699</v>
          </cell>
          <cell r="AK53">
            <v>3815.1819999999998</v>
          </cell>
          <cell r="AL53">
            <v>30.835057397539305</v>
          </cell>
          <cell r="AM53">
            <v>2715.2810508165339</v>
          </cell>
          <cell r="AN53">
            <v>3543.335</v>
          </cell>
          <cell r="AO53">
            <v>30.496067761915675</v>
          </cell>
          <cell r="AP53">
            <v>3158.9763168224144</v>
          </cell>
          <cell r="AQ53">
            <v>3856.1709999999998</v>
          </cell>
          <cell r="AR53">
            <v>22.070272558386485</v>
          </cell>
          <cell r="AS53">
            <v>8790.2816167113178</v>
          </cell>
          <cell r="AT53">
            <v>11214.688</v>
          </cell>
          <cell r="AU53">
            <v>27.580531420968491</v>
          </cell>
          <cell r="AV53">
            <v>3234.2443152271421</v>
          </cell>
          <cell r="AW53">
            <v>3484.598</v>
          </cell>
          <cell r="AX53">
            <v>7.7407165437121712</v>
          </cell>
          <cell r="AY53">
            <v>3086.2180658380184</v>
          </cell>
          <cell r="AZ53">
            <v>3392.7179999999998</v>
          </cell>
          <cell r="BA53">
            <v>9.931246840743114</v>
          </cell>
          <cell r="BB53">
            <v>2769.6640828793752</v>
          </cell>
          <cell r="BC53">
            <v>3058.0169999999998</v>
          </cell>
          <cell r="BD53">
            <v>10.411115156638402</v>
          </cell>
          <cell r="BE53">
            <v>9090.1264639445362</v>
          </cell>
          <cell r="BF53">
            <v>9935.3329999999987</v>
          </cell>
          <cell r="BG53">
            <v>9.2980723580461238</v>
          </cell>
          <cell r="BH53">
            <v>17880.408080655856</v>
          </cell>
          <cell r="BI53">
            <v>21150.021000000001</v>
          </cell>
          <cell r="BJ53">
            <v>18.28600837629325</v>
          </cell>
          <cell r="BK53">
            <v>37632.515427729741</v>
          </cell>
          <cell r="BL53">
            <v>45222.613601415273</v>
          </cell>
          <cell r="BM53">
            <v>20.16898973511806</v>
          </cell>
        </row>
        <row r="54">
          <cell r="C54">
            <v>49</v>
          </cell>
          <cell r="D54" t="str">
            <v>ROM Production</v>
          </cell>
          <cell r="E54" t="str">
            <v>KTON</v>
          </cell>
          <cell r="F54">
            <v>198.85414164701314</v>
          </cell>
          <cell r="G54">
            <v>228.427311620056</v>
          </cell>
          <cell r="H54">
            <v>14.8717898094063</v>
          </cell>
          <cell r="I54">
            <v>197.95507153111194</v>
          </cell>
          <cell r="J54">
            <v>179.180610922791</v>
          </cell>
          <cell r="K54">
            <v>-9.484202886598041</v>
          </cell>
          <cell r="L54">
            <v>186.16590163734909</v>
          </cell>
          <cell r="M54">
            <v>268.70977289120498</v>
          </cell>
          <cell r="N54">
            <v>44.3388775967423</v>
          </cell>
          <cell r="O54">
            <v>582.97511481547417</v>
          </cell>
          <cell r="P54">
            <v>676.31769543405198</v>
          </cell>
          <cell r="Q54">
            <v>16.011417682575185</v>
          </cell>
          <cell r="R54">
            <v>182.48941104558705</v>
          </cell>
          <cell r="S54">
            <v>170.681223059204</v>
          </cell>
          <cell r="T54">
            <v>-6.4706154284389052</v>
          </cell>
          <cell r="U54">
            <v>765.46452586106125</v>
          </cell>
          <cell r="V54">
            <v>846.99891849325604</v>
          </cell>
          <cell r="W54">
            <v>10.651622626205675</v>
          </cell>
          <cell r="X54">
            <v>223.460658825308</v>
          </cell>
          <cell r="Y54">
            <v>259.7</v>
          </cell>
          <cell r="Z54">
            <v>16.217324948917451</v>
          </cell>
          <cell r="AA54">
            <v>231.44279150094192</v>
          </cell>
          <cell r="AB54">
            <v>284.81877694079571</v>
          </cell>
          <cell r="AC54">
            <v>23.062280356066552</v>
          </cell>
          <cell r="AD54">
            <v>637.39286137183694</v>
          </cell>
          <cell r="AE54">
            <v>715.1999999999997</v>
          </cell>
          <cell r="AF54">
            <v>12.207092884708711</v>
          </cell>
          <cell r="AG54">
            <v>1220.3679761873111</v>
          </cell>
          <cell r="AH54">
            <v>1391.5176954340518</v>
          </cell>
          <cell r="AI54">
            <v>14.02443546424815</v>
          </cell>
          <cell r="AJ54">
            <v>237.26018487134201</v>
          </cell>
          <cell r="AK54">
            <v>215.9</v>
          </cell>
          <cell r="AL54">
            <v>-9.002852662752872</v>
          </cell>
          <cell r="AM54">
            <v>215.74620353313591</v>
          </cell>
          <cell r="AN54">
            <v>213.5</v>
          </cell>
          <cell r="AO54">
            <v>-1.0411323566075743</v>
          </cell>
          <cell r="AP54">
            <v>241.22991078651097</v>
          </cell>
          <cell r="AQ54">
            <v>224.2</v>
          </cell>
          <cell r="AR54">
            <v>-7.0596182417786864</v>
          </cell>
          <cell r="AS54">
            <v>694.2362991909888</v>
          </cell>
          <cell r="AT54">
            <v>653.59999999999991</v>
          </cell>
          <cell r="AU54">
            <v>-5.853381512655476</v>
          </cell>
          <cell r="AV54">
            <v>233.38924446955002</v>
          </cell>
          <cell r="AW54">
            <v>196.69</v>
          </cell>
          <cell r="AX54">
            <v>-15.724479743254888</v>
          </cell>
          <cell r="AY54">
            <v>197.12554916608241</v>
          </cell>
          <cell r="AZ54">
            <v>208.7</v>
          </cell>
          <cell r="BA54">
            <v>5.8716137420451089</v>
          </cell>
          <cell r="BB54">
            <v>173.88093098606601</v>
          </cell>
          <cell r="BC54">
            <v>209.489</v>
          </cell>
          <cell r="BD54">
            <v>20.478420958527916</v>
          </cell>
          <cell r="BE54">
            <v>604.39572462169849</v>
          </cell>
          <cell r="BF54">
            <v>614.87900000000002</v>
          </cell>
          <cell r="BG54">
            <v>1.7345052175647315</v>
          </cell>
          <cell r="BH54">
            <v>1298.6320238126873</v>
          </cell>
          <cell r="BI54">
            <v>1268.4789999999998</v>
          </cell>
          <cell r="BJ54">
            <v>-2.3219066879438595</v>
          </cell>
          <cell r="BK54">
            <v>2518.9999999999982</v>
          </cell>
          <cell r="BL54">
            <v>2659.9966954340516</v>
          </cell>
          <cell r="BM54">
            <v>5.5973281236226091</v>
          </cell>
        </row>
        <row r="55">
          <cell r="C55">
            <v>50</v>
          </cell>
          <cell r="D55" t="str">
            <v>F/C Production</v>
          </cell>
          <cell r="E55" t="str">
            <v>KTON</v>
          </cell>
          <cell r="F55">
            <v>176.44080833333331</v>
          </cell>
          <cell r="G55">
            <v>269.29479599999996</v>
          </cell>
          <cell r="H55">
            <v>52.626140485168371</v>
          </cell>
          <cell r="I55">
            <v>190.48836333333333</v>
          </cell>
          <cell r="J55">
            <v>239.813401</v>
          </cell>
          <cell r="K55">
            <v>25.893989954836965</v>
          </cell>
          <cell r="L55">
            <v>189.28908333333331</v>
          </cell>
          <cell r="M55">
            <v>280.61119999999994</v>
          </cell>
          <cell r="N55">
            <v>48.244787844342127</v>
          </cell>
          <cell r="O55">
            <v>556.218255</v>
          </cell>
          <cell r="P55">
            <v>789.71939699999984</v>
          </cell>
          <cell r="Q55">
            <v>41.980129185080386</v>
          </cell>
          <cell r="R55">
            <v>183.80083833333333</v>
          </cell>
          <cell r="S55">
            <v>189.00686035336113</v>
          </cell>
          <cell r="T55">
            <v>2.832425612002043</v>
          </cell>
          <cell r="U55">
            <v>740.01909333333333</v>
          </cell>
          <cell r="V55">
            <v>978.72625735336101</v>
          </cell>
          <cell r="W55">
            <v>32.256892581622175</v>
          </cell>
          <cell r="X55">
            <v>214.0089383333333</v>
          </cell>
          <cell r="Y55">
            <v>234.84200000000001</v>
          </cell>
          <cell r="Z55">
            <v>9.7346689483678563</v>
          </cell>
          <cell r="AA55">
            <v>213.24095833333331</v>
          </cell>
          <cell r="AB55">
            <v>260.7659259259259</v>
          </cell>
          <cell r="AC55">
            <v>22.286978995049658</v>
          </cell>
          <cell r="AD55">
            <v>611.05073499999992</v>
          </cell>
          <cell r="AE55">
            <v>684.61478627928705</v>
          </cell>
          <cell r="AF55">
            <v>12.038943260462185</v>
          </cell>
          <cell r="AG55">
            <v>1167.26899</v>
          </cell>
          <cell r="AH55">
            <v>1474.3341832792869</v>
          </cell>
          <cell r="AI55">
            <v>26.306292372188079</v>
          </cell>
          <cell r="AJ55">
            <v>214.31312833333334</v>
          </cell>
          <cell r="AK55">
            <v>254.1037037037037</v>
          </cell>
          <cell r="AL55">
            <v>18.566559911570995</v>
          </cell>
          <cell r="AM55">
            <v>198.98421333333332</v>
          </cell>
          <cell r="AN55">
            <v>238.65703703703701</v>
          </cell>
          <cell r="AO55">
            <v>19.937673968760926</v>
          </cell>
          <cell r="AP55">
            <v>220.60089333333332</v>
          </cell>
          <cell r="AQ55">
            <v>264.98481481481485</v>
          </cell>
          <cell r="AR55">
            <v>20.119556548856014</v>
          </cell>
          <cell r="AS55">
            <v>633.89823499999989</v>
          </cell>
          <cell r="AT55">
            <v>757.7455555555556</v>
          </cell>
          <cell r="AU55">
            <v>19.537413691577125</v>
          </cell>
          <cell r="AV55">
            <v>216.92097333333334</v>
          </cell>
          <cell r="AW55">
            <v>251.80037037037036</v>
          </cell>
          <cell r="AX55">
            <v>16.079310589962788</v>
          </cell>
          <cell r="AY55">
            <v>202.93687833333334</v>
          </cell>
          <cell r="AZ55">
            <v>250.52370370370375</v>
          </cell>
          <cell r="BA55">
            <v>23.449077250615243</v>
          </cell>
          <cell r="BB55">
            <v>172.02482833333332</v>
          </cell>
          <cell r="BC55">
            <v>251.27296296296296</v>
          </cell>
          <cell r="BD55">
            <v>46.067846948273164</v>
          </cell>
          <cell r="BE55">
            <v>591.88267999999994</v>
          </cell>
          <cell r="BF55">
            <v>753.59703703703713</v>
          </cell>
          <cell r="BG55">
            <v>27.322028925907617</v>
          </cell>
          <cell r="BH55">
            <v>1225.7809149999998</v>
          </cell>
          <cell r="BI55">
            <v>1511.3425925925926</v>
          </cell>
          <cell r="BJ55">
            <v>23.296306387066959</v>
          </cell>
          <cell r="BK55">
            <v>2393.0499050000003</v>
          </cell>
          <cell r="BL55">
            <v>2985.6767758718797</v>
          </cell>
          <cell r="BM55">
            <v>24.764501134458346</v>
          </cell>
        </row>
        <row r="56">
          <cell r="C56">
            <v>51</v>
          </cell>
          <cell r="D56" t="str">
            <v>Stripping Ratio</v>
          </cell>
          <cell r="E56" t="str">
            <v>OB: ROM</v>
          </cell>
          <cell r="F56">
            <v>15.331353848177708</v>
          </cell>
          <cell r="G56">
            <v>18.463758191118554</v>
          </cell>
          <cell r="H56">
            <v>20.431361600287936</v>
          </cell>
          <cell r="I56">
            <v>15.960230812738192</v>
          </cell>
          <cell r="J56">
            <v>19.880599550667682</v>
          </cell>
          <cell r="K56">
            <v>24.563358662711583</v>
          </cell>
          <cell r="L56">
            <v>18.058835502236768</v>
          </cell>
          <cell r="M56">
            <v>16.727957988412719</v>
          </cell>
          <cell r="N56">
            <v>-7.3696751579536048</v>
          </cell>
          <cell r="O56">
            <v>16.415882929716972</v>
          </cell>
          <cell r="P56">
            <v>18.149473973355352</v>
          </cell>
          <cell r="Q56">
            <v>10.560449602745003</v>
          </cell>
          <cell r="R56">
            <v>16.679478400577104</v>
          </cell>
          <cell r="S56">
            <v>19.239402027608804</v>
          </cell>
          <cell r="T56">
            <v>15.347743889539906</v>
          </cell>
          <cell r="U56">
            <v>16.478725008750533</v>
          </cell>
          <cell r="V56">
            <v>18.369108555271289</v>
          </cell>
          <cell r="W56">
            <v>11.471661463595781</v>
          </cell>
          <cell r="X56">
            <v>16.049049631842742</v>
          </cell>
          <cell r="Y56">
            <v>16.0139065129583</v>
          </cell>
          <cell r="Z56">
            <v>-0.21897320832452583</v>
          </cell>
          <cell r="AA56">
            <v>15.346758886589686</v>
          </cell>
          <cell r="AB56">
            <v>15.291007309203119</v>
          </cell>
          <cell r="AC56">
            <v>-0.36327916401478527</v>
          </cell>
          <cell r="AD56">
            <v>15.974537413880501</v>
          </cell>
          <cell r="AE56">
            <v>16.495780467582879</v>
          </cell>
          <cell r="AF56">
            <v>3.2629618010062833</v>
          </cell>
          <cell r="AG56">
            <v>16.185370095324586</v>
          </cell>
          <cell r="AH56">
            <v>17.299523161224606</v>
          </cell>
          <cell r="AI56">
            <v>6.883704600748433</v>
          </cell>
          <cell r="AJ56">
            <v>12.290407051033991</v>
          </cell>
          <cell r="AK56">
            <v>17.671060676238998</v>
          </cell>
          <cell r="AL56">
            <v>43.779295534010267</v>
          </cell>
          <cell r="AM56">
            <v>12.585533401515919</v>
          </cell>
          <cell r="AN56">
            <v>16.596416861826697</v>
          </cell>
          <cell r="AO56">
            <v>31.868998574408213</v>
          </cell>
          <cell r="AP56">
            <v>13.095292812250451</v>
          </cell>
          <cell r="AQ56">
            <v>17.199692239072256</v>
          </cell>
          <cell r="AR56">
            <v>31.342555570671937</v>
          </cell>
          <cell r="AS56">
            <v>12.661800638996919</v>
          </cell>
          <cell r="AT56">
            <v>17.158335373317016</v>
          </cell>
          <cell r="AU56">
            <v>35.512600952437026</v>
          </cell>
          <cell r="AV56">
            <v>13.857726488544804</v>
          </cell>
          <cell r="AW56">
            <v>17.716192994051553</v>
          </cell>
          <cell r="AX56">
            <v>27.843430945878957</v>
          </cell>
          <cell r="AY56">
            <v>15.656103832780271</v>
          </cell>
          <cell r="AZ56">
            <v>16.256435074269287</v>
          </cell>
          <cell r="BA56">
            <v>3.834486842327022</v>
          </cell>
          <cell r="BB56">
            <v>15.928509625367274</v>
          </cell>
          <cell r="BC56">
            <v>14.597506312980633</v>
          </cell>
          <cell r="BD56">
            <v>-8.3561070287889656</v>
          </cell>
          <cell r="BE56">
            <v>15.040024430408074</v>
          </cell>
          <cell r="BF56">
            <v>16.158192099583818</v>
          </cell>
          <cell r="BG56">
            <v>7.4346133834398644</v>
          </cell>
          <cell r="BH56">
            <v>13.768648664738995</v>
          </cell>
          <cell r="BI56">
            <v>16.673528690660234</v>
          </cell>
          <cell r="BJ56">
            <v>21.097785967627527</v>
          </cell>
          <cell r="BK56">
            <v>14.939466227760924</v>
          </cell>
          <cell r="BL56">
            <v>17.00100367757636</v>
          </cell>
          <cell r="BM56">
            <v>13.799271127803955</v>
          </cell>
        </row>
        <row r="57">
          <cell r="C57">
            <v>52</v>
          </cell>
          <cell r="D57" t="str">
            <v>Hauling</v>
          </cell>
          <cell r="E57" t="str">
            <v>KTON</v>
          </cell>
          <cell r="F57">
            <v>168.56736001551263</v>
          </cell>
          <cell r="G57">
            <v>192.29906392827937</v>
          </cell>
          <cell r="H57">
            <v>14.078469230687835</v>
          </cell>
          <cell r="I57">
            <v>182.33396082976745</v>
          </cell>
          <cell r="J57">
            <v>247.37767832850216</v>
          </cell>
          <cell r="K57">
            <v>35.672848438509767</v>
          </cell>
          <cell r="L57">
            <v>181.15865970490844</v>
          </cell>
          <cell r="M57">
            <v>255.61235835396388</v>
          </cell>
          <cell r="N57">
            <v>41.098614203888445</v>
          </cell>
          <cell r="O57">
            <v>532.05998055018858</v>
          </cell>
          <cell r="P57">
            <v>695.28910061074544</v>
          </cell>
          <cell r="Q57">
            <v>30.678706542026728</v>
          </cell>
          <cell r="R57">
            <v>175.78017486607675</v>
          </cell>
          <cell r="S57">
            <v>209.8438751560756</v>
          </cell>
          <cell r="T57">
            <v>19.378579134962902</v>
          </cell>
          <cell r="U57">
            <v>707.84015541626536</v>
          </cell>
          <cell r="V57">
            <v>905.132975766821</v>
          </cell>
          <cell r="W57">
            <v>27.872510317605819</v>
          </cell>
          <cell r="X57">
            <v>205.38410051633645</v>
          </cell>
          <cell r="Y57">
            <v>225</v>
          </cell>
          <cell r="Z57">
            <v>9.5508364251902194</v>
          </cell>
          <cell r="AA57">
            <v>204.63143426833335</v>
          </cell>
          <cell r="AB57">
            <v>250</v>
          </cell>
          <cell r="AC57">
            <v>22.170868270499838</v>
          </cell>
          <cell r="AD57">
            <v>585.79570965074652</v>
          </cell>
          <cell r="AE57">
            <v>684.84387515607557</v>
          </cell>
          <cell r="AF57">
            <v>16.908311869402716</v>
          </cell>
          <cell r="AG57">
            <v>1117.855690200935</v>
          </cell>
          <cell r="AH57">
            <v>1380.1329757668209</v>
          </cell>
          <cell r="AI57">
            <v>23.462535268639321</v>
          </cell>
          <cell r="AJ57">
            <v>205.68223019682645</v>
          </cell>
          <cell r="AK57">
            <v>250</v>
          </cell>
          <cell r="AL57">
            <v>21.546717847605944</v>
          </cell>
          <cell r="AM57">
            <v>190.65982420700772</v>
          </cell>
          <cell r="AN57">
            <v>250</v>
          </cell>
          <cell r="AO57">
            <v>31.123586754472228</v>
          </cell>
          <cell r="AP57">
            <v>211.84424911889744</v>
          </cell>
          <cell r="AQ57">
            <v>250</v>
          </cell>
          <cell r="AR57">
            <v>18.011228079025017</v>
          </cell>
          <cell r="AS57">
            <v>608.18630352273158</v>
          </cell>
          <cell r="AT57">
            <v>750</v>
          </cell>
          <cell r="AU57">
            <v>23.317476183836487</v>
          </cell>
          <cell r="AV57">
            <v>208.23784169361537</v>
          </cell>
          <cell r="AW57">
            <v>250</v>
          </cell>
          <cell r="AX57">
            <v>20.055028407291196</v>
          </cell>
          <cell r="AY57">
            <v>194.53349347754357</v>
          </cell>
          <cell r="AZ57">
            <v>250</v>
          </cell>
          <cell r="BA57">
            <v>28.512574123313801</v>
          </cell>
          <cell r="BB57">
            <v>164.23967110517421</v>
          </cell>
          <cell r="BC57">
            <v>250</v>
          </cell>
          <cell r="BD57">
            <v>52.2165736924226</v>
          </cell>
          <cell r="BE57">
            <v>567.01100627633321</v>
          </cell>
          <cell r="BF57">
            <v>750</v>
          </cell>
          <cell r="BG57">
            <v>32.272564676546509</v>
          </cell>
          <cell r="BH57">
            <v>1175.1973097990649</v>
          </cell>
          <cell r="BI57">
            <v>1500</v>
          </cell>
          <cell r="BJ57">
            <v>27.638141058752918</v>
          </cell>
          <cell r="BK57">
            <v>2293.0529999999999</v>
          </cell>
          <cell r="BL57">
            <v>2880.1329757668209</v>
          </cell>
          <cell r="BM57">
            <v>25.602547161658322</v>
          </cell>
        </row>
        <row r="58">
          <cell r="C58">
            <v>53</v>
          </cell>
          <cell r="D58" t="str">
            <v>ROM Stock</v>
          </cell>
          <cell r="E58" t="str">
            <v>KTON</v>
          </cell>
          <cell r="F58">
            <v>48.538556313679834</v>
          </cell>
          <cell r="G58">
            <v>398.10576599999996</v>
          </cell>
          <cell r="H58">
            <v>720.18460422935993</v>
          </cell>
          <cell r="I58">
            <v>56.005264511458449</v>
          </cell>
          <cell r="J58">
            <v>327.45264299999997</v>
          </cell>
          <cell r="K58">
            <v>484.68189706166731</v>
          </cell>
          <cell r="L58">
            <v>52.882082815474234</v>
          </cell>
          <cell r="M58">
            <v>315.55144589120482</v>
          </cell>
          <cell r="N58">
            <v>496.7076731684042</v>
          </cell>
          <cell r="O58">
            <v>52.882082815474234</v>
          </cell>
          <cell r="P58">
            <v>315.55144589120482</v>
          </cell>
          <cell r="Q58">
            <v>496.7076731684042</v>
          </cell>
          <cell r="R58">
            <v>51.570655527727951</v>
          </cell>
          <cell r="S58">
            <v>313.27196299999997</v>
          </cell>
          <cell r="T58">
            <v>507.46166554265199</v>
          </cell>
          <cell r="U58">
            <v>51.570655527727951</v>
          </cell>
          <cell r="V58">
            <v>313.27196299999997</v>
          </cell>
          <cell r="W58">
            <v>507.46166554265199</v>
          </cell>
          <cell r="X58">
            <v>61.022376019702648</v>
          </cell>
          <cell r="Y58">
            <v>338.12996299999998</v>
          </cell>
          <cell r="Z58">
            <v>454.10815680272106</v>
          </cell>
          <cell r="AA58">
            <v>79.22420918731126</v>
          </cell>
          <cell r="AB58">
            <v>362.18281401486979</v>
          </cell>
          <cell r="AC58">
            <v>357.16179149047014</v>
          </cell>
          <cell r="AD58">
            <v>79.22420918731126</v>
          </cell>
          <cell r="AE58">
            <v>362.18281401486979</v>
          </cell>
          <cell r="AF58">
            <v>357.16179149047014</v>
          </cell>
          <cell r="AG58">
            <v>79.22420918731126</v>
          </cell>
          <cell r="AH58">
            <v>362.18281401486979</v>
          </cell>
          <cell r="AI58">
            <v>357.16179149047014</v>
          </cell>
          <cell r="AJ58">
            <v>102.17126572531993</v>
          </cell>
          <cell r="AK58">
            <v>323.9791103111661</v>
          </cell>
          <cell r="AL58">
            <v>217.09415363626849</v>
          </cell>
          <cell r="AM58">
            <v>118.93325592512255</v>
          </cell>
          <cell r="AN58">
            <v>298.82207327412908</v>
          </cell>
          <cell r="AO58">
            <v>151.25190675201904</v>
          </cell>
          <cell r="AP58">
            <v>139.56227337830018</v>
          </cell>
          <cell r="AQ58">
            <v>258.03725845931422</v>
          </cell>
          <cell r="AR58">
            <v>84.890409286952121</v>
          </cell>
          <cell r="AS58">
            <v>139.56227337830018</v>
          </cell>
          <cell r="AT58">
            <v>258.03725845931422</v>
          </cell>
          <cell r="AU58">
            <v>84.890409286952121</v>
          </cell>
          <cell r="AV58">
            <v>156.03054451451686</v>
          </cell>
          <cell r="AW58">
            <v>202.92688808894385</v>
          </cell>
          <cell r="AX58">
            <v>30.055873816465358</v>
          </cell>
          <cell r="AY58">
            <v>150.21921534726593</v>
          </cell>
          <cell r="AZ58">
            <v>161.10318438524007</v>
          </cell>
          <cell r="BA58">
            <v>7.2453906864134305</v>
          </cell>
          <cell r="BB58">
            <v>152.07531799999865</v>
          </cell>
          <cell r="BC58">
            <v>119.31922142227714</v>
          </cell>
          <cell r="BD58">
            <v>-21.539390486575737</v>
          </cell>
          <cell r="BE58">
            <v>152.07531799999865</v>
          </cell>
          <cell r="BF58">
            <v>119.31922142227714</v>
          </cell>
          <cell r="BG58">
            <v>-21.539390486575737</v>
          </cell>
          <cell r="BH58">
            <v>152.07531799999865</v>
          </cell>
          <cell r="BI58">
            <v>119.31922142227714</v>
          </cell>
          <cell r="BJ58">
            <v>-21.539390486575737</v>
          </cell>
          <cell r="BK58">
            <v>152.07531799999865</v>
          </cell>
          <cell r="BL58">
            <v>119.31922142227714</v>
          </cell>
          <cell r="BM58">
            <v>-21.539390486575737</v>
          </cell>
        </row>
        <row r="59">
          <cell r="C59">
            <v>54</v>
          </cell>
          <cell r="D59" t="str">
            <v>FC Stock</v>
          </cell>
          <cell r="E59" t="str">
            <v>KTON</v>
          </cell>
          <cell r="F59">
            <v>174.14482343008709</v>
          </cell>
          <cell r="G59">
            <v>145.11597499999999</v>
          </cell>
          <cell r="H59">
            <v>-16.66937199642982</v>
          </cell>
          <cell r="I59">
            <v>167.63318676342038</v>
          </cell>
          <cell r="J59">
            <v>167.06237610892231</v>
          </cell>
          <cell r="K59">
            <v>-0.34051172415140946</v>
          </cell>
          <cell r="L59">
            <v>167.92227009675372</v>
          </cell>
          <cell r="M59">
            <v>121.65334610892228</v>
          </cell>
          <cell r="N59">
            <v>-27.553774708483957</v>
          </cell>
          <cell r="O59">
            <v>167.92227009675372</v>
          </cell>
          <cell r="P59">
            <v>121.65334610892228</v>
          </cell>
          <cell r="Q59">
            <v>-27.553774708483957</v>
          </cell>
          <cell r="R59">
            <v>152.22310843008708</v>
          </cell>
          <cell r="S59">
            <v>94.006206999999989</v>
          </cell>
          <cell r="T59">
            <v>-38.24445711987606</v>
          </cell>
          <cell r="U59">
            <v>152.22310843008708</v>
          </cell>
          <cell r="V59">
            <v>94.006206999999989</v>
          </cell>
          <cell r="W59">
            <v>-38.24445711987606</v>
          </cell>
          <cell r="X59">
            <v>185.23204676342039</v>
          </cell>
          <cell r="Y59">
            <v>125.89820700000001</v>
          </cell>
          <cell r="Z59">
            <v>-32.032167651422618</v>
          </cell>
          <cell r="AA59">
            <v>157.4730050967537</v>
          </cell>
          <cell r="AB59">
            <v>287.66413292592591</v>
          </cell>
          <cell r="AC59">
            <v>82.675203759006749</v>
          </cell>
          <cell r="AD59">
            <v>157.4730050967537</v>
          </cell>
          <cell r="AE59">
            <v>287.66413292592591</v>
          </cell>
          <cell r="AF59">
            <v>82.675203759006749</v>
          </cell>
          <cell r="AG59">
            <v>157.4730050967537</v>
          </cell>
          <cell r="AH59">
            <v>287.66413292592591</v>
          </cell>
          <cell r="AI59">
            <v>82.675203759006749</v>
          </cell>
          <cell r="AJ59">
            <v>172.78613343008701</v>
          </cell>
          <cell r="AK59">
            <v>353.01783662962964</v>
          </cell>
          <cell r="AL59">
            <v>104.30912459330439</v>
          </cell>
          <cell r="AM59">
            <v>172.77034676342032</v>
          </cell>
          <cell r="AN59">
            <v>331.67487366666666</v>
          </cell>
          <cell r="AO59">
            <v>91.974421467613951</v>
          </cell>
          <cell r="AP59">
            <v>164.37124009675364</v>
          </cell>
          <cell r="AQ59">
            <v>283.90968848148151</v>
          </cell>
          <cell r="AR59">
            <v>72.72467392371324</v>
          </cell>
          <cell r="AS59">
            <v>164.37124009675364</v>
          </cell>
          <cell r="AT59">
            <v>283.90968848148151</v>
          </cell>
          <cell r="AU59">
            <v>72.72467392371324</v>
          </cell>
          <cell r="AV59">
            <v>152.292213430087</v>
          </cell>
          <cell r="AW59">
            <v>303.96005885185184</v>
          </cell>
          <cell r="AX59">
            <v>99.590019742796116</v>
          </cell>
          <cell r="AY59">
            <v>130.22909176342034</v>
          </cell>
          <cell r="AZ59">
            <v>291.48376255555559</v>
          </cell>
          <cell r="BA59">
            <v>123.82384658343257</v>
          </cell>
          <cell r="BB59">
            <v>126.75392009675369</v>
          </cell>
          <cell r="BC59">
            <v>303.70672551851857</v>
          </cell>
          <cell r="BD59">
            <v>139.60341840843535</v>
          </cell>
          <cell r="BE59">
            <v>126.75392009675369</v>
          </cell>
          <cell r="BF59">
            <v>303.70672551851857</v>
          </cell>
          <cell r="BG59">
            <v>139.60341840843535</v>
          </cell>
          <cell r="BH59">
            <v>126.75392009675369</v>
          </cell>
          <cell r="BI59">
            <v>303.70672551851857</v>
          </cell>
          <cell r="BJ59">
            <v>139.60341840843535</v>
          </cell>
          <cell r="BK59">
            <v>126.75392009675369</v>
          </cell>
          <cell r="BL59">
            <v>303.70672551851857</v>
          </cell>
          <cell r="BM59">
            <v>139.60341840843535</v>
          </cell>
        </row>
        <row r="60">
          <cell r="C60">
            <v>55</v>
          </cell>
          <cell r="D60" t="str">
            <v>Sales</v>
          </cell>
          <cell r="E60" t="str">
            <v>KTON</v>
          </cell>
          <cell r="F60">
            <v>123.5</v>
          </cell>
          <cell r="G60">
            <v>70.682000000000002</v>
          </cell>
          <cell r="H60">
            <v>-42.767611336032388</v>
          </cell>
          <cell r="I60">
            <v>197</v>
          </cell>
          <cell r="J60">
            <v>217.86699999999999</v>
          </cell>
          <cell r="K60">
            <v>10.592385786802025</v>
          </cell>
          <cell r="L60">
            <v>189</v>
          </cell>
          <cell r="M60">
            <v>326.44099999999997</v>
          </cell>
          <cell r="N60">
            <v>72.7201058201058</v>
          </cell>
          <cell r="O60">
            <v>509.5</v>
          </cell>
          <cell r="P60">
            <v>614.99</v>
          </cell>
          <cell r="Q60">
            <v>20.704612365063792</v>
          </cell>
          <cell r="R60">
            <v>199.5</v>
          </cell>
          <cell r="S60">
            <v>216.654</v>
          </cell>
          <cell r="T60">
            <v>8.5984962406015022</v>
          </cell>
          <cell r="U60">
            <v>709</v>
          </cell>
          <cell r="V60">
            <v>831.64400000000001</v>
          </cell>
          <cell r="W60">
            <v>17.298166431593796</v>
          </cell>
          <cell r="X60">
            <v>181</v>
          </cell>
          <cell r="Y60">
            <v>202.95</v>
          </cell>
          <cell r="Z60">
            <v>12.127071823204414</v>
          </cell>
          <cell r="AA60">
            <v>241</v>
          </cell>
          <cell r="AB60">
            <v>99.000000000000014</v>
          </cell>
          <cell r="AC60">
            <v>-58.921161825726145</v>
          </cell>
          <cell r="AD60">
            <v>621.5</v>
          </cell>
          <cell r="AE60">
            <v>518.60400000000004</v>
          </cell>
          <cell r="AF60">
            <v>-16.556074014481087</v>
          </cell>
          <cell r="AG60">
            <v>1131</v>
          </cell>
          <cell r="AH60">
            <v>1133.5940000000001</v>
          </cell>
          <cell r="AI60">
            <v>0.22935455349248901</v>
          </cell>
          <cell r="AJ60">
            <v>199</v>
          </cell>
          <cell r="AK60">
            <v>188.75</v>
          </cell>
          <cell r="AL60">
            <v>-5.1507537688442211</v>
          </cell>
          <cell r="AM60">
            <v>199</v>
          </cell>
          <cell r="AN60">
            <v>260</v>
          </cell>
          <cell r="AO60">
            <v>30.653266331658291</v>
          </cell>
          <cell r="AP60">
            <v>229</v>
          </cell>
          <cell r="AQ60">
            <v>312.75</v>
          </cell>
          <cell r="AR60">
            <v>36.572052401746724</v>
          </cell>
          <cell r="AS60">
            <v>627</v>
          </cell>
          <cell r="AT60">
            <v>761.5</v>
          </cell>
          <cell r="AU60">
            <v>21.451355661881976</v>
          </cell>
          <cell r="AV60">
            <v>229</v>
          </cell>
          <cell r="AW60">
            <v>231.75</v>
          </cell>
          <cell r="AX60">
            <v>1.2008733624454149</v>
          </cell>
          <cell r="AY60">
            <v>225</v>
          </cell>
          <cell r="AZ60">
            <v>263</v>
          </cell>
          <cell r="BA60">
            <v>16.888888888888889</v>
          </cell>
          <cell r="BB60">
            <v>175.5</v>
          </cell>
          <cell r="BC60">
            <v>239.05</v>
          </cell>
          <cell r="BD60">
            <v>36.21082621082622</v>
          </cell>
          <cell r="BE60">
            <v>629.5</v>
          </cell>
          <cell r="BF60">
            <v>733.8</v>
          </cell>
          <cell r="BG60">
            <v>16.568705321683868</v>
          </cell>
          <cell r="BH60">
            <v>1256.5</v>
          </cell>
          <cell r="BI60">
            <v>1495.3</v>
          </cell>
          <cell r="BJ60">
            <v>19.005173099880619</v>
          </cell>
          <cell r="BK60">
            <v>2387.5</v>
          </cell>
          <cell r="BL60">
            <v>2628.8940000000002</v>
          </cell>
          <cell r="BM60">
            <v>10.110743455497392</v>
          </cell>
        </row>
        <row r="61">
          <cell r="C61">
            <v>56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C62">
            <v>57</v>
          </cell>
          <cell r="D62">
            <v>0</v>
          </cell>
          <cell r="E62">
            <v>0</v>
          </cell>
          <cell r="F62" t="str">
            <v>JANUARY</v>
          </cell>
          <cell r="G62">
            <v>0</v>
          </cell>
          <cell r="H62">
            <v>0</v>
          </cell>
          <cell r="I62" t="str">
            <v>FEBRUARY</v>
          </cell>
          <cell r="J62">
            <v>0</v>
          </cell>
          <cell r="K62">
            <v>0</v>
          </cell>
          <cell r="L62" t="str">
            <v>MARCH</v>
          </cell>
          <cell r="M62">
            <v>0</v>
          </cell>
          <cell r="N62">
            <v>0</v>
          </cell>
          <cell r="O62" t="str">
            <v>Q1</v>
          </cell>
          <cell r="P62">
            <v>0</v>
          </cell>
          <cell r="Q62">
            <v>0</v>
          </cell>
          <cell r="R62" t="str">
            <v>APRIL</v>
          </cell>
          <cell r="S62">
            <v>0</v>
          </cell>
          <cell r="T62">
            <v>0</v>
          </cell>
          <cell r="U62" t="str">
            <v>JANUARY - APRIL</v>
          </cell>
          <cell r="V62">
            <v>0</v>
          </cell>
          <cell r="W62">
            <v>0</v>
          </cell>
          <cell r="X62" t="str">
            <v>MAY</v>
          </cell>
          <cell r="Y62">
            <v>0</v>
          </cell>
          <cell r="Z62">
            <v>0</v>
          </cell>
          <cell r="AA62" t="str">
            <v>JUNE</v>
          </cell>
          <cell r="AB62">
            <v>0</v>
          </cell>
          <cell r="AC62">
            <v>0</v>
          </cell>
          <cell r="AD62" t="str">
            <v>Q2</v>
          </cell>
          <cell r="AE62">
            <v>0</v>
          </cell>
          <cell r="AF62">
            <v>0</v>
          </cell>
          <cell r="AG62" t="str">
            <v>1st HALF</v>
          </cell>
          <cell r="AH62">
            <v>0</v>
          </cell>
          <cell r="AI62">
            <v>0</v>
          </cell>
          <cell r="AJ62" t="str">
            <v>JULY</v>
          </cell>
          <cell r="AK62">
            <v>0</v>
          </cell>
          <cell r="AL62">
            <v>0</v>
          </cell>
          <cell r="AM62" t="str">
            <v>AUGUST</v>
          </cell>
          <cell r="AN62">
            <v>0</v>
          </cell>
          <cell r="AO62">
            <v>0</v>
          </cell>
          <cell r="AP62" t="str">
            <v>SEPTEMBER</v>
          </cell>
          <cell r="AQ62">
            <v>0</v>
          </cell>
          <cell r="AR62">
            <v>0</v>
          </cell>
          <cell r="AS62" t="str">
            <v>Q3</v>
          </cell>
          <cell r="AT62">
            <v>0</v>
          </cell>
          <cell r="AU62">
            <v>0</v>
          </cell>
          <cell r="AV62" t="str">
            <v>OCTOBER</v>
          </cell>
          <cell r="AW62">
            <v>0</v>
          </cell>
          <cell r="AX62">
            <v>0</v>
          </cell>
          <cell r="AY62" t="str">
            <v>NOVEMBER</v>
          </cell>
          <cell r="AZ62">
            <v>0</v>
          </cell>
          <cell r="BA62">
            <v>0</v>
          </cell>
          <cell r="BB62" t="str">
            <v>DECEMBER</v>
          </cell>
          <cell r="BC62">
            <v>0</v>
          </cell>
          <cell r="BD62">
            <v>0</v>
          </cell>
          <cell r="BE62" t="str">
            <v>Q4</v>
          </cell>
          <cell r="BF62">
            <v>0</v>
          </cell>
          <cell r="BG62">
            <v>0</v>
          </cell>
          <cell r="BH62" t="str">
            <v>2nd HALF</v>
          </cell>
          <cell r="BI62">
            <v>0</v>
          </cell>
          <cell r="BJ62">
            <v>0</v>
          </cell>
          <cell r="BK62" t="str">
            <v>TOTAL 2012</v>
          </cell>
          <cell r="BL62">
            <v>0</v>
          </cell>
          <cell r="BM62">
            <v>0</v>
          </cell>
        </row>
        <row r="63">
          <cell r="C63">
            <v>58</v>
          </cell>
          <cell r="D63">
            <v>0</v>
          </cell>
          <cell r="E63">
            <v>0</v>
          </cell>
          <cell r="F63" t="str">
            <v>Plan</v>
          </cell>
          <cell r="G63" t="str">
            <v>Actual</v>
          </cell>
          <cell r="H63" t="str">
            <v>% var</v>
          </cell>
          <cell r="I63" t="str">
            <v>Plan</v>
          </cell>
          <cell r="J63" t="str">
            <v>Actual</v>
          </cell>
          <cell r="K63" t="str">
            <v>% var</v>
          </cell>
          <cell r="L63" t="str">
            <v>Plan</v>
          </cell>
          <cell r="M63" t="str">
            <v>Actual</v>
          </cell>
          <cell r="N63" t="str">
            <v>% var</v>
          </cell>
          <cell r="O63" t="str">
            <v>Plan</v>
          </cell>
          <cell r="P63" t="str">
            <v>Actual</v>
          </cell>
          <cell r="Q63" t="str">
            <v>% var</v>
          </cell>
          <cell r="R63" t="str">
            <v>Plan</v>
          </cell>
          <cell r="S63" t="str">
            <v>Est</v>
          </cell>
          <cell r="T63" t="str">
            <v>% var</v>
          </cell>
          <cell r="U63" t="str">
            <v>Plan</v>
          </cell>
          <cell r="V63" t="str">
            <v>Est.</v>
          </cell>
          <cell r="W63" t="str">
            <v>% var</v>
          </cell>
          <cell r="X63" t="str">
            <v>Plan</v>
          </cell>
          <cell r="Y63" t="str">
            <v>Est</v>
          </cell>
          <cell r="Z63" t="str">
            <v>% var</v>
          </cell>
          <cell r="AA63" t="str">
            <v>Plan</v>
          </cell>
          <cell r="AB63" t="str">
            <v>Est</v>
          </cell>
          <cell r="AC63" t="str">
            <v>% var</v>
          </cell>
          <cell r="AD63" t="str">
            <v>Plan</v>
          </cell>
          <cell r="AE63" t="str">
            <v>Est.</v>
          </cell>
          <cell r="AF63" t="str">
            <v>% var</v>
          </cell>
          <cell r="AG63" t="str">
            <v>Plan</v>
          </cell>
          <cell r="AH63" t="str">
            <v>Est</v>
          </cell>
          <cell r="AI63" t="str">
            <v>% var</v>
          </cell>
          <cell r="AJ63" t="str">
            <v>Plan</v>
          </cell>
          <cell r="AK63" t="str">
            <v>Est</v>
          </cell>
          <cell r="AL63" t="str">
            <v>% var</v>
          </cell>
          <cell r="AM63" t="str">
            <v>Plan</v>
          </cell>
          <cell r="AN63" t="str">
            <v>Est</v>
          </cell>
          <cell r="AO63" t="str">
            <v>% var</v>
          </cell>
          <cell r="AP63" t="str">
            <v>Plan</v>
          </cell>
          <cell r="AQ63" t="str">
            <v>Est</v>
          </cell>
          <cell r="AR63" t="str">
            <v>% var</v>
          </cell>
          <cell r="AS63" t="str">
            <v>Plan</v>
          </cell>
          <cell r="AT63" t="str">
            <v>Est.</v>
          </cell>
          <cell r="AU63" t="str">
            <v>% var</v>
          </cell>
          <cell r="AV63" t="str">
            <v>Plan</v>
          </cell>
          <cell r="AW63" t="str">
            <v>Est</v>
          </cell>
          <cell r="AX63" t="str">
            <v>% var</v>
          </cell>
          <cell r="AY63" t="str">
            <v>Plan</v>
          </cell>
          <cell r="AZ63" t="str">
            <v>Est</v>
          </cell>
          <cell r="BA63" t="str">
            <v>% var</v>
          </cell>
          <cell r="BB63" t="str">
            <v>Plan</v>
          </cell>
          <cell r="BC63" t="str">
            <v>Est</v>
          </cell>
          <cell r="BD63" t="str">
            <v>% var</v>
          </cell>
          <cell r="BE63" t="str">
            <v>Plan</v>
          </cell>
          <cell r="BF63" t="str">
            <v>Est.</v>
          </cell>
          <cell r="BG63" t="str">
            <v>% var</v>
          </cell>
          <cell r="BH63" t="str">
            <v>Plan</v>
          </cell>
          <cell r="BI63" t="str">
            <v>Est.</v>
          </cell>
          <cell r="BJ63" t="str">
            <v>% var</v>
          </cell>
          <cell r="BK63" t="str">
            <v>Plan</v>
          </cell>
          <cell r="BL63" t="str">
            <v>Est</v>
          </cell>
          <cell r="BM63" t="str">
            <v>% var</v>
          </cell>
        </row>
        <row r="64">
          <cell r="C64">
            <v>59</v>
          </cell>
          <cell r="D64" t="str">
            <v>OB Removal</v>
          </cell>
          <cell r="E64" t="str">
            <v>KTON</v>
          </cell>
          <cell r="F64">
            <v>995</v>
          </cell>
          <cell r="G64">
            <v>1318.45218</v>
          </cell>
          <cell r="H64">
            <v>32.507756783919604</v>
          </cell>
          <cell r="I64">
            <v>931</v>
          </cell>
          <cell r="J64">
            <v>1134.707975</v>
          </cell>
          <cell r="K64">
            <v>21.880555853920519</v>
          </cell>
          <cell r="L64">
            <v>1029</v>
          </cell>
          <cell r="M64">
            <v>408.76806699999997</v>
          </cell>
          <cell r="N64">
            <v>-60.275212147716232</v>
          </cell>
          <cell r="O64">
            <v>2955</v>
          </cell>
          <cell r="P64">
            <v>2861.928222</v>
          </cell>
          <cell r="Q64">
            <v>-3.1496371573604063</v>
          </cell>
          <cell r="R64">
            <v>1021</v>
          </cell>
          <cell r="S64">
            <v>1117.2450103076922</v>
          </cell>
          <cell r="T64">
            <v>9.4265436148572128</v>
          </cell>
          <cell r="U64">
            <v>3976</v>
          </cell>
          <cell r="V64">
            <v>3979.1732323076922</v>
          </cell>
          <cell r="W64">
            <v>7.9809665686422546E-2</v>
          </cell>
          <cell r="X64">
            <v>1039</v>
          </cell>
          <cell r="Y64">
            <v>1111</v>
          </cell>
          <cell r="Z64">
            <v>6.9297401347449465</v>
          </cell>
          <cell r="AA64">
            <v>1019</v>
          </cell>
          <cell r="AB64">
            <v>1094</v>
          </cell>
          <cell r="AC64">
            <v>7.3601570166830221</v>
          </cell>
          <cell r="AD64">
            <v>3079</v>
          </cell>
          <cell r="AE64">
            <v>3322.2450103076922</v>
          </cell>
          <cell r="AF64">
            <v>7.9001302470832133</v>
          </cell>
          <cell r="AG64">
            <v>6034</v>
          </cell>
          <cell r="AH64">
            <v>6184.1732323076922</v>
          </cell>
          <cell r="AI64">
            <v>2.4887840952550904</v>
          </cell>
          <cell r="AJ64">
            <v>1065</v>
          </cell>
          <cell r="AK64">
            <v>1005</v>
          </cell>
          <cell r="AL64">
            <v>-5.6338028169014089</v>
          </cell>
          <cell r="AM64">
            <v>947</v>
          </cell>
          <cell r="AN64">
            <v>947</v>
          </cell>
          <cell r="AO64">
            <v>0</v>
          </cell>
          <cell r="AP64">
            <v>952</v>
          </cell>
          <cell r="AQ64">
            <v>952</v>
          </cell>
          <cell r="AR64">
            <v>0</v>
          </cell>
          <cell r="AS64">
            <v>2964</v>
          </cell>
          <cell r="AT64">
            <v>2904</v>
          </cell>
          <cell r="AU64">
            <v>-2.0242914979757085</v>
          </cell>
          <cell r="AV64">
            <v>958</v>
          </cell>
          <cell r="AW64">
            <v>958</v>
          </cell>
          <cell r="AX64">
            <v>0</v>
          </cell>
          <cell r="AY64">
            <v>892</v>
          </cell>
          <cell r="AZ64">
            <v>887</v>
          </cell>
          <cell r="BA64">
            <v>-0.5605381165919282</v>
          </cell>
          <cell r="BB64">
            <v>815</v>
          </cell>
          <cell r="BC64">
            <v>815</v>
          </cell>
          <cell r="BD64">
            <v>0</v>
          </cell>
          <cell r="BE64">
            <v>2665</v>
          </cell>
          <cell r="BF64">
            <v>2660</v>
          </cell>
          <cell r="BG64">
            <v>-0.18761726078799248</v>
          </cell>
          <cell r="BH64">
            <v>5629</v>
          </cell>
          <cell r="BI64">
            <v>5564</v>
          </cell>
          <cell r="BJ64">
            <v>-1.1547344110854503</v>
          </cell>
          <cell r="BK64">
            <v>11663</v>
          </cell>
          <cell r="BL64">
            <v>11748.173232307692</v>
          </cell>
          <cell r="BM64">
            <v>0.73028579531588922</v>
          </cell>
        </row>
        <row r="65">
          <cell r="C65">
            <v>60</v>
          </cell>
          <cell r="D65" t="str">
            <v>ROM Production</v>
          </cell>
          <cell r="E65" t="str">
            <v>KTON</v>
          </cell>
          <cell r="F65">
            <v>75</v>
          </cell>
          <cell r="G65">
            <v>100.30617000000001</v>
          </cell>
          <cell r="H65">
            <v>33.741560000000007</v>
          </cell>
          <cell r="I65">
            <v>70</v>
          </cell>
          <cell r="J65">
            <v>75.64694999999999</v>
          </cell>
          <cell r="K65">
            <v>8.0670714285714133</v>
          </cell>
          <cell r="L65">
            <v>75</v>
          </cell>
          <cell r="M65">
            <v>32.126739999999998</v>
          </cell>
          <cell r="N65">
            <v>-57.164346666666667</v>
          </cell>
          <cell r="O65">
            <v>220</v>
          </cell>
          <cell r="P65">
            <v>208.07986</v>
          </cell>
          <cell r="Q65">
            <v>-5.4182454545454561</v>
          </cell>
          <cell r="R65">
            <v>80</v>
          </cell>
          <cell r="S65">
            <v>104.19136</v>
          </cell>
          <cell r="T65">
            <v>30.239200000000004</v>
          </cell>
          <cell r="U65">
            <v>300</v>
          </cell>
          <cell r="V65">
            <v>312.27121999999997</v>
          </cell>
          <cell r="W65">
            <v>4.0904066666666576</v>
          </cell>
          <cell r="X65">
            <v>80</v>
          </cell>
          <cell r="Y65">
            <v>100</v>
          </cell>
          <cell r="Z65">
            <v>25</v>
          </cell>
          <cell r="AA65">
            <v>90</v>
          </cell>
          <cell r="AB65">
            <v>100</v>
          </cell>
          <cell r="AC65">
            <v>11.111111111111111</v>
          </cell>
          <cell r="AD65">
            <v>250</v>
          </cell>
          <cell r="AE65">
            <v>304.19136000000003</v>
          </cell>
          <cell r="AF65">
            <v>21.67654400000001</v>
          </cell>
          <cell r="AG65">
            <v>470</v>
          </cell>
          <cell r="AH65">
            <v>512.27122000000008</v>
          </cell>
          <cell r="AI65">
            <v>8.9938765957446982</v>
          </cell>
          <cell r="AJ65">
            <v>95</v>
          </cell>
          <cell r="AK65">
            <v>85</v>
          </cell>
          <cell r="AL65">
            <v>-10.526315789473683</v>
          </cell>
          <cell r="AM65">
            <v>90</v>
          </cell>
          <cell r="AN65">
            <v>75</v>
          </cell>
          <cell r="AO65">
            <v>-16.666666666666664</v>
          </cell>
          <cell r="AP65">
            <v>95</v>
          </cell>
          <cell r="AQ65">
            <v>95</v>
          </cell>
          <cell r="AR65">
            <v>0</v>
          </cell>
          <cell r="AS65">
            <v>280</v>
          </cell>
          <cell r="AT65">
            <v>255</v>
          </cell>
          <cell r="AU65">
            <v>-8.9285714285714288</v>
          </cell>
          <cell r="AV65">
            <v>95</v>
          </cell>
          <cell r="AW65">
            <v>90</v>
          </cell>
          <cell r="AX65">
            <v>-5.2631578947368416</v>
          </cell>
          <cell r="AY65">
            <v>95</v>
          </cell>
          <cell r="AZ65">
            <v>90</v>
          </cell>
          <cell r="BA65">
            <v>-5.2631578947368416</v>
          </cell>
          <cell r="BB65">
            <v>93</v>
          </cell>
          <cell r="BC65">
            <v>90</v>
          </cell>
          <cell r="BD65">
            <v>-3.225806451612903</v>
          </cell>
          <cell r="BE65">
            <v>283</v>
          </cell>
          <cell r="BF65">
            <v>270</v>
          </cell>
          <cell r="BG65">
            <v>-4.5936395759717312</v>
          </cell>
          <cell r="BH65">
            <v>563</v>
          </cell>
          <cell r="BI65">
            <v>525</v>
          </cell>
          <cell r="BJ65">
            <v>-6.74955595026643</v>
          </cell>
          <cell r="BK65">
            <v>1033</v>
          </cell>
          <cell r="BL65">
            <v>1037.2712200000001</v>
          </cell>
          <cell r="BM65">
            <v>0.41347725072604891</v>
          </cell>
        </row>
        <row r="66">
          <cell r="C66">
            <v>61</v>
          </cell>
          <cell r="D66" t="str">
            <v>F/C Production+WP</v>
          </cell>
          <cell r="E66" t="str">
            <v>KTON</v>
          </cell>
          <cell r="F66">
            <v>83.3</v>
          </cell>
          <cell r="G66">
            <v>105.98062</v>
          </cell>
          <cell r="H66">
            <v>27.227635054021615</v>
          </cell>
          <cell r="I66">
            <v>68.599999999999994</v>
          </cell>
          <cell r="J66">
            <v>79.334182000000013</v>
          </cell>
          <cell r="K66">
            <v>15.647495626822186</v>
          </cell>
          <cell r="L66">
            <v>73.5</v>
          </cell>
          <cell r="M66">
            <v>31.430359999999993</v>
          </cell>
          <cell r="N66">
            <v>-57.237605442176879</v>
          </cell>
          <cell r="O66">
            <v>225.39999999999998</v>
          </cell>
          <cell r="P66">
            <v>216.74516199999999</v>
          </cell>
          <cell r="Q66">
            <v>-3.8397684117125039</v>
          </cell>
          <cell r="R66">
            <v>78.400000000000006</v>
          </cell>
          <cell r="S66">
            <v>115.306229</v>
          </cell>
          <cell r="T66">
            <v>47.074271683673466</v>
          </cell>
          <cell r="U66">
            <v>303.79999999999995</v>
          </cell>
          <cell r="V66">
            <v>332.05139099999997</v>
          </cell>
          <cell r="W66">
            <v>9.2993387096774249</v>
          </cell>
          <cell r="X66">
            <v>78.400000000000006</v>
          </cell>
          <cell r="Y66">
            <v>98</v>
          </cell>
          <cell r="Z66">
            <v>24.999999999999993</v>
          </cell>
          <cell r="AA66">
            <v>88.2</v>
          </cell>
          <cell r="AB66">
            <v>98</v>
          </cell>
          <cell r="AC66">
            <v>11.111111111111107</v>
          </cell>
          <cell r="AD66">
            <v>245</v>
          </cell>
          <cell r="AE66">
            <v>311.30622900000003</v>
          </cell>
          <cell r="AF66">
            <v>27.063766938775522</v>
          </cell>
          <cell r="AG66">
            <v>470.4</v>
          </cell>
          <cell r="AH66">
            <v>528.05139099999997</v>
          </cell>
          <cell r="AI66">
            <v>12.255822916666666</v>
          </cell>
          <cell r="AJ66">
            <v>93.1</v>
          </cell>
          <cell r="AK66">
            <v>83.3</v>
          </cell>
          <cell r="AL66">
            <v>-10.526315789473681</v>
          </cell>
          <cell r="AM66">
            <v>88.2</v>
          </cell>
          <cell r="AN66">
            <v>73.5</v>
          </cell>
          <cell r="AO66">
            <v>-16.666666666666668</v>
          </cell>
          <cell r="AP66">
            <v>93.1</v>
          </cell>
          <cell r="AQ66">
            <v>93.1</v>
          </cell>
          <cell r="AR66">
            <v>0</v>
          </cell>
          <cell r="AS66">
            <v>274.39999999999998</v>
          </cell>
          <cell r="AT66">
            <v>249.9</v>
          </cell>
          <cell r="AU66">
            <v>-8.9285714285714199</v>
          </cell>
          <cell r="AV66">
            <v>93.1</v>
          </cell>
          <cell r="AW66">
            <v>88.2</v>
          </cell>
          <cell r="AX66">
            <v>-5.2631578947368336</v>
          </cell>
          <cell r="AY66">
            <v>93.1</v>
          </cell>
          <cell r="AZ66">
            <v>88.2</v>
          </cell>
          <cell r="BA66">
            <v>-5.2631578947368336</v>
          </cell>
          <cell r="BB66">
            <v>91.14</v>
          </cell>
          <cell r="BC66">
            <v>81.904225199999985</v>
          </cell>
          <cell r="BD66">
            <v>-10.133612903225824</v>
          </cell>
          <cell r="BE66">
            <v>277.33999999999997</v>
          </cell>
          <cell r="BF66">
            <v>258.30422520000002</v>
          </cell>
          <cell r="BG66">
            <v>-6.86369611307419</v>
          </cell>
          <cell r="BH66">
            <v>551.74</v>
          </cell>
          <cell r="BI66">
            <v>508.2042252</v>
          </cell>
          <cell r="BJ66">
            <v>-7.8906323268206053</v>
          </cell>
          <cell r="BK66">
            <v>1022.14</v>
          </cell>
          <cell r="BL66">
            <v>1036.2556162000001</v>
          </cell>
          <cell r="BM66">
            <v>1.3809865771812169</v>
          </cell>
        </row>
        <row r="67">
          <cell r="C67">
            <v>62</v>
          </cell>
          <cell r="D67" t="str">
            <v>Stripping Ratio</v>
          </cell>
          <cell r="E67" t="str">
            <v>OB: ROM</v>
          </cell>
          <cell r="F67">
            <v>11.944777911164467</v>
          </cell>
          <cell r="G67">
            <v>12.440502612647482</v>
          </cell>
          <cell r="H67">
            <v>4.1501374506065458</v>
          </cell>
          <cell r="I67">
            <v>13.571428571428573</v>
          </cell>
          <cell r="J67">
            <v>14.302888696829317</v>
          </cell>
          <cell r="K67">
            <v>5.3897061871633785</v>
          </cell>
          <cell r="L67">
            <v>14</v>
          </cell>
          <cell r="M67">
            <v>13.005516545149341</v>
          </cell>
          <cell r="N67">
            <v>-7.1034532489332793</v>
          </cell>
          <cell r="O67">
            <v>13.11002661934339</v>
          </cell>
          <cell r="P67">
            <v>13.20411581781927</v>
          </cell>
          <cell r="Q67">
            <v>0.71768884387354515</v>
          </cell>
          <cell r="R67">
            <v>13.022959183673468</v>
          </cell>
          <cell r="S67">
            <v>9.6893725516571365</v>
          </cell>
          <cell r="T67">
            <v>-25.597766106765956</v>
          </cell>
          <cell r="U67">
            <v>13.087557603686639</v>
          </cell>
          <cell r="V67">
            <v>11.983606574645226</v>
          </cell>
          <cell r="W67">
            <v>-8.4351187782389641</v>
          </cell>
          <cell r="X67">
            <v>13.252551020408163</v>
          </cell>
          <cell r="Y67">
            <v>11.336734693877551</v>
          </cell>
          <cell r="Z67">
            <v>-14.45620789220404</v>
          </cell>
          <cell r="AA67">
            <v>11.553287981859411</v>
          </cell>
          <cell r="AB67">
            <v>11.163265306122449</v>
          </cell>
          <cell r="AC67">
            <v>-3.3758586849852805</v>
          </cell>
          <cell r="AD67">
            <v>12.567346938775509</v>
          </cell>
          <cell r="AE67">
            <v>10.6719516052719</v>
          </cell>
          <cell r="AF67">
            <v>-15.081905057108941</v>
          </cell>
          <cell r="AG67">
            <v>12.827380952380953</v>
          </cell>
          <cell r="AH67">
            <v>11.71130942500953</v>
          </cell>
          <cell r="AI67">
            <v>-8.7006968259117876</v>
          </cell>
          <cell r="AJ67">
            <v>11.439312567132117</v>
          </cell>
          <cell r="AK67">
            <v>12.06482593037215</v>
          </cell>
          <cell r="AL67">
            <v>5.4681027340513717</v>
          </cell>
          <cell r="AM67">
            <v>10.736961451247165</v>
          </cell>
          <cell r="AN67">
            <v>12.884353741496598</v>
          </cell>
          <cell r="AO67">
            <v>20.000000000000004</v>
          </cell>
          <cell r="AP67">
            <v>10.225563909774436</v>
          </cell>
          <cell r="AQ67">
            <v>10.225563909774436</v>
          </cell>
          <cell r="AR67">
            <v>0</v>
          </cell>
          <cell r="AS67">
            <v>10.801749271137027</v>
          </cell>
          <cell r="AT67">
            <v>11.620648259303721</v>
          </cell>
          <cell r="AU67">
            <v>7.5811701198697996</v>
          </cell>
          <cell r="AV67">
            <v>10.290010741138561</v>
          </cell>
          <cell r="AW67">
            <v>10.861678004535147</v>
          </cell>
          <cell r="AX67">
            <v>5.5555555555555491</v>
          </cell>
          <cell r="AY67">
            <v>9.5810955961331903</v>
          </cell>
          <cell r="AZ67">
            <v>10.056689342403628</v>
          </cell>
          <cell r="BA67">
            <v>4.9638764324862912</v>
          </cell>
          <cell r="BB67">
            <v>8.9422865920561776</v>
          </cell>
          <cell r="BC67">
            <v>9.9506465998533145</v>
          </cell>
          <cell r="BD67">
            <v>11.2763105657216</v>
          </cell>
          <cell r="BE67">
            <v>9.6091440109612751</v>
          </cell>
          <cell r="BF67">
            <v>10.297934530263348</v>
          </cell>
          <cell r="BG67">
            <v>7.1680736443991284</v>
          </cell>
          <cell r="BH67">
            <v>10.202269184760938</v>
          </cell>
          <cell r="BI67">
            <v>10.948354468738092</v>
          </cell>
          <cell r="BJ67">
            <v>7.3129347056591714</v>
          </cell>
          <cell r="BK67">
            <v>11.410374312716458</v>
          </cell>
          <cell r="BL67">
            <v>11.337138297391157</v>
          </cell>
          <cell r="BM67">
            <v>-0.64183709769873731</v>
          </cell>
        </row>
        <row r="68">
          <cell r="C68">
            <v>63</v>
          </cell>
          <cell r="D68" t="str">
            <v>ROM Stock</v>
          </cell>
          <cell r="E68" t="str">
            <v>KTON</v>
          </cell>
          <cell r="F68">
            <v>11.700000000000003</v>
          </cell>
          <cell r="G68">
            <v>14.085800000000017</v>
          </cell>
          <cell r="H68">
            <v>20.391452991453104</v>
          </cell>
          <cell r="I68">
            <v>13.100000000000009</v>
          </cell>
          <cell r="J68">
            <v>8.9484399999999997</v>
          </cell>
          <cell r="K68">
            <v>-31.69129770992371</v>
          </cell>
          <cell r="L68">
            <v>14.600000000000009</v>
          </cell>
          <cell r="M68">
            <v>10</v>
          </cell>
          <cell r="N68">
            <v>-31.506849315068536</v>
          </cell>
          <cell r="O68">
            <v>14.600000000000009</v>
          </cell>
          <cell r="P68">
            <v>10</v>
          </cell>
          <cell r="Q68">
            <v>-31.506849315068536</v>
          </cell>
          <cell r="R68">
            <v>16.200000000000003</v>
          </cell>
          <cell r="S68">
            <v>3.5757399999999953</v>
          </cell>
          <cell r="T68">
            <v>-77.927530864197564</v>
          </cell>
          <cell r="U68">
            <v>16.200000000000003</v>
          </cell>
          <cell r="V68">
            <v>3.5757399999999953</v>
          </cell>
          <cell r="W68">
            <v>-77.927530864197564</v>
          </cell>
          <cell r="X68">
            <v>17.799999999999997</v>
          </cell>
          <cell r="Y68">
            <v>3.5757399999999953</v>
          </cell>
          <cell r="Z68">
            <v>-79.911573033707882</v>
          </cell>
          <cell r="AA68">
            <v>19.599999999999994</v>
          </cell>
          <cell r="AB68">
            <v>3.5757399999999953</v>
          </cell>
          <cell r="AC68">
            <v>-81.756428571428586</v>
          </cell>
          <cell r="AD68">
            <v>19.599999999999994</v>
          </cell>
          <cell r="AE68">
            <v>3.5757399999999953</v>
          </cell>
          <cell r="AF68">
            <v>-81.756428571428586</v>
          </cell>
          <cell r="AG68">
            <v>19.599999999999994</v>
          </cell>
          <cell r="AH68">
            <v>3.5757399999999953</v>
          </cell>
          <cell r="AI68">
            <v>-81.756428571428586</v>
          </cell>
          <cell r="AJ68">
            <v>21.5</v>
          </cell>
          <cell r="AK68">
            <v>3.5757399999999953</v>
          </cell>
          <cell r="AL68">
            <v>-83.368651162790712</v>
          </cell>
          <cell r="AM68">
            <v>23.299999999999997</v>
          </cell>
          <cell r="AN68">
            <v>3.5757399999999953</v>
          </cell>
          <cell r="AO68">
            <v>-84.653476394849804</v>
          </cell>
          <cell r="AP68">
            <v>25.200000000000003</v>
          </cell>
          <cell r="AQ68">
            <v>3.5757399999999953</v>
          </cell>
          <cell r="AR68">
            <v>-85.810555555555567</v>
          </cell>
          <cell r="AS68">
            <v>25.200000000000003</v>
          </cell>
          <cell r="AT68">
            <v>3.5757399999999953</v>
          </cell>
          <cell r="AU68">
            <v>-85.810555555555567</v>
          </cell>
          <cell r="AV68">
            <v>27.100000000000009</v>
          </cell>
          <cell r="AW68">
            <v>3.5757399999999953</v>
          </cell>
          <cell r="AX68">
            <v>-86.805387453874559</v>
          </cell>
          <cell r="AY68">
            <v>29.000000000000014</v>
          </cell>
          <cell r="AZ68">
            <v>3.5757399999999953</v>
          </cell>
          <cell r="BA68">
            <v>-87.669862068965529</v>
          </cell>
          <cell r="BB68">
            <v>30.860000000000014</v>
          </cell>
          <cell r="BC68">
            <v>10</v>
          </cell>
          <cell r="BD68">
            <v>-67.595593000648108</v>
          </cell>
          <cell r="BE68">
            <v>30.860000000000014</v>
          </cell>
          <cell r="BF68">
            <v>10</v>
          </cell>
          <cell r="BG68">
            <v>-67.595593000648108</v>
          </cell>
          <cell r="BH68">
            <v>30.860000000000014</v>
          </cell>
          <cell r="BI68">
            <v>10</v>
          </cell>
          <cell r="BJ68">
            <v>-67.595593000648108</v>
          </cell>
          <cell r="BK68">
            <v>30.860000000000014</v>
          </cell>
          <cell r="BL68">
            <v>10</v>
          </cell>
          <cell r="BM68">
            <v>-67.595593000648108</v>
          </cell>
        </row>
        <row r="69">
          <cell r="C69">
            <v>64</v>
          </cell>
          <cell r="D69" t="str">
            <v>F/C Stock</v>
          </cell>
          <cell r="E69" t="str">
            <v>KTON</v>
          </cell>
          <cell r="F69">
            <v>20</v>
          </cell>
          <cell r="G69">
            <v>24.442998999999997</v>
          </cell>
          <cell r="H69">
            <v>22.214994999999984</v>
          </cell>
          <cell r="I69">
            <v>20</v>
          </cell>
          <cell r="J69">
            <v>1.8381959999999999</v>
          </cell>
          <cell r="K69">
            <v>-90.80901999999999</v>
          </cell>
          <cell r="L69">
            <v>20</v>
          </cell>
          <cell r="M69">
            <v>6.7096879999999874</v>
          </cell>
          <cell r="N69">
            <v>-66.451560000000072</v>
          </cell>
          <cell r="O69">
            <v>20</v>
          </cell>
          <cell r="P69">
            <v>6.7096879999999874</v>
          </cell>
          <cell r="Q69">
            <v>-66.451560000000072</v>
          </cell>
          <cell r="R69">
            <v>20</v>
          </cell>
          <cell r="S69">
            <v>10.712937999999999</v>
          </cell>
          <cell r="T69">
            <v>-46.435310000000001</v>
          </cell>
          <cell r="U69">
            <v>20</v>
          </cell>
          <cell r="V69">
            <v>10.712937999999999</v>
          </cell>
          <cell r="W69">
            <v>-46.435310000000001</v>
          </cell>
          <cell r="X69">
            <v>20</v>
          </cell>
          <cell r="Y69">
            <v>10.702937999999994</v>
          </cell>
          <cell r="Z69">
            <v>-46.485310000000027</v>
          </cell>
          <cell r="AA69">
            <v>20</v>
          </cell>
          <cell r="AB69">
            <v>10.692937999999989</v>
          </cell>
          <cell r="AC69">
            <v>-46.535310000000052</v>
          </cell>
          <cell r="AD69">
            <v>20</v>
          </cell>
          <cell r="AE69">
            <v>10.692937999999989</v>
          </cell>
          <cell r="AF69">
            <v>-46.535310000000052</v>
          </cell>
          <cell r="AG69">
            <v>20</v>
          </cell>
          <cell r="AH69">
            <v>10.692937999999989</v>
          </cell>
          <cell r="AI69">
            <v>-46.535310000000052</v>
          </cell>
          <cell r="AJ69">
            <v>20</v>
          </cell>
          <cell r="AK69">
            <v>10.682937999999984</v>
          </cell>
          <cell r="AL69">
            <v>-46.585310000000078</v>
          </cell>
          <cell r="AM69">
            <v>20</v>
          </cell>
          <cell r="AN69">
            <v>10.672937999999979</v>
          </cell>
          <cell r="AO69">
            <v>-46.635310000000111</v>
          </cell>
          <cell r="AP69">
            <v>20</v>
          </cell>
          <cell r="AQ69">
            <v>10.662937999999974</v>
          </cell>
          <cell r="AR69">
            <v>-46.685310000000129</v>
          </cell>
          <cell r="AS69">
            <v>20</v>
          </cell>
          <cell r="AT69">
            <v>10.662937999999974</v>
          </cell>
          <cell r="AU69">
            <v>-46.685310000000129</v>
          </cell>
          <cell r="AV69">
            <v>20</v>
          </cell>
          <cell r="AW69">
            <v>10.652937999999969</v>
          </cell>
          <cell r="AX69">
            <v>-46.735310000000155</v>
          </cell>
          <cell r="AY69">
            <v>20</v>
          </cell>
          <cell r="AZ69">
            <v>10.642937999999964</v>
          </cell>
          <cell r="BA69">
            <v>-46.78531000000018</v>
          </cell>
          <cell r="BB69">
            <v>20</v>
          </cell>
          <cell r="BC69">
            <v>10.632937999999958</v>
          </cell>
          <cell r="BD69">
            <v>-46.835310000000206</v>
          </cell>
          <cell r="BE69">
            <v>20</v>
          </cell>
          <cell r="BF69">
            <v>10.632937999999958</v>
          </cell>
          <cell r="BG69">
            <v>-46.835310000000206</v>
          </cell>
          <cell r="BH69">
            <v>20</v>
          </cell>
          <cell r="BI69">
            <v>10.632937999999958</v>
          </cell>
          <cell r="BJ69">
            <v>-46.835310000000206</v>
          </cell>
          <cell r="BK69">
            <v>20</v>
          </cell>
          <cell r="BL69">
            <v>10.632937999999958</v>
          </cell>
          <cell r="BM69">
            <v>-46.835310000000206</v>
          </cell>
        </row>
        <row r="70">
          <cell r="C70">
            <v>65</v>
          </cell>
          <cell r="D70" t="str">
            <v>Coal Barging</v>
          </cell>
          <cell r="E70" t="str">
            <v>KTON</v>
          </cell>
          <cell r="F70">
            <v>98.3</v>
          </cell>
          <cell r="G70">
            <v>112.061914</v>
          </cell>
          <cell r="H70">
            <v>13.999912512716181</v>
          </cell>
          <cell r="I70">
            <v>68.599999999999994</v>
          </cell>
          <cell r="J70">
            <v>101.938985</v>
          </cell>
          <cell r="K70">
            <v>48.599103498542291</v>
          </cell>
          <cell r="L70">
            <v>73.5</v>
          </cell>
          <cell r="M70">
            <v>26.548868000000002</v>
          </cell>
          <cell r="N70">
            <v>-63.879091156462586</v>
          </cell>
          <cell r="O70">
            <v>240.39999999999998</v>
          </cell>
          <cell r="P70">
            <v>240.549767</v>
          </cell>
          <cell r="Q70">
            <v>6.229908485857967E-2</v>
          </cell>
          <cell r="R70">
            <v>78.400000000000006</v>
          </cell>
          <cell r="S70">
            <v>111.31297900000001</v>
          </cell>
          <cell r="T70">
            <v>41.980840561224497</v>
          </cell>
          <cell r="U70">
            <v>318.79999999999995</v>
          </cell>
          <cell r="V70">
            <v>351.86274600000002</v>
          </cell>
          <cell r="W70">
            <v>10.370999372647448</v>
          </cell>
          <cell r="X70">
            <v>78.400000000000006</v>
          </cell>
          <cell r="Y70">
            <v>98</v>
          </cell>
          <cell r="Z70">
            <v>24.999999999999993</v>
          </cell>
          <cell r="AA70">
            <v>88.2</v>
          </cell>
          <cell r="AB70">
            <v>98</v>
          </cell>
          <cell r="AC70">
            <v>0</v>
          </cell>
          <cell r="AD70">
            <v>245</v>
          </cell>
          <cell r="AE70">
            <v>307.31297900000004</v>
          </cell>
          <cell r="AF70">
            <v>25.433868979591857</v>
          </cell>
          <cell r="AG70">
            <v>485.4</v>
          </cell>
          <cell r="AH70">
            <v>547.86274600000002</v>
          </cell>
          <cell r="AI70">
            <v>12.868303667078706</v>
          </cell>
          <cell r="AJ70">
            <v>93.1</v>
          </cell>
          <cell r="AK70">
            <v>83.3</v>
          </cell>
          <cell r="AL70">
            <v>-10.526315789473681</v>
          </cell>
          <cell r="AM70">
            <v>88.2</v>
          </cell>
          <cell r="AN70">
            <v>73.5</v>
          </cell>
          <cell r="AO70">
            <v>-16.666666666666668</v>
          </cell>
          <cell r="AP70">
            <v>93.1</v>
          </cell>
          <cell r="AQ70">
            <v>93.1</v>
          </cell>
          <cell r="AR70">
            <v>0</v>
          </cell>
          <cell r="AS70">
            <v>274.39999999999998</v>
          </cell>
          <cell r="AT70">
            <v>249.9</v>
          </cell>
          <cell r="AU70">
            <v>-8.9285714285714199</v>
          </cell>
          <cell r="AV70">
            <v>93.1</v>
          </cell>
          <cell r="AW70">
            <v>88.2</v>
          </cell>
          <cell r="AX70">
            <v>-5.2631578947368336</v>
          </cell>
          <cell r="AY70">
            <v>93.1</v>
          </cell>
          <cell r="AZ70">
            <v>88.2</v>
          </cell>
          <cell r="BA70">
            <v>-5.2631578947368336</v>
          </cell>
          <cell r="BB70">
            <v>91.14</v>
          </cell>
          <cell r="BC70">
            <v>81.904225199999985</v>
          </cell>
          <cell r="BD70">
            <v>-10.133612903225824</v>
          </cell>
          <cell r="BE70">
            <v>277.33999999999997</v>
          </cell>
          <cell r="BF70">
            <v>258.30422520000002</v>
          </cell>
          <cell r="BG70">
            <v>-6.86369611307419</v>
          </cell>
          <cell r="BH70">
            <v>551.74</v>
          </cell>
          <cell r="BI70">
            <v>508.2042252</v>
          </cell>
          <cell r="BJ70">
            <v>-7.8906323268206053</v>
          </cell>
          <cell r="BK70">
            <v>1037.1400000000001</v>
          </cell>
          <cell r="BL70">
            <v>1056.0669712000001</v>
          </cell>
          <cell r="BM70">
            <v>1.8249196058391366</v>
          </cell>
        </row>
        <row r="71">
          <cell r="C71">
            <v>66</v>
          </cell>
          <cell r="D71" t="str">
            <v>Sales</v>
          </cell>
          <cell r="E71" t="str">
            <v>KTON</v>
          </cell>
          <cell r="F71">
            <v>65</v>
          </cell>
          <cell r="G71">
            <v>101.61500000000001</v>
          </cell>
          <cell r="H71">
            <v>56.330769230769242</v>
          </cell>
          <cell r="I71">
            <v>72.599999999999994</v>
          </cell>
          <cell r="J71">
            <v>144.15099999999998</v>
          </cell>
          <cell r="K71">
            <v>98.555096418732774</v>
          </cell>
          <cell r="L71">
            <v>87.2</v>
          </cell>
          <cell r="M71">
            <v>34.516999999999996</v>
          </cell>
          <cell r="N71">
            <v>-60.416284403669728</v>
          </cell>
          <cell r="O71">
            <v>224.8</v>
          </cell>
          <cell r="P71">
            <v>280.28300000000002</v>
          </cell>
          <cell r="Q71">
            <v>24.681049822064058</v>
          </cell>
          <cell r="R71">
            <v>90.1</v>
          </cell>
          <cell r="S71">
            <v>112.207379</v>
          </cell>
          <cell r="T71">
            <v>24.536491675915663</v>
          </cell>
          <cell r="U71">
            <v>314.89999999999998</v>
          </cell>
          <cell r="V71">
            <v>392.49037900000002</v>
          </cell>
          <cell r="W71">
            <v>24.639688472530977</v>
          </cell>
          <cell r="X71">
            <v>72.600000000000009</v>
          </cell>
          <cell r="Y71">
            <v>14.599999999999996</v>
          </cell>
          <cell r="Z71">
            <v>-79.889807162534439</v>
          </cell>
          <cell r="AA71">
            <v>99</v>
          </cell>
          <cell r="AB71">
            <v>84.5</v>
          </cell>
          <cell r="AC71">
            <v>-14.646464646464647</v>
          </cell>
          <cell r="AD71">
            <v>261.7</v>
          </cell>
          <cell r="AE71">
            <v>211.307379</v>
          </cell>
          <cell r="AF71">
            <v>-19.255873519296902</v>
          </cell>
          <cell r="AG71">
            <v>486.5</v>
          </cell>
          <cell r="AH71">
            <v>491.59037899999998</v>
          </cell>
          <cell r="AI71">
            <v>1.0463266187050326</v>
          </cell>
          <cell r="AJ71">
            <v>90</v>
          </cell>
          <cell r="AK71">
            <v>109.64999999999999</v>
          </cell>
          <cell r="AL71">
            <v>21.833333333333325</v>
          </cell>
          <cell r="AM71">
            <v>90</v>
          </cell>
          <cell r="AN71">
            <v>90</v>
          </cell>
          <cell r="AO71">
            <v>0</v>
          </cell>
          <cell r="AP71">
            <v>109</v>
          </cell>
          <cell r="AQ71">
            <v>103.25</v>
          </cell>
          <cell r="AR71">
            <v>-5.2752293577981657</v>
          </cell>
          <cell r="AS71">
            <v>289</v>
          </cell>
          <cell r="AT71">
            <v>302.89999999999998</v>
          </cell>
          <cell r="AU71">
            <v>4.8096885813148704</v>
          </cell>
          <cell r="AV71">
            <v>88.6</v>
          </cell>
          <cell r="AW71">
            <v>87.25</v>
          </cell>
          <cell r="AX71">
            <v>-1.5237020316027023</v>
          </cell>
          <cell r="AY71">
            <v>90</v>
          </cell>
          <cell r="AZ71">
            <v>90.8</v>
          </cell>
          <cell r="BA71">
            <v>0.88888888888888573</v>
          </cell>
          <cell r="BB71">
            <v>70</v>
          </cell>
          <cell r="BC71">
            <v>83.25</v>
          </cell>
          <cell r="BD71">
            <v>18.928571428571427</v>
          </cell>
          <cell r="BE71">
            <v>248.6</v>
          </cell>
          <cell r="BF71">
            <v>261.3</v>
          </cell>
          <cell r="BG71">
            <v>5.1086082059533462</v>
          </cell>
          <cell r="BH71">
            <v>537.6</v>
          </cell>
          <cell r="BI71">
            <v>564.20000000000005</v>
          </cell>
          <cell r="BJ71">
            <v>4.9479166666666705</v>
          </cell>
          <cell r="BK71">
            <v>1024.0999999999999</v>
          </cell>
          <cell r="BL71">
            <v>1055.790379</v>
          </cell>
          <cell r="BM71">
            <v>3.0944613807245505</v>
          </cell>
        </row>
        <row r="72">
          <cell r="C72">
            <v>67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C73">
            <v>68</v>
          </cell>
          <cell r="D73">
            <v>0</v>
          </cell>
          <cell r="E73">
            <v>0</v>
          </cell>
          <cell r="F73" t="str">
            <v>JANUARY</v>
          </cell>
          <cell r="G73">
            <v>0</v>
          </cell>
          <cell r="H73">
            <v>0</v>
          </cell>
          <cell r="I73" t="str">
            <v>FEBRUARY</v>
          </cell>
          <cell r="J73">
            <v>0</v>
          </cell>
          <cell r="K73">
            <v>0</v>
          </cell>
          <cell r="L73" t="str">
            <v>MARCH</v>
          </cell>
          <cell r="M73">
            <v>0</v>
          </cell>
          <cell r="N73">
            <v>0</v>
          </cell>
          <cell r="O73" t="str">
            <v>Q1</v>
          </cell>
          <cell r="P73">
            <v>0</v>
          </cell>
          <cell r="Q73">
            <v>0</v>
          </cell>
          <cell r="R73" t="str">
            <v>APRIL</v>
          </cell>
          <cell r="S73">
            <v>0</v>
          </cell>
          <cell r="T73">
            <v>0</v>
          </cell>
          <cell r="U73" t="str">
            <v>JANUARY - APRIL</v>
          </cell>
          <cell r="V73">
            <v>0</v>
          </cell>
          <cell r="W73">
            <v>0</v>
          </cell>
          <cell r="X73" t="str">
            <v>MAY</v>
          </cell>
          <cell r="Y73">
            <v>0</v>
          </cell>
          <cell r="Z73">
            <v>0</v>
          </cell>
          <cell r="AA73" t="str">
            <v>JUNE</v>
          </cell>
          <cell r="AB73">
            <v>0</v>
          </cell>
          <cell r="AC73">
            <v>0</v>
          </cell>
          <cell r="AD73" t="str">
            <v>Q2</v>
          </cell>
          <cell r="AE73">
            <v>0</v>
          </cell>
          <cell r="AF73">
            <v>0</v>
          </cell>
          <cell r="AG73" t="str">
            <v>1st HALF</v>
          </cell>
          <cell r="AH73">
            <v>0</v>
          </cell>
          <cell r="AI73">
            <v>0</v>
          </cell>
          <cell r="AJ73" t="str">
            <v>JULY</v>
          </cell>
          <cell r="AK73">
            <v>0</v>
          </cell>
          <cell r="AL73">
            <v>0</v>
          </cell>
          <cell r="AM73" t="str">
            <v>AUGUST</v>
          </cell>
          <cell r="AN73">
            <v>0</v>
          </cell>
          <cell r="AO73">
            <v>0</v>
          </cell>
          <cell r="AP73" t="str">
            <v>SEPTEMBER</v>
          </cell>
          <cell r="AQ73">
            <v>0</v>
          </cell>
          <cell r="AR73">
            <v>0</v>
          </cell>
          <cell r="AS73" t="str">
            <v>Q3</v>
          </cell>
          <cell r="AT73">
            <v>0</v>
          </cell>
          <cell r="AU73">
            <v>0</v>
          </cell>
          <cell r="AV73" t="str">
            <v>OCTOBER</v>
          </cell>
          <cell r="AW73">
            <v>0</v>
          </cell>
          <cell r="AX73">
            <v>0</v>
          </cell>
          <cell r="AY73" t="str">
            <v>NOVEMBER</v>
          </cell>
          <cell r="AZ73">
            <v>0</v>
          </cell>
          <cell r="BA73">
            <v>0</v>
          </cell>
          <cell r="BB73" t="str">
            <v>DECEMBER</v>
          </cell>
          <cell r="BC73">
            <v>0</v>
          </cell>
          <cell r="BD73">
            <v>0</v>
          </cell>
          <cell r="BE73" t="str">
            <v>Q4</v>
          </cell>
          <cell r="BF73">
            <v>0</v>
          </cell>
          <cell r="BG73">
            <v>0</v>
          </cell>
          <cell r="BH73" t="str">
            <v>2nd HALF</v>
          </cell>
          <cell r="BI73">
            <v>0</v>
          </cell>
          <cell r="BJ73">
            <v>0</v>
          </cell>
          <cell r="BK73" t="str">
            <v>TOTAL 2012</v>
          </cell>
          <cell r="BL73">
            <v>0</v>
          </cell>
          <cell r="BM73">
            <v>0</v>
          </cell>
        </row>
        <row r="74">
          <cell r="C74">
            <v>69</v>
          </cell>
          <cell r="D74">
            <v>0</v>
          </cell>
          <cell r="E74">
            <v>0</v>
          </cell>
          <cell r="F74" t="str">
            <v>Plan</v>
          </cell>
          <cell r="G74" t="str">
            <v>Actual</v>
          </cell>
          <cell r="H74" t="str">
            <v>% var</v>
          </cell>
          <cell r="I74" t="str">
            <v>Plan</v>
          </cell>
          <cell r="J74" t="str">
            <v>Actual</v>
          </cell>
          <cell r="K74" t="str">
            <v>% var</v>
          </cell>
          <cell r="L74" t="str">
            <v>Plan</v>
          </cell>
          <cell r="M74" t="str">
            <v>Actual</v>
          </cell>
          <cell r="N74" t="str">
            <v>% var</v>
          </cell>
          <cell r="O74" t="str">
            <v>Plan</v>
          </cell>
          <cell r="P74" t="str">
            <v>Actual</v>
          </cell>
          <cell r="Q74" t="str">
            <v>% var</v>
          </cell>
          <cell r="R74" t="str">
            <v>Plan</v>
          </cell>
          <cell r="S74" t="str">
            <v>Est</v>
          </cell>
          <cell r="T74" t="str">
            <v>% var</v>
          </cell>
          <cell r="U74" t="str">
            <v>Plan</v>
          </cell>
          <cell r="V74" t="str">
            <v>Est.</v>
          </cell>
          <cell r="W74" t="str">
            <v>% var</v>
          </cell>
          <cell r="X74" t="str">
            <v>Plan</v>
          </cell>
          <cell r="Y74" t="str">
            <v>Est</v>
          </cell>
          <cell r="Z74" t="str">
            <v>% var</v>
          </cell>
          <cell r="AA74" t="str">
            <v>Plan</v>
          </cell>
          <cell r="AB74" t="str">
            <v>Est</v>
          </cell>
          <cell r="AC74" t="str">
            <v>% var</v>
          </cell>
          <cell r="AD74" t="str">
            <v>Plan</v>
          </cell>
          <cell r="AE74" t="str">
            <v>Est.</v>
          </cell>
          <cell r="AF74" t="str">
            <v>% var</v>
          </cell>
          <cell r="AG74" t="str">
            <v>Plan</v>
          </cell>
          <cell r="AH74" t="str">
            <v>Est</v>
          </cell>
          <cell r="AI74" t="str">
            <v>% var</v>
          </cell>
          <cell r="AJ74" t="str">
            <v>Plan</v>
          </cell>
          <cell r="AK74" t="str">
            <v>Est</v>
          </cell>
          <cell r="AL74" t="str">
            <v>% var</v>
          </cell>
          <cell r="AM74" t="str">
            <v>Plan</v>
          </cell>
          <cell r="AN74" t="str">
            <v>Est</v>
          </cell>
          <cell r="AO74" t="str">
            <v>% var</v>
          </cell>
          <cell r="AP74" t="str">
            <v>Plan</v>
          </cell>
          <cell r="AQ74" t="str">
            <v>Est</v>
          </cell>
          <cell r="AR74" t="str">
            <v>% var</v>
          </cell>
          <cell r="AS74" t="str">
            <v>Plan</v>
          </cell>
          <cell r="AT74" t="str">
            <v>Est.</v>
          </cell>
          <cell r="AU74" t="str">
            <v>% var</v>
          </cell>
          <cell r="AV74" t="str">
            <v>Plan</v>
          </cell>
          <cell r="AW74" t="str">
            <v>Est</v>
          </cell>
          <cell r="AX74" t="str">
            <v>% var</v>
          </cell>
          <cell r="AY74" t="str">
            <v>Plan</v>
          </cell>
          <cell r="AZ74" t="str">
            <v>Est</v>
          </cell>
          <cell r="BA74" t="str">
            <v>% var</v>
          </cell>
          <cell r="BB74" t="str">
            <v>Plan</v>
          </cell>
          <cell r="BC74" t="str">
            <v>Est</v>
          </cell>
          <cell r="BD74" t="str">
            <v>% var</v>
          </cell>
          <cell r="BE74" t="str">
            <v>Plan</v>
          </cell>
          <cell r="BF74" t="str">
            <v>Est.</v>
          </cell>
          <cell r="BG74" t="str">
            <v>% var</v>
          </cell>
          <cell r="BH74" t="str">
            <v>Plan</v>
          </cell>
          <cell r="BI74" t="str">
            <v>Est.</v>
          </cell>
          <cell r="BJ74" t="str">
            <v>% var</v>
          </cell>
          <cell r="BK74" t="str">
            <v>Plan</v>
          </cell>
          <cell r="BL74" t="str">
            <v>Est</v>
          </cell>
          <cell r="BM74" t="str">
            <v>% var</v>
          </cell>
        </row>
        <row r="75">
          <cell r="C75">
            <v>70</v>
          </cell>
          <cell r="D75" t="str">
            <v>OB Removal</v>
          </cell>
          <cell r="E75" t="str">
            <v>KBCM</v>
          </cell>
          <cell r="F75">
            <v>6410.7133344156682</v>
          </cell>
          <cell r="G75">
            <v>6991.1719829298618</v>
          </cell>
          <cell r="H75">
            <v>9.0545095098547552</v>
          </cell>
          <cell r="I75">
            <v>6272.0776007532831</v>
          </cell>
          <cell r="J75">
            <v>6544.6544190361183</v>
          </cell>
          <cell r="K75">
            <v>4.3458776442768876</v>
          </cell>
          <cell r="L75">
            <v>7074.9979649651286</v>
          </cell>
          <cell r="M75">
            <v>7485.7132472158064</v>
          </cell>
          <cell r="N75">
            <v>5.8051646697922701</v>
          </cell>
          <cell r="O75">
            <v>19757.788900134081</v>
          </cell>
          <cell r="P75">
            <v>21021.539649181788</v>
          </cell>
          <cell r="Q75">
            <v>6.3962154643687441</v>
          </cell>
          <cell r="R75">
            <v>7019.0004154992675</v>
          </cell>
          <cell r="S75">
            <v>7244.1289115</v>
          </cell>
          <cell r="T75">
            <v>3.2074153394207889</v>
          </cell>
          <cell r="U75">
            <v>26776.789315633348</v>
          </cell>
          <cell r="V75">
            <v>28265.668560681788</v>
          </cell>
          <cell r="W75">
            <v>5.5603352123294831</v>
          </cell>
          <cell r="X75">
            <v>7385.5741302982369</v>
          </cell>
          <cell r="Y75">
            <v>7275.4481089705059</v>
          </cell>
          <cell r="Z75">
            <v>-1.491096282900406</v>
          </cell>
          <cell r="AA75">
            <v>7500.2129588880753</v>
          </cell>
          <cell r="AB75">
            <v>7500.476752186587</v>
          </cell>
          <cell r="AC75">
            <v>3.5171441125427514E-3</v>
          </cell>
          <cell r="AD75">
            <v>21904.787504685581</v>
          </cell>
          <cell r="AE75">
            <v>22020.053772657091</v>
          </cell>
          <cell r="AF75">
            <v>0.52621495619098868</v>
          </cell>
          <cell r="AG75">
            <v>41662.576404819658</v>
          </cell>
          <cell r="AH75">
            <v>43041.593421838879</v>
          </cell>
          <cell r="AI75">
            <v>3.3099657678868182</v>
          </cell>
          <cell r="AJ75">
            <v>7633.1886019400145</v>
          </cell>
          <cell r="AK75">
            <v>7633.2043686339612</v>
          </cell>
          <cell r="AL75">
            <v>2.0655449208616529E-4</v>
          </cell>
          <cell r="AM75">
            <v>7244.591899094059</v>
          </cell>
          <cell r="AN75">
            <v>7244.2955159032881</v>
          </cell>
          <cell r="AO75">
            <v>-4.0910957428533972E-3</v>
          </cell>
          <cell r="AP75">
            <v>7573.4276648966597</v>
          </cell>
          <cell r="AQ75">
            <v>7573.0900867778691</v>
          </cell>
          <cell r="AR75">
            <v>-4.4574020341580029E-3</v>
          </cell>
          <cell r="AS75">
            <v>22451.208165930733</v>
          </cell>
          <cell r="AT75">
            <v>22450.589971315119</v>
          </cell>
          <cell r="AU75">
            <v>-2.7535026669611488E-3</v>
          </cell>
          <cell r="AV75">
            <v>7607.8966911735861</v>
          </cell>
          <cell r="AW75">
            <v>7607.6586824294136</v>
          </cell>
          <cell r="AX75">
            <v>-3.1284434296880606E-3</v>
          </cell>
          <cell r="AY75">
            <v>6943.4259843463988</v>
          </cell>
          <cell r="AZ75">
            <v>6944.0571969318262</v>
          </cell>
          <cell r="BA75">
            <v>9.090794470200397E-3</v>
          </cell>
          <cell r="BB75">
            <v>6335.066532530589</v>
          </cell>
          <cell r="BC75">
            <v>6335.042159740502</v>
          </cell>
          <cell r="BD75">
            <v>-3.8472824179265554E-4</v>
          </cell>
          <cell r="BE75">
            <v>20886.389208050576</v>
          </cell>
          <cell r="BF75">
            <v>20886.75803910174</v>
          </cell>
          <cell r="BG75">
            <v>1.7658918805465056E-3</v>
          </cell>
          <cell r="BH75">
            <v>43337.597373981305</v>
          </cell>
          <cell r="BI75">
            <v>43337.348010416856</v>
          </cell>
          <cell r="BJ75">
            <v>-5.7539775981975936E-4</v>
          </cell>
          <cell r="BK75">
            <v>85000.173778800978</v>
          </cell>
          <cell r="BL75">
            <v>86378.941432255742</v>
          </cell>
          <cell r="BM75">
            <v>1.6220762760353657</v>
          </cell>
        </row>
        <row r="76">
          <cell r="C76">
            <v>71</v>
          </cell>
          <cell r="D76" t="str">
            <v>ROM Production</v>
          </cell>
          <cell r="E76" t="str">
            <v>KTON</v>
          </cell>
          <cell r="F76">
            <v>558.67485931533793</v>
          </cell>
          <cell r="G76">
            <v>606.04472539999995</v>
          </cell>
          <cell r="H76">
            <v>8.4789686335115029</v>
          </cell>
          <cell r="I76">
            <v>561.63133722842258</v>
          </cell>
          <cell r="J76">
            <v>520.844358754415</v>
          </cell>
          <cell r="K76">
            <v>-7.2622333852106618</v>
          </cell>
          <cell r="L76">
            <v>619.60302505614186</v>
          </cell>
          <cell r="M76">
            <v>635.72571587294362</v>
          </cell>
          <cell r="N76">
            <v>2.6021000809899042</v>
          </cell>
          <cell r="O76">
            <v>1739.9092215999024</v>
          </cell>
          <cell r="P76">
            <v>1762.6148000273583</v>
          </cell>
          <cell r="Q76">
            <v>1.3049863835181854</v>
          </cell>
          <cell r="R76">
            <v>622.17741878120523</v>
          </cell>
          <cell r="S76">
            <v>600.91612029892462</v>
          </cell>
          <cell r="T76">
            <v>-3.4172404591490571</v>
          </cell>
          <cell r="U76">
            <v>2362.0866403811078</v>
          </cell>
          <cell r="V76">
            <v>2363.5309203262832</v>
          </cell>
          <cell r="W76">
            <v>6.1144240879426069E-2</v>
          </cell>
          <cell r="X76">
            <v>641.58899762799638</v>
          </cell>
          <cell r="Y76">
            <v>635.51752376158697</v>
          </cell>
          <cell r="Z76">
            <v>-0.94631826431813981</v>
          </cell>
          <cell r="AA76">
            <v>668.03960292100624</v>
          </cell>
          <cell r="AB76">
            <v>678.03960292100624</v>
          </cell>
          <cell r="AC76">
            <v>1.4969172420729182</v>
          </cell>
          <cell r="AD76">
            <v>1931.8060193302078</v>
          </cell>
          <cell r="AE76">
            <v>1914.4732469815178</v>
          </cell>
          <cell r="AF76">
            <v>-0.89723151161417336</v>
          </cell>
          <cell r="AG76">
            <v>3671.7152409301102</v>
          </cell>
          <cell r="AH76">
            <v>3677.0880470088759</v>
          </cell>
          <cell r="AI76">
            <v>0.14632959601204554</v>
          </cell>
          <cell r="AJ76">
            <v>651.21564120338189</v>
          </cell>
          <cell r="AK76">
            <v>651.21564120338189</v>
          </cell>
          <cell r="AL76">
            <v>0</v>
          </cell>
          <cell r="AM76">
            <v>700.65067459069201</v>
          </cell>
          <cell r="AN76">
            <v>700.65067459069201</v>
          </cell>
          <cell r="AO76">
            <v>0</v>
          </cell>
          <cell r="AP76">
            <v>726.520316431428</v>
          </cell>
          <cell r="AQ76">
            <v>726.520316431428</v>
          </cell>
          <cell r="AR76">
            <v>0</v>
          </cell>
          <cell r="AS76">
            <v>2078.3866322255017</v>
          </cell>
          <cell r="AT76">
            <v>2078.3866322255017</v>
          </cell>
          <cell r="AU76">
            <v>0</v>
          </cell>
          <cell r="AV76">
            <v>729.520316431428</v>
          </cell>
          <cell r="AW76">
            <v>729.520316431428</v>
          </cell>
          <cell r="AX76">
            <v>0</v>
          </cell>
          <cell r="AY76">
            <v>688.520316431428</v>
          </cell>
          <cell r="AZ76">
            <v>688.520316431428</v>
          </cell>
          <cell r="BA76">
            <v>0</v>
          </cell>
          <cell r="BB76">
            <v>632.86513200640013</v>
          </cell>
          <cell r="BC76">
            <v>632.86513200640013</v>
          </cell>
          <cell r="BD76">
            <v>0</v>
          </cell>
          <cell r="BE76">
            <v>2050.905764869256</v>
          </cell>
          <cell r="BF76">
            <v>2050.905764869256</v>
          </cell>
          <cell r="BG76">
            <v>0</v>
          </cell>
          <cell r="BH76">
            <v>4129.2923970947577</v>
          </cell>
          <cell r="BI76">
            <v>4129.2923970947577</v>
          </cell>
          <cell r="BJ76">
            <v>0</v>
          </cell>
          <cell r="BK76">
            <v>7801.0076380248684</v>
          </cell>
          <cell r="BL76">
            <v>7806.3804441036336</v>
          </cell>
          <cell r="BM76">
            <v>6.8873231870410223E-2</v>
          </cell>
        </row>
        <row r="77">
          <cell r="C77">
            <v>72</v>
          </cell>
          <cell r="D77" t="str">
            <v>Washplant</v>
          </cell>
          <cell r="E77" t="str">
            <v>KTON</v>
          </cell>
          <cell r="F77">
            <v>5</v>
          </cell>
          <cell r="G77">
            <v>7.1940999999999997</v>
          </cell>
          <cell r="H77">
            <v>43.881999999999991</v>
          </cell>
          <cell r="I77">
            <v>5</v>
          </cell>
          <cell r="J77">
            <v>7.2908999999999997</v>
          </cell>
          <cell r="K77">
            <v>45.817999999999991</v>
          </cell>
          <cell r="L77">
            <v>5</v>
          </cell>
          <cell r="M77">
            <v>7.0305</v>
          </cell>
          <cell r="N77">
            <v>40.61</v>
          </cell>
          <cell r="O77">
            <v>15</v>
          </cell>
          <cell r="P77">
            <v>21.515499999999999</v>
          </cell>
          <cell r="Q77">
            <v>43.43666666666666</v>
          </cell>
          <cell r="R77">
            <v>5</v>
          </cell>
          <cell r="S77">
            <v>4.8727399999999985</v>
          </cell>
          <cell r="T77">
            <v>-2.5452000000000297</v>
          </cell>
          <cell r="U77">
            <v>20</v>
          </cell>
          <cell r="V77">
            <v>26.388239999999996</v>
          </cell>
          <cell r="W77">
            <v>31.941199999999981</v>
          </cell>
          <cell r="X77">
            <v>5</v>
          </cell>
          <cell r="Y77">
            <v>5</v>
          </cell>
          <cell r="Z77">
            <v>0</v>
          </cell>
          <cell r="AA77">
            <v>5</v>
          </cell>
          <cell r="AB77">
            <v>5</v>
          </cell>
          <cell r="AC77">
            <v>0</v>
          </cell>
          <cell r="AD77">
            <v>15</v>
          </cell>
          <cell r="AE77">
            <v>14.872739999999999</v>
          </cell>
          <cell r="AF77">
            <v>-0.84840000000000992</v>
          </cell>
          <cell r="AG77">
            <v>30</v>
          </cell>
          <cell r="AH77">
            <v>36.388239999999996</v>
          </cell>
          <cell r="AI77">
            <v>21.29413333333332</v>
          </cell>
          <cell r="AJ77">
            <v>5</v>
          </cell>
          <cell r="AK77">
            <v>5</v>
          </cell>
          <cell r="AL77">
            <v>0</v>
          </cell>
          <cell r="AM77">
            <v>5</v>
          </cell>
          <cell r="AN77">
            <v>5</v>
          </cell>
          <cell r="AO77">
            <v>0</v>
          </cell>
          <cell r="AP77">
            <v>5</v>
          </cell>
          <cell r="AQ77">
            <v>5</v>
          </cell>
          <cell r="AR77">
            <v>0</v>
          </cell>
          <cell r="AS77">
            <v>15</v>
          </cell>
          <cell r="AT77">
            <v>15</v>
          </cell>
          <cell r="AU77">
            <v>0</v>
          </cell>
          <cell r="AV77">
            <v>5</v>
          </cell>
          <cell r="AW77">
            <v>5</v>
          </cell>
          <cell r="AX77">
            <v>0</v>
          </cell>
          <cell r="AY77">
            <v>5</v>
          </cell>
          <cell r="AZ77">
            <v>5</v>
          </cell>
          <cell r="BA77">
            <v>0</v>
          </cell>
          <cell r="BB77">
            <v>5</v>
          </cell>
          <cell r="BC77">
            <v>5</v>
          </cell>
          <cell r="BD77">
            <v>0</v>
          </cell>
          <cell r="BE77">
            <v>15</v>
          </cell>
          <cell r="BF77">
            <v>15</v>
          </cell>
          <cell r="BG77">
            <v>0</v>
          </cell>
          <cell r="BH77">
            <v>30</v>
          </cell>
          <cell r="BI77">
            <v>30</v>
          </cell>
          <cell r="BJ77">
            <v>0</v>
          </cell>
          <cell r="BK77">
            <v>60</v>
          </cell>
          <cell r="BL77">
            <v>66.388239999999996</v>
          </cell>
          <cell r="BM77">
            <v>10.64706666666666</v>
          </cell>
        </row>
        <row r="78">
          <cell r="C78">
            <v>73</v>
          </cell>
          <cell r="D78" t="str">
            <v>F/C Prod (incl WP)</v>
          </cell>
          <cell r="E78" t="str">
            <v>KTON</v>
          </cell>
          <cell r="F78">
            <v>570</v>
          </cell>
          <cell r="G78">
            <v>713.37058265999985</v>
          </cell>
          <cell r="H78">
            <v>25.152733799999975</v>
          </cell>
          <cell r="I78">
            <v>580</v>
          </cell>
          <cell r="J78">
            <v>609.93658000000005</v>
          </cell>
          <cell r="K78">
            <v>5.161479310344836</v>
          </cell>
          <cell r="L78">
            <v>590</v>
          </cell>
          <cell r="M78">
            <v>648.84168</v>
          </cell>
          <cell r="N78">
            <v>9.9731661016949147</v>
          </cell>
          <cell r="O78">
            <v>1740</v>
          </cell>
          <cell r="P78">
            <v>1972.1488426599999</v>
          </cell>
          <cell r="Q78">
            <v>13.341887509195397</v>
          </cell>
          <cell r="R78">
            <v>620</v>
          </cell>
          <cell r="S78">
            <v>542.72025000000008</v>
          </cell>
          <cell r="T78">
            <v>-12.464475806451599</v>
          </cell>
          <cell r="U78">
            <v>2360</v>
          </cell>
          <cell r="V78">
            <v>2514.8690926600002</v>
          </cell>
          <cell r="W78">
            <v>6.5622496889830604</v>
          </cell>
          <cell r="X78">
            <v>630</v>
          </cell>
          <cell r="Y78">
            <v>567</v>
          </cell>
          <cell r="Z78">
            <v>-10</v>
          </cell>
          <cell r="AA78">
            <v>630</v>
          </cell>
          <cell r="AB78">
            <v>581</v>
          </cell>
          <cell r="AC78">
            <v>-7.7777777777777777</v>
          </cell>
          <cell r="AD78">
            <v>1880</v>
          </cell>
          <cell r="AE78">
            <v>1690.7202500000001</v>
          </cell>
          <cell r="AF78">
            <v>-10.068071808510634</v>
          </cell>
          <cell r="AG78">
            <v>3620</v>
          </cell>
          <cell r="AH78">
            <v>3662.8690926600002</v>
          </cell>
          <cell r="AI78">
            <v>1.1842290790055305</v>
          </cell>
          <cell r="AJ78">
            <v>630</v>
          </cell>
          <cell r="AK78">
            <v>576</v>
          </cell>
          <cell r="AL78">
            <v>-8.5714285714285712</v>
          </cell>
          <cell r="AM78">
            <v>680</v>
          </cell>
          <cell r="AN78">
            <v>741.5</v>
          </cell>
          <cell r="AO78">
            <v>9.0441176470588225</v>
          </cell>
          <cell r="AP78">
            <v>700</v>
          </cell>
          <cell r="AQ78">
            <v>761.5</v>
          </cell>
          <cell r="AR78">
            <v>8.7857142857142847</v>
          </cell>
          <cell r="AS78">
            <v>2010</v>
          </cell>
          <cell r="AT78">
            <v>2079</v>
          </cell>
          <cell r="AU78">
            <v>3.4328358208955225</v>
          </cell>
          <cell r="AV78">
            <v>700</v>
          </cell>
          <cell r="AW78">
            <v>761.5</v>
          </cell>
          <cell r="AX78">
            <v>8.7857142857142847</v>
          </cell>
          <cell r="AY78">
            <v>700</v>
          </cell>
          <cell r="AZ78">
            <v>761.5</v>
          </cell>
          <cell r="BA78">
            <v>8.7857142857142847</v>
          </cell>
          <cell r="BB78">
            <v>655</v>
          </cell>
          <cell r="BC78">
            <v>660</v>
          </cell>
          <cell r="BD78">
            <v>0.76335877862595414</v>
          </cell>
          <cell r="BE78">
            <v>2055</v>
          </cell>
          <cell r="BF78">
            <v>2183</v>
          </cell>
          <cell r="BG78">
            <v>6.228710462287105</v>
          </cell>
          <cell r="BH78">
            <v>4065</v>
          </cell>
          <cell r="BI78">
            <v>4262</v>
          </cell>
          <cell r="BJ78">
            <v>4.8462484624846249</v>
          </cell>
          <cell r="BK78">
            <v>7685</v>
          </cell>
          <cell r="BL78">
            <v>7924.8690926600002</v>
          </cell>
          <cell r="BM78">
            <v>3.1212634048145764</v>
          </cell>
        </row>
        <row r="79">
          <cell r="C79">
            <v>74</v>
          </cell>
          <cell r="D79" t="str">
            <v>Stripping Ratio</v>
          </cell>
          <cell r="E79" t="str">
            <v>OB: F/C</v>
          </cell>
          <cell r="F79">
            <v>11.246865498974856</v>
          </cell>
          <cell r="G79">
            <v>9.8001966339309092</v>
          </cell>
          <cell r="H79">
            <v>-12.862862680947055</v>
          </cell>
          <cell r="I79">
            <v>10.813926897850488</v>
          </cell>
          <cell r="J79">
            <v>10.730057244699307</v>
          </cell>
          <cell r="K79">
            <v>-0.7755707426490196</v>
          </cell>
          <cell r="L79">
            <v>11.991521974517168</v>
          </cell>
          <cell r="M79">
            <v>11.537041281342788</v>
          </cell>
          <cell r="N79">
            <v>-3.7900167646791121</v>
          </cell>
          <cell r="O79">
            <v>11.355051092031081</v>
          </cell>
          <cell r="P79">
            <v>10.659205428342975</v>
          </cell>
          <cell r="Q79">
            <v>-6.1280716224733389</v>
          </cell>
          <cell r="R79">
            <v>11.320968412095592</v>
          </cell>
          <cell r="S79">
            <v>13.347813927156761</v>
          </cell>
          <cell r="T79">
            <v>17.903464096725493</v>
          </cell>
          <cell r="U79">
            <v>11.346097167641249</v>
          </cell>
          <cell r="V79">
            <v>11.239419436653433</v>
          </cell>
          <cell r="W79">
            <v>-0.94021520714680129</v>
          </cell>
          <cell r="X79">
            <v>11.723133540155931</v>
          </cell>
          <cell r="Y79">
            <v>12.831478146332461</v>
          </cell>
          <cell r="Z79">
            <v>9.4543374634439914</v>
          </cell>
          <cell r="AA79">
            <v>11.905099934742976</v>
          </cell>
          <cell r="AB79">
            <v>12.909598540768652</v>
          </cell>
          <cell r="AC79">
            <v>8.4375487104834814</v>
          </cell>
          <cell r="AD79">
            <v>11.651482715258288</v>
          </cell>
          <cell r="AE79">
            <v>13.024066975395304</v>
          </cell>
          <cell r="AF79">
            <v>11.780339838976353</v>
          </cell>
          <cell r="AG79">
            <v>11.508999006856259</v>
          </cell>
          <cell r="AH79">
            <v>11.75078670108349</v>
          </cell>
          <cell r="AI79">
            <v>2.1008577208425385</v>
          </cell>
          <cell r="AJ79">
            <v>12.116172384031769</v>
          </cell>
          <cell r="AK79">
            <v>13.252090917767294</v>
          </cell>
          <cell r="AL79">
            <v>9.3752259189757243</v>
          </cell>
          <cell r="AM79">
            <v>10.653811616314792</v>
          </cell>
          <cell r="AN79">
            <v>9.7697849169295861</v>
          </cell>
          <cell r="AO79">
            <v>-8.297750431699443</v>
          </cell>
          <cell r="AP79">
            <v>10.8191823784238</v>
          </cell>
          <cell r="AQ79">
            <v>9.9449640010214964</v>
          </cell>
          <cell r="AR79">
            <v>-8.0802628777727019</v>
          </cell>
          <cell r="AS79">
            <v>11.169755306433201</v>
          </cell>
          <cell r="AT79">
            <v>10.798744574947147</v>
          </cell>
          <cell r="AU79">
            <v>-3.3215654354788868</v>
          </cell>
          <cell r="AV79">
            <v>10.868423844533694</v>
          </cell>
          <cell r="AW79">
            <v>9.990359399119388</v>
          </cell>
          <cell r="AX79">
            <v>-8.0790412480640565</v>
          </cell>
          <cell r="AY79">
            <v>9.9191799776377128</v>
          </cell>
          <cell r="AZ79">
            <v>9.1189194969557796</v>
          </cell>
          <cell r="BA79">
            <v>-8.0678088560352741</v>
          </cell>
          <cell r="BB79">
            <v>9.6718573015734179</v>
          </cell>
          <cell r="BC79">
            <v>9.5985487268795477</v>
          </cell>
          <cell r="BD79">
            <v>-0.75795757120966167</v>
          </cell>
          <cell r="BE79">
            <v>10.163693045280086</v>
          </cell>
          <cell r="BF79">
            <v>9.5679148140640127</v>
          </cell>
          <cell r="BG79">
            <v>-5.8618282602773641</v>
          </cell>
          <cell r="BH79">
            <v>10.661155565555056</v>
          </cell>
          <cell r="BI79">
            <v>10.168312531773077</v>
          </cell>
          <cell r="BJ79">
            <v>-4.6227918798436516</v>
          </cell>
          <cell r="BK79">
            <v>11.06053009483422</v>
          </cell>
          <cell r="BL79">
            <v>10.899731014138741</v>
          </cell>
          <cell r="BM79">
            <v>-1.4538098926251297</v>
          </cell>
        </row>
        <row r="80">
          <cell r="C80">
            <v>75</v>
          </cell>
          <cell r="D80" t="str">
            <v>S/R                          (OB/ (FC+WP)</v>
          </cell>
          <cell r="E80">
            <v>0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</row>
        <row r="81">
          <cell r="C81">
            <v>76</v>
          </cell>
          <cell r="D81" t="str">
            <v>Hauling</v>
          </cell>
          <cell r="E81" t="str">
            <v>KTON</v>
          </cell>
          <cell r="F81">
            <v>570</v>
          </cell>
          <cell r="G81">
            <v>775.75536</v>
          </cell>
          <cell r="H81">
            <v>36.097431578947372</v>
          </cell>
          <cell r="I81">
            <v>580</v>
          </cell>
          <cell r="J81">
            <v>590.6816</v>
          </cell>
          <cell r="K81">
            <v>1.8416551724137937</v>
          </cell>
          <cell r="L81">
            <v>590</v>
          </cell>
          <cell r="M81">
            <v>536.67831999999999</v>
          </cell>
          <cell r="N81">
            <v>-9.0375728813559348</v>
          </cell>
          <cell r="O81">
            <v>1740</v>
          </cell>
          <cell r="P81">
            <v>1903.11528</v>
          </cell>
          <cell r="Q81">
            <v>9.374441379310344</v>
          </cell>
          <cell r="R81">
            <v>620</v>
          </cell>
          <cell r="S81">
            <v>620.86586000000011</v>
          </cell>
          <cell r="T81">
            <v>0.13965483870969542</v>
          </cell>
          <cell r="U81">
            <v>2360</v>
          </cell>
          <cell r="V81">
            <v>2523.9811399999999</v>
          </cell>
          <cell r="W81">
            <v>6.948353389830503</v>
          </cell>
          <cell r="X81">
            <v>630</v>
          </cell>
          <cell r="Y81">
            <v>567</v>
          </cell>
          <cell r="Z81">
            <v>-10</v>
          </cell>
          <cell r="AA81">
            <v>630</v>
          </cell>
          <cell r="AB81">
            <v>581</v>
          </cell>
          <cell r="AC81">
            <v>-7.7777777777777777</v>
          </cell>
          <cell r="AD81">
            <v>1880</v>
          </cell>
          <cell r="AE81">
            <v>1768.8658600000001</v>
          </cell>
          <cell r="AF81">
            <v>-5.9113904255319083</v>
          </cell>
          <cell r="AG81">
            <v>3620</v>
          </cell>
          <cell r="AH81">
            <v>3671.9811399999999</v>
          </cell>
          <cell r="AI81">
            <v>1.4359430939226483</v>
          </cell>
          <cell r="AJ81">
            <v>630</v>
          </cell>
          <cell r="AK81">
            <v>576</v>
          </cell>
          <cell r="AL81">
            <v>-8.5714285714285712</v>
          </cell>
          <cell r="AM81">
            <v>680</v>
          </cell>
          <cell r="AN81">
            <v>741.5</v>
          </cell>
          <cell r="AO81">
            <v>9.0441176470588225</v>
          </cell>
          <cell r="AP81">
            <v>700</v>
          </cell>
          <cell r="AQ81">
            <v>761.5</v>
          </cell>
          <cell r="AR81">
            <v>8.7857142857142847</v>
          </cell>
          <cell r="AS81">
            <v>2010</v>
          </cell>
          <cell r="AT81">
            <v>2079</v>
          </cell>
          <cell r="AU81">
            <v>3.4328358208955225</v>
          </cell>
          <cell r="AV81">
            <v>700</v>
          </cell>
          <cell r="AW81">
            <v>761.5</v>
          </cell>
          <cell r="AX81">
            <v>8.7857142857142847</v>
          </cell>
          <cell r="AY81">
            <v>700</v>
          </cell>
          <cell r="AZ81">
            <v>761.5</v>
          </cell>
          <cell r="BA81">
            <v>8.7857142857142847</v>
          </cell>
          <cell r="BB81">
            <v>655</v>
          </cell>
          <cell r="BC81">
            <v>660</v>
          </cell>
          <cell r="BD81">
            <v>0.76335877862595414</v>
          </cell>
          <cell r="BE81">
            <v>2055</v>
          </cell>
          <cell r="BF81">
            <v>2183</v>
          </cell>
          <cell r="BG81">
            <v>6.228710462287105</v>
          </cell>
          <cell r="BH81">
            <v>4065</v>
          </cell>
          <cell r="BI81">
            <v>4262</v>
          </cell>
          <cell r="BJ81">
            <v>4.8462484624846249</v>
          </cell>
          <cell r="BK81">
            <v>7685</v>
          </cell>
          <cell r="BL81">
            <v>7933.9811399999999</v>
          </cell>
          <cell r="BM81">
            <v>3.2398326610279748</v>
          </cell>
        </row>
        <row r="82">
          <cell r="C82">
            <v>77</v>
          </cell>
          <cell r="D82" t="str">
            <v>ROM stock</v>
          </cell>
          <cell r="E82" t="str">
            <v>KTON</v>
          </cell>
          <cell r="F82">
            <v>517.83012317757971</v>
          </cell>
          <cell r="G82">
            <v>640.07602606110004</v>
          </cell>
          <cell r="H82">
            <v>23.607337119242576</v>
          </cell>
          <cell r="I82">
            <v>495.57237709954779</v>
          </cell>
          <cell r="J82">
            <v>580.64277716879997</v>
          </cell>
          <cell r="K82">
            <v>17.16608995988566</v>
          </cell>
          <cell r="L82">
            <v>520.02416152631895</v>
          </cell>
          <cell r="M82">
            <v>531.03860919420003</v>
          </cell>
          <cell r="N82">
            <v>2.118064598297253</v>
          </cell>
          <cell r="O82">
            <v>520.02416152631895</v>
          </cell>
          <cell r="P82">
            <v>531.03860919420003</v>
          </cell>
          <cell r="Q82">
            <v>2.118064598297253</v>
          </cell>
          <cell r="R82">
            <v>517.01172377227749</v>
          </cell>
          <cell r="S82">
            <v>567.00740822609998</v>
          </cell>
          <cell r="T82">
            <v>9.6701258704616038</v>
          </cell>
          <cell r="U82">
            <v>517.01172377227749</v>
          </cell>
          <cell r="V82">
            <v>567.00740822609998</v>
          </cell>
          <cell r="W82">
            <v>9.6701258704616038</v>
          </cell>
          <cell r="X82">
            <v>523.13469118232535</v>
          </cell>
          <cell r="Y82">
            <v>635.52493198768707</v>
          </cell>
          <cell r="Z82">
            <v>21.483996894060105</v>
          </cell>
          <cell r="AA82">
            <v>555.45271380323788</v>
          </cell>
          <cell r="AB82">
            <v>732.5645349086933</v>
          </cell>
          <cell r="AC82">
            <v>31.886030386412884</v>
          </cell>
          <cell r="AD82">
            <v>555.45271380323788</v>
          </cell>
          <cell r="AE82">
            <v>732.5645349086933</v>
          </cell>
          <cell r="AF82">
            <v>31.886030386412884</v>
          </cell>
          <cell r="AG82">
            <v>555.45271380323788</v>
          </cell>
          <cell r="AH82">
            <v>732.5645349086933</v>
          </cell>
          <cell r="AI82">
            <v>31.886030386412884</v>
          </cell>
          <cell r="AJ82">
            <v>571.49143251173507</v>
          </cell>
          <cell r="AK82">
            <v>807.7801761120752</v>
          </cell>
          <cell r="AL82">
            <v>41.345981786960238</v>
          </cell>
          <cell r="AM82">
            <v>586.44685074244001</v>
          </cell>
          <cell r="AN82">
            <v>766.9308507027672</v>
          </cell>
          <cell r="AO82">
            <v>30.775849462203603</v>
          </cell>
          <cell r="AP82">
            <v>607.08897058598313</v>
          </cell>
          <cell r="AQ82">
            <v>731.9511671341952</v>
          </cell>
          <cell r="AR82">
            <v>20.567363697563273</v>
          </cell>
          <cell r="AS82">
            <v>607.08897058598313</v>
          </cell>
          <cell r="AT82">
            <v>731.9511671341952</v>
          </cell>
          <cell r="AU82">
            <v>20.567363697563273</v>
          </cell>
          <cell r="AV82">
            <v>630.67454185489623</v>
          </cell>
          <cell r="AW82">
            <v>699.9714835656232</v>
          </cell>
          <cell r="AX82">
            <v>10.987749958467582</v>
          </cell>
          <cell r="AY82">
            <v>614.07586531219101</v>
          </cell>
          <cell r="AZ82">
            <v>626.9917999970512</v>
          </cell>
          <cell r="BA82">
            <v>2.1033125407548523</v>
          </cell>
          <cell r="BB82">
            <v>587.43103561313978</v>
          </cell>
          <cell r="BC82">
            <v>599.85693200345122</v>
          </cell>
          <cell r="BD82">
            <v>2.1152945004585475</v>
          </cell>
          <cell r="BE82">
            <v>587.43103561313978</v>
          </cell>
          <cell r="BF82">
            <v>599.85693200345122</v>
          </cell>
          <cell r="BG82">
            <v>2.1152945004585475</v>
          </cell>
          <cell r="BH82">
            <v>587.43103561313978</v>
          </cell>
          <cell r="BI82">
            <v>599.85693200345122</v>
          </cell>
          <cell r="BJ82">
            <v>2.1152945004585475</v>
          </cell>
          <cell r="BK82">
            <v>587.43103561313978</v>
          </cell>
          <cell r="BL82">
            <v>599.85693200345122</v>
          </cell>
          <cell r="BM82">
            <v>2.1152945004585475</v>
          </cell>
        </row>
        <row r="83">
          <cell r="C83">
            <v>78</v>
          </cell>
          <cell r="D83" t="str">
            <v>F/C stock</v>
          </cell>
          <cell r="E83" t="str">
            <v>KTON</v>
          </cell>
          <cell r="F83">
            <v>191.36879348000008</v>
          </cell>
          <cell r="G83">
            <v>150.85448733430002</v>
          </cell>
          <cell r="H83">
            <v>-21.1708008442527</v>
          </cell>
          <cell r="I83">
            <v>191.36879348000008</v>
          </cell>
          <cell r="J83">
            <v>299.91434896066568</v>
          </cell>
          <cell r="K83">
            <v>56.720614425574922</v>
          </cell>
          <cell r="L83">
            <v>191.36879348000008</v>
          </cell>
          <cell r="M83">
            <v>257.80015952473104</v>
          </cell>
          <cell r="N83">
            <v>34.713792586916057</v>
          </cell>
          <cell r="O83">
            <v>191.36879348000008</v>
          </cell>
          <cell r="P83">
            <v>257.80015952473104</v>
          </cell>
          <cell r="Q83">
            <v>34.713792586916057</v>
          </cell>
          <cell r="R83">
            <v>191.36879348000008</v>
          </cell>
          <cell r="S83">
            <v>259.2030452113334</v>
          </cell>
          <cell r="T83">
            <v>35.446872239607167</v>
          </cell>
          <cell r="U83">
            <v>191.36879348000008</v>
          </cell>
          <cell r="V83">
            <v>259.2030452113334</v>
          </cell>
          <cell r="W83">
            <v>35.446872239607167</v>
          </cell>
          <cell r="X83">
            <v>191.36879348000008</v>
          </cell>
          <cell r="Y83">
            <v>259.20304521133346</v>
          </cell>
          <cell r="Z83">
            <v>35.446872239607202</v>
          </cell>
          <cell r="AA83">
            <v>191.36879348000008</v>
          </cell>
          <cell r="AB83">
            <v>259.20304521133346</v>
          </cell>
          <cell r="AC83">
            <v>35.446872239607202</v>
          </cell>
          <cell r="AD83">
            <v>191.36879348000008</v>
          </cell>
          <cell r="AE83">
            <v>259.20304521133346</v>
          </cell>
          <cell r="AF83">
            <v>35.446872239607202</v>
          </cell>
          <cell r="AG83">
            <v>191.36879348000008</v>
          </cell>
          <cell r="AH83">
            <v>259.20304521133346</v>
          </cell>
          <cell r="AI83">
            <v>35.446872239607202</v>
          </cell>
          <cell r="AJ83">
            <v>191.36879348000008</v>
          </cell>
          <cell r="AK83">
            <v>259.20304521133346</v>
          </cell>
          <cell r="AL83">
            <v>35.446872239607202</v>
          </cell>
          <cell r="AM83">
            <v>191.36879348000008</v>
          </cell>
          <cell r="AN83">
            <v>259.20304521133346</v>
          </cell>
          <cell r="AO83">
            <v>35.446872239607202</v>
          </cell>
          <cell r="AP83">
            <v>191.36879348000008</v>
          </cell>
          <cell r="AQ83">
            <v>259.20304521133346</v>
          </cell>
          <cell r="AR83">
            <v>35.446872239607202</v>
          </cell>
          <cell r="AS83">
            <v>191.36879348000008</v>
          </cell>
          <cell r="AT83">
            <v>259.20304521133346</v>
          </cell>
          <cell r="AU83">
            <v>35.446872239607202</v>
          </cell>
          <cell r="AV83">
            <v>191.36879348000008</v>
          </cell>
          <cell r="AW83">
            <v>259.20304521133346</v>
          </cell>
          <cell r="AX83">
            <v>35.446872239607202</v>
          </cell>
          <cell r="AY83">
            <v>191.36879348000008</v>
          </cell>
          <cell r="AZ83">
            <v>259.20304521133346</v>
          </cell>
          <cell r="BA83">
            <v>35.446872239607202</v>
          </cell>
          <cell r="BB83">
            <v>191.36879348000008</v>
          </cell>
          <cell r="BC83">
            <v>259.20304521133346</v>
          </cell>
          <cell r="BD83">
            <v>35.446872239607202</v>
          </cell>
          <cell r="BE83">
            <v>191.36879348000008</v>
          </cell>
          <cell r="BF83">
            <v>259.20304521133346</v>
          </cell>
          <cell r="BG83">
            <v>35.446872239607202</v>
          </cell>
          <cell r="BH83">
            <v>191.36879348000008</v>
          </cell>
          <cell r="BI83">
            <v>259.20304521133346</v>
          </cell>
          <cell r="BJ83">
            <v>35.446872239607202</v>
          </cell>
          <cell r="BK83">
            <v>191.36879348000008</v>
          </cell>
          <cell r="BL83">
            <v>259.20304521133346</v>
          </cell>
          <cell r="BM83">
            <v>35.446872239607202</v>
          </cell>
        </row>
        <row r="84">
          <cell r="C84">
            <v>79</v>
          </cell>
          <cell r="D84" t="str">
            <v>Coal Barging</v>
          </cell>
          <cell r="E84" t="str">
            <v>KTON</v>
          </cell>
          <cell r="F84">
            <v>570</v>
          </cell>
          <cell r="G84">
            <v>684.69007499999998</v>
          </cell>
          <cell r="H84">
            <v>20.121065789473679</v>
          </cell>
          <cell r="I84">
            <v>580</v>
          </cell>
          <cell r="J84">
            <v>589.64241099999992</v>
          </cell>
          <cell r="K84">
            <v>1.6624846551724008</v>
          </cell>
          <cell r="L84">
            <v>590</v>
          </cell>
          <cell r="M84">
            <v>593.78279500000008</v>
          </cell>
          <cell r="N84">
            <v>0.64115169491526747</v>
          </cell>
          <cell r="O84">
            <v>1740</v>
          </cell>
          <cell r="P84">
            <v>1868.1152809999999</v>
          </cell>
          <cell r="Q84">
            <v>7.3629471839080392</v>
          </cell>
          <cell r="R84">
            <v>620</v>
          </cell>
          <cell r="S84">
            <v>577.17736400000001</v>
          </cell>
          <cell r="T84">
            <v>-6.9068767741935462</v>
          </cell>
          <cell r="U84">
            <v>2360</v>
          </cell>
          <cell r="V84">
            <v>2445.292645</v>
          </cell>
          <cell r="W84">
            <v>3.6140951271186439</v>
          </cell>
          <cell r="X84">
            <v>630</v>
          </cell>
          <cell r="Y84">
            <v>567</v>
          </cell>
          <cell r="Z84">
            <v>-10</v>
          </cell>
          <cell r="AA84">
            <v>630</v>
          </cell>
          <cell r="AB84">
            <v>581</v>
          </cell>
          <cell r="AC84">
            <v>-7.7777777777777777</v>
          </cell>
          <cell r="AD84">
            <v>1880</v>
          </cell>
          <cell r="AE84">
            <v>1725.1773640000001</v>
          </cell>
          <cell r="AF84">
            <v>-8.235246595744675</v>
          </cell>
          <cell r="AG84">
            <v>3620</v>
          </cell>
          <cell r="AH84">
            <v>3593.292645</v>
          </cell>
          <cell r="AI84">
            <v>-0.73777223756906096</v>
          </cell>
          <cell r="AJ84">
            <v>630</v>
          </cell>
          <cell r="AK84">
            <v>576</v>
          </cell>
          <cell r="AL84">
            <v>-8.5714285714285712</v>
          </cell>
          <cell r="AM84">
            <v>680</v>
          </cell>
          <cell r="AN84">
            <v>741.5</v>
          </cell>
          <cell r="AO84">
            <v>9.0441176470588225</v>
          </cell>
          <cell r="AP84">
            <v>700</v>
          </cell>
          <cell r="AQ84">
            <v>761.5</v>
          </cell>
          <cell r="AR84">
            <v>8.7857142857142847</v>
          </cell>
          <cell r="AS84">
            <v>2010</v>
          </cell>
          <cell r="AT84">
            <v>2079</v>
          </cell>
          <cell r="AU84">
            <v>3.4328358208955225</v>
          </cell>
          <cell r="AV84">
            <v>700</v>
          </cell>
          <cell r="AW84">
            <v>761.5</v>
          </cell>
          <cell r="AX84">
            <v>8.7857142857142847</v>
          </cell>
          <cell r="AY84">
            <v>700</v>
          </cell>
          <cell r="AZ84">
            <v>761.5</v>
          </cell>
          <cell r="BA84">
            <v>8.7857142857142847</v>
          </cell>
          <cell r="BB84">
            <v>655</v>
          </cell>
          <cell r="BC84">
            <v>660</v>
          </cell>
          <cell r="BD84">
            <v>0.76335877862595414</v>
          </cell>
          <cell r="BE84">
            <v>2055</v>
          </cell>
          <cell r="BF84">
            <v>2183</v>
          </cell>
          <cell r="BG84">
            <v>6.228710462287105</v>
          </cell>
          <cell r="BH84">
            <v>4065</v>
          </cell>
          <cell r="BI84">
            <v>4262</v>
          </cell>
          <cell r="BJ84">
            <v>4.8462484624846249</v>
          </cell>
          <cell r="BK84">
            <v>7685</v>
          </cell>
          <cell r="BL84">
            <v>7855.2926449999995</v>
          </cell>
          <cell r="BM84">
            <v>2.2159094990240669</v>
          </cell>
        </row>
        <row r="85">
          <cell r="C85">
            <v>80</v>
          </cell>
          <cell r="D85" t="str">
            <v>Coal Sales</v>
          </cell>
          <cell r="E85" t="str">
            <v>KTON</v>
          </cell>
          <cell r="F85">
            <v>778.3</v>
          </cell>
          <cell r="G85">
            <v>653.53994899999998</v>
          </cell>
          <cell r="H85">
            <v>-16.029815109854809</v>
          </cell>
          <cell r="I85">
            <v>760.2</v>
          </cell>
          <cell r="J85">
            <v>526.59809199999995</v>
          </cell>
          <cell r="K85">
            <v>-30.729006577216534</v>
          </cell>
          <cell r="L85">
            <v>654.29999999999995</v>
          </cell>
          <cell r="M85">
            <v>694.09300899999994</v>
          </cell>
          <cell r="N85">
            <v>6.081768149167047</v>
          </cell>
          <cell r="O85">
            <v>2192.8000000000002</v>
          </cell>
          <cell r="P85">
            <v>1874.2310499999999</v>
          </cell>
          <cell r="Q85">
            <v>-14.527952845676772</v>
          </cell>
          <cell r="R85">
            <v>686.9</v>
          </cell>
          <cell r="S85">
            <v>472.30755199999999</v>
          </cell>
          <cell r="T85">
            <v>-31.240711602853398</v>
          </cell>
          <cell r="U85">
            <v>2879.7000000000003</v>
          </cell>
          <cell r="V85">
            <v>2346.5386019999996</v>
          </cell>
          <cell r="W85">
            <v>-18.514477133034713</v>
          </cell>
          <cell r="X85">
            <v>585.70000000000005</v>
          </cell>
          <cell r="Y85">
            <v>744.3</v>
          </cell>
          <cell r="Z85">
            <v>27.078709236810639</v>
          </cell>
          <cell r="AA85">
            <v>632.5</v>
          </cell>
          <cell r="AB85">
            <v>558.95000000000005</v>
          </cell>
          <cell r="AC85">
            <v>-11.628458498023708</v>
          </cell>
          <cell r="AD85">
            <v>1905.1</v>
          </cell>
          <cell r="AE85">
            <v>1775.557552</v>
          </cell>
          <cell r="AF85">
            <v>-6.7997715605479989</v>
          </cell>
          <cell r="AG85">
            <v>4097.8999999999996</v>
          </cell>
          <cell r="AH85">
            <v>3649.7886019999996</v>
          </cell>
          <cell r="AI85">
            <v>-10.935147221747725</v>
          </cell>
          <cell r="AJ85">
            <v>600.29999999999995</v>
          </cell>
          <cell r="AK85">
            <v>650.52</v>
          </cell>
          <cell r="AL85">
            <v>8.3658170914542787</v>
          </cell>
          <cell r="AM85">
            <v>614.29999999999995</v>
          </cell>
          <cell r="AN85">
            <v>649.09999999999991</v>
          </cell>
          <cell r="AO85">
            <v>5.6649845352433594</v>
          </cell>
          <cell r="AP85">
            <v>625.29999999999995</v>
          </cell>
          <cell r="AQ85">
            <v>706.69999999999993</v>
          </cell>
          <cell r="AR85">
            <v>13.017751479289938</v>
          </cell>
          <cell r="AS85">
            <v>1839.8999999999999</v>
          </cell>
          <cell r="AT85">
            <v>2006.3199999999997</v>
          </cell>
          <cell r="AU85">
            <v>9.0450567965650244</v>
          </cell>
          <cell r="AV85">
            <v>644.9</v>
          </cell>
          <cell r="AW85">
            <v>710.55</v>
          </cell>
          <cell r="AX85">
            <v>10.17987284850364</v>
          </cell>
          <cell r="AY85">
            <v>602.29999999999995</v>
          </cell>
          <cell r="AZ85">
            <v>669.55</v>
          </cell>
          <cell r="BA85">
            <v>11.165532126847086</v>
          </cell>
          <cell r="BB85">
            <v>618</v>
          </cell>
          <cell r="BC85">
            <v>685.4</v>
          </cell>
          <cell r="BD85">
            <v>10.906148867313913</v>
          </cell>
          <cell r="BE85">
            <v>1865.1999999999998</v>
          </cell>
          <cell r="BF85">
            <v>2065.5</v>
          </cell>
          <cell r="BG85">
            <v>10.73879476731719</v>
          </cell>
          <cell r="BH85">
            <v>3705.0999999999995</v>
          </cell>
          <cell r="BI85">
            <v>4071.8199999999997</v>
          </cell>
          <cell r="BJ85">
            <v>9.8977085638714275</v>
          </cell>
          <cell r="BK85">
            <v>7803.0000000000009</v>
          </cell>
          <cell r="BL85">
            <v>7721.6086019999993</v>
          </cell>
          <cell r="BM85">
            <v>-1.043078277585564</v>
          </cell>
        </row>
        <row r="86">
          <cell r="C86">
            <v>81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str">
            <v xml:space="preserve"> 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</row>
        <row r="87">
          <cell r="C87">
            <v>82</v>
          </cell>
          <cell r="D87">
            <v>0</v>
          </cell>
          <cell r="E87">
            <v>0</v>
          </cell>
          <cell r="F87" t="str">
            <v>JANUARY</v>
          </cell>
          <cell r="G87">
            <v>0</v>
          </cell>
          <cell r="H87">
            <v>0</v>
          </cell>
          <cell r="I87" t="str">
            <v>FEBRUARY</v>
          </cell>
          <cell r="J87">
            <v>0</v>
          </cell>
          <cell r="K87">
            <v>0</v>
          </cell>
          <cell r="L87" t="str">
            <v>MARCH</v>
          </cell>
          <cell r="M87">
            <v>0</v>
          </cell>
          <cell r="N87">
            <v>0</v>
          </cell>
          <cell r="O87" t="str">
            <v>Q1</v>
          </cell>
          <cell r="P87">
            <v>0</v>
          </cell>
          <cell r="Q87">
            <v>0</v>
          </cell>
          <cell r="R87" t="str">
            <v>APRIL</v>
          </cell>
          <cell r="S87">
            <v>0</v>
          </cell>
          <cell r="T87">
            <v>0</v>
          </cell>
          <cell r="U87" t="str">
            <v>JANUARY - APRIL</v>
          </cell>
          <cell r="V87">
            <v>0</v>
          </cell>
          <cell r="W87">
            <v>0</v>
          </cell>
          <cell r="X87" t="str">
            <v>MAY</v>
          </cell>
          <cell r="Y87">
            <v>0</v>
          </cell>
          <cell r="Z87">
            <v>0</v>
          </cell>
          <cell r="AA87" t="str">
            <v>JUNE</v>
          </cell>
          <cell r="AB87">
            <v>0</v>
          </cell>
          <cell r="AC87">
            <v>0</v>
          </cell>
          <cell r="AD87" t="str">
            <v>Q2</v>
          </cell>
          <cell r="AE87">
            <v>0</v>
          </cell>
          <cell r="AF87">
            <v>0</v>
          </cell>
          <cell r="AG87" t="str">
            <v>1st HALF</v>
          </cell>
          <cell r="AH87">
            <v>0</v>
          </cell>
          <cell r="AI87">
            <v>0</v>
          </cell>
          <cell r="AJ87" t="str">
            <v>JULY</v>
          </cell>
          <cell r="AK87">
            <v>0</v>
          </cell>
          <cell r="AL87">
            <v>0</v>
          </cell>
          <cell r="AM87" t="str">
            <v>AUGUST</v>
          </cell>
          <cell r="AN87">
            <v>0</v>
          </cell>
          <cell r="AO87">
            <v>0</v>
          </cell>
          <cell r="AP87" t="str">
            <v>SEPTEMBER</v>
          </cell>
          <cell r="AQ87">
            <v>0</v>
          </cell>
          <cell r="AR87">
            <v>0</v>
          </cell>
          <cell r="AS87" t="str">
            <v>Q3</v>
          </cell>
          <cell r="AT87">
            <v>0</v>
          </cell>
          <cell r="AU87">
            <v>0</v>
          </cell>
          <cell r="AV87" t="str">
            <v>OCTOBER</v>
          </cell>
          <cell r="AW87">
            <v>0</v>
          </cell>
          <cell r="AX87">
            <v>0</v>
          </cell>
          <cell r="AY87" t="str">
            <v>NOVEMBER</v>
          </cell>
          <cell r="AZ87">
            <v>0</v>
          </cell>
          <cell r="BA87">
            <v>0</v>
          </cell>
          <cell r="BB87" t="str">
            <v>DECEMBER</v>
          </cell>
          <cell r="BC87">
            <v>0</v>
          </cell>
          <cell r="BD87">
            <v>0</v>
          </cell>
          <cell r="BE87" t="str">
            <v>Q4</v>
          </cell>
          <cell r="BF87">
            <v>0</v>
          </cell>
          <cell r="BG87">
            <v>0</v>
          </cell>
          <cell r="BH87" t="str">
            <v>2nd HALF</v>
          </cell>
          <cell r="BI87">
            <v>0</v>
          </cell>
          <cell r="BJ87">
            <v>0</v>
          </cell>
          <cell r="BK87" t="str">
            <v>TOTAL 2012</v>
          </cell>
          <cell r="BL87">
            <v>0</v>
          </cell>
          <cell r="BM87">
            <v>0</v>
          </cell>
        </row>
        <row r="88">
          <cell r="C88">
            <v>83</v>
          </cell>
          <cell r="D88">
            <v>0</v>
          </cell>
          <cell r="E88">
            <v>0</v>
          </cell>
          <cell r="F88" t="str">
            <v>Plan</v>
          </cell>
          <cell r="G88" t="str">
            <v>Actual</v>
          </cell>
          <cell r="H88" t="str">
            <v>% var</v>
          </cell>
          <cell r="I88" t="str">
            <v>Plan</v>
          </cell>
          <cell r="J88" t="str">
            <v>Actual</v>
          </cell>
          <cell r="K88" t="str">
            <v>% var</v>
          </cell>
          <cell r="L88" t="str">
            <v>Plan</v>
          </cell>
          <cell r="M88" t="str">
            <v>Actual</v>
          </cell>
          <cell r="N88" t="str">
            <v>% var</v>
          </cell>
          <cell r="O88" t="str">
            <v>Plan</v>
          </cell>
          <cell r="P88" t="str">
            <v>Actual</v>
          </cell>
          <cell r="Q88" t="str">
            <v>% var</v>
          </cell>
          <cell r="R88" t="str">
            <v>Plan</v>
          </cell>
          <cell r="S88" t="str">
            <v>Est</v>
          </cell>
          <cell r="T88" t="str">
            <v>% var</v>
          </cell>
          <cell r="U88" t="str">
            <v>Plan</v>
          </cell>
          <cell r="V88" t="str">
            <v>Est.</v>
          </cell>
          <cell r="W88" t="str">
            <v>% var</v>
          </cell>
          <cell r="X88" t="str">
            <v>Plan</v>
          </cell>
          <cell r="Y88" t="str">
            <v>Est</v>
          </cell>
          <cell r="Z88" t="str">
            <v>% var</v>
          </cell>
          <cell r="AA88" t="str">
            <v>Plan</v>
          </cell>
          <cell r="AB88" t="str">
            <v>Est</v>
          </cell>
          <cell r="AC88" t="str">
            <v>% var</v>
          </cell>
          <cell r="AD88" t="str">
            <v>Plan</v>
          </cell>
          <cell r="AE88" t="str">
            <v>Est.</v>
          </cell>
          <cell r="AF88" t="str">
            <v>% var</v>
          </cell>
          <cell r="AG88" t="str">
            <v>Plan</v>
          </cell>
          <cell r="AH88" t="str">
            <v>Est</v>
          </cell>
          <cell r="AI88" t="str">
            <v>% var</v>
          </cell>
          <cell r="AJ88" t="str">
            <v>Plan</v>
          </cell>
          <cell r="AK88" t="str">
            <v>Est</v>
          </cell>
          <cell r="AL88" t="str">
            <v>% var</v>
          </cell>
          <cell r="AM88" t="str">
            <v>Plan</v>
          </cell>
          <cell r="AN88" t="str">
            <v>Est</v>
          </cell>
          <cell r="AO88" t="str">
            <v>% var</v>
          </cell>
          <cell r="AP88" t="str">
            <v>Plan</v>
          </cell>
          <cell r="AQ88" t="str">
            <v>Est</v>
          </cell>
          <cell r="AR88" t="str">
            <v>% var</v>
          </cell>
          <cell r="AS88" t="str">
            <v>Plan</v>
          </cell>
          <cell r="AT88" t="str">
            <v>Est.</v>
          </cell>
          <cell r="AU88" t="str">
            <v>% var</v>
          </cell>
          <cell r="AV88" t="str">
            <v>Plan</v>
          </cell>
          <cell r="AW88" t="str">
            <v>Est</v>
          </cell>
          <cell r="AX88" t="str">
            <v>% var</v>
          </cell>
          <cell r="AY88" t="str">
            <v>Plan</v>
          </cell>
          <cell r="AZ88" t="str">
            <v>Est</v>
          </cell>
          <cell r="BA88" t="str">
            <v>% var</v>
          </cell>
          <cell r="BB88" t="str">
            <v>Plan</v>
          </cell>
          <cell r="BC88" t="str">
            <v>Est</v>
          </cell>
          <cell r="BD88" t="str">
            <v>% var</v>
          </cell>
          <cell r="BE88" t="str">
            <v>Plan</v>
          </cell>
          <cell r="BF88" t="str">
            <v>Est.</v>
          </cell>
          <cell r="BG88" t="str">
            <v>% var</v>
          </cell>
          <cell r="BH88" t="str">
            <v>Plan</v>
          </cell>
          <cell r="BI88" t="str">
            <v>Est.</v>
          </cell>
          <cell r="BJ88" t="str">
            <v>% var</v>
          </cell>
          <cell r="BK88" t="str">
            <v>Plan</v>
          </cell>
          <cell r="BL88" t="str">
            <v>Est</v>
          </cell>
          <cell r="BM88" t="str">
            <v>% var</v>
          </cell>
        </row>
        <row r="89">
          <cell r="C89">
            <v>84</v>
          </cell>
          <cell r="D89" t="str">
            <v>OB Removal</v>
          </cell>
          <cell r="E89" t="str">
            <v>KBCM</v>
          </cell>
          <cell r="F89">
            <v>1347.3559509300001</v>
          </cell>
          <cell r="G89">
            <v>875.00689000000011</v>
          </cell>
          <cell r="H89">
            <v>-35.057481328817772</v>
          </cell>
          <cell r="I89">
            <v>1256.4043488179998</v>
          </cell>
          <cell r="J89">
            <v>788.40694000000019</v>
          </cell>
          <cell r="K89">
            <v>-37.248948498011984</v>
          </cell>
          <cell r="L89">
            <v>1317.3094395180001</v>
          </cell>
          <cell r="M89">
            <v>788.5996899999999</v>
          </cell>
          <cell r="N89">
            <v>-40.135577386544327</v>
          </cell>
          <cell r="O89">
            <v>3921.0697392659999</v>
          </cell>
          <cell r="P89">
            <v>2452.0135200000004</v>
          </cell>
          <cell r="Q89">
            <v>-37.465699846006764</v>
          </cell>
          <cell r="R89">
            <v>1249.9078058100001</v>
          </cell>
          <cell r="S89">
            <v>661.96122000000003</v>
          </cell>
          <cell r="T89">
            <v>-47.039196257277752</v>
          </cell>
          <cell r="U89">
            <v>5170.9775450759998</v>
          </cell>
          <cell r="V89">
            <v>3113.9747400000006</v>
          </cell>
          <cell r="W89">
            <v>-39.779766729692248</v>
          </cell>
          <cell r="X89">
            <v>1392.8317519859997</v>
          </cell>
          <cell r="Y89">
            <v>970.26188815399996</v>
          </cell>
          <cell r="Z89">
            <v>-30.338902256462006</v>
          </cell>
          <cell r="AA89">
            <v>1493.5281686100002</v>
          </cell>
          <cell r="AB89">
            <v>1522.6986172900001</v>
          </cell>
          <cell r="AC89">
            <v>1.9531234357064955</v>
          </cell>
          <cell r="AD89">
            <v>4136.2677264060003</v>
          </cell>
          <cell r="AE89">
            <v>3154.921725444</v>
          </cell>
          <cell r="AF89">
            <v>-23.725398496259597</v>
          </cell>
          <cell r="AG89">
            <v>8057.3374656720007</v>
          </cell>
          <cell r="AH89">
            <v>5606.9352454440004</v>
          </cell>
          <cell r="AI89">
            <v>-30.412058954559761</v>
          </cell>
          <cell r="AJ89">
            <v>1543.8763769219997</v>
          </cell>
          <cell r="AK89">
            <v>1672.459173858</v>
          </cell>
          <cell r="AL89">
            <v>8.3285681974325954</v>
          </cell>
          <cell r="AM89">
            <v>1364.4093763260003</v>
          </cell>
          <cell r="AN89">
            <v>1493.7743692139998</v>
          </cell>
          <cell r="AO89">
            <v>9.4813913721661613</v>
          </cell>
          <cell r="AP89">
            <v>1493.5281686100002</v>
          </cell>
          <cell r="AQ89">
            <v>1473.7076312899999</v>
          </cell>
          <cell r="AR89">
            <v>-1.3270949779572574</v>
          </cell>
          <cell r="AS89">
            <v>4401.813921858</v>
          </cell>
          <cell r="AT89">
            <v>4639.9411743619994</v>
          </cell>
          <cell r="AU89">
            <v>5.4097528139827915</v>
          </cell>
          <cell r="AV89">
            <v>1392.8317519859997</v>
          </cell>
          <cell r="AW89">
            <v>1463.425146954</v>
          </cell>
          <cell r="AX89">
            <v>5.0683361337320942</v>
          </cell>
          <cell r="AY89">
            <v>1298.6318783700001</v>
          </cell>
          <cell r="AZ89">
            <v>1288.0755239299999</v>
          </cell>
          <cell r="BA89">
            <v>-0.81288274343381783</v>
          </cell>
          <cell r="BB89">
            <v>1249.9078058100001</v>
          </cell>
          <cell r="BC89">
            <v>1340.14854713</v>
          </cell>
          <cell r="BD89">
            <v>7.2197918038858511</v>
          </cell>
          <cell r="BE89">
            <v>3941.3714361660004</v>
          </cell>
          <cell r="BF89">
            <v>4091.6492180140003</v>
          </cell>
          <cell r="BG89">
            <v>3.8128297289885413</v>
          </cell>
          <cell r="BH89">
            <v>8343.1853580240004</v>
          </cell>
          <cell r="BI89">
            <v>8731.5903923759997</v>
          </cell>
          <cell r="BJ89">
            <v>4.6553566495853227</v>
          </cell>
          <cell r="BK89">
            <v>16400.522823696003</v>
          </cell>
          <cell r="BL89">
            <v>14338.525637820001</v>
          </cell>
          <cell r="BM89">
            <v>-12.572752759422778</v>
          </cell>
        </row>
        <row r="90">
          <cell r="C90">
            <v>85</v>
          </cell>
          <cell r="D90" t="str">
            <v>ROM Production</v>
          </cell>
          <cell r="E90" t="str">
            <v>KTON</v>
          </cell>
          <cell r="F90">
            <v>145.77941285270288</v>
          </cell>
          <cell r="G90">
            <v>212.54268200000001</v>
          </cell>
          <cell r="H90">
            <v>45.797460588454612</v>
          </cell>
          <cell r="I90">
            <v>163.71952458039073</v>
          </cell>
          <cell r="J90">
            <v>144.58104799999998</v>
          </cell>
          <cell r="K90">
            <v>-11.689794866826182</v>
          </cell>
          <cell r="L90">
            <v>167.40581041209774</v>
          </cell>
          <cell r="M90">
            <v>140.980538</v>
          </cell>
          <cell r="N90">
            <v>-15.785158440467187</v>
          </cell>
          <cell r="O90">
            <v>476.90474784519131</v>
          </cell>
          <cell r="P90">
            <v>498.10426800000005</v>
          </cell>
          <cell r="Q90">
            <v>4.4452315164810106</v>
          </cell>
          <cell r="R90">
            <v>179.41318933589059</v>
          </cell>
          <cell r="S90">
            <v>168.66008400000001</v>
          </cell>
          <cell r="T90">
            <v>-5.9934865300003244</v>
          </cell>
          <cell r="U90">
            <v>656.3179371810819</v>
          </cell>
          <cell r="V90">
            <v>666.76435200000003</v>
          </cell>
          <cell r="W90">
            <v>1.5916698641189053</v>
          </cell>
          <cell r="X90">
            <v>189.06737932797333</v>
          </cell>
          <cell r="Y90">
            <v>150.10674287331597</v>
          </cell>
          <cell r="Z90">
            <v>-20.606746966684682</v>
          </cell>
          <cell r="AA90">
            <v>218.01765007671756</v>
          </cell>
          <cell r="AB90">
            <v>150.11810624592277</v>
          </cell>
          <cell r="AC90">
            <v>-31.144058202123464</v>
          </cell>
          <cell r="AD90">
            <v>586.49821874058148</v>
          </cell>
          <cell r="AE90">
            <v>468.88493311923872</v>
          </cell>
          <cell r="AF90">
            <v>-20.053477037645564</v>
          </cell>
          <cell r="AG90">
            <v>1063.4029665857729</v>
          </cell>
          <cell r="AH90">
            <v>966.98920111923871</v>
          </cell>
          <cell r="AI90">
            <v>-9.0665315497554211</v>
          </cell>
          <cell r="AJ90">
            <v>203.76007157920441</v>
          </cell>
          <cell r="AK90">
            <v>162.01483248510954</v>
          </cell>
          <cell r="AL90">
            <v>-20.487448188723231</v>
          </cell>
          <cell r="AM90">
            <v>185.54681132332107</v>
          </cell>
          <cell r="AN90">
            <v>169.15039212625311</v>
          </cell>
          <cell r="AO90">
            <v>-8.8368100104381142</v>
          </cell>
          <cell r="AP90">
            <v>172.74794400282292</v>
          </cell>
          <cell r="AQ90">
            <v>170.77620497052487</v>
          </cell>
          <cell r="AR90">
            <v>-1.1413965264129717</v>
          </cell>
          <cell r="AS90">
            <v>562.05482690534836</v>
          </cell>
          <cell r="AT90">
            <v>501.94142958188752</v>
          </cell>
          <cell r="AU90">
            <v>-10.695290645299291</v>
          </cell>
          <cell r="AV90">
            <v>170.71242534116948</v>
          </cell>
          <cell r="AW90">
            <v>174.75356551114754</v>
          </cell>
          <cell r="AX90">
            <v>2.3672208756344646</v>
          </cell>
          <cell r="AY90">
            <v>161.5615781753587</v>
          </cell>
          <cell r="AZ90">
            <v>188.52760513469337</v>
          </cell>
          <cell r="BA90">
            <v>16.690866271475624</v>
          </cell>
          <cell r="BB90">
            <v>160.17145508104505</v>
          </cell>
          <cell r="BC90">
            <v>184.57317914139253</v>
          </cell>
          <cell r="BD90">
            <v>15.234752064904738</v>
          </cell>
          <cell r="BE90">
            <v>492.44545859757324</v>
          </cell>
          <cell r="BF90">
            <v>547.85434978723345</v>
          </cell>
          <cell r="BG90">
            <v>11.251782349147501</v>
          </cell>
          <cell r="BH90">
            <v>1054.5002855029215</v>
          </cell>
          <cell r="BI90">
            <v>1049.795779369121</v>
          </cell>
          <cell r="BJ90">
            <v>-0.44613607018198803</v>
          </cell>
          <cell r="BK90">
            <v>2117.903252088694</v>
          </cell>
          <cell r="BL90">
            <v>2016.7849804883597</v>
          </cell>
          <cell r="BM90">
            <v>-4.7744518783193062</v>
          </cell>
        </row>
        <row r="91">
          <cell r="C91">
            <v>86</v>
          </cell>
          <cell r="D91" t="str">
            <v>F/C Production</v>
          </cell>
          <cell r="E91" t="str">
            <v>KTON</v>
          </cell>
          <cell r="F91">
            <v>158</v>
          </cell>
          <cell r="G91">
            <v>75.611220000000003</v>
          </cell>
          <cell r="H91">
            <v>-52.144797468354433</v>
          </cell>
          <cell r="I91">
            <v>164</v>
          </cell>
          <cell r="J91">
            <v>100.75749999999999</v>
          </cell>
          <cell r="K91">
            <v>-38.562500000000007</v>
          </cell>
          <cell r="L91">
            <v>164</v>
          </cell>
          <cell r="M91">
            <v>146.17774</v>
          </cell>
          <cell r="N91">
            <v>-10.867231707317075</v>
          </cell>
          <cell r="O91">
            <v>486</v>
          </cell>
          <cell r="P91">
            <v>322.54646000000002</v>
          </cell>
          <cell r="Q91">
            <v>-33.632415637860078</v>
          </cell>
          <cell r="R91">
            <v>165</v>
          </cell>
          <cell r="S91">
            <v>85.98248000000001</v>
          </cell>
          <cell r="T91">
            <v>-47.889406060606056</v>
          </cell>
          <cell r="U91">
            <v>651</v>
          </cell>
          <cell r="V91">
            <v>408.52894000000003</v>
          </cell>
          <cell r="W91">
            <v>-37.245938556067578</v>
          </cell>
          <cell r="X91">
            <v>169</v>
          </cell>
          <cell r="Y91">
            <v>170</v>
          </cell>
          <cell r="Z91">
            <v>0.59171597633136097</v>
          </cell>
          <cell r="AA91">
            <v>169</v>
          </cell>
          <cell r="AB91">
            <v>170</v>
          </cell>
          <cell r="AC91">
            <v>0.59171597633136097</v>
          </cell>
          <cell r="AD91">
            <v>503</v>
          </cell>
          <cell r="AE91">
            <v>425.98248000000001</v>
          </cell>
          <cell r="AF91">
            <v>-15.311634194831012</v>
          </cell>
          <cell r="AG91">
            <v>989</v>
          </cell>
          <cell r="AH91">
            <v>748.52894000000003</v>
          </cell>
          <cell r="AI91">
            <v>-24.314566228513645</v>
          </cell>
          <cell r="AJ91">
            <v>175</v>
          </cell>
          <cell r="AK91">
            <v>200</v>
          </cell>
          <cell r="AL91">
            <v>14.285714285714285</v>
          </cell>
          <cell r="AM91">
            <v>175</v>
          </cell>
          <cell r="AN91">
            <v>210</v>
          </cell>
          <cell r="AO91">
            <v>20</v>
          </cell>
          <cell r="AP91">
            <v>175</v>
          </cell>
          <cell r="AQ91">
            <v>210</v>
          </cell>
          <cell r="AR91">
            <v>20</v>
          </cell>
          <cell r="AS91">
            <v>525</v>
          </cell>
          <cell r="AT91">
            <v>620</v>
          </cell>
          <cell r="AU91">
            <v>18.095238095238095</v>
          </cell>
          <cell r="AV91">
            <v>176</v>
          </cell>
          <cell r="AW91">
            <v>220</v>
          </cell>
          <cell r="AX91">
            <v>25</v>
          </cell>
          <cell r="AY91">
            <v>176</v>
          </cell>
          <cell r="AZ91">
            <v>210</v>
          </cell>
          <cell r="BA91">
            <v>19.318181818181817</v>
          </cell>
          <cell r="BB91">
            <v>176</v>
          </cell>
          <cell r="BC91">
            <v>210</v>
          </cell>
          <cell r="BD91">
            <v>19.318181818181817</v>
          </cell>
          <cell r="BE91">
            <v>528</v>
          </cell>
          <cell r="BF91">
            <v>640</v>
          </cell>
          <cell r="BG91">
            <v>21.212121212121211</v>
          </cell>
          <cell r="BH91">
            <v>1053</v>
          </cell>
          <cell r="BI91">
            <v>1260</v>
          </cell>
          <cell r="BJ91">
            <v>19.658119658119659</v>
          </cell>
          <cell r="BK91">
            <v>2042</v>
          </cell>
          <cell r="BL91">
            <v>2008.5289400000001</v>
          </cell>
          <cell r="BM91">
            <v>-1.6391312438785433</v>
          </cell>
        </row>
        <row r="92">
          <cell r="C92">
            <v>87</v>
          </cell>
          <cell r="D92" t="str">
            <v>Stripping Ratio</v>
          </cell>
          <cell r="E92" t="str">
            <v>OB: ROM</v>
          </cell>
          <cell r="F92">
            <v>9.2424295348986174</v>
          </cell>
          <cell r="G92">
            <v>4.1168525858726106</v>
          </cell>
          <cell r="H92">
            <v>-55.45703031515977</v>
          </cell>
          <cell r="I92">
            <v>7.6741265407295458</v>
          </cell>
          <cell r="J92">
            <v>5.4530448555055449</v>
          </cell>
          <cell r="K92">
            <v>-28.942468871680248</v>
          </cell>
          <cell r="L92">
            <v>7.8689588866433011</v>
          </cell>
          <cell r="M92">
            <v>5.5936776890438589</v>
          </cell>
          <cell r="N92">
            <v>-28.914640810507773</v>
          </cell>
          <cell r="O92">
            <v>8.2219138244747008</v>
          </cell>
          <cell r="P92">
            <v>4.922691246644769</v>
          </cell>
          <cell r="Q92">
            <v>-40.127185084437684</v>
          </cell>
          <cell r="R92">
            <v>6.9666439264393762</v>
          </cell>
          <cell r="S92">
            <v>3.9248244415673361</v>
          </cell>
          <cell r="T92">
            <v>-43.662623165336683</v>
          </cell>
          <cell r="U92">
            <v>7.8787691942195046</v>
          </cell>
          <cell r="V92">
            <v>4.6702777835369345</v>
          </cell>
          <cell r="W92">
            <v>-40.723256787831481</v>
          </cell>
          <cell r="X92">
            <v>7.3668538535665009</v>
          </cell>
          <cell r="Y92">
            <v>6.4638128146772313</v>
          </cell>
          <cell r="Z92">
            <v>-12.258164161246148</v>
          </cell>
          <cell r="AA92">
            <v>6.8504920041310742</v>
          </cell>
          <cell r="AB92">
            <v>10.143337505174243</v>
          </cell>
          <cell r="AC92">
            <v>48.06728478855932</v>
          </cell>
          <cell r="AD92">
            <v>7.0524813106645503</v>
          </cell>
          <cell r="AE92">
            <v>6.7285628148808412</v>
          </cell>
          <cell r="AF92">
            <v>-4.5929720550111819</v>
          </cell>
          <cell r="AG92">
            <v>7.5769371713729416</v>
          </cell>
          <cell r="AH92">
            <v>5.7983431862054617</v>
          </cell>
          <cell r="AI92">
            <v>-23.473785580370578</v>
          </cell>
          <cell r="AJ92">
            <v>7.5769328355475833</v>
          </cell>
          <cell r="AK92">
            <v>10.322876913209242</v>
          </cell>
          <cell r="AL92">
            <v>36.240839628126523</v>
          </cell>
          <cell r="AM92">
            <v>7.3534509517842084</v>
          </cell>
          <cell r="AN92">
            <v>8.8310428987894571</v>
          </cell>
          <cell r="AO92">
            <v>20.093857383338261</v>
          </cell>
          <cell r="AP92">
            <v>8.6457073468011529</v>
          </cell>
          <cell r="AQ92">
            <v>8.629467035787302</v>
          </cell>
          <cell r="AR92">
            <v>-0.18784247907558102</v>
          </cell>
          <cell r="AS92">
            <v>7.831645083619712</v>
          </cell>
          <cell r="AT92">
            <v>9.2439892403921053</v>
          </cell>
          <cell r="AU92">
            <v>18.033812075146045</v>
          </cell>
          <cell r="AV92">
            <v>8.1589359954462584</v>
          </cell>
          <cell r="AW92">
            <v>8.374221966078558</v>
          </cell>
          <cell r="AX92">
            <v>2.6386525246975467</v>
          </cell>
          <cell r="AY92">
            <v>8.0379994614837624</v>
          </cell>
          <cell r="AZ92">
            <v>6.8322913400917367</v>
          </cell>
          <cell r="BA92">
            <v>-15.000102042423624</v>
          </cell>
          <cell r="BB92">
            <v>7.8035615345915419</v>
          </cell>
          <cell r="BC92">
            <v>7.2607978762904519</v>
          </cell>
          <cell r="BD92">
            <v>-6.9553325862189102</v>
          </cell>
          <cell r="BE92">
            <v>8.0036710002170857</v>
          </cell>
          <cell r="BF92">
            <v>7.4684981867955358</v>
          </cell>
          <cell r="BG92">
            <v>-6.6865918577492041</v>
          </cell>
          <cell r="BH92">
            <v>7.9119801793556608</v>
          </cell>
          <cell r="BI92">
            <v>8.317418076898047</v>
          </cell>
          <cell r="BJ92">
            <v>5.1243543127202891</v>
          </cell>
          <cell r="BK92">
            <v>7.7437544928087103</v>
          </cell>
          <cell r="BL92">
            <v>7.109595607137039</v>
          </cell>
          <cell r="BM92">
            <v>-8.1892948215311741</v>
          </cell>
        </row>
        <row r="93">
          <cell r="C93">
            <v>88</v>
          </cell>
          <cell r="D93" t="str">
            <v>Hauling</v>
          </cell>
          <cell r="E93" t="str">
            <v>KTON</v>
          </cell>
          <cell r="F93">
            <v>159.58000000000001</v>
          </cell>
          <cell r="G93">
            <v>75.611220000000003</v>
          </cell>
          <cell r="H93">
            <v>-52.618611354806369</v>
          </cell>
          <cell r="I93">
            <v>165.64</v>
          </cell>
          <cell r="J93">
            <v>99.317939999999993</v>
          </cell>
          <cell r="K93">
            <v>-40.039881671093937</v>
          </cell>
          <cell r="L93">
            <v>165.64</v>
          </cell>
          <cell r="M93">
            <v>146.51202000000001</v>
          </cell>
          <cell r="N93">
            <v>-11.547923206954829</v>
          </cell>
          <cell r="O93">
            <v>490.86</v>
          </cell>
          <cell r="P93">
            <v>321.44118000000003</v>
          </cell>
          <cell r="Q93">
            <v>-34.514692580369143</v>
          </cell>
          <cell r="R93">
            <v>166.65000000000003</v>
          </cell>
          <cell r="S93">
            <v>85.98248000000001</v>
          </cell>
          <cell r="T93">
            <v>-48.405352535253535</v>
          </cell>
          <cell r="U93">
            <v>657.51</v>
          </cell>
          <cell r="V93">
            <v>407.42366000000004</v>
          </cell>
          <cell r="W93">
            <v>-38.035366762482695</v>
          </cell>
          <cell r="X93">
            <v>170.69</v>
          </cell>
          <cell r="Y93">
            <v>171.70000000000002</v>
          </cell>
          <cell r="Z93">
            <v>0.5917159763313723</v>
          </cell>
          <cell r="AA93">
            <v>170.69</v>
          </cell>
          <cell r="AB93">
            <v>171.70000000000002</v>
          </cell>
          <cell r="AC93">
            <v>0.5917159763313723</v>
          </cell>
          <cell r="AD93">
            <v>508.03000000000003</v>
          </cell>
          <cell r="AE93">
            <v>429.3824800000001</v>
          </cell>
          <cell r="AF93">
            <v>-15.480881050331657</v>
          </cell>
          <cell r="AG93">
            <v>998.8900000000001</v>
          </cell>
          <cell r="AH93">
            <v>750.82366000000013</v>
          </cell>
          <cell r="AI93">
            <v>-24.834199961957768</v>
          </cell>
          <cell r="AJ93">
            <v>176.75</v>
          </cell>
          <cell r="AK93">
            <v>202</v>
          </cell>
          <cell r="AL93">
            <v>14.285714285714285</v>
          </cell>
          <cell r="AM93">
            <v>176.75</v>
          </cell>
          <cell r="AN93">
            <v>212.10000000000002</v>
          </cell>
          <cell r="AO93">
            <v>20.000000000000011</v>
          </cell>
          <cell r="AP93">
            <v>176.75</v>
          </cell>
          <cell r="AQ93">
            <v>212.1</v>
          </cell>
          <cell r="AR93">
            <v>19.999999999999996</v>
          </cell>
          <cell r="AS93">
            <v>530.25</v>
          </cell>
          <cell r="AT93">
            <v>626.20000000000005</v>
          </cell>
          <cell r="AU93">
            <v>18.095238095238102</v>
          </cell>
          <cell r="AV93">
            <v>177.76</v>
          </cell>
          <cell r="AW93">
            <v>222.2</v>
          </cell>
          <cell r="AX93">
            <v>25</v>
          </cell>
          <cell r="AY93">
            <v>177.76</v>
          </cell>
          <cell r="AZ93">
            <v>212.1</v>
          </cell>
          <cell r="BA93">
            <v>19.31818181818182</v>
          </cell>
          <cell r="BB93">
            <v>177.76000000000002</v>
          </cell>
          <cell r="BC93">
            <v>212.1</v>
          </cell>
          <cell r="BD93">
            <v>19.318181818181802</v>
          </cell>
          <cell r="BE93">
            <v>533.28</v>
          </cell>
          <cell r="BF93">
            <v>646.4</v>
          </cell>
          <cell r="BG93">
            <v>21.212121212121211</v>
          </cell>
          <cell r="BH93">
            <v>1063.53</v>
          </cell>
          <cell r="BI93">
            <v>1272.5999999999999</v>
          </cell>
          <cell r="BJ93">
            <v>19.658119658119652</v>
          </cell>
          <cell r="BK93">
            <v>2062.42</v>
          </cell>
          <cell r="BL93">
            <v>2023.4236599999999</v>
          </cell>
          <cell r="BM93">
            <v>-1.8908049766778905</v>
          </cell>
        </row>
        <row r="94">
          <cell r="C94">
            <v>89</v>
          </cell>
          <cell r="D94" t="str">
            <v>ROM stock</v>
          </cell>
          <cell r="E94" t="str">
            <v>KTON</v>
          </cell>
          <cell r="F94">
            <v>48.989412852702856</v>
          </cell>
          <cell r="G94">
            <v>386.90851788088185</v>
          </cell>
          <cell r="H94">
            <v>689.77986334354534</v>
          </cell>
          <cell r="I94">
            <v>47.921737433093568</v>
          </cell>
          <cell r="J94">
            <v>436.47039519784778</v>
          </cell>
          <cell r="K94">
            <v>810.7983528502707</v>
          </cell>
          <cell r="L94">
            <v>50.474747845191274</v>
          </cell>
          <cell r="M94">
            <v>433.42674949075325</v>
          </cell>
          <cell r="N94">
            <v>758.7001777999883</v>
          </cell>
          <cell r="O94">
            <v>50.474747845191274</v>
          </cell>
          <cell r="P94">
            <v>433.42674949075325</v>
          </cell>
          <cell r="Q94">
            <v>758.7001777999883</v>
          </cell>
          <cell r="R94">
            <v>63.98043718108184</v>
          </cell>
          <cell r="S94">
            <v>505.46634595316419</v>
          </cell>
          <cell r="T94">
            <v>690.03265407918127</v>
          </cell>
          <cell r="U94">
            <v>63.98043718108184</v>
          </cell>
          <cell r="V94">
            <v>505.46634595316419</v>
          </cell>
          <cell r="W94">
            <v>690.03265407918127</v>
          </cell>
          <cell r="X94">
            <v>83.169016509055126</v>
          </cell>
          <cell r="Y94">
            <v>483.87314463256388</v>
          </cell>
          <cell r="Z94">
            <v>481.7949579575486</v>
          </cell>
          <cell r="AA94">
            <v>131.25716658577258</v>
          </cell>
          <cell r="AB94">
            <v>462.29125087848666</v>
          </cell>
          <cell r="AC94">
            <v>252.20267426418451</v>
          </cell>
          <cell r="AD94">
            <v>131.25716658577258</v>
          </cell>
          <cell r="AE94">
            <v>462.29125087848666</v>
          </cell>
          <cell r="AF94">
            <v>252.20267426418451</v>
          </cell>
          <cell r="AG94">
            <v>131.25716658577258</v>
          </cell>
          <cell r="AH94">
            <v>462.29125087848666</v>
          </cell>
          <cell r="AI94">
            <v>252.20267426418451</v>
          </cell>
          <cell r="AJ94">
            <v>159.14223816497702</v>
          </cell>
          <cell r="AK94">
            <v>422.3060833635962</v>
          </cell>
          <cell r="AL94">
            <v>165.36392112683919</v>
          </cell>
          <cell r="AM94">
            <v>169.20254948829805</v>
          </cell>
          <cell r="AN94">
            <v>379.35647548984929</v>
          </cell>
          <cell r="AO94">
            <v>124.20257651973819</v>
          </cell>
          <cell r="AP94">
            <v>165.86549349112101</v>
          </cell>
          <cell r="AQ94">
            <v>338.03268046037408</v>
          </cell>
          <cell r="AR94">
            <v>103.79927937119085</v>
          </cell>
          <cell r="AS94">
            <v>165.86549349112101</v>
          </cell>
          <cell r="AT94">
            <v>338.03268046037408</v>
          </cell>
          <cell r="AU94">
            <v>103.79927937119085</v>
          </cell>
          <cell r="AV94">
            <v>159.43391883229049</v>
          </cell>
          <cell r="AW94">
            <v>290.58624597152163</v>
          </cell>
          <cell r="AX94">
            <v>82.261245348419919</v>
          </cell>
          <cell r="AY94">
            <v>143.85149700764921</v>
          </cell>
          <cell r="AZ94">
            <v>267.01385110621504</v>
          </cell>
          <cell r="BA94">
            <v>85.617707608574108</v>
          </cell>
          <cell r="BB94">
            <v>127.07255208869424</v>
          </cell>
          <cell r="BC94">
            <v>239.39333684952385</v>
          </cell>
          <cell r="BD94">
            <v>88.391067083024993</v>
          </cell>
          <cell r="BE94">
            <v>127.07255208869424</v>
          </cell>
          <cell r="BF94">
            <v>239.39333684952385</v>
          </cell>
          <cell r="BG94">
            <v>88.391067083024993</v>
          </cell>
          <cell r="BH94">
            <v>127.07255208869424</v>
          </cell>
          <cell r="BI94">
            <v>239.39333684952385</v>
          </cell>
          <cell r="BJ94">
            <v>88.391067083024993</v>
          </cell>
          <cell r="BK94">
            <v>127.07255208869424</v>
          </cell>
          <cell r="BL94">
            <v>239.39333684952385</v>
          </cell>
          <cell r="BM94">
            <v>88.391067083024993</v>
          </cell>
        </row>
        <row r="95">
          <cell r="C95">
            <v>90</v>
          </cell>
          <cell r="D95" t="str">
            <v>F/C stock</v>
          </cell>
          <cell r="E95" t="str">
            <v>KTON</v>
          </cell>
          <cell r="F95">
            <v>7.88</v>
          </cell>
          <cell r="G95">
            <v>50.346682168500003</v>
          </cell>
          <cell r="H95">
            <v>538.91728640228428</v>
          </cell>
          <cell r="I95">
            <v>11.701799999999995</v>
          </cell>
          <cell r="J95">
            <v>23.884876999999996</v>
          </cell>
          <cell r="K95">
            <v>104.11284588695761</v>
          </cell>
          <cell r="L95">
            <v>15.466272999999992</v>
          </cell>
          <cell r="M95">
            <v>2.6495190000000002</v>
          </cell>
          <cell r="N95">
            <v>-82.869053197237619</v>
          </cell>
          <cell r="O95">
            <v>15.466272999999992</v>
          </cell>
          <cell r="P95">
            <v>2.6495190000000002</v>
          </cell>
          <cell r="Q95">
            <v>-82.869053197237619</v>
          </cell>
          <cell r="R95">
            <v>12.279278905000002</v>
          </cell>
          <cell r="S95">
            <v>11.671776215000001</v>
          </cell>
          <cell r="T95">
            <v>-4.9473808250469116</v>
          </cell>
          <cell r="U95">
            <v>12.279278905000002</v>
          </cell>
          <cell r="V95">
            <v>11.671776215000001</v>
          </cell>
          <cell r="W95">
            <v>-4.9473808250469116</v>
          </cell>
          <cell r="X95">
            <v>5.2000897214250124</v>
          </cell>
          <cell r="Y95">
            <v>12.48169957177501</v>
          </cell>
          <cell r="Z95">
            <v>140.02854259127233</v>
          </cell>
          <cell r="AA95">
            <v>11.524588375603626</v>
          </cell>
          <cell r="AB95">
            <v>15.249474078198373</v>
          </cell>
          <cell r="AC95">
            <v>32.321203857310422</v>
          </cell>
          <cell r="AD95">
            <v>11.524588375603626</v>
          </cell>
          <cell r="AE95">
            <v>15.249474078198373</v>
          </cell>
          <cell r="AF95">
            <v>32.321203857310422</v>
          </cell>
          <cell r="AG95">
            <v>11.524588375603626</v>
          </cell>
          <cell r="AH95">
            <v>15.249474078198373</v>
          </cell>
          <cell r="AI95">
            <v>32.321203857310422</v>
          </cell>
          <cell r="AJ95">
            <v>23.664219549969573</v>
          </cell>
          <cell r="AK95">
            <v>11.573231967025398</v>
          </cell>
          <cell r="AL95">
            <v>-51.093963007792162</v>
          </cell>
          <cell r="AM95">
            <v>35.621756256720026</v>
          </cell>
          <cell r="AN95">
            <v>7.9521334875200118</v>
          </cell>
          <cell r="AO95">
            <v>-77.676189151903912</v>
          </cell>
          <cell r="AP95">
            <v>47.399929912869233</v>
          </cell>
          <cell r="AQ95">
            <v>9.3103514852072049</v>
          </cell>
          <cell r="AR95">
            <v>-80.35787921559897</v>
          </cell>
          <cell r="AS95">
            <v>47.399929912869233</v>
          </cell>
          <cell r="AT95">
            <v>9.3103514852072049</v>
          </cell>
          <cell r="AU95">
            <v>-80.35787921559897</v>
          </cell>
          <cell r="AV95">
            <v>46.688930964176187</v>
          </cell>
          <cell r="AW95">
            <v>15.080696212929086</v>
          </cell>
          <cell r="AX95">
            <v>-67.699632650616252</v>
          </cell>
          <cell r="AY95">
            <v>45.98859699971355</v>
          </cell>
          <cell r="AZ95">
            <v>20.764485769735156</v>
          </cell>
          <cell r="BA95">
            <v>-54.848620909516995</v>
          </cell>
          <cell r="BB95">
            <v>45.298768044717832</v>
          </cell>
          <cell r="BC95">
            <v>18.483018483189138</v>
          </cell>
          <cell r="BD95">
            <v>-59.197525052020936</v>
          </cell>
          <cell r="BE95">
            <v>45.298768044717832</v>
          </cell>
          <cell r="BF95">
            <v>18.483018483189138</v>
          </cell>
          <cell r="BG95">
            <v>-59.197525052020936</v>
          </cell>
          <cell r="BH95">
            <v>45.298768044717832</v>
          </cell>
          <cell r="BI95">
            <v>18.483018483189138</v>
          </cell>
          <cell r="BJ95">
            <v>-59.197525052020936</v>
          </cell>
          <cell r="BK95">
            <v>45.298768044717832</v>
          </cell>
          <cell r="BL95">
            <v>18.483018483189138</v>
          </cell>
          <cell r="BM95">
            <v>-59.197525052020936</v>
          </cell>
        </row>
        <row r="96">
          <cell r="C96">
            <v>91</v>
          </cell>
          <cell r="D96" t="str">
            <v>Coal Barging</v>
          </cell>
          <cell r="E96" t="str">
            <v>KTON</v>
          </cell>
          <cell r="F96">
            <v>160</v>
          </cell>
          <cell r="G96">
            <v>61.496301000000003</v>
          </cell>
          <cell r="H96">
            <v>-61.564811875000004</v>
          </cell>
          <cell r="I96">
            <v>160</v>
          </cell>
          <cell r="J96">
            <v>127.21962300000001</v>
          </cell>
          <cell r="K96">
            <v>-20.487735624999992</v>
          </cell>
          <cell r="L96">
            <v>160</v>
          </cell>
          <cell r="M96">
            <v>177.85711600000002</v>
          </cell>
          <cell r="N96">
            <v>11.160697500000012</v>
          </cell>
          <cell r="O96">
            <v>480</v>
          </cell>
          <cell r="P96">
            <v>366.57304000000005</v>
          </cell>
          <cell r="Q96">
            <v>-23.630616666666658</v>
          </cell>
          <cell r="R96">
            <v>168</v>
          </cell>
          <cell r="S96">
            <v>73.038807000000006</v>
          </cell>
          <cell r="T96">
            <v>-56.524519642857143</v>
          </cell>
          <cell r="U96">
            <v>648</v>
          </cell>
          <cell r="V96">
            <v>439.61184700000007</v>
          </cell>
          <cell r="W96">
            <v>-32.158665586419744</v>
          </cell>
          <cell r="X96">
            <v>176</v>
          </cell>
          <cell r="Y96">
            <v>170</v>
          </cell>
          <cell r="Z96">
            <v>-3.4090909090909087</v>
          </cell>
          <cell r="AA96">
            <v>162.5</v>
          </cell>
          <cell r="AB96">
            <v>180</v>
          </cell>
          <cell r="AC96">
            <v>10.76923076923077</v>
          </cell>
          <cell r="AD96">
            <v>506.5</v>
          </cell>
          <cell r="AE96">
            <v>423.03880700000002</v>
          </cell>
          <cell r="AF96">
            <v>-16.478024284304045</v>
          </cell>
          <cell r="AG96">
            <v>986.5</v>
          </cell>
          <cell r="AH96">
            <v>789.61184700000013</v>
          </cell>
          <cell r="AI96">
            <v>-19.958251697921934</v>
          </cell>
          <cell r="AJ96">
            <v>162.5</v>
          </cell>
          <cell r="AK96">
            <v>200</v>
          </cell>
          <cell r="AL96">
            <v>23.076923076923077</v>
          </cell>
          <cell r="AM96">
            <v>162.5</v>
          </cell>
          <cell r="AN96">
            <v>200</v>
          </cell>
          <cell r="AO96">
            <v>23.076923076923077</v>
          </cell>
          <cell r="AP96">
            <v>162.5</v>
          </cell>
          <cell r="AQ96">
            <v>204</v>
          </cell>
          <cell r="AR96">
            <v>25.538461538461537</v>
          </cell>
          <cell r="AS96">
            <v>487.5</v>
          </cell>
          <cell r="AT96">
            <v>604</v>
          </cell>
          <cell r="AU96">
            <v>23.897435897435898</v>
          </cell>
          <cell r="AV96">
            <v>176</v>
          </cell>
          <cell r="AW96">
            <v>208</v>
          </cell>
          <cell r="AX96">
            <v>18.181818181818183</v>
          </cell>
          <cell r="AY96">
            <v>176</v>
          </cell>
          <cell r="AZ96">
            <v>200</v>
          </cell>
          <cell r="BA96">
            <v>13.636363636363635</v>
          </cell>
          <cell r="BB96">
            <v>176</v>
          </cell>
          <cell r="BC96">
            <v>200</v>
          </cell>
          <cell r="BD96">
            <v>13.636363636363635</v>
          </cell>
          <cell r="BE96">
            <v>528</v>
          </cell>
          <cell r="BF96">
            <v>608</v>
          </cell>
          <cell r="BG96">
            <v>15.151515151515152</v>
          </cell>
          <cell r="BH96">
            <v>1015.5</v>
          </cell>
          <cell r="BI96">
            <v>1212</v>
          </cell>
          <cell r="BJ96">
            <v>19.350073855243721</v>
          </cell>
          <cell r="BK96">
            <v>2002</v>
          </cell>
          <cell r="BL96">
            <v>2001.6118470000001</v>
          </cell>
          <cell r="BM96">
            <v>-1.9388261738255481E-2</v>
          </cell>
        </row>
        <row r="97">
          <cell r="C97">
            <v>92</v>
          </cell>
          <cell r="D97" t="str">
            <v>Coal Sales</v>
          </cell>
          <cell r="E97" t="str">
            <v>KTON</v>
          </cell>
          <cell r="F97">
            <v>157.9</v>
          </cell>
          <cell r="G97">
            <v>68.25</v>
          </cell>
          <cell r="H97">
            <v>-56.776440785307159</v>
          </cell>
          <cell r="I97">
            <v>158</v>
          </cell>
          <cell r="J97">
            <v>116.55200000000001</v>
          </cell>
          <cell r="K97">
            <v>-26.232911392405061</v>
          </cell>
          <cell r="L97">
            <v>151.19999999999999</v>
          </cell>
          <cell r="M97">
            <v>159.85567100000003</v>
          </cell>
          <cell r="N97">
            <v>5.7246501322751593</v>
          </cell>
          <cell r="O97">
            <v>467.09999999999997</v>
          </cell>
          <cell r="P97">
            <v>344.65767100000005</v>
          </cell>
          <cell r="Q97">
            <v>-26.213301006208507</v>
          </cell>
          <cell r="R97">
            <v>237.2</v>
          </cell>
          <cell r="S97">
            <v>94.436388000000008</v>
          </cell>
          <cell r="T97">
            <v>-60.187020236087676</v>
          </cell>
          <cell r="U97">
            <v>704.3</v>
          </cell>
          <cell r="V97">
            <v>439.09405900000007</v>
          </cell>
          <cell r="W97">
            <v>-37.655252165270468</v>
          </cell>
          <cell r="X97">
            <v>211</v>
          </cell>
          <cell r="Y97">
            <v>213.7</v>
          </cell>
          <cell r="Z97">
            <v>1.2796208530805633</v>
          </cell>
          <cell r="AA97">
            <v>125.5</v>
          </cell>
          <cell r="AB97">
            <v>163.44999999999999</v>
          </cell>
          <cell r="AC97">
            <v>30.239043824701184</v>
          </cell>
          <cell r="AD97">
            <v>573.70000000000005</v>
          </cell>
          <cell r="AE97">
            <v>471.586388</v>
          </cell>
          <cell r="AF97">
            <v>-17.799130556039749</v>
          </cell>
          <cell r="AG97">
            <v>1040.8</v>
          </cell>
          <cell r="AH97">
            <v>816.24405900000011</v>
          </cell>
          <cell r="AI97">
            <v>-21.575321003074542</v>
          </cell>
          <cell r="AJ97">
            <v>140.5</v>
          </cell>
          <cell r="AK97">
            <v>158.19999999999999</v>
          </cell>
          <cell r="AL97">
            <v>12.597864768683264</v>
          </cell>
          <cell r="AM97">
            <v>152.5</v>
          </cell>
          <cell r="AN97">
            <v>188.2</v>
          </cell>
          <cell r="AO97">
            <v>23.409836065573764</v>
          </cell>
          <cell r="AP97">
            <v>155.5</v>
          </cell>
          <cell r="AQ97">
            <v>179.7</v>
          </cell>
          <cell r="AR97">
            <v>15.562700964630219</v>
          </cell>
          <cell r="AS97">
            <v>448.5</v>
          </cell>
          <cell r="AT97">
            <v>526.09999999999991</v>
          </cell>
          <cell r="AU97">
            <v>17.302118171683372</v>
          </cell>
          <cell r="AV97">
            <v>146.5</v>
          </cell>
          <cell r="AW97">
            <v>195.15</v>
          </cell>
          <cell r="AX97">
            <v>33.208191126279871</v>
          </cell>
          <cell r="AY97">
            <v>146.5</v>
          </cell>
          <cell r="AZ97">
            <v>172.75</v>
          </cell>
          <cell r="BA97">
            <v>17.918088737201366</v>
          </cell>
          <cell r="BB97">
            <v>115.5</v>
          </cell>
          <cell r="BC97">
            <v>110</v>
          </cell>
          <cell r="BD97">
            <v>-4.7619047619047619</v>
          </cell>
          <cell r="BE97">
            <v>408.5</v>
          </cell>
          <cell r="BF97">
            <v>477.9</v>
          </cell>
          <cell r="BG97">
            <v>16.988984088127289</v>
          </cell>
          <cell r="BH97">
            <v>857</v>
          </cell>
          <cell r="BI97">
            <v>1003.9999999999999</v>
          </cell>
          <cell r="BJ97">
            <v>17.152858809801621</v>
          </cell>
          <cell r="BK97">
            <v>1897.8</v>
          </cell>
          <cell r="BL97">
            <v>1820.2440590000003</v>
          </cell>
          <cell r="BM97">
            <v>-4.0866235114342722</v>
          </cell>
        </row>
        <row r="98">
          <cell r="C98">
            <v>93</v>
          </cell>
          <cell r="O98">
            <v>0</v>
          </cell>
          <cell r="Q98">
            <v>0</v>
          </cell>
          <cell r="U98">
            <v>0</v>
          </cell>
          <cell r="W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S98">
            <v>0</v>
          </cell>
          <cell r="AU98">
            <v>0</v>
          </cell>
          <cell r="BE98">
            <v>0</v>
          </cell>
          <cell r="BG98">
            <v>0</v>
          </cell>
          <cell r="BH98">
            <v>0</v>
          </cell>
          <cell r="BJ98">
            <v>0</v>
          </cell>
        </row>
        <row r="99">
          <cell r="C99">
            <v>94</v>
          </cell>
          <cell r="D99">
            <v>0</v>
          </cell>
          <cell r="E99">
            <v>0</v>
          </cell>
          <cell r="F99" t="str">
            <v>JANUARY</v>
          </cell>
          <cell r="G99">
            <v>0</v>
          </cell>
          <cell r="H99">
            <v>0</v>
          </cell>
          <cell r="I99" t="str">
            <v>FEBRUARY</v>
          </cell>
          <cell r="J99">
            <v>0</v>
          </cell>
          <cell r="K99">
            <v>0</v>
          </cell>
          <cell r="L99" t="str">
            <v>MARCH</v>
          </cell>
          <cell r="M99">
            <v>0</v>
          </cell>
          <cell r="N99">
            <v>0</v>
          </cell>
          <cell r="O99" t="str">
            <v>Q1</v>
          </cell>
          <cell r="P99">
            <v>0</v>
          </cell>
          <cell r="Q99">
            <v>0</v>
          </cell>
          <cell r="R99" t="str">
            <v>APRIL</v>
          </cell>
          <cell r="S99">
            <v>0</v>
          </cell>
          <cell r="T99">
            <v>0</v>
          </cell>
          <cell r="U99" t="str">
            <v>JANUARY - APRIL</v>
          </cell>
          <cell r="V99">
            <v>0</v>
          </cell>
          <cell r="W99">
            <v>0</v>
          </cell>
          <cell r="X99" t="str">
            <v>MAY</v>
          </cell>
          <cell r="Y99">
            <v>0</v>
          </cell>
          <cell r="Z99">
            <v>0</v>
          </cell>
          <cell r="AA99" t="str">
            <v>JUNE</v>
          </cell>
          <cell r="AB99">
            <v>0</v>
          </cell>
          <cell r="AC99">
            <v>0</v>
          </cell>
          <cell r="AD99" t="str">
            <v>Q2</v>
          </cell>
          <cell r="AE99">
            <v>0</v>
          </cell>
          <cell r="AF99">
            <v>0</v>
          </cell>
          <cell r="AG99" t="str">
            <v>1st HALF</v>
          </cell>
          <cell r="AH99">
            <v>0</v>
          </cell>
          <cell r="AI99">
            <v>0</v>
          </cell>
          <cell r="AJ99" t="str">
            <v>JULY</v>
          </cell>
          <cell r="AK99">
            <v>0</v>
          </cell>
          <cell r="AL99">
            <v>0</v>
          </cell>
          <cell r="AM99" t="str">
            <v>AUGUST</v>
          </cell>
          <cell r="AN99">
            <v>0</v>
          </cell>
          <cell r="AO99">
            <v>0</v>
          </cell>
          <cell r="AP99" t="str">
            <v>SEPTEMBER</v>
          </cell>
          <cell r="AQ99">
            <v>0</v>
          </cell>
          <cell r="AR99">
            <v>0</v>
          </cell>
          <cell r="AS99" t="str">
            <v>Q3</v>
          </cell>
          <cell r="AT99">
            <v>0</v>
          </cell>
          <cell r="AU99">
            <v>0</v>
          </cell>
          <cell r="AV99" t="str">
            <v>OCTOBER</v>
          </cell>
          <cell r="AW99">
            <v>0</v>
          </cell>
          <cell r="AX99">
            <v>0</v>
          </cell>
          <cell r="AY99" t="str">
            <v>NOVEMBER</v>
          </cell>
          <cell r="AZ99">
            <v>0</v>
          </cell>
          <cell r="BA99">
            <v>0</v>
          </cell>
          <cell r="BB99" t="str">
            <v>DECEMBER</v>
          </cell>
          <cell r="BC99">
            <v>0</v>
          </cell>
          <cell r="BD99">
            <v>0</v>
          </cell>
          <cell r="BE99" t="str">
            <v>Q4</v>
          </cell>
          <cell r="BF99">
            <v>0</v>
          </cell>
          <cell r="BG99">
            <v>0</v>
          </cell>
          <cell r="BH99" t="str">
            <v>2nd HALF</v>
          </cell>
          <cell r="BI99">
            <v>0</v>
          </cell>
          <cell r="BJ99">
            <v>0</v>
          </cell>
          <cell r="BK99" t="str">
            <v>TOTAL 2012</v>
          </cell>
          <cell r="BL99">
            <v>0</v>
          </cell>
          <cell r="BM99">
            <v>0</v>
          </cell>
        </row>
        <row r="100">
          <cell r="C100">
            <v>95</v>
          </cell>
          <cell r="D100">
            <v>0</v>
          </cell>
          <cell r="E100">
            <v>0</v>
          </cell>
          <cell r="F100" t="str">
            <v>Plan</v>
          </cell>
          <cell r="G100" t="str">
            <v>Actual</v>
          </cell>
          <cell r="H100" t="str">
            <v>% var</v>
          </cell>
          <cell r="I100" t="str">
            <v>Plan</v>
          </cell>
          <cell r="J100" t="str">
            <v>Actual</v>
          </cell>
          <cell r="K100" t="str">
            <v>% var</v>
          </cell>
          <cell r="L100" t="str">
            <v>Plan</v>
          </cell>
          <cell r="M100" t="str">
            <v>Actual</v>
          </cell>
          <cell r="N100" t="str">
            <v>% var</v>
          </cell>
          <cell r="O100" t="str">
            <v>Plan</v>
          </cell>
          <cell r="P100" t="str">
            <v>Actual</v>
          </cell>
          <cell r="Q100" t="str">
            <v>% var</v>
          </cell>
          <cell r="R100" t="str">
            <v>Plan</v>
          </cell>
          <cell r="S100" t="str">
            <v>Est</v>
          </cell>
          <cell r="T100" t="str">
            <v>% var</v>
          </cell>
          <cell r="U100" t="str">
            <v>Plan</v>
          </cell>
          <cell r="V100" t="str">
            <v>Est.</v>
          </cell>
          <cell r="W100" t="str">
            <v>% var</v>
          </cell>
          <cell r="X100" t="str">
            <v>Plan</v>
          </cell>
          <cell r="Y100" t="str">
            <v>Est</v>
          </cell>
          <cell r="Z100" t="str">
            <v>% var</v>
          </cell>
          <cell r="AA100" t="str">
            <v>Plan</v>
          </cell>
          <cell r="AB100" t="str">
            <v>Est</v>
          </cell>
          <cell r="AC100" t="str">
            <v>% var</v>
          </cell>
          <cell r="AD100" t="str">
            <v>Plan</v>
          </cell>
          <cell r="AE100" t="str">
            <v>Est.</v>
          </cell>
          <cell r="AF100" t="str">
            <v>% var</v>
          </cell>
          <cell r="AG100" t="str">
            <v>Plan</v>
          </cell>
          <cell r="AH100" t="str">
            <v>Est</v>
          </cell>
          <cell r="AI100" t="str">
            <v>% var</v>
          </cell>
          <cell r="AJ100" t="str">
            <v>Plan</v>
          </cell>
          <cell r="AK100" t="str">
            <v>Est</v>
          </cell>
          <cell r="AL100" t="str">
            <v>% var</v>
          </cell>
          <cell r="AM100" t="str">
            <v>Plan</v>
          </cell>
          <cell r="AN100" t="str">
            <v>Est</v>
          </cell>
          <cell r="AO100" t="str">
            <v>% var</v>
          </cell>
          <cell r="AP100" t="str">
            <v>Plan</v>
          </cell>
          <cell r="AQ100" t="str">
            <v>Est</v>
          </cell>
          <cell r="AR100" t="str">
            <v>% var</v>
          </cell>
          <cell r="AS100" t="str">
            <v>Plan</v>
          </cell>
          <cell r="AT100" t="str">
            <v>Est.</v>
          </cell>
          <cell r="AU100" t="str">
            <v>% var</v>
          </cell>
          <cell r="AV100" t="str">
            <v>Plan</v>
          </cell>
          <cell r="AW100" t="str">
            <v>Est</v>
          </cell>
          <cell r="AX100" t="str">
            <v>% var</v>
          </cell>
          <cell r="AY100" t="str">
            <v>Plan</v>
          </cell>
          <cell r="AZ100" t="str">
            <v>Est</v>
          </cell>
          <cell r="BA100" t="str">
            <v>% var</v>
          </cell>
          <cell r="BB100" t="str">
            <v>Plan</v>
          </cell>
          <cell r="BC100" t="str">
            <v>Est</v>
          </cell>
          <cell r="BD100" t="str">
            <v>% var</v>
          </cell>
          <cell r="BE100" t="str">
            <v>Plan</v>
          </cell>
          <cell r="BF100" t="str">
            <v>Est.</v>
          </cell>
          <cell r="BG100" t="str">
            <v>% var</v>
          </cell>
          <cell r="BH100" t="str">
            <v>Plan</v>
          </cell>
          <cell r="BI100" t="str">
            <v>Est.</v>
          </cell>
          <cell r="BJ100" t="str">
            <v>% var</v>
          </cell>
          <cell r="BK100" t="str">
            <v>Plan</v>
          </cell>
          <cell r="BL100" t="str">
            <v>Est</v>
          </cell>
          <cell r="BM100" t="str">
            <v>% var</v>
          </cell>
        </row>
        <row r="101">
          <cell r="C101">
            <v>96</v>
          </cell>
          <cell r="D101" t="str">
            <v>OB Removal</v>
          </cell>
          <cell r="E101" t="str">
            <v>KBCM</v>
          </cell>
          <cell r="F101">
            <v>725</v>
          </cell>
          <cell r="G101">
            <v>636.83109899999999</v>
          </cell>
          <cell r="H101">
            <v>-12.161227724137932</v>
          </cell>
          <cell r="I101">
            <v>718</v>
          </cell>
          <cell r="J101">
            <v>569.53635999999995</v>
          </cell>
          <cell r="K101">
            <v>-20.677387186629534</v>
          </cell>
          <cell r="L101">
            <v>720</v>
          </cell>
          <cell r="M101">
            <v>792.54858439999998</v>
          </cell>
          <cell r="N101">
            <v>10.076192277777775</v>
          </cell>
          <cell r="O101">
            <v>2163</v>
          </cell>
          <cell r="P101">
            <v>1998.9160434</v>
          </cell>
          <cell r="Q101">
            <v>-7.585943439667127</v>
          </cell>
          <cell r="R101">
            <v>716</v>
          </cell>
          <cell r="S101">
            <v>803.25999999999965</v>
          </cell>
          <cell r="T101">
            <v>12.187150837988778</v>
          </cell>
          <cell r="U101">
            <v>2879</v>
          </cell>
          <cell r="V101">
            <v>2802.1760433999998</v>
          </cell>
          <cell r="W101">
            <v>-2.6684250295241472</v>
          </cell>
          <cell r="X101">
            <v>819</v>
          </cell>
          <cell r="Y101">
            <v>843</v>
          </cell>
          <cell r="Z101">
            <v>2.9304029304029302</v>
          </cell>
          <cell r="AA101">
            <v>910</v>
          </cell>
          <cell r="AB101">
            <v>884</v>
          </cell>
          <cell r="AC101">
            <v>-2.8571428571428572</v>
          </cell>
          <cell r="AD101">
            <v>2445</v>
          </cell>
          <cell r="AE101">
            <v>2530.2599999999998</v>
          </cell>
          <cell r="AF101">
            <v>3.4871165644171684</v>
          </cell>
          <cell r="AG101">
            <v>4608</v>
          </cell>
          <cell r="AH101">
            <v>4529.1760433999998</v>
          </cell>
          <cell r="AI101">
            <v>-1.7105893359375044</v>
          </cell>
          <cell r="AJ101">
            <v>917</v>
          </cell>
          <cell r="AK101">
            <v>914.5775529999994</v>
          </cell>
          <cell r="AL101">
            <v>-0.26417088331522381</v>
          </cell>
          <cell r="AM101">
            <v>928</v>
          </cell>
          <cell r="AN101">
            <v>939</v>
          </cell>
          <cell r="AO101">
            <v>1.1853448275862069</v>
          </cell>
          <cell r="AP101">
            <v>940</v>
          </cell>
          <cell r="AQ101">
            <v>1111.6020000000008</v>
          </cell>
          <cell r="AR101">
            <v>18.255531914893698</v>
          </cell>
          <cell r="AS101">
            <v>2785</v>
          </cell>
          <cell r="AT101">
            <v>2965.1795529999999</v>
          </cell>
          <cell r="AU101">
            <v>6.4696428366247742</v>
          </cell>
          <cell r="AV101">
            <v>951</v>
          </cell>
          <cell r="AW101">
            <v>1132</v>
          </cell>
          <cell r="AX101">
            <v>19.032597266035754</v>
          </cell>
          <cell r="AY101">
            <v>940</v>
          </cell>
          <cell r="AZ101">
            <v>1149.8738625999999</v>
          </cell>
          <cell r="BA101">
            <v>22.327006659574462</v>
          </cell>
          <cell r="BB101">
            <v>930.54445299999975</v>
          </cell>
          <cell r="BC101">
            <v>1141.1766400000001</v>
          </cell>
          <cell r="BD101">
            <v>22.63537075751076</v>
          </cell>
          <cell r="BE101">
            <v>2821.5444529999995</v>
          </cell>
          <cell r="BF101">
            <v>3423.0505026000001</v>
          </cell>
          <cell r="BG101">
            <v>21.318326172761548</v>
          </cell>
          <cell r="BH101">
            <v>5606.5444529999995</v>
          </cell>
          <cell r="BI101">
            <v>6388.2300556</v>
          </cell>
          <cell r="BJ101">
            <v>13.942377682954591</v>
          </cell>
          <cell r="BK101">
            <v>10214.544453</v>
          </cell>
          <cell r="BL101">
            <v>10917.406099</v>
          </cell>
          <cell r="BM101">
            <v>6.8809886650752174</v>
          </cell>
        </row>
        <row r="102">
          <cell r="C102">
            <v>97</v>
          </cell>
          <cell r="D102" t="str">
            <v>ROM Production</v>
          </cell>
          <cell r="E102" t="str">
            <v>KTON</v>
          </cell>
          <cell r="F102">
            <v>76.5</v>
          </cell>
          <cell r="G102">
            <v>104.9909</v>
          </cell>
          <cell r="H102">
            <v>37.243006535947707</v>
          </cell>
          <cell r="I102">
            <v>84.5</v>
          </cell>
          <cell r="J102">
            <v>92.122690000000006</v>
          </cell>
          <cell r="K102">
            <v>9.0209349112426107</v>
          </cell>
          <cell r="L102">
            <v>90</v>
          </cell>
          <cell r="M102">
            <v>102.72117</v>
          </cell>
          <cell r="N102">
            <v>14.134633333333335</v>
          </cell>
          <cell r="O102">
            <v>251</v>
          </cell>
          <cell r="P102">
            <v>299.83475999999996</v>
          </cell>
          <cell r="Q102">
            <v>19.456079681274886</v>
          </cell>
          <cell r="R102">
            <v>91</v>
          </cell>
          <cell r="S102">
            <v>109.07467999999999</v>
          </cell>
          <cell r="T102">
            <v>19.862285714285697</v>
          </cell>
          <cell r="U102">
            <v>342</v>
          </cell>
          <cell r="V102">
            <v>408.90943999999996</v>
          </cell>
          <cell r="W102">
            <v>19.564163742690045</v>
          </cell>
          <cell r="X102">
            <v>97</v>
          </cell>
          <cell r="Y102">
            <v>110</v>
          </cell>
          <cell r="Z102">
            <v>13.402061855670103</v>
          </cell>
          <cell r="AA102">
            <v>98</v>
          </cell>
          <cell r="AB102">
            <v>111</v>
          </cell>
          <cell r="AC102">
            <v>13.26530612244898</v>
          </cell>
          <cell r="AD102">
            <v>286</v>
          </cell>
          <cell r="AE102">
            <v>330.07468</v>
          </cell>
          <cell r="AF102">
            <v>15.410727272727273</v>
          </cell>
          <cell r="AG102">
            <v>537</v>
          </cell>
          <cell r="AH102">
            <v>629.9094399999999</v>
          </cell>
          <cell r="AI102">
            <v>17.301571694599609</v>
          </cell>
          <cell r="AJ102">
            <v>110</v>
          </cell>
          <cell r="AK102">
            <v>116</v>
          </cell>
          <cell r="AL102">
            <v>5.4545454545454541</v>
          </cell>
          <cell r="AM102">
            <v>115</v>
          </cell>
          <cell r="AN102">
            <v>115.762182</v>
          </cell>
          <cell r="AO102">
            <v>0.66276695652173534</v>
          </cell>
          <cell r="AP102">
            <v>125</v>
          </cell>
          <cell r="AQ102">
            <v>127.76218199999998</v>
          </cell>
          <cell r="AR102">
            <v>2.2097455999999851</v>
          </cell>
          <cell r="AS102">
            <v>350</v>
          </cell>
          <cell r="AT102">
            <v>359.52436399999999</v>
          </cell>
          <cell r="AU102">
            <v>2.7212468571428547</v>
          </cell>
          <cell r="AV102">
            <v>130</v>
          </cell>
          <cell r="AW102">
            <v>128.762182</v>
          </cell>
          <cell r="AX102">
            <v>-0.95216769230769571</v>
          </cell>
          <cell r="AY102">
            <v>133</v>
          </cell>
          <cell r="AZ102">
            <v>124.88566199999987</v>
          </cell>
          <cell r="BA102">
            <v>-6.1010060150376928</v>
          </cell>
          <cell r="BB102">
            <v>134.00493</v>
          </cell>
          <cell r="BC102">
            <v>129.9183520000002</v>
          </cell>
          <cell r="BD102">
            <v>-3.0495728776544295</v>
          </cell>
          <cell r="BE102">
            <v>397.00493</v>
          </cell>
          <cell r="BF102">
            <v>383.56619600000005</v>
          </cell>
          <cell r="BG102">
            <v>-3.3850295007671449</v>
          </cell>
          <cell r="BH102">
            <v>747.00493000000006</v>
          </cell>
          <cell r="BI102">
            <v>743.0905600000001</v>
          </cell>
          <cell r="BJ102">
            <v>-0.52400858987636967</v>
          </cell>
          <cell r="BK102">
            <v>1284.0049300000001</v>
          </cell>
          <cell r="BL102">
            <v>1372.9999999999998</v>
          </cell>
          <cell r="BM102">
            <v>6.9310536058455563</v>
          </cell>
        </row>
        <row r="103">
          <cell r="C103">
            <v>98</v>
          </cell>
          <cell r="D103" t="str">
            <v>F/C Production</v>
          </cell>
          <cell r="E103" t="str">
            <v>KTON</v>
          </cell>
          <cell r="F103">
            <v>80</v>
          </cell>
          <cell r="G103">
            <v>111.69956000000005</v>
          </cell>
          <cell r="H103">
            <v>39.62445000000006</v>
          </cell>
          <cell r="I103">
            <v>80</v>
          </cell>
          <cell r="J103">
            <v>94.92259</v>
          </cell>
          <cell r="K103">
            <v>18.653237499999999</v>
          </cell>
          <cell r="L103">
            <v>80</v>
          </cell>
          <cell r="M103">
            <v>92.801400000000001</v>
          </cell>
          <cell r="N103">
            <v>16.001750000000001</v>
          </cell>
          <cell r="O103">
            <v>240</v>
          </cell>
          <cell r="P103">
            <v>299.42355000000003</v>
          </cell>
          <cell r="Q103">
            <v>24.759812500000013</v>
          </cell>
          <cell r="R103">
            <v>90</v>
          </cell>
          <cell r="S103">
            <v>106.90318000000001</v>
          </cell>
          <cell r="T103">
            <v>18.781311111111119</v>
          </cell>
          <cell r="U103">
            <v>330</v>
          </cell>
          <cell r="V103">
            <v>406.32673000000005</v>
          </cell>
          <cell r="W103">
            <v>23.129312121212138</v>
          </cell>
          <cell r="X103">
            <v>90</v>
          </cell>
          <cell r="Y103">
            <v>100</v>
          </cell>
          <cell r="Z103">
            <v>11.111111111111111</v>
          </cell>
          <cell r="AA103">
            <v>100</v>
          </cell>
          <cell r="AB103">
            <v>100</v>
          </cell>
          <cell r="AC103">
            <v>0</v>
          </cell>
          <cell r="AD103">
            <v>280</v>
          </cell>
          <cell r="AE103">
            <v>306.90318000000002</v>
          </cell>
          <cell r="AF103">
            <v>9.6082785714285794</v>
          </cell>
          <cell r="AG103">
            <v>520</v>
          </cell>
          <cell r="AH103">
            <v>606.32673</v>
          </cell>
          <cell r="AI103">
            <v>16.601294230769231</v>
          </cell>
          <cell r="AJ103">
            <v>110</v>
          </cell>
          <cell r="AK103">
            <v>100</v>
          </cell>
          <cell r="AL103">
            <v>-9.0909090909090917</v>
          </cell>
          <cell r="AM103">
            <v>110</v>
          </cell>
          <cell r="AN103">
            <v>110</v>
          </cell>
          <cell r="AO103">
            <v>0</v>
          </cell>
          <cell r="AP103">
            <v>120</v>
          </cell>
          <cell r="AQ103">
            <v>120</v>
          </cell>
          <cell r="AR103">
            <v>0</v>
          </cell>
          <cell r="AS103">
            <v>340</v>
          </cell>
          <cell r="AT103">
            <v>330</v>
          </cell>
          <cell r="AU103">
            <v>-2.9411764705882351</v>
          </cell>
          <cell r="AV103">
            <v>130</v>
          </cell>
          <cell r="AW103">
            <v>115</v>
          </cell>
          <cell r="AX103">
            <v>-11.538461538461538</v>
          </cell>
          <cell r="AY103">
            <v>130</v>
          </cell>
          <cell r="AZ103">
            <v>110</v>
          </cell>
          <cell r="BA103">
            <v>-15.384615384615385</v>
          </cell>
          <cell r="BB103">
            <v>130</v>
          </cell>
          <cell r="BC103">
            <v>118.67327</v>
          </cell>
          <cell r="BD103">
            <v>-8.712869230769229</v>
          </cell>
          <cell r="BE103">
            <v>390</v>
          </cell>
          <cell r="BF103">
            <v>343.67327</v>
          </cell>
          <cell r="BG103">
            <v>-11.878648717948717</v>
          </cell>
          <cell r="BH103">
            <v>730</v>
          </cell>
          <cell r="BI103">
            <v>673.67327</v>
          </cell>
          <cell r="BJ103">
            <v>-7.715990410958903</v>
          </cell>
          <cell r="BK103">
            <v>1250</v>
          </cell>
          <cell r="BL103">
            <v>1280</v>
          </cell>
          <cell r="BM103">
            <v>2.4</v>
          </cell>
        </row>
        <row r="104">
          <cell r="C104">
            <v>99</v>
          </cell>
          <cell r="D104" t="str">
            <v>Stripping Ratio</v>
          </cell>
          <cell r="E104" t="str">
            <v>OB: ROM</v>
          </cell>
          <cell r="F104">
            <v>9.477124183006536</v>
          </cell>
          <cell r="G104">
            <v>6.0655837696409884</v>
          </cell>
          <cell r="H104">
            <v>-35.997633327236464</v>
          </cell>
          <cell r="I104">
            <v>8.4970414201183431</v>
          </cell>
          <cell r="J104">
            <v>6.1823678835257621</v>
          </cell>
          <cell r="K104">
            <v>-27.240935075497646</v>
          </cell>
          <cell r="L104">
            <v>8</v>
          </cell>
          <cell r="M104">
            <v>7.7155330726859903</v>
          </cell>
          <cell r="N104">
            <v>-3.5558365914251211</v>
          </cell>
          <cell r="O104">
            <v>8.617529880478088</v>
          </cell>
          <cell r="P104">
            <v>6.6667255104111351</v>
          </cell>
          <cell r="Q104">
            <v>-22.637628150106572</v>
          </cell>
          <cell r="R104">
            <v>7.8681318681318677</v>
          </cell>
          <cell r="S104">
            <v>7.3643122308495403</v>
          </cell>
          <cell r="T104">
            <v>-6.4032942727223183</v>
          </cell>
          <cell r="U104">
            <v>8.4181286549707597</v>
          </cell>
          <cell r="V104">
            <v>6.8528035043651725</v>
          </cell>
          <cell r="W104">
            <v>-18.59469265394619</v>
          </cell>
          <cell r="X104">
            <v>8.4432989690721651</v>
          </cell>
          <cell r="Y104">
            <v>7.663636363636364</v>
          </cell>
          <cell r="Z104">
            <v>-9.2340992340992312</v>
          </cell>
          <cell r="AA104">
            <v>9.2857142857142865</v>
          </cell>
          <cell r="AB104">
            <v>7.9639639639639643</v>
          </cell>
          <cell r="AC104">
            <v>-14.234234234234236</v>
          </cell>
          <cell r="AD104">
            <v>8.5489510489510483</v>
          </cell>
          <cell r="AE104">
            <v>7.6657197698411759</v>
          </cell>
          <cell r="AF104">
            <v>-10.331457906970288</v>
          </cell>
          <cell r="AG104">
            <v>8.5810055865921786</v>
          </cell>
          <cell r="AH104">
            <v>7.1902018858456866</v>
          </cell>
          <cell r="AI104">
            <v>-16.207933752188936</v>
          </cell>
          <cell r="AJ104">
            <v>8.336363636363636</v>
          </cell>
          <cell r="AK104">
            <v>7.8842892499999948</v>
          </cell>
          <cell r="AL104">
            <v>-5.4229206652127075</v>
          </cell>
          <cell r="AM104">
            <v>8.0695652173913039</v>
          </cell>
          <cell r="AN104">
            <v>8.1114573324127566</v>
          </cell>
          <cell r="AO104">
            <v>0.51913720123567364</v>
          </cell>
          <cell r="AP104">
            <v>7.52</v>
          </cell>
          <cell r="AQ104">
            <v>8.7005558499306233</v>
          </cell>
          <cell r="AR104">
            <v>15.698880983119997</v>
          </cell>
          <cell r="AS104">
            <v>7.9571428571428573</v>
          </cell>
          <cell r="AT104">
            <v>8.2475065667594087</v>
          </cell>
          <cell r="AU104">
            <v>3.6490950939243447</v>
          </cell>
          <cell r="AV104">
            <v>7.3153846153846152</v>
          </cell>
          <cell r="AW104">
            <v>8.791401189520073</v>
          </cell>
          <cell r="AX104">
            <v>20.176882716888489</v>
          </cell>
          <cell r="AY104">
            <v>7.0676691729323311</v>
          </cell>
          <cell r="AZ104">
            <v>9.2074129582625837</v>
          </cell>
          <cell r="BA104">
            <v>30.275098239247189</v>
          </cell>
          <cell r="BB104">
            <v>6.9441061086334637</v>
          </cell>
          <cell r="BC104">
            <v>8.7837986122237641</v>
          </cell>
          <cell r="BD104">
            <v>26.492862793427779</v>
          </cell>
          <cell r="BE104">
            <v>7.1070766123735529</v>
          </cell>
          <cell r="BF104">
            <v>8.9242757529133243</v>
          </cell>
          <cell r="BG104">
            <v>25.568869447333576</v>
          </cell>
          <cell r="BH104">
            <v>7.5053647276464419</v>
          </cell>
          <cell r="BI104">
            <v>8.5968392003257303</v>
          </cell>
          <cell r="BJ104">
            <v>14.542590697275237</v>
          </cell>
          <cell r="BK104">
            <v>7.955222144668868</v>
          </cell>
          <cell r="BL104">
            <v>7.9514975229424634</v>
          </cell>
          <cell r="BM104">
            <v>-4.6819833043891416E-2</v>
          </cell>
        </row>
        <row r="105">
          <cell r="C105">
            <v>100</v>
          </cell>
          <cell r="D105" t="str">
            <v>ROM stock</v>
          </cell>
          <cell r="E105" t="str">
            <v>KTON</v>
          </cell>
          <cell r="F105">
            <v>53.727792735848915</v>
          </cell>
          <cell r="G105">
            <v>16.5351</v>
          </cell>
          <cell r="H105">
            <v>-69.224308020070126</v>
          </cell>
          <cell r="I105">
            <v>56.928059347825936</v>
          </cell>
          <cell r="J105">
            <v>13.735200000000004</v>
          </cell>
          <cell r="K105">
            <v>-75.872706434485977</v>
          </cell>
          <cell r="L105">
            <v>65.543727928629863</v>
          </cell>
          <cell r="M105">
            <v>23.654970000000002</v>
          </cell>
          <cell r="N105">
            <v>-63.909635982625602</v>
          </cell>
          <cell r="O105">
            <v>65.543727928629863</v>
          </cell>
          <cell r="P105">
            <v>23.654970000000002</v>
          </cell>
          <cell r="Q105">
            <v>-63.909635982625602</v>
          </cell>
          <cell r="R105">
            <v>65.144015049220513</v>
          </cell>
          <cell r="S105">
            <v>25.82647</v>
          </cell>
          <cell r="T105">
            <v>-60.354807758646075</v>
          </cell>
          <cell r="U105">
            <v>65.543727928629863</v>
          </cell>
          <cell r="V105">
            <v>23.654970000000002</v>
          </cell>
          <cell r="W105">
            <v>-63.909635982625602</v>
          </cell>
          <cell r="X105">
            <v>70.652013408531417</v>
          </cell>
          <cell r="Y105">
            <v>34.134509376538148</v>
          </cell>
          <cell r="Z105">
            <v>-51.686430818097087</v>
          </cell>
          <cell r="AA105">
            <v>67.144630307629043</v>
          </cell>
          <cell r="AB105">
            <v>43.427167292863004</v>
          </cell>
          <cell r="AC105">
            <v>-35.322948247838127</v>
          </cell>
          <cell r="AD105">
            <v>67.144630307629043</v>
          </cell>
          <cell r="AE105">
            <v>43.427167292863004</v>
          </cell>
          <cell r="AF105">
            <v>-35.322948247838127</v>
          </cell>
          <cell r="AG105">
            <v>67.144630307629043</v>
          </cell>
          <cell r="AH105">
            <v>43.427167292863004</v>
          </cell>
          <cell r="AI105">
            <v>-35.322948247838127</v>
          </cell>
          <cell r="AJ105">
            <v>65.452669684167176</v>
          </cell>
          <cell r="AK105">
            <v>57.642917908121412</v>
          </cell>
          <cell r="AL105">
            <v>-11.9319071532615</v>
          </cell>
          <cell r="AM105">
            <v>68.683801759638868</v>
          </cell>
          <cell r="AN105">
            <v>61.624508511484812</v>
          </cell>
          <cell r="AO105">
            <v>-10.277959383870851</v>
          </cell>
          <cell r="AP105">
            <v>71.761119232977677</v>
          </cell>
          <cell r="AQ105">
            <v>67.421521592288741</v>
          </cell>
          <cell r="AR105">
            <v>-6.0472825494821478</v>
          </cell>
          <cell r="AS105">
            <v>71.761119232977677</v>
          </cell>
          <cell r="AT105">
            <v>67.421521592288741</v>
          </cell>
          <cell r="AU105">
            <v>-6.0472825494821478</v>
          </cell>
          <cell r="AV105">
            <v>69.76152940525003</v>
          </cell>
          <cell r="AW105">
            <v>79.203153212879386</v>
          </cell>
          <cell r="AX105">
            <v>13.534141077645021</v>
          </cell>
          <cell r="AY105">
            <v>70.71579519688251</v>
          </cell>
          <cell r="AZ105">
            <v>92.167891371615909</v>
          </cell>
          <cell r="BA105">
            <v>30.335650069419156</v>
          </cell>
          <cell r="BB105">
            <v>72.659533697702855</v>
          </cell>
          <cell r="BC105">
            <v>101.41463940935193</v>
          </cell>
          <cell r="BD105">
            <v>39.57513109192741</v>
          </cell>
          <cell r="BE105">
            <v>72.659533697702855</v>
          </cell>
          <cell r="BF105">
            <v>101.41463940935193</v>
          </cell>
          <cell r="BG105">
            <v>39.57513109192741</v>
          </cell>
          <cell r="BH105">
            <v>72.659533697702855</v>
          </cell>
          <cell r="BI105">
            <v>101.41463940935193</v>
          </cell>
          <cell r="BJ105">
            <v>39.57513109192741</v>
          </cell>
          <cell r="BK105">
            <v>72.659533697702855</v>
          </cell>
          <cell r="BL105">
            <v>101.41463940935193</v>
          </cell>
          <cell r="BM105">
            <v>39.57513109192741</v>
          </cell>
        </row>
        <row r="106">
          <cell r="C106">
            <v>101</v>
          </cell>
          <cell r="D106" t="str">
            <v>F/C stock</v>
          </cell>
          <cell r="E106" t="str">
            <v>KTON</v>
          </cell>
          <cell r="F106">
            <v>56.930132050000182</v>
          </cell>
          <cell r="G106">
            <v>69.528998000000001</v>
          </cell>
          <cell r="H106">
            <v>22.130400011956024</v>
          </cell>
          <cell r="I106">
            <v>45.730132050000165</v>
          </cell>
          <cell r="J106">
            <v>30.895759000000012</v>
          </cell>
          <cell r="K106">
            <v>-32.438946456092943</v>
          </cell>
          <cell r="L106">
            <v>34.530132050000162</v>
          </cell>
          <cell r="M106">
            <v>56.508035000000021</v>
          </cell>
          <cell r="N106">
            <v>63.648476403668298</v>
          </cell>
          <cell r="O106">
            <v>34.530132050000162</v>
          </cell>
          <cell r="P106">
            <v>56.508035000000021</v>
          </cell>
          <cell r="Q106">
            <v>63.648476403668298</v>
          </cell>
          <cell r="R106">
            <v>33.180132050000161</v>
          </cell>
          <cell r="S106">
            <v>44.794299000000031</v>
          </cell>
          <cell r="T106">
            <v>35.003377721638131</v>
          </cell>
          <cell r="U106">
            <v>34.530132050000162</v>
          </cell>
          <cell r="V106">
            <v>56.508035000000021</v>
          </cell>
          <cell r="W106">
            <v>63.648476403668298</v>
          </cell>
          <cell r="X106">
            <v>31.830132050000167</v>
          </cell>
          <cell r="Y106">
            <v>94.074926000000033</v>
          </cell>
          <cell r="Z106">
            <v>195.55304970844298</v>
          </cell>
          <cell r="AA106">
            <v>30.330132050000174</v>
          </cell>
          <cell r="AB106">
            <v>132.57492600000003</v>
          </cell>
          <cell r="AC106">
            <v>337.10632641310661</v>
          </cell>
          <cell r="AD106">
            <v>30.330132050000174</v>
          </cell>
          <cell r="AE106">
            <v>132.57492600000003</v>
          </cell>
          <cell r="AF106">
            <v>337.10632641310661</v>
          </cell>
          <cell r="AG106">
            <v>30.330132050000174</v>
          </cell>
          <cell r="AH106">
            <v>132.57492600000003</v>
          </cell>
          <cell r="AI106">
            <v>337.10632641310661</v>
          </cell>
          <cell r="AJ106">
            <v>28.680132050000175</v>
          </cell>
          <cell r="AK106">
            <v>117.07492600000003</v>
          </cell>
          <cell r="AL106">
            <v>308.20915955301302</v>
          </cell>
          <cell r="AM106">
            <v>27.030132050000169</v>
          </cell>
          <cell r="AN106">
            <v>111.42492600000003</v>
          </cell>
          <cell r="AO106">
            <v>312.22486739571565</v>
          </cell>
          <cell r="AP106">
            <v>35.230132050000165</v>
          </cell>
          <cell r="AQ106">
            <v>117.62492600000003</v>
          </cell>
          <cell r="AR106">
            <v>233.87591574468561</v>
          </cell>
          <cell r="AS106">
            <v>35.230132050000165</v>
          </cell>
          <cell r="AT106">
            <v>117.62492600000003</v>
          </cell>
          <cell r="AU106">
            <v>233.87591574468561</v>
          </cell>
          <cell r="AV106">
            <v>43.280132050000176</v>
          </cell>
          <cell r="AW106">
            <v>105.89992600000002</v>
          </cell>
          <cell r="AX106">
            <v>144.68484956944485</v>
          </cell>
          <cell r="AY106">
            <v>51.330132050000188</v>
          </cell>
          <cell r="AZ106">
            <v>102.05285199999999</v>
          </cell>
          <cell r="BA106">
            <v>98.816655878834069</v>
          </cell>
          <cell r="BB106">
            <v>59.380132050000199</v>
          </cell>
          <cell r="BC106">
            <v>93.946022949999971</v>
          </cell>
          <cell r="BD106">
            <v>58.211205847258896</v>
          </cell>
          <cell r="BE106">
            <v>59.380132050000199</v>
          </cell>
          <cell r="BF106">
            <v>93.946022949999971</v>
          </cell>
          <cell r="BG106">
            <v>58.211205847258896</v>
          </cell>
          <cell r="BH106">
            <v>59.380132050000199</v>
          </cell>
          <cell r="BI106">
            <v>93.946022949999971</v>
          </cell>
          <cell r="BJ106">
            <v>58.211205847258896</v>
          </cell>
          <cell r="BK106">
            <v>59.380132050000199</v>
          </cell>
          <cell r="BL106">
            <v>93.946022949999971</v>
          </cell>
          <cell r="BM106">
            <v>58.211205847258896</v>
          </cell>
        </row>
        <row r="107">
          <cell r="C107">
            <v>102</v>
          </cell>
          <cell r="D107" t="str">
            <v>Coal Barging</v>
          </cell>
          <cell r="E107" t="str">
            <v>KTON</v>
          </cell>
          <cell r="F107">
            <v>90</v>
          </cell>
          <cell r="G107">
            <v>136.74967200000003</v>
          </cell>
          <cell r="H107">
            <v>51.944080000000035</v>
          </cell>
          <cell r="I107">
            <v>90</v>
          </cell>
          <cell r="J107">
            <v>132.786956</v>
          </cell>
          <cell r="K107">
            <v>47.541062222222223</v>
          </cell>
          <cell r="L107">
            <v>90</v>
          </cell>
          <cell r="M107">
            <v>66.168309000000008</v>
          </cell>
          <cell r="N107">
            <v>-26.479656666666656</v>
          </cell>
          <cell r="O107">
            <v>270</v>
          </cell>
          <cell r="P107">
            <v>335.70493700000009</v>
          </cell>
          <cell r="Q107">
            <v>24.335161851851883</v>
          </cell>
          <cell r="R107">
            <v>90</v>
          </cell>
          <cell r="S107">
            <v>117.44098099999999</v>
          </cell>
          <cell r="T107">
            <v>30.489978888888881</v>
          </cell>
          <cell r="U107">
            <v>360</v>
          </cell>
          <cell r="V107">
            <v>453.14591800000005</v>
          </cell>
          <cell r="W107">
            <v>25.873866111111127</v>
          </cell>
          <cell r="X107">
            <v>90</v>
          </cell>
          <cell r="Y107">
            <v>49.219372999999997</v>
          </cell>
          <cell r="Z107">
            <v>-45.31180777777778</v>
          </cell>
          <cell r="AA107">
            <v>100</v>
          </cell>
          <cell r="AB107">
            <v>60</v>
          </cell>
          <cell r="AC107">
            <v>-40</v>
          </cell>
          <cell r="AD107">
            <v>280</v>
          </cell>
          <cell r="AE107">
            <v>226.66035399999998</v>
          </cell>
          <cell r="AF107">
            <v>-19.049873571428577</v>
          </cell>
          <cell r="AG107">
            <v>550</v>
          </cell>
          <cell r="AH107">
            <v>562.36529100000007</v>
          </cell>
          <cell r="AI107">
            <v>2.2482347272727399</v>
          </cell>
          <cell r="AJ107">
            <v>110</v>
          </cell>
          <cell r="AK107">
            <v>114</v>
          </cell>
          <cell r="AL107">
            <v>3.6363636363636362</v>
          </cell>
          <cell r="AM107">
            <v>110</v>
          </cell>
          <cell r="AN107">
            <v>114</v>
          </cell>
          <cell r="AO107">
            <v>3.6363636363636362</v>
          </cell>
          <cell r="AP107">
            <v>110</v>
          </cell>
          <cell r="AQ107">
            <v>112</v>
          </cell>
          <cell r="AR107">
            <v>1.8181818181818181</v>
          </cell>
          <cell r="AS107">
            <v>330</v>
          </cell>
          <cell r="AT107">
            <v>340</v>
          </cell>
          <cell r="AU107">
            <v>3.0303030303030303</v>
          </cell>
          <cell r="AV107">
            <v>120</v>
          </cell>
          <cell r="AW107">
            <v>125</v>
          </cell>
          <cell r="AX107">
            <v>4.1666666666666661</v>
          </cell>
          <cell r="AY107">
            <v>120</v>
          </cell>
          <cell r="AZ107">
            <v>112.19707400000003</v>
          </cell>
          <cell r="BA107">
            <v>-6.5024383333333091</v>
          </cell>
          <cell r="BB107">
            <v>120</v>
          </cell>
          <cell r="BC107">
            <v>125</v>
          </cell>
          <cell r="BD107">
            <v>4.1666666666666661</v>
          </cell>
          <cell r="BE107">
            <v>360</v>
          </cell>
          <cell r="BF107">
            <v>362.19707400000004</v>
          </cell>
          <cell r="BG107">
            <v>0.61029833333334538</v>
          </cell>
          <cell r="BH107">
            <v>690</v>
          </cell>
          <cell r="BI107">
            <v>702.19707400000004</v>
          </cell>
          <cell r="BJ107">
            <v>1.7676918840579772</v>
          </cell>
          <cell r="BK107">
            <v>1240</v>
          </cell>
          <cell r="BL107">
            <v>1264.562365</v>
          </cell>
          <cell r="BM107">
            <v>1.9808358870967742</v>
          </cell>
        </row>
        <row r="108">
          <cell r="C108">
            <v>103</v>
          </cell>
          <cell r="D108" t="str">
            <v>Coal Sales</v>
          </cell>
          <cell r="E108" t="str">
            <v>KTON</v>
          </cell>
          <cell r="F108">
            <v>151.69999999999999</v>
          </cell>
          <cell r="G108">
            <v>151.338626</v>
          </cell>
          <cell r="H108">
            <v>-0.23821621621620548</v>
          </cell>
          <cell r="I108">
            <v>108.69999999999999</v>
          </cell>
          <cell r="J108">
            <v>147.20190099999999</v>
          </cell>
          <cell r="K108">
            <v>35.42033210671574</v>
          </cell>
          <cell r="L108">
            <v>87</v>
          </cell>
          <cell r="M108">
            <v>58.945129000000009</v>
          </cell>
          <cell r="N108">
            <v>-32.246978160919532</v>
          </cell>
          <cell r="O108">
            <v>347.4</v>
          </cell>
          <cell r="P108">
            <v>357.48565600000001</v>
          </cell>
          <cell r="Q108">
            <v>2.9031824985607453</v>
          </cell>
          <cell r="R108">
            <v>101</v>
          </cell>
          <cell r="S108">
            <v>110.21440800000002</v>
          </cell>
          <cell r="T108">
            <v>9.1231762376237828</v>
          </cell>
          <cell r="U108">
            <v>448.4</v>
          </cell>
          <cell r="V108">
            <v>467.700064</v>
          </cell>
          <cell r="W108">
            <v>4.3042069580731539</v>
          </cell>
          <cell r="X108">
            <v>76.2</v>
          </cell>
          <cell r="Y108">
            <v>51.950752999999999</v>
          </cell>
          <cell r="Z108">
            <v>-31.823158792650926</v>
          </cell>
          <cell r="AA108">
            <v>69</v>
          </cell>
          <cell r="AB108">
            <v>94.5</v>
          </cell>
          <cell r="AC108">
            <v>36.95652173913043</v>
          </cell>
          <cell r="AD108">
            <v>246.2</v>
          </cell>
          <cell r="AE108">
            <v>256.66516100000001</v>
          </cell>
          <cell r="AF108">
            <v>4.2506746547522436</v>
          </cell>
          <cell r="AG108">
            <v>593.59999999999991</v>
          </cell>
          <cell r="AH108">
            <v>614.15081699999996</v>
          </cell>
          <cell r="AI108">
            <v>3.4620648584905753</v>
          </cell>
          <cell r="AJ108">
            <v>125.7</v>
          </cell>
          <cell r="AK108">
            <v>61.2</v>
          </cell>
          <cell r="AL108">
            <v>-51.312649164677801</v>
          </cell>
          <cell r="AM108">
            <v>125.7</v>
          </cell>
          <cell r="AN108">
            <v>118.2</v>
          </cell>
          <cell r="AO108">
            <v>-5.9665871121718377</v>
          </cell>
          <cell r="AP108">
            <v>76.2</v>
          </cell>
          <cell r="AQ108">
            <v>88.7</v>
          </cell>
          <cell r="AR108">
            <v>16.404199475065617</v>
          </cell>
          <cell r="AS108">
            <v>327.60000000000002</v>
          </cell>
          <cell r="AT108">
            <v>268.10000000000002</v>
          </cell>
          <cell r="AU108">
            <v>-18.162393162393162</v>
          </cell>
          <cell r="AV108">
            <v>110.5</v>
          </cell>
          <cell r="AW108">
            <v>94.5</v>
          </cell>
          <cell r="AX108">
            <v>-14.479638009049776</v>
          </cell>
          <cell r="AY108">
            <v>125.7</v>
          </cell>
          <cell r="AZ108">
            <v>133.19999999999999</v>
          </cell>
          <cell r="BA108">
            <v>5.9665871121718261</v>
          </cell>
          <cell r="BB108">
            <v>69.5</v>
          </cell>
          <cell r="BC108">
            <v>112.5</v>
          </cell>
          <cell r="BD108">
            <v>61.870503597122308</v>
          </cell>
          <cell r="BE108">
            <v>305.7</v>
          </cell>
          <cell r="BF108">
            <v>340.2</v>
          </cell>
          <cell r="BG108">
            <v>11.285574092247302</v>
          </cell>
          <cell r="BH108">
            <v>633.29999999999995</v>
          </cell>
          <cell r="BI108">
            <v>608.29999999999995</v>
          </cell>
          <cell r="BJ108">
            <v>-3.9475761882204328</v>
          </cell>
          <cell r="BK108">
            <v>1226.9000000000003</v>
          </cell>
          <cell r="BL108">
            <v>1222.4508170000001</v>
          </cell>
          <cell r="BM108">
            <v>-0.3626361561659609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 refreshError="1">
        <row r="6">
          <cell r="C6">
            <v>1</v>
          </cell>
          <cell r="D6">
            <v>0</v>
          </cell>
          <cell r="E6">
            <v>0</v>
          </cell>
          <cell r="F6" t="str">
            <v>Jan Plan</v>
          </cell>
          <cell r="G6" t="str">
            <v>Jan Act</v>
          </cell>
          <cell r="H6">
            <v>0</v>
          </cell>
          <cell r="I6" t="str">
            <v>Feb Plan</v>
          </cell>
          <cell r="J6" t="str">
            <v>Feb Act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Apr (Act)</v>
          </cell>
          <cell r="S6" t="str">
            <v>Apr (Act)1</v>
          </cell>
          <cell r="T6">
            <v>0</v>
          </cell>
          <cell r="U6" t="str">
            <v>YTD Apr Est</v>
          </cell>
          <cell r="V6" t="str">
            <v>YTD Apr Est1</v>
          </cell>
          <cell r="W6">
            <v>0</v>
          </cell>
          <cell r="X6" t="str">
            <v>May Est</v>
          </cell>
          <cell r="Y6" t="str">
            <v>May Est1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Total Year Est</v>
          </cell>
          <cell r="BL6" t="str">
            <v>Total Year Est1</v>
          </cell>
          <cell r="BM6">
            <v>0</v>
          </cell>
        </row>
        <row r="7">
          <cell r="C7">
            <v>2</v>
          </cell>
          <cell r="D7" t="str">
            <v>OB Removal</v>
          </cell>
          <cell r="E7" t="str">
            <v>KBCM</v>
          </cell>
          <cell r="F7">
            <v>26144.682111601589</v>
          </cell>
          <cell r="G7">
            <v>28973.207270868661</v>
          </cell>
          <cell r="H7">
            <v>10.818739915035824</v>
          </cell>
          <cell r="I7">
            <v>25940.060680884424</v>
          </cell>
          <cell r="J7">
            <v>26272.130392036117</v>
          </cell>
          <cell r="K7">
            <v>1.2801423837701331</v>
          </cell>
          <cell r="L7">
            <v>27543.351463287599</v>
          </cell>
          <cell r="M7">
            <v>31608.847429615806</v>
          </cell>
          <cell r="N7">
            <v>14.760353226248032</v>
          </cell>
          <cell r="O7">
            <v>79628.094255773598</v>
          </cell>
          <cell r="P7">
            <v>86854.18509252058</v>
          </cell>
          <cell r="Q7">
            <v>9.0748006771781302</v>
          </cell>
          <cell r="R7">
            <v>26737.698482442695</v>
          </cell>
          <cell r="S7">
            <v>26995.494546807691</v>
          </cell>
          <cell r="T7">
            <v>0.96416699640127379</v>
          </cell>
          <cell r="U7">
            <v>106365.79273821632</v>
          </cell>
          <cell r="V7">
            <v>113849.67963932829</v>
          </cell>
          <cell r="W7">
            <v>7.0359903390472933</v>
          </cell>
          <cell r="X7">
            <v>28743.60617489658</v>
          </cell>
          <cell r="Y7">
            <v>31256.425205209376</v>
          </cell>
          <cell r="Z7">
            <v>8.7421843140454065</v>
          </cell>
          <cell r="AA7">
            <v>28669.420010530193</v>
          </cell>
          <cell r="AB7">
            <v>31176.185843620842</v>
          </cell>
          <cell r="AC7">
            <v>8.7436921715539455</v>
          </cell>
          <cell r="AD7">
            <v>84150.724667869465</v>
          </cell>
          <cell r="AE7">
            <v>89428.105595637913</v>
          </cell>
          <cell r="AF7">
            <v>6.2713434121898475</v>
          </cell>
          <cell r="AG7">
            <v>163778.81892364306</v>
          </cell>
          <cell r="AH7">
            <v>176282.29068815848</v>
          </cell>
          <cell r="AI7">
            <v>7.634364349852091</v>
          </cell>
          <cell r="AJ7">
            <v>27835.239253572803</v>
          </cell>
          <cell r="AK7">
            <v>29226.152295972544</v>
          </cell>
          <cell r="AL7">
            <v>4.9969501958608458</v>
          </cell>
          <cell r="AM7">
            <v>25787.177440685591</v>
          </cell>
          <cell r="AN7">
            <v>26731.612326524424</v>
          </cell>
          <cell r="AO7">
            <v>3.6624205499464844</v>
          </cell>
          <cell r="AP7">
            <v>27210.573592163473</v>
          </cell>
          <cell r="AQ7">
            <v>27716.392743364555</v>
          </cell>
          <cell r="AR7">
            <v>1.8589066102845968</v>
          </cell>
          <cell r="AS7">
            <v>80832.990286421875</v>
          </cell>
          <cell r="AT7">
            <v>83674.157365861523</v>
          </cell>
          <cell r="AU7">
            <v>3.5148607881167311</v>
          </cell>
          <cell r="AV7">
            <v>27503.989287195822</v>
          </cell>
          <cell r="AW7">
            <v>27320.952326172381</v>
          </cell>
          <cell r="AX7">
            <v>-0.66549240952712241</v>
          </cell>
          <cell r="AY7">
            <v>25666.696744530018</v>
          </cell>
          <cell r="AZ7">
            <v>25147.949869054828</v>
          </cell>
          <cell r="BA7">
            <v>-2.0210893541871262</v>
          </cell>
          <cell r="BB7">
            <v>24157.670296328895</v>
          </cell>
          <cell r="BC7">
            <v>23745.510179334473</v>
          </cell>
          <cell r="BD7">
            <v>-1.7061252676217542</v>
          </cell>
          <cell r="BE7">
            <v>77328.356328054724</v>
          </cell>
          <cell r="BF7">
            <v>76214.412374561682</v>
          </cell>
          <cell r="BG7">
            <v>-1.4405374773094766</v>
          </cell>
          <cell r="BH7">
            <v>158161.34661447658</v>
          </cell>
          <cell r="BI7">
            <v>159888.56974042321</v>
          </cell>
          <cell r="BJ7">
            <v>1.0920639985171492</v>
          </cell>
          <cell r="BK7">
            <v>321940.16553811973</v>
          </cell>
          <cell r="BL7">
            <v>336170.86042858171</v>
          </cell>
          <cell r="BM7">
            <v>4.4202918472988655</v>
          </cell>
        </row>
        <row r="8">
          <cell r="C8">
            <v>3</v>
          </cell>
          <cell r="D8" t="str">
            <v>ROM production</v>
          </cell>
          <cell r="E8" t="str">
            <v>KTON</v>
          </cell>
          <cell r="F8">
            <v>2102.8376128895657</v>
          </cell>
          <cell r="G8">
            <v>2467.1660000200554</v>
          </cell>
          <cell r="H8">
            <v>17.32555975303563</v>
          </cell>
          <cell r="I8">
            <v>2127.1220814947883</v>
          </cell>
          <cell r="J8">
            <v>2151.7533986956073</v>
          </cell>
          <cell r="K8">
            <v>1.1579644353797454</v>
          </cell>
          <cell r="L8">
            <v>2188.0849242581598</v>
          </cell>
          <cell r="M8">
            <v>2497.5432607641483</v>
          </cell>
          <cell r="N8">
            <v>14.142885089842025</v>
          </cell>
          <cell r="O8">
            <v>6418.0446186425124</v>
          </cell>
          <cell r="P8">
            <v>7116.462659479811</v>
          </cell>
          <cell r="Q8">
            <v>10.882100115175293</v>
          </cell>
          <cell r="R8">
            <v>2262.8113045710279</v>
          </cell>
          <cell r="S8">
            <v>2149.5465810047676</v>
          </cell>
          <cell r="T8">
            <v>-5.0054869063742995</v>
          </cell>
          <cell r="U8">
            <v>8680.8559232135394</v>
          </cell>
          <cell r="V8">
            <v>9266.0092404845782</v>
          </cell>
          <cell r="W8">
            <v>6.7407329697325826</v>
          </cell>
          <cell r="X8">
            <v>2403.9395164237358</v>
          </cell>
          <cell r="Y8">
            <v>2515.8496876455938</v>
          </cell>
          <cell r="Z8">
            <v>4.655282317100192</v>
          </cell>
          <cell r="AA8">
            <v>2541.6600223635805</v>
          </cell>
          <cell r="AB8">
            <v>2599.9764861077247</v>
          </cell>
          <cell r="AC8">
            <v>2.2944242436450475</v>
          </cell>
          <cell r="AD8">
            <v>7208.4108433583433</v>
          </cell>
          <cell r="AE8">
            <v>7265.3727547580856</v>
          </cell>
          <cell r="AF8">
            <v>0.79021455127277729</v>
          </cell>
          <cell r="AG8">
            <v>13626.455462000857</v>
          </cell>
          <cell r="AH8">
            <v>14381.835414237896</v>
          </cell>
          <cell r="AI8">
            <v>5.5434808732433343</v>
          </cell>
          <cell r="AJ8">
            <v>2571.5989842317763</v>
          </cell>
          <cell r="AK8">
            <v>2511.1304736884913</v>
          </cell>
          <cell r="AL8">
            <v>-2.3513973568219071</v>
          </cell>
          <cell r="AM8">
            <v>2558.4811707635599</v>
          </cell>
          <cell r="AN8">
            <v>2555.0632487169451</v>
          </cell>
          <cell r="AO8">
            <v>-0.1335918390048117</v>
          </cell>
          <cell r="AP8">
            <v>2623.0592174838976</v>
          </cell>
          <cell r="AQ8">
            <v>2614.2587034019525</v>
          </cell>
          <cell r="AR8">
            <v>-0.33550573404083139</v>
          </cell>
          <cell r="AS8">
            <v>7753.1393724792342</v>
          </cell>
          <cell r="AT8">
            <v>7680.4524258073898</v>
          </cell>
          <cell r="AU8">
            <v>-0.93751631667884272</v>
          </cell>
          <cell r="AV8">
            <v>2629.6004853647028</v>
          </cell>
          <cell r="AW8">
            <v>2584.7260639425754</v>
          </cell>
          <cell r="AX8">
            <v>-1.7065109955630278</v>
          </cell>
          <cell r="AY8">
            <v>2554.7745257647448</v>
          </cell>
          <cell r="AZ8">
            <v>2565.6335835661207</v>
          </cell>
          <cell r="BA8">
            <v>0.42504955689290685</v>
          </cell>
          <cell r="BB8">
            <v>2441.3378963028263</v>
          </cell>
          <cell r="BC8">
            <v>2511.8456631477929</v>
          </cell>
          <cell r="BD8">
            <v>2.888078989464915</v>
          </cell>
          <cell r="BE8">
            <v>7625.7129074322738</v>
          </cell>
          <cell r="BF8">
            <v>7662.205310656489</v>
          </cell>
          <cell r="BG8">
            <v>0.47854415275257062</v>
          </cell>
          <cell r="BH8">
            <v>15378.852279911509</v>
          </cell>
          <cell r="BI8">
            <v>15342.65773646388</v>
          </cell>
          <cell r="BJ8">
            <v>-0.23535269595448333</v>
          </cell>
          <cell r="BK8">
            <v>29005.307741912362</v>
          </cell>
          <cell r="BL8">
            <v>29724.493150701775</v>
          </cell>
          <cell r="BM8">
            <v>2.4794958743023376</v>
          </cell>
        </row>
        <row r="9">
          <cell r="C9">
            <v>4</v>
          </cell>
          <cell r="D9" t="str">
            <v>F/C production</v>
          </cell>
          <cell r="E9" t="str">
            <v>KTON</v>
          </cell>
          <cell r="F9">
            <v>2092.5246222528676</v>
          </cell>
          <cell r="G9">
            <v>2410.8120486599996</v>
          </cell>
          <cell r="H9">
            <v>15.210689662731678</v>
          </cell>
          <cell r="I9">
            <v>2116.068677958322</v>
          </cell>
          <cell r="J9">
            <v>2176.8352090000003</v>
          </cell>
          <cell r="K9">
            <v>2.8716710225260051</v>
          </cell>
          <cell r="L9">
            <v>2130.3485859810876</v>
          </cell>
          <cell r="M9">
            <v>2449.6277800000003</v>
          </cell>
          <cell r="N9">
            <v>14.987180789094911</v>
          </cell>
          <cell r="O9">
            <v>6338.9418861922768</v>
          </cell>
          <cell r="P9">
            <v>7037.2750376600006</v>
          </cell>
          <cell r="Q9">
            <v>11.016557084848175</v>
          </cell>
          <cell r="R9">
            <v>2239.0660225505417</v>
          </cell>
          <cell r="S9">
            <v>2168.9603390000007</v>
          </cell>
          <cell r="T9">
            <v>-3.1310235091095242</v>
          </cell>
          <cell r="U9">
            <v>8578.0079087428203</v>
          </cell>
          <cell r="V9">
            <v>9206.2353766600008</v>
          </cell>
          <cell r="W9">
            <v>7.3236988657574305</v>
          </cell>
          <cell r="X9">
            <v>2341.8810827516218</v>
          </cell>
          <cell r="Y9">
            <v>2374.8420000000001</v>
          </cell>
          <cell r="Z9">
            <v>1.4074547803106428</v>
          </cell>
          <cell r="AA9">
            <v>2425.6631128398594</v>
          </cell>
          <cell r="AB9">
            <v>2466.9880804324516</v>
          </cell>
          <cell r="AC9">
            <v>1.7036565124746754</v>
          </cell>
          <cell r="AD9">
            <v>7006.6102181420229</v>
          </cell>
          <cell r="AE9">
            <v>7010.7904194324519</v>
          </cell>
          <cell r="AF9">
            <v>5.9660822570169345E-2</v>
          </cell>
          <cell r="AG9">
            <v>13345.5521043343</v>
          </cell>
          <cell r="AH9">
            <v>14048.065457092453</v>
          </cell>
          <cell r="AI9">
            <v>5.2640261509300483</v>
          </cell>
          <cell r="AJ9">
            <v>2472.1192215535302</v>
          </cell>
          <cell r="AK9">
            <v>2470.6097969239017</v>
          </cell>
          <cell r="AL9">
            <v>-6.1057922145030308E-2</v>
          </cell>
          <cell r="AM9">
            <v>2470.4181036343216</v>
          </cell>
          <cell r="AN9">
            <v>2626.890927338025</v>
          </cell>
          <cell r="AO9">
            <v>6.3338599840047545</v>
          </cell>
          <cell r="AP9">
            <v>2546.802497246686</v>
          </cell>
          <cell r="AQ9">
            <v>2703.3864187281679</v>
          </cell>
          <cell r="AR9">
            <v>6.1482553771155262</v>
          </cell>
          <cell r="AS9">
            <v>7489.3398224345374</v>
          </cell>
          <cell r="AT9">
            <v>7800.8871429900946</v>
          </cell>
          <cell r="AU9">
            <v>4.1598769443243597</v>
          </cell>
          <cell r="AV9">
            <v>2545.1510244898295</v>
          </cell>
          <cell r="AW9">
            <v>2690.7304215268664</v>
          </cell>
          <cell r="AX9">
            <v>5.7198726376647127</v>
          </cell>
          <cell r="AY9">
            <v>2543.0552861869792</v>
          </cell>
          <cell r="AZ9">
            <v>2674.7421115573497</v>
          </cell>
          <cell r="BA9">
            <v>5.1782918792858776</v>
          </cell>
          <cell r="BB9">
            <v>2481.0625753640852</v>
          </cell>
          <cell r="BC9">
            <v>2575.4482051937139</v>
          </cell>
          <cell r="BD9">
            <v>3.8042422132693687</v>
          </cell>
          <cell r="BE9">
            <v>7569.2688860408934</v>
          </cell>
          <cell r="BF9">
            <v>7940.9207382779305</v>
          </cell>
          <cell r="BG9">
            <v>4.9100099075939889</v>
          </cell>
          <cell r="BH9">
            <v>15058.608708475431</v>
          </cell>
          <cell r="BI9">
            <v>15741.807881268023</v>
          </cell>
          <cell r="BJ9">
            <v>4.5369342282469143</v>
          </cell>
          <cell r="BK9">
            <v>28404.160812809729</v>
          </cell>
          <cell r="BL9">
            <v>29789.873338360474</v>
          </cell>
          <cell r="BM9">
            <v>4.8785547113429093</v>
          </cell>
        </row>
        <row r="10">
          <cell r="C10">
            <v>5</v>
          </cell>
          <cell r="D10" t="str">
            <v>Wasplant</v>
          </cell>
          <cell r="E10" t="str">
            <v>KTON</v>
          </cell>
          <cell r="F10">
            <v>30</v>
          </cell>
          <cell r="G10">
            <v>24.057352999999999</v>
          </cell>
          <cell r="H10">
            <v>-19.808823333333336</v>
          </cell>
          <cell r="I10">
            <v>30</v>
          </cell>
          <cell r="J10">
            <v>24.131049999999998</v>
          </cell>
          <cell r="K10">
            <v>-19.563166666666675</v>
          </cell>
          <cell r="L10">
            <v>30</v>
          </cell>
          <cell r="M10">
            <v>24.318576</v>
          </cell>
          <cell r="N10">
            <v>-18.938079999999999</v>
          </cell>
          <cell r="O10">
            <v>90</v>
          </cell>
          <cell r="P10">
            <v>72.506979000000001</v>
          </cell>
          <cell r="Q10">
            <v>-19.436689999999999</v>
          </cell>
          <cell r="R10">
            <v>30</v>
          </cell>
          <cell r="S10">
            <v>28.111102000000002</v>
          </cell>
          <cell r="T10">
            <v>-6.2963266666666584</v>
          </cell>
          <cell r="U10">
            <v>120</v>
          </cell>
          <cell r="V10">
            <v>100.61808099999999</v>
          </cell>
          <cell r="W10">
            <v>-16.151599166666674</v>
          </cell>
          <cell r="X10">
            <v>30</v>
          </cell>
          <cell r="Y10">
            <v>30</v>
          </cell>
          <cell r="Z10">
            <v>0</v>
          </cell>
          <cell r="AA10">
            <v>30</v>
          </cell>
          <cell r="AB10">
            <v>30</v>
          </cell>
          <cell r="AC10">
            <v>0</v>
          </cell>
          <cell r="AD10">
            <v>90</v>
          </cell>
          <cell r="AE10">
            <v>88.111101999999988</v>
          </cell>
          <cell r="AF10">
            <v>-2.0987755555555685</v>
          </cell>
          <cell r="AG10">
            <v>180</v>
          </cell>
          <cell r="AH10">
            <v>160.61808099999999</v>
          </cell>
          <cell r="AI10">
            <v>-10.767732777777784</v>
          </cell>
          <cell r="AJ10">
            <v>30</v>
          </cell>
          <cell r="AK10">
            <v>30</v>
          </cell>
          <cell r="AL10">
            <v>0</v>
          </cell>
          <cell r="AM10">
            <v>30</v>
          </cell>
          <cell r="AN10">
            <v>30</v>
          </cell>
          <cell r="AO10">
            <v>0</v>
          </cell>
          <cell r="AP10">
            <v>30</v>
          </cell>
          <cell r="AQ10">
            <v>30</v>
          </cell>
          <cell r="AR10">
            <v>0</v>
          </cell>
          <cell r="AS10">
            <v>90</v>
          </cell>
          <cell r="AT10">
            <v>90</v>
          </cell>
          <cell r="AU10">
            <v>0</v>
          </cell>
          <cell r="AV10">
            <v>30</v>
          </cell>
          <cell r="AW10">
            <v>30</v>
          </cell>
          <cell r="AX10">
            <v>0</v>
          </cell>
          <cell r="AY10">
            <v>30</v>
          </cell>
          <cell r="AZ10">
            <v>30</v>
          </cell>
          <cell r="BA10">
            <v>0</v>
          </cell>
          <cell r="BB10">
            <v>30</v>
          </cell>
          <cell r="BC10">
            <v>30</v>
          </cell>
          <cell r="BD10">
            <v>0</v>
          </cell>
          <cell r="BE10">
            <v>90</v>
          </cell>
          <cell r="BF10">
            <v>90</v>
          </cell>
          <cell r="BG10">
            <v>0</v>
          </cell>
          <cell r="BH10">
            <v>180</v>
          </cell>
          <cell r="BI10">
            <v>180</v>
          </cell>
          <cell r="BJ10">
            <v>0</v>
          </cell>
          <cell r="BK10">
            <v>360</v>
          </cell>
          <cell r="BL10">
            <v>340.61808099999996</v>
          </cell>
          <cell r="BM10">
            <v>-5.3838663888889</v>
          </cell>
        </row>
        <row r="11">
          <cell r="C11">
            <v>6</v>
          </cell>
          <cell r="D11" t="str">
            <v>Total FC + WP</v>
          </cell>
          <cell r="E11" t="str">
            <v>KTON</v>
          </cell>
          <cell r="F11">
            <v>2122.5246222528676</v>
          </cell>
          <cell r="G11">
            <v>2434.8694016599998</v>
          </cell>
          <cell r="H11">
            <v>14.71571995596482</v>
          </cell>
          <cell r="I11">
            <v>2146.068677958322</v>
          </cell>
          <cell r="J11">
            <v>2200.9662590000003</v>
          </cell>
          <cell r="K11">
            <v>2.5580533188670098</v>
          </cell>
          <cell r="L11">
            <v>2160.3485859810876</v>
          </cell>
          <cell r="M11">
            <v>2473.9463560000004</v>
          </cell>
          <cell r="N11">
            <v>14.516072640031721</v>
          </cell>
          <cell r="O11">
            <v>6428.9418861922768</v>
          </cell>
          <cell r="P11">
            <v>7109.7820166600004</v>
          </cell>
          <cell r="Q11">
            <v>10.590236193143914</v>
          </cell>
          <cell r="R11">
            <v>2269.0660225505417</v>
          </cell>
          <cell r="S11">
            <v>2197.0714410000005</v>
          </cell>
          <cell r="T11">
            <v>-3.1728729281140851</v>
          </cell>
          <cell r="U11">
            <v>8698.0079087428203</v>
          </cell>
          <cell r="V11">
            <v>9306.8534576600014</v>
          </cell>
          <cell r="W11">
            <v>6.9998274927434672</v>
          </cell>
          <cell r="X11">
            <v>2371.8810827516218</v>
          </cell>
          <cell r="Y11">
            <v>2404.8420000000001</v>
          </cell>
          <cell r="Z11">
            <v>1.3896530263709654</v>
          </cell>
          <cell r="AA11">
            <v>2455.6631128398594</v>
          </cell>
          <cell r="AB11">
            <v>2496.9880804324516</v>
          </cell>
          <cell r="AC11">
            <v>1.682843521023607</v>
          </cell>
          <cell r="AD11">
            <v>7096.6102181420229</v>
          </cell>
          <cell r="AE11">
            <v>7098.9015214324518</v>
          </cell>
          <cell r="AF11">
            <v>3.2287292383219049E-2</v>
          </cell>
          <cell r="AG11">
            <v>13525.5521043343</v>
          </cell>
          <cell r="AH11">
            <v>14208.683538092453</v>
          </cell>
          <cell r="AI11">
            <v>5.0506731887065976</v>
          </cell>
          <cell r="AJ11">
            <v>2502.1192215535302</v>
          </cell>
          <cell r="AK11">
            <v>2500.6097969239017</v>
          </cell>
          <cell r="AL11">
            <v>-6.0325847650508968E-2</v>
          </cell>
          <cell r="AM11">
            <v>2500.4181036343216</v>
          </cell>
          <cell r="AN11">
            <v>2656.890927338025</v>
          </cell>
          <cell r="AO11">
            <v>6.2578663734785964</v>
          </cell>
          <cell r="AP11">
            <v>2576.802497246686</v>
          </cell>
          <cell r="AQ11">
            <v>2733.3864187281679</v>
          </cell>
          <cell r="AR11">
            <v>6.0766753233432445</v>
          </cell>
          <cell r="AS11">
            <v>7579.3398224345374</v>
          </cell>
          <cell r="AT11">
            <v>7890.8871429900946</v>
          </cell>
          <cell r="AU11">
            <v>4.1104809634394526</v>
          </cell>
          <cell r="AV11">
            <v>2575.1510244898295</v>
          </cell>
          <cell r="AW11">
            <v>2720.7304215268664</v>
          </cell>
          <cell r="AX11">
            <v>5.653237252983172</v>
          </cell>
          <cell r="AY11">
            <v>2573.0552861869792</v>
          </cell>
          <cell r="AZ11">
            <v>2704.7421115573497</v>
          </cell>
          <cell r="BA11">
            <v>5.1179166680680925</v>
          </cell>
          <cell r="BB11">
            <v>2511.0625753640852</v>
          </cell>
          <cell r="BC11">
            <v>2605.4482051937139</v>
          </cell>
          <cell r="BD11">
            <v>3.7587924234004193</v>
          </cell>
          <cell r="BE11">
            <v>7659.2688860408934</v>
          </cell>
          <cell r="BF11">
            <v>8030.9207382779305</v>
          </cell>
          <cell r="BG11">
            <v>4.8523149894159854</v>
          </cell>
          <cell r="BH11">
            <v>15238.608708475431</v>
          </cell>
          <cell r="BI11">
            <v>15921.807881268025</v>
          </cell>
          <cell r="BJ11">
            <v>4.4833434984954472</v>
          </cell>
          <cell r="BK11">
            <v>28764.160812809729</v>
          </cell>
          <cell r="BL11">
            <v>30130.491419360475</v>
          </cell>
          <cell r="BM11">
            <v>4.7501146146501485</v>
          </cell>
        </row>
        <row r="12">
          <cell r="C12">
            <v>7</v>
          </cell>
          <cell r="D12" t="str">
            <v>Stripping Ratio</v>
          </cell>
          <cell r="E12" t="str">
            <v>OB: F/C</v>
          </cell>
          <cell r="F12">
            <v>12.494324718365096</v>
          </cell>
          <cell r="G12">
            <v>12.018028235329595</v>
          </cell>
          <cell r="H12">
            <v>-3.812102644774428</v>
          </cell>
          <cell r="I12">
            <v>12.25861001161482</v>
          </cell>
          <cell r="J12">
            <v>12.068956935010744</v>
          </cell>
          <cell r="K12">
            <v>-1.5471009879944204</v>
          </cell>
          <cell r="L12">
            <v>12.929035015461135</v>
          </cell>
          <cell r="M12">
            <v>12.903530768097268</v>
          </cell>
          <cell r="N12">
            <v>-0.19726334821870811</v>
          </cell>
          <cell r="O12">
            <v>12.561732807366877</v>
          </cell>
          <cell r="P12">
            <v>12.34201940775657</v>
          </cell>
          <cell r="Q12">
            <v>-1.7490692007193025</v>
          </cell>
          <cell r="R12">
            <v>11.941451575414254</v>
          </cell>
          <cell r="S12">
            <v>12.446283162214929</v>
          </cell>
          <cell r="T12">
            <v>4.227556286708487</v>
          </cell>
          <cell r="U12">
            <v>12.399824512846028</v>
          </cell>
          <cell r="V12">
            <v>12.366583623091403</v>
          </cell>
          <cell r="W12">
            <v>-0.2680754854247151</v>
          </cell>
          <cell r="X12">
            <v>12.273725761140668</v>
          </cell>
          <cell r="Y12">
            <v>13.161475670890685</v>
          </cell>
          <cell r="Z12">
            <v>7.2329293242047576</v>
          </cell>
          <cell r="AA12">
            <v>11.819209295294637</v>
          </cell>
          <cell r="AB12">
            <v>12.637347578167383</v>
          </cell>
          <cell r="AC12">
            <v>6.9221067368563762</v>
          </cell>
          <cell r="AD12">
            <v>12.010190669659389</v>
          </cell>
          <cell r="AE12">
            <v>12.755780767281506</v>
          </cell>
          <cell r="AF12">
            <v>6.2079788583677971</v>
          </cell>
          <cell r="AG12">
            <v>12.272165111134804</v>
          </cell>
          <cell r="AH12">
            <v>12.548510058312603</v>
          </cell>
          <cell r="AI12">
            <v>2.2518027151302373</v>
          </cell>
          <cell r="AJ12">
            <v>11.259667013988334</v>
          </cell>
          <cell r="AK12">
            <v>11.829529832012057</v>
          </cell>
          <cell r="AL12">
            <v>5.0610983194774661</v>
          </cell>
          <cell r="AM12">
            <v>10.438385875957248</v>
          </cell>
          <cell r="AN12">
            <v>10.176140946062445</v>
          </cell>
          <cell r="AO12">
            <v>-2.5123130435217282</v>
          </cell>
          <cell r="AP12">
            <v>10.684210346731032</v>
          </cell>
          <cell r="AQ12">
            <v>10.252471696741001</v>
          </cell>
          <cell r="AR12">
            <v>-4.0409036885175764</v>
          </cell>
          <cell r="AS12">
            <v>10.793072847927702</v>
          </cell>
          <cell r="AT12">
            <v>10.726236110344376</v>
          </cell>
          <cell r="AU12">
            <v>-0.61925587388358205</v>
          </cell>
          <cell r="AV12">
            <v>10.806427211017445</v>
          </cell>
          <cell r="AW12">
            <v>10.153730789080308</v>
          </cell>
          <cell r="AX12">
            <v>-6.0398909759156556</v>
          </cell>
          <cell r="AY12">
            <v>10.092858336168655</v>
          </cell>
          <cell r="AZ12">
            <v>9.4020091732928268</v>
          </cell>
          <cell r="BA12">
            <v>-6.8449307407804287</v>
          </cell>
          <cell r="BB12">
            <v>9.7368242688453197</v>
          </cell>
          <cell r="BC12">
            <v>9.2199525237776783</v>
          </cell>
          <cell r="BD12">
            <v>-5.3084222411352684</v>
          </cell>
          <cell r="BE12">
            <v>10.216093191069254</v>
          </cell>
          <cell r="BF12">
            <v>9.5976795243884467</v>
          </cell>
          <cell r="BG12">
            <v>-6.0533283625624543</v>
          </cell>
          <cell r="BH12">
            <v>10.50305175440668</v>
          </cell>
          <cell r="BI12">
            <v>10.156938195814391</v>
          </cell>
          <cell r="BJ12">
            <v>-3.295361830879997</v>
          </cell>
          <cell r="BK12">
            <v>11.334260767631301</v>
          </cell>
          <cell r="BL12">
            <v>11.284736145409987</v>
          </cell>
          <cell r="BM12">
            <v>-0.43694620440309767</v>
          </cell>
        </row>
        <row r="13">
          <cell r="C13">
            <v>8</v>
          </cell>
          <cell r="D13" t="str">
            <v>S/R                          (OB/ (FC+WP)</v>
          </cell>
          <cell r="E13">
            <v>0</v>
          </cell>
          <cell r="F13">
            <v>12.31772853775019</v>
          </cell>
          <cell r="G13">
            <v>11.899285953947201</v>
          </cell>
          <cell r="H13">
            <v>-3.3970758693097207</v>
          </cell>
          <cell r="I13">
            <v>12.08724629705825</v>
          </cell>
          <cell r="J13">
            <v>11.936634777841959</v>
          </cell>
          <cell r="K13">
            <v>-1.2460366531370026</v>
          </cell>
          <cell r="L13">
            <v>12.74949405944098</v>
          </cell>
          <cell r="M13">
            <v>12.776690712373636</v>
          </cell>
          <cell r="N13">
            <v>0.21331554652960064</v>
          </cell>
          <cell r="O13">
            <v>12.385878681963883</v>
          </cell>
          <cell r="P13">
            <v>12.216153025366948</v>
          </cell>
          <cell r="Q13">
            <v>-1.3703158326916807</v>
          </cell>
          <cell r="R13">
            <v>11.783570075404068</v>
          </cell>
          <cell r="S13">
            <v>12.287035388581014</v>
          </cell>
          <cell r="T13">
            <v>4.2726042273710654</v>
          </cell>
          <cell r="U13">
            <v>12.228753279392</v>
          </cell>
          <cell r="V13">
            <v>12.232886244235893</v>
          </cell>
          <cell r="W13">
            <v>3.3797107108678427E-2</v>
          </cell>
          <cell r="X13">
            <v>12.118485359118887</v>
          </cell>
          <cell r="Y13">
            <v>12.997288472676948</v>
          </cell>
          <cell r="Z13">
            <v>7.2517570266879989</v>
          </cell>
          <cell r="AA13">
            <v>11.674818040238163</v>
          </cell>
          <cell r="AB13">
            <v>12.485516486014406</v>
          </cell>
          <cell r="AC13">
            <v>6.9439921288889304</v>
          </cell>
          <cell r="AD13">
            <v>11.85787609593431</v>
          </cell>
          <cell r="AE13">
            <v>12.597456849576449</v>
          </cell>
          <cell r="AF13">
            <v>6.2370423477077637</v>
          </cell>
          <cell r="AG13">
            <v>12.108845366183589</v>
          </cell>
          <cell r="AH13">
            <v>12.40665894314265</v>
          </cell>
          <cell r="AI13">
            <v>2.4594713034387774</v>
          </cell>
          <cell r="AJ13">
            <v>11.124665449110894</v>
          </cell>
          <cell r="AK13">
            <v>11.687610090916536</v>
          </cell>
          <cell r="AL13">
            <v>5.0603287297114452</v>
          </cell>
          <cell r="AM13">
            <v>10.313146190712786</v>
          </cell>
          <cell r="AN13">
            <v>10.061238137956678</v>
          </cell>
          <cell r="AO13">
            <v>-2.4425916989614285</v>
          </cell>
          <cell r="AP13">
            <v>10.559821181964072</v>
          </cell>
          <cell r="AQ13">
            <v>10.139946753763731</v>
          </cell>
          <cell r="AR13">
            <v>-3.9761509306376968</v>
          </cell>
          <cell r="AS13">
            <v>10.664911744313075</v>
          </cell>
          <cell r="AT13">
            <v>10.603897362819824</v>
          </cell>
          <cell r="AU13">
            <v>-0.57210395131292535</v>
          </cell>
          <cell r="AV13">
            <v>10.680534471815966</v>
          </cell>
          <cell r="AW13">
            <v>10.041771176594533</v>
          </cell>
          <cell r="AX13">
            <v>-5.9806304348065646</v>
          </cell>
          <cell r="AY13">
            <v>9.9751827651420566</v>
          </cell>
          <cell r="AZ13">
            <v>9.2977255619298269</v>
          </cell>
          <cell r="BA13">
            <v>-6.791426474706622</v>
          </cell>
          <cell r="BB13">
            <v>9.6204971287209808</v>
          </cell>
          <cell r="BC13">
            <v>9.1137909139778905</v>
          </cell>
          <cell r="BD13">
            <v>-5.2669441917962043</v>
          </cell>
          <cell r="BE13">
            <v>10.096049306871384</v>
          </cell>
          <cell r="BF13">
            <v>9.4901213520013314</v>
          </cell>
          <cell r="BG13">
            <v>-6.0016342675511432</v>
          </cell>
          <cell r="BH13">
            <v>10.378988636049836</v>
          </cell>
          <cell r="BI13">
            <v>10.042111482109503</v>
          </cell>
          <cell r="BJ13">
            <v>-3.2457608901337669</v>
          </cell>
          <cell r="BK13">
            <v>11.19240598163907</v>
          </cell>
          <cell r="BL13">
            <v>11.157164871614862</v>
          </cell>
          <cell r="BM13">
            <v>-0.314866259158397</v>
          </cell>
        </row>
        <row r="14">
          <cell r="C14">
            <v>9</v>
          </cell>
          <cell r="D14" t="str">
            <v>Hauling</v>
          </cell>
          <cell r="E14" t="str">
            <v>KTON</v>
          </cell>
          <cell r="F14">
            <v>1952.9311739350464</v>
          </cell>
          <cell r="G14">
            <v>2367.081623</v>
          </cell>
          <cell r="H14">
            <v>21.206607513487725</v>
          </cell>
          <cell r="I14">
            <v>1990.9542754547565</v>
          </cell>
          <cell r="J14">
            <v>1928.8139430461442</v>
          </cell>
          <cell r="K14">
            <v>-3.121133075465468</v>
          </cell>
          <cell r="L14">
            <v>2000.3581623526625</v>
          </cell>
          <cell r="M14">
            <v>2239.7888219538559</v>
          </cell>
          <cell r="N14">
            <v>11.969389487710243</v>
          </cell>
          <cell r="O14">
            <v>5944.243611742465</v>
          </cell>
          <cell r="P14">
            <v>6535.6843879999997</v>
          </cell>
          <cell r="Q14">
            <v>9.9498071561061536</v>
          </cell>
          <cell r="R14">
            <v>2087.4766616957786</v>
          </cell>
          <cell r="S14">
            <v>1997.1121540000004</v>
          </cell>
          <cell r="T14">
            <v>-4.3288870890834241</v>
          </cell>
          <cell r="U14">
            <v>8031.7202734382445</v>
          </cell>
          <cell r="V14">
            <v>8532.796542</v>
          </cell>
          <cell r="W14">
            <v>6.2387166323367635</v>
          </cell>
          <cell r="X14">
            <v>2191.4485348314024</v>
          </cell>
          <cell r="Y14">
            <v>2198.6999999999998</v>
          </cell>
          <cell r="Z14">
            <v>0.3308982644739723</v>
          </cell>
          <cell r="AA14">
            <v>2242.2302170405001</v>
          </cell>
          <cell r="AB14">
            <v>2289.9221545065257</v>
          </cell>
          <cell r="AC14">
            <v>2.1269866538938076</v>
          </cell>
          <cell r="AD14">
            <v>6521.1554135676806</v>
          </cell>
          <cell r="AE14">
            <v>6485.7343085065258</v>
          </cell>
          <cell r="AF14">
            <v>-0.54317222661890407</v>
          </cell>
          <cell r="AG14">
            <v>12465.399025310146</v>
          </cell>
          <cell r="AH14">
            <v>13021.418696506526</v>
          </cell>
          <cell r="AI14">
            <v>4.4605043935410311</v>
          </cell>
          <cell r="AJ14">
            <v>2272.2315802846233</v>
          </cell>
          <cell r="AK14">
            <v>2305.206093220198</v>
          </cell>
          <cell r="AL14">
            <v>1.4511950815965797</v>
          </cell>
          <cell r="AM14">
            <v>2280.6102962010118</v>
          </cell>
          <cell r="AN14">
            <v>2476.8338903009881</v>
          </cell>
          <cell r="AO14">
            <v>8.6039949230625243</v>
          </cell>
          <cell r="AP14">
            <v>2336.8136215698541</v>
          </cell>
          <cell r="AQ14">
            <v>2497.401603913353</v>
          </cell>
          <cell r="AR14">
            <v>6.8720920171467093</v>
          </cell>
          <cell r="AS14">
            <v>6889.6554980554893</v>
          </cell>
          <cell r="AT14">
            <v>7279.4415874345386</v>
          </cell>
          <cell r="AU14">
            <v>5.6575555844419378</v>
          </cell>
          <cell r="AV14">
            <v>2358.3399758791329</v>
          </cell>
          <cell r="AW14">
            <v>2507.9300511564961</v>
          </cell>
          <cell r="AX14">
            <v>6.3430241952965067</v>
          </cell>
          <cell r="AY14">
            <v>2349.0629793508469</v>
          </cell>
          <cell r="AZ14">
            <v>2498.1184078536457</v>
          </cell>
          <cell r="BA14">
            <v>6.3453142726718035</v>
          </cell>
          <cell r="BB14">
            <v>2284.5218060812863</v>
          </cell>
          <cell r="BC14">
            <v>2395.6977470307511</v>
          </cell>
          <cell r="BD14">
            <v>4.8664863103306715</v>
          </cell>
          <cell r="BE14">
            <v>6991.9247613112657</v>
          </cell>
          <cell r="BF14">
            <v>7401.7462060408925</v>
          </cell>
          <cell r="BG14">
            <v>5.8613537576564099</v>
          </cell>
          <cell r="BH14">
            <v>13881.580259366754</v>
          </cell>
          <cell r="BI14">
            <v>14681.18779347543</v>
          </cell>
          <cell r="BJ14">
            <v>5.7602053884976963</v>
          </cell>
          <cell r="BK14">
            <v>26346.979284676898</v>
          </cell>
          <cell r="BL14">
            <v>27702.606489981958</v>
          </cell>
          <cell r="BM14">
            <v>5.1452851222814644</v>
          </cell>
        </row>
        <row r="15">
          <cell r="C15">
            <v>10</v>
          </cell>
          <cell r="D15" t="str">
            <v>ROM stock</v>
          </cell>
          <cell r="E15" t="str">
            <v>KTON</v>
          </cell>
          <cell r="F15">
            <v>874.07081558951631</v>
          </cell>
          <cell r="G15">
            <v>1503.4891509419817</v>
          </cell>
          <cell r="H15">
            <v>72.009993255289601</v>
          </cell>
          <cell r="I15">
            <v>874.14820243150461</v>
          </cell>
          <cell r="J15">
            <v>1497.1248023666476</v>
          </cell>
          <cell r="K15">
            <v>71.266702625743534</v>
          </cell>
          <cell r="L15">
            <v>919.49616866000986</v>
          </cell>
          <cell r="M15">
            <v>1494.3445505761581</v>
          </cell>
          <cell r="N15">
            <v>62.517757170634006</v>
          </cell>
          <cell r="O15">
            <v>919.49616866000986</v>
          </cell>
          <cell r="P15">
            <v>1494.3445505761581</v>
          </cell>
          <cell r="Q15">
            <v>62.517757170634006</v>
          </cell>
          <cell r="R15">
            <v>930.74438126583925</v>
          </cell>
          <cell r="S15">
            <v>1492.2488671792642</v>
          </cell>
          <cell r="T15">
            <v>60.328538878715833</v>
          </cell>
          <cell r="U15">
            <v>931.14409414524869</v>
          </cell>
          <cell r="V15">
            <v>1490.0773671792642</v>
          </cell>
          <cell r="W15">
            <v>60.026506804738197</v>
          </cell>
          <cell r="X15">
            <v>979.96598307931583</v>
          </cell>
          <cell r="Y15">
            <v>1622.8646500074803</v>
          </cell>
          <cell r="Z15">
            <v>65.604181984766925</v>
          </cell>
          <cell r="AA15">
            <v>1082.8044292020406</v>
          </cell>
          <cell r="AB15">
            <v>1745.4457135990779</v>
          </cell>
          <cell r="AC15">
            <v>61.196765226141771</v>
          </cell>
          <cell r="AD15">
            <v>1082.8044292020406</v>
          </cell>
          <cell r="AE15">
            <v>1745.4457135990779</v>
          </cell>
          <cell r="AF15">
            <v>61.196765226141771</v>
          </cell>
          <cell r="AG15">
            <v>1082.8044292020406</v>
          </cell>
          <cell r="AH15">
            <v>1745.4457135990779</v>
          </cell>
          <cell r="AI15">
            <v>61.196765226141771</v>
          </cell>
          <cell r="AJ15">
            <v>1169.5403087619397</v>
          </cell>
          <cell r="AK15">
            <v>1775.4821409789261</v>
          </cell>
          <cell r="AL15">
            <v>51.810256361187626</v>
          </cell>
          <cell r="AM15">
            <v>1244.6527516066631</v>
          </cell>
          <cell r="AN15">
            <v>1693.2738709612095</v>
          </cell>
          <cell r="AO15">
            <v>36.043878003358181</v>
          </cell>
          <cell r="AP15">
            <v>1307.0235927293284</v>
          </cell>
          <cell r="AQ15">
            <v>1593.1809867157986</v>
          </cell>
          <cell r="AR15">
            <v>21.893820094625525</v>
          </cell>
          <cell r="AS15">
            <v>1307.0235927293284</v>
          </cell>
          <cell r="AT15">
            <v>1593.1809867157986</v>
          </cell>
          <cell r="AU15">
            <v>21.893820094625525</v>
          </cell>
          <cell r="AV15">
            <v>1377.394718613959</v>
          </cell>
          <cell r="AW15">
            <v>1476.1960787520984</v>
          </cell>
          <cell r="AX15">
            <v>7.1730607648591116</v>
          </cell>
          <cell r="AY15">
            <v>1375.8052310092237</v>
          </cell>
          <cell r="AZ15">
            <v>1356.2666269196066</v>
          </cell>
          <cell r="BA15">
            <v>-1.420157711952045</v>
          </cell>
          <cell r="BB15">
            <v>1323.5589987433341</v>
          </cell>
          <cell r="BC15">
            <v>1281.8005427133376</v>
          </cell>
          <cell r="BD15">
            <v>-3.1550128154199766</v>
          </cell>
          <cell r="BE15">
            <v>1323.5589987433341</v>
          </cell>
          <cell r="BF15">
            <v>1281.8005427133376</v>
          </cell>
          <cell r="BG15">
            <v>-3.1550128154199766</v>
          </cell>
          <cell r="BH15">
            <v>1323.5589987433341</v>
          </cell>
          <cell r="BI15">
            <v>1281.8005427133376</v>
          </cell>
          <cell r="BJ15">
            <v>-3.1550128154199766</v>
          </cell>
          <cell r="BK15">
            <v>1323.5589987433341</v>
          </cell>
          <cell r="BL15">
            <v>1281.8005427133376</v>
          </cell>
          <cell r="BM15">
            <v>-3.1550128154199766</v>
          </cell>
        </row>
        <row r="16">
          <cell r="C16">
            <v>11</v>
          </cell>
          <cell r="D16" t="str">
            <v>F/C stock</v>
          </cell>
          <cell r="E16" t="str">
            <v>KTON</v>
          </cell>
          <cell r="F16">
            <v>611.28482733440683</v>
          </cell>
          <cell r="G16">
            <v>771.63256450279994</v>
          </cell>
          <cell r="H16">
            <v>26.231264052080583</v>
          </cell>
          <cell r="I16">
            <v>610.37530529272885</v>
          </cell>
          <cell r="J16">
            <v>829.6057050068099</v>
          </cell>
          <cell r="K16">
            <v>35.917311498855724</v>
          </cell>
          <cell r="L16">
            <v>575.48836427381661</v>
          </cell>
          <cell r="M16">
            <v>718.42589763365345</v>
          </cell>
          <cell r="N16">
            <v>24.837606150422069</v>
          </cell>
          <cell r="O16">
            <v>575.48836427381661</v>
          </cell>
          <cell r="P16">
            <v>718.42589763365345</v>
          </cell>
          <cell r="Q16">
            <v>24.837606150422069</v>
          </cell>
          <cell r="R16">
            <v>552.81739272935818</v>
          </cell>
          <cell r="S16">
            <v>791.73059102940772</v>
          </cell>
          <cell r="T16">
            <v>43.217380900498156</v>
          </cell>
          <cell r="U16">
            <v>554.1673927293582</v>
          </cell>
          <cell r="V16">
            <v>803.44432702940776</v>
          </cell>
          <cell r="W16">
            <v>44.982244998631728</v>
          </cell>
          <cell r="X16">
            <v>615.36928629740476</v>
          </cell>
          <cell r="Y16">
            <v>830.15314138618271</v>
          </cell>
          <cell r="Z16">
            <v>34.903245883639059</v>
          </cell>
          <cell r="AA16">
            <v>646.6568977914427</v>
          </cell>
          <cell r="AB16">
            <v>1090.4989963250578</v>
          </cell>
          <cell r="AC16">
            <v>68.636412918425449</v>
          </cell>
          <cell r="AD16">
            <v>646.6568977914427</v>
          </cell>
          <cell r="AE16">
            <v>1090.4989963250578</v>
          </cell>
          <cell r="AF16">
            <v>68.636412918425449</v>
          </cell>
          <cell r="AG16">
            <v>646.6568977914427</v>
          </cell>
          <cell r="AH16">
            <v>1090.4989963250578</v>
          </cell>
          <cell r="AI16">
            <v>68.636412918425449</v>
          </cell>
          <cell r="AJ16">
            <v>659.6657505193391</v>
          </cell>
          <cell r="AK16">
            <v>1151.4925511377862</v>
          </cell>
          <cell r="AL16">
            <v>74.556970743326247</v>
          </cell>
          <cell r="AM16">
            <v>753.19139086041105</v>
          </cell>
          <cell r="AN16">
            <v>1132.8023799963064</v>
          </cell>
          <cell r="AO16">
            <v>50.400335657348037</v>
          </cell>
          <cell r="AP16">
            <v>792.87206176324628</v>
          </cell>
          <cell r="AQ16">
            <v>1218.1870167221612</v>
          </cell>
          <cell r="AR16">
            <v>53.642318284373481</v>
          </cell>
          <cell r="AS16">
            <v>792.87206176324628</v>
          </cell>
          <cell r="AT16">
            <v>1218.1870167221612</v>
          </cell>
          <cell r="AU16">
            <v>53.642318284373481</v>
          </cell>
          <cell r="AV16">
            <v>798.2620873043827</v>
          </cell>
          <cell r="AW16">
            <v>1315.9027829767497</v>
          </cell>
          <cell r="AX16">
            <v>64.845957725534205</v>
          </cell>
          <cell r="AY16">
            <v>816.56703952689952</v>
          </cell>
          <cell r="AZ16">
            <v>1399.7716100909051</v>
          </cell>
          <cell r="BA16">
            <v>71.421517442327968</v>
          </cell>
          <cell r="BB16">
            <v>944.34978593598873</v>
          </cell>
          <cell r="BC16">
            <v>1437.5940237480736</v>
          </cell>
          <cell r="BD16">
            <v>52.231095422254761</v>
          </cell>
          <cell r="BE16">
            <v>944.34978593598873</v>
          </cell>
          <cell r="BF16">
            <v>1437.5940237480736</v>
          </cell>
          <cell r="BG16">
            <v>52.231095422254761</v>
          </cell>
          <cell r="BH16">
            <v>944.34978593598873</v>
          </cell>
          <cell r="BI16">
            <v>1437.5940237480736</v>
          </cell>
          <cell r="BJ16">
            <v>52.231095422254761</v>
          </cell>
          <cell r="BK16">
            <v>944.34978593598873</v>
          </cell>
          <cell r="BL16">
            <v>1437.5940237480736</v>
          </cell>
          <cell r="BM16">
            <v>52.231095422254761</v>
          </cell>
        </row>
        <row r="17">
          <cell r="C17">
            <v>12</v>
          </cell>
          <cell r="D17" t="str">
            <v>Coal barging</v>
          </cell>
          <cell r="E17" t="str">
            <v>KTON</v>
          </cell>
          <cell r="F17">
            <v>918.3</v>
          </cell>
          <cell r="G17">
            <v>994.99796200000003</v>
          </cell>
          <cell r="H17">
            <v>8.3521683545682315</v>
          </cell>
          <cell r="I17">
            <v>898.6</v>
          </cell>
          <cell r="J17">
            <v>951.58797500000003</v>
          </cell>
          <cell r="K17">
            <v>5.8967254618295133</v>
          </cell>
          <cell r="L17">
            <v>913.5</v>
          </cell>
          <cell r="M17">
            <v>864.35708800000009</v>
          </cell>
          <cell r="N17">
            <v>-5.3796291187739369</v>
          </cell>
          <cell r="O17">
            <v>2730.4</v>
          </cell>
          <cell r="P17">
            <v>2810.943025</v>
          </cell>
          <cell r="Q17">
            <v>2.9498617418693209</v>
          </cell>
          <cell r="R17">
            <v>956.4</v>
          </cell>
          <cell r="S17">
            <v>878.97013100000004</v>
          </cell>
          <cell r="T17">
            <v>-8.0959712463404365</v>
          </cell>
          <cell r="U17">
            <v>3686.8</v>
          </cell>
          <cell r="V17">
            <v>3689.9131560000005</v>
          </cell>
          <cell r="W17">
            <v>8.4440598893358587E-2</v>
          </cell>
          <cell r="X17">
            <v>974.4</v>
          </cell>
          <cell r="Y17">
            <v>884.21937300000002</v>
          </cell>
          <cell r="Z17">
            <v>-9.2549904556650198</v>
          </cell>
          <cell r="AA17">
            <v>980.7</v>
          </cell>
          <cell r="AB17">
            <v>919</v>
          </cell>
          <cell r="AC17">
            <v>-6.2914244927092939</v>
          </cell>
          <cell r="AD17">
            <v>2911.5</v>
          </cell>
          <cell r="AE17">
            <v>2682.1895040000004</v>
          </cell>
          <cell r="AF17">
            <v>-7.8760259659968952</v>
          </cell>
          <cell r="AG17">
            <v>5641.9</v>
          </cell>
          <cell r="AH17">
            <v>5493.1325290000004</v>
          </cell>
          <cell r="AI17">
            <v>-2.6368328222761699</v>
          </cell>
          <cell r="AJ17">
            <v>995.6</v>
          </cell>
          <cell r="AK17">
            <v>973.3</v>
          </cell>
          <cell r="AL17">
            <v>-2.2398553635998462</v>
          </cell>
          <cell r="AM17">
            <v>1040.7</v>
          </cell>
          <cell r="AN17">
            <v>1129</v>
          </cell>
          <cell r="AO17">
            <v>8.4846737772652983</v>
          </cell>
          <cell r="AP17">
            <v>1065.5999999999999</v>
          </cell>
          <cell r="AQ17">
            <v>1170.5999999999999</v>
          </cell>
          <cell r="AR17">
            <v>9.8536036036036041</v>
          </cell>
          <cell r="AS17">
            <v>3101.9</v>
          </cell>
          <cell r="AT17">
            <v>3272.9</v>
          </cell>
          <cell r="AU17">
            <v>5.5127502498468681</v>
          </cell>
          <cell r="AV17">
            <v>1089.0999999999999</v>
          </cell>
          <cell r="AW17">
            <v>1182.7</v>
          </cell>
          <cell r="AX17">
            <v>8.5942521347902083</v>
          </cell>
          <cell r="AY17">
            <v>1089.0999999999999</v>
          </cell>
          <cell r="AZ17">
            <v>1161.897074</v>
          </cell>
          <cell r="BA17">
            <v>6.6841496648609011</v>
          </cell>
          <cell r="BB17">
            <v>1042.1399999999999</v>
          </cell>
          <cell r="BC17">
            <v>1066.9042251999999</v>
          </cell>
          <cell r="BD17">
            <v>2.3762858349166196</v>
          </cell>
          <cell r="BE17">
            <v>3220.34</v>
          </cell>
          <cell r="BF17">
            <v>3411.5012992000002</v>
          </cell>
          <cell r="BG17">
            <v>5.9360595216654151</v>
          </cell>
          <cell r="BH17">
            <v>6322.24</v>
          </cell>
          <cell r="BI17">
            <v>6684.4012992000007</v>
          </cell>
          <cell r="BJ17">
            <v>5.7283699954446679</v>
          </cell>
          <cell r="BK17">
            <v>11964.14</v>
          </cell>
          <cell r="BL17">
            <v>12177.533828199999</v>
          </cell>
          <cell r="BM17">
            <v>1.7836119286467722</v>
          </cell>
        </row>
        <row r="18">
          <cell r="C18">
            <v>13</v>
          </cell>
          <cell r="D18" t="str">
            <v>Coal sales</v>
          </cell>
          <cell r="E18" t="str">
            <v>KTON</v>
          </cell>
          <cell r="F18">
            <v>2460.4999999999995</v>
          </cell>
          <cell r="G18">
            <v>2331.6355749999998</v>
          </cell>
          <cell r="H18">
            <v>-5.2373267628530691</v>
          </cell>
          <cell r="I18">
            <v>2346.5</v>
          </cell>
          <cell r="J18">
            <v>2220.390993</v>
          </cell>
          <cell r="K18">
            <v>-5.3743450671212454</v>
          </cell>
          <cell r="L18">
            <v>2260</v>
          </cell>
          <cell r="M18">
            <v>2564.3588089999998</v>
          </cell>
          <cell r="N18">
            <v>13.467203938053091</v>
          </cell>
          <cell r="O18">
            <v>7067</v>
          </cell>
          <cell r="P18">
            <v>7116.3853769999987</v>
          </cell>
          <cell r="Q18">
            <v>0.69881671147585533</v>
          </cell>
          <cell r="R18">
            <v>2448.9999999999995</v>
          </cell>
          <cell r="S18">
            <v>2067.1137269999999</v>
          </cell>
          <cell r="T18">
            <v>-15.593559534503868</v>
          </cell>
          <cell r="U18">
            <v>9515.9999999999982</v>
          </cell>
          <cell r="V18">
            <v>9183.4991040000004</v>
          </cell>
          <cell r="W18">
            <v>-3.4941245901639113</v>
          </cell>
          <cell r="X18">
            <v>2279</v>
          </cell>
          <cell r="Y18">
            <v>2506.0507529999995</v>
          </cell>
          <cell r="Z18">
            <v>9.9627359806932656</v>
          </cell>
          <cell r="AA18">
            <v>2368</v>
          </cell>
          <cell r="AB18">
            <v>2230.3000000000002</v>
          </cell>
          <cell r="AC18">
            <v>-5.8150337837837762</v>
          </cell>
          <cell r="AD18">
            <v>7096</v>
          </cell>
          <cell r="AE18">
            <v>6803.4644799999996</v>
          </cell>
          <cell r="AF18">
            <v>-4.1225411499436353</v>
          </cell>
          <cell r="AG18">
            <v>14163</v>
          </cell>
          <cell r="AH18">
            <v>13919.849856999997</v>
          </cell>
          <cell r="AI18">
            <v>-1.7167982983831291</v>
          </cell>
          <cell r="AJ18">
            <v>2448</v>
          </cell>
          <cell r="AK18">
            <v>2440.6999999999998</v>
          </cell>
          <cell r="AL18">
            <v>-0.2982026143790924</v>
          </cell>
          <cell r="AM18">
            <v>2346.5</v>
          </cell>
          <cell r="AN18">
            <v>2576.7999999999997</v>
          </cell>
          <cell r="AO18">
            <v>9.8146175154485285</v>
          </cell>
          <cell r="AP18">
            <v>2435</v>
          </cell>
          <cell r="AQ18">
            <v>2549.2999999999997</v>
          </cell>
          <cell r="AR18">
            <v>4.694045174537977</v>
          </cell>
          <cell r="AS18">
            <v>7229.5</v>
          </cell>
          <cell r="AT18">
            <v>7566.8000000000011</v>
          </cell>
          <cell r="AU18">
            <v>4.6656061968324378</v>
          </cell>
          <cell r="AV18">
            <v>2468.5</v>
          </cell>
          <cell r="AW18">
            <v>2519.7999999999997</v>
          </cell>
          <cell r="AX18">
            <v>2.0781851326716518</v>
          </cell>
          <cell r="AY18">
            <v>2427.5</v>
          </cell>
          <cell r="AZ18">
            <v>2519.2999999999997</v>
          </cell>
          <cell r="BA18">
            <v>3.7816683831101843</v>
          </cell>
          <cell r="BB18">
            <v>2211.5</v>
          </cell>
          <cell r="BC18">
            <v>2477.8000000000002</v>
          </cell>
          <cell r="BD18">
            <v>12.041600723490852</v>
          </cell>
          <cell r="BE18">
            <v>7107.4999999999991</v>
          </cell>
          <cell r="BF18">
            <v>7516.9</v>
          </cell>
          <cell r="BG18">
            <v>5.7601125571579406</v>
          </cell>
          <cell r="BH18">
            <v>14337</v>
          </cell>
          <cell r="BI18">
            <v>15083.7</v>
          </cell>
          <cell r="BJ18">
            <v>5.208202552835326</v>
          </cell>
          <cell r="BK18">
            <v>28500.000000000004</v>
          </cell>
          <cell r="BL18">
            <v>29003.549857000002</v>
          </cell>
          <cell r="BM18">
            <v>1.7668416035087651</v>
          </cell>
        </row>
        <row r="19">
          <cell r="C19">
            <v>14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AB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N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W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</row>
        <row r="20">
          <cell r="C20">
            <v>15</v>
          </cell>
          <cell r="D20">
            <v>0</v>
          </cell>
          <cell r="E20">
            <v>0</v>
          </cell>
          <cell r="F20" t="str">
            <v>JANUARY</v>
          </cell>
          <cell r="G20">
            <v>0</v>
          </cell>
          <cell r="H20">
            <v>0</v>
          </cell>
          <cell r="I20" t="str">
            <v>FEBRUARY</v>
          </cell>
          <cell r="J20">
            <v>0</v>
          </cell>
          <cell r="K20">
            <v>0</v>
          </cell>
          <cell r="L20" t="str">
            <v>MARCH</v>
          </cell>
          <cell r="M20">
            <v>0</v>
          </cell>
          <cell r="N20">
            <v>0</v>
          </cell>
          <cell r="O20" t="str">
            <v>Q1</v>
          </cell>
          <cell r="P20">
            <v>0</v>
          </cell>
          <cell r="Q20">
            <v>0</v>
          </cell>
          <cell r="R20" t="str">
            <v>APRIL</v>
          </cell>
          <cell r="S20">
            <v>0</v>
          </cell>
          <cell r="T20">
            <v>0</v>
          </cell>
          <cell r="U20" t="str">
            <v>JANUARY - APRIL</v>
          </cell>
          <cell r="V20">
            <v>0</v>
          </cell>
          <cell r="W20">
            <v>0</v>
          </cell>
          <cell r="X20" t="str">
            <v>MAY</v>
          </cell>
          <cell r="Y20">
            <v>0</v>
          </cell>
          <cell r="Z20">
            <v>0</v>
          </cell>
          <cell r="AA20" t="str">
            <v>JUNE</v>
          </cell>
          <cell r="AB20">
            <v>0</v>
          </cell>
          <cell r="AC20">
            <v>0</v>
          </cell>
          <cell r="AD20" t="str">
            <v>Q2</v>
          </cell>
          <cell r="AE20">
            <v>0</v>
          </cell>
          <cell r="AF20">
            <v>0</v>
          </cell>
          <cell r="AG20" t="str">
            <v>1st HALF</v>
          </cell>
          <cell r="AH20">
            <v>0</v>
          </cell>
          <cell r="AI20">
            <v>0</v>
          </cell>
          <cell r="AJ20" t="str">
            <v>JULY</v>
          </cell>
          <cell r="AK20">
            <v>0</v>
          </cell>
          <cell r="AL20">
            <v>0</v>
          </cell>
          <cell r="AM20" t="str">
            <v>AUGUST</v>
          </cell>
          <cell r="AN20">
            <v>0</v>
          </cell>
          <cell r="AO20">
            <v>0</v>
          </cell>
          <cell r="AP20" t="str">
            <v>SEPTEMBER</v>
          </cell>
          <cell r="AQ20">
            <v>0</v>
          </cell>
          <cell r="AR20">
            <v>0</v>
          </cell>
          <cell r="AS20" t="str">
            <v>Q3</v>
          </cell>
          <cell r="AT20">
            <v>0</v>
          </cell>
          <cell r="AU20">
            <v>0</v>
          </cell>
          <cell r="AV20" t="str">
            <v>OCTOBER</v>
          </cell>
          <cell r="AW20">
            <v>0</v>
          </cell>
          <cell r="AX20">
            <v>0</v>
          </cell>
          <cell r="AY20" t="str">
            <v>NOVEMBER</v>
          </cell>
          <cell r="AZ20">
            <v>0</v>
          </cell>
          <cell r="BA20">
            <v>0</v>
          </cell>
          <cell r="BB20" t="str">
            <v>DECEMBER</v>
          </cell>
          <cell r="BC20">
            <v>0</v>
          </cell>
          <cell r="BD20">
            <v>0</v>
          </cell>
          <cell r="BE20" t="str">
            <v>Q4</v>
          </cell>
          <cell r="BF20">
            <v>0</v>
          </cell>
          <cell r="BG20">
            <v>0</v>
          </cell>
          <cell r="BH20" t="str">
            <v>2nd HALF</v>
          </cell>
          <cell r="BI20">
            <v>0</v>
          </cell>
          <cell r="BJ20">
            <v>0</v>
          </cell>
          <cell r="BK20" t="str">
            <v>TOTAL 2012</v>
          </cell>
          <cell r="BL20">
            <v>0</v>
          </cell>
          <cell r="BM20">
            <v>0</v>
          </cell>
        </row>
        <row r="21">
          <cell r="C21">
            <v>16</v>
          </cell>
          <cell r="D21">
            <v>0</v>
          </cell>
          <cell r="E21">
            <v>0</v>
          </cell>
          <cell r="F21" t="str">
            <v>Plan</v>
          </cell>
          <cell r="G21" t="str">
            <v>Actual</v>
          </cell>
          <cell r="H21" t="str">
            <v>% var</v>
          </cell>
          <cell r="I21" t="str">
            <v>Plan</v>
          </cell>
          <cell r="J21" t="str">
            <v>Actual</v>
          </cell>
          <cell r="K21" t="str">
            <v>% var</v>
          </cell>
          <cell r="L21" t="str">
            <v>Plan</v>
          </cell>
          <cell r="M21" t="str">
            <v>Actual</v>
          </cell>
          <cell r="N21" t="str">
            <v>% var</v>
          </cell>
          <cell r="O21" t="str">
            <v>Plan</v>
          </cell>
          <cell r="P21" t="str">
            <v>Actual</v>
          </cell>
          <cell r="Q21" t="str">
            <v>% var</v>
          </cell>
          <cell r="R21" t="str">
            <v>Plan</v>
          </cell>
          <cell r="S21" t="str">
            <v>Est</v>
          </cell>
          <cell r="T21" t="str">
            <v>% var</v>
          </cell>
          <cell r="U21" t="str">
            <v>Plan</v>
          </cell>
          <cell r="V21" t="str">
            <v>Est.</v>
          </cell>
          <cell r="W21" t="str">
            <v>% var</v>
          </cell>
          <cell r="X21" t="str">
            <v>Plan</v>
          </cell>
          <cell r="Y21" t="str">
            <v>Est</v>
          </cell>
          <cell r="Z21" t="str">
            <v>% var</v>
          </cell>
          <cell r="AA21" t="str">
            <v>Plan</v>
          </cell>
          <cell r="AB21" t="str">
            <v>Est</v>
          </cell>
          <cell r="AC21" t="str">
            <v>% var</v>
          </cell>
          <cell r="AD21" t="str">
            <v>Plan</v>
          </cell>
          <cell r="AE21" t="str">
            <v>Est.</v>
          </cell>
          <cell r="AF21" t="str">
            <v>% var</v>
          </cell>
          <cell r="AG21" t="str">
            <v>Plan</v>
          </cell>
          <cell r="AH21" t="str">
            <v>Est</v>
          </cell>
          <cell r="AI21" t="str">
            <v>% var</v>
          </cell>
          <cell r="AJ21" t="str">
            <v>Plan</v>
          </cell>
          <cell r="AK21" t="str">
            <v>Est</v>
          </cell>
          <cell r="AL21" t="str">
            <v>% var</v>
          </cell>
          <cell r="AM21" t="str">
            <v>Plan</v>
          </cell>
          <cell r="AN21" t="str">
            <v>Est</v>
          </cell>
          <cell r="AO21" t="str">
            <v>% var</v>
          </cell>
          <cell r="AP21" t="str">
            <v>Plan</v>
          </cell>
          <cell r="AQ21" t="str">
            <v>Est</v>
          </cell>
          <cell r="AR21" t="str">
            <v>% var</v>
          </cell>
          <cell r="AS21" t="str">
            <v>Plan</v>
          </cell>
          <cell r="AT21" t="str">
            <v>Est.</v>
          </cell>
          <cell r="AU21" t="str">
            <v>% var</v>
          </cell>
          <cell r="AV21" t="str">
            <v>Plan</v>
          </cell>
          <cell r="AW21" t="str">
            <v>Est</v>
          </cell>
          <cell r="AX21" t="str">
            <v>% var</v>
          </cell>
          <cell r="AY21" t="str">
            <v>Plan</v>
          </cell>
          <cell r="AZ21" t="str">
            <v>Est</v>
          </cell>
          <cell r="BA21" t="str">
            <v>% var</v>
          </cell>
          <cell r="BB21" t="str">
            <v>Plan</v>
          </cell>
          <cell r="BC21" t="str">
            <v>Est</v>
          </cell>
          <cell r="BD21" t="str">
            <v>% var</v>
          </cell>
          <cell r="BE21" t="str">
            <v>Plan</v>
          </cell>
          <cell r="BF21" t="str">
            <v>Est.</v>
          </cell>
          <cell r="BG21" t="str">
            <v>% var</v>
          </cell>
          <cell r="BH21" t="str">
            <v>Plan</v>
          </cell>
          <cell r="BI21" t="str">
            <v>Est.</v>
          </cell>
          <cell r="BJ21" t="str">
            <v>% var</v>
          </cell>
          <cell r="BK21" t="str">
            <v>Plan</v>
          </cell>
          <cell r="BL21" t="str">
            <v>Est</v>
          </cell>
          <cell r="BM21" t="str">
            <v>% var</v>
          </cell>
        </row>
        <row r="22">
          <cell r="C22">
            <v>17</v>
          </cell>
          <cell r="D22" t="str">
            <v>OB Removal</v>
          </cell>
          <cell r="E22" t="str">
            <v>KBCM</v>
          </cell>
          <cell r="F22">
            <v>13617.909616489913</v>
          </cell>
          <cell r="G22">
            <v>14934.118472938797</v>
          </cell>
          <cell r="H22">
            <v>9.6652782513337296</v>
          </cell>
          <cell r="I22">
            <v>13603.170099124494</v>
          </cell>
          <cell r="J22">
            <v>13672.606725000001</v>
          </cell>
          <cell r="K22">
            <v>0.51044444324030125</v>
          </cell>
          <cell r="L22">
            <v>14040.104665009991</v>
          </cell>
          <cell r="M22">
            <v>17638.252049000002</v>
          </cell>
          <cell r="N22">
            <v>25.627639322070905</v>
          </cell>
          <cell r="O22">
            <v>41261.1843806244</v>
          </cell>
          <cell r="P22">
            <v>46244.977246938797</v>
          </cell>
          <cell r="Q22">
            <v>12.078647138046545</v>
          </cell>
          <cell r="R22">
            <v>13687.962071264523</v>
          </cell>
          <cell r="S22">
            <v>13885.094736000001</v>
          </cell>
          <cell r="T22">
            <v>1.4401900276252486</v>
          </cell>
          <cell r="U22">
            <v>54949.146451888926</v>
          </cell>
          <cell r="V22">
            <v>60130.071982938796</v>
          </cell>
          <cell r="W22">
            <v>9.428582363123807</v>
          </cell>
          <cell r="X22">
            <v>14520.869088360696</v>
          </cell>
          <cell r="Y22">
            <v>16897.903686669601</v>
          </cell>
          <cell r="Z22">
            <v>16.369781890081452</v>
          </cell>
          <cell r="AA22">
            <v>14194.782165827917</v>
          </cell>
          <cell r="AB22">
            <v>15819.844474144256</v>
          </cell>
          <cell r="AC22">
            <v>11.44830747898664</v>
          </cell>
          <cell r="AD22">
            <v>42403.613325453131</v>
          </cell>
          <cell r="AE22">
            <v>46602.842896813861</v>
          </cell>
          <cell r="AF22">
            <v>9.9029993956673206</v>
          </cell>
          <cell r="AG22">
            <v>83664.79770607753</v>
          </cell>
          <cell r="AH22">
            <v>92847.820143752659</v>
          </cell>
          <cell r="AI22">
            <v>10.975969212207945</v>
          </cell>
          <cell r="AJ22">
            <v>13760.150025638421</v>
          </cell>
          <cell r="AK22">
            <v>14185.729200480586</v>
          </cell>
          <cell r="AL22">
            <v>3.0928381888948184</v>
          </cell>
          <cell r="AM22">
            <v>12587.895114448998</v>
          </cell>
          <cell r="AN22">
            <v>12564.207441407136</v>
          </cell>
          <cell r="AO22">
            <v>-0.18817818885917406</v>
          </cell>
          <cell r="AP22">
            <v>13092.641441834403</v>
          </cell>
          <cell r="AQ22">
            <v>12749.822025296689</v>
          </cell>
          <cell r="AR22">
            <v>-2.618412931116529</v>
          </cell>
          <cell r="AS22">
            <v>39440.686581921822</v>
          </cell>
          <cell r="AT22">
            <v>39499.758667184411</v>
          </cell>
          <cell r="AU22">
            <v>0.14977448513704525</v>
          </cell>
          <cell r="AV22">
            <v>13360.016528809092</v>
          </cell>
          <cell r="AW22">
            <v>12675.270496788968</v>
          </cell>
          <cell r="AX22">
            <v>-5.1253382100505718</v>
          </cell>
          <cell r="AY22">
            <v>12506.420815975598</v>
          </cell>
          <cell r="AZ22">
            <v>11486.225285593</v>
          </cell>
          <cell r="BA22">
            <v>-8.1573740832341795</v>
          </cell>
          <cell r="BB22">
            <v>12057.487422108934</v>
          </cell>
          <cell r="BC22">
            <v>11056.125832463968</v>
          </cell>
          <cell r="BD22">
            <v>-8.3048943331994938</v>
          </cell>
          <cell r="BE22">
            <v>37923.924766893622</v>
          </cell>
          <cell r="BF22">
            <v>35217.621614845935</v>
          </cell>
          <cell r="BG22">
            <v>-7.1361368019857565</v>
          </cell>
          <cell r="BH22">
            <v>77364.611348815437</v>
          </cell>
          <cell r="BI22">
            <v>74717.380282030354</v>
          </cell>
          <cell r="BJ22">
            <v>-3.4217596658625449</v>
          </cell>
          <cell r="BK22">
            <v>161029.40905489298</v>
          </cell>
          <cell r="BL22">
            <v>167565.200425783</v>
          </cell>
          <cell r="BM22">
            <v>4.0587563534199171</v>
          </cell>
        </row>
        <row r="23">
          <cell r="C23">
            <v>18</v>
          </cell>
          <cell r="D23" t="str">
            <v>ROM Production</v>
          </cell>
          <cell r="E23" t="str">
            <v>KTON</v>
          </cell>
          <cell r="F23">
            <v>1048.0291990745116</v>
          </cell>
          <cell r="G23">
            <v>1214.8542109999999</v>
          </cell>
          <cell r="H23">
            <v>15.917973666459609</v>
          </cell>
          <cell r="I23">
            <v>1049.3161481548627</v>
          </cell>
          <cell r="J23">
            <v>1139.3777410184016</v>
          </cell>
          <cell r="K23">
            <v>8.582884483566259</v>
          </cell>
          <cell r="L23">
            <v>1049.9101871525709</v>
          </cell>
          <cell r="M23">
            <v>1317.2793240000001</v>
          </cell>
          <cell r="N23">
            <v>25.465905571652069</v>
          </cell>
          <cell r="O23">
            <v>3147.2555343819449</v>
          </cell>
          <cell r="P23">
            <v>3671.5112760184015</v>
          </cell>
          <cell r="Q23">
            <v>16.657552458301083</v>
          </cell>
          <cell r="R23">
            <v>1107.7312854083445</v>
          </cell>
          <cell r="S23">
            <v>996.02311364663888</v>
          </cell>
          <cell r="T23">
            <v>-10.08441065384612</v>
          </cell>
          <cell r="U23">
            <v>4254.9868197902897</v>
          </cell>
          <cell r="V23">
            <v>4667.5343896650402</v>
          </cell>
          <cell r="W23">
            <v>9.6956250946761617</v>
          </cell>
          <cell r="X23">
            <v>1172.822480642458</v>
          </cell>
          <cell r="Y23">
            <v>1260.5254210106912</v>
          </cell>
          <cell r="Z23">
            <v>7.477938205975601</v>
          </cell>
          <cell r="AA23">
            <v>1236.1599778649147</v>
          </cell>
          <cell r="AB23">
            <v>1276</v>
          </cell>
          <cell r="AC23">
            <v>3.2228856174341325</v>
          </cell>
          <cell r="AD23">
            <v>3516.7137439157173</v>
          </cell>
          <cell r="AE23">
            <v>3532.54853465733</v>
          </cell>
          <cell r="AF23">
            <v>0.45027238196479946</v>
          </cell>
          <cell r="AG23">
            <v>6663.9692782976617</v>
          </cell>
          <cell r="AH23">
            <v>7204.0598106757316</v>
          </cell>
          <cell r="AI23">
            <v>8.1046371887842525</v>
          </cell>
          <cell r="AJ23">
            <v>1274.363086577848</v>
          </cell>
          <cell r="AK23">
            <v>1281</v>
          </cell>
          <cell r="AL23">
            <v>0.5208023907828867</v>
          </cell>
          <cell r="AM23">
            <v>1251.5374813164112</v>
          </cell>
          <cell r="AN23">
            <v>1281</v>
          </cell>
          <cell r="AO23">
            <v>2.3541059795188115</v>
          </cell>
          <cell r="AP23">
            <v>1262.5610462631357</v>
          </cell>
          <cell r="AQ23">
            <v>1270</v>
          </cell>
          <cell r="AR23">
            <v>0.58919556871184298</v>
          </cell>
          <cell r="AS23">
            <v>3788.4616141573952</v>
          </cell>
          <cell r="AT23">
            <v>3832</v>
          </cell>
          <cell r="AU23">
            <v>1.1492365576545074</v>
          </cell>
          <cell r="AV23">
            <v>1270.9784991225551</v>
          </cell>
          <cell r="AW23">
            <v>1265</v>
          </cell>
          <cell r="AX23">
            <v>-0.47038554363291929</v>
          </cell>
          <cell r="AY23">
            <v>1279.5670819918757</v>
          </cell>
          <cell r="AZ23">
            <v>1265</v>
          </cell>
          <cell r="BA23">
            <v>-1.1384383200292603</v>
          </cell>
          <cell r="BB23">
            <v>1247.4154482293147</v>
          </cell>
          <cell r="BC23">
            <v>1265</v>
          </cell>
          <cell r="BD23">
            <v>1.4096788520333174</v>
          </cell>
          <cell r="BE23">
            <v>3797.9610293437458</v>
          </cell>
          <cell r="BF23">
            <v>3795</v>
          </cell>
          <cell r="BG23">
            <v>-7.7963657890862806E-2</v>
          </cell>
          <cell r="BH23">
            <v>7586.4226435011406</v>
          </cell>
          <cell r="BI23">
            <v>7627</v>
          </cell>
          <cell r="BJ23">
            <v>0.53486812435397035</v>
          </cell>
          <cell r="BK23">
            <v>14250.391921798802</v>
          </cell>
          <cell r="BL23">
            <v>14831.059810675732</v>
          </cell>
          <cell r="BM23">
            <v>4.0747503090682198</v>
          </cell>
        </row>
        <row r="24">
          <cell r="C24">
            <v>19</v>
          </cell>
          <cell r="D24" t="str">
            <v>F/C Production</v>
          </cell>
          <cell r="E24" t="str">
            <v>KTON</v>
          </cell>
          <cell r="F24">
            <v>1029.7838139195342</v>
          </cell>
          <cell r="G24">
            <v>1142.04937</v>
          </cell>
          <cell r="H24">
            <v>10.901856735654427</v>
          </cell>
          <cell r="I24">
            <v>1037.9803146249888</v>
          </cell>
          <cell r="J24">
            <v>1059.361856</v>
          </cell>
          <cell r="K24">
            <v>2.0599178109400045</v>
          </cell>
          <cell r="L24">
            <v>1038.5595026477542</v>
          </cell>
          <cell r="M24">
            <v>1256.7959000000001</v>
          </cell>
          <cell r="N24">
            <v>21.013374466832506</v>
          </cell>
          <cell r="O24">
            <v>3106.3236311922774</v>
          </cell>
          <cell r="P24">
            <v>3458.2071260000002</v>
          </cell>
          <cell r="Q24">
            <v>11.327972760927747</v>
          </cell>
          <cell r="R24">
            <v>1106.8651842172085</v>
          </cell>
          <cell r="S24">
            <v>1133.914079646639</v>
          </cell>
          <cell r="T24">
            <v>2.4437389318157967</v>
          </cell>
          <cell r="U24">
            <v>4213.1888154094859</v>
          </cell>
          <cell r="V24">
            <v>4592.1212056466393</v>
          </cell>
          <cell r="W24">
            <v>8.9939569964495973</v>
          </cell>
          <cell r="X24">
            <v>1165.4721444182883</v>
          </cell>
          <cell r="Y24">
            <v>1210</v>
          </cell>
          <cell r="Z24">
            <v>3.8205851418213443</v>
          </cell>
          <cell r="AA24">
            <v>1230.2221545065261</v>
          </cell>
          <cell r="AB24">
            <v>1262.2221545065258</v>
          </cell>
          <cell r="AC24">
            <v>2.6011562125407992</v>
          </cell>
          <cell r="AD24">
            <v>3502.5594831420231</v>
          </cell>
          <cell r="AE24">
            <v>3606.1362341531649</v>
          </cell>
          <cell r="AF24">
            <v>2.9571732188892552</v>
          </cell>
          <cell r="AG24">
            <v>6608.8831143343004</v>
          </cell>
          <cell r="AH24">
            <v>7064.3433601531651</v>
          </cell>
          <cell r="AI24">
            <v>6.8916371789205453</v>
          </cell>
          <cell r="AJ24">
            <v>1254.7060932201971</v>
          </cell>
          <cell r="AK24">
            <v>1262.206093220198</v>
          </cell>
          <cell r="AL24">
            <v>0.59774954792418322</v>
          </cell>
          <cell r="AM24">
            <v>1223.2338903009882</v>
          </cell>
          <cell r="AN24">
            <v>1258.2338903009882</v>
          </cell>
          <cell r="AO24">
            <v>2.8612680107634954</v>
          </cell>
          <cell r="AP24">
            <v>1243.1016039133528</v>
          </cell>
          <cell r="AQ24">
            <v>1258.8016039133531</v>
          </cell>
          <cell r="AR24">
            <v>1.2629699736993178</v>
          </cell>
          <cell r="AS24">
            <v>3721.0415874345381</v>
          </cell>
          <cell r="AT24">
            <v>3779.2415874345393</v>
          </cell>
          <cell r="AU24">
            <v>1.5640781924215745</v>
          </cell>
          <cell r="AV24">
            <v>1234.1300511564962</v>
          </cell>
          <cell r="AW24">
            <v>1259.2300511564961</v>
          </cell>
          <cell r="AX24">
            <v>2.0338213121444406</v>
          </cell>
          <cell r="AY24">
            <v>1246.0184078536461</v>
          </cell>
          <cell r="AZ24">
            <v>1259.5184078536458</v>
          </cell>
          <cell r="BA24">
            <v>1.08345108827521</v>
          </cell>
          <cell r="BB24">
            <v>1261.8977470307516</v>
          </cell>
          <cell r="BC24">
            <v>1258.5977470307512</v>
          </cell>
          <cell r="BD24">
            <v>-0.26151088769001429</v>
          </cell>
          <cell r="BE24">
            <v>3742.0462060408936</v>
          </cell>
          <cell r="BF24">
            <v>3777.3462060408933</v>
          </cell>
          <cell r="BG24">
            <v>0.94333415613665905</v>
          </cell>
          <cell r="BH24">
            <v>7463.0877934754317</v>
          </cell>
          <cell r="BI24">
            <v>7556.5877934754326</v>
          </cell>
          <cell r="BJ24">
            <v>1.2528326422977742</v>
          </cell>
          <cell r="BK24">
            <v>14071.970907809729</v>
          </cell>
          <cell r="BL24">
            <v>14620.931153628597</v>
          </cell>
          <cell r="BM24">
            <v>3.9010899710871549</v>
          </cell>
        </row>
        <row r="25">
          <cell r="C25">
            <v>20</v>
          </cell>
          <cell r="D25" t="str">
            <v>Washplant</v>
          </cell>
          <cell r="E25" t="str">
            <v>KTON</v>
          </cell>
          <cell r="F25">
            <v>25</v>
          </cell>
          <cell r="G25">
            <v>16.863253</v>
          </cell>
          <cell r="H25">
            <v>-32.546987999999999</v>
          </cell>
          <cell r="I25">
            <v>25</v>
          </cell>
          <cell r="J25">
            <v>16.840149999999998</v>
          </cell>
          <cell r="K25">
            <v>-32.639400000000009</v>
          </cell>
          <cell r="L25">
            <v>25</v>
          </cell>
          <cell r="M25">
            <v>17.288076</v>
          </cell>
          <cell r="N25">
            <v>-30.847695999999996</v>
          </cell>
          <cell r="O25">
            <v>75</v>
          </cell>
          <cell r="P25">
            <v>50.991478999999998</v>
          </cell>
          <cell r="Q25">
            <v>-32.01136133333334</v>
          </cell>
          <cell r="R25">
            <v>25</v>
          </cell>
          <cell r="S25">
            <v>23.238362000000002</v>
          </cell>
          <cell r="T25">
            <v>-7.0465519999999904</v>
          </cell>
          <cell r="U25">
            <v>100</v>
          </cell>
          <cell r="V25">
            <v>74.229840999999993</v>
          </cell>
          <cell r="W25">
            <v>-25.77015900000001</v>
          </cell>
          <cell r="X25">
            <v>25</v>
          </cell>
          <cell r="Y25">
            <v>25</v>
          </cell>
          <cell r="Z25">
            <v>0</v>
          </cell>
          <cell r="AA25">
            <v>25</v>
          </cell>
          <cell r="AB25">
            <v>25</v>
          </cell>
          <cell r="AC25">
            <v>0</v>
          </cell>
          <cell r="AD25">
            <v>75</v>
          </cell>
          <cell r="AE25">
            <v>73.238361999999995</v>
          </cell>
          <cell r="AF25">
            <v>-2.3488506666666731</v>
          </cell>
          <cell r="AG25">
            <v>150</v>
          </cell>
          <cell r="AH25">
            <v>124.22984099999999</v>
          </cell>
          <cell r="AI25">
            <v>-17.180106000000002</v>
          </cell>
          <cell r="AJ25">
            <v>25</v>
          </cell>
          <cell r="AK25">
            <v>25</v>
          </cell>
          <cell r="AL25">
            <v>0</v>
          </cell>
          <cell r="AM25">
            <v>25</v>
          </cell>
          <cell r="AN25">
            <v>25</v>
          </cell>
          <cell r="AO25">
            <v>0</v>
          </cell>
          <cell r="AP25">
            <v>25</v>
          </cell>
          <cell r="AQ25">
            <v>25</v>
          </cell>
          <cell r="AR25">
            <v>0</v>
          </cell>
          <cell r="AS25">
            <v>75</v>
          </cell>
          <cell r="AT25">
            <v>75</v>
          </cell>
          <cell r="AU25">
            <v>0</v>
          </cell>
          <cell r="AV25">
            <v>25</v>
          </cell>
          <cell r="AW25">
            <v>25</v>
          </cell>
          <cell r="AX25">
            <v>0</v>
          </cell>
          <cell r="AY25">
            <v>25</v>
          </cell>
          <cell r="AZ25">
            <v>25</v>
          </cell>
          <cell r="BA25">
            <v>0</v>
          </cell>
          <cell r="BB25">
            <v>25</v>
          </cell>
          <cell r="BC25">
            <v>25</v>
          </cell>
          <cell r="BD25">
            <v>0</v>
          </cell>
          <cell r="BE25">
            <v>75</v>
          </cell>
          <cell r="BF25">
            <v>75</v>
          </cell>
          <cell r="BG25">
            <v>0</v>
          </cell>
          <cell r="BH25">
            <v>150</v>
          </cell>
          <cell r="BI25">
            <v>150</v>
          </cell>
          <cell r="BJ25">
            <v>0</v>
          </cell>
          <cell r="BK25">
            <v>300</v>
          </cell>
          <cell r="BL25">
            <v>274.22984099999996</v>
          </cell>
          <cell r="BM25">
            <v>-8.5900530000000117</v>
          </cell>
        </row>
        <row r="26">
          <cell r="C26">
            <v>21</v>
          </cell>
          <cell r="D26" t="str">
            <v>Total FC + WP</v>
          </cell>
          <cell r="E26" t="str">
            <v>KTON</v>
          </cell>
          <cell r="F26">
            <v>1054.7838139195342</v>
          </cell>
          <cell r="G26">
            <v>1158.9126229999999</v>
          </cell>
          <cell r="H26">
            <v>9.8720522353796198</v>
          </cell>
          <cell r="I26">
            <v>1062.9803146249888</v>
          </cell>
          <cell r="J26">
            <v>1076.202006</v>
          </cell>
          <cell r="K26">
            <v>1.2438321945478119</v>
          </cell>
          <cell r="L26">
            <v>1063.5595026477542</v>
          </cell>
          <cell r="M26">
            <v>1274.0839760000001</v>
          </cell>
          <cell r="N26">
            <v>19.794329591164448</v>
          </cell>
          <cell r="O26">
            <v>3181.3236311922774</v>
          </cell>
          <cell r="P26">
            <v>3509.1986049999996</v>
          </cell>
          <cell r="Q26">
            <v>10.306243935479245</v>
          </cell>
          <cell r="R26">
            <v>1131.8651842172085</v>
          </cell>
          <cell r="S26">
            <v>1157.1524416466391</v>
          </cell>
          <cell r="T26">
            <v>2.2341227367037653</v>
          </cell>
          <cell r="U26">
            <v>4313.1888154094859</v>
          </cell>
          <cell r="V26">
            <v>4666.3510466466387</v>
          </cell>
          <cell r="W26">
            <v>8.187961305459897</v>
          </cell>
          <cell r="X26">
            <v>1190.4721444182883</v>
          </cell>
          <cell r="Y26">
            <v>1235</v>
          </cell>
          <cell r="Z26">
            <v>3.7403525811576035</v>
          </cell>
          <cell r="AA26">
            <v>1255.2221545065261</v>
          </cell>
          <cell r="AB26">
            <v>1287.2221545065258</v>
          </cell>
          <cell r="AC26">
            <v>2.5493495223226161</v>
          </cell>
          <cell r="AD26">
            <v>3577.5594831420231</v>
          </cell>
          <cell r="AE26">
            <v>3679.3745961531649</v>
          </cell>
          <cell r="AF26">
            <v>2.8459376703842212</v>
          </cell>
          <cell r="AG26">
            <v>6758.8831143343004</v>
          </cell>
          <cell r="AH26">
            <v>7188.5732011531645</v>
          </cell>
          <cell r="AI26">
            <v>6.3574126013153487</v>
          </cell>
          <cell r="AJ26">
            <v>1279.7060932201971</v>
          </cell>
          <cell r="AK26">
            <v>1287.206093220198</v>
          </cell>
          <cell r="AL26">
            <v>0.58607207074620027</v>
          </cell>
          <cell r="AM26">
            <v>1248.2338903009882</v>
          </cell>
          <cell r="AN26">
            <v>1283.2338903009882</v>
          </cell>
          <cell r="AO26">
            <v>2.8039616831394003</v>
          </cell>
          <cell r="AP26">
            <v>1268.1016039133528</v>
          </cell>
          <cell r="AQ26">
            <v>1283.8016039133531</v>
          </cell>
          <cell r="AR26">
            <v>1.2380711412674017</v>
          </cell>
          <cell r="AS26">
            <v>3796.0415874345381</v>
          </cell>
          <cell r="AT26">
            <v>3854.2415874345393</v>
          </cell>
          <cell r="AU26">
            <v>1.5331760377086445</v>
          </cell>
          <cell r="AV26">
            <v>1259.1300511564962</v>
          </cell>
          <cell r="AW26">
            <v>1284.2300511564961</v>
          </cell>
          <cell r="AX26">
            <v>1.9934398338714778</v>
          </cell>
          <cell r="AY26">
            <v>1271.0184078536461</v>
          </cell>
          <cell r="AZ26">
            <v>1284.5184078536458</v>
          </cell>
          <cell r="BA26">
            <v>1.0621403999016086</v>
          </cell>
          <cell r="BB26">
            <v>1286.8977470307516</v>
          </cell>
          <cell r="BC26">
            <v>1283.5977470307512</v>
          </cell>
          <cell r="BD26">
            <v>-0.25643062998707328</v>
          </cell>
          <cell r="BE26">
            <v>3817.0462060408936</v>
          </cell>
          <cell r="BF26">
            <v>3852.3462060408933</v>
          </cell>
          <cell r="BG26">
            <v>0.9247988652621919</v>
          </cell>
          <cell r="BH26">
            <v>7613.0877934754317</v>
          </cell>
          <cell r="BI26">
            <v>7706.5877934754326</v>
          </cell>
          <cell r="BJ26">
            <v>1.2281481908054741</v>
          </cell>
          <cell r="BK26">
            <v>14371.970907809729</v>
          </cell>
          <cell r="BL26">
            <v>14895.160994628597</v>
          </cell>
          <cell r="BM26">
            <v>3.6403503052915744</v>
          </cell>
        </row>
        <row r="27">
          <cell r="C27">
            <v>22</v>
          </cell>
          <cell r="D27" t="str">
            <v>Stripping Ratio</v>
          </cell>
          <cell r="E27" t="str">
            <v>OB: F/C</v>
          </cell>
          <cell r="F27">
            <v>13.224047059603519</v>
          </cell>
          <cell r="G27">
            <v>13.076596218374339</v>
          </cell>
          <cell r="H27">
            <v>-1.1150205422333137</v>
          </cell>
          <cell r="I27">
            <v>13.105422046504971</v>
          </cell>
          <cell r="J27">
            <v>12.906455568096273</v>
          </cell>
          <cell r="K27">
            <v>-1.5181997016399749</v>
          </cell>
          <cell r="L27">
            <v>13.518825478189227</v>
          </cell>
          <cell r="M27">
            <v>14.034301073865693</v>
          </cell>
          <cell r="N27">
            <v>3.8130205653450884</v>
          </cell>
          <cell r="O27">
            <v>13.282963811722162</v>
          </cell>
          <cell r="P27">
            <v>13.372529626479867</v>
          </cell>
          <cell r="Q27">
            <v>0.67429088889532107</v>
          </cell>
          <cell r="R27">
            <v>12.366422095880496</v>
          </cell>
          <cell r="S27">
            <v>12.245279413345855</v>
          </cell>
          <cell r="T27">
            <v>-0.9796097981727161</v>
          </cell>
          <cell r="U27">
            <v>13.042175145560938</v>
          </cell>
          <cell r="V27">
            <v>13.094182250459912</v>
          </cell>
          <cell r="W27">
            <v>0.39876097597627941</v>
          </cell>
          <cell r="X27">
            <v>12.459215913399944</v>
          </cell>
          <cell r="Y27">
            <v>13.965209658404628</v>
          </cell>
          <cell r="Z27">
            <v>12.087387805720427</v>
          </cell>
          <cell r="AA27">
            <v>11.538389317595904</v>
          </cell>
          <cell r="AB27">
            <v>12.533328160706489</v>
          </cell>
          <cell r="AC27">
            <v>8.6228572786438704</v>
          </cell>
          <cell r="AD27">
            <v>12.106464866490816</v>
          </cell>
          <cell r="AE27">
            <v>12.923206410075544</v>
          </cell>
          <cell r="AF27">
            <v>6.7463256416442965</v>
          </cell>
          <cell r="AG27">
            <v>12.659445818403601</v>
          </cell>
          <cell r="AH27">
            <v>13.143163548287605</v>
          </cell>
          <cell r="AI27">
            <v>3.8210024105541986</v>
          </cell>
          <cell r="AJ27">
            <v>10.966831276257743</v>
          </cell>
          <cell r="AK27">
            <v>11.23883752160418</v>
          </cell>
          <cell r="AL27">
            <v>2.480262880813239</v>
          </cell>
          <cell r="AM27">
            <v>10.290669032519716</v>
          </cell>
          <cell r="AN27">
            <v>9.9855897526346169</v>
          </cell>
          <cell r="AO27">
            <v>-2.9646204626833592</v>
          </cell>
          <cell r="AP27">
            <v>10.532237590731153</v>
          </cell>
          <cell r="AQ27">
            <v>10.128539704477765</v>
          </cell>
          <cell r="AR27">
            <v>-3.8329735991586502</v>
          </cell>
          <cell r="AS27">
            <v>10.599367315621457</v>
          </cell>
          <cell r="AT27">
            <v>10.451768629588461</v>
          </cell>
          <cell r="AU27">
            <v>-1.392523550112879</v>
          </cell>
          <cell r="AV27">
            <v>10.825452727846224</v>
          </cell>
          <cell r="AW27">
            <v>10.065889457726811</v>
          </cell>
          <cell r="AX27">
            <v>-7.0164573179059264</v>
          </cell>
          <cell r="AY27">
            <v>10.037107587775354</v>
          </cell>
          <cell r="AZ27">
            <v>9.1195374469887724</v>
          </cell>
          <cell r="BA27">
            <v>-9.1417784731542771</v>
          </cell>
          <cell r="BB27">
            <v>9.5550431486863587</v>
          </cell>
          <cell r="BC27">
            <v>8.7844792814441881</v>
          </cell>
          <cell r="BD27">
            <v>-8.0644729202307044</v>
          </cell>
          <cell r="BE27">
            <v>10.134542087073092</v>
          </cell>
          <cell r="BF27">
            <v>9.3233767025443441</v>
          </cell>
          <cell r="BG27">
            <v>-8.0039668054012321</v>
          </cell>
          <cell r="BH27">
            <v>10.366300583580308</v>
          </cell>
          <cell r="BI27">
            <v>9.8877141805383921</v>
          </cell>
          <cell r="BJ27">
            <v>-4.6167521304559962</v>
          </cell>
          <cell r="BK27">
            <v>11.443273306195092</v>
          </cell>
          <cell r="BL27">
            <v>11.460638085570697</v>
          </cell>
          <cell r="BM27">
            <v>0.15174661052798427</v>
          </cell>
        </row>
        <row r="28">
          <cell r="C28">
            <v>23</v>
          </cell>
          <cell r="D28" t="str">
            <v>S/R                          (OB/ (FC+WP)</v>
          </cell>
          <cell r="E28">
            <v>0</v>
          </cell>
          <cell r="F28">
            <v>12.91061678874869</v>
          </cell>
          <cell r="G28">
            <v>12.886319621128846</v>
          </cell>
          <cell r="H28">
            <v>-0.18819525060195766</v>
          </cell>
          <cell r="I28">
            <v>12.797198510607966</v>
          </cell>
          <cell r="J28">
            <v>12.704498457327723</v>
          </cell>
          <cell r="K28">
            <v>-0.72437770816324654</v>
          </cell>
          <cell r="L28">
            <v>13.201052343622381</v>
          </cell>
          <cell r="M28">
            <v>13.843869306303873</v>
          </cell>
          <cell r="N28">
            <v>4.8694372687041563</v>
          </cell>
          <cell r="O28">
            <v>12.969816706501117</v>
          </cell>
          <cell r="P28">
            <v>13.178216012353282</v>
          </cell>
          <cell r="Q28">
            <v>1.6068022437642069</v>
          </cell>
          <cell r="R28">
            <v>12.093279537289629</v>
          </cell>
          <cell r="S28">
            <v>11.999365197070645</v>
          </cell>
          <cell r="T28">
            <v>-0.77658289407268399</v>
          </cell>
          <cell r="U28">
            <v>12.739796193381384</v>
          </cell>
          <cell r="V28">
            <v>12.885886934320947</v>
          </cell>
          <cell r="W28">
            <v>1.1467274571900969</v>
          </cell>
          <cell r="X28">
            <v>12.197571489970617</v>
          </cell>
          <cell r="Y28">
            <v>13.682513106615062</v>
          </cell>
          <cell r="Z28">
            <v>12.174075945079966</v>
          </cell>
          <cell r="AA28">
            <v>11.308581604352264</v>
          </cell>
          <cell r="AB28">
            <v>12.289910035155517</v>
          </cell>
          <cell r="AC28">
            <v>8.677732231472552</v>
          </cell>
          <cell r="AD28">
            <v>11.85266479153319</v>
          </cell>
          <cell r="AE28">
            <v>12.665968544093813</v>
          </cell>
          <cell r="AF28">
            <v>6.8617797505046871</v>
          </cell>
          <cell r="AG28">
            <v>12.378494536862233</v>
          </cell>
          <cell r="AH28">
            <v>12.916029029078866</v>
          </cell>
          <cell r="AI28">
            <v>4.3424868073891796</v>
          </cell>
          <cell r="AJ28">
            <v>10.752586159071083</v>
          </cell>
          <cell r="AK28">
            <v>11.020557838560418</v>
          </cell>
          <cell r="AL28">
            <v>2.4921602628895867</v>
          </cell>
          <cell r="AM28">
            <v>10.08456444922647</v>
          </cell>
          <cell r="AN28">
            <v>9.7910502024382673</v>
          </cell>
          <cell r="AO28">
            <v>-2.9105297334949971</v>
          </cell>
          <cell r="AP28">
            <v>10.324599701972303</v>
          </cell>
          <cell r="AQ28">
            <v>9.9313024585979601</v>
          </cell>
          <cell r="AR28">
            <v>-3.8093219565617829</v>
          </cell>
          <cell r="AS28">
            <v>10.389951130271164</v>
          </cell>
          <cell r="AT28">
            <v>10.24838681518048</v>
          </cell>
          <cell r="AU28">
            <v>-1.3625118474160738</v>
          </cell>
          <cell r="AV28">
            <v>10.610513597493821</v>
          </cell>
          <cell r="AW28">
            <v>9.8699376216702159</v>
          </cell>
          <cell r="AX28">
            <v>-6.9796430589234362</v>
          </cell>
          <cell r="AY28">
            <v>9.8396850420876625</v>
          </cell>
          <cell r="AZ28">
            <v>8.9420480199935799</v>
          </cell>
          <cell r="BA28">
            <v>-9.1226194563604963</v>
          </cell>
          <cell r="BB28">
            <v>9.3694215021582519</v>
          </cell>
          <cell r="BC28">
            <v>8.6133883126853874</v>
          </cell>
          <cell r="BD28">
            <v>-8.069155489468713</v>
          </cell>
          <cell r="BE28">
            <v>9.9354114987853333</v>
          </cell>
          <cell r="BF28">
            <v>9.1418630962141769</v>
          </cell>
          <cell r="BG28">
            <v>-7.98707132229171</v>
          </cell>
          <cell r="BH28">
            <v>10.162054273841221</v>
          </cell>
          <cell r="BI28">
            <v>9.6952610265840011</v>
          </cell>
          <cell r="BJ28">
            <v>-4.5934929560337192</v>
          </cell>
          <cell r="BK28">
            <v>11.204406833817734</v>
          </cell>
          <cell r="BL28">
            <v>11.2496401003124</v>
          </cell>
          <cell r="BM28">
            <v>0.40370960431515684</v>
          </cell>
        </row>
        <row r="29">
          <cell r="C29">
            <v>24</v>
          </cell>
          <cell r="D29" t="str">
            <v>Hauling</v>
          </cell>
          <cell r="E29" t="str">
            <v>KTON</v>
          </cell>
          <cell r="F29">
            <v>1054.7838139195339</v>
          </cell>
          <cell r="G29">
            <v>1323.4159790717208</v>
          </cell>
          <cell r="H29">
            <v>25.467983259428355</v>
          </cell>
          <cell r="I29">
            <v>1062.980314624989</v>
          </cell>
          <cell r="J29">
            <v>991.43672471764205</v>
          </cell>
          <cell r="K29">
            <v>-6.7304717616136598</v>
          </cell>
          <cell r="L29">
            <v>1063.559502647754</v>
          </cell>
          <cell r="M29">
            <v>1300.9861235998919</v>
          </cell>
          <cell r="N29">
            <v>22.323774115229028</v>
          </cell>
          <cell r="O29">
            <v>3181.3236311922769</v>
          </cell>
          <cell r="P29">
            <v>3615.8388273892547</v>
          </cell>
          <cell r="Q29">
            <v>13.658314795031803</v>
          </cell>
          <cell r="R29">
            <v>1125.0464868297017</v>
          </cell>
          <cell r="S29">
            <v>1080.4199388439245</v>
          </cell>
          <cell r="T29">
            <v>-3.9666403573715083</v>
          </cell>
          <cell r="U29">
            <v>4306.3701180219787</v>
          </cell>
          <cell r="V29">
            <v>4696.2587662331789</v>
          </cell>
          <cell r="W29">
            <v>9.0537654109091221</v>
          </cell>
          <cell r="X29">
            <v>1185.3744343150661</v>
          </cell>
          <cell r="Y29">
            <v>1235</v>
          </cell>
          <cell r="Z29">
            <v>4.1864886105468093</v>
          </cell>
          <cell r="AA29">
            <v>1236.9087827721667</v>
          </cell>
          <cell r="AB29">
            <v>1287.2221545065258</v>
          </cell>
          <cell r="AC29">
            <v>4.0676703436122894</v>
          </cell>
          <cell r="AD29">
            <v>3547.3297039169347</v>
          </cell>
          <cell r="AE29">
            <v>3602.6420933504505</v>
          </cell>
          <cell r="AF29">
            <v>1.5592683525424855</v>
          </cell>
          <cell r="AG29">
            <v>6728.6533351092112</v>
          </cell>
          <cell r="AH29">
            <v>7218.4809207397047</v>
          </cell>
          <cell r="AI29">
            <v>7.2797268819696646</v>
          </cell>
          <cell r="AJ29">
            <v>1259.7993500877967</v>
          </cell>
          <cell r="AK29">
            <v>1277.206093220198</v>
          </cell>
          <cell r="AL29">
            <v>1.3817075815436954</v>
          </cell>
          <cell r="AM29">
            <v>1233.2004719940044</v>
          </cell>
          <cell r="AN29">
            <v>1273.2338903009882</v>
          </cell>
          <cell r="AO29">
            <v>3.2463025449748946</v>
          </cell>
          <cell r="AP29">
            <v>1248.2193724509566</v>
          </cell>
          <cell r="AQ29">
            <v>1273.8016039133531</v>
          </cell>
          <cell r="AR29">
            <v>2.0494980311164546</v>
          </cell>
          <cell r="AS29">
            <v>3741.2191945327577</v>
          </cell>
          <cell r="AT29">
            <v>3824.2415874345393</v>
          </cell>
          <cell r="AU29">
            <v>2.2191266692715201</v>
          </cell>
          <cell r="AV29">
            <v>1272.3421341855178</v>
          </cell>
          <cell r="AW29">
            <v>1274.2300511564961</v>
          </cell>
          <cell r="AX29">
            <v>0.14838123490949282</v>
          </cell>
          <cell r="AY29">
            <v>1276.769485873303</v>
          </cell>
          <cell r="AZ29">
            <v>1274.5184078536458</v>
          </cell>
          <cell r="BA29">
            <v>-0.17631044950274785</v>
          </cell>
          <cell r="BB29">
            <v>1287.5221349761118</v>
          </cell>
          <cell r="BC29">
            <v>1273.5977470307512</v>
          </cell>
          <cell r="BD29">
            <v>-1.081487266672817</v>
          </cell>
          <cell r="BE29">
            <v>3836.6337550349326</v>
          </cell>
          <cell r="BF29">
            <v>3822.3462060408933</v>
          </cell>
          <cell r="BG29">
            <v>-0.37239804230177842</v>
          </cell>
          <cell r="BH29">
            <v>7577.8529495676903</v>
          </cell>
          <cell r="BI29">
            <v>7646.5877934754326</v>
          </cell>
          <cell r="BJ29">
            <v>0.90704905947882708</v>
          </cell>
          <cell r="BK29">
            <v>14306.506284676901</v>
          </cell>
          <cell r="BL29">
            <v>14865.068714215136</v>
          </cell>
          <cell r="BM29">
            <v>3.9042545987379724</v>
          </cell>
        </row>
        <row r="30">
          <cell r="C30">
            <v>25</v>
          </cell>
          <cell r="D30" t="str">
            <v>ROM stock</v>
          </cell>
          <cell r="E30" t="str">
            <v>KTON</v>
          </cell>
          <cell r="F30">
            <v>193.28493050970502</v>
          </cell>
          <cell r="G30">
            <v>47.777940999999998</v>
          </cell>
          <cell r="H30">
            <v>-75.281083282588838</v>
          </cell>
          <cell r="I30">
            <v>204.62076403957886</v>
          </cell>
          <cell r="J30">
            <v>129.87534699999998</v>
          </cell>
          <cell r="K30">
            <v>-36.528754738263622</v>
          </cell>
          <cell r="L30">
            <v>215.9714485443954</v>
          </cell>
          <cell r="M30">
            <v>180.67277599999994</v>
          </cell>
          <cell r="N30">
            <v>-16.344138441586374</v>
          </cell>
          <cell r="O30">
            <v>215.9714485443954</v>
          </cell>
          <cell r="P30">
            <v>180.67277599999994</v>
          </cell>
          <cell r="Q30">
            <v>-16.344138441586374</v>
          </cell>
          <cell r="R30">
            <v>216.83754973553155</v>
          </cell>
          <cell r="S30">
            <v>77.100939999999994</v>
          </cell>
          <cell r="T30">
            <v>-64.442994262738594</v>
          </cell>
          <cell r="U30">
            <v>216.83754973553155</v>
          </cell>
          <cell r="V30">
            <v>77.100939999999994</v>
          </cell>
          <cell r="W30">
            <v>-64.442994262738594</v>
          </cell>
          <cell r="X30">
            <v>224.1878859597013</v>
          </cell>
          <cell r="Y30">
            <v>127.6263610106912</v>
          </cell>
          <cell r="Z30">
            <v>-43.071696106883955</v>
          </cell>
          <cell r="AA30">
            <v>230.1257093180898</v>
          </cell>
          <cell r="AB30">
            <v>141.40420650416524</v>
          </cell>
          <cell r="AC30">
            <v>-38.553494556008005</v>
          </cell>
          <cell r="AD30">
            <v>230.1257093180898</v>
          </cell>
          <cell r="AE30">
            <v>141.40420650416524</v>
          </cell>
          <cell r="AF30">
            <v>-38.553494556008005</v>
          </cell>
          <cell r="AG30">
            <v>230.1257093180898</v>
          </cell>
          <cell r="AH30">
            <v>141.40420650416524</v>
          </cell>
          <cell r="AI30">
            <v>-38.553494556008005</v>
          </cell>
          <cell r="AJ30">
            <v>249.78270267574055</v>
          </cell>
          <cell r="AK30">
            <v>160.19811328396713</v>
          </cell>
          <cell r="AL30">
            <v>-35.865009238877967</v>
          </cell>
          <cell r="AM30">
            <v>278.08629369116363</v>
          </cell>
          <cell r="AN30">
            <v>182.96422298297909</v>
          </cell>
          <cell r="AO30">
            <v>-34.205954362434333</v>
          </cell>
          <cell r="AP30">
            <v>297.54573604094645</v>
          </cell>
          <cell r="AQ30">
            <v>194.16261906962615</v>
          </cell>
          <cell r="AR30">
            <v>-34.745286001037954</v>
          </cell>
          <cell r="AS30">
            <v>297.54573604094645</v>
          </cell>
          <cell r="AT30">
            <v>194.16261906962615</v>
          </cell>
          <cell r="AU30">
            <v>-34.745286001037954</v>
          </cell>
          <cell r="AV30">
            <v>334.39418400700538</v>
          </cell>
          <cell r="AW30">
            <v>199.93256791313024</v>
          </cell>
          <cell r="AX30">
            <v>-40.210512779450205</v>
          </cell>
          <cell r="AY30">
            <v>367.94285814523511</v>
          </cell>
          <cell r="AZ30">
            <v>205.4141600594844</v>
          </cell>
          <cell r="BA30">
            <v>-44.172266015718414</v>
          </cell>
          <cell r="BB30">
            <v>353.46055934379859</v>
          </cell>
          <cell r="BC30">
            <v>211.81641302873334</v>
          </cell>
          <cell r="BD30">
            <v>-40.073536515086253</v>
          </cell>
          <cell r="BE30">
            <v>353.46055934379859</v>
          </cell>
          <cell r="BF30">
            <v>211.81641302873334</v>
          </cell>
          <cell r="BG30">
            <v>-40.073536515086253</v>
          </cell>
          <cell r="BH30">
            <v>353.46055934379859</v>
          </cell>
          <cell r="BI30">
            <v>211.81641302873334</v>
          </cell>
          <cell r="BJ30">
            <v>-40.073536515086253</v>
          </cell>
          <cell r="BK30">
            <v>353.46055934379859</v>
          </cell>
          <cell r="BL30">
            <v>211.81641302873334</v>
          </cell>
          <cell r="BM30">
            <v>-40.073536515086253</v>
          </cell>
        </row>
        <row r="31">
          <cell r="C31">
            <v>26</v>
          </cell>
          <cell r="D31" t="str">
            <v>F/C stock</v>
          </cell>
          <cell r="E31" t="str">
            <v>KTON</v>
          </cell>
          <cell r="F31">
            <v>160.96107837431947</v>
          </cell>
          <cell r="G31">
            <v>331.34342299999997</v>
          </cell>
          <cell r="H31">
            <v>105.85313315896879</v>
          </cell>
          <cell r="I31">
            <v>173.94139299930822</v>
          </cell>
          <cell r="J31">
            <v>306.01014793722197</v>
          </cell>
          <cell r="K31">
            <v>75.927157222685352</v>
          </cell>
          <cell r="L31">
            <v>146.20089564706257</v>
          </cell>
          <cell r="M31">
            <v>273.10515000000004</v>
          </cell>
          <cell r="N31">
            <v>86.801283802865129</v>
          </cell>
          <cell r="O31">
            <v>146.20089564706257</v>
          </cell>
          <cell r="P31">
            <v>273.10515000000004</v>
          </cell>
          <cell r="Q31">
            <v>86.801283802865129</v>
          </cell>
          <cell r="R31">
            <v>143.76607986427086</v>
          </cell>
          <cell r="S31">
            <v>371.34232560307424</v>
          </cell>
          <cell r="T31">
            <v>158.29620307770614</v>
          </cell>
          <cell r="U31">
            <v>143.76607986427086</v>
          </cell>
          <cell r="V31">
            <v>371.34232560307424</v>
          </cell>
          <cell r="W31">
            <v>158.29620307770614</v>
          </cell>
          <cell r="X31">
            <v>181.73822428255914</v>
          </cell>
          <cell r="Y31">
            <v>327.79232560307423</v>
          </cell>
          <cell r="Z31">
            <v>80.365097599631071</v>
          </cell>
          <cell r="AA31">
            <v>235.96037878908515</v>
          </cell>
          <cell r="AB31">
            <v>385.11448010959998</v>
          </cell>
          <cell r="AC31">
            <v>63.211502747178272</v>
          </cell>
          <cell r="AD31">
            <v>235.96037878908515</v>
          </cell>
          <cell r="AE31">
            <v>385.11448010959998</v>
          </cell>
          <cell r="AF31">
            <v>63.211502747178272</v>
          </cell>
          <cell r="AG31">
            <v>235.96037878908515</v>
          </cell>
          <cell r="AH31">
            <v>385.11448010959998</v>
          </cell>
          <cell r="AI31">
            <v>63.211502747178272</v>
          </cell>
          <cell r="AJ31">
            <v>223.16647200928236</v>
          </cell>
          <cell r="AK31">
            <v>399.94057332979787</v>
          </cell>
          <cell r="AL31">
            <v>79.2117649792675</v>
          </cell>
          <cell r="AM31">
            <v>306.40036231027045</v>
          </cell>
          <cell r="AN31">
            <v>411.87446363078607</v>
          </cell>
          <cell r="AO31">
            <v>34.423621605809096</v>
          </cell>
          <cell r="AP31">
            <v>334.50196622362319</v>
          </cell>
          <cell r="AQ31">
            <v>537.47606754413914</v>
          </cell>
          <cell r="AR31">
            <v>60.679494237956902</v>
          </cell>
          <cell r="AS31">
            <v>334.50196622362319</v>
          </cell>
          <cell r="AT31">
            <v>537.47606754413914</v>
          </cell>
          <cell r="AU31">
            <v>60.679494237956902</v>
          </cell>
          <cell r="AV31">
            <v>344.63201738011924</v>
          </cell>
          <cell r="AW31">
            <v>621.10611870063531</v>
          </cell>
          <cell r="AX31">
            <v>80.222987818213369</v>
          </cell>
          <cell r="AY31">
            <v>377.65042523376542</v>
          </cell>
          <cell r="AZ31">
            <v>715.62452655428115</v>
          </cell>
          <cell r="BA31">
            <v>89.493901962723839</v>
          </cell>
          <cell r="BB31">
            <v>501.54817226451706</v>
          </cell>
          <cell r="BC31">
            <v>751.62227358503242</v>
          </cell>
          <cell r="BD31">
            <v>49.860435178423103</v>
          </cell>
          <cell r="BE31">
            <v>501.54817226451706</v>
          </cell>
          <cell r="BF31">
            <v>751.62227358503242</v>
          </cell>
          <cell r="BG31">
            <v>49.860435178423103</v>
          </cell>
          <cell r="BH31">
            <v>501.54817226451706</v>
          </cell>
          <cell r="BI31">
            <v>751.62227358503242</v>
          </cell>
          <cell r="BJ31">
            <v>49.860435178423103</v>
          </cell>
          <cell r="BK31">
            <v>501.54817226451706</v>
          </cell>
          <cell r="BL31">
            <v>751.62227358503242</v>
          </cell>
          <cell r="BM31">
            <v>49.860435178423103</v>
          </cell>
        </row>
        <row r="32">
          <cell r="C32">
            <v>27</v>
          </cell>
          <cell r="D32" t="str">
            <v>Coal Sales</v>
          </cell>
          <cell r="E32" t="str">
            <v>KTON</v>
          </cell>
          <cell r="F32">
            <v>1184.0999999999999</v>
          </cell>
          <cell r="G32">
            <v>1286.21</v>
          </cell>
          <cell r="H32">
            <v>8.6234270754159397</v>
          </cell>
          <cell r="I32">
            <v>1050</v>
          </cell>
          <cell r="J32">
            <v>1068.021</v>
          </cell>
          <cell r="K32">
            <v>1.7162857142857104</v>
          </cell>
          <cell r="L32">
            <v>1091.3</v>
          </cell>
          <cell r="M32">
            <v>1290.5070000000001</v>
          </cell>
          <cell r="N32">
            <v>18.254100613946679</v>
          </cell>
          <cell r="O32">
            <v>3325.3999999999996</v>
          </cell>
          <cell r="P32">
            <v>3644.7379999999998</v>
          </cell>
          <cell r="Q32">
            <v>9.6029951284056132</v>
          </cell>
          <cell r="R32">
            <v>1134.3</v>
          </cell>
          <cell r="S32">
            <v>1061.2940000000001</v>
          </cell>
          <cell r="T32">
            <v>-6.4362161685620967</v>
          </cell>
          <cell r="U32">
            <v>4459.7</v>
          </cell>
          <cell r="V32">
            <v>4706.0320000000002</v>
          </cell>
          <cell r="W32">
            <v>5.5235105500370061</v>
          </cell>
          <cell r="X32">
            <v>1152.5</v>
          </cell>
          <cell r="Y32">
            <v>1278.55</v>
          </cell>
          <cell r="Z32">
            <v>10.937093275488065</v>
          </cell>
          <cell r="AA32">
            <v>1201</v>
          </cell>
          <cell r="AB32">
            <v>1229.9000000000001</v>
          </cell>
          <cell r="AC32">
            <v>2.4063280599500492</v>
          </cell>
          <cell r="AD32">
            <v>3487.8</v>
          </cell>
          <cell r="AE32">
            <v>3569.7440000000001</v>
          </cell>
          <cell r="AF32">
            <v>2.3494466425827158</v>
          </cell>
          <cell r="AG32">
            <v>6813.2</v>
          </cell>
          <cell r="AH32">
            <v>7214.482</v>
          </cell>
          <cell r="AI32">
            <v>5.8897727939881435</v>
          </cell>
          <cell r="AJ32">
            <v>1292.5</v>
          </cell>
          <cell r="AK32">
            <v>1272.3800000000001</v>
          </cell>
          <cell r="AL32">
            <v>-1.5566731141199142</v>
          </cell>
          <cell r="AM32">
            <v>1165</v>
          </cell>
          <cell r="AN32">
            <v>1271.3</v>
          </cell>
          <cell r="AO32">
            <v>9.1244635193133021</v>
          </cell>
          <cell r="AP32">
            <v>1240</v>
          </cell>
          <cell r="AQ32">
            <v>1158.2</v>
          </cell>
          <cell r="AR32">
            <v>-6.5967741935483843</v>
          </cell>
          <cell r="AS32">
            <v>3697.5</v>
          </cell>
          <cell r="AT32">
            <v>3701.88</v>
          </cell>
          <cell r="AU32">
            <v>0.11845841784990153</v>
          </cell>
          <cell r="AV32">
            <v>1249</v>
          </cell>
          <cell r="AW32">
            <v>1200.5999999999999</v>
          </cell>
          <cell r="AX32">
            <v>-3.8751000800640583</v>
          </cell>
          <cell r="AY32">
            <v>1238</v>
          </cell>
          <cell r="AZ32">
            <v>1190</v>
          </cell>
          <cell r="BA32">
            <v>-3.877221324717286</v>
          </cell>
          <cell r="BB32">
            <v>1163</v>
          </cell>
          <cell r="BC32">
            <v>1247.5999999999999</v>
          </cell>
          <cell r="BD32">
            <v>7.2742906276870078</v>
          </cell>
          <cell r="BE32">
            <v>3650</v>
          </cell>
          <cell r="BF32">
            <v>3638.2</v>
          </cell>
          <cell r="BG32">
            <v>-0.32328767123288171</v>
          </cell>
          <cell r="BH32">
            <v>7347.5</v>
          </cell>
          <cell r="BI32">
            <v>7340.08</v>
          </cell>
          <cell r="BJ32">
            <v>-0.10098673018033442</v>
          </cell>
          <cell r="BK32">
            <v>14160.7</v>
          </cell>
          <cell r="BL32">
            <v>14554.562000000002</v>
          </cell>
          <cell r="BM32">
            <v>2.7813738021425563</v>
          </cell>
        </row>
        <row r="33">
          <cell r="C33">
            <v>28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C34">
            <v>29</v>
          </cell>
          <cell r="D34">
            <v>0</v>
          </cell>
          <cell r="E34">
            <v>0</v>
          </cell>
          <cell r="F34" t="str">
            <v>JANUARY</v>
          </cell>
          <cell r="G34">
            <v>0</v>
          </cell>
          <cell r="H34">
            <v>0</v>
          </cell>
          <cell r="I34" t="str">
            <v>FEBRUARY</v>
          </cell>
          <cell r="J34">
            <v>0</v>
          </cell>
          <cell r="K34">
            <v>0</v>
          </cell>
          <cell r="L34" t="str">
            <v>MARCH</v>
          </cell>
          <cell r="M34">
            <v>0</v>
          </cell>
          <cell r="N34">
            <v>0</v>
          </cell>
          <cell r="O34" t="str">
            <v>Q1</v>
          </cell>
          <cell r="P34">
            <v>0</v>
          </cell>
          <cell r="Q34">
            <v>0</v>
          </cell>
          <cell r="R34" t="str">
            <v>APRIL</v>
          </cell>
          <cell r="S34">
            <v>0</v>
          </cell>
          <cell r="T34">
            <v>0</v>
          </cell>
          <cell r="U34" t="str">
            <v>JANUARY - APRIL</v>
          </cell>
          <cell r="V34">
            <v>0</v>
          </cell>
          <cell r="W34">
            <v>0</v>
          </cell>
          <cell r="X34" t="str">
            <v>MAY</v>
          </cell>
          <cell r="Y34">
            <v>0</v>
          </cell>
          <cell r="Z34">
            <v>0</v>
          </cell>
          <cell r="AA34" t="str">
            <v>JUNE</v>
          </cell>
          <cell r="AB34">
            <v>0</v>
          </cell>
          <cell r="AC34">
            <v>0</v>
          </cell>
          <cell r="AD34" t="str">
            <v>Q2</v>
          </cell>
          <cell r="AE34">
            <v>0</v>
          </cell>
          <cell r="AF34">
            <v>0</v>
          </cell>
          <cell r="AG34" t="str">
            <v>1st HALF</v>
          </cell>
          <cell r="AH34">
            <v>0</v>
          </cell>
          <cell r="AI34">
            <v>0</v>
          </cell>
          <cell r="AJ34" t="str">
            <v>JULY</v>
          </cell>
          <cell r="AK34">
            <v>0</v>
          </cell>
          <cell r="AL34">
            <v>0</v>
          </cell>
          <cell r="AM34" t="str">
            <v>AUGUST</v>
          </cell>
          <cell r="AN34">
            <v>0</v>
          </cell>
          <cell r="AO34">
            <v>0</v>
          </cell>
          <cell r="AP34" t="str">
            <v>SEPTEMBER</v>
          </cell>
          <cell r="AQ34">
            <v>0</v>
          </cell>
          <cell r="AR34">
            <v>0</v>
          </cell>
          <cell r="AS34" t="str">
            <v>Q3</v>
          </cell>
          <cell r="AT34">
            <v>0</v>
          </cell>
          <cell r="AU34">
            <v>0</v>
          </cell>
          <cell r="AV34" t="str">
            <v>OCTOBER</v>
          </cell>
          <cell r="AW34">
            <v>0</v>
          </cell>
          <cell r="AX34">
            <v>0</v>
          </cell>
          <cell r="AY34" t="str">
            <v>NOVEMBER</v>
          </cell>
          <cell r="AZ34">
            <v>0</v>
          </cell>
          <cell r="BA34">
            <v>0</v>
          </cell>
          <cell r="BB34" t="str">
            <v>DECEMBER</v>
          </cell>
          <cell r="BC34">
            <v>0</v>
          </cell>
          <cell r="BD34">
            <v>0</v>
          </cell>
          <cell r="BE34" t="str">
            <v>Q4</v>
          </cell>
          <cell r="BF34">
            <v>0</v>
          </cell>
          <cell r="BG34">
            <v>0</v>
          </cell>
          <cell r="BH34" t="str">
            <v>2nd HALF</v>
          </cell>
          <cell r="BI34">
            <v>0</v>
          </cell>
          <cell r="BJ34">
            <v>0</v>
          </cell>
          <cell r="BK34" t="str">
            <v>TOTAL 2012</v>
          </cell>
          <cell r="BL34">
            <v>0</v>
          </cell>
          <cell r="BM34">
            <v>0</v>
          </cell>
        </row>
        <row r="35">
          <cell r="C35">
            <v>30</v>
          </cell>
          <cell r="D35">
            <v>0</v>
          </cell>
          <cell r="E35">
            <v>0</v>
          </cell>
          <cell r="F35" t="str">
            <v>Plan</v>
          </cell>
          <cell r="G35" t="str">
            <v>Actual</v>
          </cell>
          <cell r="H35" t="str">
            <v>% var</v>
          </cell>
          <cell r="I35" t="str">
            <v>Plan</v>
          </cell>
          <cell r="J35" t="str">
            <v>Actual</v>
          </cell>
          <cell r="K35" t="str">
            <v>% var</v>
          </cell>
          <cell r="L35" t="str">
            <v>Plan</v>
          </cell>
          <cell r="M35" t="str">
            <v>Actual</v>
          </cell>
          <cell r="N35" t="str">
            <v>% var</v>
          </cell>
          <cell r="O35" t="str">
            <v>Plan</v>
          </cell>
          <cell r="P35" t="str">
            <v>Actual</v>
          </cell>
          <cell r="Q35" t="str">
            <v>% var</v>
          </cell>
          <cell r="R35" t="str">
            <v>Plan</v>
          </cell>
          <cell r="S35" t="str">
            <v>Est</v>
          </cell>
          <cell r="T35" t="str">
            <v>% var</v>
          </cell>
          <cell r="U35" t="str">
            <v>Plan</v>
          </cell>
          <cell r="V35" t="str">
            <v>Est.</v>
          </cell>
          <cell r="W35" t="str">
            <v>% var</v>
          </cell>
          <cell r="X35" t="str">
            <v>Plan</v>
          </cell>
          <cell r="Y35" t="str">
            <v>Est</v>
          </cell>
          <cell r="Z35" t="str">
            <v>% var</v>
          </cell>
          <cell r="AA35" t="str">
            <v>Plan</v>
          </cell>
          <cell r="AB35" t="str">
            <v>Est</v>
          </cell>
          <cell r="AC35" t="str">
            <v>% var</v>
          </cell>
          <cell r="AD35" t="str">
            <v>Plan</v>
          </cell>
          <cell r="AE35" t="str">
            <v>Est.</v>
          </cell>
          <cell r="AF35" t="str">
            <v>% var</v>
          </cell>
          <cell r="AG35" t="str">
            <v>Plan</v>
          </cell>
          <cell r="AH35" t="str">
            <v>Est</v>
          </cell>
          <cell r="AI35" t="str">
            <v>% var</v>
          </cell>
          <cell r="AJ35" t="str">
            <v>Plan</v>
          </cell>
          <cell r="AK35" t="str">
            <v>Est</v>
          </cell>
          <cell r="AL35" t="str">
            <v>% var</v>
          </cell>
          <cell r="AM35" t="str">
            <v>Plan</v>
          </cell>
          <cell r="AN35" t="str">
            <v>Est</v>
          </cell>
          <cell r="AO35" t="str">
            <v>% var</v>
          </cell>
          <cell r="AP35" t="str">
            <v>Plan</v>
          </cell>
          <cell r="AQ35" t="str">
            <v>Est</v>
          </cell>
          <cell r="AR35" t="str">
            <v>% var</v>
          </cell>
          <cell r="AS35" t="str">
            <v>Plan</v>
          </cell>
          <cell r="AT35" t="str">
            <v>Est.</v>
          </cell>
          <cell r="AU35" t="str">
            <v>% var</v>
          </cell>
          <cell r="AV35" t="str">
            <v>Plan</v>
          </cell>
          <cell r="AW35" t="str">
            <v>Est</v>
          </cell>
          <cell r="AX35" t="str">
            <v>% var</v>
          </cell>
          <cell r="AY35" t="str">
            <v>Plan</v>
          </cell>
          <cell r="AZ35" t="str">
            <v>Est</v>
          </cell>
          <cell r="BA35" t="str">
            <v>% var</v>
          </cell>
          <cell r="BB35" t="str">
            <v>Plan</v>
          </cell>
          <cell r="BC35" t="str">
            <v>Est</v>
          </cell>
          <cell r="BD35" t="str">
            <v>% var</v>
          </cell>
          <cell r="BE35" t="str">
            <v>Plan</v>
          </cell>
          <cell r="BF35" t="str">
            <v>Est.</v>
          </cell>
          <cell r="BG35" t="str">
            <v>% var</v>
          </cell>
          <cell r="BH35" t="str">
            <v>Plan</v>
          </cell>
          <cell r="BI35" t="str">
            <v>Est.</v>
          </cell>
          <cell r="BJ35" t="str">
            <v>% var</v>
          </cell>
          <cell r="BK35" t="str">
            <v>Plan</v>
          </cell>
          <cell r="BL35" t="str">
            <v>Est</v>
          </cell>
          <cell r="BM35" t="str">
            <v>% var</v>
          </cell>
        </row>
        <row r="36">
          <cell r="C36">
            <v>31</v>
          </cell>
          <cell r="D36" t="str">
            <v>OB Removal</v>
          </cell>
          <cell r="E36" t="str">
            <v>KBCM</v>
          </cell>
          <cell r="F36">
            <v>3656.7059428635548</v>
          </cell>
          <cell r="G36">
            <v>4217.6266459999997</v>
          </cell>
          <cell r="H36">
            <v>15.339508068214796</v>
          </cell>
          <cell r="I36">
            <v>3842.5353114929476</v>
          </cell>
          <cell r="J36">
            <v>3562.2179729999998</v>
          </cell>
          <cell r="K36">
            <v>-7.2951141829334434</v>
          </cell>
          <cell r="L36">
            <v>4052.5198298506903</v>
          </cell>
          <cell r="M36">
            <v>4494.965792</v>
          </cell>
          <cell r="N36">
            <v>10.917798819644791</v>
          </cell>
          <cell r="O36">
            <v>11551.761084207192</v>
          </cell>
          <cell r="P36">
            <v>12274.810410999999</v>
          </cell>
          <cell r="Q36">
            <v>6.2592129591505525</v>
          </cell>
          <cell r="R36">
            <v>3891.6279301830273</v>
          </cell>
          <cell r="S36">
            <v>3283.8046690000001</v>
          </cell>
          <cell r="T36">
            <v>-15.61874033405965</v>
          </cell>
          <cell r="U36">
            <v>15443.389014390219</v>
          </cell>
          <cell r="V36">
            <v>15558.61508</v>
          </cell>
          <cell r="W36">
            <v>0.74611903839508542</v>
          </cell>
          <cell r="X36">
            <v>4529.0901921154709</v>
          </cell>
          <cell r="Y36">
            <v>4158.8115214152704</v>
          </cell>
          <cell r="Z36">
            <v>-8.1755640756460384</v>
          </cell>
          <cell r="AA36">
            <v>4355.1565918287752</v>
          </cell>
          <cell r="AB36">
            <v>4355.1660000000002</v>
          </cell>
          <cell r="AC36">
            <v>2.16023718702934E-4</v>
          </cell>
          <cell r="AD36">
            <v>12775.874714127272</v>
          </cell>
          <cell r="AE36">
            <v>11797.78219041527</v>
          </cell>
          <cell r="AF36">
            <v>-7.6557773584805924</v>
          </cell>
          <cell r="AG36">
            <v>24327.635798334464</v>
          </cell>
          <cell r="AH36">
            <v>24072.592601415268</v>
          </cell>
          <cell r="AI36">
            <v>-1.0483681975239734</v>
          </cell>
          <cell r="AJ36">
            <v>4373.6170301148313</v>
          </cell>
          <cell r="AK36">
            <v>3815.1819999999998</v>
          </cell>
          <cell r="AL36">
            <v>-12.768265402976301</v>
          </cell>
          <cell r="AM36">
            <v>4009.6170525413008</v>
          </cell>
          <cell r="AN36">
            <v>3543.335</v>
          </cell>
          <cell r="AO36">
            <v>-11.629091916540274</v>
          </cell>
          <cell r="AP36">
            <v>4432.8461777093398</v>
          </cell>
          <cell r="AQ36">
            <v>3856.1709999999998</v>
          </cell>
          <cell r="AR36">
            <v>-13.009140281229772</v>
          </cell>
          <cell r="AS36">
            <v>12816.080260365472</v>
          </cell>
          <cell r="AT36">
            <v>11214.688</v>
          </cell>
          <cell r="AU36">
            <v>-12.495179710428916</v>
          </cell>
          <cell r="AV36">
            <v>4336.605966291093</v>
          </cell>
          <cell r="AW36">
            <v>3484.598</v>
          </cell>
          <cell r="AX36">
            <v>-19.646884520148777</v>
          </cell>
          <cell r="AY36">
            <v>4098.0241783742777</v>
          </cell>
          <cell r="AZ36">
            <v>3392.7179999999998</v>
          </cell>
          <cell r="BA36">
            <v>-17.210883774094253</v>
          </cell>
          <cell r="BB36">
            <v>3636.2277463003688</v>
          </cell>
          <cell r="BC36">
            <v>3058.0169999999998</v>
          </cell>
          <cell r="BD36">
            <v>-15.901389754496586</v>
          </cell>
          <cell r="BE36">
            <v>12070.857890965739</v>
          </cell>
          <cell r="BF36">
            <v>9935.3329999999987</v>
          </cell>
          <cell r="BG36">
            <v>-17.691575116330739</v>
          </cell>
          <cell r="BH36">
            <v>24886.938151331211</v>
          </cell>
          <cell r="BI36">
            <v>21150.021000000001</v>
          </cell>
          <cell r="BJ36">
            <v>-15.015576157291658</v>
          </cell>
          <cell r="BK36">
            <v>49214.573949665675</v>
          </cell>
          <cell r="BL36">
            <v>45222.613601415273</v>
          </cell>
          <cell r="BM36">
            <v>-8.1113378169913446</v>
          </cell>
        </row>
        <row r="37">
          <cell r="C37">
            <v>32</v>
          </cell>
          <cell r="D37" t="str">
            <v>ROM Production</v>
          </cell>
          <cell r="E37" t="str">
            <v>KTON</v>
          </cell>
          <cell r="F37">
            <v>222.54531255251072</v>
          </cell>
          <cell r="G37">
            <v>228.427311620056</v>
          </cell>
          <cell r="H37">
            <v>2.6430568229368534</v>
          </cell>
          <cell r="I37">
            <v>230.05290982681944</v>
          </cell>
          <cell r="J37">
            <v>179.180610922791</v>
          </cell>
          <cell r="K37">
            <v>-22.113303823161541</v>
          </cell>
          <cell r="L37">
            <v>218.85777893076479</v>
          </cell>
          <cell r="M37">
            <v>268.70977289120498</v>
          </cell>
          <cell r="N37">
            <v>22.778260020728236</v>
          </cell>
          <cell r="O37">
            <v>671.45600131009496</v>
          </cell>
          <cell r="P37">
            <v>676.31769543405198</v>
          </cell>
          <cell r="Q37">
            <v>0.72405252383942453</v>
          </cell>
          <cell r="R37">
            <v>236.52351335533996</v>
          </cell>
          <cell r="S37">
            <v>170.681223059204</v>
          </cell>
          <cell r="T37">
            <v>-27.837524211480023</v>
          </cell>
          <cell r="U37">
            <v>907.97951466543486</v>
          </cell>
          <cell r="V37">
            <v>846.99891849325604</v>
          </cell>
          <cell r="W37">
            <v>-6.7160762095660793</v>
          </cell>
          <cell r="X37">
            <v>278.74792820016057</v>
          </cell>
          <cell r="Y37">
            <v>259.7</v>
          </cell>
          <cell r="Z37">
            <v>-6.8333882598341082</v>
          </cell>
          <cell r="AA37">
            <v>286.22952992923672</v>
          </cell>
          <cell r="AB37">
            <v>284.81877694079571</v>
          </cell>
          <cell r="AC37">
            <v>-0.49287471798936278</v>
          </cell>
          <cell r="AD37">
            <v>801.50097148473731</v>
          </cell>
          <cell r="AE37">
            <v>715.1999999999997</v>
          </cell>
          <cell r="AF37">
            <v>-10.76741944864642</v>
          </cell>
          <cell r="AG37">
            <v>1472.9569727948324</v>
          </cell>
          <cell r="AH37">
            <v>1391.5176954340518</v>
          </cell>
          <cell r="AI37">
            <v>-5.5289651269483642</v>
          </cell>
          <cell r="AJ37">
            <v>318.61270806890803</v>
          </cell>
          <cell r="AK37">
            <v>215.9</v>
          </cell>
          <cell r="AL37">
            <v>-32.237480008705056</v>
          </cell>
          <cell r="AM37">
            <v>274.17312146926525</v>
          </cell>
          <cell r="AN37">
            <v>213.5</v>
          </cell>
          <cell r="AO37">
            <v>-22.129492907300431</v>
          </cell>
          <cell r="AP37">
            <v>310.68039366936478</v>
          </cell>
          <cell r="AQ37">
            <v>224.2</v>
          </cell>
          <cell r="AR37">
            <v>-27.835806646170202</v>
          </cell>
          <cell r="AS37">
            <v>903.46622320753806</v>
          </cell>
          <cell r="AT37">
            <v>653.59999999999991</v>
          </cell>
          <cell r="AU37">
            <v>-27.656398965359063</v>
          </cell>
          <cell r="AV37">
            <v>274.77830697238716</v>
          </cell>
          <cell r="AW37">
            <v>196.69</v>
          </cell>
          <cell r="AX37">
            <v>-28.418657874704188</v>
          </cell>
          <cell r="AY37">
            <v>242.54333538331016</v>
          </cell>
          <cell r="AZ37">
            <v>208.7</v>
          </cell>
          <cell r="BA37">
            <v>-13.953521060401396</v>
          </cell>
          <cell r="BB37">
            <v>212.14708344073284</v>
          </cell>
          <cell r="BC37">
            <v>209.489</v>
          </cell>
          <cell r="BD37">
            <v>-1.2529436641892002</v>
          </cell>
          <cell r="BE37">
            <v>729.46872579643014</v>
          </cell>
          <cell r="BF37">
            <v>614.87900000000002</v>
          </cell>
          <cell r="BG37">
            <v>-15.708655044987932</v>
          </cell>
          <cell r="BH37">
            <v>1632.9349490039681</v>
          </cell>
          <cell r="BI37">
            <v>1268.4789999999998</v>
          </cell>
          <cell r="BJ37">
            <v>-22.319073348651969</v>
          </cell>
          <cell r="BK37">
            <v>3105.8919217988009</v>
          </cell>
          <cell r="BL37">
            <v>2659.9966954340516</v>
          </cell>
          <cell r="BM37">
            <v>-14.356430860817129</v>
          </cell>
        </row>
        <row r="38">
          <cell r="C38">
            <v>33</v>
          </cell>
          <cell r="D38" t="str">
            <v>F/C Production</v>
          </cell>
          <cell r="E38" t="str">
            <v>KTON</v>
          </cell>
          <cell r="F38">
            <v>176.44080833333331</v>
          </cell>
          <cell r="G38">
            <v>269.29479599999996</v>
          </cell>
          <cell r="H38">
            <v>52.626140485168371</v>
          </cell>
          <cell r="I38">
            <v>190.48836333333333</v>
          </cell>
          <cell r="J38">
            <v>239.813401</v>
          </cell>
          <cell r="K38">
            <v>25.893989954836965</v>
          </cell>
          <cell r="L38">
            <v>189.28908333333331</v>
          </cell>
          <cell r="M38">
            <v>280.61119999999994</v>
          </cell>
          <cell r="N38">
            <v>48.244787844342127</v>
          </cell>
          <cell r="O38">
            <v>556.218255</v>
          </cell>
          <cell r="P38">
            <v>789.71939699999984</v>
          </cell>
          <cell r="Q38">
            <v>41.980129185080386</v>
          </cell>
          <cell r="R38">
            <v>183.80083833333333</v>
          </cell>
          <cell r="S38">
            <v>189.00686035336113</v>
          </cell>
          <cell r="T38">
            <v>2.832425612002043</v>
          </cell>
          <cell r="U38">
            <v>740.01909333333333</v>
          </cell>
          <cell r="V38">
            <v>978.72625735336101</v>
          </cell>
          <cell r="W38">
            <v>32.256892581622175</v>
          </cell>
          <cell r="X38">
            <v>214.0089383333333</v>
          </cell>
          <cell r="Y38">
            <v>234.84200000000001</v>
          </cell>
          <cell r="Z38">
            <v>9.7346689483678563</v>
          </cell>
          <cell r="AA38">
            <v>213.24095833333331</v>
          </cell>
          <cell r="AB38">
            <v>260.7659259259259</v>
          </cell>
          <cell r="AC38">
            <v>22.286978995049658</v>
          </cell>
          <cell r="AD38">
            <v>611.05073499999992</v>
          </cell>
          <cell r="AE38">
            <v>684.61478627928705</v>
          </cell>
          <cell r="AF38">
            <v>12.038943260462185</v>
          </cell>
          <cell r="AG38">
            <v>1167.26899</v>
          </cell>
          <cell r="AH38">
            <v>1474.3341832792869</v>
          </cell>
          <cell r="AI38">
            <v>26.306292372188079</v>
          </cell>
          <cell r="AJ38">
            <v>214.31312833333334</v>
          </cell>
          <cell r="AK38">
            <v>254.1037037037037</v>
          </cell>
          <cell r="AL38">
            <v>18.566559911570995</v>
          </cell>
          <cell r="AM38">
            <v>198.98421333333332</v>
          </cell>
          <cell r="AN38">
            <v>238.65703703703701</v>
          </cell>
          <cell r="AO38">
            <v>19.937673968760926</v>
          </cell>
          <cell r="AP38">
            <v>220.60089333333332</v>
          </cell>
          <cell r="AQ38">
            <v>264.98481481481485</v>
          </cell>
          <cell r="AR38">
            <v>20.119556548856014</v>
          </cell>
          <cell r="AS38">
            <v>633.89823499999989</v>
          </cell>
          <cell r="AT38">
            <v>757.7455555555556</v>
          </cell>
          <cell r="AU38">
            <v>19.537413691577125</v>
          </cell>
          <cell r="AV38">
            <v>216.92097333333334</v>
          </cell>
          <cell r="AW38">
            <v>251.80037037037036</v>
          </cell>
          <cell r="AX38">
            <v>16.079310589962788</v>
          </cell>
          <cell r="AY38">
            <v>202.93687833333334</v>
          </cell>
          <cell r="AZ38">
            <v>250.52370370370375</v>
          </cell>
          <cell r="BA38">
            <v>23.449077250615243</v>
          </cell>
          <cell r="BB38">
            <v>172.02482833333332</v>
          </cell>
          <cell r="BC38">
            <v>251.27296296296296</v>
          </cell>
          <cell r="BD38">
            <v>46.067846948273164</v>
          </cell>
          <cell r="BE38">
            <v>591.88267999999994</v>
          </cell>
          <cell r="BF38">
            <v>753.59703703703713</v>
          </cell>
          <cell r="BG38">
            <v>27.322028925907617</v>
          </cell>
          <cell r="BH38">
            <v>1225.7809149999998</v>
          </cell>
          <cell r="BI38">
            <v>1511.3425925925926</v>
          </cell>
          <cell r="BJ38">
            <v>23.296306387066959</v>
          </cell>
          <cell r="BK38">
            <v>2393.0499050000003</v>
          </cell>
          <cell r="BL38">
            <v>2985.6767758718797</v>
          </cell>
          <cell r="BM38">
            <v>24.764501134458346</v>
          </cell>
        </row>
        <row r="39">
          <cell r="C39">
            <v>34</v>
          </cell>
          <cell r="D39" t="str">
            <v>Stripping Ratio</v>
          </cell>
          <cell r="E39" t="str">
            <v>OB: ROM</v>
          </cell>
          <cell r="F39">
            <v>16.43128718786533</v>
          </cell>
          <cell r="G39">
            <v>18.463758191118554</v>
          </cell>
          <cell r="H39">
            <v>12.369517859527308</v>
          </cell>
          <cell r="I39">
            <v>16.702832902159567</v>
          </cell>
          <cell r="J39">
            <v>19.880599550667682</v>
          </cell>
          <cell r="K39">
            <v>19.025315448717986</v>
          </cell>
          <cell r="L39">
            <v>18.516681699180985</v>
          </cell>
          <cell r="M39">
            <v>16.727957988412719</v>
          </cell>
          <cell r="N39">
            <v>-9.6600662031544449</v>
          </cell>
          <cell r="O39">
            <v>17.204047713726968</v>
          </cell>
          <cell r="P39">
            <v>18.149473973355352</v>
          </cell>
          <cell r="Q39">
            <v>5.4953710624391965</v>
          </cell>
          <cell r="R39">
            <v>16.453450546950311</v>
          </cell>
          <cell r="S39">
            <v>19.239402027608804</v>
          </cell>
          <cell r="T39">
            <v>16.932323543372952</v>
          </cell>
          <cell r="U39">
            <v>17.008521409297078</v>
          </cell>
          <cell r="V39">
            <v>18.369108555271289</v>
          </cell>
          <cell r="W39">
            <v>7.9994440035833838</v>
          </cell>
          <cell r="X39">
            <v>16.247977953985963</v>
          </cell>
          <cell r="Y39">
            <v>16.0139065129583</v>
          </cell>
          <cell r="Z39">
            <v>-1.4406188984903197</v>
          </cell>
          <cell r="AA39">
            <v>15.215608930725915</v>
          </cell>
          <cell r="AB39">
            <v>15.291007309203119</v>
          </cell>
          <cell r="AC39">
            <v>0.4955330990726643</v>
          </cell>
          <cell r="AD39">
            <v>15.939936654675108</v>
          </cell>
          <cell r="AE39">
            <v>16.495780467582879</v>
          </cell>
          <cell r="AF39">
            <v>3.48711431512963</v>
          </cell>
          <cell r="AG39">
            <v>16.5161890317641</v>
          </cell>
          <cell r="AH39">
            <v>17.299523161224606</v>
          </cell>
          <cell r="AI39">
            <v>4.7428261323116994</v>
          </cell>
          <cell r="AJ39">
            <v>13.727063985059022</v>
          </cell>
          <cell r="AK39">
            <v>17.671060676238998</v>
          </cell>
          <cell r="AL39">
            <v>28.731538626706694</v>
          </cell>
          <cell r="AM39">
            <v>14.624398741401709</v>
          </cell>
          <cell r="AN39">
            <v>16.596416861826697</v>
          </cell>
          <cell r="AO39">
            <v>13.484438952298254</v>
          </cell>
          <cell r="AP39">
            <v>14.268187719714637</v>
          </cell>
          <cell r="AQ39">
            <v>17.199692239072256</v>
          </cell>
          <cell r="AR39">
            <v>20.545738372274851</v>
          </cell>
          <cell r="AS39">
            <v>14.185455893265253</v>
          </cell>
          <cell r="AT39">
            <v>17.158335373317016</v>
          </cell>
          <cell r="AU39">
            <v>20.957236076305303</v>
          </cell>
          <cell r="AV39">
            <v>15.782199162930588</v>
          </cell>
          <cell r="AW39">
            <v>17.716192994051553</v>
          </cell>
          <cell r="AX39">
            <v>12.254273382023667</v>
          </cell>
          <cell r="AY39">
            <v>16.896049408646295</v>
          </cell>
          <cell r="AZ39">
            <v>16.256435074269287</v>
          </cell>
          <cell r="BA39">
            <v>-3.7855851324019856</v>
          </cell>
          <cell r="BB39">
            <v>17.140126026367057</v>
          </cell>
          <cell r="BC39">
            <v>14.597506312980633</v>
          </cell>
          <cell r="BD39">
            <v>-14.834311658356844</v>
          </cell>
          <cell r="BE39">
            <v>16.547464564415478</v>
          </cell>
          <cell r="BF39">
            <v>16.158192099583818</v>
          </cell>
          <cell r="BG39">
            <v>-2.352459878770619</v>
          </cell>
          <cell r="BH39">
            <v>15.240618229471636</v>
          </cell>
          <cell r="BI39">
            <v>16.673528690660234</v>
          </cell>
          <cell r="BJ39">
            <v>9.4019182136437163</v>
          </cell>
          <cell r="BK39">
            <v>15.845552642785677</v>
          </cell>
          <cell r="BL39">
            <v>17.00100367757636</v>
          </cell>
          <cell r="BM39">
            <v>7.2919579445324612</v>
          </cell>
        </row>
        <row r="40">
          <cell r="C40">
            <v>35</v>
          </cell>
          <cell r="D40" t="str">
            <v>Hauling</v>
          </cell>
          <cell r="E40" t="str">
            <v>KTON</v>
          </cell>
          <cell r="F40">
            <v>168.56736001551263</v>
          </cell>
          <cell r="G40">
            <v>192.29906392827937</v>
          </cell>
          <cell r="H40">
            <v>14.078469230687835</v>
          </cell>
          <cell r="I40">
            <v>182.33396082976745</v>
          </cell>
          <cell r="J40">
            <v>247.37767832850216</v>
          </cell>
          <cell r="K40">
            <v>35.672848438509767</v>
          </cell>
          <cell r="L40">
            <v>181.15865970490844</v>
          </cell>
          <cell r="M40">
            <v>255.61235835396388</v>
          </cell>
          <cell r="N40">
            <v>41.098614203888445</v>
          </cell>
          <cell r="O40">
            <v>532.05998055018858</v>
          </cell>
          <cell r="P40">
            <v>695.28910061074544</v>
          </cell>
          <cell r="Q40">
            <v>30.678706542026728</v>
          </cell>
          <cell r="R40">
            <v>175.78017486607675</v>
          </cell>
          <cell r="S40">
            <v>209.8438751560756</v>
          </cell>
          <cell r="T40">
            <v>19.378579134962902</v>
          </cell>
          <cell r="U40">
            <v>707.84015541626536</v>
          </cell>
          <cell r="V40">
            <v>905.132975766821</v>
          </cell>
          <cell r="W40">
            <v>27.872510317605819</v>
          </cell>
          <cell r="X40">
            <v>205.38410051633645</v>
          </cell>
          <cell r="Y40">
            <v>225</v>
          </cell>
          <cell r="Z40">
            <v>9.5508364251902194</v>
          </cell>
          <cell r="AA40">
            <v>204.63143426833335</v>
          </cell>
          <cell r="AB40">
            <v>250</v>
          </cell>
          <cell r="AC40">
            <v>22.170868270499838</v>
          </cell>
          <cell r="AD40">
            <v>585.79570965074652</v>
          </cell>
          <cell r="AE40">
            <v>684.84387515607557</v>
          </cell>
          <cell r="AF40">
            <v>16.908311869402716</v>
          </cell>
          <cell r="AG40">
            <v>1117.855690200935</v>
          </cell>
          <cell r="AH40">
            <v>1380.1329757668209</v>
          </cell>
          <cell r="AI40">
            <v>23.462535268639321</v>
          </cell>
          <cell r="AJ40">
            <v>205.68223019682645</v>
          </cell>
          <cell r="AK40">
            <v>250</v>
          </cell>
          <cell r="AL40">
            <v>21.546717847605944</v>
          </cell>
          <cell r="AM40">
            <v>190.65982420700772</v>
          </cell>
          <cell r="AN40">
            <v>250</v>
          </cell>
          <cell r="AO40">
            <v>31.123586754472228</v>
          </cell>
          <cell r="AP40">
            <v>211.84424911889744</v>
          </cell>
          <cell r="AQ40">
            <v>250</v>
          </cell>
          <cell r="AR40">
            <v>18.011228079025017</v>
          </cell>
          <cell r="AS40">
            <v>608.18630352273158</v>
          </cell>
          <cell r="AT40">
            <v>750</v>
          </cell>
          <cell r="AU40">
            <v>23.317476183836487</v>
          </cell>
          <cell r="AV40">
            <v>208.23784169361537</v>
          </cell>
          <cell r="AW40">
            <v>250</v>
          </cell>
          <cell r="AX40">
            <v>20.055028407291196</v>
          </cell>
          <cell r="AY40">
            <v>194.53349347754357</v>
          </cell>
          <cell r="AZ40">
            <v>250</v>
          </cell>
          <cell r="BA40">
            <v>28.512574123313801</v>
          </cell>
          <cell r="BB40">
            <v>164.23967110517421</v>
          </cell>
          <cell r="BC40">
            <v>250</v>
          </cell>
          <cell r="BD40">
            <v>52.2165736924226</v>
          </cell>
          <cell r="BE40">
            <v>567.01100627633321</v>
          </cell>
          <cell r="BF40">
            <v>750</v>
          </cell>
          <cell r="BG40">
            <v>32.272564676546509</v>
          </cell>
          <cell r="BH40">
            <v>1175.1973097990649</v>
          </cell>
          <cell r="BI40">
            <v>1500</v>
          </cell>
          <cell r="BJ40">
            <v>27.638141058752918</v>
          </cell>
          <cell r="BK40">
            <v>2293.0529999999999</v>
          </cell>
          <cell r="BL40">
            <v>2880.1329757668209</v>
          </cell>
          <cell r="BM40">
            <v>25.602547161658322</v>
          </cell>
        </row>
        <row r="41">
          <cell r="C41">
            <v>36</v>
          </cell>
          <cell r="D41" t="str">
            <v>ROM Stock</v>
          </cell>
          <cell r="E41" t="str">
            <v>KTON</v>
          </cell>
          <cell r="F41">
            <v>48.538556313679834</v>
          </cell>
          <cell r="G41">
            <v>398.10576599999996</v>
          </cell>
          <cell r="H41">
            <v>720.18460422935993</v>
          </cell>
          <cell r="I41">
            <v>56.005264511458449</v>
          </cell>
          <cell r="J41">
            <v>327.45264299999997</v>
          </cell>
          <cell r="K41">
            <v>484.68189706166731</v>
          </cell>
          <cell r="L41">
            <v>52.882082815474234</v>
          </cell>
          <cell r="M41">
            <v>315.55144589120482</v>
          </cell>
          <cell r="N41">
            <v>496.7076731684042</v>
          </cell>
          <cell r="O41">
            <v>52.882082815474234</v>
          </cell>
          <cell r="P41">
            <v>315.55144589120482</v>
          </cell>
          <cell r="Q41">
            <v>496.7076731684042</v>
          </cell>
          <cell r="R41">
            <v>51.570655527727951</v>
          </cell>
          <cell r="S41">
            <v>313.27196299999997</v>
          </cell>
          <cell r="T41">
            <v>507.46166554265199</v>
          </cell>
          <cell r="U41">
            <v>51.570655527727951</v>
          </cell>
          <cell r="V41">
            <v>313.27196299999997</v>
          </cell>
          <cell r="W41">
            <v>507.46166554265199</v>
          </cell>
          <cell r="X41">
            <v>61.022376019702648</v>
          </cell>
          <cell r="Y41">
            <v>338.12996299999998</v>
          </cell>
          <cell r="Z41">
            <v>454.10815680272106</v>
          </cell>
          <cell r="AA41">
            <v>79.22420918731126</v>
          </cell>
          <cell r="AB41">
            <v>362.18281401486979</v>
          </cell>
          <cell r="AC41">
            <v>357.16179149047014</v>
          </cell>
          <cell r="AD41">
            <v>79.22420918731126</v>
          </cell>
          <cell r="AE41">
            <v>362.18281401486979</v>
          </cell>
          <cell r="AF41">
            <v>357.16179149047014</v>
          </cell>
          <cell r="AG41">
            <v>79.22420918731126</v>
          </cell>
          <cell r="AH41">
            <v>362.18281401486979</v>
          </cell>
          <cell r="AI41">
            <v>357.16179149047014</v>
          </cell>
          <cell r="AJ41">
            <v>102.17126572531993</v>
          </cell>
          <cell r="AK41">
            <v>323.9791103111661</v>
          </cell>
          <cell r="AL41">
            <v>217.09415363626849</v>
          </cell>
          <cell r="AM41">
            <v>118.93325592512255</v>
          </cell>
          <cell r="AN41">
            <v>298.82207327412908</v>
          </cell>
          <cell r="AO41">
            <v>151.25190675201904</v>
          </cell>
          <cell r="AP41">
            <v>139.56227337830018</v>
          </cell>
          <cell r="AQ41">
            <v>258.03725845931422</v>
          </cell>
          <cell r="AR41">
            <v>84.890409286952121</v>
          </cell>
          <cell r="AS41">
            <v>139.56227337830018</v>
          </cell>
          <cell r="AT41">
            <v>258.03725845931422</v>
          </cell>
          <cell r="AU41">
            <v>84.890409286952121</v>
          </cell>
          <cell r="AV41">
            <v>156.03054451451686</v>
          </cell>
          <cell r="AW41">
            <v>202.92688808894385</v>
          </cell>
          <cell r="AX41">
            <v>30.055873816465358</v>
          </cell>
          <cell r="AY41">
            <v>150.21921534726593</v>
          </cell>
          <cell r="AZ41">
            <v>161.10318438524007</v>
          </cell>
          <cell r="BA41">
            <v>7.2453906864134305</v>
          </cell>
          <cell r="BB41">
            <v>152.07531799999865</v>
          </cell>
          <cell r="BC41">
            <v>119.31922142227714</v>
          </cell>
          <cell r="BD41">
            <v>-21.539390486575737</v>
          </cell>
          <cell r="BE41">
            <v>152.07531799999865</v>
          </cell>
          <cell r="BF41">
            <v>119.31922142227714</v>
          </cell>
          <cell r="BG41">
            <v>-21.539390486575737</v>
          </cell>
          <cell r="BH41">
            <v>152.07531799999865</v>
          </cell>
          <cell r="BI41">
            <v>119.31922142227714</v>
          </cell>
          <cell r="BJ41">
            <v>-21.539390486575737</v>
          </cell>
          <cell r="BK41">
            <v>152.07531799999865</v>
          </cell>
          <cell r="BL41">
            <v>119.31922142227714</v>
          </cell>
          <cell r="BM41">
            <v>-21.539390486575737</v>
          </cell>
        </row>
        <row r="42">
          <cell r="C42">
            <v>37</v>
          </cell>
          <cell r="D42" t="str">
            <v>FC Stock</v>
          </cell>
          <cell r="E42" t="str">
            <v>KTON</v>
          </cell>
          <cell r="F42">
            <v>174.14482343008709</v>
          </cell>
          <cell r="G42">
            <v>145.11597499999999</v>
          </cell>
          <cell r="H42">
            <v>-16.66937199642982</v>
          </cell>
          <cell r="I42">
            <v>167.63318676342038</v>
          </cell>
          <cell r="J42">
            <v>167.06237610892231</v>
          </cell>
          <cell r="K42">
            <v>-0.34051172415140946</v>
          </cell>
          <cell r="L42">
            <v>167.92227009675372</v>
          </cell>
          <cell r="M42">
            <v>121.65334610892228</v>
          </cell>
          <cell r="N42">
            <v>-27.553774708483957</v>
          </cell>
          <cell r="O42">
            <v>167.92227009675372</v>
          </cell>
          <cell r="P42">
            <v>121.65334610892228</v>
          </cell>
          <cell r="Q42">
            <v>-27.553774708483957</v>
          </cell>
          <cell r="R42">
            <v>152.22310843008708</v>
          </cell>
          <cell r="S42">
            <v>94.006206999999989</v>
          </cell>
          <cell r="T42">
            <v>-38.24445711987606</v>
          </cell>
          <cell r="U42">
            <v>152.22310843008708</v>
          </cell>
          <cell r="V42">
            <v>94.006206999999989</v>
          </cell>
          <cell r="W42">
            <v>-38.24445711987606</v>
          </cell>
          <cell r="X42">
            <v>185.23204676342039</v>
          </cell>
          <cell r="Y42">
            <v>125.89820700000001</v>
          </cell>
          <cell r="Z42">
            <v>-32.032167651422618</v>
          </cell>
          <cell r="AA42">
            <v>157.4730050967537</v>
          </cell>
          <cell r="AB42">
            <v>287.66413292592591</v>
          </cell>
          <cell r="AC42">
            <v>82.675203759006749</v>
          </cell>
          <cell r="AD42">
            <v>157.4730050967537</v>
          </cell>
          <cell r="AE42">
            <v>287.66413292592591</v>
          </cell>
          <cell r="AF42">
            <v>82.675203759006749</v>
          </cell>
          <cell r="AG42">
            <v>157.4730050967537</v>
          </cell>
          <cell r="AH42">
            <v>287.66413292592591</v>
          </cell>
          <cell r="AI42">
            <v>82.675203759006749</v>
          </cell>
          <cell r="AJ42">
            <v>172.78613343008701</v>
          </cell>
          <cell r="AK42">
            <v>353.01783662962964</v>
          </cell>
          <cell r="AL42">
            <v>104.30912459330439</v>
          </cell>
          <cell r="AM42">
            <v>172.77034676342032</v>
          </cell>
          <cell r="AN42">
            <v>331.67487366666666</v>
          </cell>
          <cell r="AO42">
            <v>91.974421467613951</v>
          </cell>
          <cell r="AP42">
            <v>164.37124009675364</v>
          </cell>
          <cell r="AQ42">
            <v>283.90968848148151</v>
          </cell>
          <cell r="AR42">
            <v>72.72467392371324</v>
          </cell>
          <cell r="AS42">
            <v>164.37124009675364</v>
          </cell>
          <cell r="AT42">
            <v>283.90968848148151</v>
          </cell>
          <cell r="AU42">
            <v>72.72467392371324</v>
          </cell>
          <cell r="AV42">
            <v>152.292213430087</v>
          </cell>
          <cell r="AW42">
            <v>303.96005885185184</v>
          </cell>
          <cell r="AX42">
            <v>99.590019742796116</v>
          </cell>
          <cell r="AY42">
            <v>130.22909176342034</v>
          </cell>
          <cell r="AZ42">
            <v>291.48376255555559</v>
          </cell>
          <cell r="BA42">
            <v>123.82384658343257</v>
          </cell>
          <cell r="BB42">
            <v>126.75392009675369</v>
          </cell>
          <cell r="BC42">
            <v>303.70672551851857</v>
          </cell>
          <cell r="BD42">
            <v>139.60341840843535</v>
          </cell>
          <cell r="BE42">
            <v>126.75392009675369</v>
          </cell>
          <cell r="BF42">
            <v>303.70672551851857</v>
          </cell>
          <cell r="BG42">
            <v>139.60341840843535</v>
          </cell>
          <cell r="BH42">
            <v>126.75392009675369</v>
          </cell>
          <cell r="BI42">
            <v>303.70672551851857</v>
          </cell>
          <cell r="BJ42">
            <v>139.60341840843535</v>
          </cell>
          <cell r="BK42">
            <v>126.75392009675369</v>
          </cell>
          <cell r="BL42">
            <v>303.70672551851857</v>
          </cell>
          <cell r="BM42">
            <v>139.60341840843535</v>
          </cell>
        </row>
        <row r="43">
          <cell r="C43">
            <v>38</v>
          </cell>
          <cell r="D43" t="str">
            <v>Sales</v>
          </cell>
          <cell r="E43" t="str">
            <v>KTON</v>
          </cell>
          <cell r="F43">
            <v>123.5</v>
          </cell>
          <cell r="G43">
            <v>70.682000000000002</v>
          </cell>
          <cell r="H43">
            <v>-42.767611336032388</v>
          </cell>
          <cell r="I43">
            <v>197</v>
          </cell>
          <cell r="J43">
            <v>217.86699999999999</v>
          </cell>
          <cell r="K43">
            <v>10.592385786802025</v>
          </cell>
          <cell r="L43">
            <v>189</v>
          </cell>
          <cell r="M43">
            <v>326.44099999999997</v>
          </cell>
          <cell r="N43">
            <v>72.7201058201058</v>
          </cell>
          <cell r="O43">
            <v>509.5</v>
          </cell>
          <cell r="P43">
            <v>614.99</v>
          </cell>
          <cell r="Q43">
            <v>20.704612365063792</v>
          </cell>
          <cell r="R43">
            <v>199.5</v>
          </cell>
          <cell r="S43">
            <v>216.654</v>
          </cell>
          <cell r="T43">
            <v>8.5984962406015022</v>
          </cell>
          <cell r="U43">
            <v>709</v>
          </cell>
          <cell r="V43">
            <v>831.64400000000001</v>
          </cell>
          <cell r="W43">
            <v>17.298166431593796</v>
          </cell>
          <cell r="X43">
            <v>181</v>
          </cell>
          <cell r="Y43">
            <v>202.95</v>
          </cell>
          <cell r="Z43">
            <v>12.127071823204414</v>
          </cell>
          <cell r="AA43">
            <v>241</v>
          </cell>
          <cell r="AB43">
            <v>99.000000000000014</v>
          </cell>
          <cell r="AC43">
            <v>-58.921161825726145</v>
          </cell>
          <cell r="AD43">
            <v>621.5</v>
          </cell>
          <cell r="AE43">
            <v>518.60400000000004</v>
          </cell>
          <cell r="AF43">
            <v>-16.556074014481087</v>
          </cell>
          <cell r="AG43">
            <v>1131</v>
          </cell>
          <cell r="AH43">
            <v>1133.5940000000001</v>
          </cell>
          <cell r="AI43">
            <v>0.22935455349248901</v>
          </cell>
          <cell r="AJ43">
            <v>199</v>
          </cell>
          <cell r="AK43">
            <v>188.75</v>
          </cell>
          <cell r="AL43">
            <v>-5.1507537688442211</v>
          </cell>
          <cell r="AM43">
            <v>199</v>
          </cell>
          <cell r="AN43">
            <v>260</v>
          </cell>
          <cell r="AO43">
            <v>30.653266331658291</v>
          </cell>
          <cell r="AP43">
            <v>229</v>
          </cell>
          <cell r="AQ43">
            <v>312.75</v>
          </cell>
          <cell r="AR43">
            <v>36.572052401746724</v>
          </cell>
          <cell r="AS43">
            <v>627</v>
          </cell>
          <cell r="AT43">
            <v>761.5</v>
          </cell>
          <cell r="AU43">
            <v>21.451355661881976</v>
          </cell>
          <cell r="AV43">
            <v>229</v>
          </cell>
          <cell r="AW43">
            <v>231.75</v>
          </cell>
          <cell r="AX43">
            <v>1.2008733624454149</v>
          </cell>
          <cell r="AY43">
            <v>225</v>
          </cell>
          <cell r="AZ43">
            <v>263</v>
          </cell>
          <cell r="BA43">
            <v>16.888888888888889</v>
          </cell>
          <cell r="BB43">
            <v>175.5</v>
          </cell>
          <cell r="BC43">
            <v>239.05</v>
          </cell>
          <cell r="BD43">
            <v>36.21082621082622</v>
          </cell>
          <cell r="BE43">
            <v>629.5</v>
          </cell>
          <cell r="BF43">
            <v>733.8</v>
          </cell>
          <cell r="BG43">
            <v>16.568705321683868</v>
          </cell>
          <cell r="BH43">
            <v>1256.5</v>
          </cell>
          <cell r="BI43">
            <v>1495.3</v>
          </cell>
          <cell r="BJ43">
            <v>19.005173099880619</v>
          </cell>
          <cell r="BK43">
            <v>2387.5</v>
          </cell>
          <cell r="BL43">
            <v>2628.8940000000002</v>
          </cell>
          <cell r="BM43">
            <v>10.110743455497392</v>
          </cell>
        </row>
        <row r="44">
          <cell r="C44">
            <v>39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 xml:space="preserve"> 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C45">
            <v>40</v>
          </cell>
          <cell r="D45">
            <v>0</v>
          </cell>
          <cell r="E45">
            <v>0</v>
          </cell>
          <cell r="F45" t="str">
            <v>JANUARY</v>
          </cell>
          <cell r="G45">
            <v>0</v>
          </cell>
          <cell r="H45">
            <v>0</v>
          </cell>
          <cell r="I45" t="str">
            <v>FEBRUARY</v>
          </cell>
          <cell r="J45">
            <v>0</v>
          </cell>
          <cell r="K45">
            <v>0</v>
          </cell>
          <cell r="L45" t="str">
            <v>MARCH</v>
          </cell>
          <cell r="M45">
            <v>0</v>
          </cell>
          <cell r="N45">
            <v>0</v>
          </cell>
          <cell r="O45" t="str">
            <v>Q1</v>
          </cell>
          <cell r="P45">
            <v>0</v>
          </cell>
          <cell r="Q45">
            <v>0</v>
          </cell>
          <cell r="R45" t="str">
            <v>APRIL</v>
          </cell>
          <cell r="S45">
            <v>0</v>
          </cell>
          <cell r="T45">
            <v>0</v>
          </cell>
          <cell r="U45" t="str">
            <v>JANUARY - APRIL</v>
          </cell>
          <cell r="V45">
            <v>0</v>
          </cell>
          <cell r="W45">
            <v>0</v>
          </cell>
          <cell r="X45" t="str">
            <v>MAY</v>
          </cell>
          <cell r="Y45">
            <v>0</v>
          </cell>
          <cell r="Z45">
            <v>0</v>
          </cell>
          <cell r="AA45" t="str">
            <v>JUNE</v>
          </cell>
          <cell r="AB45">
            <v>0</v>
          </cell>
          <cell r="AC45">
            <v>0</v>
          </cell>
          <cell r="AD45" t="str">
            <v>Q2</v>
          </cell>
          <cell r="AE45">
            <v>0</v>
          </cell>
          <cell r="AF45">
            <v>0</v>
          </cell>
          <cell r="AG45" t="str">
            <v>1st HALF</v>
          </cell>
          <cell r="AH45">
            <v>0</v>
          </cell>
          <cell r="AI45">
            <v>0</v>
          </cell>
          <cell r="AJ45" t="str">
            <v>JULY</v>
          </cell>
          <cell r="AK45">
            <v>0</v>
          </cell>
          <cell r="AL45">
            <v>0</v>
          </cell>
          <cell r="AM45" t="str">
            <v>AUGUST</v>
          </cell>
          <cell r="AN45">
            <v>0</v>
          </cell>
          <cell r="AO45">
            <v>0</v>
          </cell>
          <cell r="AP45" t="str">
            <v>SEPTEMBER</v>
          </cell>
          <cell r="AQ45">
            <v>0</v>
          </cell>
          <cell r="AR45">
            <v>0</v>
          </cell>
          <cell r="AS45" t="str">
            <v>Q3</v>
          </cell>
          <cell r="AT45">
            <v>0</v>
          </cell>
          <cell r="AU45">
            <v>0</v>
          </cell>
          <cell r="AV45" t="str">
            <v>OCTOBER</v>
          </cell>
          <cell r="AW45">
            <v>0</v>
          </cell>
          <cell r="AX45">
            <v>0</v>
          </cell>
          <cell r="AY45" t="str">
            <v>NOVEMBER</v>
          </cell>
          <cell r="AZ45">
            <v>0</v>
          </cell>
          <cell r="BA45">
            <v>0</v>
          </cell>
          <cell r="BB45" t="str">
            <v>DECEMBER</v>
          </cell>
          <cell r="BC45">
            <v>0</v>
          </cell>
          <cell r="BD45">
            <v>0</v>
          </cell>
          <cell r="BE45" t="str">
            <v>Q4</v>
          </cell>
          <cell r="BF45">
            <v>0</v>
          </cell>
          <cell r="BG45">
            <v>0</v>
          </cell>
          <cell r="BH45" t="str">
            <v>2nd HALF</v>
          </cell>
          <cell r="BI45">
            <v>0</v>
          </cell>
          <cell r="BJ45">
            <v>0</v>
          </cell>
          <cell r="BK45" t="str">
            <v>TOTAL 2012</v>
          </cell>
          <cell r="BL45">
            <v>0</v>
          </cell>
          <cell r="BM45">
            <v>0</v>
          </cell>
        </row>
        <row r="46">
          <cell r="C46">
            <v>41</v>
          </cell>
          <cell r="D46">
            <v>0</v>
          </cell>
          <cell r="E46">
            <v>0</v>
          </cell>
          <cell r="F46" t="str">
            <v>Plan</v>
          </cell>
          <cell r="G46" t="str">
            <v>Actual</v>
          </cell>
          <cell r="H46" t="str">
            <v>% var</v>
          </cell>
          <cell r="I46" t="str">
            <v>Plan</v>
          </cell>
          <cell r="J46" t="str">
            <v>Actual</v>
          </cell>
          <cell r="K46" t="str">
            <v>% var</v>
          </cell>
          <cell r="L46" t="str">
            <v>Plan</v>
          </cell>
          <cell r="M46" t="str">
            <v>Actual</v>
          </cell>
          <cell r="N46" t="str">
            <v>% var</v>
          </cell>
          <cell r="O46" t="str">
            <v>Plan</v>
          </cell>
          <cell r="P46" t="str">
            <v>Actual</v>
          </cell>
          <cell r="Q46" t="str">
            <v>% var</v>
          </cell>
          <cell r="R46" t="str">
            <v>Plan</v>
          </cell>
          <cell r="S46" t="str">
            <v>Est</v>
          </cell>
          <cell r="T46" t="str">
            <v>% var</v>
          </cell>
          <cell r="U46" t="str">
            <v>Plan</v>
          </cell>
          <cell r="V46" t="str">
            <v>Est.</v>
          </cell>
          <cell r="W46" t="str">
            <v>% var</v>
          </cell>
          <cell r="X46" t="str">
            <v>Plan</v>
          </cell>
          <cell r="Y46" t="str">
            <v>Est</v>
          </cell>
          <cell r="Z46" t="str">
            <v>% var</v>
          </cell>
          <cell r="AA46" t="str">
            <v>Plan</v>
          </cell>
          <cell r="AB46" t="str">
            <v>Est</v>
          </cell>
          <cell r="AC46" t="str">
            <v>% var</v>
          </cell>
          <cell r="AD46" t="str">
            <v>Plan</v>
          </cell>
          <cell r="AE46" t="str">
            <v>Est.</v>
          </cell>
          <cell r="AF46" t="str">
            <v>% var</v>
          </cell>
          <cell r="AG46" t="str">
            <v>Plan</v>
          </cell>
          <cell r="AH46" t="str">
            <v>Est</v>
          </cell>
          <cell r="AI46" t="str">
            <v>% var</v>
          </cell>
          <cell r="AJ46" t="str">
            <v>Plan</v>
          </cell>
          <cell r="AK46" t="str">
            <v>Est</v>
          </cell>
          <cell r="AL46" t="str">
            <v>% var</v>
          </cell>
          <cell r="AM46" t="str">
            <v>Plan</v>
          </cell>
          <cell r="AN46" t="str">
            <v>Est</v>
          </cell>
          <cell r="AO46" t="str">
            <v>% var</v>
          </cell>
          <cell r="AP46" t="str">
            <v>Plan</v>
          </cell>
          <cell r="AQ46" t="str">
            <v>Est</v>
          </cell>
          <cell r="AR46" t="str">
            <v>% var</v>
          </cell>
          <cell r="AS46" t="str">
            <v>Plan</v>
          </cell>
          <cell r="AT46" t="str">
            <v>Est.</v>
          </cell>
          <cell r="AU46" t="str">
            <v>% var</v>
          </cell>
          <cell r="AV46" t="str">
            <v>Plan</v>
          </cell>
          <cell r="AW46" t="str">
            <v>Est</v>
          </cell>
          <cell r="AX46" t="str">
            <v>% var</v>
          </cell>
          <cell r="AY46" t="str">
            <v>Plan</v>
          </cell>
          <cell r="AZ46" t="str">
            <v>Est</v>
          </cell>
          <cell r="BA46" t="str">
            <v>% var</v>
          </cell>
          <cell r="BB46" t="str">
            <v>Plan</v>
          </cell>
          <cell r="BC46" t="str">
            <v>Est</v>
          </cell>
          <cell r="BD46" t="str">
            <v>% var</v>
          </cell>
          <cell r="BE46" t="str">
            <v>Plan</v>
          </cell>
          <cell r="BF46" t="str">
            <v>Est.</v>
          </cell>
          <cell r="BG46" t="str">
            <v>% var</v>
          </cell>
          <cell r="BH46" t="str">
            <v>Plan</v>
          </cell>
          <cell r="BI46" t="str">
            <v>Est.</v>
          </cell>
          <cell r="BJ46" t="str">
            <v>% var</v>
          </cell>
          <cell r="BK46" t="str">
            <v>Plan</v>
          </cell>
          <cell r="BL46" t="str">
            <v>Est</v>
          </cell>
          <cell r="BM46" t="str">
            <v>% var</v>
          </cell>
        </row>
        <row r="47">
          <cell r="C47">
            <v>42</v>
          </cell>
          <cell r="D47" t="str">
            <v>OB Removal</v>
          </cell>
          <cell r="E47" t="str">
            <v>KBCM</v>
          </cell>
          <cell r="F47">
            <v>608.00273309754471</v>
          </cell>
          <cell r="G47">
            <v>0</v>
          </cell>
          <cell r="H47">
            <v>-100</v>
          </cell>
          <cell r="I47">
            <v>683.12667930430177</v>
          </cell>
          <cell r="J47">
            <v>0</v>
          </cell>
          <cell r="K47">
            <v>-100</v>
          </cell>
          <cell r="L47">
            <v>690.58043605621253</v>
          </cell>
          <cell r="M47">
            <v>0</v>
          </cell>
          <cell r="N47">
            <v>-100</v>
          </cell>
          <cell r="O47">
            <v>1981.7098484580588</v>
          </cell>
          <cell r="P47">
            <v>0</v>
          </cell>
          <cell r="Q47">
            <v>-100</v>
          </cell>
          <cell r="R47">
            <v>847.79974031412166</v>
          </cell>
          <cell r="S47">
            <v>0</v>
          </cell>
          <cell r="T47">
            <v>-100</v>
          </cell>
          <cell r="U47">
            <v>2829.5095887721805</v>
          </cell>
          <cell r="V47">
            <v>0</v>
          </cell>
          <cell r="W47">
            <v>-100</v>
          </cell>
          <cell r="X47">
            <v>942.75898786382459</v>
          </cell>
          <cell r="Y47">
            <v>0</v>
          </cell>
          <cell r="Z47">
            <v>-100</v>
          </cell>
          <cell r="AA47">
            <v>803.25987462457101</v>
          </cell>
          <cell r="AB47">
            <v>0</v>
          </cell>
          <cell r="AC47">
            <v>-100</v>
          </cell>
          <cell r="AD47">
            <v>2593.8186028025175</v>
          </cell>
          <cell r="AE47">
            <v>0</v>
          </cell>
          <cell r="AF47">
            <v>-100</v>
          </cell>
          <cell r="AG47">
            <v>4575.5284512605758</v>
          </cell>
          <cell r="AH47">
            <v>0</v>
          </cell>
          <cell r="AI47">
            <v>-100</v>
          </cell>
          <cell r="AJ47">
            <v>1457.5927810424616</v>
          </cell>
          <cell r="AK47">
            <v>0</v>
          </cell>
          <cell r="AL47">
            <v>-100</v>
          </cell>
          <cell r="AM47">
            <v>1294.3360017247669</v>
          </cell>
          <cell r="AN47">
            <v>0</v>
          </cell>
          <cell r="AO47">
            <v>-100</v>
          </cell>
          <cell r="AP47">
            <v>1273.8698608869256</v>
          </cell>
          <cell r="AQ47">
            <v>0</v>
          </cell>
          <cell r="AR47">
            <v>-100</v>
          </cell>
          <cell r="AS47">
            <v>4025.7986436541541</v>
          </cell>
          <cell r="AT47">
            <v>0</v>
          </cell>
          <cell r="AU47">
            <v>-100</v>
          </cell>
          <cell r="AV47">
            <v>1102.3616510639508</v>
          </cell>
          <cell r="AW47">
            <v>0</v>
          </cell>
          <cell r="AX47">
            <v>-100</v>
          </cell>
          <cell r="AY47">
            <v>1011.8061125362592</v>
          </cell>
          <cell r="AZ47">
            <v>0</v>
          </cell>
          <cell r="BA47">
            <v>-100</v>
          </cell>
          <cell r="BB47">
            <v>866.56366342099375</v>
          </cell>
          <cell r="BC47">
            <v>0</v>
          </cell>
          <cell r="BD47">
            <v>-100</v>
          </cell>
          <cell r="BE47">
            <v>2980.7314270212037</v>
          </cell>
          <cell r="BF47">
            <v>0</v>
          </cell>
          <cell r="BG47">
            <v>-100</v>
          </cell>
          <cell r="BH47">
            <v>7006.5300706753578</v>
          </cell>
          <cell r="BI47">
            <v>0</v>
          </cell>
          <cell r="BJ47">
            <v>-100</v>
          </cell>
          <cell r="BK47">
            <v>11582.058521935933</v>
          </cell>
          <cell r="BL47">
            <v>0</v>
          </cell>
          <cell r="BM47">
            <v>-100</v>
          </cell>
        </row>
        <row r="48">
          <cell r="C48">
            <v>43</v>
          </cell>
          <cell r="D48" t="str">
            <v>ROM Production</v>
          </cell>
          <cell r="E48" t="str">
            <v>KTON</v>
          </cell>
          <cell r="F48">
            <v>23.691170905497597</v>
          </cell>
          <cell r="G48">
            <v>0</v>
          </cell>
          <cell r="H48">
            <v>-100</v>
          </cell>
          <cell r="I48">
            <v>32.097838295707504</v>
          </cell>
          <cell r="J48">
            <v>0</v>
          </cell>
          <cell r="K48">
            <v>-100</v>
          </cell>
          <cell r="L48">
            <v>32.6918772934157</v>
          </cell>
          <cell r="M48">
            <v>0</v>
          </cell>
          <cell r="N48">
            <v>-100</v>
          </cell>
          <cell r="O48">
            <v>88.480886494620805</v>
          </cell>
          <cell r="P48">
            <v>0</v>
          </cell>
          <cell r="Q48">
            <v>-100</v>
          </cell>
          <cell r="R48">
            <v>54.034102309752917</v>
          </cell>
          <cell r="S48">
            <v>0</v>
          </cell>
          <cell r="T48">
            <v>-100</v>
          </cell>
          <cell r="U48">
            <v>142.51498880437373</v>
          </cell>
          <cell r="V48">
            <v>0</v>
          </cell>
          <cell r="W48">
            <v>-100</v>
          </cell>
          <cell r="X48">
            <v>55.287269374852549</v>
          </cell>
          <cell r="Y48">
            <v>0</v>
          </cell>
          <cell r="Z48">
            <v>-100</v>
          </cell>
          <cell r="AA48">
            <v>54.786738428294825</v>
          </cell>
          <cell r="AB48">
            <v>0</v>
          </cell>
          <cell r="AC48">
            <v>-100</v>
          </cell>
          <cell r="AD48">
            <v>164.10811011290031</v>
          </cell>
          <cell r="AE48">
            <v>0</v>
          </cell>
          <cell r="AF48">
            <v>-100</v>
          </cell>
          <cell r="AG48">
            <v>252.5889966075211</v>
          </cell>
          <cell r="AH48">
            <v>0</v>
          </cell>
          <cell r="AI48">
            <v>-100</v>
          </cell>
          <cell r="AJ48">
            <v>81.352523197566029</v>
          </cell>
          <cell r="AK48">
            <v>0</v>
          </cell>
          <cell r="AL48">
            <v>-100</v>
          </cell>
          <cell r="AM48">
            <v>58.426917936129342</v>
          </cell>
          <cell r="AN48">
            <v>0</v>
          </cell>
          <cell r="AO48">
            <v>-100</v>
          </cell>
          <cell r="AP48">
            <v>69.450482882853777</v>
          </cell>
          <cell r="AQ48">
            <v>0</v>
          </cell>
          <cell r="AR48">
            <v>-100</v>
          </cell>
          <cell r="AS48">
            <v>209.22992401654915</v>
          </cell>
          <cell r="AT48">
            <v>0</v>
          </cell>
          <cell r="AU48">
            <v>-100</v>
          </cell>
          <cell r="AV48">
            <v>41.38906250283712</v>
          </cell>
          <cell r="AW48">
            <v>0</v>
          </cell>
          <cell r="AX48">
            <v>-100</v>
          </cell>
          <cell r="AY48">
            <v>45.417786217227757</v>
          </cell>
          <cell r="AZ48">
            <v>0</v>
          </cell>
          <cell r="BA48">
            <v>-100</v>
          </cell>
          <cell r="BB48">
            <v>38.266152454666852</v>
          </cell>
          <cell r="BC48">
            <v>0</v>
          </cell>
          <cell r="BD48">
            <v>-100</v>
          </cell>
          <cell r="BE48">
            <v>125.07300117473173</v>
          </cell>
          <cell r="BF48">
            <v>0</v>
          </cell>
          <cell r="BG48">
            <v>-100</v>
          </cell>
          <cell r="BH48">
            <v>334.30292519128091</v>
          </cell>
          <cell r="BI48">
            <v>0</v>
          </cell>
          <cell r="BJ48">
            <v>-100</v>
          </cell>
          <cell r="BK48">
            <v>586.89192179880195</v>
          </cell>
          <cell r="BL48">
            <v>0</v>
          </cell>
          <cell r="BM48">
            <v>-100</v>
          </cell>
        </row>
        <row r="49">
          <cell r="C49">
            <v>44</v>
          </cell>
          <cell r="D49" t="str">
            <v>Stripping Ratio</v>
          </cell>
          <cell r="E49" t="str">
            <v>OB: ROM</v>
          </cell>
          <cell r="F49">
            <v>25.663684396302088</v>
          </cell>
          <cell r="G49" t="e">
            <v>#DIV/0!</v>
          </cell>
          <cell r="H49" t="e">
            <v>#DIV/0!</v>
          </cell>
          <cell r="I49">
            <v>21.282638195471794</v>
          </cell>
          <cell r="J49" t="e">
            <v>#DIV/0!</v>
          </cell>
          <cell r="K49" t="e">
            <v>#DIV/0!</v>
          </cell>
          <cell r="L49">
            <v>21.123914966954153</v>
          </cell>
          <cell r="M49" t="e">
            <v>#DIV/0!</v>
          </cell>
          <cell r="N49" t="e">
            <v>#DIV/0!</v>
          </cell>
          <cell r="O49">
            <v>22.397038806551027</v>
          </cell>
          <cell r="P49" t="e">
            <v>#DIV/0!</v>
          </cell>
          <cell r="Q49" t="e">
            <v>#DIV/0!</v>
          </cell>
          <cell r="R49">
            <v>15.690086520806279</v>
          </cell>
          <cell r="S49" t="e">
            <v>#DIV/0!</v>
          </cell>
          <cell r="T49" t="e">
            <v>#DIV/0!</v>
          </cell>
          <cell r="U49">
            <v>19.854119293067257</v>
          </cell>
          <cell r="V49" t="e">
            <v>#DIV/0!</v>
          </cell>
          <cell r="W49" t="e">
            <v>#DIV/0!</v>
          </cell>
          <cell r="X49">
            <v>17.052008509804232</v>
          </cell>
          <cell r="Y49" t="e">
            <v>#DIV/0!</v>
          </cell>
          <cell r="Z49" t="e">
            <v>#DIV/0!</v>
          </cell>
          <cell r="AA49">
            <v>14.661575002787979</v>
          </cell>
          <cell r="AB49" t="e">
            <v>#DIV/0!</v>
          </cell>
          <cell r="AC49" t="e">
            <v>#DIV/0!</v>
          </cell>
          <cell r="AD49">
            <v>15.805547946521756</v>
          </cell>
          <cell r="AE49" t="e">
            <v>#DIV/0!</v>
          </cell>
          <cell r="AF49" t="e">
            <v>#DIV/0!</v>
          </cell>
          <cell r="AG49">
            <v>18.114520080897041</v>
          </cell>
          <cell r="AH49" t="e">
            <v>#DIV/0!</v>
          </cell>
          <cell r="AI49" t="e">
            <v>#DIV/0!</v>
          </cell>
          <cell r="AJ49">
            <v>17.916995364761728</v>
          </cell>
          <cell r="AK49" t="e">
            <v>#DIV/0!</v>
          </cell>
          <cell r="AL49" t="e">
            <v>#DIV/0!</v>
          </cell>
          <cell r="AM49">
            <v>22.153076825645645</v>
          </cell>
          <cell r="AN49" t="e">
            <v>#DIV/0!</v>
          </cell>
          <cell r="AO49" t="e">
            <v>#DIV/0!</v>
          </cell>
          <cell r="AP49">
            <v>18.342131084036335</v>
          </cell>
          <cell r="AQ49" t="e">
            <v>#DIV/0!</v>
          </cell>
          <cell r="AR49" t="e">
            <v>#DIV/0!</v>
          </cell>
          <cell r="AS49">
            <v>19.241027126386239</v>
          </cell>
          <cell r="AT49" t="e">
            <v>#DIV/0!</v>
          </cell>
          <cell r="AU49" t="e">
            <v>#DIV/0!</v>
          </cell>
          <cell r="AV49">
            <v>26.634129511592263</v>
          </cell>
          <cell r="AW49" t="e">
            <v>#DIV/0!</v>
          </cell>
          <cell r="AX49" t="e">
            <v>#DIV/0!</v>
          </cell>
          <cell r="AY49">
            <v>22.277750564435557</v>
          </cell>
          <cell r="AZ49" t="e">
            <v>#DIV/0!</v>
          </cell>
          <cell r="BA49" t="e">
            <v>#DIV/0!</v>
          </cell>
          <cell r="BB49">
            <v>22.645696204958011</v>
          </cell>
          <cell r="BC49" t="e">
            <v>#DIV/0!</v>
          </cell>
          <cell r="BD49" t="e">
            <v>#DIV/0!</v>
          </cell>
          <cell r="BE49">
            <v>23.831933343128217</v>
          </cell>
          <cell r="BF49" t="e">
            <v>#DIV/0!</v>
          </cell>
          <cell r="BG49" t="e">
            <v>#DIV/0!</v>
          </cell>
          <cell r="BH49">
            <v>20.958626271865175</v>
          </cell>
          <cell r="BI49" t="e">
            <v>#DIV/0!</v>
          </cell>
          <cell r="BJ49" t="e">
            <v>#DIV/0!</v>
          </cell>
          <cell r="BK49">
            <v>19.734567970261633</v>
          </cell>
          <cell r="BL49" t="e">
            <v>#DIV/0!</v>
          </cell>
          <cell r="BM49" t="e">
            <v>#DIV/0!</v>
          </cell>
        </row>
        <row r="50">
          <cell r="C50">
            <v>45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C51">
            <v>46</v>
          </cell>
          <cell r="D51">
            <v>0</v>
          </cell>
          <cell r="E51">
            <v>0</v>
          </cell>
          <cell r="F51" t="str">
            <v>JANUARY</v>
          </cell>
          <cell r="G51">
            <v>0</v>
          </cell>
          <cell r="H51">
            <v>0</v>
          </cell>
          <cell r="I51" t="str">
            <v>FEBRUARY</v>
          </cell>
          <cell r="J51">
            <v>0</v>
          </cell>
          <cell r="K51">
            <v>0</v>
          </cell>
          <cell r="L51" t="str">
            <v>MARCH</v>
          </cell>
          <cell r="M51">
            <v>0</v>
          </cell>
          <cell r="N51">
            <v>0</v>
          </cell>
          <cell r="O51" t="str">
            <v>Q1</v>
          </cell>
          <cell r="P51">
            <v>0</v>
          </cell>
          <cell r="Q51">
            <v>0</v>
          </cell>
          <cell r="R51" t="str">
            <v>APRIL</v>
          </cell>
          <cell r="S51">
            <v>0</v>
          </cell>
          <cell r="T51">
            <v>0</v>
          </cell>
          <cell r="U51" t="str">
            <v>JANUARY - APRIL</v>
          </cell>
          <cell r="V51">
            <v>0</v>
          </cell>
          <cell r="W51">
            <v>0</v>
          </cell>
          <cell r="X51" t="str">
            <v>MAY</v>
          </cell>
          <cell r="Y51">
            <v>0</v>
          </cell>
          <cell r="Z51">
            <v>0</v>
          </cell>
          <cell r="AA51" t="str">
            <v>JUNE</v>
          </cell>
          <cell r="AB51">
            <v>0</v>
          </cell>
          <cell r="AC51">
            <v>0</v>
          </cell>
          <cell r="AD51" t="str">
            <v>Q2</v>
          </cell>
          <cell r="AE51">
            <v>0</v>
          </cell>
          <cell r="AF51">
            <v>0</v>
          </cell>
          <cell r="AG51" t="str">
            <v>1st HALF</v>
          </cell>
          <cell r="AH51">
            <v>0</v>
          </cell>
          <cell r="AI51">
            <v>0</v>
          </cell>
          <cell r="AJ51" t="str">
            <v>JULY</v>
          </cell>
          <cell r="AK51">
            <v>0</v>
          </cell>
          <cell r="AL51">
            <v>0</v>
          </cell>
          <cell r="AM51" t="str">
            <v>AUGUST</v>
          </cell>
          <cell r="AN51">
            <v>0</v>
          </cell>
          <cell r="AO51">
            <v>0</v>
          </cell>
          <cell r="AP51" t="str">
            <v>SEPTEMBER</v>
          </cell>
          <cell r="AQ51">
            <v>0</v>
          </cell>
          <cell r="AR51">
            <v>0</v>
          </cell>
          <cell r="AS51" t="str">
            <v>Q3</v>
          </cell>
          <cell r="AT51">
            <v>0</v>
          </cell>
          <cell r="AU51">
            <v>0</v>
          </cell>
          <cell r="AV51" t="str">
            <v>OCTOBER</v>
          </cell>
          <cell r="AW51">
            <v>0</v>
          </cell>
          <cell r="AX51">
            <v>0</v>
          </cell>
          <cell r="AY51" t="str">
            <v>NOVEMBER</v>
          </cell>
          <cell r="AZ51">
            <v>0</v>
          </cell>
          <cell r="BA51">
            <v>0</v>
          </cell>
          <cell r="BB51" t="str">
            <v>DECEMBER</v>
          </cell>
          <cell r="BC51">
            <v>0</v>
          </cell>
          <cell r="BD51">
            <v>0</v>
          </cell>
          <cell r="BE51" t="str">
            <v>Q4</v>
          </cell>
          <cell r="BF51">
            <v>0</v>
          </cell>
          <cell r="BG51">
            <v>0</v>
          </cell>
          <cell r="BH51" t="str">
            <v>2nd HALF</v>
          </cell>
          <cell r="BI51">
            <v>0</v>
          </cell>
          <cell r="BJ51">
            <v>0</v>
          </cell>
          <cell r="BK51" t="str">
            <v>TOTAL 2012</v>
          </cell>
          <cell r="BL51">
            <v>0</v>
          </cell>
          <cell r="BM51">
            <v>0</v>
          </cell>
        </row>
        <row r="52">
          <cell r="C52">
            <v>47</v>
          </cell>
          <cell r="D52">
            <v>0</v>
          </cell>
          <cell r="E52">
            <v>0</v>
          </cell>
          <cell r="F52" t="str">
            <v>Plan</v>
          </cell>
          <cell r="G52" t="str">
            <v>Actual</v>
          </cell>
          <cell r="H52" t="str">
            <v>% var</v>
          </cell>
          <cell r="I52" t="str">
            <v>Plan</v>
          </cell>
          <cell r="J52" t="str">
            <v>Actual</v>
          </cell>
          <cell r="K52" t="str">
            <v>% var</v>
          </cell>
          <cell r="L52" t="str">
            <v>Plan</v>
          </cell>
          <cell r="M52" t="str">
            <v>Actual</v>
          </cell>
          <cell r="N52" t="str">
            <v>% var</v>
          </cell>
          <cell r="O52" t="str">
            <v>Plan</v>
          </cell>
          <cell r="P52" t="str">
            <v>Actual</v>
          </cell>
          <cell r="Q52" t="str">
            <v>% var</v>
          </cell>
          <cell r="R52" t="str">
            <v>Plan</v>
          </cell>
          <cell r="S52" t="str">
            <v>Est</v>
          </cell>
          <cell r="T52" t="str">
            <v>% var</v>
          </cell>
          <cell r="U52" t="str">
            <v>Plan</v>
          </cell>
          <cell r="V52" t="str">
            <v>Est.</v>
          </cell>
          <cell r="W52" t="str">
            <v>% var</v>
          </cell>
          <cell r="X52" t="str">
            <v>Plan</v>
          </cell>
          <cell r="Y52" t="str">
            <v>Est</v>
          </cell>
          <cell r="Z52" t="str">
            <v>% var</v>
          </cell>
          <cell r="AA52" t="str">
            <v>Plan</v>
          </cell>
          <cell r="AB52" t="str">
            <v>Est</v>
          </cell>
          <cell r="AC52" t="str">
            <v>% var</v>
          </cell>
          <cell r="AD52" t="str">
            <v>Plan</v>
          </cell>
          <cell r="AE52" t="str">
            <v>Est.</v>
          </cell>
          <cell r="AF52" t="str">
            <v>% var</v>
          </cell>
          <cell r="AG52" t="str">
            <v>Plan</v>
          </cell>
          <cell r="AH52" t="str">
            <v>Est</v>
          </cell>
          <cell r="AI52" t="str">
            <v>% var</v>
          </cell>
          <cell r="AJ52" t="str">
            <v>Plan</v>
          </cell>
          <cell r="AK52" t="str">
            <v>Est</v>
          </cell>
          <cell r="AL52" t="str">
            <v>% var</v>
          </cell>
          <cell r="AM52" t="str">
            <v>Plan</v>
          </cell>
          <cell r="AN52" t="str">
            <v>Est</v>
          </cell>
          <cell r="AO52" t="str">
            <v>% var</v>
          </cell>
          <cell r="AP52" t="str">
            <v>Plan</v>
          </cell>
          <cell r="AQ52" t="str">
            <v>Est</v>
          </cell>
          <cell r="AR52" t="str">
            <v>% var</v>
          </cell>
          <cell r="AS52" t="str">
            <v>Plan</v>
          </cell>
          <cell r="AT52" t="str">
            <v>Est.</v>
          </cell>
          <cell r="AU52" t="str">
            <v>% var</v>
          </cell>
          <cell r="AV52" t="str">
            <v>Plan</v>
          </cell>
          <cell r="AW52" t="str">
            <v>Est</v>
          </cell>
          <cell r="AX52" t="str">
            <v>% var</v>
          </cell>
          <cell r="AY52" t="str">
            <v>Plan</v>
          </cell>
          <cell r="AZ52" t="str">
            <v>Est</v>
          </cell>
          <cell r="BA52" t="str">
            <v>% var</v>
          </cell>
          <cell r="BB52" t="str">
            <v>Plan</v>
          </cell>
          <cell r="BC52" t="str">
            <v>Est</v>
          </cell>
          <cell r="BD52" t="str">
            <v>% var</v>
          </cell>
          <cell r="BE52" t="str">
            <v>Plan</v>
          </cell>
          <cell r="BF52" t="str">
            <v>Est.</v>
          </cell>
          <cell r="BG52" t="str">
            <v>% var</v>
          </cell>
          <cell r="BH52" t="str">
            <v>Plan</v>
          </cell>
          <cell r="BI52" t="str">
            <v>Est.</v>
          </cell>
          <cell r="BJ52" t="str">
            <v>% var</v>
          </cell>
          <cell r="BK52" t="str">
            <v>Plan</v>
          </cell>
          <cell r="BL52" t="str">
            <v>Est</v>
          </cell>
          <cell r="BM52" t="str">
            <v>% var</v>
          </cell>
        </row>
        <row r="53">
          <cell r="C53">
            <v>48</v>
          </cell>
          <cell r="D53" t="str">
            <v>OB Removal</v>
          </cell>
          <cell r="E53" t="str">
            <v>KBCM</v>
          </cell>
          <cell r="F53">
            <v>3048.7032097660099</v>
          </cell>
          <cell r="G53">
            <v>4217.6266459999997</v>
          </cell>
          <cell r="H53">
            <v>38.341660562088805</v>
          </cell>
          <cell r="I53">
            <v>3159.4086321886457</v>
          </cell>
          <cell r="J53">
            <v>3562.2179729999998</v>
          </cell>
          <cell r="K53">
            <v>12.749517004779227</v>
          </cell>
          <cell r="L53">
            <v>3361.9393937944778</v>
          </cell>
          <cell r="M53">
            <v>4494.965792</v>
          </cell>
          <cell r="N53">
            <v>33.70157119122613</v>
          </cell>
          <cell r="O53">
            <v>9570.0512357491334</v>
          </cell>
          <cell r="P53">
            <v>12274.810410999999</v>
          </cell>
          <cell r="Q53">
            <v>28.262744980373551</v>
          </cell>
          <cell r="R53">
            <v>3043.8281898689056</v>
          </cell>
          <cell r="S53">
            <v>3283.8046690000001</v>
          </cell>
          <cell r="T53">
            <v>7.8840349770671532</v>
          </cell>
          <cell r="U53">
            <v>12613.879425618039</v>
          </cell>
          <cell r="V53">
            <v>15558.61508</v>
          </cell>
          <cell r="W53">
            <v>23.345202177859552</v>
          </cell>
          <cell r="X53">
            <v>3586.3312042516459</v>
          </cell>
          <cell r="Y53">
            <v>4158.8115214152704</v>
          </cell>
          <cell r="Z53">
            <v>15.96284014384787</v>
          </cell>
          <cell r="AA53">
            <v>3551.8967172042044</v>
          </cell>
          <cell r="AB53">
            <v>4355.1660000000002</v>
          </cell>
          <cell r="AC53">
            <v>22.615220732771508</v>
          </cell>
          <cell r="AD53">
            <v>10182.056111324757</v>
          </cell>
          <cell r="AE53">
            <v>11797.78219041527</v>
          </cell>
          <cell r="AF53">
            <v>15.868367463556392</v>
          </cell>
          <cell r="AG53">
            <v>19752.107347073892</v>
          </cell>
          <cell r="AH53">
            <v>24072.592601415268</v>
          </cell>
          <cell r="AI53">
            <v>21.873540774278041</v>
          </cell>
          <cell r="AJ53">
            <v>2916.0242490723699</v>
          </cell>
          <cell r="AK53">
            <v>3815.1819999999998</v>
          </cell>
          <cell r="AL53">
            <v>30.835057397539305</v>
          </cell>
          <cell r="AM53">
            <v>2715.2810508165339</v>
          </cell>
          <cell r="AN53">
            <v>3543.335</v>
          </cell>
          <cell r="AO53">
            <v>30.496067761915675</v>
          </cell>
          <cell r="AP53">
            <v>3158.9763168224144</v>
          </cell>
          <cell r="AQ53">
            <v>3856.1709999999998</v>
          </cell>
          <cell r="AR53">
            <v>22.070272558386485</v>
          </cell>
          <cell r="AS53">
            <v>8790.2816167113178</v>
          </cell>
          <cell r="AT53">
            <v>11214.688</v>
          </cell>
          <cell r="AU53">
            <v>27.580531420968491</v>
          </cell>
          <cell r="AV53">
            <v>3234.2443152271421</v>
          </cell>
          <cell r="AW53">
            <v>3484.598</v>
          </cell>
          <cell r="AX53">
            <v>7.7407165437121712</v>
          </cell>
          <cell r="AY53">
            <v>3086.2180658380184</v>
          </cell>
          <cell r="AZ53">
            <v>3392.7179999999998</v>
          </cell>
          <cell r="BA53">
            <v>9.931246840743114</v>
          </cell>
          <cell r="BB53">
            <v>2769.6640828793752</v>
          </cell>
          <cell r="BC53">
            <v>3058.0169999999998</v>
          </cell>
          <cell r="BD53">
            <v>10.411115156638402</v>
          </cell>
          <cell r="BE53">
            <v>9090.1264639445362</v>
          </cell>
          <cell r="BF53">
            <v>9935.3329999999987</v>
          </cell>
          <cell r="BG53">
            <v>9.2980723580461238</v>
          </cell>
          <cell r="BH53">
            <v>17880.408080655856</v>
          </cell>
          <cell r="BI53">
            <v>21150.021000000001</v>
          </cell>
          <cell r="BJ53">
            <v>18.28600837629325</v>
          </cell>
          <cell r="BK53">
            <v>37632.515427729741</v>
          </cell>
          <cell r="BL53">
            <v>45222.613601415273</v>
          </cell>
          <cell r="BM53">
            <v>20.16898973511806</v>
          </cell>
        </row>
        <row r="54">
          <cell r="C54">
            <v>49</v>
          </cell>
          <cell r="D54" t="str">
            <v>ROM Production</v>
          </cell>
          <cell r="E54" t="str">
            <v>KTON</v>
          </cell>
          <cell r="F54">
            <v>198.85414164701314</v>
          </cell>
          <cell r="G54">
            <v>228.427311620056</v>
          </cell>
          <cell r="H54">
            <v>14.8717898094063</v>
          </cell>
          <cell r="I54">
            <v>197.95507153111194</v>
          </cell>
          <cell r="J54">
            <v>179.180610922791</v>
          </cell>
          <cell r="K54">
            <v>-9.484202886598041</v>
          </cell>
          <cell r="L54">
            <v>186.16590163734909</v>
          </cell>
          <cell r="M54">
            <v>268.70977289120498</v>
          </cell>
          <cell r="N54">
            <v>44.3388775967423</v>
          </cell>
          <cell r="O54">
            <v>582.97511481547417</v>
          </cell>
          <cell r="P54">
            <v>676.31769543405198</v>
          </cell>
          <cell r="Q54">
            <v>16.011417682575185</v>
          </cell>
          <cell r="R54">
            <v>182.48941104558705</v>
          </cell>
          <cell r="S54">
            <v>170.681223059204</v>
          </cell>
          <cell r="T54">
            <v>-6.4706154284389052</v>
          </cell>
          <cell r="U54">
            <v>765.46452586106125</v>
          </cell>
          <cell r="V54">
            <v>846.99891849325604</v>
          </cell>
          <cell r="W54">
            <v>10.651622626205675</v>
          </cell>
          <cell r="X54">
            <v>223.460658825308</v>
          </cell>
          <cell r="Y54">
            <v>259.7</v>
          </cell>
          <cell r="Z54">
            <v>16.217324948917451</v>
          </cell>
          <cell r="AA54">
            <v>231.44279150094192</v>
          </cell>
          <cell r="AB54">
            <v>284.81877694079571</v>
          </cell>
          <cell r="AC54">
            <v>23.062280356066552</v>
          </cell>
          <cell r="AD54">
            <v>637.39286137183694</v>
          </cell>
          <cell r="AE54">
            <v>715.1999999999997</v>
          </cell>
          <cell r="AF54">
            <v>12.207092884708711</v>
          </cell>
          <cell r="AG54">
            <v>1220.3679761873111</v>
          </cell>
          <cell r="AH54">
            <v>1391.5176954340518</v>
          </cell>
          <cell r="AI54">
            <v>14.02443546424815</v>
          </cell>
          <cell r="AJ54">
            <v>237.26018487134201</v>
          </cell>
          <cell r="AK54">
            <v>215.9</v>
          </cell>
          <cell r="AL54">
            <v>-9.002852662752872</v>
          </cell>
          <cell r="AM54">
            <v>215.74620353313591</v>
          </cell>
          <cell r="AN54">
            <v>213.5</v>
          </cell>
          <cell r="AO54">
            <v>-1.0411323566075743</v>
          </cell>
          <cell r="AP54">
            <v>241.22991078651097</v>
          </cell>
          <cell r="AQ54">
            <v>224.2</v>
          </cell>
          <cell r="AR54">
            <v>-7.0596182417786864</v>
          </cell>
          <cell r="AS54">
            <v>694.2362991909888</v>
          </cell>
          <cell r="AT54">
            <v>653.59999999999991</v>
          </cell>
          <cell r="AU54">
            <v>-5.853381512655476</v>
          </cell>
          <cell r="AV54">
            <v>233.38924446955002</v>
          </cell>
          <cell r="AW54">
            <v>196.69</v>
          </cell>
          <cell r="AX54">
            <v>-15.724479743254888</v>
          </cell>
          <cell r="AY54">
            <v>197.12554916608241</v>
          </cell>
          <cell r="AZ54">
            <v>208.7</v>
          </cell>
          <cell r="BA54">
            <v>5.8716137420451089</v>
          </cell>
          <cell r="BB54">
            <v>173.88093098606601</v>
          </cell>
          <cell r="BC54">
            <v>209.489</v>
          </cell>
          <cell r="BD54">
            <v>20.478420958527916</v>
          </cell>
          <cell r="BE54">
            <v>604.39572462169849</v>
          </cell>
          <cell r="BF54">
            <v>614.87900000000002</v>
          </cell>
          <cell r="BG54">
            <v>1.7345052175647315</v>
          </cell>
          <cell r="BH54">
            <v>1298.6320238126873</v>
          </cell>
          <cell r="BI54">
            <v>1268.4789999999998</v>
          </cell>
          <cell r="BJ54">
            <v>-2.3219066879438595</v>
          </cell>
          <cell r="BK54">
            <v>2518.9999999999982</v>
          </cell>
          <cell r="BL54">
            <v>2659.9966954340516</v>
          </cell>
          <cell r="BM54">
            <v>5.5973281236226091</v>
          </cell>
        </row>
        <row r="55">
          <cell r="C55">
            <v>50</v>
          </cell>
          <cell r="D55" t="str">
            <v>F/C Production</v>
          </cell>
          <cell r="E55" t="str">
            <v>KTON</v>
          </cell>
          <cell r="F55">
            <v>176.44080833333331</v>
          </cell>
          <cell r="G55">
            <v>269.29479599999996</v>
          </cell>
          <cell r="H55">
            <v>52.626140485168371</v>
          </cell>
          <cell r="I55">
            <v>190.48836333333333</v>
          </cell>
          <cell r="J55">
            <v>239.813401</v>
          </cell>
          <cell r="K55">
            <v>25.893989954836965</v>
          </cell>
          <cell r="L55">
            <v>189.28908333333331</v>
          </cell>
          <cell r="M55">
            <v>280.61119999999994</v>
          </cell>
          <cell r="N55">
            <v>48.244787844342127</v>
          </cell>
          <cell r="O55">
            <v>556.218255</v>
          </cell>
          <cell r="P55">
            <v>789.71939699999984</v>
          </cell>
          <cell r="Q55">
            <v>41.980129185080386</v>
          </cell>
          <cell r="R55">
            <v>183.80083833333333</v>
          </cell>
          <cell r="S55">
            <v>189.00686035336113</v>
          </cell>
          <cell r="T55">
            <v>2.832425612002043</v>
          </cell>
          <cell r="U55">
            <v>740.01909333333333</v>
          </cell>
          <cell r="V55">
            <v>978.72625735336101</v>
          </cell>
          <cell r="W55">
            <v>32.256892581622175</v>
          </cell>
          <cell r="X55">
            <v>214.0089383333333</v>
          </cell>
          <cell r="Y55">
            <v>234.84200000000001</v>
          </cell>
          <cell r="Z55">
            <v>9.7346689483678563</v>
          </cell>
          <cell r="AA55">
            <v>213.24095833333331</v>
          </cell>
          <cell r="AB55">
            <v>260.7659259259259</v>
          </cell>
          <cell r="AC55">
            <v>22.286978995049658</v>
          </cell>
          <cell r="AD55">
            <v>611.05073499999992</v>
          </cell>
          <cell r="AE55">
            <v>684.61478627928705</v>
          </cell>
          <cell r="AF55">
            <v>12.038943260462185</v>
          </cell>
          <cell r="AG55">
            <v>1167.26899</v>
          </cell>
          <cell r="AH55">
            <v>1474.3341832792869</v>
          </cell>
          <cell r="AI55">
            <v>26.306292372188079</v>
          </cell>
          <cell r="AJ55">
            <v>214.31312833333334</v>
          </cell>
          <cell r="AK55">
            <v>254.1037037037037</v>
          </cell>
          <cell r="AL55">
            <v>18.566559911570995</v>
          </cell>
          <cell r="AM55">
            <v>198.98421333333332</v>
          </cell>
          <cell r="AN55">
            <v>238.65703703703701</v>
          </cell>
          <cell r="AO55">
            <v>19.937673968760926</v>
          </cell>
          <cell r="AP55">
            <v>220.60089333333332</v>
          </cell>
          <cell r="AQ55">
            <v>264.98481481481485</v>
          </cell>
          <cell r="AR55">
            <v>20.119556548856014</v>
          </cell>
          <cell r="AS55">
            <v>633.89823499999989</v>
          </cell>
          <cell r="AT55">
            <v>757.7455555555556</v>
          </cell>
          <cell r="AU55">
            <v>19.537413691577125</v>
          </cell>
          <cell r="AV55">
            <v>216.92097333333334</v>
          </cell>
          <cell r="AW55">
            <v>251.80037037037036</v>
          </cell>
          <cell r="AX55">
            <v>16.079310589962788</v>
          </cell>
          <cell r="AY55">
            <v>202.93687833333334</v>
          </cell>
          <cell r="AZ55">
            <v>250.52370370370375</v>
          </cell>
          <cell r="BA55">
            <v>23.449077250615243</v>
          </cell>
          <cell r="BB55">
            <v>172.02482833333332</v>
          </cell>
          <cell r="BC55">
            <v>251.27296296296296</v>
          </cell>
          <cell r="BD55">
            <v>46.067846948273164</v>
          </cell>
          <cell r="BE55">
            <v>591.88267999999994</v>
          </cell>
          <cell r="BF55">
            <v>753.59703703703713</v>
          </cell>
          <cell r="BG55">
            <v>27.322028925907617</v>
          </cell>
          <cell r="BH55">
            <v>1225.7809149999998</v>
          </cell>
          <cell r="BI55">
            <v>1511.3425925925926</v>
          </cell>
          <cell r="BJ55">
            <v>23.296306387066959</v>
          </cell>
          <cell r="BK55">
            <v>2393.0499050000003</v>
          </cell>
          <cell r="BL55">
            <v>2985.6767758718797</v>
          </cell>
          <cell r="BM55">
            <v>24.764501134458346</v>
          </cell>
        </row>
        <row r="56">
          <cell r="C56">
            <v>51</v>
          </cell>
          <cell r="D56" t="str">
            <v>Stripping Ratio</v>
          </cell>
          <cell r="E56" t="str">
            <v>OB: ROM</v>
          </cell>
          <cell r="F56">
            <v>15.331353848177708</v>
          </cell>
          <cell r="G56">
            <v>18.463758191118554</v>
          </cell>
          <cell r="H56">
            <v>20.431361600287936</v>
          </cell>
          <cell r="I56">
            <v>15.960230812738192</v>
          </cell>
          <cell r="J56">
            <v>19.880599550667682</v>
          </cell>
          <cell r="K56">
            <v>24.563358662711583</v>
          </cell>
          <cell r="L56">
            <v>18.058835502236768</v>
          </cell>
          <cell r="M56">
            <v>16.727957988412719</v>
          </cell>
          <cell r="N56">
            <v>-7.3696751579536048</v>
          </cell>
          <cell r="O56">
            <v>16.415882929716972</v>
          </cell>
          <cell r="P56">
            <v>18.149473973355352</v>
          </cell>
          <cell r="Q56">
            <v>10.560449602745003</v>
          </cell>
          <cell r="R56">
            <v>16.679478400577104</v>
          </cell>
          <cell r="S56">
            <v>19.239402027608804</v>
          </cell>
          <cell r="T56">
            <v>15.347743889539906</v>
          </cell>
          <cell r="U56">
            <v>16.478725008750533</v>
          </cell>
          <cell r="V56">
            <v>18.369108555271289</v>
          </cell>
          <cell r="W56">
            <v>11.471661463595781</v>
          </cell>
          <cell r="X56">
            <v>16.049049631842742</v>
          </cell>
          <cell r="Y56">
            <v>16.0139065129583</v>
          </cell>
          <cell r="Z56">
            <v>-0.21897320832452583</v>
          </cell>
          <cell r="AA56">
            <v>15.346758886589686</v>
          </cell>
          <cell r="AB56">
            <v>15.291007309203119</v>
          </cell>
          <cell r="AC56">
            <v>-0.36327916401478527</v>
          </cell>
          <cell r="AD56">
            <v>15.974537413880501</v>
          </cell>
          <cell r="AE56">
            <v>16.495780467582879</v>
          </cell>
          <cell r="AF56">
            <v>3.2629618010062833</v>
          </cell>
          <cell r="AG56">
            <v>16.185370095324586</v>
          </cell>
          <cell r="AH56">
            <v>17.299523161224606</v>
          </cell>
          <cell r="AI56">
            <v>6.883704600748433</v>
          </cell>
          <cell r="AJ56">
            <v>12.290407051033991</v>
          </cell>
          <cell r="AK56">
            <v>17.671060676238998</v>
          </cell>
          <cell r="AL56">
            <v>43.779295534010267</v>
          </cell>
          <cell r="AM56">
            <v>12.585533401515919</v>
          </cell>
          <cell r="AN56">
            <v>16.596416861826697</v>
          </cell>
          <cell r="AO56">
            <v>31.868998574408213</v>
          </cell>
          <cell r="AP56">
            <v>13.095292812250451</v>
          </cell>
          <cell r="AQ56">
            <v>17.199692239072256</v>
          </cell>
          <cell r="AR56">
            <v>31.342555570671937</v>
          </cell>
          <cell r="AS56">
            <v>12.661800638996919</v>
          </cell>
          <cell r="AT56">
            <v>17.158335373317016</v>
          </cell>
          <cell r="AU56">
            <v>35.512600952437026</v>
          </cell>
          <cell r="AV56">
            <v>13.857726488544804</v>
          </cell>
          <cell r="AW56">
            <v>17.716192994051553</v>
          </cell>
          <cell r="AX56">
            <v>27.843430945878957</v>
          </cell>
          <cell r="AY56">
            <v>15.656103832780271</v>
          </cell>
          <cell r="AZ56">
            <v>16.256435074269287</v>
          </cell>
          <cell r="BA56">
            <v>3.834486842327022</v>
          </cell>
          <cell r="BB56">
            <v>15.928509625367274</v>
          </cell>
          <cell r="BC56">
            <v>14.597506312980633</v>
          </cell>
          <cell r="BD56">
            <v>-8.3561070287889656</v>
          </cell>
          <cell r="BE56">
            <v>15.040024430408074</v>
          </cell>
          <cell r="BF56">
            <v>16.158192099583818</v>
          </cell>
          <cell r="BG56">
            <v>7.4346133834398644</v>
          </cell>
          <cell r="BH56">
            <v>13.768648664738995</v>
          </cell>
          <cell r="BI56">
            <v>16.673528690660234</v>
          </cell>
          <cell r="BJ56">
            <v>21.097785967627527</v>
          </cell>
          <cell r="BK56">
            <v>14.939466227760924</v>
          </cell>
          <cell r="BL56">
            <v>17.00100367757636</v>
          </cell>
          <cell r="BM56">
            <v>13.799271127803955</v>
          </cell>
        </row>
        <row r="57">
          <cell r="C57">
            <v>52</v>
          </cell>
          <cell r="D57" t="str">
            <v>Hauling</v>
          </cell>
          <cell r="E57" t="str">
            <v>KTON</v>
          </cell>
          <cell r="F57">
            <v>168.56736001551263</v>
          </cell>
          <cell r="G57">
            <v>192.29906392827937</v>
          </cell>
          <cell r="H57">
            <v>14.078469230687835</v>
          </cell>
          <cell r="I57">
            <v>182.33396082976745</v>
          </cell>
          <cell r="J57">
            <v>247.37767832850216</v>
          </cell>
          <cell r="K57">
            <v>35.672848438509767</v>
          </cell>
          <cell r="L57">
            <v>181.15865970490844</v>
          </cell>
          <cell r="M57">
            <v>255.61235835396388</v>
          </cell>
          <cell r="N57">
            <v>41.098614203888445</v>
          </cell>
          <cell r="O57">
            <v>532.05998055018858</v>
          </cell>
          <cell r="P57">
            <v>695.28910061074544</v>
          </cell>
          <cell r="Q57">
            <v>30.678706542026728</v>
          </cell>
          <cell r="R57">
            <v>175.78017486607675</v>
          </cell>
          <cell r="S57">
            <v>209.8438751560756</v>
          </cell>
          <cell r="T57">
            <v>19.378579134962902</v>
          </cell>
          <cell r="U57">
            <v>707.84015541626536</v>
          </cell>
          <cell r="V57">
            <v>905.132975766821</v>
          </cell>
          <cell r="W57">
            <v>27.872510317605819</v>
          </cell>
          <cell r="X57">
            <v>205.38410051633645</v>
          </cell>
          <cell r="Y57">
            <v>225</v>
          </cell>
          <cell r="Z57">
            <v>9.5508364251902194</v>
          </cell>
          <cell r="AA57">
            <v>204.63143426833335</v>
          </cell>
          <cell r="AB57">
            <v>250</v>
          </cell>
          <cell r="AC57">
            <v>22.170868270499838</v>
          </cell>
          <cell r="AD57">
            <v>585.79570965074652</v>
          </cell>
          <cell r="AE57">
            <v>684.84387515607557</v>
          </cell>
          <cell r="AF57">
            <v>16.908311869402716</v>
          </cell>
          <cell r="AG57">
            <v>1117.855690200935</v>
          </cell>
          <cell r="AH57">
            <v>1380.1329757668209</v>
          </cell>
          <cell r="AI57">
            <v>23.462535268639321</v>
          </cell>
          <cell r="AJ57">
            <v>205.68223019682645</v>
          </cell>
          <cell r="AK57">
            <v>250</v>
          </cell>
          <cell r="AL57">
            <v>21.546717847605944</v>
          </cell>
          <cell r="AM57">
            <v>190.65982420700772</v>
          </cell>
          <cell r="AN57">
            <v>250</v>
          </cell>
          <cell r="AO57">
            <v>31.123586754472228</v>
          </cell>
          <cell r="AP57">
            <v>211.84424911889744</v>
          </cell>
          <cell r="AQ57">
            <v>250</v>
          </cell>
          <cell r="AR57">
            <v>18.011228079025017</v>
          </cell>
          <cell r="AS57">
            <v>608.18630352273158</v>
          </cell>
          <cell r="AT57">
            <v>750</v>
          </cell>
          <cell r="AU57">
            <v>23.317476183836487</v>
          </cell>
          <cell r="AV57">
            <v>208.23784169361537</v>
          </cell>
          <cell r="AW57">
            <v>250</v>
          </cell>
          <cell r="AX57">
            <v>20.055028407291196</v>
          </cell>
          <cell r="AY57">
            <v>194.53349347754357</v>
          </cell>
          <cell r="AZ57">
            <v>250</v>
          </cell>
          <cell r="BA57">
            <v>28.512574123313801</v>
          </cell>
          <cell r="BB57">
            <v>164.23967110517421</v>
          </cell>
          <cell r="BC57">
            <v>250</v>
          </cell>
          <cell r="BD57">
            <v>52.2165736924226</v>
          </cell>
          <cell r="BE57">
            <v>567.01100627633321</v>
          </cell>
          <cell r="BF57">
            <v>750</v>
          </cell>
          <cell r="BG57">
            <v>32.272564676546509</v>
          </cell>
          <cell r="BH57">
            <v>1175.1973097990649</v>
          </cell>
          <cell r="BI57">
            <v>1500</v>
          </cell>
          <cell r="BJ57">
            <v>27.638141058752918</v>
          </cell>
          <cell r="BK57">
            <v>2293.0529999999999</v>
          </cell>
          <cell r="BL57">
            <v>2880.1329757668209</v>
          </cell>
          <cell r="BM57">
            <v>25.602547161658322</v>
          </cell>
        </row>
        <row r="58">
          <cell r="C58">
            <v>53</v>
          </cell>
          <cell r="D58" t="str">
            <v>ROM Stock</v>
          </cell>
          <cell r="E58" t="str">
            <v>KTON</v>
          </cell>
          <cell r="F58">
            <v>48.538556313679834</v>
          </cell>
          <cell r="G58">
            <v>398.10576599999996</v>
          </cell>
          <cell r="H58">
            <v>720.18460422935993</v>
          </cell>
          <cell r="I58">
            <v>56.005264511458449</v>
          </cell>
          <cell r="J58">
            <v>327.45264299999997</v>
          </cell>
          <cell r="K58">
            <v>484.68189706166731</v>
          </cell>
          <cell r="L58">
            <v>52.882082815474234</v>
          </cell>
          <cell r="M58">
            <v>315.55144589120482</v>
          </cell>
          <cell r="N58">
            <v>496.7076731684042</v>
          </cell>
          <cell r="O58">
            <v>52.882082815474234</v>
          </cell>
          <cell r="P58">
            <v>315.55144589120482</v>
          </cell>
          <cell r="Q58">
            <v>496.7076731684042</v>
          </cell>
          <cell r="R58">
            <v>51.570655527727951</v>
          </cell>
          <cell r="S58">
            <v>313.27196299999997</v>
          </cell>
          <cell r="T58">
            <v>507.46166554265199</v>
          </cell>
          <cell r="U58">
            <v>51.570655527727951</v>
          </cell>
          <cell r="V58">
            <v>313.27196299999997</v>
          </cell>
          <cell r="W58">
            <v>507.46166554265199</v>
          </cell>
          <cell r="X58">
            <v>61.022376019702648</v>
          </cell>
          <cell r="Y58">
            <v>338.12996299999998</v>
          </cell>
          <cell r="Z58">
            <v>454.10815680272106</v>
          </cell>
          <cell r="AA58">
            <v>79.22420918731126</v>
          </cell>
          <cell r="AB58">
            <v>362.18281401486979</v>
          </cell>
          <cell r="AC58">
            <v>357.16179149047014</v>
          </cell>
          <cell r="AD58">
            <v>79.22420918731126</v>
          </cell>
          <cell r="AE58">
            <v>362.18281401486979</v>
          </cell>
          <cell r="AF58">
            <v>357.16179149047014</v>
          </cell>
          <cell r="AG58">
            <v>79.22420918731126</v>
          </cell>
          <cell r="AH58">
            <v>362.18281401486979</v>
          </cell>
          <cell r="AI58">
            <v>357.16179149047014</v>
          </cell>
          <cell r="AJ58">
            <v>102.17126572531993</v>
          </cell>
          <cell r="AK58">
            <v>323.9791103111661</v>
          </cell>
          <cell r="AL58">
            <v>217.09415363626849</v>
          </cell>
          <cell r="AM58">
            <v>118.93325592512255</v>
          </cell>
          <cell r="AN58">
            <v>298.82207327412908</v>
          </cell>
          <cell r="AO58">
            <v>151.25190675201904</v>
          </cell>
          <cell r="AP58">
            <v>139.56227337830018</v>
          </cell>
          <cell r="AQ58">
            <v>258.03725845931422</v>
          </cell>
          <cell r="AR58">
            <v>84.890409286952121</v>
          </cell>
          <cell r="AS58">
            <v>139.56227337830018</v>
          </cell>
          <cell r="AT58">
            <v>258.03725845931422</v>
          </cell>
          <cell r="AU58">
            <v>84.890409286952121</v>
          </cell>
          <cell r="AV58">
            <v>156.03054451451686</v>
          </cell>
          <cell r="AW58">
            <v>202.92688808894385</v>
          </cell>
          <cell r="AX58">
            <v>30.055873816465358</v>
          </cell>
          <cell r="AY58">
            <v>150.21921534726593</v>
          </cell>
          <cell r="AZ58">
            <v>161.10318438524007</v>
          </cell>
          <cell r="BA58">
            <v>7.2453906864134305</v>
          </cell>
          <cell r="BB58">
            <v>152.07531799999865</v>
          </cell>
          <cell r="BC58">
            <v>119.31922142227714</v>
          </cell>
          <cell r="BD58">
            <v>-21.539390486575737</v>
          </cell>
          <cell r="BE58">
            <v>152.07531799999865</v>
          </cell>
          <cell r="BF58">
            <v>119.31922142227714</v>
          </cell>
          <cell r="BG58">
            <v>-21.539390486575737</v>
          </cell>
          <cell r="BH58">
            <v>152.07531799999865</v>
          </cell>
          <cell r="BI58">
            <v>119.31922142227714</v>
          </cell>
          <cell r="BJ58">
            <v>-21.539390486575737</v>
          </cell>
          <cell r="BK58">
            <v>152.07531799999865</v>
          </cell>
          <cell r="BL58">
            <v>119.31922142227714</v>
          </cell>
          <cell r="BM58">
            <v>-21.539390486575737</v>
          </cell>
        </row>
        <row r="59">
          <cell r="C59">
            <v>54</v>
          </cell>
          <cell r="D59" t="str">
            <v>FC Stock</v>
          </cell>
          <cell r="E59" t="str">
            <v>KTON</v>
          </cell>
          <cell r="F59">
            <v>174.14482343008709</v>
          </cell>
          <cell r="G59">
            <v>145.11597499999999</v>
          </cell>
          <cell r="H59">
            <v>-16.66937199642982</v>
          </cell>
          <cell r="I59">
            <v>167.63318676342038</v>
          </cell>
          <cell r="J59">
            <v>167.06237610892231</v>
          </cell>
          <cell r="K59">
            <v>-0.34051172415140946</v>
          </cell>
          <cell r="L59">
            <v>167.92227009675372</v>
          </cell>
          <cell r="M59">
            <v>121.65334610892228</v>
          </cell>
          <cell r="N59">
            <v>-27.553774708483957</v>
          </cell>
          <cell r="O59">
            <v>167.92227009675372</v>
          </cell>
          <cell r="P59">
            <v>121.65334610892228</v>
          </cell>
          <cell r="Q59">
            <v>-27.553774708483957</v>
          </cell>
          <cell r="R59">
            <v>152.22310843008708</v>
          </cell>
          <cell r="S59">
            <v>94.006206999999989</v>
          </cell>
          <cell r="T59">
            <v>-38.24445711987606</v>
          </cell>
          <cell r="U59">
            <v>152.22310843008708</v>
          </cell>
          <cell r="V59">
            <v>94.006206999999989</v>
          </cell>
          <cell r="W59">
            <v>-38.24445711987606</v>
          </cell>
          <cell r="X59">
            <v>185.23204676342039</v>
          </cell>
          <cell r="Y59">
            <v>125.89820700000001</v>
          </cell>
          <cell r="Z59">
            <v>-32.032167651422618</v>
          </cell>
          <cell r="AA59">
            <v>157.4730050967537</v>
          </cell>
          <cell r="AB59">
            <v>287.66413292592591</v>
          </cell>
          <cell r="AC59">
            <v>82.675203759006749</v>
          </cell>
          <cell r="AD59">
            <v>157.4730050967537</v>
          </cell>
          <cell r="AE59">
            <v>287.66413292592591</v>
          </cell>
          <cell r="AF59">
            <v>82.675203759006749</v>
          </cell>
          <cell r="AG59">
            <v>157.4730050967537</v>
          </cell>
          <cell r="AH59">
            <v>287.66413292592591</v>
          </cell>
          <cell r="AI59">
            <v>82.675203759006749</v>
          </cell>
          <cell r="AJ59">
            <v>172.78613343008701</v>
          </cell>
          <cell r="AK59">
            <v>353.01783662962964</v>
          </cell>
          <cell r="AL59">
            <v>104.30912459330439</v>
          </cell>
          <cell r="AM59">
            <v>172.77034676342032</v>
          </cell>
          <cell r="AN59">
            <v>331.67487366666666</v>
          </cell>
          <cell r="AO59">
            <v>91.974421467613951</v>
          </cell>
          <cell r="AP59">
            <v>164.37124009675364</v>
          </cell>
          <cell r="AQ59">
            <v>283.90968848148151</v>
          </cell>
          <cell r="AR59">
            <v>72.72467392371324</v>
          </cell>
          <cell r="AS59">
            <v>164.37124009675364</v>
          </cell>
          <cell r="AT59">
            <v>283.90968848148151</v>
          </cell>
          <cell r="AU59">
            <v>72.72467392371324</v>
          </cell>
          <cell r="AV59">
            <v>152.292213430087</v>
          </cell>
          <cell r="AW59">
            <v>303.96005885185184</v>
          </cell>
          <cell r="AX59">
            <v>99.590019742796116</v>
          </cell>
          <cell r="AY59">
            <v>130.22909176342034</v>
          </cell>
          <cell r="AZ59">
            <v>291.48376255555559</v>
          </cell>
          <cell r="BA59">
            <v>123.82384658343257</v>
          </cell>
          <cell r="BB59">
            <v>126.75392009675369</v>
          </cell>
          <cell r="BC59">
            <v>303.70672551851857</v>
          </cell>
          <cell r="BD59">
            <v>139.60341840843535</v>
          </cell>
          <cell r="BE59">
            <v>126.75392009675369</v>
          </cell>
          <cell r="BF59">
            <v>303.70672551851857</v>
          </cell>
          <cell r="BG59">
            <v>139.60341840843535</v>
          </cell>
          <cell r="BH59">
            <v>126.75392009675369</v>
          </cell>
          <cell r="BI59">
            <v>303.70672551851857</v>
          </cell>
          <cell r="BJ59">
            <v>139.60341840843535</v>
          </cell>
          <cell r="BK59">
            <v>126.75392009675369</v>
          </cell>
          <cell r="BL59">
            <v>303.70672551851857</v>
          </cell>
          <cell r="BM59">
            <v>139.60341840843535</v>
          </cell>
        </row>
        <row r="60">
          <cell r="C60">
            <v>55</v>
          </cell>
          <cell r="D60" t="str">
            <v>Sales</v>
          </cell>
          <cell r="E60" t="str">
            <v>KTON</v>
          </cell>
          <cell r="F60">
            <v>123.5</v>
          </cell>
          <cell r="G60">
            <v>70.682000000000002</v>
          </cell>
          <cell r="H60">
            <v>-42.767611336032388</v>
          </cell>
          <cell r="I60">
            <v>197</v>
          </cell>
          <cell r="J60">
            <v>217.86699999999999</v>
          </cell>
          <cell r="K60">
            <v>10.592385786802025</v>
          </cell>
          <cell r="L60">
            <v>189</v>
          </cell>
          <cell r="M60">
            <v>326.44099999999997</v>
          </cell>
          <cell r="N60">
            <v>72.7201058201058</v>
          </cell>
          <cell r="O60">
            <v>509.5</v>
          </cell>
          <cell r="P60">
            <v>614.99</v>
          </cell>
          <cell r="Q60">
            <v>20.704612365063792</v>
          </cell>
          <cell r="R60">
            <v>199.5</v>
          </cell>
          <cell r="S60">
            <v>216.654</v>
          </cell>
          <cell r="T60">
            <v>8.5984962406015022</v>
          </cell>
          <cell r="U60">
            <v>709</v>
          </cell>
          <cell r="V60">
            <v>831.64400000000001</v>
          </cell>
          <cell r="W60">
            <v>17.298166431593796</v>
          </cell>
          <cell r="X60">
            <v>181</v>
          </cell>
          <cell r="Y60">
            <v>202.95</v>
          </cell>
          <cell r="Z60">
            <v>12.127071823204414</v>
          </cell>
          <cell r="AA60">
            <v>241</v>
          </cell>
          <cell r="AB60">
            <v>99.000000000000014</v>
          </cell>
          <cell r="AC60">
            <v>-58.921161825726145</v>
          </cell>
          <cell r="AD60">
            <v>621.5</v>
          </cell>
          <cell r="AE60">
            <v>518.60400000000004</v>
          </cell>
          <cell r="AF60">
            <v>-16.556074014481087</v>
          </cell>
          <cell r="AG60">
            <v>1131</v>
          </cell>
          <cell r="AH60">
            <v>1133.5940000000001</v>
          </cell>
          <cell r="AI60">
            <v>0.22935455349248901</v>
          </cell>
          <cell r="AJ60">
            <v>199</v>
          </cell>
          <cell r="AK60">
            <v>188.75</v>
          </cell>
          <cell r="AL60">
            <v>-5.1507537688442211</v>
          </cell>
          <cell r="AM60">
            <v>199</v>
          </cell>
          <cell r="AN60">
            <v>260</v>
          </cell>
          <cell r="AO60">
            <v>30.653266331658291</v>
          </cell>
          <cell r="AP60">
            <v>229</v>
          </cell>
          <cell r="AQ60">
            <v>312.75</v>
          </cell>
          <cell r="AR60">
            <v>36.572052401746724</v>
          </cell>
          <cell r="AS60">
            <v>627</v>
          </cell>
          <cell r="AT60">
            <v>761.5</v>
          </cell>
          <cell r="AU60">
            <v>21.451355661881976</v>
          </cell>
          <cell r="AV60">
            <v>229</v>
          </cell>
          <cell r="AW60">
            <v>231.75</v>
          </cell>
          <cell r="AX60">
            <v>1.2008733624454149</v>
          </cell>
          <cell r="AY60">
            <v>225</v>
          </cell>
          <cell r="AZ60">
            <v>263</v>
          </cell>
          <cell r="BA60">
            <v>16.888888888888889</v>
          </cell>
          <cell r="BB60">
            <v>175.5</v>
          </cell>
          <cell r="BC60">
            <v>239.05</v>
          </cell>
          <cell r="BD60">
            <v>36.21082621082622</v>
          </cell>
          <cell r="BE60">
            <v>629.5</v>
          </cell>
          <cell r="BF60">
            <v>733.8</v>
          </cell>
          <cell r="BG60">
            <v>16.568705321683868</v>
          </cell>
          <cell r="BH60">
            <v>1256.5</v>
          </cell>
          <cell r="BI60">
            <v>1495.3</v>
          </cell>
          <cell r="BJ60">
            <v>19.005173099880619</v>
          </cell>
          <cell r="BK60">
            <v>2387.5</v>
          </cell>
          <cell r="BL60">
            <v>2628.8940000000002</v>
          </cell>
          <cell r="BM60">
            <v>10.110743455497392</v>
          </cell>
        </row>
        <row r="61">
          <cell r="C61">
            <v>56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C62">
            <v>57</v>
          </cell>
          <cell r="D62">
            <v>0</v>
          </cell>
          <cell r="E62">
            <v>0</v>
          </cell>
          <cell r="F62" t="str">
            <v>JANUARY</v>
          </cell>
          <cell r="G62">
            <v>0</v>
          </cell>
          <cell r="H62">
            <v>0</v>
          </cell>
          <cell r="I62" t="str">
            <v>FEBRUARY</v>
          </cell>
          <cell r="J62">
            <v>0</v>
          </cell>
          <cell r="K62">
            <v>0</v>
          </cell>
          <cell r="L62" t="str">
            <v>MARCH</v>
          </cell>
          <cell r="M62">
            <v>0</v>
          </cell>
          <cell r="N62">
            <v>0</v>
          </cell>
          <cell r="O62" t="str">
            <v>Q1</v>
          </cell>
          <cell r="P62">
            <v>0</v>
          </cell>
          <cell r="Q62">
            <v>0</v>
          </cell>
          <cell r="R62" t="str">
            <v>APRIL</v>
          </cell>
          <cell r="S62">
            <v>0</v>
          </cell>
          <cell r="T62">
            <v>0</v>
          </cell>
          <cell r="U62" t="str">
            <v>JANUARY - APRIL</v>
          </cell>
          <cell r="V62">
            <v>0</v>
          </cell>
          <cell r="W62">
            <v>0</v>
          </cell>
          <cell r="X62" t="str">
            <v>MAY</v>
          </cell>
          <cell r="Y62">
            <v>0</v>
          </cell>
          <cell r="Z62">
            <v>0</v>
          </cell>
          <cell r="AA62" t="str">
            <v>JUNE</v>
          </cell>
          <cell r="AB62">
            <v>0</v>
          </cell>
          <cell r="AC62">
            <v>0</v>
          </cell>
          <cell r="AD62" t="str">
            <v>Q2</v>
          </cell>
          <cell r="AE62">
            <v>0</v>
          </cell>
          <cell r="AF62">
            <v>0</v>
          </cell>
          <cell r="AG62" t="str">
            <v>1st HALF</v>
          </cell>
          <cell r="AH62">
            <v>0</v>
          </cell>
          <cell r="AI62">
            <v>0</v>
          </cell>
          <cell r="AJ62" t="str">
            <v>JULY</v>
          </cell>
          <cell r="AK62">
            <v>0</v>
          </cell>
          <cell r="AL62">
            <v>0</v>
          </cell>
          <cell r="AM62" t="str">
            <v>AUGUST</v>
          </cell>
          <cell r="AN62">
            <v>0</v>
          </cell>
          <cell r="AO62">
            <v>0</v>
          </cell>
          <cell r="AP62" t="str">
            <v>SEPTEMBER</v>
          </cell>
          <cell r="AQ62">
            <v>0</v>
          </cell>
          <cell r="AR62">
            <v>0</v>
          </cell>
          <cell r="AS62" t="str">
            <v>Q3</v>
          </cell>
          <cell r="AT62">
            <v>0</v>
          </cell>
          <cell r="AU62">
            <v>0</v>
          </cell>
          <cell r="AV62" t="str">
            <v>OCTOBER</v>
          </cell>
          <cell r="AW62">
            <v>0</v>
          </cell>
          <cell r="AX62">
            <v>0</v>
          </cell>
          <cell r="AY62" t="str">
            <v>NOVEMBER</v>
          </cell>
          <cell r="AZ62">
            <v>0</v>
          </cell>
          <cell r="BA62">
            <v>0</v>
          </cell>
          <cell r="BB62" t="str">
            <v>DECEMBER</v>
          </cell>
          <cell r="BC62">
            <v>0</v>
          </cell>
          <cell r="BD62">
            <v>0</v>
          </cell>
          <cell r="BE62" t="str">
            <v>Q4</v>
          </cell>
          <cell r="BF62">
            <v>0</v>
          </cell>
          <cell r="BG62">
            <v>0</v>
          </cell>
          <cell r="BH62" t="str">
            <v>2nd HALF</v>
          </cell>
          <cell r="BI62">
            <v>0</v>
          </cell>
          <cell r="BJ62">
            <v>0</v>
          </cell>
          <cell r="BK62" t="str">
            <v>TOTAL 2012</v>
          </cell>
          <cell r="BL62">
            <v>0</v>
          </cell>
          <cell r="BM62">
            <v>0</v>
          </cell>
        </row>
        <row r="63">
          <cell r="C63">
            <v>58</v>
          </cell>
          <cell r="D63">
            <v>0</v>
          </cell>
          <cell r="E63">
            <v>0</v>
          </cell>
          <cell r="F63" t="str">
            <v>Plan</v>
          </cell>
          <cell r="G63" t="str">
            <v>Actual</v>
          </cell>
          <cell r="H63" t="str">
            <v>% var</v>
          </cell>
          <cell r="I63" t="str">
            <v>Plan</v>
          </cell>
          <cell r="J63" t="str">
            <v>Actual</v>
          </cell>
          <cell r="K63" t="str">
            <v>% var</v>
          </cell>
          <cell r="L63" t="str">
            <v>Plan</v>
          </cell>
          <cell r="M63" t="str">
            <v>Actual</v>
          </cell>
          <cell r="N63" t="str">
            <v>% var</v>
          </cell>
          <cell r="O63" t="str">
            <v>Plan</v>
          </cell>
          <cell r="P63" t="str">
            <v>Actual</v>
          </cell>
          <cell r="Q63" t="str">
            <v>% var</v>
          </cell>
          <cell r="R63" t="str">
            <v>Plan</v>
          </cell>
          <cell r="S63" t="str">
            <v>Est</v>
          </cell>
          <cell r="T63" t="str">
            <v>% var</v>
          </cell>
          <cell r="U63" t="str">
            <v>Plan</v>
          </cell>
          <cell r="V63" t="str">
            <v>Est.</v>
          </cell>
          <cell r="W63" t="str">
            <v>% var</v>
          </cell>
          <cell r="X63" t="str">
            <v>Plan</v>
          </cell>
          <cell r="Y63" t="str">
            <v>Est</v>
          </cell>
          <cell r="Z63" t="str">
            <v>% var</v>
          </cell>
          <cell r="AA63" t="str">
            <v>Plan</v>
          </cell>
          <cell r="AB63" t="str">
            <v>Est</v>
          </cell>
          <cell r="AC63" t="str">
            <v>% var</v>
          </cell>
          <cell r="AD63" t="str">
            <v>Plan</v>
          </cell>
          <cell r="AE63" t="str">
            <v>Est.</v>
          </cell>
          <cell r="AF63" t="str">
            <v>% var</v>
          </cell>
          <cell r="AG63" t="str">
            <v>Plan</v>
          </cell>
          <cell r="AH63" t="str">
            <v>Est</v>
          </cell>
          <cell r="AI63" t="str">
            <v>% var</v>
          </cell>
          <cell r="AJ63" t="str">
            <v>Plan</v>
          </cell>
          <cell r="AK63" t="str">
            <v>Est</v>
          </cell>
          <cell r="AL63" t="str">
            <v>% var</v>
          </cell>
          <cell r="AM63" t="str">
            <v>Plan</v>
          </cell>
          <cell r="AN63" t="str">
            <v>Est</v>
          </cell>
          <cell r="AO63" t="str">
            <v>% var</v>
          </cell>
          <cell r="AP63" t="str">
            <v>Plan</v>
          </cell>
          <cell r="AQ63" t="str">
            <v>Est</v>
          </cell>
          <cell r="AR63" t="str">
            <v>% var</v>
          </cell>
          <cell r="AS63" t="str">
            <v>Plan</v>
          </cell>
          <cell r="AT63" t="str">
            <v>Est.</v>
          </cell>
          <cell r="AU63" t="str">
            <v>% var</v>
          </cell>
          <cell r="AV63" t="str">
            <v>Plan</v>
          </cell>
          <cell r="AW63" t="str">
            <v>Est</v>
          </cell>
          <cell r="AX63" t="str">
            <v>% var</v>
          </cell>
          <cell r="AY63" t="str">
            <v>Plan</v>
          </cell>
          <cell r="AZ63" t="str">
            <v>Est</v>
          </cell>
          <cell r="BA63" t="str">
            <v>% var</v>
          </cell>
          <cell r="BB63" t="str">
            <v>Plan</v>
          </cell>
          <cell r="BC63" t="str">
            <v>Est</v>
          </cell>
          <cell r="BD63" t="str">
            <v>% var</v>
          </cell>
          <cell r="BE63" t="str">
            <v>Plan</v>
          </cell>
          <cell r="BF63" t="str">
            <v>Est.</v>
          </cell>
          <cell r="BG63" t="str">
            <v>% var</v>
          </cell>
          <cell r="BH63" t="str">
            <v>Plan</v>
          </cell>
          <cell r="BI63" t="str">
            <v>Est.</v>
          </cell>
          <cell r="BJ63" t="str">
            <v>% var</v>
          </cell>
          <cell r="BK63" t="str">
            <v>Plan</v>
          </cell>
          <cell r="BL63" t="str">
            <v>Est</v>
          </cell>
          <cell r="BM63" t="str">
            <v>% var</v>
          </cell>
        </row>
        <row r="64">
          <cell r="C64">
            <v>59</v>
          </cell>
          <cell r="D64" t="str">
            <v>OB Removal</v>
          </cell>
          <cell r="E64" t="str">
            <v>KTON</v>
          </cell>
          <cell r="F64">
            <v>995</v>
          </cell>
          <cell r="G64">
            <v>1318.45218</v>
          </cell>
          <cell r="H64">
            <v>32.507756783919604</v>
          </cell>
          <cell r="I64">
            <v>931</v>
          </cell>
          <cell r="J64">
            <v>1134.707975</v>
          </cell>
          <cell r="K64">
            <v>21.880555853920519</v>
          </cell>
          <cell r="L64">
            <v>1029</v>
          </cell>
          <cell r="M64">
            <v>408.76806699999997</v>
          </cell>
          <cell r="N64">
            <v>-60.275212147716232</v>
          </cell>
          <cell r="O64">
            <v>2955</v>
          </cell>
          <cell r="P64">
            <v>2861.928222</v>
          </cell>
          <cell r="Q64">
            <v>-3.1496371573604063</v>
          </cell>
          <cell r="R64">
            <v>1021</v>
          </cell>
          <cell r="S64">
            <v>1117.2450103076922</v>
          </cell>
          <cell r="T64">
            <v>9.4265436148572128</v>
          </cell>
          <cell r="U64">
            <v>3976</v>
          </cell>
          <cell r="V64">
            <v>3979.1732323076922</v>
          </cell>
          <cell r="W64">
            <v>7.9809665686422546E-2</v>
          </cell>
          <cell r="X64">
            <v>1039</v>
          </cell>
          <cell r="Y64">
            <v>1111</v>
          </cell>
          <cell r="Z64">
            <v>6.9297401347449465</v>
          </cell>
          <cell r="AA64">
            <v>1019</v>
          </cell>
          <cell r="AB64">
            <v>1094</v>
          </cell>
          <cell r="AC64">
            <v>7.3601570166830221</v>
          </cell>
          <cell r="AD64">
            <v>3079</v>
          </cell>
          <cell r="AE64">
            <v>3322.2450103076922</v>
          </cell>
          <cell r="AF64">
            <v>7.9001302470832133</v>
          </cell>
          <cell r="AG64">
            <v>6034</v>
          </cell>
          <cell r="AH64">
            <v>6184.1732323076922</v>
          </cell>
          <cell r="AI64">
            <v>2.4887840952550904</v>
          </cell>
          <cell r="AJ64">
            <v>1065</v>
          </cell>
          <cell r="AK64">
            <v>1005</v>
          </cell>
          <cell r="AL64">
            <v>-5.6338028169014089</v>
          </cell>
          <cell r="AM64">
            <v>947</v>
          </cell>
          <cell r="AN64">
            <v>947</v>
          </cell>
          <cell r="AO64">
            <v>0</v>
          </cell>
          <cell r="AP64">
            <v>952</v>
          </cell>
          <cell r="AQ64">
            <v>952</v>
          </cell>
          <cell r="AR64">
            <v>0</v>
          </cell>
          <cell r="AS64">
            <v>2964</v>
          </cell>
          <cell r="AT64">
            <v>2904</v>
          </cell>
          <cell r="AU64">
            <v>-2.0242914979757085</v>
          </cell>
          <cell r="AV64">
            <v>958</v>
          </cell>
          <cell r="AW64">
            <v>958</v>
          </cell>
          <cell r="AX64">
            <v>0</v>
          </cell>
          <cell r="AY64">
            <v>892</v>
          </cell>
          <cell r="AZ64">
            <v>887</v>
          </cell>
          <cell r="BA64">
            <v>-0.5605381165919282</v>
          </cell>
          <cell r="BB64">
            <v>815</v>
          </cell>
          <cell r="BC64">
            <v>815</v>
          </cell>
          <cell r="BD64">
            <v>0</v>
          </cell>
          <cell r="BE64">
            <v>2665</v>
          </cell>
          <cell r="BF64">
            <v>2660</v>
          </cell>
          <cell r="BG64">
            <v>-0.18761726078799248</v>
          </cell>
          <cell r="BH64">
            <v>5629</v>
          </cell>
          <cell r="BI64">
            <v>5564</v>
          </cell>
          <cell r="BJ64">
            <v>-1.1547344110854503</v>
          </cell>
          <cell r="BK64">
            <v>11663</v>
          </cell>
          <cell r="BL64">
            <v>11748.173232307692</v>
          </cell>
          <cell r="BM64">
            <v>0.73028579531588922</v>
          </cell>
        </row>
        <row r="65">
          <cell r="C65">
            <v>60</v>
          </cell>
          <cell r="D65" t="str">
            <v>ROM Production</v>
          </cell>
          <cell r="E65" t="str">
            <v>KTON</v>
          </cell>
          <cell r="F65">
            <v>75</v>
          </cell>
          <cell r="G65">
            <v>100.30617000000001</v>
          </cell>
          <cell r="H65">
            <v>33.741560000000007</v>
          </cell>
          <cell r="I65">
            <v>70</v>
          </cell>
          <cell r="J65">
            <v>75.64694999999999</v>
          </cell>
          <cell r="K65">
            <v>8.0670714285714133</v>
          </cell>
          <cell r="L65">
            <v>75</v>
          </cell>
          <cell r="M65">
            <v>32.126739999999998</v>
          </cell>
          <cell r="N65">
            <v>-57.164346666666667</v>
          </cell>
          <cell r="O65">
            <v>220</v>
          </cell>
          <cell r="P65">
            <v>208.07986</v>
          </cell>
          <cell r="Q65">
            <v>-5.4182454545454561</v>
          </cell>
          <cell r="R65">
            <v>80</v>
          </cell>
          <cell r="S65">
            <v>104.19136</v>
          </cell>
          <cell r="T65">
            <v>30.239200000000004</v>
          </cell>
          <cell r="U65">
            <v>300</v>
          </cell>
          <cell r="V65">
            <v>312.27121999999997</v>
          </cell>
          <cell r="W65">
            <v>4.0904066666666576</v>
          </cell>
          <cell r="X65">
            <v>80</v>
          </cell>
          <cell r="Y65">
            <v>100</v>
          </cell>
          <cell r="Z65">
            <v>25</v>
          </cell>
          <cell r="AA65">
            <v>90</v>
          </cell>
          <cell r="AB65">
            <v>100</v>
          </cell>
          <cell r="AC65">
            <v>11.111111111111111</v>
          </cell>
          <cell r="AD65">
            <v>250</v>
          </cell>
          <cell r="AE65">
            <v>304.19136000000003</v>
          </cell>
          <cell r="AF65">
            <v>21.67654400000001</v>
          </cell>
          <cell r="AG65">
            <v>470</v>
          </cell>
          <cell r="AH65">
            <v>512.27122000000008</v>
          </cell>
          <cell r="AI65">
            <v>8.9938765957446982</v>
          </cell>
          <cell r="AJ65">
            <v>95</v>
          </cell>
          <cell r="AK65">
            <v>85</v>
          </cell>
          <cell r="AL65">
            <v>-10.526315789473683</v>
          </cell>
          <cell r="AM65">
            <v>90</v>
          </cell>
          <cell r="AN65">
            <v>75</v>
          </cell>
          <cell r="AO65">
            <v>-16.666666666666664</v>
          </cell>
          <cell r="AP65">
            <v>95</v>
          </cell>
          <cell r="AQ65">
            <v>95</v>
          </cell>
          <cell r="AR65">
            <v>0</v>
          </cell>
          <cell r="AS65">
            <v>280</v>
          </cell>
          <cell r="AT65">
            <v>255</v>
          </cell>
          <cell r="AU65">
            <v>-8.9285714285714288</v>
          </cell>
          <cell r="AV65">
            <v>95</v>
          </cell>
          <cell r="AW65">
            <v>90</v>
          </cell>
          <cell r="AX65">
            <v>-5.2631578947368416</v>
          </cell>
          <cell r="AY65">
            <v>95</v>
          </cell>
          <cell r="AZ65">
            <v>90</v>
          </cell>
          <cell r="BA65">
            <v>-5.2631578947368416</v>
          </cell>
          <cell r="BB65">
            <v>93</v>
          </cell>
          <cell r="BC65">
            <v>90</v>
          </cell>
          <cell r="BD65">
            <v>-3.225806451612903</v>
          </cell>
          <cell r="BE65">
            <v>283</v>
          </cell>
          <cell r="BF65">
            <v>270</v>
          </cell>
          <cell r="BG65">
            <v>-4.5936395759717312</v>
          </cell>
          <cell r="BH65">
            <v>563</v>
          </cell>
          <cell r="BI65">
            <v>525</v>
          </cell>
          <cell r="BJ65">
            <v>-6.74955595026643</v>
          </cell>
          <cell r="BK65">
            <v>1033</v>
          </cell>
          <cell r="BL65">
            <v>1037.2712200000001</v>
          </cell>
          <cell r="BM65">
            <v>0.41347725072604891</v>
          </cell>
        </row>
        <row r="66">
          <cell r="C66">
            <v>61</v>
          </cell>
          <cell r="D66" t="str">
            <v>F/C Production+WP</v>
          </cell>
          <cell r="E66" t="str">
            <v>KTON</v>
          </cell>
          <cell r="F66">
            <v>83.3</v>
          </cell>
          <cell r="G66">
            <v>105.98062</v>
          </cell>
          <cell r="H66">
            <v>27.227635054021615</v>
          </cell>
          <cell r="I66">
            <v>68.599999999999994</v>
          </cell>
          <cell r="J66">
            <v>79.334182000000013</v>
          </cell>
          <cell r="K66">
            <v>15.647495626822186</v>
          </cell>
          <cell r="L66">
            <v>73.5</v>
          </cell>
          <cell r="M66">
            <v>31.430359999999993</v>
          </cell>
          <cell r="N66">
            <v>-57.237605442176879</v>
          </cell>
          <cell r="O66">
            <v>225.39999999999998</v>
          </cell>
          <cell r="P66">
            <v>216.74516199999999</v>
          </cell>
          <cell r="Q66">
            <v>-3.8397684117125039</v>
          </cell>
          <cell r="R66">
            <v>78.400000000000006</v>
          </cell>
          <cell r="S66">
            <v>115.306229</v>
          </cell>
          <cell r="T66">
            <v>47.074271683673466</v>
          </cell>
          <cell r="U66">
            <v>303.79999999999995</v>
          </cell>
          <cell r="V66">
            <v>332.05139099999997</v>
          </cell>
          <cell r="W66">
            <v>9.2993387096774249</v>
          </cell>
          <cell r="X66">
            <v>78.400000000000006</v>
          </cell>
          <cell r="Y66">
            <v>98</v>
          </cell>
          <cell r="Z66">
            <v>24.999999999999993</v>
          </cell>
          <cell r="AA66">
            <v>88.2</v>
          </cell>
          <cell r="AB66">
            <v>98</v>
          </cell>
          <cell r="AC66">
            <v>11.111111111111107</v>
          </cell>
          <cell r="AD66">
            <v>245</v>
          </cell>
          <cell r="AE66">
            <v>311.30622900000003</v>
          </cell>
          <cell r="AF66">
            <v>27.063766938775522</v>
          </cell>
          <cell r="AG66">
            <v>470.4</v>
          </cell>
          <cell r="AH66">
            <v>528.05139099999997</v>
          </cell>
          <cell r="AI66">
            <v>12.255822916666666</v>
          </cell>
          <cell r="AJ66">
            <v>93.1</v>
          </cell>
          <cell r="AK66">
            <v>83.3</v>
          </cell>
          <cell r="AL66">
            <v>-10.526315789473681</v>
          </cell>
          <cell r="AM66">
            <v>88.2</v>
          </cell>
          <cell r="AN66">
            <v>73.5</v>
          </cell>
          <cell r="AO66">
            <v>-16.666666666666668</v>
          </cell>
          <cell r="AP66">
            <v>93.1</v>
          </cell>
          <cell r="AQ66">
            <v>93.1</v>
          </cell>
          <cell r="AR66">
            <v>0</v>
          </cell>
          <cell r="AS66">
            <v>274.39999999999998</v>
          </cell>
          <cell r="AT66">
            <v>249.9</v>
          </cell>
          <cell r="AU66">
            <v>-8.9285714285714199</v>
          </cell>
          <cell r="AV66">
            <v>93.1</v>
          </cell>
          <cell r="AW66">
            <v>88.2</v>
          </cell>
          <cell r="AX66">
            <v>-5.2631578947368336</v>
          </cell>
          <cell r="AY66">
            <v>93.1</v>
          </cell>
          <cell r="AZ66">
            <v>88.2</v>
          </cell>
          <cell r="BA66">
            <v>-5.2631578947368336</v>
          </cell>
          <cell r="BB66">
            <v>91.14</v>
          </cell>
          <cell r="BC66">
            <v>81.904225199999985</v>
          </cell>
          <cell r="BD66">
            <v>-10.133612903225824</v>
          </cell>
          <cell r="BE66">
            <v>277.33999999999997</v>
          </cell>
          <cell r="BF66">
            <v>258.30422520000002</v>
          </cell>
          <cell r="BG66">
            <v>-6.86369611307419</v>
          </cell>
          <cell r="BH66">
            <v>551.74</v>
          </cell>
          <cell r="BI66">
            <v>508.2042252</v>
          </cell>
          <cell r="BJ66">
            <v>-7.8906323268206053</v>
          </cell>
          <cell r="BK66">
            <v>1022.14</v>
          </cell>
          <cell r="BL66">
            <v>1036.2556162000001</v>
          </cell>
          <cell r="BM66">
            <v>1.3809865771812169</v>
          </cell>
        </row>
        <row r="67">
          <cell r="C67">
            <v>62</v>
          </cell>
          <cell r="D67" t="str">
            <v>Stripping Ratio</v>
          </cell>
          <cell r="E67" t="str">
            <v>OB: ROM</v>
          </cell>
          <cell r="F67">
            <v>11.944777911164467</v>
          </cell>
          <cell r="G67">
            <v>12.440502612647482</v>
          </cell>
          <cell r="H67">
            <v>4.1501374506065458</v>
          </cell>
          <cell r="I67">
            <v>13.571428571428573</v>
          </cell>
          <cell r="J67">
            <v>14.302888696829317</v>
          </cell>
          <cell r="K67">
            <v>5.3897061871633785</v>
          </cell>
          <cell r="L67">
            <v>14</v>
          </cell>
          <cell r="M67">
            <v>13.005516545149341</v>
          </cell>
          <cell r="N67">
            <v>-7.1034532489332793</v>
          </cell>
          <cell r="O67">
            <v>13.11002661934339</v>
          </cell>
          <cell r="P67">
            <v>13.20411581781927</v>
          </cell>
          <cell r="Q67">
            <v>0.71768884387354515</v>
          </cell>
          <cell r="R67">
            <v>13.022959183673468</v>
          </cell>
          <cell r="S67">
            <v>9.6893725516571365</v>
          </cell>
          <cell r="T67">
            <v>-25.597766106765956</v>
          </cell>
          <cell r="U67">
            <v>13.087557603686639</v>
          </cell>
          <cell r="V67">
            <v>11.983606574645226</v>
          </cell>
          <cell r="W67">
            <v>-8.4351187782389641</v>
          </cell>
          <cell r="X67">
            <v>13.252551020408163</v>
          </cell>
          <cell r="Y67">
            <v>11.336734693877551</v>
          </cell>
          <cell r="Z67">
            <v>-14.45620789220404</v>
          </cell>
          <cell r="AA67">
            <v>11.553287981859411</v>
          </cell>
          <cell r="AB67">
            <v>11.163265306122449</v>
          </cell>
          <cell r="AC67">
            <v>-3.3758586849852805</v>
          </cell>
          <cell r="AD67">
            <v>12.567346938775509</v>
          </cell>
          <cell r="AE67">
            <v>10.6719516052719</v>
          </cell>
          <cell r="AF67">
            <v>-15.081905057108941</v>
          </cell>
          <cell r="AG67">
            <v>12.827380952380953</v>
          </cell>
          <cell r="AH67">
            <v>11.71130942500953</v>
          </cell>
          <cell r="AI67">
            <v>-8.7006968259117876</v>
          </cell>
          <cell r="AJ67">
            <v>11.439312567132117</v>
          </cell>
          <cell r="AK67">
            <v>12.06482593037215</v>
          </cell>
          <cell r="AL67">
            <v>5.4681027340513717</v>
          </cell>
          <cell r="AM67">
            <v>10.736961451247165</v>
          </cell>
          <cell r="AN67">
            <v>12.884353741496598</v>
          </cell>
          <cell r="AO67">
            <v>20.000000000000004</v>
          </cell>
          <cell r="AP67">
            <v>10.225563909774436</v>
          </cell>
          <cell r="AQ67">
            <v>10.225563909774436</v>
          </cell>
          <cell r="AR67">
            <v>0</v>
          </cell>
          <cell r="AS67">
            <v>10.801749271137027</v>
          </cell>
          <cell r="AT67">
            <v>11.620648259303721</v>
          </cell>
          <cell r="AU67">
            <v>7.5811701198697996</v>
          </cell>
          <cell r="AV67">
            <v>10.290010741138561</v>
          </cell>
          <cell r="AW67">
            <v>10.861678004535147</v>
          </cell>
          <cell r="AX67">
            <v>5.5555555555555491</v>
          </cell>
          <cell r="AY67">
            <v>9.5810955961331903</v>
          </cell>
          <cell r="AZ67">
            <v>10.056689342403628</v>
          </cell>
          <cell r="BA67">
            <v>4.9638764324862912</v>
          </cell>
          <cell r="BB67">
            <v>8.9422865920561776</v>
          </cell>
          <cell r="BC67">
            <v>9.9506465998533145</v>
          </cell>
          <cell r="BD67">
            <v>11.2763105657216</v>
          </cell>
          <cell r="BE67">
            <v>9.6091440109612751</v>
          </cell>
          <cell r="BF67">
            <v>10.297934530263348</v>
          </cell>
          <cell r="BG67">
            <v>7.1680736443991284</v>
          </cell>
          <cell r="BH67">
            <v>10.202269184760938</v>
          </cell>
          <cell r="BI67">
            <v>10.948354468738092</v>
          </cell>
          <cell r="BJ67">
            <v>7.3129347056591714</v>
          </cell>
          <cell r="BK67">
            <v>11.410374312716458</v>
          </cell>
          <cell r="BL67">
            <v>11.337138297391157</v>
          </cell>
          <cell r="BM67">
            <v>-0.64183709769873731</v>
          </cell>
        </row>
        <row r="68">
          <cell r="C68">
            <v>63</v>
          </cell>
          <cell r="D68" t="str">
            <v>ROM Stock</v>
          </cell>
          <cell r="E68" t="str">
            <v>KTON</v>
          </cell>
          <cell r="F68">
            <v>11.700000000000003</v>
          </cell>
          <cell r="G68">
            <v>14.085800000000017</v>
          </cell>
          <cell r="H68">
            <v>20.391452991453104</v>
          </cell>
          <cell r="I68">
            <v>13.100000000000009</v>
          </cell>
          <cell r="J68">
            <v>8.9484399999999997</v>
          </cell>
          <cell r="K68">
            <v>-31.69129770992371</v>
          </cell>
          <cell r="L68">
            <v>14.600000000000009</v>
          </cell>
          <cell r="M68">
            <v>10</v>
          </cell>
          <cell r="N68">
            <v>-31.506849315068536</v>
          </cell>
          <cell r="O68">
            <v>14.600000000000009</v>
          </cell>
          <cell r="P68">
            <v>10</v>
          </cell>
          <cell r="Q68">
            <v>-31.506849315068536</v>
          </cell>
          <cell r="R68">
            <v>16.200000000000003</v>
          </cell>
          <cell r="S68">
            <v>3.5757399999999953</v>
          </cell>
          <cell r="T68">
            <v>-77.927530864197564</v>
          </cell>
          <cell r="U68">
            <v>16.200000000000003</v>
          </cell>
          <cell r="V68">
            <v>3.5757399999999953</v>
          </cell>
          <cell r="W68">
            <v>-77.927530864197564</v>
          </cell>
          <cell r="X68">
            <v>17.799999999999997</v>
          </cell>
          <cell r="Y68">
            <v>3.5757399999999953</v>
          </cell>
          <cell r="Z68">
            <v>-79.911573033707882</v>
          </cell>
          <cell r="AA68">
            <v>19.599999999999994</v>
          </cell>
          <cell r="AB68">
            <v>3.5757399999999953</v>
          </cell>
          <cell r="AC68">
            <v>-81.756428571428586</v>
          </cell>
          <cell r="AD68">
            <v>19.599999999999994</v>
          </cell>
          <cell r="AE68">
            <v>3.5757399999999953</v>
          </cell>
          <cell r="AF68">
            <v>-81.756428571428586</v>
          </cell>
          <cell r="AG68">
            <v>19.599999999999994</v>
          </cell>
          <cell r="AH68">
            <v>3.5757399999999953</v>
          </cell>
          <cell r="AI68">
            <v>-81.756428571428586</v>
          </cell>
          <cell r="AJ68">
            <v>21.5</v>
          </cell>
          <cell r="AK68">
            <v>3.5757399999999953</v>
          </cell>
          <cell r="AL68">
            <v>-83.368651162790712</v>
          </cell>
          <cell r="AM68">
            <v>23.299999999999997</v>
          </cell>
          <cell r="AN68">
            <v>3.5757399999999953</v>
          </cell>
          <cell r="AO68">
            <v>-84.653476394849804</v>
          </cell>
          <cell r="AP68">
            <v>25.200000000000003</v>
          </cell>
          <cell r="AQ68">
            <v>3.5757399999999953</v>
          </cell>
          <cell r="AR68">
            <v>-85.810555555555567</v>
          </cell>
          <cell r="AS68">
            <v>25.200000000000003</v>
          </cell>
          <cell r="AT68">
            <v>3.5757399999999953</v>
          </cell>
          <cell r="AU68">
            <v>-85.810555555555567</v>
          </cell>
          <cell r="AV68">
            <v>27.100000000000009</v>
          </cell>
          <cell r="AW68">
            <v>3.5757399999999953</v>
          </cell>
          <cell r="AX68">
            <v>-86.805387453874559</v>
          </cell>
          <cell r="AY68">
            <v>29.000000000000014</v>
          </cell>
          <cell r="AZ68">
            <v>3.5757399999999953</v>
          </cell>
          <cell r="BA68">
            <v>-87.669862068965529</v>
          </cell>
          <cell r="BB68">
            <v>30.860000000000014</v>
          </cell>
          <cell r="BC68">
            <v>10</v>
          </cell>
          <cell r="BD68">
            <v>-67.595593000648108</v>
          </cell>
          <cell r="BE68">
            <v>30.860000000000014</v>
          </cell>
          <cell r="BF68">
            <v>10</v>
          </cell>
          <cell r="BG68">
            <v>-67.595593000648108</v>
          </cell>
          <cell r="BH68">
            <v>30.860000000000014</v>
          </cell>
          <cell r="BI68">
            <v>10</v>
          </cell>
          <cell r="BJ68">
            <v>-67.595593000648108</v>
          </cell>
          <cell r="BK68">
            <v>30.860000000000014</v>
          </cell>
          <cell r="BL68">
            <v>10</v>
          </cell>
          <cell r="BM68">
            <v>-67.595593000648108</v>
          </cell>
        </row>
        <row r="69">
          <cell r="C69">
            <v>64</v>
          </cell>
          <cell r="D69" t="str">
            <v>F/C Stock</v>
          </cell>
          <cell r="E69" t="str">
            <v>KTON</v>
          </cell>
          <cell r="F69">
            <v>20</v>
          </cell>
          <cell r="G69">
            <v>24.442998999999997</v>
          </cell>
          <cell r="H69">
            <v>22.214994999999984</v>
          </cell>
          <cell r="I69">
            <v>20</v>
          </cell>
          <cell r="J69">
            <v>1.8381959999999999</v>
          </cell>
          <cell r="K69">
            <v>-90.80901999999999</v>
          </cell>
          <cell r="L69">
            <v>20</v>
          </cell>
          <cell r="M69">
            <v>6.7096879999999874</v>
          </cell>
          <cell r="N69">
            <v>-66.451560000000072</v>
          </cell>
          <cell r="O69">
            <v>20</v>
          </cell>
          <cell r="P69">
            <v>6.7096879999999874</v>
          </cell>
          <cell r="Q69">
            <v>-66.451560000000072</v>
          </cell>
          <cell r="R69">
            <v>20</v>
          </cell>
          <cell r="S69">
            <v>10.712937999999999</v>
          </cell>
          <cell r="T69">
            <v>-46.435310000000001</v>
          </cell>
          <cell r="U69">
            <v>20</v>
          </cell>
          <cell r="V69">
            <v>10.712937999999999</v>
          </cell>
          <cell r="W69">
            <v>-46.435310000000001</v>
          </cell>
          <cell r="X69">
            <v>20</v>
          </cell>
          <cell r="Y69">
            <v>10.702937999999994</v>
          </cell>
          <cell r="Z69">
            <v>-46.485310000000027</v>
          </cell>
          <cell r="AA69">
            <v>20</v>
          </cell>
          <cell r="AB69">
            <v>10.692937999999989</v>
          </cell>
          <cell r="AC69">
            <v>-46.535310000000052</v>
          </cell>
          <cell r="AD69">
            <v>20</v>
          </cell>
          <cell r="AE69">
            <v>10.692937999999989</v>
          </cell>
          <cell r="AF69">
            <v>-46.535310000000052</v>
          </cell>
          <cell r="AG69">
            <v>20</v>
          </cell>
          <cell r="AH69">
            <v>10.692937999999989</v>
          </cell>
          <cell r="AI69">
            <v>-46.535310000000052</v>
          </cell>
          <cell r="AJ69">
            <v>20</v>
          </cell>
          <cell r="AK69">
            <v>10.682937999999984</v>
          </cell>
          <cell r="AL69">
            <v>-46.585310000000078</v>
          </cell>
          <cell r="AM69">
            <v>20</v>
          </cell>
          <cell r="AN69">
            <v>10.672937999999979</v>
          </cell>
          <cell r="AO69">
            <v>-46.635310000000111</v>
          </cell>
          <cell r="AP69">
            <v>20</v>
          </cell>
          <cell r="AQ69">
            <v>10.662937999999974</v>
          </cell>
          <cell r="AR69">
            <v>-46.685310000000129</v>
          </cell>
          <cell r="AS69">
            <v>20</v>
          </cell>
          <cell r="AT69">
            <v>10.662937999999974</v>
          </cell>
          <cell r="AU69">
            <v>-46.685310000000129</v>
          </cell>
          <cell r="AV69">
            <v>20</v>
          </cell>
          <cell r="AW69">
            <v>10.652937999999969</v>
          </cell>
          <cell r="AX69">
            <v>-46.735310000000155</v>
          </cell>
          <cell r="AY69">
            <v>20</v>
          </cell>
          <cell r="AZ69">
            <v>10.642937999999964</v>
          </cell>
          <cell r="BA69">
            <v>-46.78531000000018</v>
          </cell>
          <cell r="BB69">
            <v>20</v>
          </cell>
          <cell r="BC69">
            <v>10.632937999999958</v>
          </cell>
          <cell r="BD69">
            <v>-46.835310000000206</v>
          </cell>
          <cell r="BE69">
            <v>20</v>
          </cell>
          <cell r="BF69">
            <v>10.632937999999958</v>
          </cell>
          <cell r="BG69">
            <v>-46.835310000000206</v>
          </cell>
          <cell r="BH69">
            <v>20</v>
          </cell>
          <cell r="BI69">
            <v>10.632937999999958</v>
          </cell>
          <cell r="BJ69">
            <v>-46.835310000000206</v>
          </cell>
          <cell r="BK69">
            <v>20</v>
          </cell>
          <cell r="BL69">
            <v>10.632937999999958</v>
          </cell>
          <cell r="BM69">
            <v>-46.835310000000206</v>
          </cell>
        </row>
        <row r="70">
          <cell r="C70">
            <v>65</v>
          </cell>
          <cell r="D70" t="str">
            <v>Coal Barging</v>
          </cell>
          <cell r="E70" t="str">
            <v>KTON</v>
          </cell>
          <cell r="F70">
            <v>98.3</v>
          </cell>
          <cell r="G70">
            <v>112.061914</v>
          </cell>
          <cell r="H70">
            <v>13.999912512716181</v>
          </cell>
          <cell r="I70">
            <v>68.599999999999994</v>
          </cell>
          <cell r="J70">
            <v>101.938985</v>
          </cell>
          <cell r="K70">
            <v>48.599103498542291</v>
          </cell>
          <cell r="L70">
            <v>73.5</v>
          </cell>
          <cell r="M70">
            <v>26.548868000000002</v>
          </cell>
          <cell r="N70">
            <v>-63.879091156462586</v>
          </cell>
          <cell r="O70">
            <v>240.39999999999998</v>
          </cell>
          <cell r="P70">
            <v>240.549767</v>
          </cell>
          <cell r="Q70">
            <v>6.229908485857967E-2</v>
          </cell>
          <cell r="R70">
            <v>78.400000000000006</v>
          </cell>
          <cell r="S70">
            <v>111.31297900000001</v>
          </cell>
          <cell r="T70">
            <v>41.980840561224497</v>
          </cell>
          <cell r="U70">
            <v>318.79999999999995</v>
          </cell>
          <cell r="V70">
            <v>351.86274600000002</v>
          </cell>
          <cell r="W70">
            <v>10.370999372647448</v>
          </cell>
          <cell r="X70">
            <v>78.400000000000006</v>
          </cell>
          <cell r="Y70">
            <v>98</v>
          </cell>
          <cell r="Z70">
            <v>24.999999999999993</v>
          </cell>
          <cell r="AA70">
            <v>88.2</v>
          </cell>
          <cell r="AB70">
            <v>98</v>
          </cell>
          <cell r="AC70">
            <v>0</v>
          </cell>
          <cell r="AD70">
            <v>245</v>
          </cell>
          <cell r="AE70">
            <v>307.31297900000004</v>
          </cell>
          <cell r="AF70">
            <v>25.433868979591857</v>
          </cell>
          <cell r="AG70">
            <v>485.4</v>
          </cell>
          <cell r="AH70">
            <v>547.86274600000002</v>
          </cell>
          <cell r="AI70">
            <v>12.868303667078706</v>
          </cell>
          <cell r="AJ70">
            <v>93.1</v>
          </cell>
          <cell r="AK70">
            <v>83.3</v>
          </cell>
          <cell r="AL70">
            <v>-10.526315789473681</v>
          </cell>
          <cell r="AM70">
            <v>88.2</v>
          </cell>
          <cell r="AN70">
            <v>73.5</v>
          </cell>
          <cell r="AO70">
            <v>-16.666666666666668</v>
          </cell>
          <cell r="AP70">
            <v>93.1</v>
          </cell>
          <cell r="AQ70">
            <v>93.1</v>
          </cell>
          <cell r="AR70">
            <v>0</v>
          </cell>
          <cell r="AS70">
            <v>274.39999999999998</v>
          </cell>
          <cell r="AT70">
            <v>249.9</v>
          </cell>
          <cell r="AU70">
            <v>-8.9285714285714199</v>
          </cell>
          <cell r="AV70">
            <v>93.1</v>
          </cell>
          <cell r="AW70">
            <v>88.2</v>
          </cell>
          <cell r="AX70">
            <v>-5.2631578947368336</v>
          </cell>
          <cell r="AY70">
            <v>93.1</v>
          </cell>
          <cell r="AZ70">
            <v>88.2</v>
          </cell>
          <cell r="BA70">
            <v>-5.2631578947368336</v>
          </cell>
          <cell r="BB70">
            <v>91.14</v>
          </cell>
          <cell r="BC70">
            <v>81.904225199999985</v>
          </cell>
          <cell r="BD70">
            <v>-10.133612903225824</v>
          </cell>
          <cell r="BE70">
            <v>277.33999999999997</v>
          </cell>
          <cell r="BF70">
            <v>258.30422520000002</v>
          </cell>
          <cell r="BG70">
            <v>-6.86369611307419</v>
          </cell>
          <cell r="BH70">
            <v>551.74</v>
          </cell>
          <cell r="BI70">
            <v>508.2042252</v>
          </cell>
          <cell r="BJ70">
            <v>-7.8906323268206053</v>
          </cell>
          <cell r="BK70">
            <v>1037.1400000000001</v>
          </cell>
          <cell r="BL70">
            <v>1056.0669712000001</v>
          </cell>
          <cell r="BM70">
            <v>1.8249196058391366</v>
          </cell>
        </row>
        <row r="71">
          <cell r="C71">
            <v>66</v>
          </cell>
          <cell r="D71" t="str">
            <v>Sales</v>
          </cell>
          <cell r="E71" t="str">
            <v>KTON</v>
          </cell>
          <cell r="F71">
            <v>65</v>
          </cell>
          <cell r="G71">
            <v>101.61500000000001</v>
          </cell>
          <cell r="H71">
            <v>56.330769230769242</v>
          </cell>
          <cell r="I71">
            <v>72.599999999999994</v>
          </cell>
          <cell r="J71">
            <v>144.15099999999998</v>
          </cell>
          <cell r="K71">
            <v>98.555096418732774</v>
          </cell>
          <cell r="L71">
            <v>87.2</v>
          </cell>
          <cell r="M71">
            <v>34.516999999999996</v>
          </cell>
          <cell r="N71">
            <v>-60.416284403669728</v>
          </cell>
          <cell r="O71">
            <v>224.8</v>
          </cell>
          <cell r="P71">
            <v>280.28300000000002</v>
          </cell>
          <cell r="Q71">
            <v>24.681049822064058</v>
          </cell>
          <cell r="R71">
            <v>90.1</v>
          </cell>
          <cell r="S71">
            <v>112.207379</v>
          </cell>
          <cell r="T71">
            <v>24.536491675915663</v>
          </cell>
          <cell r="U71">
            <v>314.89999999999998</v>
          </cell>
          <cell r="V71">
            <v>392.49037900000002</v>
          </cell>
          <cell r="W71">
            <v>24.639688472530977</v>
          </cell>
          <cell r="X71">
            <v>72.600000000000009</v>
          </cell>
          <cell r="Y71">
            <v>14.599999999999996</v>
          </cell>
          <cell r="Z71">
            <v>-79.889807162534439</v>
          </cell>
          <cell r="AA71">
            <v>99</v>
          </cell>
          <cell r="AB71">
            <v>84.5</v>
          </cell>
          <cell r="AC71">
            <v>-14.646464646464647</v>
          </cell>
          <cell r="AD71">
            <v>261.7</v>
          </cell>
          <cell r="AE71">
            <v>211.307379</v>
          </cell>
          <cell r="AF71">
            <v>-19.255873519296902</v>
          </cell>
          <cell r="AG71">
            <v>486.5</v>
          </cell>
          <cell r="AH71">
            <v>491.59037899999998</v>
          </cell>
          <cell r="AI71">
            <v>1.0463266187050326</v>
          </cell>
          <cell r="AJ71">
            <v>90</v>
          </cell>
          <cell r="AK71">
            <v>109.64999999999999</v>
          </cell>
          <cell r="AL71">
            <v>21.833333333333325</v>
          </cell>
          <cell r="AM71">
            <v>90</v>
          </cell>
          <cell r="AN71">
            <v>90</v>
          </cell>
          <cell r="AO71">
            <v>0</v>
          </cell>
          <cell r="AP71">
            <v>109</v>
          </cell>
          <cell r="AQ71">
            <v>103.25</v>
          </cell>
          <cell r="AR71">
            <v>-5.2752293577981657</v>
          </cell>
          <cell r="AS71">
            <v>289</v>
          </cell>
          <cell r="AT71">
            <v>302.89999999999998</v>
          </cell>
          <cell r="AU71">
            <v>4.8096885813148704</v>
          </cell>
          <cell r="AV71">
            <v>88.6</v>
          </cell>
          <cell r="AW71">
            <v>87.25</v>
          </cell>
          <cell r="AX71">
            <v>-1.5237020316027023</v>
          </cell>
          <cell r="AY71">
            <v>90</v>
          </cell>
          <cell r="AZ71">
            <v>90.8</v>
          </cell>
          <cell r="BA71">
            <v>0.88888888888888573</v>
          </cell>
          <cell r="BB71">
            <v>70</v>
          </cell>
          <cell r="BC71">
            <v>83.25</v>
          </cell>
          <cell r="BD71">
            <v>18.928571428571427</v>
          </cell>
          <cell r="BE71">
            <v>248.6</v>
          </cell>
          <cell r="BF71">
            <v>261.3</v>
          </cell>
          <cell r="BG71">
            <v>5.1086082059533462</v>
          </cell>
          <cell r="BH71">
            <v>537.6</v>
          </cell>
          <cell r="BI71">
            <v>564.20000000000005</v>
          </cell>
          <cell r="BJ71">
            <v>4.9479166666666705</v>
          </cell>
          <cell r="BK71">
            <v>1024.0999999999999</v>
          </cell>
          <cell r="BL71">
            <v>1055.790379</v>
          </cell>
          <cell r="BM71">
            <v>3.0944613807245505</v>
          </cell>
        </row>
        <row r="72">
          <cell r="C72">
            <v>67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C73">
            <v>68</v>
          </cell>
          <cell r="D73">
            <v>0</v>
          </cell>
          <cell r="E73">
            <v>0</v>
          </cell>
          <cell r="F73" t="str">
            <v>JANUARY</v>
          </cell>
          <cell r="G73">
            <v>0</v>
          </cell>
          <cell r="H73">
            <v>0</v>
          </cell>
          <cell r="I73" t="str">
            <v>FEBRUARY</v>
          </cell>
          <cell r="J73">
            <v>0</v>
          </cell>
          <cell r="K73">
            <v>0</v>
          </cell>
          <cell r="L73" t="str">
            <v>MARCH</v>
          </cell>
          <cell r="M73">
            <v>0</v>
          </cell>
          <cell r="N73">
            <v>0</v>
          </cell>
          <cell r="O73" t="str">
            <v>Q1</v>
          </cell>
          <cell r="P73">
            <v>0</v>
          </cell>
          <cell r="Q73">
            <v>0</v>
          </cell>
          <cell r="R73" t="str">
            <v>APRIL</v>
          </cell>
          <cell r="S73">
            <v>0</v>
          </cell>
          <cell r="T73">
            <v>0</v>
          </cell>
          <cell r="U73" t="str">
            <v>JANUARY - APRIL</v>
          </cell>
          <cell r="V73">
            <v>0</v>
          </cell>
          <cell r="W73">
            <v>0</v>
          </cell>
          <cell r="X73" t="str">
            <v>MAY</v>
          </cell>
          <cell r="Y73">
            <v>0</v>
          </cell>
          <cell r="Z73">
            <v>0</v>
          </cell>
          <cell r="AA73" t="str">
            <v>JUNE</v>
          </cell>
          <cell r="AB73">
            <v>0</v>
          </cell>
          <cell r="AC73">
            <v>0</v>
          </cell>
          <cell r="AD73" t="str">
            <v>Q2</v>
          </cell>
          <cell r="AE73">
            <v>0</v>
          </cell>
          <cell r="AF73">
            <v>0</v>
          </cell>
          <cell r="AG73" t="str">
            <v>1st HALF</v>
          </cell>
          <cell r="AH73">
            <v>0</v>
          </cell>
          <cell r="AI73">
            <v>0</v>
          </cell>
          <cell r="AJ73" t="str">
            <v>JULY</v>
          </cell>
          <cell r="AK73">
            <v>0</v>
          </cell>
          <cell r="AL73">
            <v>0</v>
          </cell>
          <cell r="AM73" t="str">
            <v>AUGUST</v>
          </cell>
          <cell r="AN73">
            <v>0</v>
          </cell>
          <cell r="AO73">
            <v>0</v>
          </cell>
          <cell r="AP73" t="str">
            <v>SEPTEMBER</v>
          </cell>
          <cell r="AQ73">
            <v>0</v>
          </cell>
          <cell r="AR73">
            <v>0</v>
          </cell>
          <cell r="AS73" t="str">
            <v>Q3</v>
          </cell>
          <cell r="AT73">
            <v>0</v>
          </cell>
          <cell r="AU73">
            <v>0</v>
          </cell>
          <cell r="AV73" t="str">
            <v>OCTOBER</v>
          </cell>
          <cell r="AW73">
            <v>0</v>
          </cell>
          <cell r="AX73">
            <v>0</v>
          </cell>
          <cell r="AY73" t="str">
            <v>NOVEMBER</v>
          </cell>
          <cell r="AZ73">
            <v>0</v>
          </cell>
          <cell r="BA73">
            <v>0</v>
          </cell>
          <cell r="BB73" t="str">
            <v>DECEMBER</v>
          </cell>
          <cell r="BC73">
            <v>0</v>
          </cell>
          <cell r="BD73">
            <v>0</v>
          </cell>
          <cell r="BE73" t="str">
            <v>Q4</v>
          </cell>
          <cell r="BF73">
            <v>0</v>
          </cell>
          <cell r="BG73">
            <v>0</v>
          </cell>
          <cell r="BH73" t="str">
            <v>2nd HALF</v>
          </cell>
          <cell r="BI73">
            <v>0</v>
          </cell>
          <cell r="BJ73">
            <v>0</v>
          </cell>
          <cell r="BK73" t="str">
            <v>TOTAL 2012</v>
          </cell>
          <cell r="BL73">
            <v>0</v>
          </cell>
          <cell r="BM73">
            <v>0</v>
          </cell>
        </row>
        <row r="74">
          <cell r="C74">
            <v>69</v>
          </cell>
          <cell r="D74">
            <v>0</v>
          </cell>
          <cell r="E74">
            <v>0</v>
          </cell>
          <cell r="F74" t="str">
            <v>Plan</v>
          </cell>
          <cell r="G74" t="str">
            <v>Actual</v>
          </cell>
          <cell r="H74" t="str">
            <v>% var</v>
          </cell>
          <cell r="I74" t="str">
            <v>Plan</v>
          </cell>
          <cell r="J74" t="str">
            <v>Actual</v>
          </cell>
          <cell r="K74" t="str">
            <v>% var</v>
          </cell>
          <cell r="L74" t="str">
            <v>Plan</v>
          </cell>
          <cell r="M74" t="str">
            <v>Actual</v>
          </cell>
          <cell r="N74" t="str">
            <v>% var</v>
          </cell>
          <cell r="O74" t="str">
            <v>Plan</v>
          </cell>
          <cell r="P74" t="str">
            <v>Actual</v>
          </cell>
          <cell r="Q74" t="str">
            <v>% var</v>
          </cell>
          <cell r="R74" t="str">
            <v>Plan</v>
          </cell>
          <cell r="S74" t="str">
            <v>Est</v>
          </cell>
          <cell r="T74" t="str">
            <v>% var</v>
          </cell>
          <cell r="U74" t="str">
            <v>Plan</v>
          </cell>
          <cell r="V74" t="str">
            <v>Est.</v>
          </cell>
          <cell r="W74" t="str">
            <v>% var</v>
          </cell>
          <cell r="X74" t="str">
            <v>Plan</v>
          </cell>
          <cell r="Y74" t="str">
            <v>Est</v>
          </cell>
          <cell r="Z74" t="str">
            <v>% var</v>
          </cell>
          <cell r="AA74" t="str">
            <v>Plan</v>
          </cell>
          <cell r="AB74" t="str">
            <v>Est</v>
          </cell>
          <cell r="AC74" t="str">
            <v>% var</v>
          </cell>
          <cell r="AD74" t="str">
            <v>Plan</v>
          </cell>
          <cell r="AE74" t="str">
            <v>Est.</v>
          </cell>
          <cell r="AF74" t="str">
            <v>% var</v>
          </cell>
          <cell r="AG74" t="str">
            <v>Plan</v>
          </cell>
          <cell r="AH74" t="str">
            <v>Est</v>
          </cell>
          <cell r="AI74" t="str">
            <v>% var</v>
          </cell>
          <cell r="AJ74" t="str">
            <v>Plan</v>
          </cell>
          <cell r="AK74" t="str">
            <v>Est</v>
          </cell>
          <cell r="AL74" t="str">
            <v>% var</v>
          </cell>
          <cell r="AM74" t="str">
            <v>Plan</v>
          </cell>
          <cell r="AN74" t="str">
            <v>Est</v>
          </cell>
          <cell r="AO74" t="str">
            <v>% var</v>
          </cell>
          <cell r="AP74" t="str">
            <v>Plan</v>
          </cell>
          <cell r="AQ74" t="str">
            <v>Est</v>
          </cell>
          <cell r="AR74" t="str">
            <v>% var</v>
          </cell>
          <cell r="AS74" t="str">
            <v>Plan</v>
          </cell>
          <cell r="AT74" t="str">
            <v>Est.</v>
          </cell>
          <cell r="AU74" t="str">
            <v>% var</v>
          </cell>
          <cell r="AV74" t="str">
            <v>Plan</v>
          </cell>
          <cell r="AW74" t="str">
            <v>Est</v>
          </cell>
          <cell r="AX74" t="str">
            <v>% var</v>
          </cell>
          <cell r="AY74" t="str">
            <v>Plan</v>
          </cell>
          <cell r="AZ74" t="str">
            <v>Est</v>
          </cell>
          <cell r="BA74" t="str">
            <v>% var</v>
          </cell>
          <cell r="BB74" t="str">
            <v>Plan</v>
          </cell>
          <cell r="BC74" t="str">
            <v>Est</v>
          </cell>
          <cell r="BD74" t="str">
            <v>% var</v>
          </cell>
          <cell r="BE74" t="str">
            <v>Plan</v>
          </cell>
          <cell r="BF74" t="str">
            <v>Est.</v>
          </cell>
          <cell r="BG74" t="str">
            <v>% var</v>
          </cell>
          <cell r="BH74" t="str">
            <v>Plan</v>
          </cell>
          <cell r="BI74" t="str">
            <v>Est.</v>
          </cell>
          <cell r="BJ74" t="str">
            <v>% var</v>
          </cell>
          <cell r="BK74" t="str">
            <v>Plan</v>
          </cell>
          <cell r="BL74" t="str">
            <v>Est</v>
          </cell>
          <cell r="BM74" t="str">
            <v>% var</v>
          </cell>
        </row>
        <row r="75">
          <cell r="C75">
            <v>70</v>
          </cell>
          <cell r="D75" t="str">
            <v>OB Removal</v>
          </cell>
          <cell r="E75" t="str">
            <v>KBCM</v>
          </cell>
          <cell r="F75">
            <v>6410.7133344156682</v>
          </cell>
          <cell r="G75">
            <v>6991.1719829298618</v>
          </cell>
          <cell r="H75">
            <v>9.0545095098547552</v>
          </cell>
          <cell r="I75">
            <v>6272.0776007532831</v>
          </cell>
          <cell r="J75">
            <v>6544.6544190361183</v>
          </cell>
          <cell r="K75">
            <v>4.3458776442768876</v>
          </cell>
          <cell r="L75">
            <v>7074.9979649651286</v>
          </cell>
          <cell r="M75">
            <v>7485.7132472158064</v>
          </cell>
          <cell r="N75">
            <v>5.8051646697922701</v>
          </cell>
          <cell r="O75">
            <v>19757.788900134081</v>
          </cell>
          <cell r="P75">
            <v>21021.539649181788</v>
          </cell>
          <cell r="Q75">
            <v>6.3962154643687441</v>
          </cell>
          <cell r="R75">
            <v>7019.0004154992675</v>
          </cell>
          <cell r="S75">
            <v>7244.1289115</v>
          </cell>
          <cell r="T75">
            <v>3.2074153394207889</v>
          </cell>
          <cell r="U75">
            <v>26776.789315633348</v>
          </cell>
          <cell r="V75">
            <v>28265.668560681788</v>
          </cell>
          <cell r="W75">
            <v>5.5603352123294831</v>
          </cell>
          <cell r="X75">
            <v>7385.5741302982369</v>
          </cell>
          <cell r="Y75">
            <v>7275.4481089705059</v>
          </cell>
          <cell r="Z75">
            <v>-1.491096282900406</v>
          </cell>
          <cell r="AA75">
            <v>7500.2129588880753</v>
          </cell>
          <cell r="AB75">
            <v>7500.476752186587</v>
          </cell>
          <cell r="AC75">
            <v>3.5171441125427514E-3</v>
          </cell>
          <cell r="AD75">
            <v>21904.787504685581</v>
          </cell>
          <cell r="AE75">
            <v>22020.053772657091</v>
          </cell>
          <cell r="AF75">
            <v>0.52621495619098868</v>
          </cell>
          <cell r="AG75">
            <v>41662.576404819658</v>
          </cell>
          <cell r="AH75">
            <v>43041.593421838879</v>
          </cell>
          <cell r="AI75">
            <v>3.3099657678868182</v>
          </cell>
          <cell r="AJ75">
            <v>7633.1886019400145</v>
          </cell>
          <cell r="AK75">
            <v>7633.2043686339612</v>
          </cell>
          <cell r="AL75">
            <v>2.0655449208616529E-4</v>
          </cell>
          <cell r="AM75">
            <v>7244.591899094059</v>
          </cell>
          <cell r="AN75">
            <v>7244.2955159032881</v>
          </cell>
          <cell r="AO75">
            <v>-4.0910957428533972E-3</v>
          </cell>
          <cell r="AP75">
            <v>7573.4276648966597</v>
          </cell>
          <cell r="AQ75">
            <v>7573.0900867778691</v>
          </cell>
          <cell r="AR75">
            <v>-4.4574020341580029E-3</v>
          </cell>
          <cell r="AS75">
            <v>22451.208165930733</v>
          </cell>
          <cell r="AT75">
            <v>22450.589971315119</v>
          </cell>
          <cell r="AU75">
            <v>-2.7535026669611488E-3</v>
          </cell>
          <cell r="AV75">
            <v>7607.8966911735861</v>
          </cell>
          <cell r="AW75">
            <v>7607.6586824294136</v>
          </cell>
          <cell r="AX75">
            <v>-3.1284434296880606E-3</v>
          </cell>
          <cell r="AY75">
            <v>6943.4259843463988</v>
          </cell>
          <cell r="AZ75">
            <v>6944.0571969318262</v>
          </cell>
          <cell r="BA75">
            <v>9.090794470200397E-3</v>
          </cell>
          <cell r="BB75">
            <v>6335.066532530589</v>
          </cell>
          <cell r="BC75">
            <v>6335.042159740502</v>
          </cell>
          <cell r="BD75">
            <v>-3.8472824179265554E-4</v>
          </cell>
          <cell r="BE75">
            <v>20886.389208050576</v>
          </cell>
          <cell r="BF75">
            <v>20886.75803910174</v>
          </cell>
          <cell r="BG75">
            <v>1.7658918805465056E-3</v>
          </cell>
          <cell r="BH75">
            <v>43337.597373981305</v>
          </cell>
          <cell r="BI75">
            <v>43337.348010416856</v>
          </cell>
          <cell r="BJ75">
            <v>-5.7539775981975936E-4</v>
          </cell>
          <cell r="BK75">
            <v>85000.173778800978</v>
          </cell>
          <cell r="BL75">
            <v>86378.941432255742</v>
          </cell>
          <cell r="BM75">
            <v>1.6220762760353657</v>
          </cell>
        </row>
        <row r="76">
          <cell r="C76">
            <v>71</v>
          </cell>
          <cell r="D76" t="str">
            <v>ROM Production</v>
          </cell>
          <cell r="E76" t="str">
            <v>KTON</v>
          </cell>
          <cell r="F76">
            <v>558.67485931533793</v>
          </cell>
          <cell r="G76">
            <v>606.04472539999995</v>
          </cell>
          <cell r="H76">
            <v>8.4789686335115029</v>
          </cell>
          <cell r="I76">
            <v>561.63133722842258</v>
          </cell>
          <cell r="J76">
            <v>520.844358754415</v>
          </cell>
          <cell r="K76">
            <v>-7.2622333852106618</v>
          </cell>
          <cell r="L76">
            <v>619.60302505614186</v>
          </cell>
          <cell r="M76">
            <v>635.72571587294362</v>
          </cell>
          <cell r="N76">
            <v>2.6021000809899042</v>
          </cell>
          <cell r="O76">
            <v>1739.9092215999024</v>
          </cell>
          <cell r="P76">
            <v>1762.6148000273583</v>
          </cell>
          <cell r="Q76">
            <v>1.3049863835181854</v>
          </cell>
          <cell r="R76">
            <v>622.17741878120523</v>
          </cell>
          <cell r="S76">
            <v>600.91612029892462</v>
          </cell>
          <cell r="T76">
            <v>-3.4172404591490571</v>
          </cell>
          <cell r="U76">
            <v>2362.0866403811078</v>
          </cell>
          <cell r="V76">
            <v>2363.5309203262832</v>
          </cell>
          <cell r="W76">
            <v>6.1144240879426069E-2</v>
          </cell>
          <cell r="X76">
            <v>641.58899762799638</v>
          </cell>
          <cell r="Y76">
            <v>635.51752376158697</v>
          </cell>
          <cell r="Z76">
            <v>-0.94631826431813981</v>
          </cell>
          <cell r="AA76">
            <v>668.03960292100624</v>
          </cell>
          <cell r="AB76">
            <v>678.03960292100624</v>
          </cell>
          <cell r="AC76">
            <v>1.4969172420729182</v>
          </cell>
          <cell r="AD76">
            <v>1931.8060193302078</v>
          </cell>
          <cell r="AE76">
            <v>1914.4732469815178</v>
          </cell>
          <cell r="AF76">
            <v>-0.89723151161417336</v>
          </cell>
          <cell r="AG76">
            <v>3671.7152409301102</v>
          </cell>
          <cell r="AH76">
            <v>3677.0880470088759</v>
          </cell>
          <cell r="AI76">
            <v>0.14632959601204554</v>
          </cell>
          <cell r="AJ76">
            <v>651.21564120338189</v>
          </cell>
          <cell r="AK76">
            <v>651.21564120338189</v>
          </cell>
          <cell r="AL76">
            <v>0</v>
          </cell>
          <cell r="AM76">
            <v>700.65067459069201</v>
          </cell>
          <cell r="AN76">
            <v>700.65067459069201</v>
          </cell>
          <cell r="AO76">
            <v>0</v>
          </cell>
          <cell r="AP76">
            <v>726.520316431428</v>
          </cell>
          <cell r="AQ76">
            <v>726.520316431428</v>
          </cell>
          <cell r="AR76">
            <v>0</v>
          </cell>
          <cell r="AS76">
            <v>2078.3866322255017</v>
          </cell>
          <cell r="AT76">
            <v>2078.3866322255017</v>
          </cell>
          <cell r="AU76">
            <v>0</v>
          </cell>
          <cell r="AV76">
            <v>729.520316431428</v>
          </cell>
          <cell r="AW76">
            <v>729.520316431428</v>
          </cell>
          <cell r="AX76">
            <v>0</v>
          </cell>
          <cell r="AY76">
            <v>688.520316431428</v>
          </cell>
          <cell r="AZ76">
            <v>688.520316431428</v>
          </cell>
          <cell r="BA76">
            <v>0</v>
          </cell>
          <cell r="BB76">
            <v>632.86513200640013</v>
          </cell>
          <cell r="BC76">
            <v>632.86513200640013</v>
          </cell>
          <cell r="BD76">
            <v>0</v>
          </cell>
          <cell r="BE76">
            <v>2050.905764869256</v>
          </cell>
          <cell r="BF76">
            <v>2050.905764869256</v>
          </cell>
          <cell r="BG76">
            <v>0</v>
          </cell>
          <cell r="BH76">
            <v>4129.2923970947577</v>
          </cell>
          <cell r="BI76">
            <v>4129.2923970947577</v>
          </cell>
          <cell r="BJ76">
            <v>0</v>
          </cell>
          <cell r="BK76">
            <v>7801.0076380248684</v>
          </cell>
          <cell r="BL76">
            <v>7806.3804441036336</v>
          </cell>
          <cell r="BM76">
            <v>6.8873231870410223E-2</v>
          </cell>
        </row>
        <row r="77">
          <cell r="C77">
            <v>72</v>
          </cell>
          <cell r="D77" t="str">
            <v>Washplant</v>
          </cell>
          <cell r="E77" t="str">
            <v>KTON</v>
          </cell>
          <cell r="F77">
            <v>5</v>
          </cell>
          <cell r="G77">
            <v>7.1940999999999997</v>
          </cell>
          <cell r="H77">
            <v>43.881999999999991</v>
          </cell>
          <cell r="I77">
            <v>5</v>
          </cell>
          <cell r="J77">
            <v>7.2908999999999997</v>
          </cell>
          <cell r="K77">
            <v>45.817999999999991</v>
          </cell>
          <cell r="L77">
            <v>5</v>
          </cell>
          <cell r="M77">
            <v>7.0305</v>
          </cell>
          <cell r="N77">
            <v>40.61</v>
          </cell>
          <cell r="O77">
            <v>15</v>
          </cell>
          <cell r="P77">
            <v>21.515499999999999</v>
          </cell>
          <cell r="Q77">
            <v>43.43666666666666</v>
          </cell>
          <cell r="R77">
            <v>5</v>
          </cell>
          <cell r="S77">
            <v>4.8727399999999985</v>
          </cell>
          <cell r="T77">
            <v>-2.5452000000000297</v>
          </cell>
          <cell r="U77">
            <v>20</v>
          </cell>
          <cell r="V77">
            <v>26.388239999999996</v>
          </cell>
          <cell r="W77">
            <v>31.941199999999981</v>
          </cell>
          <cell r="X77">
            <v>5</v>
          </cell>
          <cell r="Y77">
            <v>5</v>
          </cell>
          <cell r="Z77">
            <v>0</v>
          </cell>
          <cell r="AA77">
            <v>5</v>
          </cell>
          <cell r="AB77">
            <v>5</v>
          </cell>
          <cell r="AC77">
            <v>0</v>
          </cell>
          <cell r="AD77">
            <v>15</v>
          </cell>
          <cell r="AE77">
            <v>14.872739999999999</v>
          </cell>
          <cell r="AF77">
            <v>-0.84840000000000992</v>
          </cell>
          <cell r="AG77">
            <v>30</v>
          </cell>
          <cell r="AH77">
            <v>36.388239999999996</v>
          </cell>
          <cell r="AI77">
            <v>21.29413333333332</v>
          </cell>
          <cell r="AJ77">
            <v>5</v>
          </cell>
          <cell r="AK77">
            <v>5</v>
          </cell>
          <cell r="AL77">
            <v>0</v>
          </cell>
          <cell r="AM77">
            <v>5</v>
          </cell>
          <cell r="AN77">
            <v>5</v>
          </cell>
          <cell r="AO77">
            <v>0</v>
          </cell>
          <cell r="AP77">
            <v>5</v>
          </cell>
          <cell r="AQ77">
            <v>5</v>
          </cell>
          <cell r="AR77">
            <v>0</v>
          </cell>
          <cell r="AS77">
            <v>15</v>
          </cell>
          <cell r="AT77">
            <v>15</v>
          </cell>
          <cell r="AU77">
            <v>0</v>
          </cell>
          <cell r="AV77">
            <v>5</v>
          </cell>
          <cell r="AW77">
            <v>5</v>
          </cell>
          <cell r="AX77">
            <v>0</v>
          </cell>
          <cell r="AY77">
            <v>5</v>
          </cell>
          <cell r="AZ77">
            <v>5</v>
          </cell>
          <cell r="BA77">
            <v>0</v>
          </cell>
          <cell r="BB77">
            <v>5</v>
          </cell>
          <cell r="BC77">
            <v>5</v>
          </cell>
          <cell r="BD77">
            <v>0</v>
          </cell>
          <cell r="BE77">
            <v>15</v>
          </cell>
          <cell r="BF77">
            <v>15</v>
          </cell>
          <cell r="BG77">
            <v>0</v>
          </cell>
          <cell r="BH77">
            <v>30</v>
          </cell>
          <cell r="BI77">
            <v>30</v>
          </cell>
          <cell r="BJ77">
            <v>0</v>
          </cell>
          <cell r="BK77">
            <v>60</v>
          </cell>
          <cell r="BL77">
            <v>66.388239999999996</v>
          </cell>
          <cell r="BM77">
            <v>10.64706666666666</v>
          </cell>
        </row>
        <row r="78">
          <cell r="C78">
            <v>73</v>
          </cell>
          <cell r="D78" t="str">
            <v>F/C Prod (incl WP)</v>
          </cell>
          <cell r="E78" t="str">
            <v>KTON</v>
          </cell>
          <cell r="F78">
            <v>570</v>
          </cell>
          <cell r="G78">
            <v>713.37058265999985</v>
          </cell>
          <cell r="H78">
            <v>25.152733799999975</v>
          </cell>
          <cell r="I78">
            <v>580</v>
          </cell>
          <cell r="J78">
            <v>609.93658000000005</v>
          </cell>
          <cell r="K78">
            <v>5.161479310344836</v>
          </cell>
          <cell r="L78">
            <v>590</v>
          </cell>
          <cell r="M78">
            <v>648.84168</v>
          </cell>
          <cell r="N78">
            <v>9.9731661016949147</v>
          </cell>
          <cell r="O78">
            <v>1740</v>
          </cell>
          <cell r="P78">
            <v>1972.1488426599999</v>
          </cell>
          <cell r="Q78">
            <v>13.341887509195397</v>
          </cell>
          <cell r="R78">
            <v>620</v>
          </cell>
          <cell r="S78">
            <v>542.72025000000008</v>
          </cell>
          <cell r="T78">
            <v>-12.464475806451599</v>
          </cell>
          <cell r="U78">
            <v>2360</v>
          </cell>
          <cell r="V78">
            <v>2514.8690926600002</v>
          </cell>
          <cell r="W78">
            <v>6.5622496889830604</v>
          </cell>
          <cell r="X78">
            <v>630</v>
          </cell>
          <cell r="Y78">
            <v>567</v>
          </cell>
          <cell r="Z78">
            <v>-10</v>
          </cell>
          <cell r="AA78">
            <v>630</v>
          </cell>
          <cell r="AB78">
            <v>581</v>
          </cell>
          <cell r="AC78">
            <v>-7.7777777777777777</v>
          </cell>
          <cell r="AD78">
            <v>1880</v>
          </cell>
          <cell r="AE78">
            <v>1690.7202500000001</v>
          </cell>
          <cell r="AF78">
            <v>-10.068071808510634</v>
          </cell>
          <cell r="AG78">
            <v>3620</v>
          </cell>
          <cell r="AH78">
            <v>3662.8690926600002</v>
          </cell>
          <cell r="AI78">
            <v>1.1842290790055305</v>
          </cell>
          <cell r="AJ78">
            <v>630</v>
          </cell>
          <cell r="AK78">
            <v>576</v>
          </cell>
          <cell r="AL78">
            <v>-8.5714285714285712</v>
          </cell>
          <cell r="AM78">
            <v>680</v>
          </cell>
          <cell r="AN78">
            <v>741.5</v>
          </cell>
          <cell r="AO78">
            <v>9.0441176470588225</v>
          </cell>
          <cell r="AP78">
            <v>700</v>
          </cell>
          <cell r="AQ78">
            <v>761.5</v>
          </cell>
          <cell r="AR78">
            <v>8.7857142857142847</v>
          </cell>
          <cell r="AS78">
            <v>2010</v>
          </cell>
          <cell r="AT78">
            <v>2079</v>
          </cell>
          <cell r="AU78">
            <v>3.4328358208955225</v>
          </cell>
          <cell r="AV78">
            <v>700</v>
          </cell>
          <cell r="AW78">
            <v>761.5</v>
          </cell>
          <cell r="AX78">
            <v>8.7857142857142847</v>
          </cell>
          <cell r="AY78">
            <v>700</v>
          </cell>
          <cell r="AZ78">
            <v>761.5</v>
          </cell>
          <cell r="BA78">
            <v>8.7857142857142847</v>
          </cell>
          <cell r="BB78">
            <v>655</v>
          </cell>
          <cell r="BC78">
            <v>660</v>
          </cell>
          <cell r="BD78">
            <v>0.76335877862595414</v>
          </cell>
          <cell r="BE78">
            <v>2055</v>
          </cell>
          <cell r="BF78">
            <v>2183</v>
          </cell>
          <cell r="BG78">
            <v>6.228710462287105</v>
          </cell>
          <cell r="BH78">
            <v>4065</v>
          </cell>
          <cell r="BI78">
            <v>4262</v>
          </cell>
          <cell r="BJ78">
            <v>4.8462484624846249</v>
          </cell>
          <cell r="BK78">
            <v>7685</v>
          </cell>
          <cell r="BL78">
            <v>7924.8690926600002</v>
          </cell>
          <cell r="BM78">
            <v>3.1212634048145764</v>
          </cell>
        </row>
        <row r="79">
          <cell r="C79">
            <v>74</v>
          </cell>
          <cell r="D79" t="str">
            <v>Stripping Ratio</v>
          </cell>
          <cell r="E79" t="str">
            <v>OB: F/C</v>
          </cell>
          <cell r="F79">
            <v>11.246865498974856</v>
          </cell>
          <cell r="G79">
            <v>9.8001966339309092</v>
          </cell>
          <cell r="H79">
            <v>-12.862862680947055</v>
          </cell>
          <cell r="I79">
            <v>10.813926897850488</v>
          </cell>
          <cell r="J79">
            <v>10.730057244699307</v>
          </cell>
          <cell r="K79">
            <v>-0.7755707426490196</v>
          </cell>
          <cell r="L79">
            <v>11.991521974517168</v>
          </cell>
          <cell r="M79">
            <v>11.537041281342788</v>
          </cell>
          <cell r="N79">
            <v>-3.7900167646791121</v>
          </cell>
          <cell r="O79">
            <v>11.355051092031081</v>
          </cell>
          <cell r="P79">
            <v>10.659205428342975</v>
          </cell>
          <cell r="Q79">
            <v>-6.1280716224733389</v>
          </cell>
          <cell r="R79">
            <v>11.320968412095592</v>
          </cell>
          <cell r="S79">
            <v>13.347813927156761</v>
          </cell>
          <cell r="T79">
            <v>17.903464096725493</v>
          </cell>
          <cell r="U79">
            <v>11.346097167641249</v>
          </cell>
          <cell r="V79">
            <v>11.239419436653433</v>
          </cell>
          <cell r="W79">
            <v>-0.94021520714680129</v>
          </cell>
          <cell r="X79">
            <v>11.723133540155931</v>
          </cell>
          <cell r="Y79">
            <v>12.831478146332461</v>
          </cell>
          <cell r="Z79">
            <v>9.4543374634439914</v>
          </cell>
          <cell r="AA79">
            <v>11.905099934742976</v>
          </cell>
          <cell r="AB79">
            <v>12.909598540768652</v>
          </cell>
          <cell r="AC79">
            <v>8.4375487104834814</v>
          </cell>
          <cell r="AD79">
            <v>11.651482715258288</v>
          </cell>
          <cell r="AE79">
            <v>13.024066975395304</v>
          </cell>
          <cell r="AF79">
            <v>11.780339838976353</v>
          </cell>
          <cell r="AG79">
            <v>11.508999006856259</v>
          </cell>
          <cell r="AH79">
            <v>11.75078670108349</v>
          </cell>
          <cell r="AI79">
            <v>2.1008577208425385</v>
          </cell>
          <cell r="AJ79">
            <v>12.116172384031769</v>
          </cell>
          <cell r="AK79">
            <v>13.252090917767294</v>
          </cell>
          <cell r="AL79">
            <v>9.3752259189757243</v>
          </cell>
          <cell r="AM79">
            <v>10.653811616314792</v>
          </cell>
          <cell r="AN79">
            <v>9.7697849169295861</v>
          </cell>
          <cell r="AO79">
            <v>-8.297750431699443</v>
          </cell>
          <cell r="AP79">
            <v>10.8191823784238</v>
          </cell>
          <cell r="AQ79">
            <v>9.9449640010214964</v>
          </cell>
          <cell r="AR79">
            <v>-8.0802628777727019</v>
          </cell>
          <cell r="AS79">
            <v>11.169755306433201</v>
          </cell>
          <cell r="AT79">
            <v>10.798744574947147</v>
          </cell>
          <cell r="AU79">
            <v>-3.3215654354788868</v>
          </cell>
          <cell r="AV79">
            <v>10.868423844533694</v>
          </cell>
          <cell r="AW79">
            <v>9.990359399119388</v>
          </cell>
          <cell r="AX79">
            <v>-8.0790412480640565</v>
          </cell>
          <cell r="AY79">
            <v>9.9191799776377128</v>
          </cell>
          <cell r="AZ79">
            <v>9.1189194969557796</v>
          </cell>
          <cell r="BA79">
            <v>-8.0678088560352741</v>
          </cell>
          <cell r="BB79">
            <v>9.6718573015734179</v>
          </cell>
          <cell r="BC79">
            <v>9.5985487268795477</v>
          </cell>
          <cell r="BD79">
            <v>-0.75795757120966167</v>
          </cell>
          <cell r="BE79">
            <v>10.163693045280086</v>
          </cell>
          <cell r="BF79">
            <v>9.5679148140640127</v>
          </cell>
          <cell r="BG79">
            <v>-5.8618282602773641</v>
          </cell>
          <cell r="BH79">
            <v>10.661155565555056</v>
          </cell>
          <cell r="BI79">
            <v>10.168312531773077</v>
          </cell>
          <cell r="BJ79">
            <v>-4.6227918798436516</v>
          </cell>
          <cell r="BK79">
            <v>11.06053009483422</v>
          </cell>
          <cell r="BL79">
            <v>10.899731014138741</v>
          </cell>
          <cell r="BM79">
            <v>-1.4538098926251297</v>
          </cell>
        </row>
        <row r="80">
          <cell r="C80">
            <v>75</v>
          </cell>
          <cell r="D80" t="str">
            <v>S/R                          (OB/ (FC+WP)</v>
          </cell>
          <cell r="E80">
            <v>0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</row>
        <row r="81">
          <cell r="C81">
            <v>76</v>
          </cell>
          <cell r="D81" t="str">
            <v>Hauling</v>
          </cell>
          <cell r="E81" t="str">
            <v>KTON</v>
          </cell>
          <cell r="F81">
            <v>570</v>
          </cell>
          <cell r="G81">
            <v>775.75536</v>
          </cell>
          <cell r="H81">
            <v>36.097431578947372</v>
          </cell>
          <cell r="I81">
            <v>580</v>
          </cell>
          <cell r="J81">
            <v>590.6816</v>
          </cell>
          <cell r="K81">
            <v>1.8416551724137937</v>
          </cell>
          <cell r="L81">
            <v>590</v>
          </cell>
          <cell r="M81">
            <v>536.67831999999999</v>
          </cell>
          <cell r="N81">
            <v>-9.0375728813559348</v>
          </cell>
          <cell r="O81">
            <v>1740</v>
          </cell>
          <cell r="P81">
            <v>1903.11528</v>
          </cell>
          <cell r="Q81">
            <v>9.374441379310344</v>
          </cell>
          <cell r="R81">
            <v>620</v>
          </cell>
          <cell r="S81">
            <v>620.86586000000011</v>
          </cell>
          <cell r="T81">
            <v>0.13965483870969542</v>
          </cell>
          <cell r="U81">
            <v>2360</v>
          </cell>
          <cell r="V81">
            <v>2523.9811399999999</v>
          </cell>
          <cell r="W81">
            <v>6.948353389830503</v>
          </cell>
          <cell r="X81">
            <v>630</v>
          </cell>
          <cell r="Y81">
            <v>567</v>
          </cell>
          <cell r="Z81">
            <v>-10</v>
          </cell>
          <cell r="AA81">
            <v>630</v>
          </cell>
          <cell r="AB81">
            <v>581</v>
          </cell>
          <cell r="AC81">
            <v>-7.7777777777777777</v>
          </cell>
          <cell r="AD81">
            <v>1880</v>
          </cell>
          <cell r="AE81">
            <v>1768.8658600000001</v>
          </cell>
          <cell r="AF81">
            <v>-5.9113904255319083</v>
          </cell>
          <cell r="AG81">
            <v>3620</v>
          </cell>
          <cell r="AH81">
            <v>3671.9811399999999</v>
          </cell>
          <cell r="AI81">
            <v>1.4359430939226483</v>
          </cell>
          <cell r="AJ81">
            <v>630</v>
          </cell>
          <cell r="AK81">
            <v>576</v>
          </cell>
          <cell r="AL81">
            <v>-8.5714285714285712</v>
          </cell>
          <cell r="AM81">
            <v>680</v>
          </cell>
          <cell r="AN81">
            <v>741.5</v>
          </cell>
          <cell r="AO81">
            <v>9.0441176470588225</v>
          </cell>
          <cell r="AP81">
            <v>700</v>
          </cell>
          <cell r="AQ81">
            <v>761.5</v>
          </cell>
          <cell r="AR81">
            <v>8.7857142857142847</v>
          </cell>
          <cell r="AS81">
            <v>2010</v>
          </cell>
          <cell r="AT81">
            <v>2079</v>
          </cell>
          <cell r="AU81">
            <v>3.4328358208955225</v>
          </cell>
          <cell r="AV81">
            <v>700</v>
          </cell>
          <cell r="AW81">
            <v>761.5</v>
          </cell>
          <cell r="AX81">
            <v>8.7857142857142847</v>
          </cell>
          <cell r="AY81">
            <v>700</v>
          </cell>
          <cell r="AZ81">
            <v>761.5</v>
          </cell>
          <cell r="BA81">
            <v>8.7857142857142847</v>
          </cell>
          <cell r="BB81">
            <v>655</v>
          </cell>
          <cell r="BC81">
            <v>660</v>
          </cell>
          <cell r="BD81">
            <v>0.76335877862595414</v>
          </cell>
          <cell r="BE81">
            <v>2055</v>
          </cell>
          <cell r="BF81">
            <v>2183</v>
          </cell>
          <cell r="BG81">
            <v>6.228710462287105</v>
          </cell>
          <cell r="BH81">
            <v>4065</v>
          </cell>
          <cell r="BI81">
            <v>4262</v>
          </cell>
          <cell r="BJ81">
            <v>4.8462484624846249</v>
          </cell>
          <cell r="BK81">
            <v>7685</v>
          </cell>
          <cell r="BL81">
            <v>7933.9811399999999</v>
          </cell>
          <cell r="BM81">
            <v>3.2398326610279748</v>
          </cell>
        </row>
        <row r="82">
          <cell r="C82">
            <v>77</v>
          </cell>
          <cell r="D82" t="str">
            <v>ROM stock</v>
          </cell>
          <cell r="E82" t="str">
            <v>KTON</v>
          </cell>
          <cell r="F82">
            <v>517.83012317757971</v>
          </cell>
          <cell r="G82">
            <v>640.07602606110004</v>
          </cell>
          <cell r="H82">
            <v>23.607337119242576</v>
          </cell>
          <cell r="I82">
            <v>495.57237709954779</v>
          </cell>
          <cell r="J82">
            <v>580.64277716879997</v>
          </cell>
          <cell r="K82">
            <v>17.16608995988566</v>
          </cell>
          <cell r="L82">
            <v>520.02416152631895</v>
          </cell>
          <cell r="M82">
            <v>531.03860919420003</v>
          </cell>
          <cell r="N82">
            <v>2.118064598297253</v>
          </cell>
          <cell r="O82">
            <v>520.02416152631895</v>
          </cell>
          <cell r="P82">
            <v>531.03860919420003</v>
          </cell>
          <cell r="Q82">
            <v>2.118064598297253</v>
          </cell>
          <cell r="R82">
            <v>517.01172377227749</v>
          </cell>
          <cell r="S82">
            <v>567.00740822609998</v>
          </cell>
          <cell r="T82">
            <v>9.6701258704616038</v>
          </cell>
          <cell r="U82">
            <v>517.01172377227749</v>
          </cell>
          <cell r="V82">
            <v>567.00740822609998</v>
          </cell>
          <cell r="W82">
            <v>9.6701258704616038</v>
          </cell>
          <cell r="X82">
            <v>523.13469118232535</v>
          </cell>
          <cell r="Y82">
            <v>635.52493198768707</v>
          </cell>
          <cell r="Z82">
            <v>21.483996894060105</v>
          </cell>
          <cell r="AA82">
            <v>555.45271380323788</v>
          </cell>
          <cell r="AB82">
            <v>732.5645349086933</v>
          </cell>
          <cell r="AC82">
            <v>31.886030386412884</v>
          </cell>
          <cell r="AD82">
            <v>555.45271380323788</v>
          </cell>
          <cell r="AE82">
            <v>732.5645349086933</v>
          </cell>
          <cell r="AF82">
            <v>31.886030386412884</v>
          </cell>
          <cell r="AG82">
            <v>555.45271380323788</v>
          </cell>
          <cell r="AH82">
            <v>732.5645349086933</v>
          </cell>
          <cell r="AI82">
            <v>31.886030386412884</v>
          </cell>
          <cell r="AJ82">
            <v>571.49143251173507</v>
          </cell>
          <cell r="AK82">
            <v>807.7801761120752</v>
          </cell>
          <cell r="AL82">
            <v>41.345981786960238</v>
          </cell>
          <cell r="AM82">
            <v>586.44685074244001</v>
          </cell>
          <cell r="AN82">
            <v>766.9308507027672</v>
          </cell>
          <cell r="AO82">
            <v>30.775849462203603</v>
          </cell>
          <cell r="AP82">
            <v>607.08897058598313</v>
          </cell>
          <cell r="AQ82">
            <v>731.9511671341952</v>
          </cell>
          <cell r="AR82">
            <v>20.567363697563273</v>
          </cell>
          <cell r="AS82">
            <v>607.08897058598313</v>
          </cell>
          <cell r="AT82">
            <v>731.9511671341952</v>
          </cell>
          <cell r="AU82">
            <v>20.567363697563273</v>
          </cell>
          <cell r="AV82">
            <v>630.67454185489623</v>
          </cell>
          <cell r="AW82">
            <v>699.9714835656232</v>
          </cell>
          <cell r="AX82">
            <v>10.987749958467582</v>
          </cell>
          <cell r="AY82">
            <v>614.07586531219101</v>
          </cell>
          <cell r="AZ82">
            <v>626.9917999970512</v>
          </cell>
          <cell r="BA82">
            <v>2.1033125407548523</v>
          </cell>
          <cell r="BB82">
            <v>587.43103561313978</v>
          </cell>
          <cell r="BC82">
            <v>599.85693200345122</v>
          </cell>
          <cell r="BD82">
            <v>2.1152945004585475</v>
          </cell>
          <cell r="BE82">
            <v>587.43103561313978</v>
          </cell>
          <cell r="BF82">
            <v>599.85693200345122</v>
          </cell>
          <cell r="BG82">
            <v>2.1152945004585475</v>
          </cell>
          <cell r="BH82">
            <v>587.43103561313978</v>
          </cell>
          <cell r="BI82">
            <v>599.85693200345122</v>
          </cell>
          <cell r="BJ82">
            <v>2.1152945004585475</v>
          </cell>
          <cell r="BK82">
            <v>587.43103561313978</v>
          </cell>
          <cell r="BL82">
            <v>599.85693200345122</v>
          </cell>
          <cell r="BM82">
            <v>2.1152945004585475</v>
          </cell>
        </row>
        <row r="83">
          <cell r="C83">
            <v>78</v>
          </cell>
          <cell r="D83" t="str">
            <v>F/C stock</v>
          </cell>
          <cell r="E83" t="str">
            <v>KTON</v>
          </cell>
          <cell r="F83">
            <v>191.36879348000008</v>
          </cell>
          <cell r="G83">
            <v>150.85448733430002</v>
          </cell>
          <cell r="H83">
            <v>-21.1708008442527</v>
          </cell>
          <cell r="I83">
            <v>191.36879348000008</v>
          </cell>
          <cell r="J83">
            <v>299.91434896066568</v>
          </cell>
          <cell r="K83">
            <v>56.720614425574922</v>
          </cell>
          <cell r="L83">
            <v>191.36879348000008</v>
          </cell>
          <cell r="M83">
            <v>257.80015952473104</v>
          </cell>
          <cell r="N83">
            <v>34.713792586916057</v>
          </cell>
          <cell r="O83">
            <v>191.36879348000008</v>
          </cell>
          <cell r="P83">
            <v>257.80015952473104</v>
          </cell>
          <cell r="Q83">
            <v>34.713792586916057</v>
          </cell>
          <cell r="R83">
            <v>191.36879348000008</v>
          </cell>
          <cell r="S83">
            <v>259.2030452113334</v>
          </cell>
          <cell r="T83">
            <v>35.446872239607167</v>
          </cell>
          <cell r="U83">
            <v>191.36879348000008</v>
          </cell>
          <cell r="V83">
            <v>259.2030452113334</v>
          </cell>
          <cell r="W83">
            <v>35.446872239607167</v>
          </cell>
          <cell r="X83">
            <v>191.36879348000008</v>
          </cell>
          <cell r="Y83">
            <v>259.20304521133346</v>
          </cell>
          <cell r="Z83">
            <v>35.446872239607202</v>
          </cell>
          <cell r="AA83">
            <v>191.36879348000008</v>
          </cell>
          <cell r="AB83">
            <v>259.20304521133346</v>
          </cell>
          <cell r="AC83">
            <v>35.446872239607202</v>
          </cell>
          <cell r="AD83">
            <v>191.36879348000008</v>
          </cell>
          <cell r="AE83">
            <v>259.20304521133346</v>
          </cell>
          <cell r="AF83">
            <v>35.446872239607202</v>
          </cell>
          <cell r="AG83">
            <v>191.36879348000008</v>
          </cell>
          <cell r="AH83">
            <v>259.20304521133346</v>
          </cell>
          <cell r="AI83">
            <v>35.446872239607202</v>
          </cell>
          <cell r="AJ83">
            <v>191.36879348000008</v>
          </cell>
          <cell r="AK83">
            <v>259.20304521133346</v>
          </cell>
          <cell r="AL83">
            <v>35.446872239607202</v>
          </cell>
          <cell r="AM83">
            <v>191.36879348000008</v>
          </cell>
          <cell r="AN83">
            <v>259.20304521133346</v>
          </cell>
          <cell r="AO83">
            <v>35.446872239607202</v>
          </cell>
          <cell r="AP83">
            <v>191.36879348000008</v>
          </cell>
          <cell r="AQ83">
            <v>259.20304521133346</v>
          </cell>
          <cell r="AR83">
            <v>35.446872239607202</v>
          </cell>
          <cell r="AS83">
            <v>191.36879348000008</v>
          </cell>
          <cell r="AT83">
            <v>259.20304521133346</v>
          </cell>
          <cell r="AU83">
            <v>35.446872239607202</v>
          </cell>
          <cell r="AV83">
            <v>191.36879348000008</v>
          </cell>
          <cell r="AW83">
            <v>259.20304521133346</v>
          </cell>
          <cell r="AX83">
            <v>35.446872239607202</v>
          </cell>
          <cell r="AY83">
            <v>191.36879348000008</v>
          </cell>
          <cell r="AZ83">
            <v>259.20304521133346</v>
          </cell>
          <cell r="BA83">
            <v>35.446872239607202</v>
          </cell>
          <cell r="BB83">
            <v>191.36879348000008</v>
          </cell>
          <cell r="BC83">
            <v>259.20304521133346</v>
          </cell>
          <cell r="BD83">
            <v>35.446872239607202</v>
          </cell>
          <cell r="BE83">
            <v>191.36879348000008</v>
          </cell>
          <cell r="BF83">
            <v>259.20304521133346</v>
          </cell>
          <cell r="BG83">
            <v>35.446872239607202</v>
          </cell>
          <cell r="BH83">
            <v>191.36879348000008</v>
          </cell>
          <cell r="BI83">
            <v>259.20304521133346</v>
          </cell>
          <cell r="BJ83">
            <v>35.446872239607202</v>
          </cell>
          <cell r="BK83">
            <v>191.36879348000008</v>
          </cell>
          <cell r="BL83">
            <v>259.20304521133346</v>
          </cell>
          <cell r="BM83">
            <v>35.446872239607202</v>
          </cell>
        </row>
        <row r="84">
          <cell r="C84">
            <v>79</v>
          </cell>
          <cell r="D84" t="str">
            <v>Coal Barging</v>
          </cell>
          <cell r="E84" t="str">
            <v>KTON</v>
          </cell>
          <cell r="F84">
            <v>570</v>
          </cell>
          <cell r="G84">
            <v>684.69007499999998</v>
          </cell>
          <cell r="H84">
            <v>20.121065789473679</v>
          </cell>
          <cell r="I84">
            <v>580</v>
          </cell>
          <cell r="J84">
            <v>589.64241099999992</v>
          </cell>
          <cell r="K84">
            <v>1.6624846551724008</v>
          </cell>
          <cell r="L84">
            <v>590</v>
          </cell>
          <cell r="M84">
            <v>593.78279500000008</v>
          </cell>
          <cell r="N84">
            <v>0.64115169491526747</v>
          </cell>
          <cell r="O84">
            <v>1740</v>
          </cell>
          <cell r="P84">
            <v>1868.1152809999999</v>
          </cell>
          <cell r="Q84">
            <v>7.3629471839080392</v>
          </cell>
          <cell r="R84">
            <v>620</v>
          </cell>
          <cell r="S84">
            <v>577.17736400000001</v>
          </cell>
          <cell r="T84">
            <v>-6.9068767741935462</v>
          </cell>
          <cell r="U84">
            <v>2360</v>
          </cell>
          <cell r="V84">
            <v>2445.292645</v>
          </cell>
          <cell r="W84">
            <v>3.6140951271186439</v>
          </cell>
          <cell r="X84">
            <v>630</v>
          </cell>
          <cell r="Y84">
            <v>567</v>
          </cell>
          <cell r="Z84">
            <v>-10</v>
          </cell>
          <cell r="AA84">
            <v>630</v>
          </cell>
          <cell r="AB84">
            <v>581</v>
          </cell>
          <cell r="AC84">
            <v>-7.7777777777777777</v>
          </cell>
          <cell r="AD84">
            <v>1880</v>
          </cell>
          <cell r="AE84">
            <v>1725.1773640000001</v>
          </cell>
          <cell r="AF84">
            <v>-8.235246595744675</v>
          </cell>
          <cell r="AG84">
            <v>3620</v>
          </cell>
          <cell r="AH84">
            <v>3593.292645</v>
          </cell>
          <cell r="AI84">
            <v>-0.73777223756906096</v>
          </cell>
          <cell r="AJ84">
            <v>630</v>
          </cell>
          <cell r="AK84">
            <v>576</v>
          </cell>
          <cell r="AL84">
            <v>-8.5714285714285712</v>
          </cell>
          <cell r="AM84">
            <v>680</v>
          </cell>
          <cell r="AN84">
            <v>741.5</v>
          </cell>
          <cell r="AO84">
            <v>9.0441176470588225</v>
          </cell>
          <cell r="AP84">
            <v>700</v>
          </cell>
          <cell r="AQ84">
            <v>761.5</v>
          </cell>
          <cell r="AR84">
            <v>8.7857142857142847</v>
          </cell>
          <cell r="AS84">
            <v>2010</v>
          </cell>
          <cell r="AT84">
            <v>2079</v>
          </cell>
          <cell r="AU84">
            <v>3.4328358208955225</v>
          </cell>
          <cell r="AV84">
            <v>700</v>
          </cell>
          <cell r="AW84">
            <v>761.5</v>
          </cell>
          <cell r="AX84">
            <v>8.7857142857142847</v>
          </cell>
          <cell r="AY84">
            <v>700</v>
          </cell>
          <cell r="AZ84">
            <v>761.5</v>
          </cell>
          <cell r="BA84">
            <v>8.7857142857142847</v>
          </cell>
          <cell r="BB84">
            <v>655</v>
          </cell>
          <cell r="BC84">
            <v>660</v>
          </cell>
          <cell r="BD84">
            <v>0.76335877862595414</v>
          </cell>
          <cell r="BE84">
            <v>2055</v>
          </cell>
          <cell r="BF84">
            <v>2183</v>
          </cell>
          <cell r="BG84">
            <v>6.228710462287105</v>
          </cell>
          <cell r="BH84">
            <v>4065</v>
          </cell>
          <cell r="BI84">
            <v>4262</v>
          </cell>
          <cell r="BJ84">
            <v>4.8462484624846249</v>
          </cell>
          <cell r="BK84">
            <v>7685</v>
          </cell>
          <cell r="BL84">
            <v>7855.2926449999995</v>
          </cell>
          <cell r="BM84">
            <v>2.2159094990240669</v>
          </cell>
        </row>
        <row r="85">
          <cell r="C85">
            <v>80</v>
          </cell>
          <cell r="D85" t="str">
            <v>Coal Sales</v>
          </cell>
          <cell r="E85" t="str">
            <v>KTON</v>
          </cell>
          <cell r="F85">
            <v>778.3</v>
          </cell>
          <cell r="G85">
            <v>653.53994899999998</v>
          </cell>
          <cell r="H85">
            <v>-16.029815109854809</v>
          </cell>
          <cell r="I85">
            <v>760.2</v>
          </cell>
          <cell r="J85">
            <v>526.59809199999995</v>
          </cell>
          <cell r="K85">
            <v>-30.729006577216534</v>
          </cell>
          <cell r="L85">
            <v>654.29999999999995</v>
          </cell>
          <cell r="M85">
            <v>694.09300899999994</v>
          </cell>
          <cell r="N85">
            <v>6.081768149167047</v>
          </cell>
          <cell r="O85">
            <v>2192.8000000000002</v>
          </cell>
          <cell r="P85">
            <v>1874.2310499999999</v>
          </cell>
          <cell r="Q85">
            <v>-14.527952845676772</v>
          </cell>
          <cell r="R85">
            <v>686.9</v>
          </cell>
          <cell r="S85">
            <v>472.30755199999999</v>
          </cell>
          <cell r="T85">
            <v>-31.240711602853398</v>
          </cell>
          <cell r="U85">
            <v>2879.7000000000003</v>
          </cell>
          <cell r="V85">
            <v>2346.5386019999996</v>
          </cell>
          <cell r="W85">
            <v>-18.514477133034713</v>
          </cell>
          <cell r="X85">
            <v>585.70000000000005</v>
          </cell>
          <cell r="Y85">
            <v>744.3</v>
          </cell>
          <cell r="Z85">
            <v>27.078709236810639</v>
          </cell>
          <cell r="AA85">
            <v>632.5</v>
          </cell>
          <cell r="AB85">
            <v>558.95000000000005</v>
          </cell>
          <cell r="AC85">
            <v>-11.628458498023708</v>
          </cell>
          <cell r="AD85">
            <v>1905.1</v>
          </cell>
          <cell r="AE85">
            <v>1775.557552</v>
          </cell>
          <cell r="AF85">
            <v>-6.7997715605479989</v>
          </cell>
          <cell r="AG85">
            <v>4097.8999999999996</v>
          </cell>
          <cell r="AH85">
            <v>3649.7886019999996</v>
          </cell>
          <cell r="AI85">
            <v>-10.935147221747725</v>
          </cell>
          <cell r="AJ85">
            <v>600.29999999999995</v>
          </cell>
          <cell r="AK85">
            <v>650.52</v>
          </cell>
          <cell r="AL85">
            <v>8.3658170914542787</v>
          </cell>
          <cell r="AM85">
            <v>614.29999999999995</v>
          </cell>
          <cell r="AN85">
            <v>649.09999999999991</v>
          </cell>
          <cell r="AO85">
            <v>5.6649845352433594</v>
          </cell>
          <cell r="AP85">
            <v>625.29999999999995</v>
          </cell>
          <cell r="AQ85">
            <v>706.69999999999993</v>
          </cell>
          <cell r="AR85">
            <v>13.017751479289938</v>
          </cell>
          <cell r="AS85">
            <v>1839.8999999999999</v>
          </cell>
          <cell r="AT85">
            <v>2006.3199999999997</v>
          </cell>
          <cell r="AU85">
            <v>9.0450567965650244</v>
          </cell>
          <cell r="AV85">
            <v>644.9</v>
          </cell>
          <cell r="AW85">
            <v>710.55</v>
          </cell>
          <cell r="AX85">
            <v>10.17987284850364</v>
          </cell>
          <cell r="AY85">
            <v>602.29999999999995</v>
          </cell>
          <cell r="AZ85">
            <v>669.55</v>
          </cell>
          <cell r="BA85">
            <v>11.165532126847086</v>
          </cell>
          <cell r="BB85">
            <v>618</v>
          </cell>
          <cell r="BC85">
            <v>685.4</v>
          </cell>
          <cell r="BD85">
            <v>10.906148867313913</v>
          </cell>
          <cell r="BE85">
            <v>1865.1999999999998</v>
          </cell>
          <cell r="BF85">
            <v>2065.5</v>
          </cell>
          <cell r="BG85">
            <v>10.73879476731719</v>
          </cell>
          <cell r="BH85">
            <v>3705.0999999999995</v>
          </cell>
          <cell r="BI85">
            <v>4071.8199999999997</v>
          </cell>
          <cell r="BJ85">
            <v>9.8977085638714275</v>
          </cell>
          <cell r="BK85">
            <v>7803.0000000000009</v>
          </cell>
          <cell r="BL85">
            <v>7721.6086019999993</v>
          </cell>
          <cell r="BM85">
            <v>-1.043078277585564</v>
          </cell>
        </row>
        <row r="86">
          <cell r="C86">
            <v>81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str">
            <v xml:space="preserve"> 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</row>
        <row r="87">
          <cell r="C87">
            <v>82</v>
          </cell>
          <cell r="D87">
            <v>0</v>
          </cell>
          <cell r="E87">
            <v>0</v>
          </cell>
          <cell r="F87" t="str">
            <v>JANUARY</v>
          </cell>
          <cell r="G87">
            <v>0</v>
          </cell>
          <cell r="H87">
            <v>0</v>
          </cell>
          <cell r="I87" t="str">
            <v>FEBRUARY</v>
          </cell>
          <cell r="J87">
            <v>0</v>
          </cell>
          <cell r="K87">
            <v>0</v>
          </cell>
          <cell r="L87" t="str">
            <v>MARCH</v>
          </cell>
          <cell r="M87">
            <v>0</v>
          </cell>
          <cell r="N87">
            <v>0</v>
          </cell>
          <cell r="O87" t="str">
            <v>Q1</v>
          </cell>
          <cell r="P87">
            <v>0</v>
          </cell>
          <cell r="Q87">
            <v>0</v>
          </cell>
          <cell r="R87" t="str">
            <v>APRIL</v>
          </cell>
          <cell r="S87">
            <v>0</v>
          </cell>
          <cell r="T87">
            <v>0</v>
          </cell>
          <cell r="U87" t="str">
            <v>JANUARY - APRIL</v>
          </cell>
          <cell r="V87">
            <v>0</v>
          </cell>
          <cell r="W87">
            <v>0</v>
          </cell>
          <cell r="X87" t="str">
            <v>MAY</v>
          </cell>
          <cell r="Y87">
            <v>0</v>
          </cell>
          <cell r="Z87">
            <v>0</v>
          </cell>
          <cell r="AA87" t="str">
            <v>JUNE</v>
          </cell>
          <cell r="AB87">
            <v>0</v>
          </cell>
          <cell r="AC87">
            <v>0</v>
          </cell>
          <cell r="AD87" t="str">
            <v>Q2</v>
          </cell>
          <cell r="AE87">
            <v>0</v>
          </cell>
          <cell r="AF87">
            <v>0</v>
          </cell>
          <cell r="AG87" t="str">
            <v>1st HALF</v>
          </cell>
          <cell r="AH87">
            <v>0</v>
          </cell>
          <cell r="AI87">
            <v>0</v>
          </cell>
          <cell r="AJ87" t="str">
            <v>JULY</v>
          </cell>
          <cell r="AK87">
            <v>0</v>
          </cell>
          <cell r="AL87">
            <v>0</v>
          </cell>
          <cell r="AM87" t="str">
            <v>AUGUST</v>
          </cell>
          <cell r="AN87">
            <v>0</v>
          </cell>
          <cell r="AO87">
            <v>0</v>
          </cell>
          <cell r="AP87" t="str">
            <v>SEPTEMBER</v>
          </cell>
          <cell r="AQ87">
            <v>0</v>
          </cell>
          <cell r="AR87">
            <v>0</v>
          </cell>
          <cell r="AS87" t="str">
            <v>Q3</v>
          </cell>
          <cell r="AT87">
            <v>0</v>
          </cell>
          <cell r="AU87">
            <v>0</v>
          </cell>
          <cell r="AV87" t="str">
            <v>OCTOBER</v>
          </cell>
          <cell r="AW87">
            <v>0</v>
          </cell>
          <cell r="AX87">
            <v>0</v>
          </cell>
          <cell r="AY87" t="str">
            <v>NOVEMBER</v>
          </cell>
          <cell r="AZ87">
            <v>0</v>
          </cell>
          <cell r="BA87">
            <v>0</v>
          </cell>
          <cell r="BB87" t="str">
            <v>DECEMBER</v>
          </cell>
          <cell r="BC87">
            <v>0</v>
          </cell>
          <cell r="BD87">
            <v>0</v>
          </cell>
          <cell r="BE87" t="str">
            <v>Q4</v>
          </cell>
          <cell r="BF87">
            <v>0</v>
          </cell>
          <cell r="BG87">
            <v>0</v>
          </cell>
          <cell r="BH87" t="str">
            <v>2nd HALF</v>
          </cell>
          <cell r="BI87">
            <v>0</v>
          </cell>
          <cell r="BJ87">
            <v>0</v>
          </cell>
          <cell r="BK87" t="str">
            <v>TOTAL 2012</v>
          </cell>
          <cell r="BL87">
            <v>0</v>
          </cell>
          <cell r="BM87">
            <v>0</v>
          </cell>
        </row>
        <row r="88">
          <cell r="C88">
            <v>83</v>
          </cell>
          <cell r="D88">
            <v>0</v>
          </cell>
          <cell r="E88">
            <v>0</v>
          </cell>
          <cell r="F88" t="str">
            <v>Plan</v>
          </cell>
          <cell r="G88" t="str">
            <v>Actual</v>
          </cell>
          <cell r="H88" t="str">
            <v>% var</v>
          </cell>
          <cell r="I88" t="str">
            <v>Plan</v>
          </cell>
          <cell r="J88" t="str">
            <v>Actual</v>
          </cell>
          <cell r="K88" t="str">
            <v>% var</v>
          </cell>
          <cell r="L88" t="str">
            <v>Plan</v>
          </cell>
          <cell r="M88" t="str">
            <v>Actual</v>
          </cell>
          <cell r="N88" t="str">
            <v>% var</v>
          </cell>
          <cell r="O88" t="str">
            <v>Plan</v>
          </cell>
          <cell r="P88" t="str">
            <v>Actual</v>
          </cell>
          <cell r="Q88" t="str">
            <v>% var</v>
          </cell>
          <cell r="R88" t="str">
            <v>Plan</v>
          </cell>
          <cell r="S88" t="str">
            <v>Est</v>
          </cell>
          <cell r="T88" t="str">
            <v>% var</v>
          </cell>
          <cell r="U88" t="str">
            <v>Plan</v>
          </cell>
          <cell r="V88" t="str">
            <v>Est.</v>
          </cell>
          <cell r="W88" t="str">
            <v>% var</v>
          </cell>
          <cell r="X88" t="str">
            <v>Plan</v>
          </cell>
          <cell r="Y88" t="str">
            <v>Est</v>
          </cell>
          <cell r="Z88" t="str">
            <v>% var</v>
          </cell>
          <cell r="AA88" t="str">
            <v>Plan</v>
          </cell>
          <cell r="AB88" t="str">
            <v>Est</v>
          </cell>
          <cell r="AC88" t="str">
            <v>% var</v>
          </cell>
          <cell r="AD88" t="str">
            <v>Plan</v>
          </cell>
          <cell r="AE88" t="str">
            <v>Est.</v>
          </cell>
          <cell r="AF88" t="str">
            <v>% var</v>
          </cell>
          <cell r="AG88" t="str">
            <v>Plan</v>
          </cell>
          <cell r="AH88" t="str">
            <v>Est</v>
          </cell>
          <cell r="AI88" t="str">
            <v>% var</v>
          </cell>
          <cell r="AJ88" t="str">
            <v>Plan</v>
          </cell>
          <cell r="AK88" t="str">
            <v>Est</v>
          </cell>
          <cell r="AL88" t="str">
            <v>% var</v>
          </cell>
          <cell r="AM88" t="str">
            <v>Plan</v>
          </cell>
          <cell r="AN88" t="str">
            <v>Est</v>
          </cell>
          <cell r="AO88" t="str">
            <v>% var</v>
          </cell>
          <cell r="AP88" t="str">
            <v>Plan</v>
          </cell>
          <cell r="AQ88" t="str">
            <v>Est</v>
          </cell>
          <cell r="AR88" t="str">
            <v>% var</v>
          </cell>
          <cell r="AS88" t="str">
            <v>Plan</v>
          </cell>
          <cell r="AT88" t="str">
            <v>Est.</v>
          </cell>
          <cell r="AU88" t="str">
            <v>% var</v>
          </cell>
          <cell r="AV88" t="str">
            <v>Plan</v>
          </cell>
          <cell r="AW88" t="str">
            <v>Est</v>
          </cell>
          <cell r="AX88" t="str">
            <v>% var</v>
          </cell>
          <cell r="AY88" t="str">
            <v>Plan</v>
          </cell>
          <cell r="AZ88" t="str">
            <v>Est</v>
          </cell>
          <cell r="BA88" t="str">
            <v>% var</v>
          </cell>
          <cell r="BB88" t="str">
            <v>Plan</v>
          </cell>
          <cell r="BC88" t="str">
            <v>Est</v>
          </cell>
          <cell r="BD88" t="str">
            <v>% var</v>
          </cell>
          <cell r="BE88" t="str">
            <v>Plan</v>
          </cell>
          <cell r="BF88" t="str">
            <v>Est.</v>
          </cell>
          <cell r="BG88" t="str">
            <v>% var</v>
          </cell>
          <cell r="BH88" t="str">
            <v>Plan</v>
          </cell>
          <cell r="BI88" t="str">
            <v>Est.</v>
          </cell>
          <cell r="BJ88" t="str">
            <v>% var</v>
          </cell>
          <cell r="BK88" t="str">
            <v>Plan</v>
          </cell>
          <cell r="BL88" t="str">
            <v>Est</v>
          </cell>
          <cell r="BM88" t="str">
            <v>% var</v>
          </cell>
        </row>
        <row r="89">
          <cell r="C89">
            <v>84</v>
          </cell>
          <cell r="D89" t="str">
            <v>OB Removal</v>
          </cell>
          <cell r="E89" t="str">
            <v>KBCM</v>
          </cell>
          <cell r="F89">
            <v>1347.3559509300001</v>
          </cell>
          <cell r="G89">
            <v>875.00689000000011</v>
          </cell>
          <cell r="H89">
            <v>-35.057481328817772</v>
          </cell>
          <cell r="I89">
            <v>1256.4043488179998</v>
          </cell>
          <cell r="J89">
            <v>788.40694000000019</v>
          </cell>
          <cell r="K89">
            <v>-37.248948498011984</v>
          </cell>
          <cell r="L89">
            <v>1317.3094395180001</v>
          </cell>
          <cell r="M89">
            <v>788.5996899999999</v>
          </cell>
          <cell r="N89">
            <v>-40.135577386544327</v>
          </cell>
          <cell r="O89">
            <v>3921.0697392659999</v>
          </cell>
          <cell r="P89">
            <v>2452.0135200000004</v>
          </cell>
          <cell r="Q89">
            <v>-37.465699846006764</v>
          </cell>
          <cell r="R89">
            <v>1249.9078058100001</v>
          </cell>
          <cell r="S89">
            <v>661.96122000000003</v>
          </cell>
          <cell r="T89">
            <v>-47.039196257277752</v>
          </cell>
          <cell r="U89">
            <v>5170.9775450759998</v>
          </cell>
          <cell r="V89">
            <v>3113.9747400000006</v>
          </cell>
          <cell r="W89">
            <v>-39.779766729692248</v>
          </cell>
          <cell r="X89">
            <v>1392.8317519859997</v>
          </cell>
          <cell r="Y89">
            <v>970.26188815399996</v>
          </cell>
          <cell r="Z89">
            <v>-30.338902256462006</v>
          </cell>
          <cell r="AA89">
            <v>1493.5281686100002</v>
          </cell>
          <cell r="AB89">
            <v>1522.6986172900001</v>
          </cell>
          <cell r="AC89">
            <v>1.9531234357064955</v>
          </cell>
          <cell r="AD89">
            <v>4136.2677264060003</v>
          </cell>
          <cell r="AE89">
            <v>3154.921725444</v>
          </cell>
          <cell r="AF89">
            <v>-23.725398496259597</v>
          </cell>
          <cell r="AG89">
            <v>8057.3374656720007</v>
          </cell>
          <cell r="AH89">
            <v>5606.9352454440004</v>
          </cell>
          <cell r="AI89">
            <v>-30.412058954559761</v>
          </cell>
          <cell r="AJ89">
            <v>1543.8763769219997</v>
          </cell>
          <cell r="AK89">
            <v>1672.459173858</v>
          </cell>
          <cell r="AL89">
            <v>8.3285681974325954</v>
          </cell>
          <cell r="AM89">
            <v>1364.4093763260003</v>
          </cell>
          <cell r="AN89">
            <v>1493.7743692139998</v>
          </cell>
          <cell r="AO89">
            <v>9.4813913721661613</v>
          </cell>
          <cell r="AP89">
            <v>1493.5281686100002</v>
          </cell>
          <cell r="AQ89">
            <v>1473.7076312899999</v>
          </cell>
          <cell r="AR89">
            <v>-1.3270949779572574</v>
          </cell>
          <cell r="AS89">
            <v>4401.813921858</v>
          </cell>
          <cell r="AT89">
            <v>4639.9411743619994</v>
          </cell>
          <cell r="AU89">
            <v>5.4097528139827915</v>
          </cell>
          <cell r="AV89">
            <v>1392.8317519859997</v>
          </cell>
          <cell r="AW89">
            <v>1463.425146954</v>
          </cell>
          <cell r="AX89">
            <v>5.0683361337320942</v>
          </cell>
          <cell r="AY89">
            <v>1298.6318783700001</v>
          </cell>
          <cell r="AZ89">
            <v>1288.0755239299999</v>
          </cell>
          <cell r="BA89">
            <v>-0.81288274343381783</v>
          </cell>
          <cell r="BB89">
            <v>1249.9078058100001</v>
          </cell>
          <cell r="BC89">
            <v>1340.14854713</v>
          </cell>
          <cell r="BD89">
            <v>7.2197918038858511</v>
          </cell>
          <cell r="BE89">
            <v>3941.3714361660004</v>
          </cell>
          <cell r="BF89">
            <v>4091.6492180140003</v>
          </cell>
          <cell r="BG89">
            <v>3.8128297289885413</v>
          </cell>
          <cell r="BH89">
            <v>8343.1853580240004</v>
          </cell>
          <cell r="BI89">
            <v>8731.5903923759997</v>
          </cell>
          <cell r="BJ89">
            <v>4.6553566495853227</v>
          </cell>
          <cell r="BK89">
            <v>16400.522823696003</v>
          </cell>
          <cell r="BL89">
            <v>14338.525637820001</v>
          </cell>
          <cell r="BM89">
            <v>-12.572752759422778</v>
          </cell>
        </row>
        <row r="90">
          <cell r="C90">
            <v>85</v>
          </cell>
          <cell r="D90" t="str">
            <v>ROM Production</v>
          </cell>
          <cell r="E90" t="str">
            <v>KTON</v>
          </cell>
          <cell r="F90">
            <v>145.77941285270288</v>
          </cell>
          <cell r="G90">
            <v>212.54268200000001</v>
          </cell>
          <cell r="H90">
            <v>45.797460588454612</v>
          </cell>
          <cell r="I90">
            <v>163.71952458039073</v>
          </cell>
          <cell r="J90">
            <v>144.58104799999998</v>
          </cell>
          <cell r="K90">
            <v>-11.689794866826182</v>
          </cell>
          <cell r="L90">
            <v>167.40581041209774</v>
          </cell>
          <cell r="M90">
            <v>140.980538</v>
          </cell>
          <cell r="N90">
            <v>-15.785158440467187</v>
          </cell>
          <cell r="O90">
            <v>476.90474784519131</v>
          </cell>
          <cell r="P90">
            <v>498.10426800000005</v>
          </cell>
          <cell r="Q90">
            <v>4.4452315164810106</v>
          </cell>
          <cell r="R90">
            <v>179.41318933589059</v>
          </cell>
          <cell r="S90">
            <v>168.66008400000001</v>
          </cell>
          <cell r="T90">
            <v>-5.9934865300003244</v>
          </cell>
          <cell r="U90">
            <v>656.3179371810819</v>
          </cell>
          <cell r="V90">
            <v>666.76435200000003</v>
          </cell>
          <cell r="W90">
            <v>1.5916698641189053</v>
          </cell>
          <cell r="X90">
            <v>189.06737932797333</v>
          </cell>
          <cell r="Y90">
            <v>150.10674287331597</v>
          </cell>
          <cell r="Z90">
            <v>-20.606746966684682</v>
          </cell>
          <cell r="AA90">
            <v>218.01765007671756</v>
          </cell>
          <cell r="AB90">
            <v>150.11810624592277</v>
          </cell>
          <cell r="AC90">
            <v>-31.144058202123464</v>
          </cell>
          <cell r="AD90">
            <v>586.49821874058148</v>
          </cell>
          <cell r="AE90">
            <v>468.88493311923872</v>
          </cell>
          <cell r="AF90">
            <v>-20.053477037645564</v>
          </cell>
          <cell r="AG90">
            <v>1063.4029665857729</v>
          </cell>
          <cell r="AH90">
            <v>966.98920111923871</v>
          </cell>
          <cell r="AI90">
            <v>-9.0665315497554211</v>
          </cell>
          <cell r="AJ90">
            <v>203.76007157920441</v>
          </cell>
          <cell r="AK90">
            <v>162.01483248510954</v>
          </cell>
          <cell r="AL90">
            <v>-20.487448188723231</v>
          </cell>
          <cell r="AM90">
            <v>185.54681132332107</v>
          </cell>
          <cell r="AN90">
            <v>169.15039212625311</v>
          </cell>
          <cell r="AO90">
            <v>-8.8368100104381142</v>
          </cell>
          <cell r="AP90">
            <v>172.74794400282292</v>
          </cell>
          <cell r="AQ90">
            <v>170.77620497052487</v>
          </cell>
          <cell r="AR90">
            <v>-1.1413965264129717</v>
          </cell>
          <cell r="AS90">
            <v>562.05482690534836</v>
          </cell>
          <cell r="AT90">
            <v>501.94142958188752</v>
          </cell>
          <cell r="AU90">
            <v>-10.695290645299291</v>
          </cell>
          <cell r="AV90">
            <v>170.71242534116948</v>
          </cell>
          <cell r="AW90">
            <v>174.75356551114754</v>
          </cell>
          <cell r="AX90">
            <v>2.3672208756344646</v>
          </cell>
          <cell r="AY90">
            <v>161.5615781753587</v>
          </cell>
          <cell r="AZ90">
            <v>188.52760513469337</v>
          </cell>
          <cell r="BA90">
            <v>16.690866271475624</v>
          </cell>
          <cell r="BB90">
            <v>160.17145508104505</v>
          </cell>
          <cell r="BC90">
            <v>184.57317914139253</v>
          </cell>
          <cell r="BD90">
            <v>15.234752064904738</v>
          </cell>
          <cell r="BE90">
            <v>492.44545859757324</v>
          </cell>
          <cell r="BF90">
            <v>547.85434978723345</v>
          </cell>
          <cell r="BG90">
            <v>11.251782349147501</v>
          </cell>
          <cell r="BH90">
            <v>1054.5002855029215</v>
          </cell>
          <cell r="BI90">
            <v>1049.795779369121</v>
          </cell>
          <cell r="BJ90">
            <v>-0.44613607018198803</v>
          </cell>
          <cell r="BK90">
            <v>2117.903252088694</v>
          </cell>
          <cell r="BL90">
            <v>2016.7849804883597</v>
          </cell>
          <cell r="BM90">
            <v>-4.7744518783193062</v>
          </cell>
        </row>
        <row r="91">
          <cell r="C91">
            <v>86</v>
          </cell>
          <cell r="D91" t="str">
            <v>F/C Production</v>
          </cell>
          <cell r="E91" t="str">
            <v>KTON</v>
          </cell>
          <cell r="F91">
            <v>158</v>
          </cell>
          <cell r="G91">
            <v>75.611220000000003</v>
          </cell>
          <cell r="H91">
            <v>-52.144797468354433</v>
          </cell>
          <cell r="I91">
            <v>164</v>
          </cell>
          <cell r="J91">
            <v>100.75749999999999</v>
          </cell>
          <cell r="K91">
            <v>-38.562500000000007</v>
          </cell>
          <cell r="L91">
            <v>164</v>
          </cell>
          <cell r="M91">
            <v>146.17774</v>
          </cell>
          <cell r="N91">
            <v>-10.867231707317075</v>
          </cell>
          <cell r="O91">
            <v>486</v>
          </cell>
          <cell r="P91">
            <v>322.54646000000002</v>
          </cell>
          <cell r="Q91">
            <v>-33.632415637860078</v>
          </cell>
          <cell r="R91">
            <v>165</v>
          </cell>
          <cell r="S91">
            <v>85.98248000000001</v>
          </cell>
          <cell r="T91">
            <v>-47.889406060606056</v>
          </cell>
          <cell r="U91">
            <v>651</v>
          </cell>
          <cell r="V91">
            <v>408.52894000000003</v>
          </cell>
          <cell r="W91">
            <v>-37.245938556067578</v>
          </cell>
          <cell r="X91">
            <v>169</v>
          </cell>
          <cell r="Y91">
            <v>170</v>
          </cell>
          <cell r="Z91">
            <v>0.59171597633136097</v>
          </cell>
          <cell r="AA91">
            <v>169</v>
          </cell>
          <cell r="AB91">
            <v>170</v>
          </cell>
          <cell r="AC91">
            <v>0.59171597633136097</v>
          </cell>
          <cell r="AD91">
            <v>503</v>
          </cell>
          <cell r="AE91">
            <v>425.98248000000001</v>
          </cell>
          <cell r="AF91">
            <v>-15.311634194831012</v>
          </cell>
          <cell r="AG91">
            <v>989</v>
          </cell>
          <cell r="AH91">
            <v>748.52894000000003</v>
          </cell>
          <cell r="AI91">
            <v>-24.314566228513645</v>
          </cell>
          <cell r="AJ91">
            <v>175</v>
          </cell>
          <cell r="AK91">
            <v>200</v>
          </cell>
          <cell r="AL91">
            <v>14.285714285714285</v>
          </cell>
          <cell r="AM91">
            <v>175</v>
          </cell>
          <cell r="AN91">
            <v>210</v>
          </cell>
          <cell r="AO91">
            <v>20</v>
          </cell>
          <cell r="AP91">
            <v>175</v>
          </cell>
          <cell r="AQ91">
            <v>210</v>
          </cell>
          <cell r="AR91">
            <v>20</v>
          </cell>
          <cell r="AS91">
            <v>525</v>
          </cell>
          <cell r="AT91">
            <v>620</v>
          </cell>
          <cell r="AU91">
            <v>18.095238095238095</v>
          </cell>
          <cell r="AV91">
            <v>176</v>
          </cell>
          <cell r="AW91">
            <v>220</v>
          </cell>
          <cell r="AX91">
            <v>25</v>
          </cell>
          <cell r="AY91">
            <v>176</v>
          </cell>
          <cell r="AZ91">
            <v>210</v>
          </cell>
          <cell r="BA91">
            <v>19.318181818181817</v>
          </cell>
          <cell r="BB91">
            <v>176</v>
          </cell>
          <cell r="BC91">
            <v>210</v>
          </cell>
          <cell r="BD91">
            <v>19.318181818181817</v>
          </cell>
          <cell r="BE91">
            <v>528</v>
          </cell>
          <cell r="BF91">
            <v>640</v>
          </cell>
          <cell r="BG91">
            <v>21.212121212121211</v>
          </cell>
          <cell r="BH91">
            <v>1053</v>
          </cell>
          <cell r="BI91">
            <v>1260</v>
          </cell>
          <cell r="BJ91">
            <v>19.658119658119659</v>
          </cell>
          <cell r="BK91">
            <v>2042</v>
          </cell>
          <cell r="BL91">
            <v>2008.5289400000001</v>
          </cell>
          <cell r="BM91">
            <v>-1.6391312438785433</v>
          </cell>
        </row>
        <row r="92">
          <cell r="C92">
            <v>87</v>
          </cell>
          <cell r="D92" t="str">
            <v>Stripping Ratio</v>
          </cell>
          <cell r="E92" t="str">
            <v>OB: ROM</v>
          </cell>
          <cell r="F92">
            <v>9.2424295348986174</v>
          </cell>
          <cell r="G92">
            <v>4.1168525858726106</v>
          </cell>
          <cell r="H92">
            <v>-55.45703031515977</v>
          </cell>
          <cell r="I92">
            <v>7.6741265407295458</v>
          </cell>
          <cell r="J92">
            <v>5.4530448555055449</v>
          </cell>
          <cell r="K92">
            <v>-28.942468871680248</v>
          </cell>
          <cell r="L92">
            <v>7.8689588866433011</v>
          </cell>
          <cell r="M92">
            <v>5.5936776890438589</v>
          </cell>
          <cell r="N92">
            <v>-28.914640810507773</v>
          </cell>
          <cell r="O92">
            <v>8.2219138244747008</v>
          </cell>
          <cell r="P92">
            <v>4.922691246644769</v>
          </cell>
          <cell r="Q92">
            <v>-40.127185084437684</v>
          </cell>
          <cell r="R92">
            <v>6.9666439264393762</v>
          </cell>
          <cell r="S92">
            <v>3.9248244415673361</v>
          </cell>
          <cell r="T92">
            <v>-43.662623165336683</v>
          </cell>
          <cell r="U92">
            <v>7.8787691942195046</v>
          </cell>
          <cell r="V92">
            <v>4.6702777835369345</v>
          </cell>
          <cell r="W92">
            <v>-40.723256787831481</v>
          </cell>
          <cell r="X92">
            <v>7.3668538535665009</v>
          </cell>
          <cell r="Y92">
            <v>6.4638128146772313</v>
          </cell>
          <cell r="Z92">
            <v>-12.258164161246148</v>
          </cell>
          <cell r="AA92">
            <v>6.8504920041310742</v>
          </cell>
          <cell r="AB92">
            <v>10.143337505174243</v>
          </cell>
          <cell r="AC92">
            <v>48.06728478855932</v>
          </cell>
          <cell r="AD92">
            <v>7.0524813106645503</v>
          </cell>
          <cell r="AE92">
            <v>6.7285628148808412</v>
          </cell>
          <cell r="AF92">
            <v>-4.5929720550111819</v>
          </cell>
          <cell r="AG92">
            <v>7.5769371713729416</v>
          </cell>
          <cell r="AH92">
            <v>5.7983431862054617</v>
          </cell>
          <cell r="AI92">
            <v>-23.473785580370578</v>
          </cell>
          <cell r="AJ92">
            <v>7.5769328355475833</v>
          </cell>
          <cell r="AK92">
            <v>10.322876913209242</v>
          </cell>
          <cell r="AL92">
            <v>36.240839628126523</v>
          </cell>
          <cell r="AM92">
            <v>7.3534509517842084</v>
          </cell>
          <cell r="AN92">
            <v>8.8310428987894571</v>
          </cell>
          <cell r="AO92">
            <v>20.093857383338261</v>
          </cell>
          <cell r="AP92">
            <v>8.6457073468011529</v>
          </cell>
          <cell r="AQ92">
            <v>8.629467035787302</v>
          </cell>
          <cell r="AR92">
            <v>-0.18784247907558102</v>
          </cell>
          <cell r="AS92">
            <v>7.831645083619712</v>
          </cell>
          <cell r="AT92">
            <v>9.2439892403921053</v>
          </cell>
          <cell r="AU92">
            <v>18.033812075146045</v>
          </cell>
          <cell r="AV92">
            <v>8.1589359954462584</v>
          </cell>
          <cell r="AW92">
            <v>8.374221966078558</v>
          </cell>
          <cell r="AX92">
            <v>2.6386525246975467</v>
          </cell>
          <cell r="AY92">
            <v>8.0379994614837624</v>
          </cell>
          <cell r="AZ92">
            <v>6.8322913400917367</v>
          </cell>
          <cell r="BA92">
            <v>-15.000102042423624</v>
          </cell>
          <cell r="BB92">
            <v>7.8035615345915419</v>
          </cell>
          <cell r="BC92">
            <v>7.2607978762904519</v>
          </cell>
          <cell r="BD92">
            <v>-6.9553325862189102</v>
          </cell>
          <cell r="BE92">
            <v>8.0036710002170857</v>
          </cell>
          <cell r="BF92">
            <v>7.4684981867955358</v>
          </cell>
          <cell r="BG92">
            <v>-6.6865918577492041</v>
          </cell>
          <cell r="BH92">
            <v>7.9119801793556608</v>
          </cell>
          <cell r="BI92">
            <v>8.317418076898047</v>
          </cell>
          <cell r="BJ92">
            <v>5.1243543127202891</v>
          </cell>
          <cell r="BK92">
            <v>7.7437544928087103</v>
          </cell>
          <cell r="BL92">
            <v>7.109595607137039</v>
          </cell>
          <cell r="BM92">
            <v>-8.1892948215311741</v>
          </cell>
        </row>
        <row r="93">
          <cell r="C93">
            <v>88</v>
          </cell>
          <cell r="D93" t="str">
            <v>Hauling</v>
          </cell>
          <cell r="E93" t="str">
            <v>KTON</v>
          </cell>
          <cell r="F93">
            <v>159.58000000000001</v>
          </cell>
          <cell r="G93">
            <v>75.611220000000003</v>
          </cell>
          <cell r="H93">
            <v>-52.618611354806369</v>
          </cell>
          <cell r="I93">
            <v>165.64</v>
          </cell>
          <cell r="J93">
            <v>99.317939999999993</v>
          </cell>
          <cell r="K93">
            <v>-40.039881671093937</v>
          </cell>
          <cell r="L93">
            <v>165.64</v>
          </cell>
          <cell r="M93">
            <v>146.51202000000001</v>
          </cell>
          <cell r="N93">
            <v>-11.547923206954829</v>
          </cell>
          <cell r="O93">
            <v>490.86</v>
          </cell>
          <cell r="P93">
            <v>321.44118000000003</v>
          </cell>
          <cell r="Q93">
            <v>-34.514692580369143</v>
          </cell>
          <cell r="R93">
            <v>166.65000000000003</v>
          </cell>
          <cell r="S93">
            <v>85.98248000000001</v>
          </cell>
          <cell r="T93">
            <v>-48.405352535253535</v>
          </cell>
          <cell r="U93">
            <v>657.51</v>
          </cell>
          <cell r="V93">
            <v>407.42366000000004</v>
          </cell>
          <cell r="W93">
            <v>-38.035366762482695</v>
          </cell>
          <cell r="X93">
            <v>170.69</v>
          </cell>
          <cell r="Y93">
            <v>171.70000000000002</v>
          </cell>
          <cell r="Z93">
            <v>0.5917159763313723</v>
          </cell>
          <cell r="AA93">
            <v>170.69</v>
          </cell>
          <cell r="AB93">
            <v>171.70000000000002</v>
          </cell>
          <cell r="AC93">
            <v>0.5917159763313723</v>
          </cell>
          <cell r="AD93">
            <v>508.03000000000003</v>
          </cell>
          <cell r="AE93">
            <v>429.3824800000001</v>
          </cell>
          <cell r="AF93">
            <v>-15.480881050331657</v>
          </cell>
          <cell r="AG93">
            <v>998.8900000000001</v>
          </cell>
          <cell r="AH93">
            <v>750.82366000000013</v>
          </cell>
          <cell r="AI93">
            <v>-24.834199961957768</v>
          </cell>
          <cell r="AJ93">
            <v>176.75</v>
          </cell>
          <cell r="AK93">
            <v>202</v>
          </cell>
          <cell r="AL93">
            <v>14.285714285714285</v>
          </cell>
          <cell r="AM93">
            <v>176.75</v>
          </cell>
          <cell r="AN93">
            <v>212.10000000000002</v>
          </cell>
          <cell r="AO93">
            <v>20.000000000000011</v>
          </cell>
          <cell r="AP93">
            <v>176.75</v>
          </cell>
          <cell r="AQ93">
            <v>212.1</v>
          </cell>
          <cell r="AR93">
            <v>19.999999999999996</v>
          </cell>
          <cell r="AS93">
            <v>530.25</v>
          </cell>
          <cell r="AT93">
            <v>626.20000000000005</v>
          </cell>
          <cell r="AU93">
            <v>18.095238095238102</v>
          </cell>
          <cell r="AV93">
            <v>177.76</v>
          </cell>
          <cell r="AW93">
            <v>222.2</v>
          </cell>
          <cell r="AX93">
            <v>25</v>
          </cell>
          <cell r="AY93">
            <v>177.76</v>
          </cell>
          <cell r="AZ93">
            <v>212.1</v>
          </cell>
          <cell r="BA93">
            <v>19.31818181818182</v>
          </cell>
          <cell r="BB93">
            <v>177.76000000000002</v>
          </cell>
          <cell r="BC93">
            <v>212.1</v>
          </cell>
          <cell r="BD93">
            <v>19.318181818181802</v>
          </cell>
          <cell r="BE93">
            <v>533.28</v>
          </cell>
          <cell r="BF93">
            <v>646.4</v>
          </cell>
          <cell r="BG93">
            <v>21.212121212121211</v>
          </cell>
          <cell r="BH93">
            <v>1063.53</v>
          </cell>
          <cell r="BI93">
            <v>1272.5999999999999</v>
          </cell>
          <cell r="BJ93">
            <v>19.658119658119652</v>
          </cell>
          <cell r="BK93">
            <v>2062.42</v>
          </cell>
          <cell r="BL93">
            <v>2023.4236599999999</v>
          </cell>
          <cell r="BM93">
            <v>-1.8908049766778905</v>
          </cell>
        </row>
        <row r="94">
          <cell r="C94">
            <v>89</v>
          </cell>
          <cell r="D94" t="str">
            <v>ROM stock</v>
          </cell>
          <cell r="E94" t="str">
            <v>KTON</v>
          </cell>
          <cell r="F94">
            <v>48.989412852702856</v>
          </cell>
          <cell r="G94">
            <v>386.90851788088185</v>
          </cell>
          <cell r="H94">
            <v>689.77986334354534</v>
          </cell>
          <cell r="I94">
            <v>47.921737433093568</v>
          </cell>
          <cell r="J94">
            <v>436.47039519784778</v>
          </cell>
          <cell r="K94">
            <v>810.7983528502707</v>
          </cell>
          <cell r="L94">
            <v>50.474747845191274</v>
          </cell>
          <cell r="M94">
            <v>433.42674949075325</v>
          </cell>
          <cell r="N94">
            <v>758.7001777999883</v>
          </cell>
          <cell r="O94">
            <v>50.474747845191274</v>
          </cell>
          <cell r="P94">
            <v>433.42674949075325</v>
          </cell>
          <cell r="Q94">
            <v>758.7001777999883</v>
          </cell>
          <cell r="R94">
            <v>63.98043718108184</v>
          </cell>
          <cell r="S94">
            <v>505.46634595316419</v>
          </cell>
          <cell r="T94">
            <v>690.03265407918127</v>
          </cell>
          <cell r="U94">
            <v>63.98043718108184</v>
          </cell>
          <cell r="V94">
            <v>505.46634595316419</v>
          </cell>
          <cell r="W94">
            <v>690.03265407918127</v>
          </cell>
          <cell r="X94">
            <v>83.169016509055126</v>
          </cell>
          <cell r="Y94">
            <v>483.87314463256388</v>
          </cell>
          <cell r="Z94">
            <v>481.7949579575486</v>
          </cell>
          <cell r="AA94">
            <v>131.25716658577258</v>
          </cell>
          <cell r="AB94">
            <v>462.29125087848666</v>
          </cell>
          <cell r="AC94">
            <v>252.20267426418451</v>
          </cell>
          <cell r="AD94">
            <v>131.25716658577258</v>
          </cell>
          <cell r="AE94">
            <v>462.29125087848666</v>
          </cell>
          <cell r="AF94">
            <v>252.20267426418451</v>
          </cell>
          <cell r="AG94">
            <v>131.25716658577258</v>
          </cell>
          <cell r="AH94">
            <v>462.29125087848666</v>
          </cell>
          <cell r="AI94">
            <v>252.20267426418451</v>
          </cell>
          <cell r="AJ94">
            <v>159.14223816497702</v>
          </cell>
          <cell r="AK94">
            <v>422.3060833635962</v>
          </cell>
          <cell r="AL94">
            <v>165.36392112683919</v>
          </cell>
          <cell r="AM94">
            <v>169.20254948829805</v>
          </cell>
          <cell r="AN94">
            <v>379.35647548984929</v>
          </cell>
          <cell r="AO94">
            <v>124.20257651973819</v>
          </cell>
          <cell r="AP94">
            <v>165.86549349112101</v>
          </cell>
          <cell r="AQ94">
            <v>338.03268046037408</v>
          </cell>
          <cell r="AR94">
            <v>103.79927937119085</v>
          </cell>
          <cell r="AS94">
            <v>165.86549349112101</v>
          </cell>
          <cell r="AT94">
            <v>338.03268046037408</v>
          </cell>
          <cell r="AU94">
            <v>103.79927937119085</v>
          </cell>
          <cell r="AV94">
            <v>159.43391883229049</v>
          </cell>
          <cell r="AW94">
            <v>290.58624597152163</v>
          </cell>
          <cell r="AX94">
            <v>82.261245348419919</v>
          </cell>
          <cell r="AY94">
            <v>143.85149700764921</v>
          </cell>
          <cell r="AZ94">
            <v>267.01385110621504</v>
          </cell>
          <cell r="BA94">
            <v>85.617707608574108</v>
          </cell>
          <cell r="BB94">
            <v>127.07255208869424</v>
          </cell>
          <cell r="BC94">
            <v>239.39333684952385</v>
          </cell>
          <cell r="BD94">
            <v>88.391067083024993</v>
          </cell>
          <cell r="BE94">
            <v>127.07255208869424</v>
          </cell>
          <cell r="BF94">
            <v>239.39333684952385</v>
          </cell>
          <cell r="BG94">
            <v>88.391067083024993</v>
          </cell>
          <cell r="BH94">
            <v>127.07255208869424</v>
          </cell>
          <cell r="BI94">
            <v>239.39333684952385</v>
          </cell>
          <cell r="BJ94">
            <v>88.391067083024993</v>
          </cell>
          <cell r="BK94">
            <v>127.07255208869424</v>
          </cell>
          <cell r="BL94">
            <v>239.39333684952385</v>
          </cell>
          <cell r="BM94">
            <v>88.391067083024993</v>
          </cell>
        </row>
        <row r="95">
          <cell r="C95">
            <v>90</v>
          </cell>
          <cell r="D95" t="str">
            <v>F/C stock</v>
          </cell>
          <cell r="E95" t="str">
            <v>KTON</v>
          </cell>
          <cell r="F95">
            <v>7.88</v>
          </cell>
          <cell r="G95">
            <v>50.346682168500003</v>
          </cell>
          <cell r="H95">
            <v>538.91728640228428</v>
          </cell>
          <cell r="I95">
            <v>11.701799999999995</v>
          </cell>
          <cell r="J95">
            <v>23.884876999999996</v>
          </cell>
          <cell r="K95">
            <v>104.11284588695761</v>
          </cell>
          <cell r="L95">
            <v>15.466272999999992</v>
          </cell>
          <cell r="M95">
            <v>2.6495190000000002</v>
          </cell>
          <cell r="N95">
            <v>-82.869053197237619</v>
          </cell>
          <cell r="O95">
            <v>15.466272999999992</v>
          </cell>
          <cell r="P95">
            <v>2.6495190000000002</v>
          </cell>
          <cell r="Q95">
            <v>-82.869053197237619</v>
          </cell>
          <cell r="R95">
            <v>12.279278905000002</v>
          </cell>
          <cell r="S95">
            <v>11.671776215000001</v>
          </cell>
          <cell r="T95">
            <v>-4.9473808250469116</v>
          </cell>
          <cell r="U95">
            <v>12.279278905000002</v>
          </cell>
          <cell r="V95">
            <v>11.671776215000001</v>
          </cell>
          <cell r="W95">
            <v>-4.9473808250469116</v>
          </cell>
          <cell r="X95">
            <v>5.2000897214250124</v>
          </cell>
          <cell r="Y95">
            <v>12.48169957177501</v>
          </cell>
          <cell r="Z95">
            <v>140.02854259127233</v>
          </cell>
          <cell r="AA95">
            <v>11.524588375603626</v>
          </cell>
          <cell r="AB95">
            <v>15.249474078198373</v>
          </cell>
          <cell r="AC95">
            <v>32.321203857310422</v>
          </cell>
          <cell r="AD95">
            <v>11.524588375603626</v>
          </cell>
          <cell r="AE95">
            <v>15.249474078198373</v>
          </cell>
          <cell r="AF95">
            <v>32.321203857310422</v>
          </cell>
          <cell r="AG95">
            <v>11.524588375603626</v>
          </cell>
          <cell r="AH95">
            <v>15.249474078198373</v>
          </cell>
          <cell r="AI95">
            <v>32.321203857310422</v>
          </cell>
          <cell r="AJ95">
            <v>23.664219549969573</v>
          </cell>
          <cell r="AK95">
            <v>11.573231967025398</v>
          </cell>
          <cell r="AL95">
            <v>-51.093963007792162</v>
          </cell>
          <cell r="AM95">
            <v>35.621756256720026</v>
          </cell>
          <cell r="AN95">
            <v>7.9521334875200118</v>
          </cell>
          <cell r="AO95">
            <v>-77.676189151903912</v>
          </cell>
          <cell r="AP95">
            <v>47.399929912869233</v>
          </cell>
          <cell r="AQ95">
            <v>9.3103514852072049</v>
          </cell>
          <cell r="AR95">
            <v>-80.35787921559897</v>
          </cell>
          <cell r="AS95">
            <v>47.399929912869233</v>
          </cell>
          <cell r="AT95">
            <v>9.3103514852072049</v>
          </cell>
          <cell r="AU95">
            <v>-80.35787921559897</v>
          </cell>
          <cell r="AV95">
            <v>46.688930964176187</v>
          </cell>
          <cell r="AW95">
            <v>15.080696212929086</v>
          </cell>
          <cell r="AX95">
            <v>-67.699632650616252</v>
          </cell>
          <cell r="AY95">
            <v>45.98859699971355</v>
          </cell>
          <cell r="AZ95">
            <v>20.764485769735156</v>
          </cell>
          <cell r="BA95">
            <v>-54.848620909516995</v>
          </cell>
          <cell r="BB95">
            <v>45.298768044717832</v>
          </cell>
          <cell r="BC95">
            <v>18.483018483189138</v>
          </cell>
          <cell r="BD95">
            <v>-59.197525052020936</v>
          </cell>
          <cell r="BE95">
            <v>45.298768044717832</v>
          </cell>
          <cell r="BF95">
            <v>18.483018483189138</v>
          </cell>
          <cell r="BG95">
            <v>-59.197525052020936</v>
          </cell>
          <cell r="BH95">
            <v>45.298768044717832</v>
          </cell>
          <cell r="BI95">
            <v>18.483018483189138</v>
          </cell>
          <cell r="BJ95">
            <v>-59.197525052020936</v>
          </cell>
          <cell r="BK95">
            <v>45.298768044717832</v>
          </cell>
          <cell r="BL95">
            <v>18.483018483189138</v>
          </cell>
          <cell r="BM95">
            <v>-59.197525052020936</v>
          </cell>
        </row>
        <row r="96">
          <cell r="C96">
            <v>91</v>
          </cell>
          <cell r="D96" t="str">
            <v>Coal Barging</v>
          </cell>
          <cell r="E96" t="str">
            <v>KTON</v>
          </cell>
          <cell r="F96">
            <v>160</v>
          </cell>
          <cell r="G96">
            <v>61.496301000000003</v>
          </cell>
          <cell r="H96">
            <v>-61.564811875000004</v>
          </cell>
          <cell r="I96">
            <v>160</v>
          </cell>
          <cell r="J96">
            <v>127.21962300000001</v>
          </cell>
          <cell r="K96">
            <v>-20.487735624999992</v>
          </cell>
          <cell r="L96">
            <v>160</v>
          </cell>
          <cell r="M96">
            <v>177.85711600000002</v>
          </cell>
          <cell r="N96">
            <v>11.160697500000012</v>
          </cell>
          <cell r="O96">
            <v>480</v>
          </cell>
          <cell r="P96">
            <v>366.57304000000005</v>
          </cell>
          <cell r="Q96">
            <v>-23.630616666666658</v>
          </cell>
          <cell r="R96">
            <v>168</v>
          </cell>
          <cell r="S96">
            <v>73.038807000000006</v>
          </cell>
          <cell r="T96">
            <v>-56.524519642857143</v>
          </cell>
          <cell r="U96">
            <v>648</v>
          </cell>
          <cell r="V96">
            <v>439.61184700000007</v>
          </cell>
          <cell r="W96">
            <v>-32.158665586419744</v>
          </cell>
          <cell r="X96">
            <v>176</v>
          </cell>
          <cell r="Y96">
            <v>170</v>
          </cell>
          <cell r="Z96">
            <v>-3.4090909090909087</v>
          </cell>
          <cell r="AA96">
            <v>162.5</v>
          </cell>
          <cell r="AB96">
            <v>180</v>
          </cell>
          <cell r="AC96">
            <v>10.76923076923077</v>
          </cell>
          <cell r="AD96">
            <v>506.5</v>
          </cell>
          <cell r="AE96">
            <v>423.03880700000002</v>
          </cell>
          <cell r="AF96">
            <v>-16.478024284304045</v>
          </cell>
          <cell r="AG96">
            <v>986.5</v>
          </cell>
          <cell r="AH96">
            <v>789.61184700000013</v>
          </cell>
          <cell r="AI96">
            <v>-19.958251697921934</v>
          </cell>
          <cell r="AJ96">
            <v>162.5</v>
          </cell>
          <cell r="AK96">
            <v>200</v>
          </cell>
          <cell r="AL96">
            <v>23.076923076923077</v>
          </cell>
          <cell r="AM96">
            <v>162.5</v>
          </cell>
          <cell r="AN96">
            <v>200</v>
          </cell>
          <cell r="AO96">
            <v>23.076923076923077</v>
          </cell>
          <cell r="AP96">
            <v>162.5</v>
          </cell>
          <cell r="AQ96">
            <v>204</v>
          </cell>
          <cell r="AR96">
            <v>25.538461538461537</v>
          </cell>
          <cell r="AS96">
            <v>487.5</v>
          </cell>
          <cell r="AT96">
            <v>604</v>
          </cell>
          <cell r="AU96">
            <v>23.897435897435898</v>
          </cell>
          <cell r="AV96">
            <v>176</v>
          </cell>
          <cell r="AW96">
            <v>208</v>
          </cell>
          <cell r="AX96">
            <v>18.181818181818183</v>
          </cell>
          <cell r="AY96">
            <v>176</v>
          </cell>
          <cell r="AZ96">
            <v>200</v>
          </cell>
          <cell r="BA96">
            <v>13.636363636363635</v>
          </cell>
          <cell r="BB96">
            <v>176</v>
          </cell>
          <cell r="BC96">
            <v>200</v>
          </cell>
          <cell r="BD96">
            <v>13.636363636363635</v>
          </cell>
          <cell r="BE96">
            <v>528</v>
          </cell>
          <cell r="BF96">
            <v>608</v>
          </cell>
          <cell r="BG96">
            <v>15.151515151515152</v>
          </cell>
          <cell r="BH96">
            <v>1015.5</v>
          </cell>
          <cell r="BI96">
            <v>1212</v>
          </cell>
          <cell r="BJ96">
            <v>19.350073855243721</v>
          </cell>
          <cell r="BK96">
            <v>2002</v>
          </cell>
          <cell r="BL96">
            <v>2001.6118470000001</v>
          </cell>
          <cell r="BM96">
            <v>-1.9388261738255481E-2</v>
          </cell>
        </row>
        <row r="97">
          <cell r="C97">
            <v>92</v>
          </cell>
          <cell r="D97" t="str">
            <v>Coal Sales</v>
          </cell>
          <cell r="E97" t="str">
            <v>KTON</v>
          </cell>
          <cell r="F97">
            <v>157.9</v>
          </cell>
          <cell r="G97">
            <v>68.25</v>
          </cell>
          <cell r="H97">
            <v>-56.776440785307159</v>
          </cell>
          <cell r="I97">
            <v>158</v>
          </cell>
          <cell r="J97">
            <v>116.55200000000001</v>
          </cell>
          <cell r="K97">
            <v>-26.232911392405061</v>
          </cell>
          <cell r="L97">
            <v>151.19999999999999</v>
          </cell>
          <cell r="M97">
            <v>159.85567100000003</v>
          </cell>
          <cell r="N97">
            <v>5.7246501322751593</v>
          </cell>
          <cell r="O97">
            <v>467.09999999999997</v>
          </cell>
          <cell r="P97">
            <v>344.65767100000005</v>
          </cell>
          <cell r="Q97">
            <v>-26.213301006208507</v>
          </cell>
          <cell r="R97">
            <v>237.2</v>
          </cell>
          <cell r="S97">
            <v>94.436388000000008</v>
          </cell>
          <cell r="T97">
            <v>-60.187020236087676</v>
          </cell>
          <cell r="U97">
            <v>704.3</v>
          </cell>
          <cell r="V97">
            <v>439.09405900000007</v>
          </cell>
          <cell r="W97">
            <v>-37.655252165270468</v>
          </cell>
          <cell r="X97">
            <v>211</v>
          </cell>
          <cell r="Y97">
            <v>213.7</v>
          </cell>
          <cell r="Z97">
            <v>1.2796208530805633</v>
          </cell>
          <cell r="AA97">
            <v>125.5</v>
          </cell>
          <cell r="AB97">
            <v>163.44999999999999</v>
          </cell>
          <cell r="AC97">
            <v>30.239043824701184</v>
          </cell>
          <cell r="AD97">
            <v>573.70000000000005</v>
          </cell>
          <cell r="AE97">
            <v>471.586388</v>
          </cell>
          <cell r="AF97">
            <v>-17.799130556039749</v>
          </cell>
          <cell r="AG97">
            <v>1040.8</v>
          </cell>
          <cell r="AH97">
            <v>816.24405900000011</v>
          </cell>
          <cell r="AI97">
            <v>-21.575321003074542</v>
          </cell>
          <cell r="AJ97">
            <v>140.5</v>
          </cell>
          <cell r="AK97">
            <v>158.19999999999999</v>
          </cell>
          <cell r="AL97">
            <v>12.597864768683264</v>
          </cell>
          <cell r="AM97">
            <v>152.5</v>
          </cell>
          <cell r="AN97">
            <v>188.2</v>
          </cell>
          <cell r="AO97">
            <v>23.409836065573764</v>
          </cell>
          <cell r="AP97">
            <v>155.5</v>
          </cell>
          <cell r="AQ97">
            <v>179.7</v>
          </cell>
          <cell r="AR97">
            <v>15.562700964630219</v>
          </cell>
          <cell r="AS97">
            <v>448.5</v>
          </cell>
          <cell r="AT97">
            <v>526.09999999999991</v>
          </cell>
          <cell r="AU97">
            <v>17.302118171683372</v>
          </cell>
          <cell r="AV97">
            <v>146.5</v>
          </cell>
          <cell r="AW97">
            <v>195.15</v>
          </cell>
          <cell r="AX97">
            <v>33.208191126279871</v>
          </cell>
          <cell r="AY97">
            <v>146.5</v>
          </cell>
          <cell r="AZ97">
            <v>172.75</v>
          </cell>
          <cell r="BA97">
            <v>17.918088737201366</v>
          </cell>
          <cell r="BB97">
            <v>115.5</v>
          </cell>
          <cell r="BC97">
            <v>110</v>
          </cell>
          <cell r="BD97">
            <v>-4.7619047619047619</v>
          </cell>
          <cell r="BE97">
            <v>408.5</v>
          </cell>
          <cell r="BF97">
            <v>477.9</v>
          </cell>
          <cell r="BG97">
            <v>16.988984088127289</v>
          </cell>
          <cell r="BH97">
            <v>857</v>
          </cell>
          <cell r="BI97">
            <v>1003.9999999999999</v>
          </cell>
          <cell r="BJ97">
            <v>17.152858809801621</v>
          </cell>
          <cell r="BK97">
            <v>1897.8</v>
          </cell>
          <cell r="BL97">
            <v>1820.2440590000003</v>
          </cell>
          <cell r="BM97">
            <v>-4.0866235114342722</v>
          </cell>
        </row>
        <row r="98">
          <cell r="C98">
            <v>93</v>
          </cell>
          <cell r="O98">
            <v>0</v>
          </cell>
          <cell r="Q98">
            <v>0</v>
          </cell>
          <cell r="U98">
            <v>0</v>
          </cell>
          <cell r="W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S98">
            <v>0</v>
          </cell>
          <cell r="AU98">
            <v>0</v>
          </cell>
          <cell r="BE98">
            <v>0</v>
          </cell>
          <cell r="BG98">
            <v>0</v>
          </cell>
          <cell r="BH98">
            <v>0</v>
          </cell>
          <cell r="BJ98">
            <v>0</v>
          </cell>
        </row>
        <row r="99">
          <cell r="C99">
            <v>94</v>
          </cell>
          <cell r="D99">
            <v>0</v>
          </cell>
          <cell r="E99">
            <v>0</v>
          </cell>
          <cell r="F99" t="str">
            <v>JANUARY</v>
          </cell>
          <cell r="G99">
            <v>0</v>
          </cell>
          <cell r="H99">
            <v>0</v>
          </cell>
          <cell r="I99" t="str">
            <v>FEBRUARY</v>
          </cell>
          <cell r="J99">
            <v>0</v>
          </cell>
          <cell r="K99">
            <v>0</v>
          </cell>
          <cell r="L99" t="str">
            <v>MARCH</v>
          </cell>
          <cell r="M99">
            <v>0</v>
          </cell>
          <cell r="N99">
            <v>0</v>
          </cell>
          <cell r="O99" t="str">
            <v>Q1</v>
          </cell>
          <cell r="P99">
            <v>0</v>
          </cell>
          <cell r="Q99">
            <v>0</v>
          </cell>
          <cell r="R99" t="str">
            <v>APRIL</v>
          </cell>
          <cell r="S99">
            <v>0</v>
          </cell>
          <cell r="T99">
            <v>0</v>
          </cell>
          <cell r="U99" t="str">
            <v>JANUARY - APRIL</v>
          </cell>
          <cell r="V99">
            <v>0</v>
          </cell>
          <cell r="W99">
            <v>0</v>
          </cell>
          <cell r="X99" t="str">
            <v>MAY</v>
          </cell>
          <cell r="Y99">
            <v>0</v>
          </cell>
          <cell r="Z99">
            <v>0</v>
          </cell>
          <cell r="AA99" t="str">
            <v>JUNE</v>
          </cell>
          <cell r="AB99">
            <v>0</v>
          </cell>
          <cell r="AC99">
            <v>0</v>
          </cell>
          <cell r="AD99" t="str">
            <v>Q2</v>
          </cell>
          <cell r="AE99">
            <v>0</v>
          </cell>
          <cell r="AF99">
            <v>0</v>
          </cell>
          <cell r="AG99" t="str">
            <v>1st HALF</v>
          </cell>
          <cell r="AH99">
            <v>0</v>
          </cell>
          <cell r="AI99">
            <v>0</v>
          </cell>
          <cell r="AJ99" t="str">
            <v>JULY</v>
          </cell>
          <cell r="AK99">
            <v>0</v>
          </cell>
          <cell r="AL99">
            <v>0</v>
          </cell>
          <cell r="AM99" t="str">
            <v>AUGUST</v>
          </cell>
          <cell r="AN99">
            <v>0</v>
          </cell>
          <cell r="AO99">
            <v>0</v>
          </cell>
          <cell r="AP99" t="str">
            <v>SEPTEMBER</v>
          </cell>
          <cell r="AQ99">
            <v>0</v>
          </cell>
          <cell r="AR99">
            <v>0</v>
          </cell>
          <cell r="AS99" t="str">
            <v>Q3</v>
          </cell>
          <cell r="AT99">
            <v>0</v>
          </cell>
          <cell r="AU99">
            <v>0</v>
          </cell>
          <cell r="AV99" t="str">
            <v>OCTOBER</v>
          </cell>
          <cell r="AW99">
            <v>0</v>
          </cell>
          <cell r="AX99">
            <v>0</v>
          </cell>
          <cell r="AY99" t="str">
            <v>NOVEMBER</v>
          </cell>
          <cell r="AZ99">
            <v>0</v>
          </cell>
          <cell r="BA99">
            <v>0</v>
          </cell>
          <cell r="BB99" t="str">
            <v>DECEMBER</v>
          </cell>
          <cell r="BC99">
            <v>0</v>
          </cell>
          <cell r="BD99">
            <v>0</v>
          </cell>
          <cell r="BE99" t="str">
            <v>Q4</v>
          </cell>
          <cell r="BF99">
            <v>0</v>
          </cell>
          <cell r="BG99">
            <v>0</v>
          </cell>
          <cell r="BH99" t="str">
            <v>2nd HALF</v>
          </cell>
          <cell r="BI99">
            <v>0</v>
          </cell>
          <cell r="BJ99">
            <v>0</v>
          </cell>
          <cell r="BK99" t="str">
            <v>TOTAL 2012</v>
          </cell>
          <cell r="BL99">
            <v>0</v>
          </cell>
          <cell r="BM99">
            <v>0</v>
          </cell>
        </row>
        <row r="100">
          <cell r="C100">
            <v>95</v>
          </cell>
          <cell r="D100">
            <v>0</v>
          </cell>
          <cell r="E100">
            <v>0</v>
          </cell>
          <cell r="F100" t="str">
            <v>Plan</v>
          </cell>
          <cell r="G100" t="str">
            <v>Actual</v>
          </cell>
          <cell r="H100" t="str">
            <v>% var</v>
          </cell>
          <cell r="I100" t="str">
            <v>Plan</v>
          </cell>
          <cell r="J100" t="str">
            <v>Actual</v>
          </cell>
          <cell r="K100" t="str">
            <v>% var</v>
          </cell>
          <cell r="L100" t="str">
            <v>Plan</v>
          </cell>
          <cell r="M100" t="str">
            <v>Actual</v>
          </cell>
          <cell r="N100" t="str">
            <v>% var</v>
          </cell>
          <cell r="O100" t="str">
            <v>Plan</v>
          </cell>
          <cell r="P100" t="str">
            <v>Actual</v>
          </cell>
          <cell r="Q100" t="str">
            <v>% var</v>
          </cell>
          <cell r="R100" t="str">
            <v>Plan</v>
          </cell>
          <cell r="S100" t="str">
            <v>Est</v>
          </cell>
          <cell r="T100" t="str">
            <v>% var</v>
          </cell>
          <cell r="U100" t="str">
            <v>Plan</v>
          </cell>
          <cell r="V100" t="str">
            <v>Est.</v>
          </cell>
          <cell r="W100" t="str">
            <v>% var</v>
          </cell>
          <cell r="X100" t="str">
            <v>Plan</v>
          </cell>
          <cell r="Y100" t="str">
            <v>Est</v>
          </cell>
          <cell r="Z100" t="str">
            <v>% var</v>
          </cell>
          <cell r="AA100" t="str">
            <v>Plan</v>
          </cell>
          <cell r="AB100" t="str">
            <v>Est</v>
          </cell>
          <cell r="AC100" t="str">
            <v>% var</v>
          </cell>
          <cell r="AD100" t="str">
            <v>Plan</v>
          </cell>
          <cell r="AE100" t="str">
            <v>Est.</v>
          </cell>
          <cell r="AF100" t="str">
            <v>% var</v>
          </cell>
          <cell r="AG100" t="str">
            <v>Plan</v>
          </cell>
          <cell r="AH100" t="str">
            <v>Est</v>
          </cell>
          <cell r="AI100" t="str">
            <v>% var</v>
          </cell>
          <cell r="AJ100" t="str">
            <v>Plan</v>
          </cell>
          <cell r="AK100" t="str">
            <v>Est</v>
          </cell>
          <cell r="AL100" t="str">
            <v>% var</v>
          </cell>
          <cell r="AM100" t="str">
            <v>Plan</v>
          </cell>
          <cell r="AN100" t="str">
            <v>Est</v>
          </cell>
          <cell r="AO100" t="str">
            <v>% var</v>
          </cell>
          <cell r="AP100" t="str">
            <v>Plan</v>
          </cell>
          <cell r="AQ100" t="str">
            <v>Est</v>
          </cell>
          <cell r="AR100" t="str">
            <v>% var</v>
          </cell>
          <cell r="AS100" t="str">
            <v>Plan</v>
          </cell>
          <cell r="AT100" t="str">
            <v>Est.</v>
          </cell>
          <cell r="AU100" t="str">
            <v>% var</v>
          </cell>
          <cell r="AV100" t="str">
            <v>Plan</v>
          </cell>
          <cell r="AW100" t="str">
            <v>Est</v>
          </cell>
          <cell r="AX100" t="str">
            <v>% var</v>
          </cell>
          <cell r="AY100" t="str">
            <v>Plan</v>
          </cell>
          <cell r="AZ100" t="str">
            <v>Est</v>
          </cell>
          <cell r="BA100" t="str">
            <v>% var</v>
          </cell>
          <cell r="BB100" t="str">
            <v>Plan</v>
          </cell>
          <cell r="BC100" t="str">
            <v>Est</v>
          </cell>
          <cell r="BD100" t="str">
            <v>% var</v>
          </cell>
          <cell r="BE100" t="str">
            <v>Plan</v>
          </cell>
          <cell r="BF100" t="str">
            <v>Est.</v>
          </cell>
          <cell r="BG100" t="str">
            <v>% var</v>
          </cell>
          <cell r="BH100" t="str">
            <v>Plan</v>
          </cell>
          <cell r="BI100" t="str">
            <v>Est.</v>
          </cell>
          <cell r="BJ100" t="str">
            <v>% var</v>
          </cell>
          <cell r="BK100" t="str">
            <v>Plan</v>
          </cell>
          <cell r="BL100" t="str">
            <v>Est</v>
          </cell>
          <cell r="BM100" t="str">
            <v>% var</v>
          </cell>
        </row>
        <row r="101">
          <cell r="C101">
            <v>96</v>
          </cell>
          <cell r="D101" t="str">
            <v>OB Removal</v>
          </cell>
          <cell r="E101" t="str">
            <v>KBCM</v>
          </cell>
          <cell r="F101">
            <v>725</v>
          </cell>
          <cell r="G101">
            <v>636.83109899999999</v>
          </cell>
          <cell r="H101">
            <v>-12.161227724137932</v>
          </cell>
          <cell r="I101">
            <v>718</v>
          </cell>
          <cell r="J101">
            <v>569.53635999999995</v>
          </cell>
          <cell r="K101">
            <v>-20.677387186629534</v>
          </cell>
          <cell r="L101">
            <v>720</v>
          </cell>
          <cell r="M101">
            <v>792.54858439999998</v>
          </cell>
          <cell r="N101">
            <v>10.076192277777775</v>
          </cell>
          <cell r="O101">
            <v>2163</v>
          </cell>
          <cell r="P101">
            <v>1998.9160434</v>
          </cell>
          <cell r="Q101">
            <v>-7.585943439667127</v>
          </cell>
          <cell r="R101">
            <v>716</v>
          </cell>
          <cell r="S101">
            <v>803.25999999999965</v>
          </cell>
          <cell r="T101">
            <v>12.187150837988778</v>
          </cell>
          <cell r="U101">
            <v>2879</v>
          </cell>
          <cell r="V101">
            <v>2802.1760433999998</v>
          </cell>
          <cell r="W101">
            <v>-2.6684250295241472</v>
          </cell>
          <cell r="X101">
            <v>819</v>
          </cell>
          <cell r="Y101">
            <v>843</v>
          </cell>
          <cell r="Z101">
            <v>2.9304029304029302</v>
          </cell>
          <cell r="AA101">
            <v>910</v>
          </cell>
          <cell r="AB101">
            <v>884</v>
          </cell>
          <cell r="AC101">
            <v>-2.8571428571428572</v>
          </cell>
          <cell r="AD101">
            <v>2445</v>
          </cell>
          <cell r="AE101">
            <v>2530.2599999999998</v>
          </cell>
          <cell r="AF101">
            <v>3.4871165644171684</v>
          </cell>
          <cell r="AG101">
            <v>4608</v>
          </cell>
          <cell r="AH101">
            <v>4529.1760433999998</v>
          </cell>
          <cell r="AI101">
            <v>-1.7105893359375044</v>
          </cell>
          <cell r="AJ101">
            <v>917</v>
          </cell>
          <cell r="AK101">
            <v>914.5775529999994</v>
          </cell>
          <cell r="AL101">
            <v>-0.26417088331522381</v>
          </cell>
          <cell r="AM101">
            <v>928</v>
          </cell>
          <cell r="AN101">
            <v>939</v>
          </cell>
          <cell r="AO101">
            <v>1.1853448275862069</v>
          </cell>
          <cell r="AP101">
            <v>940</v>
          </cell>
          <cell r="AQ101">
            <v>1111.6020000000008</v>
          </cell>
          <cell r="AR101">
            <v>18.255531914893698</v>
          </cell>
          <cell r="AS101">
            <v>2785</v>
          </cell>
          <cell r="AT101">
            <v>2965.1795529999999</v>
          </cell>
          <cell r="AU101">
            <v>6.4696428366247742</v>
          </cell>
          <cell r="AV101">
            <v>951</v>
          </cell>
          <cell r="AW101">
            <v>1132</v>
          </cell>
          <cell r="AX101">
            <v>19.032597266035754</v>
          </cell>
          <cell r="AY101">
            <v>940</v>
          </cell>
          <cell r="AZ101">
            <v>1149.8738625999999</v>
          </cell>
          <cell r="BA101">
            <v>22.327006659574462</v>
          </cell>
          <cell r="BB101">
            <v>930.54445299999975</v>
          </cell>
          <cell r="BC101">
            <v>1141.1766400000001</v>
          </cell>
          <cell r="BD101">
            <v>22.63537075751076</v>
          </cell>
          <cell r="BE101">
            <v>2821.5444529999995</v>
          </cell>
          <cell r="BF101">
            <v>3423.0505026000001</v>
          </cell>
          <cell r="BG101">
            <v>21.318326172761548</v>
          </cell>
          <cell r="BH101">
            <v>5606.5444529999995</v>
          </cell>
          <cell r="BI101">
            <v>6388.2300556</v>
          </cell>
          <cell r="BJ101">
            <v>13.942377682954591</v>
          </cell>
          <cell r="BK101">
            <v>10214.544453</v>
          </cell>
          <cell r="BL101">
            <v>10917.406099</v>
          </cell>
          <cell r="BM101">
            <v>6.8809886650752174</v>
          </cell>
        </row>
        <row r="102">
          <cell r="C102">
            <v>97</v>
          </cell>
          <cell r="D102" t="str">
            <v>ROM Production</v>
          </cell>
          <cell r="E102" t="str">
            <v>KTON</v>
          </cell>
          <cell r="F102">
            <v>76.5</v>
          </cell>
          <cell r="G102">
            <v>104.9909</v>
          </cell>
          <cell r="H102">
            <v>37.243006535947707</v>
          </cell>
          <cell r="I102">
            <v>84.5</v>
          </cell>
          <cell r="J102">
            <v>92.122690000000006</v>
          </cell>
          <cell r="K102">
            <v>9.0209349112426107</v>
          </cell>
          <cell r="L102">
            <v>90</v>
          </cell>
          <cell r="M102">
            <v>102.72117</v>
          </cell>
          <cell r="N102">
            <v>14.134633333333335</v>
          </cell>
          <cell r="O102">
            <v>251</v>
          </cell>
          <cell r="P102">
            <v>299.83475999999996</v>
          </cell>
          <cell r="Q102">
            <v>19.456079681274886</v>
          </cell>
          <cell r="R102">
            <v>91</v>
          </cell>
          <cell r="S102">
            <v>109.07467999999999</v>
          </cell>
          <cell r="T102">
            <v>19.862285714285697</v>
          </cell>
          <cell r="U102">
            <v>342</v>
          </cell>
          <cell r="V102">
            <v>408.90943999999996</v>
          </cell>
          <cell r="W102">
            <v>19.564163742690045</v>
          </cell>
          <cell r="X102">
            <v>97</v>
          </cell>
          <cell r="Y102">
            <v>110</v>
          </cell>
          <cell r="Z102">
            <v>13.402061855670103</v>
          </cell>
          <cell r="AA102">
            <v>98</v>
          </cell>
          <cell r="AB102">
            <v>111</v>
          </cell>
          <cell r="AC102">
            <v>13.26530612244898</v>
          </cell>
          <cell r="AD102">
            <v>286</v>
          </cell>
          <cell r="AE102">
            <v>330.07468</v>
          </cell>
          <cell r="AF102">
            <v>15.410727272727273</v>
          </cell>
          <cell r="AG102">
            <v>537</v>
          </cell>
          <cell r="AH102">
            <v>629.9094399999999</v>
          </cell>
          <cell r="AI102">
            <v>17.301571694599609</v>
          </cell>
          <cell r="AJ102">
            <v>110</v>
          </cell>
          <cell r="AK102">
            <v>116</v>
          </cell>
          <cell r="AL102">
            <v>5.4545454545454541</v>
          </cell>
          <cell r="AM102">
            <v>115</v>
          </cell>
          <cell r="AN102">
            <v>115.762182</v>
          </cell>
          <cell r="AO102">
            <v>0.66276695652173534</v>
          </cell>
          <cell r="AP102">
            <v>125</v>
          </cell>
          <cell r="AQ102">
            <v>127.76218199999998</v>
          </cell>
          <cell r="AR102">
            <v>2.2097455999999851</v>
          </cell>
          <cell r="AS102">
            <v>350</v>
          </cell>
          <cell r="AT102">
            <v>359.52436399999999</v>
          </cell>
          <cell r="AU102">
            <v>2.7212468571428547</v>
          </cell>
          <cell r="AV102">
            <v>130</v>
          </cell>
          <cell r="AW102">
            <v>128.762182</v>
          </cell>
          <cell r="AX102">
            <v>-0.95216769230769571</v>
          </cell>
          <cell r="AY102">
            <v>133</v>
          </cell>
          <cell r="AZ102">
            <v>124.88566199999987</v>
          </cell>
          <cell r="BA102">
            <v>-6.1010060150376928</v>
          </cell>
          <cell r="BB102">
            <v>134.00493</v>
          </cell>
          <cell r="BC102">
            <v>129.9183520000002</v>
          </cell>
          <cell r="BD102">
            <v>-3.0495728776544295</v>
          </cell>
          <cell r="BE102">
            <v>397.00493</v>
          </cell>
          <cell r="BF102">
            <v>383.56619600000005</v>
          </cell>
          <cell r="BG102">
            <v>-3.3850295007671449</v>
          </cell>
          <cell r="BH102">
            <v>747.00493000000006</v>
          </cell>
          <cell r="BI102">
            <v>743.0905600000001</v>
          </cell>
          <cell r="BJ102">
            <v>-0.52400858987636967</v>
          </cell>
          <cell r="BK102">
            <v>1284.0049300000001</v>
          </cell>
          <cell r="BL102">
            <v>1372.9999999999998</v>
          </cell>
          <cell r="BM102">
            <v>6.9310536058455563</v>
          </cell>
        </row>
        <row r="103">
          <cell r="C103">
            <v>98</v>
          </cell>
          <cell r="D103" t="str">
            <v>F/C Production</v>
          </cell>
          <cell r="E103" t="str">
            <v>KTON</v>
          </cell>
          <cell r="F103">
            <v>80</v>
          </cell>
          <cell r="G103">
            <v>111.69956000000005</v>
          </cell>
          <cell r="H103">
            <v>39.62445000000006</v>
          </cell>
          <cell r="I103">
            <v>80</v>
          </cell>
          <cell r="J103">
            <v>94.92259</v>
          </cell>
          <cell r="K103">
            <v>18.653237499999999</v>
          </cell>
          <cell r="L103">
            <v>80</v>
          </cell>
          <cell r="M103">
            <v>92.801400000000001</v>
          </cell>
          <cell r="N103">
            <v>16.001750000000001</v>
          </cell>
          <cell r="O103">
            <v>240</v>
          </cell>
          <cell r="P103">
            <v>299.42355000000003</v>
          </cell>
          <cell r="Q103">
            <v>24.759812500000013</v>
          </cell>
          <cell r="R103">
            <v>90</v>
          </cell>
          <cell r="S103">
            <v>106.90318000000001</v>
          </cell>
          <cell r="T103">
            <v>18.781311111111119</v>
          </cell>
          <cell r="U103">
            <v>330</v>
          </cell>
          <cell r="V103">
            <v>406.32673000000005</v>
          </cell>
          <cell r="W103">
            <v>23.129312121212138</v>
          </cell>
          <cell r="X103">
            <v>90</v>
          </cell>
          <cell r="Y103">
            <v>100</v>
          </cell>
          <cell r="Z103">
            <v>11.111111111111111</v>
          </cell>
          <cell r="AA103">
            <v>100</v>
          </cell>
          <cell r="AB103">
            <v>100</v>
          </cell>
          <cell r="AC103">
            <v>0</v>
          </cell>
          <cell r="AD103">
            <v>280</v>
          </cell>
          <cell r="AE103">
            <v>306.90318000000002</v>
          </cell>
          <cell r="AF103">
            <v>9.6082785714285794</v>
          </cell>
          <cell r="AG103">
            <v>520</v>
          </cell>
          <cell r="AH103">
            <v>606.32673</v>
          </cell>
          <cell r="AI103">
            <v>16.601294230769231</v>
          </cell>
          <cell r="AJ103">
            <v>110</v>
          </cell>
          <cell r="AK103">
            <v>100</v>
          </cell>
          <cell r="AL103">
            <v>-9.0909090909090917</v>
          </cell>
          <cell r="AM103">
            <v>110</v>
          </cell>
          <cell r="AN103">
            <v>110</v>
          </cell>
          <cell r="AO103">
            <v>0</v>
          </cell>
          <cell r="AP103">
            <v>120</v>
          </cell>
          <cell r="AQ103">
            <v>120</v>
          </cell>
          <cell r="AR103">
            <v>0</v>
          </cell>
          <cell r="AS103">
            <v>340</v>
          </cell>
          <cell r="AT103">
            <v>330</v>
          </cell>
          <cell r="AU103">
            <v>-2.9411764705882351</v>
          </cell>
          <cell r="AV103">
            <v>130</v>
          </cell>
          <cell r="AW103">
            <v>115</v>
          </cell>
          <cell r="AX103">
            <v>-11.538461538461538</v>
          </cell>
          <cell r="AY103">
            <v>130</v>
          </cell>
          <cell r="AZ103">
            <v>110</v>
          </cell>
          <cell r="BA103">
            <v>-15.384615384615385</v>
          </cell>
          <cell r="BB103">
            <v>130</v>
          </cell>
          <cell r="BC103">
            <v>118.67327</v>
          </cell>
          <cell r="BD103">
            <v>-8.712869230769229</v>
          </cell>
          <cell r="BE103">
            <v>390</v>
          </cell>
          <cell r="BF103">
            <v>343.67327</v>
          </cell>
          <cell r="BG103">
            <v>-11.878648717948717</v>
          </cell>
          <cell r="BH103">
            <v>730</v>
          </cell>
          <cell r="BI103">
            <v>673.67327</v>
          </cell>
          <cell r="BJ103">
            <v>-7.715990410958903</v>
          </cell>
          <cell r="BK103">
            <v>1250</v>
          </cell>
          <cell r="BL103">
            <v>1280</v>
          </cell>
          <cell r="BM103">
            <v>2.4</v>
          </cell>
        </row>
        <row r="104">
          <cell r="C104">
            <v>99</v>
          </cell>
          <cell r="D104" t="str">
            <v>Stripping Ratio</v>
          </cell>
          <cell r="E104" t="str">
            <v>OB: ROM</v>
          </cell>
          <cell r="F104">
            <v>9.477124183006536</v>
          </cell>
          <cell r="G104">
            <v>6.0655837696409884</v>
          </cell>
          <cell r="H104">
            <v>-35.997633327236464</v>
          </cell>
          <cell r="I104">
            <v>8.4970414201183431</v>
          </cell>
          <cell r="J104">
            <v>6.1823678835257621</v>
          </cell>
          <cell r="K104">
            <v>-27.240935075497646</v>
          </cell>
          <cell r="L104">
            <v>8</v>
          </cell>
          <cell r="M104">
            <v>7.7155330726859903</v>
          </cell>
          <cell r="N104">
            <v>-3.5558365914251211</v>
          </cell>
          <cell r="O104">
            <v>8.617529880478088</v>
          </cell>
          <cell r="P104">
            <v>6.6667255104111351</v>
          </cell>
          <cell r="Q104">
            <v>-22.637628150106572</v>
          </cell>
          <cell r="R104">
            <v>7.8681318681318677</v>
          </cell>
          <cell r="S104">
            <v>7.3643122308495403</v>
          </cell>
          <cell r="T104">
            <v>-6.4032942727223183</v>
          </cell>
          <cell r="U104">
            <v>8.4181286549707597</v>
          </cell>
          <cell r="V104">
            <v>6.8528035043651725</v>
          </cell>
          <cell r="W104">
            <v>-18.59469265394619</v>
          </cell>
          <cell r="X104">
            <v>8.4432989690721651</v>
          </cell>
          <cell r="Y104">
            <v>7.663636363636364</v>
          </cell>
          <cell r="Z104">
            <v>-9.2340992340992312</v>
          </cell>
          <cell r="AA104">
            <v>9.2857142857142865</v>
          </cell>
          <cell r="AB104">
            <v>7.9639639639639643</v>
          </cell>
          <cell r="AC104">
            <v>-14.234234234234236</v>
          </cell>
          <cell r="AD104">
            <v>8.5489510489510483</v>
          </cell>
          <cell r="AE104">
            <v>7.6657197698411759</v>
          </cell>
          <cell r="AF104">
            <v>-10.331457906970288</v>
          </cell>
          <cell r="AG104">
            <v>8.5810055865921786</v>
          </cell>
          <cell r="AH104">
            <v>7.1902018858456866</v>
          </cell>
          <cell r="AI104">
            <v>-16.207933752188936</v>
          </cell>
          <cell r="AJ104">
            <v>8.336363636363636</v>
          </cell>
          <cell r="AK104">
            <v>7.8842892499999948</v>
          </cell>
          <cell r="AL104">
            <v>-5.4229206652127075</v>
          </cell>
          <cell r="AM104">
            <v>8.0695652173913039</v>
          </cell>
          <cell r="AN104">
            <v>8.1114573324127566</v>
          </cell>
          <cell r="AO104">
            <v>0.51913720123567364</v>
          </cell>
          <cell r="AP104">
            <v>7.52</v>
          </cell>
          <cell r="AQ104">
            <v>8.7005558499306233</v>
          </cell>
          <cell r="AR104">
            <v>15.698880983119997</v>
          </cell>
          <cell r="AS104">
            <v>7.9571428571428573</v>
          </cell>
          <cell r="AT104">
            <v>8.2475065667594087</v>
          </cell>
          <cell r="AU104">
            <v>3.6490950939243447</v>
          </cell>
          <cell r="AV104">
            <v>7.3153846153846152</v>
          </cell>
          <cell r="AW104">
            <v>8.791401189520073</v>
          </cell>
          <cell r="AX104">
            <v>20.176882716888489</v>
          </cell>
          <cell r="AY104">
            <v>7.0676691729323311</v>
          </cell>
          <cell r="AZ104">
            <v>9.2074129582625837</v>
          </cell>
          <cell r="BA104">
            <v>30.275098239247189</v>
          </cell>
          <cell r="BB104">
            <v>6.9441061086334637</v>
          </cell>
          <cell r="BC104">
            <v>8.7837986122237641</v>
          </cell>
          <cell r="BD104">
            <v>26.492862793427779</v>
          </cell>
          <cell r="BE104">
            <v>7.1070766123735529</v>
          </cell>
          <cell r="BF104">
            <v>8.9242757529133243</v>
          </cell>
          <cell r="BG104">
            <v>25.568869447333576</v>
          </cell>
          <cell r="BH104">
            <v>7.5053647276464419</v>
          </cell>
          <cell r="BI104">
            <v>8.5968392003257303</v>
          </cell>
          <cell r="BJ104">
            <v>14.542590697275237</v>
          </cell>
          <cell r="BK104">
            <v>7.955222144668868</v>
          </cell>
          <cell r="BL104">
            <v>7.9514975229424634</v>
          </cell>
          <cell r="BM104">
            <v>-4.6819833043891416E-2</v>
          </cell>
        </row>
        <row r="105">
          <cell r="C105">
            <v>100</v>
          </cell>
          <cell r="D105" t="str">
            <v>ROM stock</v>
          </cell>
          <cell r="E105" t="str">
            <v>KTON</v>
          </cell>
          <cell r="F105">
            <v>53.727792735848915</v>
          </cell>
          <cell r="G105">
            <v>16.5351</v>
          </cell>
          <cell r="H105">
            <v>-69.224308020070126</v>
          </cell>
          <cell r="I105">
            <v>56.928059347825936</v>
          </cell>
          <cell r="J105">
            <v>13.735200000000004</v>
          </cell>
          <cell r="K105">
            <v>-75.872706434485977</v>
          </cell>
          <cell r="L105">
            <v>65.543727928629863</v>
          </cell>
          <cell r="M105">
            <v>23.654970000000002</v>
          </cell>
          <cell r="N105">
            <v>-63.909635982625602</v>
          </cell>
          <cell r="O105">
            <v>65.543727928629863</v>
          </cell>
          <cell r="P105">
            <v>23.654970000000002</v>
          </cell>
          <cell r="Q105">
            <v>-63.909635982625602</v>
          </cell>
          <cell r="R105">
            <v>65.144015049220513</v>
          </cell>
          <cell r="S105">
            <v>25.82647</v>
          </cell>
          <cell r="T105">
            <v>-60.354807758646075</v>
          </cell>
          <cell r="U105">
            <v>65.543727928629863</v>
          </cell>
          <cell r="V105">
            <v>23.654970000000002</v>
          </cell>
          <cell r="W105">
            <v>-63.909635982625602</v>
          </cell>
          <cell r="X105">
            <v>70.652013408531417</v>
          </cell>
          <cell r="Y105">
            <v>34.134509376538148</v>
          </cell>
          <cell r="Z105">
            <v>-51.686430818097087</v>
          </cell>
          <cell r="AA105">
            <v>67.144630307629043</v>
          </cell>
          <cell r="AB105">
            <v>43.427167292863004</v>
          </cell>
          <cell r="AC105">
            <v>-35.322948247838127</v>
          </cell>
          <cell r="AD105">
            <v>67.144630307629043</v>
          </cell>
          <cell r="AE105">
            <v>43.427167292863004</v>
          </cell>
          <cell r="AF105">
            <v>-35.322948247838127</v>
          </cell>
          <cell r="AG105">
            <v>67.144630307629043</v>
          </cell>
          <cell r="AH105">
            <v>43.427167292863004</v>
          </cell>
          <cell r="AI105">
            <v>-35.322948247838127</v>
          </cell>
          <cell r="AJ105">
            <v>65.452669684167176</v>
          </cell>
          <cell r="AK105">
            <v>57.642917908121412</v>
          </cell>
          <cell r="AL105">
            <v>-11.9319071532615</v>
          </cell>
          <cell r="AM105">
            <v>68.683801759638868</v>
          </cell>
          <cell r="AN105">
            <v>61.624508511484812</v>
          </cell>
          <cell r="AO105">
            <v>-10.277959383870851</v>
          </cell>
          <cell r="AP105">
            <v>71.761119232977677</v>
          </cell>
          <cell r="AQ105">
            <v>67.421521592288741</v>
          </cell>
          <cell r="AR105">
            <v>-6.0472825494821478</v>
          </cell>
          <cell r="AS105">
            <v>71.761119232977677</v>
          </cell>
          <cell r="AT105">
            <v>67.421521592288741</v>
          </cell>
          <cell r="AU105">
            <v>-6.0472825494821478</v>
          </cell>
          <cell r="AV105">
            <v>69.76152940525003</v>
          </cell>
          <cell r="AW105">
            <v>79.203153212879386</v>
          </cell>
          <cell r="AX105">
            <v>13.534141077645021</v>
          </cell>
          <cell r="AY105">
            <v>70.71579519688251</v>
          </cell>
          <cell r="AZ105">
            <v>92.167891371615909</v>
          </cell>
          <cell r="BA105">
            <v>30.335650069419156</v>
          </cell>
          <cell r="BB105">
            <v>72.659533697702855</v>
          </cell>
          <cell r="BC105">
            <v>101.41463940935193</v>
          </cell>
          <cell r="BD105">
            <v>39.57513109192741</v>
          </cell>
          <cell r="BE105">
            <v>72.659533697702855</v>
          </cell>
          <cell r="BF105">
            <v>101.41463940935193</v>
          </cell>
          <cell r="BG105">
            <v>39.57513109192741</v>
          </cell>
          <cell r="BH105">
            <v>72.659533697702855</v>
          </cell>
          <cell r="BI105">
            <v>101.41463940935193</v>
          </cell>
          <cell r="BJ105">
            <v>39.57513109192741</v>
          </cell>
          <cell r="BK105">
            <v>72.659533697702855</v>
          </cell>
          <cell r="BL105">
            <v>101.41463940935193</v>
          </cell>
          <cell r="BM105">
            <v>39.57513109192741</v>
          </cell>
        </row>
        <row r="106">
          <cell r="C106">
            <v>101</v>
          </cell>
          <cell r="D106" t="str">
            <v>F/C stock</v>
          </cell>
          <cell r="E106" t="str">
            <v>KTON</v>
          </cell>
          <cell r="F106">
            <v>56.930132050000182</v>
          </cell>
          <cell r="G106">
            <v>69.528998000000001</v>
          </cell>
          <cell r="H106">
            <v>22.130400011956024</v>
          </cell>
          <cell r="I106">
            <v>45.730132050000165</v>
          </cell>
          <cell r="J106">
            <v>30.895759000000012</v>
          </cell>
          <cell r="K106">
            <v>-32.438946456092943</v>
          </cell>
          <cell r="L106">
            <v>34.530132050000162</v>
          </cell>
          <cell r="M106">
            <v>56.508035000000021</v>
          </cell>
          <cell r="N106">
            <v>63.648476403668298</v>
          </cell>
          <cell r="O106">
            <v>34.530132050000162</v>
          </cell>
          <cell r="P106">
            <v>56.508035000000021</v>
          </cell>
          <cell r="Q106">
            <v>63.648476403668298</v>
          </cell>
          <cell r="R106">
            <v>33.180132050000161</v>
          </cell>
          <cell r="S106">
            <v>44.794299000000031</v>
          </cell>
          <cell r="T106">
            <v>35.003377721638131</v>
          </cell>
          <cell r="U106">
            <v>34.530132050000162</v>
          </cell>
          <cell r="V106">
            <v>56.508035000000021</v>
          </cell>
          <cell r="W106">
            <v>63.648476403668298</v>
          </cell>
          <cell r="X106">
            <v>31.830132050000167</v>
          </cell>
          <cell r="Y106">
            <v>94.074926000000033</v>
          </cell>
          <cell r="Z106">
            <v>195.55304970844298</v>
          </cell>
          <cell r="AA106">
            <v>30.330132050000174</v>
          </cell>
          <cell r="AB106">
            <v>132.57492600000003</v>
          </cell>
          <cell r="AC106">
            <v>337.10632641310661</v>
          </cell>
          <cell r="AD106">
            <v>30.330132050000174</v>
          </cell>
          <cell r="AE106">
            <v>132.57492600000003</v>
          </cell>
          <cell r="AF106">
            <v>337.10632641310661</v>
          </cell>
          <cell r="AG106">
            <v>30.330132050000174</v>
          </cell>
          <cell r="AH106">
            <v>132.57492600000003</v>
          </cell>
          <cell r="AI106">
            <v>337.10632641310661</v>
          </cell>
          <cell r="AJ106">
            <v>28.680132050000175</v>
          </cell>
          <cell r="AK106">
            <v>117.07492600000003</v>
          </cell>
          <cell r="AL106">
            <v>308.20915955301302</v>
          </cell>
          <cell r="AM106">
            <v>27.030132050000169</v>
          </cell>
          <cell r="AN106">
            <v>111.42492600000003</v>
          </cell>
          <cell r="AO106">
            <v>312.22486739571565</v>
          </cell>
          <cell r="AP106">
            <v>35.230132050000165</v>
          </cell>
          <cell r="AQ106">
            <v>117.62492600000003</v>
          </cell>
          <cell r="AR106">
            <v>233.87591574468561</v>
          </cell>
          <cell r="AS106">
            <v>35.230132050000165</v>
          </cell>
          <cell r="AT106">
            <v>117.62492600000003</v>
          </cell>
          <cell r="AU106">
            <v>233.87591574468561</v>
          </cell>
          <cell r="AV106">
            <v>43.280132050000176</v>
          </cell>
          <cell r="AW106">
            <v>105.89992600000002</v>
          </cell>
          <cell r="AX106">
            <v>144.68484956944485</v>
          </cell>
          <cell r="AY106">
            <v>51.330132050000188</v>
          </cell>
          <cell r="AZ106">
            <v>102.05285199999999</v>
          </cell>
          <cell r="BA106">
            <v>98.816655878834069</v>
          </cell>
          <cell r="BB106">
            <v>59.380132050000199</v>
          </cell>
          <cell r="BC106">
            <v>93.946022949999971</v>
          </cell>
          <cell r="BD106">
            <v>58.211205847258896</v>
          </cell>
          <cell r="BE106">
            <v>59.380132050000199</v>
          </cell>
          <cell r="BF106">
            <v>93.946022949999971</v>
          </cell>
          <cell r="BG106">
            <v>58.211205847258896</v>
          </cell>
          <cell r="BH106">
            <v>59.380132050000199</v>
          </cell>
          <cell r="BI106">
            <v>93.946022949999971</v>
          </cell>
          <cell r="BJ106">
            <v>58.211205847258896</v>
          </cell>
          <cell r="BK106">
            <v>59.380132050000199</v>
          </cell>
          <cell r="BL106">
            <v>93.946022949999971</v>
          </cell>
          <cell r="BM106">
            <v>58.211205847258896</v>
          </cell>
        </row>
        <row r="107">
          <cell r="C107">
            <v>102</v>
          </cell>
          <cell r="D107" t="str">
            <v>Coal Barging</v>
          </cell>
          <cell r="E107" t="str">
            <v>KTON</v>
          </cell>
          <cell r="F107">
            <v>90</v>
          </cell>
          <cell r="G107">
            <v>136.74967200000003</v>
          </cell>
          <cell r="H107">
            <v>51.944080000000035</v>
          </cell>
          <cell r="I107">
            <v>90</v>
          </cell>
          <cell r="J107">
            <v>132.786956</v>
          </cell>
          <cell r="K107">
            <v>47.541062222222223</v>
          </cell>
          <cell r="L107">
            <v>90</v>
          </cell>
          <cell r="M107">
            <v>66.168309000000008</v>
          </cell>
          <cell r="N107">
            <v>-26.479656666666656</v>
          </cell>
          <cell r="O107">
            <v>270</v>
          </cell>
          <cell r="P107">
            <v>335.70493700000009</v>
          </cell>
          <cell r="Q107">
            <v>24.335161851851883</v>
          </cell>
          <cell r="R107">
            <v>90</v>
          </cell>
          <cell r="S107">
            <v>117.44098099999999</v>
          </cell>
          <cell r="T107">
            <v>30.489978888888881</v>
          </cell>
          <cell r="U107">
            <v>360</v>
          </cell>
          <cell r="V107">
            <v>453.14591800000005</v>
          </cell>
          <cell r="W107">
            <v>25.873866111111127</v>
          </cell>
          <cell r="X107">
            <v>90</v>
          </cell>
          <cell r="Y107">
            <v>49.219372999999997</v>
          </cell>
          <cell r="Z107">
            <v>-45.31180777777778</v>
          </cell>
          <cell r="AA107">
            <v>100</v>
          </cell>
          <cell r="AB107">
            <v>60</v>
          </cell>
          <cell r="AC107">
            <v>-40</v>
          </cell>
          <cell r="AD107">
            <v>280</v>
          </cell>
          <cell r="AE107">
            <v>226.66035399999998</v>
          </cell>
          <cell r="AF107">
            <v>-19.049873571428577</v>
          </cell>
          <cell r="AG107">
            <v>550</v>
          </cell>
          <cell r="AH107">
            <v>562.36529100000007</v>
          </cell>
          <cell r="AI107">
            <v>2.2482347272727399</v>
          </cell>
          <cell r="AJ107">
            <v>110</v>
          </cell>
          <cell r="AK107">
            <v>114</v>
          </cell>
          <cell r="AL107">
            <v>3.6363636363636362</v>
          </cell>
          <cell r="AM107">
            <v>110</v>
          </cell>
          <cell r="AN107">
            <v>114</v>
          </cell>
          <cell r="AO107">
            <v>3.6363636363636362</v>
          </cell>
          <cell r="AP107">
            <v>110</v>
          </cell>
          <cell r="AQ107">
            <v>112</v>
          </cell>
          <cell r="AR107">
            <v>1.8181818181818181</v>
          </cell>
          <cell r="AS107">
            <v>330</v>
          </cell>
          <cell r="AT107">
            <v>340</v>
          </cell>
          <cell r="AU107">
            <v>3.0303030303030303</v>
          </cell>
          <cell r="AV107">
            <v>120</v>
          </cell>
          <cell r="AW107">
            <v>125</v>
          </cell>
          <cell r="AX107">
            <v>4.1666666666666661</v>
          </cell>
          <cell r="AY107">
            <v>120</v>
          </cell>
          <cell r="AZ107">
            <v>112.19707400000003</v>
          </cell>
          <cell r="BA107">
            <v>-6.5024383333333091</v>
          </cell>
          <cell r="BB107">
            <v>120</v>
          </cell>
          <cell r="BC107">
            <v>125</v>
          </cell>
          <cell r="BD107">
            <v>4.1666666666666661</v>
          </cell>
          <cell r="BE107">
            <v>360</v>
          </cell>
          <cell r="BF107">
            <v>362.19707400000004</v>
          </cell>
          <cell r="BG107">
            <v>0.61029833333334538</v>
          </cell>
          <cell r="BH107">
            <v>690</v>
          </cell>
          <cell r="BI107">
            <v>702.19707400000004</v>
          </cell>
          <cell r="BJ107">
            <v>1.7676918840579772</v>
          </cell>
          <cell r="BK107">
            <v>1240</v>
          </cell>
          <cell r="BL107">
            <v>1264.562365</v>
          </cell>
          <cell r="BM107">
            <v>1.9808358870967742</v>
          </cell>
        </row>
        <row r="108">
          <cell r="C108">
            <v>103</v>
          </cell>
          <cell r="D108" t="str">
            <v>Coal Sales</v>
          </cell>
          <cell r="E108" t="str">
            <v>KTON</v>
          </cell>
          <cell r="F108">
            <v>151.69999999999999</v>
          </cell>
          <cell r="G108">
            <v>151.338626</v>
          </cell>
          <cell r="H108">
            <v>-0.23821621621620548</v>
          </cell>
          <cell r="I108">
            <v>108.69999999999999</v>
          </cell>
          <cell r="J108">
            <v>147.20190099999999</v>
          </cell>
          <cell r="K108">
            <v>35.42033210671574</v>
          </cell>
          <cell r="L108">
            <v>87</v>
          </cell>
          <cell r="M108">
            <v>58.945129000000009</v>
          </cell>
          <cell r="N108">
            <v>-32.246978160919532</v>
          </cell>
          <cell r="O108">
            <v>347.4</v>
          </cell>
          <cell r="P108">
            <v>357.48565600000001</v>
          </cell>
          <cell r="Q108">
            <v>2.9031824985607453</v>
          </cell>
          <cell r="R108">
            <v>101</v>
          </cell>
          <cell r="S108">
            <v>110.21440800000002</v>
          </cell>
          <cell r="T108">
            <v>9.1231762376237828</v>
          </cell>
          <cell r="U108">
            <v>448.4</v>
          </cell>
          <cell r="V108">
            <v>467.700064</v>
          </cell>
          <cell r="W108">
            <v>4.3042069580731539</v>
          </cell>
          <cell r="X108">
            <v>76.2</v>
          </cell>
          <cell r="Y108">
            <v>51.950752999999999</v>
          </cell>
          <cell r="Z108">
            <v>-31.823158792650926</v>
          </cell>
          <cell r="AA108">
            <v>69</v>
          </cell>
          <cell r="AB108">
            <v>94.5</v>
          </cell>
          <cell r="AC108">
            <v>36.95652173913043</v>
          </cell>
          <cell r="AD108">
            <v>246.2</v>
          </cell>
          <cell r="AE108">
            <v>256.66516100000001</v>
          </cell>
          <cell r="AF108">
            <v>4.2506746547522436</v>
          </cell>
          <cell r="AG108">
            <v>593.59999999999991</v>
          </cell>
          <cell r="AH108">
            <v>614.15081699999996</v>
          </cell>
          <cell r="AI108">
            <v>3.4620648584905753</v>
          </cell>
          <cell r="AJ108">
            <v>125.7</v>
          </cell>
          <cell r="AK108">
            <v>61.2</v>
          </cell>
          <cell r="AL108">
            <v>-51.312649164677801</v>
          </cell>
          <cell r="AM108">
            <v>125.7</v>
          </cell>
          <cell r="AN108">
            <v>118.2</v>
          </cell>
          <cell r="AO108">
            <v>-5.9665871121718377</v>
          </cell>
          <cell r="AP108">
            <v>76.2</v>
          </cell>
          <cell r="AQ108">
            <v>88.7</v>
          </cell>
          <cell r="AR108">
            <v>16.404199475065617</v>
          </cell>
          <cell r="AS108">
            <v>327.60000000000002</v>
          </cell>
          <cell r="AT108">
            <v>268.10000000000002</v>
          </cell>
          <cell r="AU108">
            <v>-18.162393162393162</v>
          </cell>
          <cell r="AV108">
            <v>110.5</v>
          </cell>
          <cell r="AW108">
            <v>94.5</v>
          </cell>
          <cell r="AX108">
            <v>-14.479638009049776</v>
          </cell>
          <cell r="AY108">
            <v>125.7</v>
          </cell>
          <cell r="AZ108">
            <v>133.19999999999999</v>
          </cell>
          <cell r="BA108">
            <v>5.9665871121718261</v>
          </cell>
          <cell r="BB108">
            <v>69.5</v>
          </cell>
          <cell r="BC108">
            <v>112.5</v>
          </cell>
          <cell r="BD108">
            <v>61.870503597122308</v>
          </cell>
          <cell r="BE108">
            <v>305.7</v>
          </cell>
          <cell r="BF108">
            <v>340.2</v>
          </cell>
          <cell r="BG108">
            <v>11.285574092247302</v>
          </cell>
          <cell r="BH108">
            <v>633.29999999999995</v>
          </cell>
          <cell r="BI108">
            <v>608.29999999999995</v>
          </cell>
          <cell r="BJ108">
            <v>-3.9475761882204328</v>
          </cell>
          <cell r="BK108">
            <v>1226.9000000000003</v>
          </cell>
          <cell r="BL108">
            <v>1222.4508170000001</v>
          </cell>
          <cell r="BM108">
            <v>-0.3626361561659609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Base"/>
      <sheetName val="5-Peralatan"/>
      <sheetName val="Data_AC"/>
      <sheetName val="DATA"/>
      <sheetName val="LINK"/>
      <sheetName val="c"/>
      <sheetName val="e"/>
      <sheetName val="g"/>
      <sheetName val="h"/>
      <sheetName val="k"/>
      <sheetName val="n"/>
      <sheetName val="MTD OB Forecasting"/>
      <sheetName val="Housekeeping"/>
      <sheetName val="Haul Distance Oct 2006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 loader"/>
      <sheetName val="summary"/>
      <sheetName val="Base"/>
      <sheetName val="Rehab"/>
      <sheetName val="Hourly"/>
      <sheetName val="Input Coal"/>
      <sheetName val="MTD OB Forecasting"/>
      <sheetName val="HAUL C1,C2,C3"/>
      <sheetName val="OB PLAN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bantuan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WHRS"/>
      <sheetName val="Source_Data"/>
      <sheetName val="EXA"/>
      <sheetName val="O_PERF"/>
      <sheetName val="summary"/>
      <sheetName val="Base"/>
      <sheetName val=" OB PLAN"/>
      <sheetName val="REPORT01"/>
      <sheetName val="EQL"/>
      <sheetName val="MA_PLANS_"/>
      <sheetName val="M_PLANS_"/>
      <sheetName val="Data Coal I"/>
      <sheetName val="Data Coal II"/>
      <sheetName val="Curah hujan"/>
      <sheetName val="ACUM"/>
      <sheetName val="TJ"/>
      <sheetName val="LM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EPR MTD"/>
      <sheetName val="EXA"/>
      <sheetName val="DP Report"/>
      <sheetName val="Database"/>
      <sheetName val="Base"/>
      <sheetName val="Param"/>
      <sheetName val="Sheet2"/>
      <sheetName val="Sheet1"/>
      <sheetName val="kptj001"/>
      <sheetName val="Overall"/>
      <sheetName val="crushnsp"/>
      <sheetName val="pittonsp"/>
      <sheetName val="KODJA"/>
      <sheetName val="Cruser Sp71"/>
      <sheetName val="Tru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Summ PRM"/>
      <sheetName val="rumus"/>
      <sheetName val="Database"/>
      <sheetName val="Base"/>
      <sheetName val="Source"/>
      <sheetName val="HOURLY"/>
      <sheetName val="PRO"/>
      <sheetName val="whrs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Input OB"/>
      <sheetName val="Housekeeping"/>
      <sheetName val="ACUM"/>
      <sheetName val="TJ"/>
      <sheetName val="LM"/>
      <sheetName val="Stock"/>
      <sheetName val="Usage"/>
      <sheetName val="Project"/>
      <sheetName val="HOURLY"/>
      <sheetName val="Data Coal I"/>
      <sheetName val="Data Coal II"/>
      <sheetName val="Curah hujan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 ob forecasting"/>
      <sheetName val="summary"/>
      <sheetName val="OPT_GL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A_SQL2IMPS_"/>
      <sheetName val="Sheet1"/>
      <sheetName val="PRO"/>
      <sheetName val="Truck"/>
      <sheetName val="simulasi prod'ty"/>
      <sheetName val="PLAN"/>
      <sheetName val="Data Base"/>
      <sheetName val="ACUM"/>
      <sheetName val="TJ"/>
      <sheetName val="LM"/>
    </sheetNames>
    <sheetDataSet>
      <sheetData sheetId="0" refreshError="1">
        <row r="5">
          <cell r="E5" t="str">
            <v>SH304</v>
          </cell>
          <cell r="F5">
            <v>3152.358511145997</v>
          </cell>
          <cell r="G5" t="str">
            <v>NORTH EAST</v>
          </cell>
          <cell r="H5">
            <v>523.84505283627914</v>
          </cell>
          <cell r="I5">
            <v>2.950569918081769</v>
          </cell>
        </row>
        <row r="6">
          <cell r="E6" t="str">
            <v>SH305</v>
          </cell>
          <cell r="F6">
            <v>2787.9051618542385</v>
          </cell>
          <cell r="G6" t="str">
            <v>NORTH EAST</v>
          </cell>
          <cell r="H6">
            <v>68.936657079729628</v>
          </cell>
          <cell r="I6">
            <v>2.950569918081769</v>
          </cell>
        </row>
        <row r="7">
          <cell r="E7" t="str">
            <v>SH306</v>
          </cell>
          <cell r="F7">
            <v>3338.5715227690944</v>
          </cell>
          <cell r="G7" t="str">
            <v>NORTH EAST</v>
          </cell>
          <cell r="H7">
            <v>79.686254777416011</v>
          </cell>
          <cell r="I7">
            <v>1.018033906802807</v>
          </cell>
        </row>
        <row r="8">
          <cell r="E8" t="str">
            <v>EX708</v>
          </cell>
          <cell r="F8">
            <v>1725.6347335261985</v>
          </cell>
          <cell r="G8" t="str">
            <v>KUDANIEL</v>
          </cell>
          <cell r="H8">
            <v>120.97724579228654</v>
          </cell>
          <cell r="I8">
            <v>4.8201007548150585</v>
          </cell>
        </row>
        <row r="9">
          <cell r="E9" t="str">
            <v>EX709</v>
          </cell>
          <cell r="F9">
            <v>2336.0365334752655</v>
          </cell>
          <cell r="G9" t="str">
            <v>KUDANIEL</v>
          </cell>
          <cell r="H9">
            <v>731.37904574135337</v>
          </cell>
          <cell r="I9">
            <v>4.8201007548150585</v>
          </cell>
        </row>
        <row r="10">
          <cell r="E10" t="str">
            <v>EX710</v>
          </cell>
          <cell r="F10">
            <v>2046.5901362955183</v>
          </cell>
          <cell r="G10" t="str">
            <v>KUDANIEL</v>
          </cell>
          <cell r="H10">
            <v>441.93264856160624</v>
          </cell>
          <cell r="I10">
            <v>4.8201007548150585</v>
          </cell>
        </row>
        <row r="11">
          <cell r="E11" t="str">
            <v>EX711</v>
          </cell>
          <cell r="F11">
            <v>3342.4648611297625</v>
          </cell>
          <cell r="G11" t="str">
            <v>NORTH EAST</v>
          </cell>
          <cell r="H11">
            <v>713.95140282004502</v>
          </cell>
          <cell r="I11">
            <v>2.950569918081769</v>
          </cell>
        </row>
        <row r="12">
          <cell r="E12" t="str">
            <v>EX729</v>
          </cell>
          <cell r="F12">
            <v>3150.0904774768187</v>
          </cell>
          <cell r="G12" t="str">
            <v>NORTH EAST</v>
          </cell>
          <cell r="H12">
            <v>521.57701916710096</v>
          </cell>
          <cell r="I12">
            <v>2.950569918081769</v>
          </cell>
        </row>
        <row r="13">
          <cell r="E13" t="str">
            <v>EX718</v>
          </cell>
          <cell r="F13">
            <v>3582.5725687698377</v>
          </cell>
          <cell r="G13" t="str">
            <v>NORTH EAST</v>
          </cell>
          <cell r="H13">
            <v>954.05911046011965</v>
          </cell>
          <cell r="I13">
            <v>2.950569918081769</v>
          </cell>
        </row>
        <row r="14">
          <cell r="E14" t="str">
            <v>EX1701</v>
          </cell>
          <cell r="F14">
            <v>0</v>
          </cell>
          <cell r="G14" t="str">
            <v>ROM 90</v>
          </cell>
          <cell r="H14">
            <v>290802.14587779553</v>
          </cell>
          <cell r="I14">
            <v>1.191707616031169</v>
          </cell>
        </row>
        <row r="15">
          <cell r="E15" t="str">
            <v>EX1001</v>
          </cell>
          <cell r="F15">
            <v>1842.0651241455532</v>
          </cell>
          <cell r="G15" t="str">
            <v>KUDANIEL</v>
          </cell>
          <cell r="H15">
            <v>364.21279469520999</v>
          </cell>
          <cell r="I15">
            <v>4.8201007548150585</v>
          </cell>
        </row>
        <row r="16">
          <cell r="E16" t="str">
            <v>EX1002</v>
          </cell>
          <cell r="F16">
            <v>2099.2356638400638</v>
          </cell>
          <cell r="G16" t="str">
            <v>KUDANIEL</v>
          </cell>
          <cell r="H16">
            <v>494.57817610615189</v>
          </cell>
          <cell r="I16">
            <v>4.8201007548150585</v>
          </cell>
        </row>
        <row r="17">
          <cell r="E17" t="str">
            <v>EX1004</v>
          </cell>
          <cell r="F17">
            <v>3168.9611907961312</v>
          </cell>
          <cell r="G17" t="str">
            <v>ROM 90</v>
          </cell>
          <cell r="H17">
            <v>230.18880592476788</v>
          </cell>
          <cell r="I17">
            <v>1.191707616031169</v>
          </cell>
        </row>
        <row r="18">
          <cell r="E18" t="str">
            <v>EX1006</v>
          </cell>
          <cell r="F18">
            <v>962.66660252622751</v>
          </cell>
          <cell r="G18" t="str">
            <v>STP H</v>
          </cell>
          <cell r="H18">
            <v>152.66344241386884</v>
          </cell>
          <cell r="I18" t="e">
            <v>#VALUE!</v>
          </cell>
        </row>
        <row r="19">
          <cell r="E19" t="str">
            <v>EX1008</v>
          </cell>
          <cell r="F19">
            <v>2822.7933394688612</v>
          </cell>
          <cell r="G19" t="str">
            <v>ROM 90</v>
          </cell>
          <cell r="H19">
            <v>339.7661802289025</v>
          </cell>
          <cell r="I19">
            <v>6.6428337528365073</v>
          </cell>
        </row>
        <row r="20">
          <cell r="E20" t="str">
            <v>EX1013</v>
          </cell>
          <cell r="F20">
            <v>3699.9790172301168</v>
          </cell>
          <cell r="G20" t="str">
            <v>ROM 90</v>
          </cell>
          <cell r="H20">
            <v>761.20663235875372</v>
          </cell>
          <cell r="I20">
            <v>1.191707616031169</v>
          </cell>
        </row>
        <row r="21">
          <cell r="E21" t="str">
            <v>EX1014</v>
          </cell>
          <cell r="F21">
            <v>3728.8056844649905</v>
          </cell>
          <cell r="G21" t="str">
            <v>ROM 90</v>
          </cell>
          <cell r="H21">
            <v>790.03329959362679</v>
          </cell>
          <cell r="I21">
            <v>1.191707616031169</v>
          </cell>
        </row>
        <row r="22">
          <cell r="E22" t="str">
            <v>EX1021</v>
          </cell>
          <cell r="F22">
            <v>0</v>
          </cell>
          <cell r="G22" t="e">
            <v>#N/A</v>
          </cell>
          <cell r="I22">
            <v>0</v>
          </cell>
        </row>
        <row r="23">
          <cell r="E23" t="str">
            <v>EX577</v>
          </cell>
          <cell r="F23">
            <v>0</v>
          </cell>
          <cell r="G23" t="str">
            <v>STP H</v>
          </cell>
          <cell r="H23">
            <v>292389.69016577356</v>
          </cell>
          <cell r="I23">
            <v>0</v>
          </cell>
        </row>
        <row r="24">
          <cell r="E24" t="str">
            <v>EX578</v>
          </cell>
          <cell r="F24">
            <v>0</v>
          </cell>
          <cell r="G24" t="str">
            <v>STP H</v>
          </cell>
          <cell r="H24">
            <v>292389.69016577356</v>
          </cell>
          <cell r="I24">
            <v>0</v>
          </cell>
        </row>
        <row r="25">
          <cell r="E25" t="str">
            <v>EX579</v>
          </cell>
          <cell r="F25">
            <v>1175.1544582499964</v>
          </cell>
          <cell r="G25" t="str">
            <v>STPB</v>
          </cell>
          <cell r="H25">
            <v>419.05917317079587</v>
          </cell>
          <cell r="I25" t="e">
            <v>#VALUE!</v>
          </cell>
        </row>
        <row r="26">
          <cell r="E26" t="str">
            <v>EX429</v>
          </cell>
          <cell r="F26">
            <v>0</v>
          </cell>
          <cell r="G26" t="e">
            <v>#N/A</v>
          </cell>
          <cell r="H26" t="e">
            <v>#N/A</v>
          </cell>
          <cell r="I26">
            <v>0</v>
          </cell>
        </row>
        <row r="27">
          <cell r="E27" t="str">
            <v>EX430</v>
          </cell>
          <cell r="F27">
            <v>0</v>
          </cell>
          <cell r="G27" t="e">
            <v>#N/A</v>
          </cell>
          <cell r="H27" t="e">
            <v>#N/A</v>
          </cell>
          <cell r="I27">
            <v>0</v>
          </cell>
        </row>
        <row r="28">
          <cell r="E28" t="str">
            <v>EX26</v>
          </cell>
          <cell r="F28">
            <v>860.27095149949071</v>
          </cell>
          <cell r="G28" t="str">
            <v>STP H</v>
          </cell>
          <cell r="H28">
            <v>100.26779138713209</v>
          </cell>
          <cell r="I28" t="e">
            <v>#VALUE!</v>
          </cell>
        </row>
        <row r="29">
          <cell r="E29" t="str">
            <v>KPLMEX002</v>
          </cell>
          <cell r="F29">
            <v>0</v>
          </cell>
          <cell r="G29" t="e">
            <v>#N/A</v>
          </cell>
          <cell r="H29" t="e">
            <v>#N/A</v>
          </cell>
          <cell r="I29">
            <v>0</v>
          </cell>
        </row>
        <row r="30">
          <cell r="E30" t="str">
            <v>WL508</v>
          </cell>
          <cell r="I30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J"/>
      <sheetName val="LM"/>
      <sheetName val="ACUM"/>
      <sheetName val="LIST"/>
      <sheetName val="PRINT"/>
      <sheetName val="Chek_T-Sheet"/>
      <sheetName val="Perform_TJ"/>
      <sheetName val="Sheet1"/>
      <sheetName val="Perform_LM"/>
      <sheetName val="M_PLANS_"/>
      <sheetName val="MA_PLANS_"/>
      <sheetName val="_SAF 02"/>
      <sheetName val="PROD"/>
      <sheetName val="Run"/>
      <sheetName val="Project"/>
      <sheetName val="PLAN"/>
      <sheetName val="Rain &amp; Slippery Method"/>
      <sheetName val="MTD OB Forecasting"/>
      <sheetName val="summary"/>
      <sheetName val="Sheet2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BS final"/>
      <sheetName val="Data Base"/>
      <sheetName val="Daily Plan"/>
      <sheetName val="Petrosea"/>
      <sheetName val="chart D31"/>
      <sheetName val="chart-DT"/>
      <sheetName val="chart-WA 500"/>
      <sheetName val="Permanent info"/>
      <sheetName val="GeneralInfo"/>
      <sheetName val="A"/>
      <sheetName val="Distance(1)"/>
      <sheetName val="LOSE"/>
      <sheetName val="THIESS"/>
      <sheetName val="SCTM_OB"/>
      <sheetName val="SCTM_puasa"/>
      <sheetName val="DATA"/>
      <sheetName val="Overall"/>
      <sheetName val="KODJA"/>
      <sheetName val="crushnsp"/>
      <sheetName val="pittonsp"/>
      <sheetName val="productivity"/>
      <sheetName val="Cruser Sp71"/>
      <sheetName val="kptj001"/>
      <sheetName val="Distance-CO (m)"/>
      <sheetName val="Distance-OB (m)"/>
      <sheetName val="Tonnage-Coal (tonn)"/>
      <sheetName val="Volume-OB (bcm)"/>
    </sheetNames>
    <sheetDataSet>
      <sheetData sheetId="0" refreshError="1">
        <row r="4">
          <cell r="B4" t="str">
            <v>KPTJEX023</v>
          </cell>
          <cell r="C4" t="str">
            <v>D_AWT</v>
          </cell>
          <cell r="D4" t="str">
            <v>D_AHT</v>
          </cell>
          <cell r="E4" t="str">
            <v>N_AWT</v>
          </cell>
          <cell r="F4" t="str">
            <v>N_AHT</v>
          </cell>
          <cell r="G4" t="str">
            <v>D_TT</v>
          </cell>
          <cell r="H4" t="str">
            <v>N_TT</v>
          </cell>
          <cell r="I4" t="str">
            <v>DN_TT</v>
          </cell>
          <cell r="J4" t="str">
            <v>STBT</v>
          </cell>
          <cell r="K4" t="str">
            <v>REMT</v>
          </cell>
          <cell r="L4" t="str">
            <v>BREAK DOWN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118</v>
          </cell>
          <cell r="D5">
            <v>119</v>
          </cell>
          <cell r="E5">
            <v>119</v>
          </cell>
          <cell r="F5">
            <v>119</v>
          </cell>
          <cell r="G5">
            <v>1</v>
          </cell>
          <cell r="H5">
            <v>0</v>
          </cell>
          <cell r="I5">
            <v>1</v>
          </cell>
          <cell r="J5">
            <v>23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119</v>
          </cell>
          <cell r="D7">
            <v>119</v>
          </cell>
          <cell r="E7">
            <v>119</v>
          </cell>
          <cell r="F7">
            <v>119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119</v>
          </cell>
          <cell r="D10">
            <v>119</v>
          </cell>
          <cell r="E10">
            <v>119</v>
          </cell>
          <cell r="F10">
            <v>119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119</v>
          </cell>
          <cell r="D11">
            <v>119</v>
          </cell>
          <cell r="E11">
            <v>119</v>
          </cell>
          <cell r="F11">
            <v>119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119</v>
          </cell>
          <cell r="D12">
            <v>119</v>
          </cell>
          <cell r="E12">
            <v>119</v>
          </cell>
          <cell r="F12">
            <v>119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119</v>
          </cell>
          <cell r="D13">
            <v>119</v>
          </cell>
          <cell r="E13">
            <v>119</v>
          </cell>
          <cell r="F13">
            <v>119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119</v>
          </cell>
          <cell r="D14">
            <v>122.5</v>
          </cell>
          <cell r="E14">
            <v>122.5</v>
          </cell>
          <cell r="F14">
            <v>122.5</v>
          </cell>
          <cell r="G14">
            <v>3.5</v>
          </cell>
          <cell r="H14">
            <v>0</v>
          </cell>
          <cell r="I14">
            <v>3.5</v>
          </cell>
          <cell r="J14">
            <v>20.5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122.5</v>
          </cell>
          <cell r="D15">
            <v>122.5</v>
          </cell>
          <cell r="E15">
            <v>122.5</v>
          </cell>
          <cell r="F15">
            <v>122.5</v>
          </cell>
          <cell r="G15">
            <v>0</v>
          </cell>
          <cell r="H15">
            <v>0</v>
          </cell>
          <cell r="I15">
            <v>0</v>
          </cell>
          <cell r="J15">
            <v>24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135</v>
          </cell>
          <cell r="D18">
            <v>139</v>
          </cell>
          <cell r="E18">
            <v>139</v>
          </cell>
          <cell r="F18">
            <v>141.5</v>
          </cell>
          <cell r="G18">
            <v>4</v>
          </cell>
          <cell r="H18">
            <v>2.5</v>
          </cell>
          <cell r="I18">
            <v>6.5</v>
          </cell>
          <cell r="J18">
            <v>17.5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141.5</v>
          </cell>
          <cell r="D19">
            <v>141.5</v>
          </cell>
          <cell r="E19">
            <v>141.5</v>
          </cell>
          <cell r="F19">
            <v>145</v>
          </cell>
          <cell r="G19">
            <v>0</v>
          </cell>
          <cell r="H19">
            <v>3.5</v>
          </cell>
          <cell r="I19">
            <v>3.5</v>
          </cell>
          <cell r="J19">
            <v>20.5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147.5</v>
          </cell>
          <cell r="D21">
            <v>147.5</v>
          </cell>
          <cell r="E21">
            <v>147.5</v>
          </cell>
          <cell r="F21">
            <v>147.5</v>
          </cell>
          <cell r="G21">
            <v>0</v>
          </cell>
          <cell r="H21">
            <v>0</v>
          </cell>
          <cell r="I21">
            <v>0</v>
          </cell>
          <cell r="J21">
            <v>24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147.5</v>
          </cell>
          <cell r="D22">
            <v>147.5</v>
          </cell>
          <cell r="E22">
            <v>147.5</v>
          </cell>
          <cell r="F22">
            <v>147.5</v>
          </cell>
          <cell r="G22">
            <v>0</v>
          </cell>
          <cell r="H22">
            <v>0</v>
          </cell>
          <cell r="I22">
            <v>0</v>
          </cell>
          <cell r="J22">
            <v>24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</v>
          </cell>
          <cell r="Y22">
            <v>0</v>
          </cell>
        </row>
        <row r="23">
          <cell r="C23">
            <v>147.5</v>
          </cell>
          <cell r="D23">
            <v>154</v>
          </cell>
          <cell r="E23">
            <v>154</v>
          </cell>
          <cell r="F23">
            <v>154</v>
          </cell>
          <cell r="G23">
            <v>6.5</v>
          </cell>
          <cell r="H23">
            <v>0</v>
          </cell>
          <cell r="I23">
            <v>6.5</v>
          </cell>
          <cell r="J23">
            <v>17.5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154</v>
          </cell>
          <cell r="D24">
            <v>154</v>
          </cell>
          <cell r="E24">
            <v>154</v>
          </cell>
          <cell r="F24">
            <v>154</v>
          </cell>
          <cell r="G24">
            <v>0</v>
          </cell>
          <cell r="H24">
            <v>0</v>
          </cell>
          <cell r="I24">
            <v>0</v>
          </cell>
          <cell r="J24">
            <v>24</v>
          </cell>
          <cell r="K24">
            <v>4</v>
          </cell>
          <cell r="L24">
            <v>10</v>
          </cell>
          <cell r="M24">
            <v>0</v>
          </cell>
          <cell r="N24">
            <v>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154</v>
          </cell>
          <cell r="D25">
            <v>154</v>
          </cell>
          <cell r="E25">
            <v>154</v>
          </cell>
          <cell r="F25">
            <v>154</v>
          </cell>
          <cell r="G25">
            <v>0</v>
          </cell>
          <cell r="H25">
            <v>0</v>
          </cell>
          <cell r="I25">
            <v>0</v>
          </cell>
          <cell r="J25">
            <v>24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154</v>
          </cell>
          <cell r="D26">
            <v>154</v>
          </cell>
          <cell r="E26">
            <v>154</v>
          </cell>
          <cell r="F26">
            <v>157</v>
          </cell>
          <cell r="G26">
            <v>0</v>
          </cell>
          <cell r="H26">
            <v>3</v>
          </cell>
          <cell r="I26">
            <v>3</v>
          </cell>
          <cell r="J26">
            <v>21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157</v>
          </cell>
          <cell r="D27">
            <v>160</v>
          </cell>
          <cell r="E27">
            <v>160</v>
          </cell>
          <cell r="F27">
            <v>160</v>
          </cell>
          <cell r="G27">
            <v>3</v>
          </cell>
          <cell r="H27">
            <v>0</v>
          </cell>
          <cell r="I27">
            <v>3</v>
          </cell>
          <cell r="J27">
            <v>21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21</v>
          </cell>
          <cell r="U27">
            <v>0</v>
          </cell>
          <cell r="V27">
            <v>-480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160</v>
          </cell>
          <cell r="D28">
            <v>167</v>
          </cell>
          <cell r="E28">
            <v>167</v>
          </cell>
          <cell r="F28">
            <v>177</v>
          </cell>
          <cell r="G28">
            <v>7</v>
          </cell>
          <cell r="H28">
            <v>10</v>
          </cell>
          <cell r="I28">
            <v>17</v>
          </cell>
          <cell r="J28">
            <v>7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177</v>
          </cell>
          <cell r="D29">
            <v>183</v>
          </cell>
          <cell r="E29">
            <v>183</v>
          </cell>
          <cell r="F29">
            <v>183</v>
          </cell>
          <cell r="G29">
            <v>6</v>
          </cell>
          <cell r="H29">
            <v>0</v>
          </cell>
          <cell r="I29">
            <v>6</v>
          </cell>
          <cell r="J29">
            <v>18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183</v>
          </cell>
          <cell r="D30">
            <v>190</v>
          </cell>
          <cell r="E30">
            <v>190</v>
          </cell>
          <cell r="F30">
            <v>190</v>
          </cell>
          <cell r="G30">
            <v>7</v>
          </cell>
          <cell r="H30">
            <v>0</v>
          </cell>
          <cell r="I30">
            <v>7</v>
          </cell>
          <cell r="J30">
            <v>17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190</v>
          </cell>
          <cell r="D31">
            <v>200</v>
          </cell>
          <cell r="E31">
            <v>200</v>
          </cell>
          <cell r="F31">
            <v>200</v>
          </cell>
          <cell r="G31">
            <v>10</v>
          </cell>
          <cell r="H31">
            <v>0</v>
          </cell>
          <cell r="I31">
            <v>10</v>
          </cell>
          <cell r="J31">
            <v>14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200</v>
          </cell>
          <cell r="D32">
            <v>209</v>
          </cell>
          <cell r="E32">
            <v>209</v>
          </cell>
          <cell r="F32">
            <v>209</v>
          </cell>
          <cell r="G32">
            <v>9</v>
          </cell>
          <cell r="H32">
            <v>0</v>
          </cell>
          <cell r="I32">
            <v>9</v>
          </cell>
          <cell r="J32">
            <v>15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209</v>
          </cell>
          <cell r="D33">
            <v>210.8</v>
          </cell>
          <cell r="E33">
            <v>210.8</v>
          </cell>
          <cell r="F33">
            <v>210.8</v>
          </cell>
          <cell r="G33">
            <v>1.8000000000000114</v>
          </cell>
          <cell r="H33">
            <v>0</v>
          </cell>
          <cell r="I33">
            <v>1.8000000000000114</v>
          </cell>
          <cell r="J33">
            <v>21.949999999999989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0.25000000000000044</v>
          </cell>
          <cell r="O33" t="str">
            <v>Perbaikan Ac</v>
          </cell>
          <cell r="R33">
            <v>0</v>
          </cell>
          <cell r="V33">
            <v>0</v>
          </cell>
          <cell r="X33">
            <v>0.25000000000000044</v>
          </cell>
          <cell r="Y33" t="str">
            <v>Perbaikan Ac</v>
          </cell>
        </row>
        <row r="34">
          <cell r="C34">
            <v>210.8</v>
          </cell>
          <cell r="D34">
            <v>218</v>
          </cell>
          <cell r="E34">
            <v>218</v>
          </cell>
          <cell r="F34">
            <v>218</v>
          </cell>
          <cell r="G34">
            <v>7.1999999999999886</v>
          </cell>
          <cell r="H34">
            <v>0</v>
          </cell>
          <cell r="I34">
            <v>7.1999999999999886</v>
          </cell>
          <cell r="J34">
            <v>16.800000000000011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218</v>
          </cell>
          <cell r="D35">
            <v>223.5</v>
          </cell>
          <cell r="E35">
            <v>223.5</v>
          </cell>
          <cell r="F35">
            <v>223.5</v>
          </cell>
          <cell r="G35">
            <v>5.5</v>
          </cell>
          <cell r="H35">
            <v>0</v>
          </cell>
          <cell r="I35">
            <v>5.5</v>
          </cell>
          <cell r="J35">
            <v>18.5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118</v>
          </cell>
          <cell r="D36">
            <v>223.5</v>
          </cell>
          <cell r="E36">
            <v>119</v>
          </cell>
          <cell r="F36">
            <v>223.5</v>
          </cell>
          <cell r="G36">
            <v>81.5</v>
          </cell>
          <cell r="H36">
            <v>24</v>
          </cell>
          <cell r="I36">
            <v>105.5</v>
          </cell>
          <cell r="J36">
            <v>638.25</v>
          </cell>
          <cell r="N36">
            <v>0.25000000000000044</v>
          </cell>
          <cell r="R36">
            <v>0</v>
          </cell>
          <cell r="V36">
            <v>-480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L45">
            <v>0.8125</v>
          </cell>
          <cell r="M45">
            <v>0.81597222222222221</v>
          </cell>
          <cell r="N45">
            <v>0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0</v>
          </cell>
          <cell r="Y45">
            <v>0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L57">
            <v>0.44444444444444442</v>
          </cell>
          <cell r="M57">
            <v>0.5</v>
          </cell>
          <cell r="N57">
            <v>0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0</v>
          </cell>
          <cell r="Y57">
            <v>0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L59">
            <v>0.58680555555555558</v>
          </cell>
          <cell r="M59">
            <v>0.75</v>
          </cell>
          <cell r="N59">
            <v>0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0</v>
          </cell>
          <cell r="S59" t="str">
            <v>Cylinder arm bocor</v>
          </cell>
          <cell r="V59">
            <v>0</v>
          </cell>
          <cell r="X59">
            <v>0</v>
          </cell>
          <cell r="Y59">
            <v>0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0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0</v>
          </cell>
          <cell r="S60" t="str">
            <v>Cylinder arm bocor</v>
          </cell>
          <cell r="V60">
            <v>0</v>
          </cell>
          <cell r="X60">
            <v>0</v>
          </cell>
          <cell r="Y60">
            <v>0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0.29166666666666669</v>
          </cell>
          <cell r="M61">
            <v>0.68402777777777779</v>
          </cell>
          <cell r="N61">
            <v>0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0</v>
          </cell>
          <cell r="Y61">
            <v>0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L63">
            <v>0.33333333333333331</v>
          </cell>
          <cell r="M63">
            <v>0.34722222222222227</v>
          </cell>
          <cell r="N63">
            <v>0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0</v>
          </cell>
          <cell r="S63" t="str">
            <v>Lock pin bucket patah</v>
          </cell>
          <cell r="V63">
            <v>0</v>
          </cell>
          <cell r="X63">
            <v>0</v>
          </cell>
          <cell r="Y63">
            <v>0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N69">
            <v>0</v>
          </cell>
          <cell r="R69">
            <v>0</v>
          </cell>
          <cell r="V69">
            <v>0</v>
          </cell>
        </row>
        <row r="70">
          <cell r="V70" t="str">
            <v/>
          </cell>
        </row>
        <row r="71">
          <cell r="C71">
            <v>12211</v>
          </cell>
          <cell r="D71">
            <v>12211</v>
          </cell>
          <cell r="E71">
            <v>12211</v>
          </cell>
          <cell r="F71">
            <v>12211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0.29166666666666669</v>
          </cell>
          <cell r="M71">
            <v>0.75</v>
          </cell>
          <cell r="N71">
            <v>11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12211</v>
          </cell>
          <cell r="D72">
            <v>12211</v>
          </cell>
          <cell r="E72">
            <v>12211</v>
          </cell>
          <cell r="F72">
            <v>12211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0.29166666666666669</v>
          </cell>
          <cell r="M72">
            <v>0.75</v>
          </cell>
          <cell r="N72">
            <v>11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13</v>
          </cell>
          <cell r="S72" t="str">
            <v>Kabin bocor</v>
          </cell>
          <cell r="V72">
            <v>0</v>
          </cell>
          <cell r="X72">
            <v>24</v>
          </cell>
          <cell r="Y72" t="str">
            <v>Kabin bocor,Kabin bocor</v>
          </cell>
        </row>
        <row r="73">
          <cell r="C73">
            <v>12211</v>
          </cell>
          <cell r="D73">
            <v>12211</v>
          </cell>
          <cell r="E73">
            <v>12211</v>
          </cell>
          <cell r="F73">
            <v>12211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L73">
            <v>0.29166666666666669</v>
          </cell>
          <cell r="M73">
            <v>0.75</v>
          </cell>
          <cell r="N73">
            <v>11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13</v>
          </cell>
          <cell r="S73" t="str">
            <v>Kabin bocor</v>
          </cell>
          <cell r="V73">
            <v>0</v>
          </cell>
          <cell r="X73">
            <v>24</v>
          </cell>
          <cell r="Y73" t="str">
            <v>Kabin bocor,Kabin bocor</v>
          </cell>
        </row>
        <row r="74">
          <cell r="C74">
            <v>12211</v>
          </cell>
          <cell r="D74">
            <v>12211</v>
          </cell>
          <cell r="E74">
            <v>12211</v>
          </cell>
          <cell r="F74">
            <v>12211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L74">
            <v>0.29166666666666669</v>
          </cell>
          <cell r="M74">
            <v>0.75</v>
          </cell>
          <cell r="N74">
            <v>11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13</v>
          </cell>
          <cell r="S74" t="str">
            <v>Kabin bocor</v>
          </cell>
          <cell r="V74">
            <v>0</v>
          </cell>
          <cell r="X74">
            <v>24</v>
          </cell>
          <cell r="Y74" t="str">
            <v>Kabin bocor,Kabin bocor</v>
          </cell>
        </row>
        <row r="75">
          <cell r="C75">
            <v>12211</v>
          </cell>
          <cell r="D75">
            <v>12211</v>
          </cell>
          <cell r="E75">
            <v>12211</v>
          </cell>
          <cell r="F75">
            <v>12211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L75">
            <v>0.29166666666666669</v>
          </cell>
          <cell r="M75">
            <v>0.75</v>
          </cell>
          <cell r="N75">
            <v>11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13</v>
          </cell>
          <cell r="S75" t="str">
            <v>Kabin bocor</v>
          </cell>
          <cell r="V75">
            <v>0</v>
          </cell>
          <cell r="X75">
            <v>24</v>
          </cell>
          <cell r="Y75" t="str">
            <v>Kabin bocor,Kabin bocor</v>
          </cell>
        </row>
        <row r="76">
          <cell r="C76">
            <v>12211</v>
          </cell>
          <cell r="D76">
            <v>12211</v>
          </cell>
          <cell r="E76">
            <v>12211</v>
          </cell>
          <cell r="F76">
            <v>12211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L76">
            <v>0.29166666666666669</v>
          </cell>
          <cell r="M76">
            <v>0.75</v>
          </cell>
          <cell r="N76">
            <v>11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13</v>
          </cell>
          <cell r="S76" t="str">
            <v>Kabin bocor</v>
          </cell>
          <cell r="V76">
            <v>0</v>
          </cell>
          <cell r="X76">
            <v>24</v>
          </cell>
          <cell r="Y76" t="str">
            <v>Kabin bocor,Kabin bocor</v>
          </cell>
        </row>
        <row r="77">
          <cell r="C77">
            <v>12211</v>
          </cell>
          <cell r="D77">
            <v>12211</v>
          </cell>
          <cell r="E77">
            <v>12211</v>
          </cell>
          <cell r="F77">
            <v>12211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0.29166666666666669</v>
          </cell>
          <cell r="M77">
            <v>0.75</v>
          </cell>
          <cell r="N77">
            <v>11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13</v>
          </cell>
          <cell r="S77" t="str">
            <v>Kabin bocor</v>
          </cell>
          <cell r="V77">
            <v>0</v>
          </cell>
          <cell r="X77">
            <v>24</v>
          </cell>
          <cell r="Y77" t="str">
            <v>Kabin bocor,Kabin bocor</v>
          </cell>
        </row>
        <row r="78">
          <cell r="C78">
            <v>12211</v>
          </cell>
          <cell r="D78">
            <v>12211</v>
          </cell>
          <cell r="E78">
            <v>12211</v>
          </cell>
          <cell r="F78">
            <v>12211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0.29166666666666669</v>
          </cell>
          <cell r="M78">
            <v>0.75</v>
          </cell>
          <cell r="N78">
            <v>11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13</v>
          </cell>
          <cell r="S78" t="str">
            <v>Kabin bocor</v>
          </cell>
          <cell r="V78">
            <v>0</v>
          </cell>
          <cell r="X78">
            <v>24</v>
          </cell>
          <cell r="Y78" t="str">
            <v>Kabin bocor,Kabin bocor</v>
          </cell>
        </row>
        <row r="79">
          <cell r="C79">
            <v>12211</v>
          </cell>
          <cell r="D79">
            <v>12211</v>
          </cell>
          <cell r="E79">
            <v>12211</v>
          </cell>
          <cell r="F79">
            <v>12211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0.29166666666666669</v>
          </cell>
          <cell r="M79">
            <v>0.75</v>
          </cell>
          <cell r="N79">
            <v>11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13</v>
          </cell>
          <cell r="S79" t="str">
            <v>Kabin bocor</v>
          </cell>
          <cell r="V79">
            <v>0</v>
          </cell>
          <cell r="X79">
            <v>24</v>
          </cell>
          <cell r="Y79" t="str">
            <v>Kabin bocor,Kabin bocor</v>
          </cell>
        </row>
        <row r="80">
          <cell r="C80">
            <v>12211</v>
          </cell>
          <cell r="D80">
            <v>12211</v>
          </cell>
          <cell r="E80">
            <v>12211</v>
          </cell>
          <cell r="F80">
            <v>12211</v>
          </cell>
          <cell r="G80">
            <v>0</v>
          </cell>
          <cell r="H80">
            <v>0</v>
          </cell>
          <cell r="I80">
            <v>0</v>
          </cell>
          <cell r="J80">
            <v>22.25</v>
          </cell>
          <cell r="L80">
            <v>0.29166666666666669</v>
          </cell>
          <cell r="M80">
            <v>0.36458333333333331</v>
          </cell>
          <cell r="N80">
            <v>1.7499999999999991</v>
          </cell>
          <cell r="O80" t="str">
            <v>Kabin bocor</v>
          </cell>
          <cell r="R80">
            <v>0</v>
          </cell>
          <cell r="V80">
            <v>0</v>
          </cell>
          <cell r="X80">
            <v>1.7499999999999991</v>
          </cell>
          <cell r="Y80" t="str">
            <v>Kabin bocor</v>
          </cell>
        </row>
        <row r="81">
          <cell r="C81">
            <v>12211</v>
          </cell>
          <cell r="D81">
            <v>12211</v>
          </cell>
          <cell r="E81">
            <v>12211</v>
          </cell>
          <cell r="F81">
            <v>12211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 t="str">
            <v>Commisioning</v>
          </cell>
        </row>
        <row r="82">
          <cell r="C82">
            <v>12211</v>
          </cell>
          <cell r="D82">
            <v>12211</v>
          </cell>
          <cell r="E82">
            <v>12211</v>
          </cell>
          <cell r="F82">
            <v>12211</v>
          </cell>
          <cell r="G82">
            <v>0</v>
          </cell>
          <cell r="H82">
            <v>0</v>
          </cell>
          <cell r="I82">
            <v>0</v>
          </cell>
          <cell r="J82">
            <v>24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 t="str">
            <v>Commisioning</v>
          </cell>
        </row>
        <row r="83">
          <cell r="C83">
            <v>12211</v>
          </cell>
          <cell r="D83">
            <v>12211</v>
          </cell>
          <cell r="E83">
            <v>12211</v>
          </cell>
          <cell r="F83">
            <v>12211</v>
          </cell>
          <cell r="G83">
            <v>0</v>
          </cell>
          <cell r="H83">
            <v>0</v>
          </cell>
          <cell r="I83">
            <v>0</v>
          </cell>
          <cell r="J83">
            <v>24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 t="str">
            <v>Commisioning</v>
          </cell>
        </row>
        <row r="84">
          <cell r="C84">
            <v>12211</v>
          </cell>
          <cell r="D84">
            <v>12211</v>
          </cell>
          <cell r="E84">
            <v>12211</v>
          </cell>
          <cell r="F84">
            <v>12211</v>
          </cell>
          <cell r="G84">
            <v>0</v>
          </cell>
          <cell r="H84">
            <v>0</v>
          </cell>
          <cell r="I84">
            <v>0</v>
          </cell>
          <cell r="J84">
            <v>24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 t="str">
            <v>Commisioning</v>
          </cell>
        </row>
        <row r="85">
          <cell r="C85">
            <v>12211</v>
          </cell>
          <cell r="D85">
            <v>12211</v>
          </cell>
          <cell r="E85">
            <v>12211</v>
          </cell>
          <cell r="F85">
            <v>12211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Commisioning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12211</v>
          </cell>
          <cell r="D86">
            <v>12211</v>
          </cell>
          <cell r="E86">
            <v>12211</v>
          </cell>
          <cell r="F86">
            <v>12211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 t="str">
            <v>Commisioning</v>
          </cell>
        </row>
        <row r="87">
          <cell r="C87">
            <v>12211</v>
          </cell>
          <cell r="D87">
            <v>12211</v>
          </cell>
          <cell r="E87">
            <v>12211</v>
          </cell>
          <cell r="F87">
            <v>12211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 t="str">
            <v>Commisioning</v>
          </cell>
        </row>
        <row r="88">
          <cell r="C88">
            <v>12211</v>
          </cell>
          <cell r="D88">
            <v>12211</v>
          </cell>
          <cell r="E88">
            <v>12211</v>
          </cell>
          <cell r="F88">
            <v>12211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 t="str">
            <v>Commisioning</v>
          </cell>
        </row>
        <row r="89">
          <cell r="C89">
            <v>12211</v>
          </cell>
          <cell r="D89">
            <v>12221</v>
          </cell>
          <cell r="E89">
            <v>12221</v>
          </cell>
          <cell r="F89">
            <v>12229</v>
          </cell>
          <cell r="G89">
            <v>10</v>
          </cell>
          <cell r="H89">
            <v>8</v>
          </cell>
          <cell r="I89">
            <v>18</v>
          </cell>
          <cell r="J89">
            <v>6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12229</v>
          </cell>
          <cell r="D90">
            <v>12231</v>
          </cell>
          <cell r="E90">
            <v>12231</v>
          </cell>
          <cell r="F90">
            <v>12231</v>
          </cell>
          <cell r="G90">
            <v>2</v>
          </cell>
          <cell r="H90">
            <v>0</v>
          </cell>
          <cell r="I90">
            <v>2</v>
          </cell>
          <cell r="J90">
            <v>22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12231</v>
          </cell>
          <cell r="D91">
            <v>12231</v>
          </cell>
          <cell r="E91">
            <v>12231</v>
          </cell>
          <cell r="F91">
            <v>12231</v>
          </cell>
          <cell r="G91">
            <v>0</v>
          </cell>
          <cell r="H91">
            <v>0</v>
          </cell>
          <cell r="I91">
            <v>0</v>
          </cell>
          <cell r="J91">
            <v>24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12231</v>
          </cell>
          <cell r="D92">
            <v>12231</v>
          </cell>
          <cell r="E92">
            <v>12231</v>
          </cell>
          <cell r="F92">
            <v>12231</v>
          </cell>
          <cell r="G92">
            <v>0</v>
          </cell>
          <cell r="H92">
            <v>0</v>
          </cell>
          <cell r="I92">
            <v>0</v>
          </cell>
          <cell r="J92">
            <v>24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12231</v>
          </cell>
          <cell r="D93">
            <v>12231</v>
          </cell>
          <cell r="E93">
            <v>12231</v>
          </cell>
          <cell r="F93">
            <v>12231</v>
          </cell>
          <cell r="G93">
            <v>0</v>
          </cell>
          <cell r="H93">
            <v>0</v>
          </cell>
          <cell r="I93">
            <v>0</v>
          </cell>
          <cell r="J93">
            <v>24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12231</v>
          </cell>
          <cell r="D94">
            <v>12231</v>
          </cell>
          <cell r="E94">
            <v>12231</v>
          </cell>
          <cell r="F94">
            <v>12231</v>
          </cell>
          <cell r="G94">
            <v>0</v>
          </cell>
          <cell r="H94">
            <v>0</v>
          </cell>
          <cell r="I94">
            <v>0</v>
          </cell>
          <cell r="J94">
            <v>24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12231</v>
          </cell>
          <cell r="D95">
            <v>12238</v>
          </cell>
          <cell r="E95">
            <v>12238</v>
          </cell>
          <cell r="F95">
            <v>12248</v>
          </cell>
          <cell r="G95">
            <v>7</v>
          </cell>
          <cell r="H95">
            <v>10</v>
          </cell>
          <cell r="I95">
            <v>17</v>
          </cell>
          <cell r="J95">
            <v>7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12248</v>
          </cell>
          <cell r="D96">
            <v>12257</v>
          </cell>
          <cell r="E96">
            <v>12257</v>
          </cell>
          <cell r="F96">
            <v>12257</v>
          </cell>
          <cell r="G96">
            <v>9</v>
          </cell>
          <cell r="H96">
            <v>0</v>
          </cell>
          <cell r="I96">
            <v>9</v>
          </cell>
          <cell r="J96">
            <v>15</v>
          </cell>
          <cell r="L96">
            <v>0.3125</v>
          </cell>
          <cell r="M96">
            <v>0.33333333333333331</v>
          </cell>
          <cell r="N96">
            <v>0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</v>
          </cell>
          <cell r="Y96">
            <v>0</v>
          </cell>
        </row>
        <row r="97">
          <cell r="C97">
            <v>12257</v>
          </cell>
          <cell r="D97">
            <v>12266</v>
          </cell>
          <cell r="E97">
            <v>12266</v>
          </cell>
          <cell r="F97">
            <v>12266</v>
          </cell>
          <cell r="G97">
            <v>9</v>
          </cell>
          <cell r="H97">
            <v>0</v>
          </cell>
          <cell r="I97">
            <v>9</v>
          </cell>
          <cell r="J97">
            <v>15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12266</v>
          </cell>
          <cell r="D98">
            <v>12266</v>
          </cell>
          <cell r="E98">
            <v>12266</v>
          </cell>
          <cell r="F98">
            <v>12276</v>
          </cell>
          <cell r="G98">
            <v>0</v>
          </cell>
          <cell r="H98">
            <v>10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12276</v>
          </cell>
          <cell r="D99">
            <v>12276</v>
          </cell>
          <cell r="E99">
            <v>12276</v>
          </cell>
          <cell r="F99">
            <v>12276</v>
          </cell>
          <cell r="G99">
            <v>0</v>
          </cell>
          <cell r="H99">
            <v>0</v>
          </cell>
          <cell r="I99">
            <v>0</v>
          </cell>
          <cell r="J99">
            <v>23.566666666666666</v>
          </cell>
          <cell r="K99" t="str">
            <v>Standby</v>
          </cell>
          <cell r="L99">
            <v>0.84375</v>
          </cell>
          <cell r="M99">
            <v>0.8618055555555556</v>
          </cell>
          <cell r="N99">
            <v>0.43333333333333446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0.43333333333333446</v>
          </cell>
          <cell r="Y99" t="str">
            <v>Perbaikan lampu kerja</v>
          </cell>
        </row>
        <row r="100">
          <cell r="C100">
            <v>12276</v>
          </cell>
          <cell r="D100">
            <v>12276</v>
          </cell>
          <cell r="E100">
            <v>12276</v>
          </cell>
          <cell r="F100">
            <v>12276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12276</v>
          </cell>
          <cell r="D101">
            <v>12276</v>
          </cell>
          <cell r="E101">
            <v>12276</v>
          </cell>
          <cell r="F101">
            <v>12276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12211</v>
          </cell>
          <cell r="D102">
            <v>12276</v>
          </cell>
          <cell r="E102">
            <v>12211</v>
          </cell>
          <cell r="F102">
            <v>12276</v>
          </cell>
          <cell r="G102">
            <v>37</v>
          </cell>
          <cell r="H102">
            <v>28</v>
          </cell>
          <cell r="I102">
            <v>65</v>
          </cell>
          <cell r="J102">
            <v>268.81666666666666</v>
          </cell>
          <cell r="N102">
            <v>101.18333333333334</v>
          </cell>
          <cell r="R102">
            <v>117</v>
          </cell>
          <cell r="V102">
            <v>0</v>
          </cell>
          <cell r="X102">
            <v>218.18333333333334</v>
          </cell>
        </row>
        <row r="103">
          <cell r="X103">
            <v>218.18333333333334</v>
          </cell>
        </row>
        <row r="104">
          <cell r="C104">
            <v>8483</v>
          </cell>
          <cell r="D104">
            <v>8483</v>
          </cell>
          <cell r="E104">
            <v>8483</v>
          </cell>
          <cell r="F104">
            <v>8483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8483</v>
          </cell>
          <cell r="D105">
            <v>8483</v>
          </cell>
          <cell r="E105">
            <v>8483</v>
          </cell>
          <cell r="F105">
            <v>8483</v>
          </cell>
          <cell r="G105">
            <v>0</v>
          </cell>
          <cell r="H105">
            <v>0</v>
          </cell>
          <cell r="I105">
            <v>0</v>
          </cell>
          <cell r="J105">
            <v>24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8483</v>
          </cell>
          <cell r="D106">
            <v>8489</v>
          </cell>
          <cell r="E106">
            <v>8489</v>
          </cell>
          <cell r="F106">
            <v>8496.5</v>
          </cell>
          <cell r="G106">
            <v>6</v>
          </cell>
          <cell r="H106">
            <v>7.5</v>
          </cell>
          <cell r="I106">
            <v>13.5</v>
          </cell>
          <cell r="J106">
            <v>10.5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8496.5</v>
          </cell>
          <cell r="D107">
            <v>8505</v>
          </cell>
          <cell r="E107">
            <v>8505</v>
          </cell>
          <cell r="F107">
            <v>8514</v>
          </cell>
          <cell r="G107">
            <v>8.5</v>
          </cell>
          <cell r="H107">
            <v>9</v>
          </cell>
          <cell r="I107">
            <v>17.5</v>
          </cell>
          <cell r="J107">
            <v>6.5</v>
          </cell>
          <cell r="L107">
            <v>0.36458333333333331</v>
          </cell>
          <cell r="M107">
            <v>0.41666666666666669</v>
          </cell>
          <cell r="N107">
            <v>0</v>
          </cell>
          <cell r="O107" t="str">
            <v>Ac hot</v>
          </cell>
          <cell r="R107">
            <v>0</v>
          </cell>
          <cell r="V107">
            <v>0</v>
          </cell>
          <cell r="X107">
            <v>0</v>
          </cell>
          <cell r="Y107">
            <v>0</v>
          </cell>
        </row>
        <row r="108">
          <cell r="C108">
            <v>8514</v>
          </cell>
          <cell r="D108">
            <v>8516.4</v>
          </cell>
          <cell r="E108">
            <v>8516.4</v>
          </cell>
          <cell r="F108">
            <v>8517</v>
          </cell>
          <cell r="G108">
            <v>2.3999999999996362</v>
          </cell>
          <cell r="H108">
            <v>0.6000000000003638</v>
          </cell>
          <cell r="I108">
            <v>3</v>
          </cell>
          <cell r="J108">
            <v>21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8517</v>
          </cell>
          <cell r="D109">
            <v>8517</v>
          </cell>
          <cell r="E109">
            <v>8517</v>
          </cell>
          <cell r="F109">
            <v>8517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8517</v>
          </cell>
          <cell r="D110">
            <v>8517</v>
          </cell>
          <cell r="E110">
            <v>8517</v>
          </cell>
          <cell r="F110">
            <v>8527.5</v>
          </cell>
          <cell r="G110">
            <v>0</v>
          </cell>
          <cell r="H110">
            <v>10.5</v>
          </cell>
          <cell r="I110">
            <v>10.5</v>
          </cell>
          <cell r="J110">
            <v>12.25</v>
          </cell>
          <cell r="L110">
            <v>0.85416666666666663</v>
          </cell>
          <cell r="M110">
            <v>0.90625</v>
          </cell>
          <cell r="N110">
            <v>1.2500000000000009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1.2500000000000009</v>
          </cell>
          <cell r="Y110" t="str">
            <v>Lampu kerja lh depan off</v>
          </cell>
        </row>
        <row r="111">
          <cell r="C111">
            <v>8527.5</v>
          </cell>
          <cell r="D111">
            <v>8536</v>
          </cell>
          <cell r="E111">
            <v>8536</v>
          </cell>
          <cell r="F111">
            <v>8541</v>
          </cell>
          <cell r="G111">
            <v>8.5</v>
          </cell>
          <cell r="H111">
            <v>5</v>
          </cell>
          <cell r="I111">
            <v>13.5</v>
          </cell>
          <cell r="J111">
            <v>10.333333333333334</v>
          </cell>
          <cell r="L111">
            <v>0.84722222222222221</v>
          </cell>
          <cell r="M111">
            <v>0.85416666666666663</v>
          </cell>
          <cell r="N111">
            <v>0.16666666666666607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0.16666666666666607</v>
          </cell>
          <cell r="Y111" t="str">
            <v>Tambah oil hydrolick</v>
          </cell>
        </row>
        <row r="112">
          <cell r="C112">
            <v>8541</v>
          </cell>
          <cell r="D112">
            <v>8550</v>
          </cell>
          <cell r="E112">
            <v>8550</v>
          </cell>
          <cell r="F112">
            <v>8560</v>
          </cell>
          <cell r="G112">
            <v>9</v>
          </cell>
          <cell r="H112">
            <v>10</v>
          </cell>
          <cell r="I112">
            <v>19</v>
          </cell>
          <cell r="J112">
            <v>4.9166666666666714</v>
          </cell>
          <cell r="L112">
            <v>0.86458333333333337</v>
          </cell>
          <cell r="M112">
            <v>0.86805555555555547</v>
          </cell>
          <cell r="N112">
            <v>8.3333333333330373E-2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8.3333333333330373E-2</v>
          </cell>
          <cell r="Y112" t="str">
            <v>Lampu kerja off</v>
          </cell>
        </row>
        <row r="113">
          <cell r="C113">
            <v>8560</v>
          </cell>
          <cell r="D113">
            <v>8569</v>
          </cell>
          <cell r="E113">
            <v>8569</v>
          </cell>
          <cell r="F113">
            <v>8577</v>
          </cell>
          <cell r="G113">
            <v>9</v>
          </cell>
          <cell r="H113">
            <v>8</v>
          </cell>
          <cell r="I113">
            <v>17</v>
          </cell>
          <cell r="J113">
            <v>6.9166666666666679</v>
          </cell>
          <cell r="L113">
            <v>0.3888888888888889</v>
          </cell>
          <cell r="M113">
            <v>0.3923611111111111</v>
          </cell>
          <cell r="N113">
            <v>8.3333333333333037E-2</v>
          </cell>
          <cell r="O113" t="str">
            <v>Ac hot</v>
          </cell>
          <cell r="R113">
            <v>0</v>
          </cell>
          <cell r="V113">
            <v>0</v>
          </cell>
          <cell r="X113">
            <v>8.3333333333333037E-2</v>
          </cell>
          <cell r="Y113" t="str">
            <v>Ac hot</v>
          </cell>
        </row>
        <row r="114">
          <cell r="C114">
            <v>8577</v>
          </cell>
          <cell r="D114">
            <v>8585.5</v>
          </cell>
          <cell r="E114">
            <v>8585.5</v>
          </cell>
          <cell r="F114">
            <v>8595</v>
          </cell>
          <cell r="G114">
            <v>8.5</v>
          </cell>
          <cell r="H114">
            <v>9.5</v>
          </cell>
          <cell r="I114">
            <v>18</v>
          </cell>
          <cell r="J114">
            <v>5.75</v>
          </cell>
          <cell r="L114">
            <v>0.86805555555555547</v>
          </cell>
          <cell r="M114">
            <v>0.87847222222222221</v>
          </cell>
          <cell r="N114">
            <v>0.25000000000000178</v>
          </cell>
          <cell r="O114" t="str">
            <v>Tambah oil hydrolick</v>
          </cell>
          <cell r="P114">
            <v>0.45833333333333331</v>
          </cell>
          <cell r="Q114">
            <v>0.46875</v>
          </cell>
          <cell r="R114">
            <v>0</v>
          </cell>
          <cell r="S114" t="str">
            <v>Ac hot</v>
          </cell>
          <cell r="V114">
            <v>0</v>
          </cell>
          <cell r="X114">
            <v>0.25000000000000178</v>
          </cell>
          <cell r="Y114" t="str">
            <v>Tambah oil hydrolick</v>
          </cell>
        </row>
        <row r="115">
          <cell r="C115">
            <v>8595</v>
          </cell>
          <cell r="D115">
            <v>8604</v>
          </cell>
          <cell r="E115">
            <v>8604</v>
          </cell>
          <cell r="F115">
            <v>8613.5</v>
          </cell>
          <cell r="G115">
            <v>9</v>
          </cell>
          <cell r="H115">
            <v>9.5</v>
          </cell>
          <cell r="I115">
            <v>18.5</v>
          </cell>
          <cell r="J115">
            <v>5.25</v>
          </cell>
          <cell r="L115">
            <v>0.30208333333333331</v>
          </cell>
          <cell r="M115">
            <v>0.3125</v>
          </cell>
          <cell r="N115">
            <v>0.25000000000000044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0.25000000000000044</v>
          </cell>
          <cell r="Y115" t="str">
            <v>Air radiator low</v>
          </cell>
        </row>
        <row r="116">
          <cell r="C116">
            <v>8613.5</v>
          </cell>
          <cell r="D116">
            <v>8622</v>
          </cell>
          <cell r="E116">
            <v>8622</v>
          </cell>
          <cell r="F116">
            <v>8622</v>
          </cell>
          <cell r="G116">
            <v>8.5</v>
          </cell>
          <cell r="H116">
            <v>0</v>
          </cell>
          <cell r="I116">
            <v>8.5</v>
          </cell>
          <cell r="J116">
            <v>12.833333333333332</v>
          </cell>
          <cell r="L116">
            <v>0.77430555555555547</v>
          </cell>
          <cell r="M116">
            <v>0.88541666666666663</v>
          </cell>
          <cell r="N116">
            <v>2.6666666666666679</v>
          </cell>
          <cell r="O116" t="str">
            <v>Cant start</v>
          </cell>
          <cell r="R116">
            <v>0</v>
          </cell>
          <cell r="V116">
            <v>0</v>
          </cell>
          <cell r="X116">
            <v>2.6666666666666679</v>
          </cell>
          <cell r="Y116" t="str">
            <v>Cant start</v>
          </cell>
        </row>
        <row r="117">
          <cell r="C117">
            <v>8622</v>
          </cell>
          <cell r="D117">
            <v>8631.5</v>
          </cell>
          <cell r="E117">
            <v>8631.5</v>
          </cell>
          <cell r="F117">
            <v>8637</v>
          </cell>
          <cell r="G117">
            <v>9.5</v>
          </cell>
          <cell r="H117">
            <v>5.5</v>
          </cell>
          <cell r="I117">
            <v>15</v>
          </cell>
          <cell r="J117">
            <v>9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8637</v>
          </cell>
          <cell r="D118">
            <v>8637</v>
          </cell>
          <cell r="E118">
            <v>8637</v>
          </cell>
          <cell r="F118">
            <v>8637</v>
          </cell>
          <cell r="G118">
            <v>0</v>
          </cell>
          <cell r="H118">
            <v>0</v>
          </cell>
          <cell r="I118">
            <v>0</v>
          </cell>
          <cell r="J118">
            <v>24</v>
          </cell>
          <cell r="L118">
            <v>0.375</v>
          </cell>
          <cell r="M118">
            <v>0.43402777777777773</v>
          </cell>
          <cell r="N118">
            <v>0</v>
          </cell>
          <cell r="O118" t="str">
            <v>Commisioning</v>
          </cell>
          <cell r="R118">
            <v>0</v>
          </cell>
          <cell r="V118">
            <v>0</v>
          </cell>
          <cell r="X118">
            <v>0</v>
          </cell>
          <cell r="Y118" t="str">
            <v>Commisioning</v>
          </cell>
        </row>
        <row r="119">
          <cell r="C119">
            <v>8637</v>
          </cell>
          <cell r="D119">
            <v>8637</v>
          </cell>
          <cell r="E119">
            <v>8637</v>
          </cell>
          <cell r="F119">
            <v>8637</v>
          </cell>
          <cell r="G119">
            <v>0</v>
          </cell>
          <cell r="H119">
            <v>0</v>
          </cell>
          <cell r="I119">
            <v>0</v>
          </cell>
          <cell r="J119">
            <v>24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 t="str">
            <v>Commisioning</v>
          </cell>
        </row>
        <row r="120">
          <cell r="C120">
            <v>8637</v>
          </cell>
          <cell r="D120">
            <v>8637</v>
          </cell>
          <cell r="E120">
            <v>8637</v>
          </cell>
          <cell r="F120">
            <v>8637</v>
          </cell>
          <cell r="G120">
            <v>0</v>
          </cell>
          <cell r="H120">
            <v>0</v>
          </cell>
          <cell r="I120">
            <v>0</v>
          </cell>
          <cell r="J120">
            <v>24</v>
          </cell>
          <cell r="L120">
            <v>0.14583333333333334</v>
          </cell>
          <cell r="M120">
            <v>0.29166666666666669</v>
          </cell>
          <cell r="N120">
            <v>0</v>
          </cell>
          <cell r="O120" t="str">
            <v>Commisioning</v>
          </cell>
          <cell r="R120">
            <v>0</v>
          </cell>
          <cell r="V120">
            <v>0</v>
          </cell>
          <cell r="X120">
            <v>0</v>
          </cell>
          <cell r="Y120" t="str">
            <v>Commisioning</v>
          </cell>
        </row>
        <row r="121">
          <cell r="C121">
            <v>8637</v>
          </cell>
          <cell r="D121">
            <v>8637</v>
          </cell>
          <cell r="E121">
            <v>8637</v>
          </cell>
          <cell r="F121">
            <v>8637</v>
          </cell>
          <cell r="G121">
            <v>0</v>
          </cell>
          <cell r="H121">
            <v>0</v>
          </cell>
          <cell r="I121">
            <v>0</v>
          </cell>
          <cell r="J121">
            <v>24</v>
          </cell>
          <cell r="L121">
            <v>0.29166666666666669</v>
          </cell>
          <cell r="M121">
            <v>0.33333333333333331</v>
          </cell>
          <cell r="N121">
            <v>0</v>
          </cell>
          <cell r="O121" t="str">
            <v>Commisioning</v>
          </cell>
          <cell r="R121">
            <v>0</v>
          </cell>
          <cell r="V121">
            <v>0</v>
          </cell>
          <cell r="X121">
            <v>0</v>
          </cell>
          <cell r="Y121" t="str">
            <v>Commisioning</v>
          </cell>
        </row>
        <row r="122">
          <cell r="C122">
            <v>8637</v>
          </cell>
          <cell r="D122">
            <v>8637</v>
          </cell>
          <cell r="E122">
            <v>8637</v>
          </cell>
          <cell r="F122">
            <v>8637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>
            <v>0.39166666666666666</v>
          </cell>
          <cell r="M122">
            <v>0.44097222222222227</v>
          </cell>
          <cell r="N122">
            <v>0</v>
          </cell>
          <cell r="O122" t="str">
            <v>Commisioning</v>
          </cell>
          <cell r="P122">
            <v>0.31944444444444448</v>
          </cell>
          <cell r="Q122">
            <v>0.3263888888888889</v>
          </cell>
          <cell r="R122">
            <v>0</v>
          </cell>
          <cell r="S122" t="str">
            <v>Ac off</v>
          </cell>
          <cell r="V122">
            <v>0</v>
          </cell>
          <cell r="X122">
            <v>0</v>
          </cell>
          <cell r="Y122" t="str">
            <v>Commisioning</v>
          </cell>
        </row>
        <row r="123">
          <cell r="C123">
            <v>8637</v>
          </cell>
          <cell r="D123">
            <v>8637</v>
          </cell>
          <cell r="E123">
            <v>8637</v>
          </cell>
          <cell r="F123">
            <v>8637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 t="str">
            <v>Commisioning</v>
          </cell>
        </row>
        <row r="124">
          <cell r="C124">
            <v>8637</v>
          </cell>
          <cell r="D124">
            <v>8637</v>
          </cell>
          <cell r="E124">
            <v>8637</v>
          </cell>
          <cell r="F124">
            <v>8649</v>
          </cell>
          <cell r="G124">
            <v>0</v>
          </cell>
          <cell r="H124">
            <v>12</v>
          </cell>
          <cell r="I124">
            <v>12</v>
          </cell>
          <cell r="J124">
            <v>12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8649</v>
          </cell>
          <cell r="D125">
            <v>8658</v>
          </cell>
          <cell r="E125">
            <v>8658</v>
          </cell>
          <cell r="F125">
            <v>8668.5</v>
          </cell>
          <cell r="G125">
            <v>9</v>
          </cell>
          <cell r="H125">
            <v>10.5</v>
          </cell>
          <cell r="I125">
            <v>19.5</v>
          </cell>
          <cell r="J125">
            <v>4.3333333333333357</v>
          </cell>
          <cell r="L125">
            <v>0.81597222222222221</v>
          </cell>
          <cell r="M125">
            <v>0.82291666666666663</v>
          </cell>
          <cell r="N125">
            <v>0.16666666666666607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0.16666666666666607</v>
          </cell>
          <cell r="Y125" t="str">
            <v>Oil hydrolick low</v>
          </cell>
        </row>
        <row r="126">
          <cell r="C126">
            <v>8668.5</v>
          </cell>
          <cell r="D126">
            <v>8677</v>
          </cell>
          <cell r="E126">
            <v>8677</v>
          </cell>
          <cell r="F126">
            <v>8685</v>
          </cell>
          <cell r="G126">
            <v>8.5</v>
          </cell>
          <cell r="H126">
            <v>8</v>
          </cell>
          <cell r="I126">
            <v>16.5</v>
          </cell>
          <cell r="J126">
            <v>7.5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8685</v>
          </cell>
          <cell r="D127">
            <v>8693</v>
          </cell>
          <cell r="E127">
            <v>8693</v>
          </cell>
          <cell r="F127">
            <v>8704</v>
          </cell>
          <cell r="G127">
            <v>8</v>
          </cell>
          <cell r="H127">
            <v>11</v>
          </cell>
          <cell r="I127">
            <v>19</v>
          </cell>
          <cell r="J127">
            <v>4.0999999999999979</v>
          </cell>
          <cell r="L127">
            <v>0.35347222222222219</v>
          </cell>
          <cell r="M127">
            <v>0.3611111111111111</v>
          </cell>
          <cell r="N127">
            <v>0.18333333333333401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0.71666666666666679</v>
          </cell>
          <cell r="S127" t="str">
            <v>Low power</v>
          </cell>
          <cell r="V127">
            <v>0</v>
          </cell>
          <cell r="X127">
            <v>0.9000000000000008</v>
          </cell>
          <cell r="Y127" t="str">
            <v>Oil hydrolick low,Low power</v>
          </cell>
        </row>
        <row r="128">
          <cell r="C128">
            <v>8704</v>
          </cell>
          <cell r="D128">
            <v>8713</v>
          </cell>
          <cell r="E128">
            <v>8713</v>
          </cell>
          <cell r="F128">
            <v>8713</v>
          </cell>
          <cell r="G128">
            <v>9</v>
          </cell>
          <cell r="H128">
            <v>0</v>
          </cell>
          <cell r="I128">
            <v>9</v>
          </cell>
          <cell r="J128">
            <v>14.833333333333336</v>
          </cell>
          <cell r="L128">
            <v>0.76736111111111116</v>
          </cell>
          <cell r="M128">
            <v>0.77430555555555547</v>
          </cell>
          <cell r="N128">
            <v>0.16666666666666341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0.16666666666666341</v>
          </cell>
          <cell r="Y128" t="str">
            <v>Oil hydrolick bocor</v>
          </cell>
        </row>
        <row r="129">
          <cell r="C129">
            <v>8713</v>
          </cell>
          <cell r="D129">
            <v>8720</v>
          </cell>
          <cell r="E129">
            <v>8720</v>
          </cell>
          <cell r="F129">
            <v>8731</v>
          </cell>
          <cell r="G129">
            <v>7</v>
          </cell>
          <cell r="H129">
            <v>11</v>
          </cell>
          <cell r="I129">
            <v>18</v>
          </cell>
          <cell r="J129">
            <v>6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8731</v>
          </cell>
          <cell r="D130">
            <v>8740</v>
          </cell>
          <cell r="E130">
            <v>8740</v>
          </cell>
          <cell r="F130">
            <v>8750.5</v>
          </cell>
          <cell r="G130">
            <v>9</v>
          </cell>
          <cell r="H130">
            <v>10.5</v>
          </cell>
          <cell r="I130">
            <v>19.5</v>
          </cell>
          <cell r="J130">
            <v>4.4166666666666679</v>
          </cell>
          <cell r="L130">
            <v>0.8125</v>
          </cell>
          <cell r="M130">
            <v>0.81597222222222221</v>
          </cell>
          <cell r="N130">
            <v>8.3333333333333037E-2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8.3333333333333037E-2</v>
          </cell>
          <cell r="Y130" t="str">
            <v>Oil hydrolick low</v>
          </cell>
        </row>
        <row r="131">
          <cell r="C131">
            <v>8750.5</v>
          </cell>
          <cell r="D131">
            <v>8760</v>
          </cell>
          <cell r="E131">
            <v>8760</v>
          </cell>
          <cell r="F131">
            <v>8769</v>
          </cell>
          <cell r="G131">
            <v>9.5</v>
          </cell>
          <cell r="H131">
            <v>9</v>
          </cell>
          <cell r="I131">
            <v>18.5</v>
          </cell>
          <cell r="J131">
            <v>5.1333333333333329</v>
          </cell>
          <cell r="L131">
            <v>8.3333333333333329E-2</v>
          </cell>
          <cell r="M131">
            <v>9.8611111111111108E-2</v>
          </cell>
          <cell r="N131">
            <v>0.3666666666666667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0.3666666666666667</v>
          </cell>
          <cell r="Y131" t="str">
            <v>Tambah air radiator</v>
          </cell>
        </row>
        <row r="132">
          <cell r="C132">
            <v>8769</v>
          </cell>
          <cell r="D132">
            <v>8769</v>
          </cell>
          <cell r="E132">
            <v>8769</v>
          </cell>
          <cell r="F132">
            <v>8769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8769</v>
          </cell>
          <cell r="D133">
            <v>8769</v>
          </cell>
          <cell r="E133">
            <v>8769</v>
          </cell>
          <cell r="F133">
            <v>8769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8769</v>
          </cell>
          <cell r="D134">
            <v>8769</v>
          </cell>
          <cell r="E134">
            <v>8769</v>
          </cell>
          <cell r="F134">
            <v>8769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8483</v>
          </cell>
          <cell r="D135">
            <v>8769</v>
          </cell>
          <cell r="E135">
            <v>8483</v>
          </cell>
          <cell r="F135">
            <v>8769</v>
          </cell>
          <cell r="G135">
            <v>138.89999999999964</v>
          </cell>
          <cell r="H135">
            <v>147.10000000000036</v>
          </cell>
          <cell r="I135">
            <v>286</v>
          </cell>
          <cell r="J135">
            <v>307.56666666666666</v>
          </cell>
          <cell r="N135">
            <v>0</v>
          </cell>
          <cell r="R135">
            <v>0.71666666666666679</v>
          </cell>
          <cell r="V135">
            <v>0</v>
          </cell>
          <cell r="X135">
            <v>6.43333333333333</v>
          </cell>
        </row>
        <row r="136">
          <cell r="N136">
            <v>0</v>
          </cell>
        </row>
        <row r="137">
          <cell r="C137">
            <v>9711.7000000000007</v>
          </cell>
          <cell r="D137">
            <v>9711.7000000000007</v>
          </cell>
          <cell r="E137">
            <v>9711.7000000000007</v>
          </cell>
          <cell r="F137">
            <v>9711.7000000000007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0.29166666666666669</v>
          </cell>
          <cell r="M137">
            <v>0.75</v>
          </cell>
          <cell r="N137">
            <v>11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13</v>
          </cell>
          <cell r="S137" t="str">
            <v>Track lh lepas</v>
          </cell>
          <cell r="V137">
            <v>0</v>
          </cell>
          <cell r="X137">
            <v>24</v>
          </cell>
          <cell r="Y137" t="str">
            <v>Track lh lepas,Track lh lepas</v>
          </cell>
        </row>
        <row r="138">
          <cell r="C138">
            <v>9711.7000000000007</v>
          </cell>
          <cell r="D138">
            <v>9720</v>
          </cell>
          <cell r="E138">
            <v>9720</v>
          </cell>
          <cell r="F138">
            <v>9730</v>
          </cell>
          <cell r="G138">
            <v>8.2999999999992724</v>
          </cell>
          <cell r="H138">
            <v>10</v>
          </cell>
          <cell r="I138">
            <v>18.299999999999272</v>
          </cell>
          <cell r="J138">
            <v>3.3333333334063298E-2</v>
          </cell>
          <cell r="L138">
            <v>0.29166666666666669</v>
          </cell>
          <cell r="M138">
            <v>0.52777777777777779</v>
          </cell>
          <cell r="N138">
            <v>5.6666666666666661</v>
          </cell>
          <cell r="O138" t="str">
            <v>Track lh lepas</v>
          </cell>
          <cell r="R138">
            <v>0</v>
          </cell>
          <cell r="V138">
            <v>0</v>
          </cell>
          <cell r="X138">
            <v>5.6666666666666661</v>
          </cell>
          <cell r="Y138" t="str">
            <v>Track lh lepas</v>
          </cell>
        </row>
        <row r="139">
          <cell r="C139">
            <v>9730</v>
          </cell>
          <cell r="D139">
            <v>9739</v>
          </cell>
          <cell r="E139">
            <v>9739</v>
          </cell>
          <cell r="F139">
            <v>9746</v>
          </cell>
          <cell r="G139">
            <v>9</v>
          </cell>
          <cell r="H139">
            <v>7</v>
          </cell>
          <cell r="I139">
            <v>16</v>
          </cell>
          <cell r="J139">
            <v>8</v>
          </cell>
          <cell r="L139">
            <v>0.40625</v>
          </cell>
          <cell r="M139">
            <v>0.49652777777777773</v>
          </cell>
          <cell r="N139">
            <v>0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0</v>
          </cell>
          <cell r="Y139">
            <v>0</v>
          </cell>
        </row>
        <row r="140">
          <cell r="C140">
            <v>9746</v>
          </cell>
          <cell r="D140">
            <v>9752</v>
          </cell>
          <cell r="E140">
            <v>9752</v>
          </cell>
          <cell r="F140">
            <v>9757</v>
          </cell>
          <cell r="G140">
            <v>6</v>
          </cell>
          <cell r="H140">
            <v>5</v>
          </cell>
          <cell r="I140">
            <v>11</v>
          </cell>
          <cell r="J140">
            <v>5.1666666666666288</v>
          </cell>
          <cell r="L140">
            <v>0.78125</v>
          </cell>
          <cell r="M140">
            <v>0.1076388888888889</v>
          </cell>
          <cell r="N140">
            <v>7.8333333333333712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7.8333333333333712</v>
          </cell>
          <cell r="Y140" t="str">
            <v>Penggantian hose trevel rh bocor</v>
          </cell>
        </row>
        <row r="141">
          <cell r="C141">
            <v>9757</v>
          </cell>
          <cell r="D141">
            <v>9768</v>
          </cell>
          <cell r="E141">
            <v>9768</v>
          </cell>
          <cell r="F141">
            <v>9774</v>
          </cell>
          <cell r="G141">
            <v>11</v>
          </cell>
          <cell r="H141">
            <v>6</v>
          </cell>
          <cell r="I141">
            <v>17</v>
          </cell>
          <cell r="J141">
            <v>7</v>
          </cell>
          <cell r="L141">
            <v>0.22222222222222221</v>
          </cell>
          <cell r="M141">
            <v>0.29166666666666669</v>
          </cell>
          <cell r="N141">
            <v>0</v>
          </cell>
          <cell r="O141" t="str">
            <v>Control valve cylinder bucket bocor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9774</v>
          </cell>
          <cell r="D142">
            <v>9774</v>
          </cell>
          <cell r="E142">
            <v>9774</v>
          </cell>
          <cell r="F142">
            <v>9774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9774</v>
          </cell>
          <cell r="D143">
            <v>9774</v>
          </cell>
          <cell r="E143">
            <v>9774</v>
          </cell>
          <cell r="F143">
            <v>9779</v>
          </cell>
          <cell r="G143">
            <v>0</v>
          </cell>
          <cell r="H143">
            <v>5</v>
          </cell>
          <cell r="I143">
            <v>5</v>
          </cell>
          <cell r="J143">
            <v>18.833333333333332</v>
          </cell>
          <cell r="L143">
            <v>0.22222222222222221</v>
          </cell>
          <cell r="M143">
            <v>0.22916666666666666</v>
          </cell>
          <cell r="N143">
            <v>0.16666666666666674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0.16666666666666674</v>
          </cell>
          <cell r="Y143" t="str">
            <v>Control valve cylinder bucket bocor</v>
          </cell>
        </row>
        <row r="144">
          <cell r="C144">
            <v>9779</v>
          </cell>
          <cell r="D144">
            <v>9786</v>
          </cell>
          <cell r="E144">
            <v>9786</v>
          </cell>
          <cell r="F144">
            <v>9793</v>
          </cell>
          <cell r="G144">
            <v>7</v>
          </cell>
          <cell r="H144">
            <v>7</v>
          </cell>
          <cell r="I144">
            <v>14</v>
          </cell>
          <cell r="J144">
            <v>8</v>
          </cell>
          <cell r="L144">
            <v>0.29166666666666669</v>
          </cell>
          <cell r="M144">
            <v>0.375</v>
          </cell>
          <cell r="N144">
            <v>1.9999999999999996</v>
          </cell>
          <cell r="O144" t="str">
            <v>Hose pecah</v>
          </cell>
          <cell r="R144">
            <v>0</v>
          </cell>
          <cell r="V144">
            <v>0</v>
          </cell>
          <cell r="X144">
            <v>1.9999999999999996</v>
          </cell>
          <cell r="Y144" t="str">
            <v>Hose pecah</v>
          </cell>
        </row>
        <row r="145">
          <cell r="C145">
            <v>9793</v>
          </cell>
          <cell r="D145">
            <v>9802</v>
          </cell>
          <cell r="E145">
            <v>9802</v>
          </cell>
          <cell r="F145">
            <v>9809</v>
          </cell>
          <cell r="G145">
            <v>9</v>
          </cell>
          <cell r="H145">
            <v>7</v>
          </cell>
          <cell r="I145">
            <v>16</v>
          </cell>
          <cell r="J145">
            <v>7.2833333333333314</v>
          </cell>
          <cell r="L145">
            <v>0.1875</v>
          </cell>
          <cell r="M145">
            <v>0.21736111111111112</v>
          </cell>
          <cell r="N145">
            <v>0.71666666666666679</v>
          </cell>
          <cell r="O145" t="str">
            <v>Ps 111</v>
          </cell>
          <cell r="R145">
            <v>0</v>
          </cell>
          <cell r="V145">
            <v>0</v>
          </cell>
          <cell r="X145">
            <v>0.71666666666666679</v>
          </cell>
          <cell r="Y145" t="str">
            <v>Ps 111</v>
          </cell>
        </row>
        <row r="146">
          <cell r="C146">
            <v>9809</v>
          </cell>
          <cell r="D146">
            <v>9814</v>
          </cell>
          <cell r="E146">
            <v>9814</v>
          </cell>
          <cell r="F146">
            <v>9822</v>
          </cell>
          <cell r="G146">
            <v>5</v>
          </cell>
          <cell r="H146">
            <v>8</v>
          </cell>
          <cell r="I146">
            <v>13</v>
          </cell>
          <cell r="J146">
            <v>5.5166666666666657</v>
          </cell>
          <cell r="L146">
            <v>0.36180555555555555</v>
          </cell>
          <cell r="M146">
            <v>0.59027777777777779</v>
          </cell>
          <cell r="N146">
            <v>5.4833333333333343</v>
          </cell>
          <cell r="O146" t="str">
            <v>Ac hot</v>
          </cell>
          <cell r="P146">
            <v>0.55208333333333337</v>
          </cell>
          <cell r="Q146">
            <v>0.5625</v>
          </cell>
          <cell r="R146">
            <v>0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</v>
          </cell>
          <cell r="W146" t="str">
            <v>Cant start</v>
          </cell>
          <cell r="X146">
            <v>5.4833333333333343</v>
          </cell>
          <cell r="Y146" t="str">
            <v>Ac hot</v>
          </cell>
        </row>
        <row r="147">
          <cell r="C147">
            <v>9822</v>
          </cell>
          <cell r="D147">
            <v>9826.5</v>
          </cell>
          <cell r="E147">
            <v>9826.5</v>
          </cell>
          <cell r="F147">
            <v>9837.2000000000007</v>
          </cell>
          <cell r="G147">
            <v>4.5</v>
          </cell>
          <cell r="H147">
            <v>10.700000000000728</v>
          </cell>
          <cell r="I147">
            <v>15.200000000000728</v>
          </cell>
          <cell r="J147">
            <v>8.1666666666659395</v>
          </cell>
          <cell r="L147">
            <v>0.35972222222222222</v>
          </cell>
          <cell r="M147">
            <v>0.38611111111111113</v>
          </cell>
          <cell r="N147">
            <v>0.63333333333333375</v>
          </cell>
          <cell r="O147" t="str">
            <v>Low power</v>
          </cell>
          <cell r="R147">
            <v>0</v>
          </cell>
          <cell r="V147">
            <v>0</v>
          </cell>
          <cell r="X147">
            <v>0.63333333333333375</v>
          </cell>
          <cell r="Y147" t="str">
            <v>Low power</v>
          </cell>
        </row>
        <row r="148">
          <cell r="C148">
            <v>9837.2000000000007</v>
          </cell>
          <cell r="D148">
            <v>9846</v>
          </cell>
          <cell r="E148">
            <v>9846</v>
          </cell>
          <cell r="F148">
            <v>9853.2999999999993</v>
          </cell>
          <cell r="G148">
            <v>8.7999999999992724</v>
          </cell>
          <cell r="H148">
            <v>7.2999999999992724</v>
          </cell>
          <cell r="I148">
            <v>16.099999999998545</v>
          </cell>
          <cell r="J148">
            <v>2.8166666666681195</v>
          </cell>
          <cell r="L148">
            <v>7.9861111111111105E-2</v>
          </cell>
          <cell r="M148">
            <v>0.29166666666666669</v>
          </cell>
          <cell r="N148">
            <v>5.0833333333333339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5.0833333333333339</v>
          </cell>
          <cell r="Y148" t="str">
            <v>Engine mati mendadak</v>
          </cell>
        </row>
        <row r="149">
          <cell r="C149">
            <v>9853.2999999999993</v>
          </cell>
          <cell r="D149">
            <v>9853.2999999999993</v>
          </cell>
          <cell r="E149">
            <v>9853.2999999999993</v>
          </cell>
          <cell r="F149">
            <v>9864</v>
          </cell>
          <cell r="G149">
            <v>0</v>
          </cell>
          <cell r="H149">
            <v>10.700000000000728</v>
          </cell>
          <cell r="I149">
            <v>10.700000000000728</v>
          </cell>
          <cell r="J149">
            <v>5.2999999999992724</v>
          </cell>
          <cell r="L149">
            <v>0.29166666666666669</v>
          </cell>
          <cell r="M149">
            <v>0.625</v>
          </cell>
          <cell r="N149">
            <v>8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8</v>
          </cell>
          <cell r="Y149" t="str">
            <v>Greasing, noice</v>
          </cell>
        </row>
        <row r="150">
          <cell r="C150">
            <v>9864</v>
          </cell>
          <cell r="D150">
            <v>9872</v>
          </cell>
          <cell r="E150">
            <v>9872</v>
          </cell>
          <cell r="F150">
            <v>9881.5</v>
          </cell>
          <cell r="G150">
            <v>8</v>
          </cell>
          <cell r="H150">
            <v>9.5</v>
          </cell>
          <cell r="I150">
            <v>17.5</v>
          </cell>
          <cell r="J150">
            <v>6.5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9881.5</v>
          </cell>
          <cell r="D151">
            <v>9890</v>
          </cell>
          <cell r="E151">
            <v>9890</v>
          </cell>
          <cell r="F151">
            <v>9899</v>
          </cell>
          <cell r="G151">
            <v>8.5</v>
          </cell>
          <cell r="H151">
            <v>9</v>
          </cell>
          <cell r="I151">
            <v>17.5</v>
          </cell>
          <cell r="J151">
            <v>6.2333333333333343</v>
          </cell>
          <cell r="L151">
            <v>0.12291666666666667</v>
          </cell>
          <cell r="M151">
            <v>0.13402777777777777</v>
          </cell>
          <cell r="N151">
            <v>0.26666666666666639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0.26666666666666639</v>
          </cell>
          <cell r="Y151" t="str">
            <v>Over head, tambah air radiator</v>
          </cell>
        </row>
        <row r="152">
          <cell r="C152">
            <v>9899</v>
          </cell>
          <cell r="D152">
            <v>9907.7999999999993</v>
          </cell>
          <cell r="E152">
            <v>9907.7999999999993</v>
          </cell>
          <cell r="F152">
            <v>9916</v>
          </cell>
          <cell r="G152">
            <v>8.7999999999992724</v>
          </cell>
          <cell r="H152">
            <v>8.2000000000007276</v>
          </cell>
          <cell r="I152">
            <v>17</v>
          </cell>
          <cell r="J152">
            <v>4.75</v>
          </cell>
          <cell r="L152">
            <v>0.84375</v>
          </cell>
          <cell r="M152">
            <v>0.89583333333333337</v>
          </cell>
          <cell r="N152">
            <v>1.2500000000000009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0.99999999999999911</v>
          </cell>
          <cell r="S152" t="str">
            <v>Perbaikan kabel</v>
          </cell>
          <cell r="V152">
            <v>0</v>
          </cell>
          <cell r="X152">
            <v>2.25</v>
          </cell>
          <cell r="Y152" t="str">
            <v>Over head,Perbaikan kabel</v>
          </cell>
        </row>
        <row r="153">
          <cell r="C153">
            <v>9916</v>
          </cell>
          <cell r="D153">
            <v>9925</v>
          </cell>
          <cell r="E153">
            <v>9925</v>
          </cell>
          <cell r="F153">
            <v>9934.7999999999993</v>
          </cell>
          <cell r="G153">
            <v>9</v>
          </cell>
          <cell r="H153">
            <v>9.7999999999992724</v>
          </cell>
          <cell r="I153">
            <v>18.799999999999272</v>
          </cell>
          <cell r="J153">
            <v>4.2333333333340661</v>
          </cell>
          <cell r="L153">
            <v>6.7361111111111108E-2</v>
          </cell>
          <cell r="M153">
            <v>6.9444444444444434E-2</v>
          </cell>
          <cell r="N153">
            <v>4.9999999999999822E-2</v>
          </cell>
          <cell r="O153" t="str">
            <v>Cant start</v>
          </cell>
          <cell r="P153">
            <v>0.82986111111111116</v>
          </cell>
          <cell r="Q153">
            <v>0.86805555555555547</v>
          </cell>
          <cell r="R153">
            <v>0.91666666666666341</v>
          </cell>
          <cell r="S153" t="str">
            <v>Lampu kerja off</v>
          </cell>
          <cell r="V153">
            <v>0</v>
          </cell>
          <cell r="X153">
            <v>0.96666666666666323</v>
          </cell>
          <cell r="Y153" t="str">
            <v>Cant start,Lampu kerja off</v>
          </cell>
        </row>
        <row r="154">
          <cell r="C154">
            <v>9934.7999999999993</v>
          </cell>
          <cell r="D154">
            <v>9941</v>
          </cell>
          <cell r="E154">
            <v>9941</v>
          </cell>
          <cell r="F154">
            <v>9951</v>
          </cell>
          <cell r="G154">
            <v>6.2000000000007276</v>
          </cell>
          <cell r="H154">
            <v>10</v>
          </cell>
          <cell r="I154">
            <v>16.200000000000728</v>
          </cell>
          <cell r="J154">
            <v>7.7999999999992724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9951</v>
          </cell>
          <cell r="D155">
            <v>9961</v>
          </cell>
          <cell r="E155">
            <v>9961</v>
          </cell>
          <cell r="F155">
            <v>9972.5</v>
          </cell>
          <cell r="G155">
            <v>10</v>
          </cell>
          <cell r="H155">
            <v>11.5</v>
          </cell>
          <cell r="I155">
            <v>21.5</v>
          </cell>
          <cell r="J155">
            <v>2.5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9972.5</v>
          </cell>
          <cell r="D156">
            <v>9972.5</v>
          </cell>
          <cell r="E156">
            <v>9972.5</v>
          </cell>
          <cell r="F156">
            <v>9981.5</v>
          </cell>
          <cell r="G156">
            <v>0</v>
          </cell>
          <cell r="H156">
            <v>9</v>
          </cell>
          <cell r="I156">
            <v>9</v>
          </cell>
          <cell r="J156">
            <v>0</v>
          </cell>
          <cell r="L156">
            <v>0.31597222222222221</v>
          </cell>
          <cell r="M156">
            <v>0.75</v>
          </cell>
          <cell r="N156">
            <v>10.416666666666668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4.583333333333333</v>
          </cell>
          <cell r="S156" t="str">
            <v>Kebocoran oil hydrolick</v>
          </cell>
          <cell r="V156">
            <v>0</v>
          </cell>
          <cell r="X156">
            <v>15</v>
          </cell>
          <cell r="Y156" t="str">
            <v>Kebocoran oil hydrolick,Kebocoran oil hydrolick</v>
          </cell>
        </row>
        <row r="157">
          <cell r="C157">
            <v>9981.5</v>
          </cell>
          <cell r="D157">
            <v>9990</v>
          </cell>
          <cell r="E157">
            <v>9990</v>
          </cell>
          <cell r="F157">
            <v>9999</v>
          </cell>
          <cell r="G157">
            <v>8.5</v>
          </cell>
          <cell r="H157">
            <v>9</v>
          </cell>
          <cell r="I157">
            <v>17.5</v>
          </cell>
          <cell r="J157">
            <v>6.5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9999</v>
          </cell>
          <cell r="D158">
            <v>10003.5</v>
          </cell>
          <cell r="E158">
            <v>10003.5</v>
          </cell>
          <cell r="F158">
            <v>10011.5</v>
          </cell>
          <cell r="G158">
            <v>4.5</v>
          </cell>
          <cell r="H158">
            <v>8</v>
          </cell>
          <cell r="I158">
            <v>12.5</v>
          </cell>
          <cell r="J158">
            <v>11.166666666666668</v>
          </cell>
          <cell r="L158">
            <v>0.36805555555555558</v>
          </cell>
          <cell r="M158">
            <v>0.38194444444444442</v>
          </cell>
          <cell r="N158">
            <v>0.33333333333333215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0.33333333333333215</v>
          </cell>
          <cell r="Y158" t="str">
            <v>Track lh kendor</v>
          </cell>
        </row>
        <row r="159">
          <cell r="C159">
            <v>10011.5</v>
          </cell>
          <cell r="D159">
            <v>10020</v>
          </cell>
          <cell r="E159">
            <v>10020</v>
          </cell>
          <cell r="F159">
            <v>10025.5</v>
          </cell>
          <cell r="G159">
            <v>8.5</v>
          </cell>
          <cell r="H159">
            <v>5.5</v>
          </cell>
          <cell r="I159">
            <v>14</v>
          </cell>
          <cell r="J159">
            <v>10</v>
          </cell>
          <cell r="L159">
            <v>0.29166666666666669</v>
          </cell>
          <cell r="M159">
            <v>0.3263888888888889</v>
          </cell>
          <cell r="N159">
            <v>0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</v>
          </cell>
          <cell r="Y159">
            <v>0</v>
          </cell>
        </row>
        <row r="160">
          <cell r="C160">
            <v>10025.5</v>
          </cell>
          <cell r="D160">
            <v>10032</v>
          </cell>
          <cell r="E160">
            <v>10032</v>
          </cell>
          <cell r="F160">
            <v>10037</v>
          </cell>
          <cell r="G160">
            <v>6.5</v>
          </cell>
          <cell r="H160">
            <v>5</v>
          </cell>
          <cell r="I160">
            <v>11.5</v>
          </cell>
          <cell r="J160">
            <v>11.083333333333332</v>
          </cell>
          <cell r="L160">
            <v>0.5</v>
          </cell>
          <cell r="M160">
            <v>0.55902777777777779</v>
          </cell>
          <cell r="N160">
            <v>1.416666666666667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1.416666666666667</v>
          </cell>
          <cell r="Y160" t="str">
            <v>Tilt bucket lh hilang satu</v>
          </cell>
        </row>
        <row r="161">
          <cell r="C161">
            <v>10037</v>
          </cell>
          <cell r="D161">
            <v>10041.799999999999</v>
          </cell>
          <cell r="E161">
            <v>10041.799999999999</v>
          </cell>
          <cell r="F161">
            <v>10053</v>
          </cell>
          <cell r="G161">
            <v>4.7999999999992724</v>
          </cell>
          <cell r="H161">
            <v>11.200000000000728</v>
          </cell>
          <cell r="I161">
            <v>16</v>
          </cell>
          <cell r="J161">
            <v>8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10053</v>
          </cell>
          <cell r="D162">
            <v>10062.5</v>
          </cell>
          <cell r="E162">
            <v>10062.5</v>
          </cell>
          <cell r="F162">
            <v>10073.799999999999</v>
          </cell>
          <cell r="G162">
            <v>9.5</v>
          </cell>
          <cell r="H162">
            <v>11.299999999999272</v>
          </cell>
          <cell r="I162">
            <v>20.799999999999272</v>
          </cell>
          <cell r="J162">
            <v>2.4833333333340626</v>
          </cell>
          <cell r="L162">
            <v>0.47916666666666669</v>
          </cell>
          <cell r="M162">
            <v>0.50902777777777775</v>
          </cell>
          <cell r="N162">
            <v>0.71666666666666545</v>
          </cell>
          <cell r="O162" t="str">
            <v>Ac hot</v>
          </cell>
          <cell r="R162">
            <v>0</v>
          </cell>
          <cell r="V162">
            <v>0</v>
          </cell>
          <cell r="X162">
            <v>0.71666666666666545</v>
          </cell>
          <cell r="Y162" t="str">
            <v>Ac hot</v>
          </cell>
        </row>
        <row r="163">
          <cell r="C163">
            <v>10073.799999999999</v>
          </cell>
          <cell r="D163">
            <v>10083.5</v>
          </cell>
          <cell r="E163">
            <v>10083.5</v>
          </cell>
          <cell r="F163">
            <v>10095</v>
          </cell>
          <cell r="G163">
            <v>9.7000000000007276</v>
          </cell>
          <cell r="H163">
            <v>11.5</v>
          </cell>
          <cell r="I163">
            <v>21.200000000000728</v>
          </cell>
          <cell r="J163">
            <v>2.7999999999992724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10095</v>
          </cell>
          <cell r="D164">
            <v>10101.200000000001</v>
          </cell>
          <cell r="E164">
            <v>10101.200000000001</v>
          </cell>
          <cell r="F164">
            <v>10112.6</v>
          </cell>
          <cell r="G164">
            <v>6.2000000000007276</v>
          </cell>
          <cell r="H164">
            <v>11.399999999999636</v>
          </cell>
          <cell r="I164">
            <v>17.600000000000364</v>
          </cell>
          <cell r="J164">
            <v>5.3999999999996362</v>
          </cell>
          <cell r="L164">
            <v>0.77777777777777779</v>
          </cell>
          <cell r="M164">
            <v>0.81944444444444453</v>
          </cell>
          <cell r="N164">
            <v>1.0000000000000018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1.0000000000000018</v>
          </cell>
          <cell r="Y164" t="str">
            <v>Engine over head</v>
          </cell>
        </row>
        <row r="165">
          <cell r="C165">
            <v>10112.6</v>
          </cell>
          <cell r="D165">
            <v>10112.6</v>
          </cell>
          <cell r="E165">
            <v>10112.6</v>
          </cell>
          <cell r="F165">
            <v>10112.6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10112.6</v>
          </cell>
          <cell r="D166">
            <v>10112.6</v>
          </cell>
          <cell r="E166">
            <v>10112.6</v>
          </cell>
          <cell r="F166">
            <v>10112.6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Standnby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10112.6</v>
          </cell>
          <cell r="D167">
            <v>10112.6</v>
          </cell>
          <cell r="E167">
            <v>10112.6</v>
          </cell>
          <cell r="F167">
            <v>10112.6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9711.7000000000007</v>
          </cell>
          <cell r="D168">
            <v>10112.6</v>
          </cell>
          <cell r="E168">
            <v>9711.7000000000007</v>
          </cell>
          <cell r="F168">
            <v>10112.6</v>
          </cell>
          <cell r="G168">
            <v>177.29999999999927</v>
          </cell>
          <cell r="H168">
            <v>223.60000000000036</v>
          </cell>
          <cell r="I168">
            <v>400.89999999999964</v>
          </cell>
          <cell r="J168">
            <v>261.566666666667</v>
          </cell>
          <cell r="N168">
            <v>62.033333333333367</v>
          </cell>
          <cell r="R168">
            <v>19.499999999999996</v>
          </cell>
          <cell r="V168">
            <v>0</v>
          </cell>
          <cell r="X168">
            <v>81.53333333333336</v>
          </cell>
        </row>
        <row r="169">
          <cell r="X169">
            <v>81.53333333333336</v>
          </cell>
        </row>
        <row r="170"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N170">
            <v>0</v>
          </cell>
          <cell r="R170">
            <v>0</v>
          </cell>
          <cell r="V170">
            <v>0</v>
          </cell>
          <cell r="X170">
            <v>0</v>
          </cell>
          <cell r="Y170">
            <v>0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N171">
            <v>0</v>
          </cell>
          <cell r="R171">
            <v>0</v>
          </cell>
          <cell r="V171">
            <v>0</v>
          </cell>
          <cell r="X171">
            <v>0</v>
          </cell>
          <cell r="Y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N172">
            <v>0</v>
          </cell>
          <cell r="R172">
            <v>0</v>
          </cell>
          <cell r="V172">
            <v>0</v>
          </cell>
          <cell r="X172">
            <v>0</v>
          </cell>
          <cell r="Y172">
            <v>0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N173">
            <v>0</v>
          </cell>
          <cell r="R173">
            <v>0</v>
          </cell>
          <cell r="V173">
            <v>0</v>
          </cell>
          <cell r="X173">
            <v>0</v>
          </cell>
          <cell r="Y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N174">
            <v>0</v>
          </cell>
          <cell r="R174">
            <v>0</v>
          </cell>
          <cell r="V174">
            <v>0</v>
          </cell>
          <cell r="X174">
            <v>0</v>
          </cell>
          <cell r="Y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N175">
            <v>0</v>
          </cell>
          <cell r="R175">
            <v>0</v>
          </cell>
          <cell r="V175">
            <v>0</v>
          </cell>
          <cell r="X175">
            <v>0</v>
          </cell>
          <cell r="Y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N176">
            <v>0</v>
          </cell>
          <cell r="R176">
            <v>0</v>
          </cell>
          <cell r="V176">
            <v>0</v>
          </cell>
          <cell r="X176">
            <v>0</v>
          </cell>
          <cell r="Y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X177">
            <v>0</v>
          </cell>
          <cell r="Y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N178">
            <v>0</v>
          </cell>
          <cell r="R178">
            <v>0</v>
          </cell>
          <cell r="V178">
            <v>0</v>
          </cell>
          <cell r="X178">
            <v>0</v>
          </cell>
          <cell r="Y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N179">
            <v>0</v>
          </cell>
          <cell r="R179">
            <v>0</v>
          </cell>
          <cell r="V179">
            <v>0</v>
          </cell>
          <cell r="X179">
            <v>0</v>
          </cell>
          <cell r="Y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N180">
            <v>0</v>
          </cell>
          <cell r="R180">
            <v>0</v>
          </cell>
          <cell r="V180">
            <v>0</v>
          </cell>
          <cell r="X180">
            <v>0</v>
          </cell>
          <cell r="Y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N181">
            <v>0</v>
          </cell>
          <cell r="R181">
            <v>0</v>
          </cell>
          <cell r="V181">
            <v>0</v>
          </cell>
          <cell r="X181">
            <v>0</v>
          </cell>
          <cell r="Y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N182">
            <v>0</v>
          </cell>
          <cell r="R182">
            <v>0</v>
          </cell>
          <cell r="V182">
            <v>0</v>
          </cell>
          <cell r="X182">
            <v>0</v>
          </cell>
          <cell r="Y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N183">
            <v>0</v>
          </cell>
          <cell r="R183">
            <v>0</v>
          </cell>
          <cell r="V183">
            <v>0</v>
          </cell>
          <cell r="X183">
            <v>0</v>
          </cell>
          <cell r="Y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N184">
            <v>0</v>
          </cell>
          <cell r="R184">
            <v>0</v>
          </cell>
          <cell r="V184">
            <v>0</v>
          </cell>
          <cell r="X184">
            <v>0</v>
          </cell>
          <cell r="Y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N185">
            <v>0</v>
          </cell>
          <cell r="R185">
            <v>0</v>
          </cell>
          <cell r="V185">
            <v>0</v>
          </cell>
          <cell r="X185">
            <v>0</v>
          </cell>
          <cell r="Y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N186">
            <v>0</v>
          </cell>
          <cell r="R186">
            <v>0</v>
          </cell>
          <cell r="V186">
            <v>0</v>
          </cell>
          <cell r="X186">
            <v>0</v>
          </cell>
          <cell r="Y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N187">
            <v>0</v>
          </cell>
          <cell r="R187">
            <v>0</v>
          </cell>
          <cell r="V187">
            <v>0</v>
          </cell>
          <cell r="X187">
            <v>0</v>
          </cell>
          <cell r="Y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N188">
            <v>0</v>
          </cell>
          <cell r="R188">
            <v>0</v>
          </cell>
          <cell r="V188">
            <v>0</v>
          </cell>
          <cell r="X188">
            <v>0</v>
          </cell>
          <cell r="Y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N189">
            <v>0</v>
          </cell>
          <cell r="R189">
            <v>0</v>
          </cell>
          <cell r="V189">
            <v>0</v>
          </cell>
          <cell r="X189">
            <v>0</v>
          </cell>
          <cell r="Y189">
            <v>0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N190">
            <v>0</v>
          </cell>
          <cell r="R190">
            <v>0</v>
          </cell>
          <cell r="V190">
            <v>0</v>
          </cell>
          <cell r="X190">
            <v>0</v>
          </cell>
          <cell r="Y190">
            <v>0</v>
          </cell>
        </row>
        <row r="191"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N191">
            <v>0</v>
          </cell>
          <cell r="R191">
            <v>0</v>
          </cell>
          <cell r="V191">
            <v>0</v>
          </cell>
          <cell r="X191">
            <v>0</v>
          </cell>
          <cell r="Y191">
            <v>0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N192">
            <v>0</v>
          </cell>
          <cell r="R192">
            <v>0</v>
          </cell>
          <cell r="V192">
            <v>0</v>
          </cell>
          <cell r="X192">
            <v>0</v>
          </cell>
          <cell r="Y192">
            <v>0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N193">
            <v>0</v>
          </cell>
          <cell r="R193">
            <v>0</v>
          </cell>
          <cell r="V193">
            <v>0</v>
          </cell>
          <cell r="X193">
            <v>0</v>
          </cell>
          <cell r="Y193">
            <v>0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N194">
            <v>0</v>
          </cell>
          <cell r="R194">
            <v>0</v>
          </cell>
          <cell r="V194">
            <v>0</v>
          </cell>
          <cell r="X194">
            <v>0</v>
          </cell>
          <cell r="Y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N195">
            <v>0</v>
          </cell>
          <cell r="R195">
            <v>0</v>
          </cell>
          <cell r="V195">
            <v>0</v>
          </cell>
          <cell r="X195">
            <v>0</v>
          </cell>
          <cell r="Y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N196">
            <v>0</v>
          </cell>
          <cell r="R196">
            <v>0</v>
          </cell>
          <cell r="V196">
            <v>0</v>
          </cell>
          <cell r="X196">
            <v>0</v>
          </cell>
          <cell r="Y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N197">
            <v>0</v>
          </cell>
          <cell r="R197">
            <v>0</v>
          </cell>
          <cell r="V197">
            <v>0</v>
          </cell>
          <cell r="X197">
            <v>0</v>
          </cell>
          <cell r="Y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N198">
            <v>0</v>
          </cell>
          <cell r="R198">
            <v>0</v>
          </cell>
          <cell r="V198">
            <v>0</v>
          </cell>
          <cell r="X198">
            <v>0</v>
          </cell>
          <cell r="Y198">
            <v>0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N199">
            <v>0</v>
          </cell>
          <cell r="R199">
            <v>0</v>
          </cell>
          <cell r="V199">
            <v>0</v>
          </cell>
          <cell r="X199">
            <v>0</v>
          </cell>
          <cell r="Y199">
            <v>0</v>
          </cell>
        </row>
        <row r="200"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N200">
            <v>0</v>
          </cell>
          <cell r="R200">
            <v>0</v>
          </cell>
          <cell r="V200">
            <v>0</v>
          </cell>
          <cell r="X200">
            <v>0</v>
          </cell>
          <cell r="Y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N201">
            <v>0</v>
          </cell>
          <cell r="R201">
            <v>0</v>
          </cell>
          <cell r="V201">
            <v>0</v>
          </cell>
        </row>
        <row r="202">
          <cell r="V202" t="str">
            <v/>
          </cell>
        </row>
        <row r="203">
          <cell r="C203">
            <v>7125</v>
          </cell>
          <cell r="D203">
            <v>7125</v>
          </cell>
          <cell r="E203">
            <v>7125</v>
          </cell>
          <cell r="F203">
            <v>7125</v>
          </cell>
          <cell r="G203">
            <v>0</v>
          </cell>
          <cell r="H203">
            <v>0</v>
          </cell>
          <cell r="I203">
            <v>0</v>
          </cell>
          <cell r="J203">
            <v>24</v>
          </cell>
          <cell r="N203">
            <v>0</v>
          </cell>
          <cell r="R203">
            <v>0</v>
          </cell>
          <cell r="V203">
            <v>0</v>
          </cell>
          <cell r="X203">
            <v>0</v>
          </cell>
          <cell r="Y203">
            <v>0</v>
          </cell>
        </row>
        <row r="204">
          <cell r="C204">
            <v>7125</v>
          </cell>
          <cell r="D204">
            <v>7125</v>
          </cell>
          <cell r="E204">
            <v>7125</v>
          </cell>
          <cell r="F204">
            <v>7125</v>
          </cell>
          <cell r="G204">
            <v>0</v>
          </cell>
          <cell r="H204">
            <v>0</v>
          </cell>
          <cell r="I204">
            <v>0</v>
          </cell>
          <cell r="J204">
            <v>24</v>
          </cell>
          <cell r="N204">
            <v>0</v>
          </cell>
          <cell r="R204">
            <v>0</v>
          </cell>
          <cell r="V204">
            <v>0</v>
          </cell>
          <cell r="X204">
            <v>0</v>
          </cell>
          <cell r="Y204">
            <v>0</v>
          </cell>
        </row>
        <row r="205">
          <cell r="C205">
            <v>7125</v>
          </cell>
          <cell r="D205">
            <v>7125</v>
          </cell>
          <cell r="E205">
            <v>7125</v>
          </cell>
          <cell r="F205">
            <v>7125</v>
          </cell>
          <cell r="G205">
            <v>0</v>
          </cell>
          <cell r="H205">
            <v>0</v>
          </cell>
          <cell r="I205">
            <v>0</v>
          </cell>
          <cell r="J205">
            <v>24</v>
          </cell>
          <cell r="N205">
            <v>0</v>
          </cell>
          <cell r="R205">
            <v>0</v>
          </cell>
          <cell r="V205">
            <v>0</v>
          </cell>
          <cell r="X205">
            <v>0</v>
          </cell>
          <cell r="Y205">
            <v>0</v>
          </cell>
        </row>
        <row r="206">
          <cell r="C206">
            <v>7125</v>
          </cell>
          <cell r="D206">
            <v>7125</v>
          </cell>
          <cell r="E206">
            <v>7125</v>
          </cell>
          <cell r="F206">
            <v>7134.5</v>
          </cell>
          <cell r="G206">
            <v>0</v>
          </cell>
          <cell r="H206">
            <v>9.5</v>
          </cell>
          <cell r="I206">
            <v>9.5</v>
          </cell>
          <cell r="J206">
            <v>14.5</v>
          </cell>
          <cell r="N206">
            <v>0</v>
          </cell>
          <cell r="R206">
            <v>0</v>
          </cell>
          <cell r="V206">
            <v>0</v>
          </cell>
          <cell r="X206">
            <v>0</v>
          </cell>
          <cell r="Y206">
            <v>0</v>
          </cell>
        </row>
        <row r="207">
          <cell r="C207">
            <v>7134.5</v>
          </cell>
          <cell r="D207">
            <v>7134.5</v>
          </cell>
          <cell r="E207">
            <v>7134.5</v>
          </cell>
          <cell r="F207">
            <v>7135</v>
          </cell>
          <cell r="G207">
            <v>0</v>
          </cell>
          <cell r="H207">
            <v>0.5</v>
          </cell>
          <cell r="I207">
            <v>0.5</v>
          </cell>
          <cell r="J207">
            <v>23.5</v>
          </cell>
          <cell r="N207">
            <v>0</v>
          </cell>
          <cell r="R207">
            <v>0</v>
          </cell>
          <cell r="V207">
            <v>0</v>
          </cell>
          <cell r="X207">
            <v>0</v>
          </cell>
          <cell r="Y207">
            <v>0</v>
          </cell>
        </row>
        <row r="208">
          <cell r="C208">
            <v>7135</v>
          </cell>
          <cell r="D208">
            <v>7135</v>
          </cell>
          <cell r="E208">
            <v>7135</v>
          </cell>
          <cell r="F208">
            <v>7135</v>
          </cell>
          <cell r="G208">
            <v>0</v>
          </cell>
          <cell r="H208">
            <v>0</v>
          </cell>
          <cell r="I208">
            <v>0</v>
          </cell>
          <cell r="J208">
            <v>24</v>
          </cell>
          <cell r="N208">
            <v>0</v>
          </cell>
          <cell r="R208">
            <v>0</v>
          </cell>
          <cell r="V208">
            <v>0</v>
          </cell>
          <cell r="X208">
            <v>0</v>
          </cell>
          <cell r="Y208">
            <v>0</v>
          </cell>
        </row>
        <row r="209">
          <cell r="C209">
            <v>7135</v>
          </cell>
          <cell r="D209">
            <v>7135</v>
          </cell>
          <cell r="E209">
            <v>7135</v>
          </cell>
          <cell r="F209">
            <v>7146</v>
          </cell>
          <cell r="G209">
            <v>0</v>
          </cell>
          <cell r="H209">
            <v>11</v>
          </cell>
          <cell r="I209">
            <v>11</v>
          </cell>
          <cell r="J209">
            <v>13</v>
          </cell>
          <cell r="N209">
            <v>0</v>
          </cell>
          <cell r="R209">
            <v>0</v>
          </cell>
          <cell r="V209">
            <v>0</v>
          </cell>
          <cell r="X209">
            <v>0</v>
          </cell>
          <cell r="Y209">
            <v>0</v>
          </cell>
        </row>
        <row r="210">
          <cell r="C210">
            <v>7146</v>
          </cell>
          <cell r="D210">
            <v>7155</v>
          </cell>
          <cell r="E210">
            <v>7155</v>
          </cell>
          <cell r="F210">
            <v>7160.8</v>
          </cell>
          <cell r="G210">
            <v>9</v>
          </cell>
          <cell r="H210">
            <v>5.8000000000001819</v>
          </cell>
          <cell r="I210">
            <v>14.800000000000182</v>
          </cell>
          <cell r="J210">
            <v>7.7499999999998224</v>
          </cell>
          <cell r="L210">
            <v>0.76736111111111116</v>
          </cell>
          <cell r="M210">
            <v>0.82291666666666663</v>
          </cell>
          <cell r="N210">
            <v>1.3333333333333313</v>
          </cell>
          <cell r="O210" t="str">
            <v>Cant start</v>
          </cell>
          <cell r="P210">
            <v>0.67569444444444438</v>
          </cell>
          <cell r="Q210">
            <v>0.68055555555555547</v>
          </cell>
          <cell r="R210">
            <v>0.11666666666666625</v>
          </cell>
          <cell r="S210" t="str">
            <v>Over head, tambah air radiator</v>
          </cell>
          <cell r="V210">
            <v>0</v>
          </cell>
          <cell r="X210">
            <v>1.4499999999999975</v>
          </cell>
          <cell r="Y210" t="str">
            <v>Cant start,Over head, tambah air radiator</v>
          </cell>
        </row>
        <row r="211">
          <cell r="C211">
            <v>7160.8</v>
          </cell>
          <cell r="D211">
            <v>7168</v>
          </cell>
          <cell r="E211">
            <v>7168</v>
          </cell>
          <cell r="F211">
            <v>7178</v>
          </cell>
          <cell r="G211">
            <v>7.1999999999998181</v>
          </cell>
          <cell r="H211">
            <v>10</v>
          </cell>
          <cell r="I211">
            <v>17.199999999999818</v>
          </cell>
          <cell r="J211">
            <v>4.8000000000001819</v>
          </cell>
          <cell r="L211">
            <v>0.84027777777777779</v>
          </cell>
          <cell r="M211">
            <v>0.86111111111111116</v>
          </cell>
          <cell r="N211">
            <v>0.50000000000000089</v>
          </cell>
          <cell r="P211">
            <v>0.79166666666666663</v>
          </cell>
          <cell r="Q211">
            <v>0.85416666666666663</v>
          </cell>
          <cell r="R211">
            <v>1.5</v>
          </cell>
          <cell r="S211" t="str">
            <v>Repaire lampu kerja</v>
          </cell>
          <cell r="V211">
            <v>0</v>
          </cell>
          <cell r="X211">
            <v>2.0000000000000009</v>
          </cell>
          <cell r="Y211" t="str">
            <v>Repaire lampu kerja</v>
          </cell>
        </row>
        <row r="212">
          <cell r="C212">
            <v>7178</v>
          </cell>
          <cell r="D212">
            <v>7185</v>
          </cell>
          <cell r="E212">
            <v>7185</v>
          </cell>
          <cell r="F212">
            <v>7185</v>
          </cell>
          <cell r="G212">
            <v>7</v>
          </cell>
          <cell r="H212">
            <v>0</v>
          </cell>
          <cell r="I212">
            <v>7</v>
          </cell>
          <cell r="J212">
            <v>16.25</v>
          </cell>
          <cell r="L212">
            <v>0.37152777777777773</v>
          </cell>
          <cell r="M212">
            <v>0.40277777777777773</v>
          </cell>
          <cell r="N212">
            <v>0.75</v>
          </cell>
          <cell r="O212" t="str">
            <v>Alarm mundur off</v>
          </cell>
          <cell r="R212">
            <v>0</v>
          </cell>
          <cell r="V212">
            <v>0</v>
          </cell>
          <cell r="X212">
            <v>0.75</v>
          </cell>
          <cell r="Y212" t="str">
            <v>Alarm mundur off</v>
          </cell>
        </row>
        <row r="213">
          <cell r="C213">
            <v>7185</v>
          </cell>
          <cell r="D213">
            <v>7194.5</v>
          </cell>
          <cell r="E213">
            <v>7194.5</v>
          </cell>
          <cell r="F213">
            <v>7194.5</v>
          </cell>
          <cell r="G213">
            <v>9.5</v>
          </cell>
          <cell r="H213">
            <v>0</v>
          </cell>
          <cell r="I213">
            <v>9.5</v>
          </cell>
          <cell r="J213">
            <v>14.5</v>
          </cell>
          <cell r="N213">
            <v>0</v>
          </cell>
          <cell r="R213">
            <v>0</v>
          </cell>
          <cell r="V213">
            <v>0</v>
          </cell>
          <cell r="X213">
            <v>0</v>
          </cell>
          <cell r="Y213">
            <v>0</v>
          </cell>
        </row>
        <row r="214">
          <cell r="C214">
            <v>7194.5</v>
          </cell>
          <cell r="D214">
            <v>7198.5</v>
          </cell>
          <cell r="E214">
            <v>7198.5</v>
          </cell>
          <cell r="F214">
            <v>7204</v>
          </cell>
          <cell r="G214">
            <v>4</v>
          </cell>
          <cell r="H214">
            <v>5.5</v>
          </cell>
          <cell r="I214">
            <v>9.5</v>
          </cell>
          <cell r="J214">
            <v>14.333333333333334</v>
          </cell>
          <cell r="L214">
            <v>0.32291666666666669</v>
          </cell>
          <cell r="M214">
            <v>0.3298611111111111</v>
          </cell>
          <cell r="N214">
            <v>0.16666666666666607</v>
          </cell>
          <cell r="O214" t="str">
            <v>Oil engine low</v>
          </cell>
          <cell r="R214">
            <v>0</v>
          </cell>
          <cell r="V214">
            <v>0</v>
          </cell>
          <cell r="X214">
            <v>0.16666666666666607</v>
          </cell>
          <cell r="Y214" t="str">
            <v>Oil engine low</v>
          </cell>
        </row>
        <row r="215">
          <cell r="C215">
            <v>7204</v>
          </cell>
          <cell r="D215">
            <v>7204</v>
          </cell>
          <cell r="E215">
            <v>7204</v>
          </cell>
          <cell r="F215">
            <v>7208.7</v>
          </cell>
          <cell r="G215">
            <v>0</v>
          </cell>
          <cell r="H215">
            <v>4.6999999999998181</v>
          </cell>
          <cell r="I215">
            <v>4.6999999999998181</v>
          </cell>
          <cell r="J215">
            <v>19.300000000000182</v>
          </cell>
          <cell r="N215">
            <v>0</v>
          </cell>
          <cell r="R215">
            <v>0</v>
          </cell>
          <cell r="X215">
            <v>0</v>
          </cell>
          <cell r="Y215">
            <v>0</v>
          </cell>
        </row>
        <row r="216">
          <cell r="C216">
            <v>7208.7</v>
          </cell>
          <cell r="D216">
            <v>7215.2</v>
          </cell>
          <cell r="E216">
            <v>7215.2</v>
          </cell>
          <cell r="F216">
            <v>7215.2</v>
          </cell>
          <cell r="G216">
            <v>6.5</v>
          </cell>
          <cell r="H216">
            <v>0</v>
          </cell>
          <cell r="I216">
            <v>6.5</v>
          </cell>
          <cell r="J216">
            <v>16.75</v>
          </cell>
          <cell r="L216">
            <v>0.15625</v>
          </cell>
          <cell r="M216">
            <v>0.1875</v>
          </cell>
          <cell r="N216">
            <v>0.75</v>
          </cell>
          <cell r="O216" t="str">
            <v>Lampu kerja off</v>
          </cell>
          <cell r="R216">
            <v>0</v>
          </cell>
          <cell r="V216">
            <v>0</v>
          </cell>
          <cell r="X216">
            <v>0.75</v>
          </cell>
          <cell r="Y216" t="str">
            <v>Lampu kerja off</v>
          </cell>
        </row>
        <row r="217">
          <cell r="C217">
            <v>7215.2</v>
          </cell>
          <cell r="D217">
            <v>7224.2</v>
          </cell>
          <cell r="E217">
            <v>7224.2</v>
          </cell>
          <cell r="F217">
            <v>7228.5</v>
          </cell>
          <cell r="G217">
            <v>9</v>
          </cell>
          <cell r="H217">
            <v>4.3000000000001819</v>
          </cell>
          <cell r="I217">
            <v>13.300000000000182</v>
          </cell>
          <cell r="J217">
            <v>10.416666666666487</v>
          </cell>
          <cell r="L217">
            <v>0.81458333333333333</v>
          </cell>
          <cell r="M217">
            <v>0.82638888888888884</v>
          </cell>
          <cell r="N217">
            <v>0.28333333333333233</v>
          </cell>
          <cell r="O217" t="str">
            <v>Repaire lampu kerja</v>
          </cell>
          <cell r="R217">
            <v>0</v>
          </cell>
          <cell r="V217">
            <v>0</v>
          </cell>
          <cell r="X217">
            <v>0.28333333333333233</v>
          </cell>
          <cell r="Y217" t="str">
            <v>Repaire lampu kerja</v>
          </cell>
        </row>
        <row r="218">
          <cell r="C218">
            <v>7228.5</v>
          </cell>
          <cell r="D218">
            <v>7237</v>
          </cell>
          <cell r="E218">
            <v>7237</v>
          </cell>
          <cell r="F218">
            <v>7245</v>
          </cell>
          <cell r="G218">
            <v>8.5</v>
          </cell>
          <cell r="H218">
            <v>8</v>
          </cell>
          <cell r="I218">
            <v>16.5</v>
          </cell>
          <cell r="J218">
            <v>7.25</v>
          </cell>
          <cell r="L218">
            <v>0.34375</v>
          </cell>
          <cell r="M218">
            <v>0.35416666666666669</v>
          </cell>
          <cell r="N218">
            <v>0.25000000000000044</v>
          </cell>
          <cell r="O218" t="str">
            <v>Pedal gas abnormal</v>
          </cell>
          <cell r="R218">
            <v>0</v>
          </cell>
          <cell r="V218">
            <v>0</v>
          </cell>
          <cell r="X218">
            <v>0.25000000000000044</v>
          </cell>
          <cell r="Y218" t="str">
            <v>Pedal gas abnormal</v>
          </cell>
        </row>
        <row r="219">
          <cell r="C219">
            <v>7245</v>
          </cell>
          <cell r="D219">
            <v>7253</v>
          </cell>
          <cell r="E219">
            <v>7253</v>
          </cell>
          <cell r="F219">
            <v>7263</v>
          </cell>
          <cell r="G219">
            <v>8</v>
          </cell>
          <cell r="H219">
            <v>10</v>
          </cell>
          <cell r="I219">
            <v>18</v>
          </cell>
          <cell r="J219">
            <v>5.5</v>
          </cell>
          <cell r="L219">
            <v>0.69791666666666663</v>
          </cell>
          <cell r="M219">
            <v>0.71875</v>
          </cell>
          <cell r="N219">
            <v>0.50000000000000089</v>
          </cell>
          <cell r="O219" t="str">
            <v>Hose tilt bocor</v>
          </cell>
          <cell r="R219">
            <v>0</v>
          </cell>
          <cell r="V219">
            <v>0</v>
          </cell>
          <cell r="X219">
            <v>0.50000000000000089</v>
          </cell>
          <cell r="Y219" t="str">
            <v>Hose tilt bocor</v>
          </cell>
        </row>
        <row r="220">
          <cell r="C220">
            <v>7263</v>
          </cell>
          <cell r="D220">
            <v>7267</v>
          </cell>
          <cell r="E220">
            <v>7267</v>
          </cell>
          <cell r="F220">
            <v>7267</v>
          </cell>
          <cell r="G220">
            <v>4</v>
          </cell>
          <cell r="H220">
            <v>0</v>
          </cell>
          <cell r="I220">
            <v>4</v>
          </cell>
          <cell r="J220">
            <v>20</v>
          </cell>
          <cell r="N220">
            <v>0</v>
          </cell>
          <cell r="R220">
            <v>0</v>
          </cell>
          <cell r="V220">
            <v>0</v>
          </cell>
          <cell r="X220">
            <v>0</v>
          </cell>
          <cell r="Y220">
            <v>0</v>
          </cell>
        </row>
        <row r="221">
          <cell r="C221">
            <v>7267</v>
          </cell>
          <cell r="D221">
            <v>7267</v>
          </cell>
          <cell r="E221">
            <v>7267</v>
          </cell>
          <cell r="F221">
            <v>7278</v>
          </cell>
          <cell r="G221">
            <v>0</v>
          </cell>
          <cell r="H221">
            <v>11</v>
          </cell>
          <cell r="I221">
            <v>11</v>
          </cell>
          <cell r="J221">
            <v>13</v>
          </cell>
          <cell r="N221">
            <v>0</v>
          </cell>
          <cell r="R221">
            <v>0</v>
          </cell>
          <cell r="V221">
            <v>0</v>
          </cell>
          <cell r="X221">
            <v>0</v>
          </cell>
          <cell r="Y221">
            <v>0</v>
          </cell>
        </row>
        <row r="222">
          <cell r="C222">
            <v>7278</v>
          </cell>
          <cell r="D222">
            <v>7287</v>
          </cell>
          <cell r="E222">
            <v>7287</v>
          </cell>
          <cell r="F222">
            <v>7297</v>
          </cell>
          <cell r="G222">
            <v>9</v>
          </cell>
          <cell r="H222">
            <v>10</v>
          </cell>
          <cell r="I222">
            <v>19</v>
          </cell>
          <cell r="J222">
            <v>5</v>
          </cell>
          <cell r="N222">
            <v>0</v>
          </cell>
          <cell r="R222">
            <v>0</v>
          </cell>
          <cell r="V222">
            <v>0</v>
          </cell>
          <cell r="X222">
            <v>0</v>
          </cell>
          <cell r="Y222">
            <v>0</v>
          </cell>
        </row>
        <row r="223">
          <cell r="C223">
            <v>7297</v>
          </cell>
          <cell r="D223">
            <v>7301</v>
          </cell>
          <cell r="E223">
            <v>7301</v>
          </cell>
          <cell r="F223">
            <v>7301</v>
          </cell>
          <cell r="G223">
            <v>4</v>
          </cell>
          <cell r="H223">
            <v>0</v>
          </cell>
          <cell r="I223">
            <v>4</v>
          </cell>
          <cell r="J223">
            <v>20</v>
          </cell>
          <cell r="N223">
            <v>0</v>
          </cell>
          <cell r="R223">
            <v>0</v>
          </cell>
          <cell r="V223">
            <v>0</v>
          </cell>
          <cell r="X223">
            <v>0</v>
          </cell>
          <cell r="Y223">
            <v>0</v>
          </cell>
        </row>
        <row r="224">
          <cell r="C224">
            <v>7301</v>
          </cell>
          <cell r="D224">
            <v>7309</v>
          </cell>
          <cell r="E224">
            <v>7309</v>
          </cell>
          <cell r="F224">
            <v>7320</v>
          </cell>
          <cell r="G224">
            <v>8</v>
          </cell>
          <cell r="H224">
            <v>11</v>
          </cell>
          <cell r="I224">
            <v>19</v>
          </cell>
          <cell r="J224">
            <v>4.9166666666666679</v>
          </cell>
          <cell r="L224">
            <v>0.85416666666666663</v>
          </cell>
          <cell r="M224">
            <v>0.85763888888888884</v>
          </cell>
          <cell r="N224">
            <v>8.3333333333333037E-2</v>
          </cell>
          <cell r="O224" t="str">
            <v>Water radiator low</v>
          </cell>
          <cell r="R224">
            <v>0</v>
          </cell>
          <cell r="V224">
            <v>0</v>
          </cell>
          <cell r="X224">
            <v>8.3333333333333037E-2</v>
          </cell>
          <cell r="Y224" t="str">
            <v>Water radiator low</v>
          </cell>
        </row>
        <row r="225">
          <cell r="C225">
            <v>7320</v>
          </cell>
          <cell r="D225">
            <v>7321</v>
          </cell>
          <cell r="E225">
            <v>7321</v>
          </cell>
          <cell r="F225">
            <v>7321</v>
          </cell>
          <cell r="G225">
            <v>1</v>
          </cell>
          <cell r="H225">
            <v>0</v>
          </cell>
          <cell r="I225">
            <v>1</v>
          </cell>
          <cell r="J225">
            <v>17.133333333333333</v>
          </cell>
          <cell r="L225">
            <v>0.30763888888888891</v>
          </cell>
          <cell r="M225">
            <v>0.55208333333333337</v>
          </cell>
          <cell r="N225">
            <v>5.8666666666666671</v>
          </cell>
          <cell r="O225" t="str">
            <v>Ac hot</v>
          </cell>
          <cell r="R225">
            <v>0</v>
          </cell>
          <cell r="V225">
            <v>0</v>
          </cell>
          <cell r="X225">
            <v>5.8666666666666671</v>
          </cell>
          <cell r="Y225" t="str">
            <v>Ac hot</v>
          </cell>
        </row>
        <row r="226">
          <cell r="C226">
            <v>7321</v>
          </cell>
          <cell r="D226">
            <v>7330</v>
          </cell>
          <cell r="E226">
            <v>7330</v>
          </cell>
          <cell r="F226">
            <v>7340</v>
          </cell>
          <cell r="G226">
            <v>9</v>
          </cell>
          <cell r="H226">
            <v>10</v>
          </cell>
          <cell r="I226">
            <v>19</v>
          </cell>
          <cell r="J226">
            <v>4.8999999999999986</v>
          </cell>
          <cell r="L226">
            <v>0.79513888888888884</v>
          </cell>
          <cell r="M226">
            <v>0.7993055555555556</v>
          </cell>
          <cell r="N226">
            <v>0.10000000000000231</v>
          </cell>
          <cell r="O226" t="str">
            <v>Perbaikan lampu kerja</v>
          </cell>
          <cell r="R226">
            <v>0</v>
          </cell>
          <cell r="V226">
            <v>0</v>
          </cell>
          <cell r="X226">
            <v>0.10000000000000231</v>
          </cell>
          <cell r="Y226" t="str">
            <v>Perbaikan lampu kerja</v>
          </cell>
        </row>
        <row r="227">
          <cell r="C227">
            <v>7340</v>
          </cell>
          <cell r="D227">
            <v>7348</v>
          </cell>
          <cell r="E227">
            <v>7348</v>
          </cell>
          <cell r="F227">
            <v>7360</v>
          </cell>
          <cell r="G227">
            <v>8</v>
          </cell>
          <cell r="H227">
            <v>12</v>
          </cell>
          <cell r="I227">
            <v>20</v>
          </cell>
          <cell r="J227">
            <v>4</v>
          </cell>
          <cell r="N227">
            <v>0</v>
          </cell>
          <cell r="R227">
            <v>0</v>
          </cell>
          <cell r="V227">
            <v>0</v>
          </cell>
          <cell r="X227">
            <v>0</v>
          </cell>
          <cell r="Y227">
            <v>0</v>
          </cell>
        </row>
        <row r="228">
          <cell r="C228">
            <v>7360</v>
          </cell>
          <cell r="D228">
            <v>7368</v>
          </cell>
          <cell r="E228">
            <v>7368</v>
          </cell>
          <cell r="F228">
            <v>7368</v>
          </cell>
          <cell r="G228">
            <v>8</v>
          </cell>
          <cell r="H228">
            <v>0</v>
          </cell>
          <cell r="I228">
            <v>8</v>
          </cell>
          <cell r="J228">
            <v>16</v>
          </cell>
          <cell r="N228">
            <v>0</v>
          </cell>
          <cell r="R228">
            <v>0</v>
          </cell>
          <cell r="V228">
            <v>0</v>
          </cell>
          <cell r="X228">
            <v>0</v>
          </cell>
          <cell r="Y228">
            <v>0</v>
          </cell>
        </row>
        <row r="229">
          <cell r="C229">
            <v>7368</v>
          </cell>
          <cell r="D229">
            <v>7374</v>
          </cell>
          <cell r="E229">
            <v>7374</v>
          </cell>
          <cell r="F229">
            <v>7385</v>
          </cell>
          <cell r="G229">
            <v>6</v>
          </cell>
          <cell r="H229">
            <v>11</v>
          </cell>
          <cell r="I229">
            <v>17</v>
          </cell>
          <cell r="J229">
            <v>3.6666666666666679</v>
          </cell>
          <cell r="L229">
            <v>0.29166666666666669</v>
          </cell>
          <cell r="M229">
            <v>0.43055555555555558</v>
          </cell>
          <cell r="N229">
            <v>3.3333333333333335</v>
          </cell>
          <cell r="O229" t="str">
            <v>Ac abnormal</v>
          </cell>
          <cell r="R229">
            <v>0</v>
          </cell>
          <cell r="V229">
            <v>0</v>
          </cell>
          <cell r="X229">
            <v>3.3333333333333335</v>
          </cell>
          <cell r="Y229" t="str">
            <v>Ac abnormal</v>
          </cell>
        </row>
        <row r="230">
          <cell r="C230">
            <v>7385</v>
          </cell>
          <cell r="D230">
            <v>7392</v>
          </cell>
          <cell r="E230">
            <v>7392</v>
          </cell>
          <cell r="F230">
            <v>7392</v>
          </cell>
          <cell r="G230">
            <v>7</v>
          </cell>
          <cell r="H230">
            <v>0</v>
          </cell>
          <cell r="I230">
            <v>7</v>
          </cell>
          <cell r="J230">
            <v>17</v>
          </cell>
          <cell r="N230">
            <v>0</v>
          </cell>
          <cell r="R230">
            <v>0</v>
          </cell>
          <cell r="V230">
            <v>0</v>
          </cell>
          <cell r="X230">
            <v>0</v>
          </cell>
          <cell r="Y230">
            <v>0</v>
          </cell>
        </row>
        <row r="231">
          <cell r="C231">
            <v>7392</v>
          </cell>
          <cell r="D231">
            <v>7392</v>
          </cell>
          <cell r="E231">
            <v>7392</v>
          </cell>
          <cell r="F231">
            <v>7392</v>
          </cell>
          <cell r="G231">
            <v>0</v>
          </cell>
          <cell r="H231">
            <v>0</v>
          </cell>
          <cell r="I231">
            <v>0</v>
          </cell>
          <cell r="J231">
            <v>24</v>
          </cell>
          <cell r="K231" t="str">
            <v>Standby</v>
          </cell>
          <cell r="N231">
            <v>0</v>
          </cell>
          <cell r="R231">
            <v>0</v>
          </cell>
          <cell r="V231">
            <v>0</v>
          </cell>
          <cell r="X231">
            <v>0</v>
          </cell>
          <cell r="Y231">
            <v>0</v>
          </cell>
        </row>
        <row r="232">
          <cell r="C232">
            <v>7392</v>
          </cell>
          <cell r="D232">
            <v>7392</v>
          </cell>
          <cell r="E232">
            <v>7392</v>
          </cell>
          <cell r="F232">
            <v>7392</v>
          </cell>
          <cell r="G232">
            <v>0</v>
          </cell>
          <cell r="H232">
            <v>0</v>
          </cell>
          <cell r="I232">
            <v>0</v>
          </cell>
          <cell r="J232">
            <v>24</v>
          </cell>
          <cell r="K232" t="str">
            <v>Standby</v>
          </cell>
          <cell r="N232">
            <v>0</v>
          </cell>
          <cell r="R232">
            <v>0</v>
          </cell>
          <cell r="V232">
            <v>0</v>
          </cell>
          <cell r="X232">
            <v>0</v>
          </cell>
          <cell r="Y232">
            <v>0</v>
          </cell>
        </row>
        <row r="233">
          <cell r="C233">
            <v>7392</v>
          </cell>
          <cell r="D233">
            <v>7392</v>
          </cell>
          <cell r="E233">
            <v>7392</v>
          </cell>
          <cell r="F233">
            <v>7392</v>
          </cell>
          <cell r="G233">
            <v>0</v>
          </cell>
          <cell r="H233">
            <v>0</v>
          </cell>
          <cell r="I233">
            <v>0</v>
          </cell>
          <cell r="J233">
            <v>24</v>
          </cell>
          <cell r="K233" t="str">
            <v>Standby</v>
          </cell>
          <cell r="N233">
            <v>0</v>
          </cell>
          <cell r="R233">
            <v>0</v>
          </cell>
          <cell r="V233">
            <v>0</v>
          </cell>
          <cell r="X233">
            <v>0</v>
          </cell>
          <cell r="Y233">
            <v>0</v>
          </cell>
        </row>
        <row r="234">
          <cell r="C234">
            <v>7125</v>
          </cell>
          <cell r="D234">
            <v>7392</v>
          </cell>
          <cell r="E234">
            <v>7125</v>
          </cell>
          <cell r="F234">
            <v>7392</v>
          </cell>
          <cell r="G234">
            <v>132.69999999999982</v>
          </cell>
          <cell r="H234">
            <v>134.30000000000018</v>
          </cell>
          <cell r="I234">
            <v>267</v>
          </cell>
          <cell r="J234">
            <v>461.4666666666667</v>
          </cell>
          <cell r="N234">
            <v>13.91666666666667</v>
          </cell>
          <cell r="R234">
            <v>1.6166666666666663</v>
          </cell>
          <cell r="V234">
            <v>0</v>
          </cell>
        </row>
        <row r="235">
          <cell r="V235" t="str">
            <v/>
          </cell>
        </row>
        <row r="236">
          <cell r="C236">
            <v>8337.5</v>
          </cell>
          <cell r="D236">
            <v>8337.5</v>
          </cell>
          <cell r="E236">
            <v>8337.5</v>
          </cell>
          <cell r="F236">
            <v>8337.5</v>
          </cell>
          <cell r="G236">
            <v>0</v>
          </cell>
          <cell r="H236">
            <v>0</v>
          </cell>
          <cell r="I236">
            <v>0</v>
          </cell>
          <cell r="J236">
            <v>24</v>
          </cell>
          <cell r="N236">
            <v>0</v>
          </cell>
          <cell r="R236">
            <v>0</v>
          </cell>
          <cell r="V236">
            <v>0</v>
          </cell>
          <cell r="X236">
            <v>0</v>
          </cell>
          <cell r="Y236">
            <v>0</v>
          </cell>
        </row>
        <row r="237">
          <cell r="C237">
            <v>8337.5</v>
          </cell>
          <cell r="D237">
            <v>8337.5</v>
          </cell>
          <cell r="E237">
            <v>8337.5</v>
          </cell>
          <cell r="F237">
            <v>8337.5</v>
          </cell>
          <cell r="G237">
            <v>0</v>
          </cell>
          <cell r="H237">
            <v>0</v>
          </cell>
          <cell r="I237">
            <v>0</v>
          </cell>
          <cell r="J237">
            <v>24</v>
          </cell>
          <cell r="N237">
            <v>0</v>
          </cell>
          <cell r="R237">
            <v>0</v>
          </cell>
          <cell r="V237">
            <v>0</v>
          </cell>
          <cell r="X237">
            <v>0</v>
          </cell>
          <cell r="Y237">
            <v>0</v>
          </cell>
        </row>
        <row r="238">
          <cell r="C238">
            <v>8337.5</v>
          </cell>
          <cell r="D238">
            <v>8337.5</v>
          </cell>
          <cell r="E238">
            <v>8337.5</v>
          </cell>
          <cell r="F238">
            <v>8337.5</v>
          </cell>
          <cell r="G238">
            <v>0</v>
          </cell>
          <cell r="H238">
            <v>0</v>
          </cell>
          <cell r="I238">
            <v>0</v>
          </cell>
          <cell r="J238">
            <v>24</v>
          </cell>
          <cell r="N238">
            <v>0</v>
          </cell>
          <cell r="R238">
            <v>0</v>
          </cell>
          <cell r="V238">
            <v>0</v>
          </cell>
          <cell r="X238">
            <v>0</v>
          </cell>
          <cell r="Y238">
            <v>0</v>
          </cell>
        </row>
        <row r="239">
          <cell r="C239">
            <v>8337.5</v>
          </cell>
          <cell r="D239">
            <v>8337.5</v>
          </cell>
          <cell r="E239">
            <v>8337.5</v>
          </cell>
          <cell r="F239">
            <v>8337.5</v>
          </cell>
          <cell r="G239">
            <v>0</v>
          </cell>
          <cell r="H239">
            <v>0</v>
          </cell>
          <cell r="I239">
            <v>0</v>
          </cell>
          <cell r="J239">
            <v>24</v>
          </cell>
          <cell r="N239">
            <v>0</v>
          </cell>
          <cell r="R239">
            <v>0</v>
          </cell>
          <cell r="V239">
            <v>0</v>
          </cell>
          <cell r="X239">
            <v>0</v>
          </cell>
          <cell r="Y239">
            <v>0</v>
          </cell>
        </row>
        <row r="240">
          <cell r="C240">
            <v>8337.5</v>
          </cell>
          <cell r="D240">
            <v>8337.5</v>
          </cell>
          <cell r="E240">
            <v>8337.5</v>
          </cell>
          <cell r="F240">
            <v>8340</v>
          </cell>
          <cell r="G240">
            <v>0</v>
          </cell>
          <cell r="H240">
            <v>2.5</v>
          </cell>
          <cell r="I240">
            <v>2.5</v>
          </cell>
          <cell r="J240">
            <v>19.5</v>
          </cell>
          <cell r="L240">
            <v>0.78125</v>
          </cell>
          <cell r="M240">
            <v>0.86458333333333337</v>
          </cell>
          <cell r="N240">
            <v>2.0000000000000009</v>
          </cell>
          <cell r="O240" t="str">
            <v>Lampu kerja mati semua</v>
          </cell>
          <cell r="R240">
            <v>0</v>
          </cell>
          <cell r="V240">
            <v>0</v>
          </cell>
          <cell r="X240">
            <v>2.0000000000000009</v>
          </cell>
          <cell r="Y240" t="str">
            <v>Lampu kerja mati semua</v>
          </cell>
        </row>
        <row r="241">
          <cell r="C241">
            <v>8340</v>
          </cell>
          <cell r="D241">
            <v>8340</v>
          </cell>
          <cell r="E241">
            <v>8340</v>
          </cell>
          <cell r="F241">
            <v>8340</v>
          </cell>
          <cell r="G241">
            <v>0</v>
          </cell>
          <cell r="H241">
            <v>0</v>
          </cell>
          <cell r="I241">
            <v>0</v>
          </cell>
          <cell r="J241">
            <v>24</v>
          </cell>
          <cell r="N241">
            <v>0</v>
          </cell>
          <cell r="R241">
            <v>0</v>
          </cell>
          <cell r="V241">
            <v>0</v>
          </cell>
          <cell r="X241">
            <v>0</v>
          </cell>
          <cell r="Y241">
            <v>0</v>
          </cell>
        </row>
        <row r="242">
          <cell r="C242">
            <v>8340</v>
          </cell>
          <cell r="D242">
            <v>8340</v>
          </cell>
          <cell r="E242">
            <v>8340</v>
          </cell>
          <cell r="F242">
            <v>8340</v>
          </cell>
          <cell r="G242">
            <v>0</v>
          </cell>
          <cell r="H242">
            <v>0</v>
          </cell>
          <cell r="I242">
            <v>0</v>
          </cell>
          <cell r="J242">
            <v>24</v>
          </cell>
          <cell r="N242">
            <v>0</v>
          </cell>
          <cell r="R242">
            <v>0</v>
          </cell>
          <cell r="V242">
            <v>0</v>
          </cell>
          <cell r="X242">
            <v>0</v>
          </cell>
          <cell r="Y242">
            <v>0</v>
          </cell>
        </row>
        <row r="243">
          <cell r="C243">
            <v>8340</v>
          </cell>
          <cell r="D243">
            <v>8347</v>
          </cell>
          <cell r="E243">
            <v>8347</v>
          </cell>
          <cell r="F243">
            <v>8347</v>
          </cell>
          <cell r="G243">
            <v>7</v>
          </cell>
          <cell r="H243">
            <v>0</v>
          </cell>
          <cell r="I243">
            <v>7</v>
          </cell>
          <cell r="J243">
            <v>16.75</v>
          </cell>
          <cell r="L243">
            <v>0.37291666666666662</v>
          </cell>
          <cell r="M243">
            <v>0.3833333333333333</v>
          </cell>
          <cell r="N243">
            <v>0.25000000000000044</v>
          </cell>
          <cell r="O243" t="str">
            <v>Cant start</v>
          </cell>
          <cell r="V243">
            <v>0</v>
          </cell>
          <cell r="X243">
            <v>0.25000000000000044</v>
          </cell>
          <cell r="Y243" t="str">
            <v>Cant start</v>
          </cell>
        </row>
        <row r="244">
          <cell r="C244">
            <v>8347</v>
          </cell>
          <cell r="D244">
            <v>8348</v>
          </cell>
          <cell r="E244">
            <v>8348</v>
          </cell>
          <cell r="F244">
            <v>8348</v>
          </cell>
          <cell r="G244">
            <v>1</v>
          </cell>
          <cell r="H244">
            <v>0</v>
          </cell>
          <cell r="I244">
            <v>1</v>
          </cell>
          <cell r="J244">
            <v>23</v>
          </cell>
          <cell r="N244">
            <v>0</v>
          </cell>
          <cell r="V244">
            <v>0</v>
          </cell>
          <cell r="X244">
            <v>0</v>
          </cell>
          <cell r="Y244">
            <v>0</v>
          </cell>
        </row>
        <row r="245">
          <cell r="C245">
            <v>8348</v>
          </cell>
          <cell r="D245">
            <v>8357</v>
          </cell>
          <cell r="E245">
            <v>8357</v>
          </cell>
          <cell r="F245">
            <v>8366.5</v>
          </cell>
          <cell r="G245">
            <v>9</v>
          </cell>
          <cell r="H245">
            <v>9.5</v>
          </cell>
          <cell r="I245">
            <v>18.5</v>
          </cell>
          <cell r="J245">
            <v>5.3333333333333321</v>
          </cell>
          <cell r="L245">
            <v>0.30208333333333331</v>
          </cell>
          <cell r="M245">
            <v>0.30902777777777779</v>
          </cell>
          <cell r="N245">
            <v>0.16666666666666741</v>
          </cell>
          <cell r="O245" t="str">
            <v>Cant start</v>
          </cell>
          <cell r="V245">
            <v>0</v>
          </cell>
          <cell r="X245">
            <v>0.16666666666666741</v>
          </cell>
          <cell r="Y245" t="str">
            <v>Cant start</v>
          </cell>
        </row>
        <row r="246">
          <cell r="C246">
            <v>8366.5</v>
          </cell>
          <cell r="D246">
            <v>8374</v>
          </cell>
          <cell r="E246">
            <v>8374</v>
          </cell>
          <cell r="F246">
            <v>8385</v>
          </cell>
          <cell r="G246">
            <v>7.5</v>
          </cell>
          <cell r="H246">
            <v>11</v>
          </cell>
          <cell r="I246">
            <v>18.5</v>
          </cell>
          <cell r="J246">
            <v>5.5</v>
          </cell>
          <cell r="N246">
            <v>0</v>
          </cell>
          <cell r="V246">
            <v>0</v>
          </cell>
          <cell r="X246">
            <v>0</v>
          </cell>
          <cell r="Y246">
            <v>0</v>
          </cell>
        </row>
        <row r="247">
          <cell r="C247">
            <v>8385</v>
          </cell>
          <cell r="D247">
            <v>8395</v>
          </cell>
          <cell r="E247">
            <v>8395</v>
          </cell>
          <cell r="F247">
            <v>8404</v>
          </cell>
          <cell r="G247">
            <v>10</v>
          </cell>
          <cell r="H247">
            <v>9</v>
          </cell>
          <cell r="I247">
            <v>19</v>
          </cell>
          <cell r="J247">
            <v>5</v>
          </cell>
          <cell r="N247">
            <v>0</v>
          </cell>
          <cell r="V247">
            <v>0</v>
          </cell>
          <cell r="X247">
            <v>0</v>
          </cell>
          <cell r="Y247">
            <v>0</v>
          </cell>
        </row>
        <row r="248">
          <cell r="C248">
            <v>8404</v>
          </cell>
          <cell r="D248">
            <v>8412.5</v>
          </cell>
          <cell r="E248">
            <v>8412.5</v>
          </cell>
          <cell r="F248">
            <v>8423</v>
          </cell>
          <cell r="G248">
            <v>8.5</v>
          </cell>
          <cell r="H248">
            <v>10.5</v>
          </cell>
          <cell r="I248">
            <v>19</v>
          </cell>
          <cell r="J248">
            <v>5</v>
          </cell>
          <cell r="N248">
            <v>0</v>
          </cell>
          <cell r="V248">
            <v>0</v>
          </cell>
          <cell r="X248">
            <v>0</v>
          </cell>
          <cell r="Y248">
            <v>0</v>
          </cell>
        </row>
        <row r="249">
          <cell r="C249">
            <v>8423</v>
          </cell>
          <cell r="D249">
            <v>8431.7999999999993</v>
          </cell>
          <cell r="E249">
            <v>8431.7999999999993</v>
          </cell>
          <cell r="F249">
            <v>8434</v>
          </cell>
          <cell r="G249">
            <v>8.7999999999992724</v>
          </cell>
          <cell r="H249">
            <v>2.2000000000007276</v>
          </cell>
          <cell r="I249">
            <v>11</v>
          </cell>
          <cell r="J249">
            <v>9.4333333333333336</v>
          </cell>
          <cell r="L249">
            <v>0.14305555555555557</v>
          </cell>
          <cell r="M249">
            <v>0.29166666666666669</v>
          </cell>
          <cell r="N249">
            <v>3.5666666666666664</v>
          </cell>
          <cell r="O249" t="str">
            <v>Oil hydrolick bocor</v>
          </cell>
          <cell r="V249">
            <v>0</v>
          </cell>
          <cell r="X249">
            <v>3.5666666666666664</v>
          </cell>
          <cell r="Y249" t="str">
            <v>Oil hydrolick bocor</v>
          </cell>
        </row>
        <row r="250">
          <cell r="C250">
            <v>8434</v>
          </cell>
          <cell r="D250">
            <v>8440.5</v>
          </cell>
          <cell r="E250">
            <v>8440.5</v>
          </cell>
          <cell r="F250">
            <v>8449</v>
          </cell>
          <cell r="G250">
            <v>6.5</v>
          </cell>
          <cell r="H250">
            <v>8.5</v>
          </cell>
          <cell r="I250">
            <v>15</v>
          </cell>
          <cell r="J250">
            <v>8</v>
          </cell>
          <cell r="L250">
            <v>0.29166666666666669</v>
          </cell>
          <cell r="M250">
            <v>0.33333333333333331</v>
          </cell>
          <cell r="N250">
            <v>0.99999999999999911</v>
          </cell>
          <cell r="O250" t="str">
            <v>Tilt blit bocor</v>
          </cell>
          <cell r="R250">
            <v>0</v>
          </cell>
          <cell r="V250">
            <v>0</v>
          </cell>
          <cell r="X250">
            <v>0.99999999999999911</v>
          </cell>
          <cell r="Y250" t="str">
            <v>Tilt blit bocor</v>
          </cell>
        </row>
        <row r="251">
          <cell r="C251">
            <v>8449</v>
          </cell>
          <cell r="D251">
            <v>8459</v>
          </cell>
          <cell r="E251">
            <v>8459</v>
          </cell>
          <cell r="F251">
            <v>8467.5</v>
          </cell>
          <cell r="G251">
            <v>10</v>
          </cell>
          <cell r="H251">
            <v>8.5</v>
          </cell>
          <cell r="I251">
            <v>18.5</v>
          </cell>
          <cell r="J251">
            <v>5.5</v>
          </cell>
          <cell r="N251">
            <v>0</v>
          </cell>
          <cell r="R251">
            <v>0</v>
          </cell>
          <cell r="V251">
            <v>0</v>
          </cell>
          <cell r="X251">
            <v>0</v>
          </cell>
          <cell r="Y251">
            <v>0</v>
          </cell>
        </row>
        <row r="252">
          <cell r="C252">
            <v>8467.5</v>
          </cell>
          <cell r="D252">
            <v>8476.5</v>
          </cell>
          <cell r="E252">
            <v>8476.5</v>
          </cell>
          <cell r="F252">
            <v>8476.5</v>
          </cell>
          <cell r="G252">
            <v>9</v>
          </cell>
          <cell r="H252">
            <v>0</v>
          </cell>
          <cell r="I252">
            <v>9</v>
          </cell>
          <cell r="J252">
            <v>15</v>
          </cell>
          <cell r="N252">
            <v>0</v>
          </cell>
          <cell r="R252">
            <v>0</v>
          </cell>
          <cell r="V252">
            <v>0</v>
          </cell>
          <cell r="X252">
            <v>0</v>
          </cell>
          <cell r="Y252">
            <v>0</v>
          </cell>
        </row>
        <row r="253">
          <cell r="C253">
            <v>8476.5</v>
          </cell>
          <cell r="D253">
            <v>8481</v>
          </cell>
          <cell r="E253">
            <v>8481</v>
          </cell>
          <cell r="F253">
            <v>8490.1</v>
          </cell>
          <cell r="G253">
            <v>4.5</v>
          </cell>
          <cell r="H253">
            <v>9.1000000000003638</v>
          </cell>
          <cell r="I253">
            <v>13.600000000000364</v>
          </cell>
          <cell r="J253">
            <v>10.399999999999636</v>
          </cell>
          <cell r="N253">
            <v>0</v>
          </cell>
          <cell r="R253">
            <v>0</v>
          </cell>
          <cell r="V253">
            <v>0</v>
          </cell>
          <cell r="X253">
            <v>0</v>
          </cell>
          <cell r="Y253">
            <v>0</v>
          </cell>
        </row>
        <row r="254">
          <cell r="C254">
            <v>8490.1</v>
          </cell>
          <cell r="D254">
            <v>8499.7000000000007</v>
          </cell>
          <cell r="E254">
            <v>8499.7000000000007</v>
          </cell>
          <cell r="F254">
            <v>8505</v>
          </cell>
          <cell r="G254">
            <v>9.6000000000003638</v>
          </cell>
          <cell r="H254">
            <v>5.2999999999992724</v>
          </cell>
          <cell r="I254">
            <v>14.899999999999636</v>
          </cell>
          <cell r="J254">
            <v>7.6000000000003638</v>
          </cell>
          <cell r="L254">
            <v>0.45833333333333331</v>
          </cell>
          <cell r="M254">
            <v>0.5</v>
          </cell>
          <cell r="N254">
            <v>1.0000000000000004</v>
          </cell>
          <cell r="O254" t="str">
            <v>Ac hot</v>
          </cell>
          <cell r="P254">
            <v>4.1666666666666664E-2</v>
          </cell>
          <cell r="Q254">
            <v>6.25E-2</v>
          </cell>
          <cell r="R254">
            <v>0.5</v>
          </cell>
          <cell r="S254" t="str">
            <v>PsII</v>
          </cell>
          <cell r="V254">
            <v>0</v>
          </cell>
          <cell r="X254">
            <v>1.5000000000000004</v>
          </cell>
          <cell r="Y254" t="str">
            <v>Ac hot,PsII</v>
          </cell>
        </row>
        <row r="255">
          <cell r="C255">
            <v>8505</v>
          </cell>
          <cell r="D255">
            <v>8508</v>
          </cell>
          <cell r="E255">
            <v>8508</v>
          </cell>
          <cell r="F255">
            <v>8508</v>
          </cell>
          <cell r="G255">
            <v>3</v>
          </cell>
          <cell r="H255">
            <v>0</v>
          </cell>
          <cell r="I255">
            <v>3</v>
          </cell>
          <cell r="J255">
            <v>21</v>
          </cell>
          <cell r="N255">
            <v>0</v>
          </cell>
          <cell r="R255">
            <v>0</v>
          </cell>
          <cell r="V255">
            <v>0</v>
          </cell>
          <cell r="X255">
            <v>0</v>
          </cell>
          <cell r="Y255">
            <v>0</v>
          </cell>
        </row>
        <row r="256">
          <cell r="C256">
            <v>8508</v>
          </cell>
          <cell r="D256">
            <v>8508</v>
          </cell>
          <cell r="E256">
            <v>8508</v>
          </cell>
          <cell r="F256">
            <v>8508</v>
          </cell>
          <cell r="G256">
            <v>0</v>
          </cell>
          <cell r="H256">
            <v>0</v>
          </cell>
          <cell r="I256">
            <v>0</v>
          </cell>
          <cell r="J256">
            <v>24</v>
          </cell>
          <cell r="N256">
            <v>0</v>
          </cell>
          <cell r="R256">
            <v>0</v>
          </cell>
          <cell r="V256">
            <v>0</v>
          </cell>
          <cell r="X256">
            <v>0</v>
          </cell>
          <cell r="Y256">
            <v>0</v>
          </cell>
        </row>
        <row r="257">
          <cell r="C257">
            <v>8508</v>
          </cell>
          <cell r="D257">
            <v>8508</v>
          </cell>
          <cell r="E257">
            <v>8508</v>
          </cell>
          <cell r="F257">
            <v>8508</v>
          </cell>
          <cell r="G257">
            <v>0</v>
          </cell>
          <cell r="H257">
            <v>0</v>
          </cell>
          <cell r="I257">
            <v>0</v>
          </cell>
          <cell r="J257">
            <v>24</v>
          </cell>
          <cell r="N257">
            <v>0</v>
          </cell>
          <cell r="R257">
            <v>0</v>
          </cell>
          <cell r="V257">
            <v>0</v>
          </cell>
          <cell r="X257">
            <v>0</v>
          </cell>
          <cell r="Y257">
            <v>0</v>
          </cell>
        </row>
        <row r="258">
          <cell r="C258">
            <v>8508</v>
          </cell>
          <cell r="D258">
            <v>8517</v>
          </cell>
          <cell r="E258">
            <v>8517</v>
          </cell>
          <cell r="F258">
            <v>8526.4</v>
          </cell>
          <cell r="G258">
            <v>9</v>
          </cell>
          <cell r="H258">
            <v>9.3999999999996362</v>
          </cell>
          <cell r="I258">
            <v>18.399999999999636</v>
          </cell>
          <cell r="J258">
            <v>5.6000000000003638</v>
          </cell>
          <cell r="N258">
            <v>0</v>
          </cell>
          <cell r="R258">
            <v>0</v>
          </cell>
          <cell r="V258">
            <v>0</v>
          </cell>
          <cell r="X258">
            <v>0</v>
          </cell>
          <cell r="Y258">
            <v>0</v>
          </cell>
        </row>
        <row r="259">
          <cell r="C259">
            <v>8526.4</v>
          </cell>
          <cell r="D259">
            <v>8533</v>
          </cell>
          <cell r="E259">
            <v>8533</v>
          </cell>
          <cell r="F259">
            <v>8533</v>
          </cell>
          <cell r="G259">
            <v>6.6000000000003638</v>
          </cell>
          <cell r="H259">
            <v>0</v>
          </cell>
          <cell r="I259">
            <v>6.6000000000003638</v>
          </cell>
          <cell r="J259">
            <v>17.399999999999636</v>
          </cell>
          <cell r="N259">
            <v>0</v>
          </cell>
          <cell r="R259">
            <v>0</v>
          </cell>
          <cell r="V259">
            <v>0</v>
          </cell>
          <cell r="X259">
            <v>0</v>
          </cell>
          <cell r="Y259">
            <v>0</v>
          </cell>
        </row>
        <row r="260">
          <cell r="C260">
            <v>8533</v>
          </cell>
          <cell r="D260">
            <v>8543</v>
          </cell>
          <cell r="E260">
            <v>8543</v>
          </cell>
          <cell r="F260">
            <v>8553.5</v>
          </cell>
          <cell r="G260">
            <v>10</v>
          </cell>
          <cell r="H260">
            <v>10.5</v>
          </cell>
          <cell r="I260">
            <v>20.5</v>
          </cell>
          <cell r="J260">
            <v>3.5</v>
          </cell>
          <cell r="N260">
            <v>0</v>
          </cell>
          <cell r="R260">
            <v>0</v>
          </cell>
          <cell r="V260">
            <v>0</v>
          </cell>
          <cell r="X260">
            <v>0</v>
          </cell>
          <cell r="Y260">
            <v>0</v>
          </cell>
        </row>
        <row r="261">
          <cell r="C261">
            <v>8553.5</v>
          </cell>
          <cell r="D261">
            <v>8563</v>
          </cell>
          <cell r="E261">
            <v>8563</v>
          </cell>
          <cell r="F261">
            <v>8574</v>
          </cell>
          <cell r="G261">
            <v>9.5</v>
          </cell>
          <cell r="H261">
            <v>11</v>
          </cell>
          <cell r="I261">
            <v>20.5</v>
          </cell>
          <cell r="J261">
            <v>3.5</v>
          </cell>
          <cell r="N261">
            <v>0</v>
          </cell>
          <cell r="R261">
            <v>0</v>
          </cell>
          <cell r="V261">
            <v>0</v>
          </cell>
          <cell r="X261">
            <v>0</v>
          </cell>
          <cell r="Y261">
            <v>0</v>
          </cell>
        </row>
        <row r="262">
          <cell r="C262">
            <v>8574</v>
          </cell>
          <cell r="D262">
            <v>8584</v>
          </cell>
          <cell r="E262">
            <v>8584</v>
          </cell>
          <cell r="F262">
            <v>8594</v>
          </cell>
          <cell r="G262">
            <v>10</v>
          </cell>
          <cell r="H262">
            <v>10</v>
          </cell>
          <cell r="I262">
            <v>20</v>
          </cell>
          <cell r="J262">
            <v>4</v>
          </cell>
          <cell r="N262">
            <v>0</v>
          </cell>
          <cell r="R262">
            <v>0</v>
          </cell>
          <cell r="V262">
            <v>0</v>
          </cell>
          <cell r="X262">
            <v>0</v>
          </cell>
          <cell r="Y262">
            <v>0</v>
          </cell>
        </row>
        <row r="263">
          <cell r="C263">
            <v>8594</v>
          </cell>
          <cell r="D263">
            <v>8603</v>
          </cell>
          <cell r="E263">
            <v>8603</v>
          </cell>
          <cell r="F263">
            <v>8605.5</v>
          </cell>
          <cell r="G263">
            <v>9</v>
          </cell>
          <cell r="H263">
            <v>2.5</v>
          </cell>
          <cell r="I263">
            <v>11.5</v>
          </cell>
          <cell r="J263">
            <v>10.116666666666788</v>
          </cell>
          <cell r="L263">
            <v>0.96180555555555547</v>
          </cell>
          <cell r="M263">
            <v>6.1111111111111116E-2</v>
          </cell>
          <cell r="N263">
            <v>2.3833333333332121</v>
          </cell>
          <cell r="O263" t="str">
            <v>Hose seal bocor</v>
          </cell>
          <cell r="R263">
            <v>0</v>
          </cell>
          <cell r="V263">
            <v>0</v>
          </cell>
          <cell r="X263">
            <v>2.3833333333332121</v>
          </cell>
          <cell r="Y263" t="str">
            <v>Hose seal bocor</v>
          </cell>
        </row>
        <row r="264">
          <cell r="C264">
            <v>8605.5</v>
          </cell>
          <cell r="D264">
            <v>8605.5</v>
          </cell>
          <cell r="E264">
            <v>8605.5</v>
          </cell>
          <cell r="F264">
            <v>8605.5</v>
          </cell>
          <cell r="G264">
            <v>0</v>
          </cell>
          <cell r="H264">
            <v>0</v>
          </cell>
          <cell r="I264">
            <v>0</v>
          </cell>
          <cell r="J264">
            <v>24</v>
          </cell>
          <cell r="K264" t="str">
            <v>Standby</v>
          </cell>
          <cell r="N264">
            <v>0</v>
          </cell>
          <cell r="R264">
            <v>0</v>
          </cell>
          <cell r="V264">
            <v>0</v>
          </cell>
          <cell r="X264">
            <v>0</v>
          </cell>
          <cell r="Y264">
            <v>0</v>
          </cell>
        </row>
        <row r="265">
          <cell r="C265">
            <v>8605.5</v>
          </cell>
          <cell r="D265">
            <v>8605.5</v>
          </cell>
          <cell r="E265">
            <v>8605.5</v>
          </cell>
          <cell r="F265">
            <v>8605.5</v>
          </cell>
          <cell r="G265">
            <v>0</v>
          </cell>
          <cell r="H265">
            <v>0</v>
          </cell>
          <cell r="I265">
            <v>0</v>
          </cell>
          <cell r="J265">
            <v>24</v>
          </cell>
          <cell r="K265" t="str">
            <v>Standby</v>
          </cell>
          <cell r="N265">
            <v>0</v>
          </cell>
          <cell r="R265">
            <v>0</v>
          </cell>
          <cell r="V265">
            <v>0</v>
          </cell>
          <cell r="X265">
            <v>0</v>
          </cell>
          <cell r="Y265">
            <v>0</v>
          </cell>
        </row>
        <row r="266">
          <cell r="C266">
            <v>8605.5</v>
          </cell>
          <cell r="D266">
            <v>8605.5</v>
          </cell>
          <cell r="E266">
            <v>8605.5</v>
          </cell>
          <cell r="F266">
            <v>8605.5</v>
          </cell>
          <cell r="G266">
            <v>0</v>
          </cell>
          <cell r="H266">
            <v>0</v>
          </cell>
          <cell r="I266">
            <v>0</v>
          </cell>
          <cell r="J266">
            <v>24</v>
          </cell>
          <cell r="K266" t="str">
            <v>Standby</v>
          </cell>
          <cell r="N266">
            <v>0</v>
          </cell>
          <cell r="V266">
            <v>0</v>
          </cell>
          <cell r="X266">
            <v>0</v>
          </cell>
          <cell r="Y266">
            <v>0</v>
          </cell>
        </row>
        <row r="267">
          <cell r="C267">
            <v>8337.5</v>
          </cell>
          <cell r="D267">
            <v>8605.5</v>
          </cell>
          <cell r="E267">
            <v>8337.5</v>
          </cell>
          <cell r="F267">
            <v>8605.5</v>
          </cell>
          <cell r="G267">
            <v>148.5</v>
          </cell>
          <cell r="H267">
            <v>119.5</v>
          </cell>
          <cell r="I267">
            <v>268</v>
          </cell>
          <cell r="J267">
            <v>465.13333333333344</v>
          </cell>
          <cell r="N267">
            <v>10.366666666666546</v>
          </cell>
          <cell r="R267">
            <v>0.5</v>
          </cell>
          <cell r="V267">
            <v>0</v>
          </cell>
        </row>
        <row r="268">
          <cell r="V268" t="str">
            <v/>
          </cell>
        </row>
        <row r="269">
          <cell r="C269">
            <v>132.5</v>
          </cell>
          <cell r="D269">
            <v>141</v>
          </cell>
          <cell r="E269">
            <v>141</v>
          </cell>
          <cell r="F269">
            <v>145</v>
          </cell>
          <cell r="G269">
            <v>8.5</v>
          </cell>
          <cell r="H269">
            <v>4</v>
          </cell>
          <cell r="I269">
            <v>12.5</v>
          </cell>
          <cell r="J269">
            <v>11</v>
          </cell>
          <cell r="L269">
            <v>0.91666666666666663</v>
          </cell>
          <cell r="M269">
            <v>0.9375</v>
          </cell>
          <cell r="N269">
            <v>0.50000000000000089</v>
          </cell>
          <cell r="O269" t="str">
            <v>Pin riper hilang</v>
          </cell>
          <cell r="R269">
            <v>0</v>
          </cell>
          <cell r="V269">
            <v>0</v>
          </cell>
          <cell r="X269">
            <v>0.50000000000000089</v>
          </cell>
          <cell r="Y269" t="str">
            <v>Pin riper hilang</v>
          </cell>
        </row>
        <row r="270">
          <cell r="C270">
            <v>145</v>
          </cell>
          <cell r="D270">
            <v>153.5</v>
          </cell>
          <cell r="E270">
            <v>153.5</v>
          </cell>
          <cell r="F270">
            <v>164</v>
          </cell>
          <cell r="G270">
            <v>8.5</v>
          </cell>
          <cell r="H270">
            <v>10.5</v>
          </cell>
          <cell r="I270">
            <v>19</v>
          </cell>
          <cell r="J270">
            <v>4.8333333333333357</v>
          </cell>
          <cell r="L270">
            <v>0.83333333333333337</v>
          </cell>
          <cell r="M270">
            <v>0.84027777777777779</v>
          </cell>
          <cell r="N270">
            <v>0.16666666666666607</v>
          </cell>
          <cell r="O270" t="str">
            <v>Baut kendor,riper hilang</v>
          </cell>
          <cell r="R270">
            <v>0</v>
          </cell>
          <cell r="V270">
            <v>0</v>
          </cell>
          <cell r="X270">
            <v>0.16666666666666607</v>
          </cell>
          <cell r="Y270" t="str">
            <v>Baut kendor,riper hilang</v>
          </cell>
        </row>
        <row r="271">
          <cell r="C271">
            <v>164</v>
          </cell>
          <cell r="D271">
            <v>171</v>
          </cell>
          <cell r="E271">
            <v>171</v>
          </cell>
          <cell r="F271">
            <v>181.5</v>
          </cell>
          <cell r="G271">
            <v>7</v>
          </cell>
          <cell r="H271">
            <v>10.5</v>
          </cell>
          <cell r="I271">
            <v>17.5</v>
          </cell>
          <cell r="J271">
            <v>6.5</v>
          </cell>
          <cell r="N271">
            <v>0</v>
          </cell>
          <cell r="R271">
            <v>0</v>
          </cell>
          <cell r="V271">
            <v>0</v>
          </cell>
          <cell r="X271">
            <v>0</v>
          </cell>
          <cell r="Y271">
            <v>0</v>
          </cell>
        </row>
        <row r="272">
          <cell r="C272">
            <v>181.5</v>
          </cell>
          <cell r="D272">
            <v>189</v>
          </cell>
          <cell r="E272">
            <v>189</v>
          </cell>
          <cell r="F272">
            <v>200</v>
          </cell>
          <cell r="G272">
            <v>7.5</v>
          </cell>
          <cell r="H272">
            <v>11</v>
          </cell>
          <cell r="I272">
            <v>18.5</v>
          </cell>
          <cell r="J272">
            <v>5.5</v>
          </cell>
          <cell r="N272">
            <v>0</v>
          </cell>
          <cell r="R272">
            <v>0</v>
          </cell>
          <cell r="V272">
            <v>0</v>
          </cell>
          <cell r="X272">
            <v>0</v>
          </cell>
          <cell r="Y272">
            <v>0</v>
          </cell>
        </row>
        <row r="273">
          <cell r="C273">
            <v>200</v>
          </cell>
          <cell r="D273">
            <v>208</v>
          </cell>
          <cell r="E273">
            <v>208</v>
          </cell>
          <cell r="F273">
            <v>211</v>
          </cell>
          <cell r="G273">
            <v>8</v>
          </cell>
          <cell r="H273">
            <v>3</v>
          </cell>
          <cell r="I273">
            <v>11</v>
          </cell>
          <cell r="J273">
            <v>12.833333333333332</v>
          </cell>
          <cell r="L273">
            <v>0.85763888888888884</v>
          </cell>
          <cell r="M273">
            <v>0.86458333333333337</v>
          </cell>
          <cell r="N273">
            <v>0.16666666666666874</v>
          </cell>
          <cell r="O273" t="str">
            <v>Lampu kerja off semua</v>
          </cell>
          <cell r="R273">
            <v>0</v>
          </cell>
          <cell r="V273">
            <v>0</v>
          </cell>
          <cell r="X273">
            <v>0.16666666666666874</v>
          </cell>
          <cell r="Y273" t="str">
            <v>Lampu kerja off semua</v>
          </cell>
        </row>
        <row r="274">
          <cell r="C274">
            <v>211</v>
          </cell>
          <cell r="D274">
            <v>211</v>
          </cell>
          <cell r="E274">
            <v>211</v>
          </cell>
          <cell r="F274">
            <v>211</v>
          </cell>
          <cell r="G274">
            <v>0</v>
          </cell>
          <cell r="H274">
            <v>0</v>
          </cell>
          <cell r="I274">
            <v>0</v>
          </cell>
          <cell r="J274">
            <v>24</v>
          </cell>
          <cell r="N274">
            <v>0</v>
          </cell>
          <cell r="R274">
            <v>0</v>
          </cell>
          <cell r="V274">
            <v>0</v>
          </cell>
          <cell r="X274">
            <v>0</v>
          </cell>
          <cell r="Y274">
            <v>0</v>
          </cell>
        </row>
        <row r="275">
          <cell r="C275">
            <v>211</v>
          </cell>
          <cell r="D275">
            <v>211</v>
          </cell>
          <cell r="E275">
            <v>211</v>
          </cell>
          <cell r="F275">
            <v>221</v>
          </cell>
          <cell r="G275">
            <v>0</v>
          </cell>
          <cell r="H275">
            <v>10</v>
          </cell>
          <cell r="I275">
            <v>10</v>
          </cell>
          <cell r="J275">
            <v>14</v>
          </cell>
          <cell r="N275">
            <v>0</v>
          </cell>
          <cell r="R275">
            <v>0</v>
          </cell>
          <cell r="V275">
            <v>0</v>
          </cell>
          <cell r="X275">
            <v>0</v>
          </cell>
          <cell r="Y275">
            <v>0</v>
          </cell>
        </row>
        <row r="276">
          <cell r="C276">
            <v>221</v>
          </cell>
          <cell r="D276">
            <v>229</v>
          </cell>
          <cell r="E276">
            <v>229</v>
          </cell>
          <cell r="F276">
            <v>233</v>
          </cell>
          <cell r="G276">
            <v>8</v>
          </cell>
          <cell r="H276">
            <v>4</v>
          </cell>
          <cell r="I276">
            <v>12</v>
          </cell>
          <cell r="J276">
            <v>12</v>
          </cell>
          <cell r="N276">
            <v>0</v>
          </cell>
          <cell r="R276">
            <v>0</v>
          </cell>
          <cell r="V276">
            <v>0</v>
          </cell>
          <cell r="X276">
            <v>0</v>
          </cell>
          <cell r="Y276">
            <v>0</v>
          </cell>
        </row>
        <row r="277">
          <cell r="C277">
            <v>233</v>
          </cell>
          <cell r="D277">
            <v>233</v>
          </cell>
          <cell r="E277">
            <v>233</v>
          </cell>
          <cell r="F277">
            <v>244</v>
          </cell>
          <cell r="G277">
            <v>0</v>
          </cell>
          <cell r="H277">
            <v>11</v>
          </cell>
          <cell r="I277">
            <v>11</v>
          </cell>
          <cell r="J277">
            <v>13</v>
          </cell>
          <cell r="N277">
            <v>0</v>
          </cell>
          <cell r="R277">
            <v>0</v>
          </cell>
          <cell r="V277">
            <v>0</v>
          </cell>
          <cell r="X277">
            <v>0</v>
          </cell>
          <cell r="Y277">
            <v>0</v>
          </cell>
        </row>
        <row r="278">
          <cell r="C278">
            <v>244</v>
          </cell>
          <cell r="D278">
            <v>252.2</v>
          </cell>
          <cell r="E278">
            <v>252.2</v>
          </cell>
          <cell r="F278">
            <v>263.5</v>
          </cell>
          <cell r="G278">
            <v>8.1999999999999886</v>
          </cell>
          <cell r="H278">
            <v>11.300000000000011</v>
          </cell>
          <cell r="I278">
            <v>19.5</v>
          </cell>
          <cell r="J278">
            <v>4.5</v>
          </cell>
          <cell r="N278">
            <v>0</v>
          </cell>
          <cell r="R278">
            <v>0</v>
          </cell>
          <cell r="V278">
            <v>0</v>
          </cell>
          <cell r="X278">
            <v>0</v>
          </cell>
          <cell r="Y278">
            <v>0</v>
          </cell>
        </row>
        <row r="279">
          <cell r="C279">
            <v>263.5</v>
          </cell>
          <cell r="D279">
            <v>267</v>
          </cell>
          <cell r="E279">
            <v>267</v>
          </cell>
          <cell r="F279">
            <v>276.8</v>
          </cell>
          <cell r="G279">
            <v>3.5</v>
          </cell>
          <cell r="H279">
            <v>9.8000000000000114</v>
          </cell>
          <cell r="I279">
            <v>13.300000000000011</v>
          </cell>
          <cell r="J279">
            <v>10.199999999999989</v>
          </cell>
          <cell r="L279">
            <v>0.82638888888888884</v>
          </cell>
          <cell r="M279">
            <v>0.84722222222222221</v>
          </cell>
          <cell r="N279">
            <v>0.50000000000000089</v>
          </cell>
          <cell r="O279" t="str">
            <v>Lapu kerja di atas kabin off</v>
          </cell>
          <cell r="R279">
            <v>0</v>
          </cell>
          <cell r="V279">
            <v>0</v>
          </cell>
          <cell r="X279">
            <v>0.50000000000000089</v>
          </cell>
          <cell r="Y279" t="str">
            <v>Lapu kerja di atas kabin off</v>
          </cell>
        </row>
        <row r="280">
          <cell r="C280">
            <v>276.8</v>
          </cell>
          <cell r="D280">
            <v>286</v>
          </cell>
          <cell r="E280">
            <v>286</v>
          </cell>
          <cell r="F280">
            <v>289.7</v>
          </cell>
          <cell r="G280">
            <v>9.1999999999999886</v>
          </cell>
          <cell r="H280">
            <v>3.6999999999999886</v>
          </cell>
          <cell r="I280">
            <v>12.899999999999977</v>
          </cell>
          <cell r="J280">
            <v>11.016666666666689</v>
          </cell>
          <cell r="L280">
            <v>0.37152777777777773</v>
          </cell>
          <cell r="M280">
            <v>0.375</v>
          </cell>
          <cell r="N280">
            <v>8.333333333333437E-2</v>
          </cell>
          <cell r="O280" t="str">
            <v>Lampu kerja lepas</v>
          </cell>
          <cell r="R280">
            <v>0</v>
          </cell>
          <cell r="V280">
            <v>0</v>
          </cell>
          <cell r="X280">
            <v>8.333333333333437E-2</v>
          </cell>
          <cell r="Y280" t="str">
            <v>Lampu kerja lepas</v>
          </cell>
        </row>
        <row r="281">
          <cell r="C281">
            <v>289.7</v>
          </cell>
          <cell r="D281">
            <v>289.7</v>
          </cell>
          <cell r="E281">
            <v>289.7</v>
          </cell>
          <cell r="F281">
            <v>299</v>
          </cell>
          <cell r="G281">
            <v>0</v>
          </cell>
          <cell r="H281">
            <v>9.3000000000000114</v>
          </cell>
          <cell r="I281">
            <v>9.3000000000000114</v>
          </cell>
          <cell r="J281">
            <v>13.666666666666654</v>
          </cell>
          <cell r="L281">
            <v>0.91666666666666663</v>
          </cell>
          <cell r="M281">
            <v>0.92708333333333337</v>
          </cell>
          <cell r="N281">
            <v>0.25000000000000178</v>
          </cell>
          <cell r="O281" t="str">
            <v>Lampu kerja kabin lh pecah</v>
          </cell>
          <cell r="P281">
            <v>0.16666666666666666</v>
          </cell>
          <cell r="Q281">
            <v>0.19930555555555554</v>
          </cell>
          <cell r="R281">
            <v>0.78333333333333321</v>
          </cell>
          <cell r="S281" t="str">
            <v>Ps1</v>
          </cell>
          <cell r="V281">
            <v>0</v>
          </cell>
          <cell r="X281">
            <v>1.033333333333335</v>
          </cell>
          <cell r="Y281" t="str">
            <v>Lampu kerja kabin lh pecah,Ps1</v>
          </cell>
        </row>
        <row r="282">
          <cell r="C282">
            <v>299</v>
          </cell>
          <cell r="D282">
            <v>308</v>
          </cell>
          <cell r="E282">
            <v>308</v>
          </cell>
          <cell r="F282">
            <v>315</v>
          </cell>
          <cell r="G282">
            <v>9</v>
          </cell>
          <cell r="H282">
            <v>7</v>
          </cell>
          <cell r="I282">
            <v>16</v>
          </cell>
          <cell r="J282">
            <v>8</v>
          </cell>
          <cell r="N282">
            <v>0</v>
          </cell>
          <cell r="R282">
            <v>0</v>
          </cell>
          <cell r="V282">
            <v>0</v>
          </cell>
          <cell r="X282">
            <v>0</v>
          </cell>
          <cell r="Y282">
            <v>0</v>
          </cell>
        </row>
        <row r="283">
          <cell r="C283">
            <v>315</v>
          </cell>
          <cell r="D283">
            <v>323.5</v>
          </cell>
          <cell r="E283">
            <v>323.5</v>
          </cell>
          <cell r="F283">
            <v>333</v>
          </cell>
          <cell r="G283">
            <v>8.5</v>
          </cell>
          <cell r="H283">
            <v>9.5</v>
          </cell>
          <cell r="I283">
            <v>18</v>
          </cell>
          <cell r="J283">
            <v>5.5999999999999979</v>
          </cell>
          <cell r="L283">
            <v>0.95625000000000004</v>
          </cell>
          <cell r="M283">
            <v>0.97291666666666676</v>
          </cell>
          <cell r="N283">
            <v>0.40000000000000124</v>
          </cell>
          <cell r="O283" t="str">
            <v>Repaire lampu kerja</v>
          </cell>
          <cell r="R283">
            <v>0</v>
          </cell>
          <cell r="V283">
            <v>0</v>
          </cell>
          <cell r="X283">
            <v>0.40000000000000124</v>
          </cell>
          <cell r="Y283" t="str">
            <v>Repaire lampu kerja</v>
          </cell>
        </row>
        <row r="284">
          <cell r="C284">
            <v>333</v>
          </cell>
          <cell r="D284">
            <v>343.5</v>
          </cell>
          <cell r="E284">
            <v>343.5</v>
          </cell>
          <cell r="F284">
            <v>350</v>
          </cell>
          <cell r="G284">
            <v>10.5</v>
          </cell>
          <cell r="H284">
            <v>6.5</v>
          </cell>
          <cell r="I284">
            <v>17</v>
          </cell>
          <cell r="J284">
            <v>7</v>
          </cell>
          <cell r="N284">
            <v>0</v>
          </cell>
          <cell r="R284">
            <v>0</v>
          </cell>
          <cell r="V284">
            <v>0</v>
          </cell>
          <cell r="X284">
            <v>0</v>
          </cell>
          <cell r="Y284">
            <v>0</v>
          </cell>
        </row>
        <row r="285">
          <cell r="C285">
            <v>350</v>
          </cell>
          <cell r="D285">
            <v>359.5</v>
          </cell>
          <cell r="E285">
            <v>359.5</v>
          </cell>
          <cell r="F285">
            <v>366.5</v>
          </cell>
          <cell r="G285">
            <v>9.5</v>
          </cell>
          <cell r="H285">
            <v>7</v>
          </cell>
          <cell r="I285">
            <v>16.5</v>
          </cell>
          <cell r="J285">
            <v>6.4166666666666679</v>
          </cell>
          <cell r="L285">
            <v>0.78125</v>
          </cell>
          <cell r="M285">
            <v>0.82638888888888884</v>
          </cell>
          <cell r="N285">
            <v>1.0833333333333321</v>
          </cell>
          <cell r="O285" t="str">
            <v>Lampu kerja lepas</v>
          </cell>
          <cell r="R285">
            <v>0</v>
          </cell>
          <cell r="V285">
            <v>0</v>
          </cell>
          <cell r="X285">
            <v>1.0833333333333321</v>
          </cell>
          <cell r="Y285" t="str">
            <v>Lampu kerja lepas</v>
          </cell>
        </row>
        <row r="286">
          <cell r="C286">
            <v>366.5</v>
          </cell>
          <cell r="D286">
            <v>366.5</v>
          </cell>
          <cell r="E286">
            <v>366.5</v>
          </cell>
          <cell r="F286">
            <v>366.5</v>
          </cell>
          <cell r="G286">
            <v>0</v>
          </cell>
          <cell r="H286">
            <v>0</v>
          </cell>
          <cell r="I286">
            <v>0</v>
          </cell>
          <cell r="J286">
            <v>24</v>
          </cell>
          <cell r="N286">
            <v>0</v>
          </cell>
          <cell r="R286">
            <v>0</v>
          </cell>
          <cell r="V286">
            <v>0</v>
          </cell>
          <cell r="X286">
            <v>0</v>
          </cell>
          <cell r="Y286">
            <v>0</v>
          </cell>
        </row>
        <row r="287">
          <cell r="C287">
            <v>366.5</v>
          </cell>
          <cell r="D287">
            <v>372.5</v>
          </cell>
          <cell r="E287">
            <v>372.5</v>
          </cell>
          <cell r="F287">
            <v>374</v>
          </cell>
          <cell r="G287">
            <v>6</v>
          </cell>
          <cell r="H287">
            <v>1.5</v>
          </cell>
          <cell r="I287">
            <v>7.5</v>
          </cell>
          <cell r="J287">
            <v>16.5</v>
          </cell>
          <cell r="N287">
            <v>0</v>
          </cell>
          <cell r="R287">
            <v>0</v>
          </cell>
          <cell r="V287">
            <v>0</v>
          </cell>
          <cell r="X287">
            <v>0</v>
          </cell>
          <cell r="Y287">
            <v>0</v>
          </cell>
        </row>
        <row r="288">
          <cell r="C288">
            <v>374</v>
          </cell>
          <cell r="D288">
            <v>374</v>
          </cell>
          <cell r="E288">
            <v>374</v>
          </cell>
          <cell r="F288">
            <v>377</v>
          </cell>
          <cell r="G288">
            <v>0</v>
          </cell>
          <cell r="H288">
            <v>3</v>
          </cell>
          <cell r="I288">
            <v>3</v>
          </cell>
          <cell r="J288">
            <v>21</v>
          </cell>
          <cell r="N288">
            <v>0</v>
          </cell>
          <cell r="R288">
            <v>0</v>
          </cell>
          <cell r="V288">
            <v>0</v>
          </cell>
          <cell r="X288">
            <v>0</v>
          </cell>
          <cell r="Y288">
            <v>0</v>
          </cell>
        </row>
        <row r="289">
          <cell r="C289">
            <v>377</v>
          </cell>
          <cell r="D289">
            <v>377</v>
          </cell>
          <cell r="E289">
            <v>377</v>
          </cell>
          <cell r="F289">
            <v>377</v>
          </cell>
          <cell r="G289">
            <v>0</v>
          </cell>
          <cell r="H289">
            <v>0</v>
          </cell>
          <cell r="I289">
            <v>0</v>
          </cell>
          <cell r="J289">
            <v>24</v>
          </cell>
          <cell r="N289">
            <v>0</v>
          </cell>
          <cell r="R289">
            <v>0</v>
          </cell>
          <cell r="V289">
            <v>0</v>
          </cell>
          <cell r="X289">
            <v>0</v>
          </cell>
          <cell r="Y289">
            <v>0</v>
          </cell>
        </row>
        <row r="290">
          <cell r="C290">
            <v>377</v>
          </cell>
          <cell r="D290">
            <v>387</v>
          </cell>
          <cell r="E290">
            <v>387</v>
          </cell>
          <cell r="F290">
            <v>387</v>
          </cell>
          <cell r="G290">
            <v>10</v>
          </cell>
          <cell r="H290">
            <v>0</v>
          </cell>
          <cell r="I290">
            <v>10</v>
          </cell>
          <cell r="J290">
            <v>14</v>
          </cell>
          <cell r="N290">
            <v>0</v>
          </cell>
          <cell r="R290">
            <v>0</v>
          </cell>
          <cell r="V290">
            <v>0</v>
          </cell>
          <cell r="X290">
            <v>0</v>
          </cell>
          <cell r="Y290">
            <v>0</v>
          </cell>
        </row>
        <row r="291">
          <cell r="C291">
            <v>387</v>
          </cell>
          <cell r="D291">
            <v>396.5</v>
          </cell>
          <cell r="E291">
            <v>396.5</v>
          </cell>
          <cell r="F291">
            <v>397.5</v>
          </cell>
          <cell r="G291">
            <v>9.5</v>
          </cell>
          <cell r="H291">
            <v>1</v>
          </cell>
          <cell r="I291">
            <v>10.5</v>
          </cell>
          <cell r="J291">
            <v>13.333333333333334</v>
          </cell>
          <cell r="L291">
            <v>0.4513888888888889</v>
          </cell>
          <cell r="M291">
            <v>0.45833333333333331</v>
          </cell>
          <cell r="N291">
            <v>0.16666666666666607</v>
          </cell>
          <cell r="O291" t="str">
            <v>Ac hot</v>
          </cell>
          <cell r="R291">
            <v>0</v>
          </cell>
          <cell r="V291">
            <v>0</v>
          </cell>
          <cell r="X291">
            <v>0.16666666666666607</v>
          </cell>
          <cell r="Y291" t="str">
            <v>Ac hot</v>
          </cell>
        </row>
        <row r="292">
          <cell r="C292">
            <v>397.5</v>
          </cell>
          <cell r="D292">
            <v>401</v>
          </cell>
          <cell r="E292">
            <v>401</v>
          </cell>
          <cell r="F292">
            <v>401</v>
          </cell>
          <cell r="G292">
            <v>3.5</v>
          </cell>
          <cell r="H292">
            <v>0</v>
          </cell>
          <cell r="I292">
            <v>3.5</v>
          </cell>
          <cell r="J292">
            <v>20.5</v>
          </cell>
          <cell r="N292">
            <v>0</v>
          </cell>
          <cell r="R292">
            <v>0</v>
          </cell>
          <cell r="V292">
            <v>0</v>
          </cell>
          <cell r="X292">
            <v>0</v>
          </cell>
          <cell r="Y292">
            <v>0</v>
          </cell>
        </row>
        <row r="293">
          <cell r="C293">
            <v>401</v>
          </cell>
          <cell r="D293">
            <v>405.5</v>
          </cell>
          <cell r="E293">
            <v>405.5</v>
          </cell>
          <cell r="F293">
            <v>405.5</v>
          </cell>
          <cell r="G293">
            <v>4.5</v>
          </cell>
          <cell r="H293">
            <v>0</v>
          </cell>
          <cell r="I293">
            <v>4.5</v>
          </cell>
          <cell r="J293">
            <v>19.5</v>
          </cell>
          <cell r="N293">
            <v>0</v>
          </cell>
          <cell r="R293">
            <v>0</v>
          </cell>
          <cell r="V293">
            <v>0</v>
          </cell>
          <cell r="X293">
            <v>0</v>
          </cell>
          <cell r="Y293">
            <v>0</v>
          </cell>
        </row>
        <row r="294">
          <cell r="C294">
            <v>405.5</v>
          </cell>
          <cell r="D294">
            <v>414</v>
          </cell>
          <cell r="E294">
            <v>414</v>
          </cell>
          <cell r="F294">
            <v>424</v>
          </cell>
          <cell r="G294">
            <v>8.5</v>
          </cell>
          <cell r="H294">
            <v>10</v>
          </cell>
          <cell r="I294">
            <v>18.5</v>
          </cell>
          <cell r="J294">
            <v>4</v>
          </cell>
          <cell r="L294">
            <v>0.79166666666666663</v>
          </cell>
          <cell r="M294">
            <v>0.85416666666666663</v>
          </cell>
          <cell r="N294">
            <v>1.5</v>
          </cell>
          <cell r="O294" t="str">
            <v>Lampu kerja di atas kabin off</v>
          </cell>
          <cell r="R294">
            <v>0</v>
          </cell>
          <cell r="V294">
            <v>0</v>
          </cell>
          <cell r="X294">
            <v>1.5</v>
          </cell>
          <cell r="Y294" t="str">
            <v>Lampu kerja di atas kabin off</v>
          </cell>
        </row>
        <row r="295">
          <cell r="C295">
            <v>424</v>
          </cell>
          <cell r="D295">
            <v>430</v>
          </cell>
          <cell r="E295">
            <v>430</v>
          </cell>
          <cell r="F295">
            <v>430</v>
          </cell>
          <cell r="G295">
            <v>6</v>
          </cell>
          <cell r="H295">
            <v>0</v>
          </cell>
          <cell r="I295">
            <v>6</v>
          </cell>
          <cell r="J295">
            <v>18</v>
          </cell>
          <cell r="N295">
            <v>0</v>
          </cell>
          <cell r="R295">
            <v>0</v>
          </cell>
          <cell r="V295">
            <v>0</v>
          </cell>
          <cell r="X295">
            <v>0</v>
          </cell>
          <cell r="Y295">
            <v>0</v>
          </cell>
        </row>
        <row r="296">
          <cell r="C296">
            <v>430</v>
          </cell>
          <cell r="D296">
            <v>437</v>
          </cell>
          <cell r="E296">
            <v>437</v>
          </cell>
          <cell r="F296">
            <v>437</v>
          </cell>
          <cell r="G296">
            <v>7</v>
          </cell>
          <cell r="H296">
            <v>0</v>
          </cell>
          <cell r="I296">
            <v>7</v>
          </cell>
          <cell r="J296">
            <v>17</v>
          </cell>
          <cell r="N296">
            <v>0</v>
          </cell>
          <cell r="R296">
            <v>0</v>
          </cell>
          <cell r="V296">
            <v>0</v>
          </cell>
          <cell r="X296">
            <v>0</v>
          </cell>
          <cell r="Y296">
            <v>0</v>
          </cell>
        </row>
        <row r="297">
          <cell r="C297">
            <v>437</v>
          </cell>
          <cell r="D297">
            <v>437</v>
          </cell>
          <cell r="E297">
            <v>437</v>
          </cell>
          <cell r="F297">
            <v>437</v>
          </cell>
          <cell r="G297">
            <v>0</v>
          </cell>
          <cell r="H297">
            <v>0</v>
          </cell>
          <cell r="I297">
            <v>0</v>
          </cell>
          <cell r="J297">
            <v>24</v>
          </cell>
          <cell r="K297" t="str">
            <v>Standby</v>
          </cell>
          <cell r="N297">
            <v>0</v>
          </cell>
          <cell r="R297">
            <v>0</v>
          </cell>
          <cell r="V297">
            <v>0</v>
          </cell>
          <cell r="X297">
            <v>0</v>
          </cell>
          <cell r="Y297">
            <v>0</v>
          </cell>
        </row>
        <row r="298">
          <cell r="C298">
            <v>437</v>
          </cell>
          <cell r="D298">
            <v>437</v>
          </cell>
          <cell r="E298">
            <v>437</v>
          </cell>
          <cell r="F298">
            <v>437</v>
          </cell>
          <cell r="G298">
            <v>0</v>
          </cell>
          <cell r="H298">
            <v>0</v>
          </cell>
          <cell r="I298">
            <v>0</v>
          </cell>
          <cell r="J298">
            <v>24</v>
          </cell>
          <cell r="K298" t="str">
            <v>Standby</v>
          </cell>
          <cell r="N298">
            <v>0</v>
          </cell>
          <cell r="R298">
            <v>0</v>
          </cell>
          <cell r="V298">
            <v>0</v>
          </cell>
          <cell r="X298">
            <v>0</v>
          </cell>
          <cell r="Y298">
            <v>0</v>
          </cell>
        </row>
        <row r="299">
          <cell r="C299">
            <v>437</v>
          </cell>
          <cell r="D299">
            <v>437</v>
          </cell>
          <cell r="E299">
            <v>437</v>
          </cell>
          <cell r="F299">
            <v>437</v>
          </cell>
          <cell r="G299">
            <v>0</v>
          </cell>
          <cell r="H299">
            <v>0</v>
          </cell>
          <cell r="I299">
            <v>0</v>
          </cell>
          <cell r="J299">
            <v>24</v>
          </cell>
          <cell r="K299" t="str">
            <v>Standby</v>
          </cell>
          <cell r="N299">
            <v>0</v>
          </cell>
          <cell r="R299">
            <v>0</v>
          </cell>
          <cell r="V299">
            <v>0</v>
          </cell>
          <cell r="X299">
            <v>0</v>
          </cell>
          <cell r="Y299">
            <v>0</v>
          </cell>
        </row>
        <row r="300">
          <cell r="C300">
            <v>132.5</v>
          </cell>
          <cell r="D300">
            <v>437</v>
          </cell>
          <cell r="E300">
            <v>141</v>
          </cell>
          <cell r="F300">
            <v>437</v>
          </cell>
          <cell r="G300">
            <v>160.89999999999998</v>
          </cell>
          <cell r="H300">
            <v>143.60000000000002</v>
          </cell>
          <cell r="I300">
            <v>304.5</v>
          </cell>
          <cell r="J300">
            <v>433.9</v>
          </cell>
          <cell r="N300">
            <v>4.8166666666666718</v>
          </cell>
          <cell r="R300">
            <v>0.78333333333333321</v>
          </cell>
          <cell r="V300">
            <v>0</v>
          </cell>
        </row>
        <row r="301">
          <cell r="V301" t="str">
            <v/>
          </cell>
        </row>
        <row r="302">
          <cell r="C302">
            <v>1696</v>
          </cell>
          <cell r="D302">
            <v>1704</v>
          </cell>
          <cell r="E302">
            <v>1704</v>
          </cell>
          <cell r="F302">
            <v>1714</v>
          </cell>
          <cell r="G302">
            <v>8</v>
          </cell>
          <cell r="H302">
            <v>10</v>
          </cell>
          <cell r="I302">
            <v>18</v>
          </cell>
          <cell r="J302">
            <v>6</v>
          </cell>
          <cell r="N302">
            <v>0</v>
          </cell>
          <cell r="R302">
            <v>0</v>
          </cell>
          <cell r="V302">
            <v>0</v>
          </cell>
          <cell r="X302">
            <v>0</v>
          </cell>
          <cell r="Y302">
            <v>0</v>
          </cell>
        </row>
        <row r="303">
          <cell r="C303">
            <v>1714</v>
          </cell>
          <cell r="D303">
            <v>1724</v>
          </cell>
          <cell r="E303">
            <v>1724</v>
          </cell>
          <cell r="F303">
            <v>1733.5</v>
          </cell>
          <cell r="G303">
            <v>10</v>
          </cell>
          <cell r="H303">
            <v>9.5</v>
          </cell>
          <cell r="I303">
            <v>19.5</v>
          </cell>
          <cell r="J303">
            <v>4.5</v>
          </cell>
          <cell r="N303">
            <v>0</v>
          </cell>
          <cell r="R303">
            <v>0</v>
          </cell>
          <cell r="V303">
            <v>0</v>
          </cell>
          <cell r="X303">
            <v>0</v>
          </cell>
          <cell r="Y303">
            <v>0</v>
          </cell>
        </row>
        <row r="304">
          <cell r="C304">
            <v>1733.5</v>
          </cell>
          <cell r="D304">
            <v>1740.2</v>
          </cell>
          <cell r="E304">
            <v>1740.2</v>
          </cell>
          <cell r="F304">
            <v>1751</v>
          </cell>
          <cell r="G304">
            <v>6.7000000000000455</v>
          </cell>
          <cell r="H304">
            <v>10.799999999999955</v>
          </cell>
          <cell r="I304">
            <v>17.5</v>
          </cell>
          <cell r="J304">
            <v>6.5</v>
          </cell>
          <cell r="N304">
            <v>0</v>
          </cell>
          <cell r="R304">
            <v>0</v>
          </cell>
          <cell r="V304">
            <v>0</v>
          </cell>
          <cell r="X304">
            <v>0</v>
          </cell>
          <cell r="Y304">
            <v>0</v>
          </cell>
        </row>
        <row r="305">
          <cell r="C305">
            <v>1751</v>
          </cell>
          <cell r="D305">
            <v>1758.6</v>
          </cell>
          <cell r="E305">
            <v>1758.6</v>
          </cell>
          <cell r="F305">
            <v>1767.4</v>
          </cell>
          <cell r="G305">
            <v>7.5999999999999091</v>
          </cell>
          <cell r="H305">
            <v>8.8000000000001819</v>
          </cell>
          <cell r="I305">
            <v>16.400000000000091</v>
          </cell>
          <cell r="J305">
            <v>7.5999999999999091</v>
          </cell>
          <cell r="N305">
            <v>0</v>
          </cell>
          <cell r="R305">
            <v>0</v>
          </cell>
          <cell r="V305">
            <v>0</v>
          </cell>
          <cell r="X305">
            <v>0</v>
          </cell>
          <cell r="Y305">
            <v>0</v>
          </cell>
        </row>
        <row r="306">
          <cell r="C306">
            <v>1767.4</v>
          </cell>
          <cell r="D306">
            <v>1770.5</v>
          </cell>
          <cell r="E306">
            <v>1770.5</v>
          </cell>
          <cell r="F306">
            <v>1770.5</v>
          </cell>
          <cell r="G306">
            <v>3.0999999999999091</v>
          </cell>
          <cell r="H306">
            <v>0</v>
          </cell>
          <cell r="I306">
            <v>3.0999999999999091</v>
          </cell>
          <cell r="J306">
            <v>20.900000000000091</v>
          </cell>
          <cell r="N306">
            <v>0</v>
          </cell>
          <cell r="R306">
            <v>0</v>
          </cell>
          <cell r="V306">
            <v>0</v>
          </cell>
          <cell r="X306">
            <v>0</v>
          </cell>
          <cell r="Y306">
            <v>0</v>
          </cell>
        </row>
        <row r="307">
          <cell r="C307">
            <v>1770.5</v>
          </cell>
          <cell r="D307">
            <v>1770.5</v>
          </cell>
          <cell r="E307">
            <v>1770.5</v>
          </cell>
          <cell r="F307">
            <v>1770.5</v>
          </cell>
          <cell r="G307">
            <v>0</v>
          </cell>
          <cell r="H307">
            <v>0</v>
          </cell>
          <cell r="I307">
            <v>0</v>
          </cell>
          <cell r="J307">
            <v>24</v>
          </cell>
          <cell r="N307">
            <v>0</v>
          </cell>
          <cell r="R307">
            <v>0</v>
          </cell>
          <cell r="V307">
            <v>0</v>
          </cell>
          <cell r="X307">
            <v>0</v>
          </cell>
          <cell r="Y307">
            <v>0</v>
          </cell>
        </row>
        <row r="308">
          <cell r="C308">
            <v>1770.5</v>
          </cell>
          <cell r="D308">
            <v>1770.5</v>
          </cell>
          <cell r="E308">
            <v>1770.5</v>
          </cell>
          <cell r="F308">
            <v>1782</v>
          </cell>
          <cell r="G308">
            <v>0</v>
          </cell>
          <cell r="H308">
            <v>11.5</v>
          </cell>
          <cell r="I308">
            <v>11.5</v>
          </cell>
          <cell r="J308">
            <v>12.5</v>
          </cell>
          <cell r="N308">
            <v>0</v>
          </cell>
          <cell r="V308">
            <v>0</v>
          </cell>
          <cell r="X308">
            <v>0</v>
          </cell>
          <cell r="Y308">
            <v>0</v>
          </cell>
        </row>
        <row r="309">
          <cell r="C309">
            <v>1782</v>
          </cell>
          <cell r="D309">
            <v>1791</v>
          </cell>
          <cell r="E309">
            <v>1791</v>
          </cell>
          <cell r="F309">
            <v>1796</v>
          </cell>
          <cell r="G309">
            <v>9</v>
          </cell>
          <cell r="H309">
            <v>5</v>
          </cell>
          <cell r="I309">
            <v>14</v>
          </cell>
          <cell r="J309">
            <v>10</v>
          </cell>
          <cell r="N309">
            <v>0</v>
          </cell>
          <cell r="R309">
            <v>0</v>
          </cell>
          <cell r="V309">
            <v>0</v>
          </cell>
          <cell r="X309">
            <v>0</v>
          </cell>
          <cell r="Y309">
            <v>0</v>
          </cell>
        </row>
        <row r="310">
          <cell r="C310">
            <v>1796</v>
          </cell>
          <cell r="D310">
            <v>1800</v>
          </cell>
          <cell r="E310">
            <v>1800</v>
          </cell>
          <cell r="F310">
            <v>1800</v>
          </cell>
          <cell r="G310">
            <v>4</v>
          </cell>
          <cell r="H310">
            <v>0</v>
          </cell>
          <cell r="I310">
            <v>4</v>
          </cell>
          <cell r="J310">
            <v>18.75</v>
          </cell>
          <cell r="L310">
            <v>0.57291666666666663</v>
          </cell>
          <cell r="M310">
            <v>0.625</v>
          </cell>
          <cell r="N310">
            <v>1.2500000000000009</v>
          </cell>
          <cell r="O310" t="str">
            <v>Cant start</v>
          </cell>
          <cell r="R310">
            <v>0</v>
          </cell>
          <cell r="V310">
            <v>0</v>
          </cell>
          <cell r="X310">
            <v>1.2500000000000009</v>
          </cell>
          <cell r="Y310" t="str">
            <v>Cant start</v>
          </cell>
        </row>
        <row r="311">
          <cell r="C311">
            <v>1800</v>
          </cell>
          <cell r="D311">
            <v>1800</v>
          </cell>
          <cell r="E311">
            <v>1800</v>
          </cell>
          <cell r="F311">
            <v>1800</v>
          </cell>
          <cell r="G311">
            <v>0</v>
          </cell>
          <cell r="H311">
            <v>0</v>
          </cell>
          <cell r="I311">
            <v>0</v>
          </cell>
          <cell r="J311">
            <v>24</v>
          </cell>
          <cell r="N311">
            <v>0</v>
          </cell>
          <cell r="R311">
            <v>0</v>
          </cell>
          <cell r="V311">
            <v>0</v>
          </cell>
          <cell r="X311">
            <v>0</v>
          </cell>
          <cell r="Y311">
            <v>0</v>
          </cell>
        </row>
        <row r="312">
          <cell r="C312">
            <v>1800</v>
          </cell>
          <cell r="D312">
            <v>1800</v>
          </cell>
          <cell r="E312">
            <v>1800</v>
          </cell>
          <cell r="F312">
            <v>1800</v>
          </cell>
          <cell r="G312">
            <v>0</v>
          </cell>
          <cell r="H312">
            <v>0</v>
          </cell>
          <cell r="I312">
            <v>0</v>
          </cell>
          <cell r="J312">
            <v>24</v>
          </cell>
          <cell r="K312" t="str">
            <v>Masa comisioning habis</v>
          </cell>
          <cell r="N312">
            <v>0</v>
          </cell>
          <cell r="R312">
            <v>0</v>
          </cell>
          <cell r="V312">
            <v>0</v>
          </cell>
          <cell r="X312">
            <v>0</v>
          </cell>
          <cell r="Y312">
            <v>0</v>
          </cell>
        </row>
        <row r="313">
          <cell r="C313">
            <v>1800</v>
          </cell>
          <cell r="D313">
            <v>1800</v>
          </cell>
          <cell r="E313">
            <v>1800</v>
          </cell>
          <cell r="F313">
            <v>1800</v>
          </cell>
          <cell r="G313">
            <v>0</v>
          </cell>
          <cell r="H313">
            <v>0</v>
          </cell>
          <cell r="I313">
            <v>0</v>
          </cell>
          <cell r="J313">
            <v>24</v>
          </cell>
          <cell r="N313">
            <v>0</v>
          </cell>
          <cell r="R313">
            <v>0</v>
          </cell>
          <cell r="V313">
            <v>0</v>
          </cell>
          <cell r="X313">
            <v>0</v>
          </cell>
          <cell r="Y313">
            <v>0</v>
          </cell>
        </row>
        <row r="314">
          <cell r="C314">
            <v>1800</v>
          </cell>
          <cell r="D314">
            <v>1800</v>
          </cell>
          <cell r="E314">
            <v>1800</v>
          </cell>
          <cell r="F314">
            <v>1809.5</v>
          </cell>
          <cell r="G314">
            <v>0</v>
          </cell>
          <cell r="H314">
            <v>9.5</v>
          </cell>
          <cell r="I314">
            <v>9.5</v>
          </cell>
          <cell r="J314">
            <v>14.5</v>
          </cell>
          <cell r="N314">
            <v>0</v>
          </cell>
          <cell r="R314">
            <v>0</v>
          </cell>
          <cell r="V314">
            <v>0</v>
          </cell>
          <cell r="X314">
            <v>0</v>
          </cell>
          <cell r="Y314">
            <v>0</v>
          </cell>
        </row>
        <row r="315">
          <cell r="C315">
            <v>1809.5</v>
          </cell>
          <cell r="D315">
            <v>1809.5</v>
          </cell>
          <cell r="E315">
            <v>1809.5</v>
          </cell>
          <cell r="F315">
            <v>1809.5</v>
          </cell>
          <cell r="G315">
            <v>0</v>
          </cell>
          <cell r="H315">
            <v>0</v>
          </cell>
          <cell r="I315">
            <v>0</v>
          </cell>
          <cell r="J315">
            <v>24</v>
          </cell>
          <cell r="N315">
            <v>0</v>
          </cell>
          <cell r="O315" t="str">
            <v>Commisioning</v>
          </cell>
          <cell r="R315">
            <v>0</v>
          </cell>
          <cell r="V315">
            <v>0</v>
          </cell>
          <cell r="X315">
            <v>0</v>
          </cell>
          <cell r="Y315" t="str">
            <v>Commisioning</v>
          </cell>
        </row>
        <row r="316">
          <cell r="C316">
            <v>1809.5</v>
          </cell>
          <cell r="D316">
            <v>1809.5</v>
          </cell>
          <cell r="E316">
            <v>1809.5</v>
          </cell>
          <cell r="F316">
            <v>1809.5</v>
          </cell>
          <cell r="G316">
            <v>0</v>
          </cell>
          <cell r="H316">
            <v>0</v>
          </cell>
          <cell r="I316">
            <v>0</v>
          </cell>
          <cell r="J316">
            <v>24</v>
          </cell>
          <cell r="N316">
            <v>0</v>
          </cell>
          <cell r="O316" t="str">
            <v>Commisioning</v>
          </cell>
          <cell r="R316">
            <v>0</v>
          </cell>
          <cell r="V316">
            <v>0</v>
          </cell>
          <cell r="X316">
            <v>0</v>
          </cell>
          <cell r="Y316" t="str">
            <v>Commisioning</v>
          </cell>
        </row>
        <row r="317">
          <cell r="C317">
            <v>1809.5</v>
          </cell>
          <cell r="D317">
            <v>1813</v>
          </cell>
          <cell r="E317">
            <v>1813</v>
          </cell>
          <cell r="F317">
            <v>1813</v>
          </cell>
          <cell r="G317">
            <v>3.5</v>
          </cell>
          <cell r="H317">
            <v>0</v>
          </cell>
          <cell r="I317">
            <v>3.5</v>
          </cell>
          <cell r="J317">
            <v>20.5</v>
          </cell>
          <cell r="N317">
            <v>0</v>
          </cell>
          <cell r="R317">
            <v>0</v>
          </cell>
          <cell r="V317">
            <v>0</v>
          </cell>
          <cell r="X317">
            <v>0</v>
          </cell>
          <cell r="Y317">
            <v>0</v>
          </cell>
        </row>
        <row r="318">
          <cell r="C318">
            <v>1813</v>
          </cell>
          <cell r="D318">
            <v>1813</v>
          </cell>
          <cell r="E318">
            <v>1813</v>
          </cell>
          <cell r="F318">
            <v>1813</v>
          </cell>
          <cell r="G318">
            <v>0</v>
          </cell>
          <cell r="H318">
            <v>0</v>
          </cell>
          <cell r="I318">
            <v>0</v>
          </cell>
          <cell r="J318">
            <v>24</v>
          </cell>
          <cell r="N318">
            <v>0</v>
          </cell>
          <cell r="O318" t="str">
            <v>Commisioning</v>
          </cell>
          <cell r="R318">
            <v>0</v>
          </cell>
          <cell r="V318">
            <v>0</v>
          </cell>
          <cell r="X318">
            <v>0</v>
          </cell>
          <cell r="Y318" t="str">
            <v>Commisioning</v>
          </cell>
        </row>
        <row r="319">
          <cell r="C319">
            <v>1813</v>
          </cell>
          <cell r="D319">
            <v>1814</v>
          </cell>
          <cell r="E319">
            <v>1814</v>
          </cell>
          <cell r="F319">
            <v>1814</v>
          </cell>
          <cell r="G319">
            <v>1</v>
          </cell>
          <cell r="H319">
            <v>0</v>
          </cell>
          <cell r="I319">
            <v>1</v>
          </cell>
          <cell r="J319">
            <v>23</v>
          </cell>
          <cell r="N319">
            <v>0</v>
          </cell>
          <cell r="V319">
            <v>0</v>
          </cell>
          <cell r="X319">
            <v>0</v>
          </cell>
          <cell r="Y319">
            <v>0</v>
          </cell>
        </row>
        <row r="320">
          <cell r="C320">
            <v>1814</v>
          </cell>
          <cell r="D320">
            <v>1824</v>
          </cell>
          <cell r="E320">
            <v>1824</v>
          </cell>
          <cell r="F320">
            <v>1834</v>
          </cell>
          <cell r="G320">
            <v>10</v>
          </cell>
          <cell r="H320">
            <v>10</v>
          </cell>
          <cell r="I320">
            <v>20</v>
          </cell>
          <cell r="J320">
            <v>3.9166666666666679</v>
          </cell>
          <cell r="L320">
            <v>0.84027777777777779</v>
          </cell>
          <cell r="M320">
            <v>0.84375</v>
          </cell>
          <cell r="N320">
            <v>8.3333333333333037E-2</v>
          </cell>
          <cell r="O320" t="str">
            <v>Lampu belakang  off</v>
          </cell>
          <cell r="V320">
            <v>0</v>
          </cell>
          <cell r="X320">
            <v>8.3333333333333037E-2</v>
          </cell>
          <cell r="Y320" t="str">
            <v>Lampu belakang  off</v>
          </cell>
        </row>
        <row r="321">
          <cell r="C321">
            <v>1834</v>
          </cell>
          <cell r="D321">
            <v>1844</v>
          </cell>
          <cell r="E321">
            <v>1844</v>
          </cell>
          <cell r="F321">
            <v>1854</v>
          </cell>
          <cell r="G321">
            <v>10</v>
          </cell>
          <cell r="H321">
            <v>10</v>
          </cell>
          <cell r="I321">
            <v>20</v>
          </cell>
          <cell r="J321">
            <v>4</v>
          </cell>
          <cell r="N321">
            <v>0</v>
          </cell>
          <cell r="R321">
            <v>0</v>
          </cell>
          <cell r="V321">
            <v>0</v>
          </cell>
          <cell r="X321">
            <v>0</v>
          </cell>
          <cell r="Y321">
            <v>0</v>
          </cell>
        </row>
        <row r="322">
          <cell r="C322">
            <v>1854</v>
          </cell>
          <cell r="D322">
            <v>1860.5</v>
          </cell>
          <cell r="E322">
            <v>1860.5</v>
          </cell>
          <cell r="F322">
            <v>1869</v>
          </cell>
          <cell r="G322">
            <v>6.5</v>
          </cell>
          <cell r="H322">
            <v>8.5</v>
          </cell>
          <cell r="I322">
            <v>15</v>
          </cell>
          <cell r="J322">
            <v>7.4166666666667425</v>
          </cell>
          <cell r="L322">
            <v>0.95486111111111116</v>
          </cell>
          <cell r="M322">
            <v>2.0833333333333332E-2</v>
          </cell>
          <cell r="N322">
            <v>1.5833333333332575</v>
          </cell>
          <cell r="O322" t="str">
            <v>Lampu kerja mati semua</v>
          </cell>
          <cell r="R322">
            <v>0</v>
          </cell>
          <cell r="V322">
            <v>0</v>
          </cell>
          <cell r="X322">
            <v>1.5833333333332575</v>
          </cell>
          <cell r="Y322" t="str">
            <v>Lampu kerja mati semua</v>
          </cell>
        </row>
        <row r="323">
          <cell r="C323">
            <v>1869</v>
          </cell>
          <cell r="D323">
            <v>1877</v>
          </cell>
          <cell r="E323">
            <v>1877</v>
          </cell>
          <cell r="F323">
            <v>1888</v>
          </cell>
          <cell r="G323">
            <v>8</v>
          </cell>
          <cell r="H323">
            <v>11</v>
          </cell>
          <cell r="I323">
            <v>19</v>
          </cell>
          <cell r="J323">
            <v>5</v>
          </cell>
          <cell r="N323">
            <v>0</v>
          </cell>
          <cell r="R323">
            <v>0</v>
          </cell>
          <cell r="V323">
            <v>0</v>
          </cell>
          <cell r="X323">
            <v>0</v>
          </cell>
          <cell r="Y323">
            <v>0</v>
          </cell>
        </row>
        <row r="324">
          <cell r="C324">
            <v>1888</v>
          </cell>
          <cell r="D324">
            <v>1897</v>
          </cell>
          <cell r="E324">
            <v>1897</v>
          </cell>
          <cell r="F324">
            <v>1905.5</v>
          </cell>
          <cell r="G324">
            <v>9</v>
          </cell>
          <cell r="H324">
            <v>8.5</v>
          </cell>
          <cell r="I324">
            <v>17.5</v>
          </cell>
          <cell r="J324">
            <v>6.5</v>
          </cell>
          <cell r="N324">
            <v>0</v>
          </cell>
          <cell r="R324">
            <v>0</v>
          </cell>
          <cell r="V324">
            <v>0</v>
          </cell>
          <cell r="X324">
            <v>0</v>
          </cell>
          <cell r="Y324">
            <v>0</v>
          </cell>
        </row>
        <row r="325">
          <cell r="C325">
            <v>1905.5</v>
          </cell>
          <cell r="D325">
            <v>1914</v>
          </cell>
          <cell r="E325">
            <v>1914</v>
          </cell>
          <cell r="F325">
            <v>1924.5</v>
          </cell>
          <cell r="G325">
            <v>8.5</v>
          </cell>
          <cell r="H325">
            <v>10.5</v>
          </cell>
          <cell r="I325">
            <v>19</v>
          </cell>
          <cell r="J325">
            <v>5</v>
          </cell>
          <cell r="N325">
            <v>0</v>
          </cell>
          <cell r="R325">
            <v>0</v>
          </cell>
          <cell r="V325">
            <v>0</v>
          </cell>
          <cell r="X325">
            <v>0</v>
          </cell>
          <cell r="Y325">
            <v>0</v>
          </cell>
        </row>
        <row r="326">
          <cell r="C326">
            <v>1924.5</v>
          </cell>
          <cell r="D326">
            <v>1934.7</v>
          </cell>
          <cell r="E326">
            <v>1934.7</v>
          </cell>
          <cell r="F326">
            <v>1943</v>
          </cell>
          <cell r="G326">
            <v>10.200000000000045</v>
          </cell>
          <cell r="H326">
            <v>8.2999999999999545</v>
          </cell>
          <cell r="I326">
            <v>18.5</v>
          </cell>
          <cell r="J326">
            <v>5.25</v>
          </cell>
          <cell r="L326">
            <v>0.97013888888888899</v>
          </cell>
          <cell r="M326">
            <v>0.98055555555555562</v>
          </cell>
          <cell r="N326">
            <v>0.24999999999999911</v>
          </cell>
          <cell r="O326" t="str">
            <v>Perbaikan lampu kerja dan greasing</v>
          </cell>
          <cell r="R326">
            <v>0</v>
          </cell>
          <cell r="V326">
            <v>0</v>
          </cell>
          <cell r="X326">
            <v>0.24999999999999911</v>
          </cell>
          <cell r="Y326" t="str">
            <v>Perbaikan lampu kerja dan greasing</v>
          </cell>
        </row>
        <row r="327">
          <cell r="C327">
            <v>1943</v>
          </cell>
          <cell r="D327">
            <v>1952.5</v>
          </cell>
          <cell r="E327">
            <v>1952.5</v>
          </cell>
          <cell r="F327">
            <v>1963</v>
          </cell>
          <cell r="G327">
            <v>9.5</v>
          </cell>
          <cell r="H327">
            <v>10.5</v>
          </cell>
          <cell r="I327">
            <v>20</v>
          </cell>
          <cell r="J327">
            <v>4</v>
          </cell>
          <cell r="N327">
            <v>0</v>
          </cell>
          <cell r="R327">
            <v>0</v>
          </cell>
          <cell r="V327">
            <v>0</v>
          </cell>
          <cell r="X327">
            <v>0</v>
          </cell>
          <cell r="Y327">
            <v>0</v>
          </cell>
        </row>
        <row r="328">
          <cell r="C328">
            <v>1963</v>
          </cell>
          <cell r="D328">
            <v>1972</v>
          </cell>
          <cell r="E328">
            <v>1972</v>
          </cell>
          <cell r="F328">
            <v>1972</v>
          </cell>
          <cell r="G328">
            <v>9</v>
          </cell>
          <cell r="H328">
            <v>0</v>
          </cell>
          <cell r="I328">
            <v>9</v>
          </cell>
          <cell r="J328">
            <v>15</v>
          </cell>
          <cell r="N328">
            <v>0</v>
          </cell>
          <cell r="R328">
            <v>0</v>
          </cell>
          <cell r="V328">
            <v>0</v>
          </cell>
          <cell r="X328">
            <v>0</v>
          </cell>
          <cell r="Y328">
            <v>0</v>
          </cell>
        </row>
        <row r="329">
          <cell r="C329">
            <v>1972</v>
          </cell>
          <cell r="D329">
            <v>1982.2</v>
          </cell>
          <cell r="E329">
            <v>1982.2</v>
          </cell>
          <cell r="F329">
            <v>1990</v>
          </cell>
          <cell r="G329">
            <v>10.200000000000045</v>
          </cell>
          <cell r="H329">
            <v>7.7999999999999545</v>
          </cell>
          <cell r="I329">
            <v>18</v>
          </cell>
          <cell r="J329">
            <v>6</v>
          </cell>
          <cell r="N329">
            <v>0</v>
          </cell>
          <cell r="R329">
            <v>0</v>
          </cell>
          <cell r="V329">
            <v>0</v>
          </cell>
          <cell r="X329">
            <v>0</v>
          </cell>
          <cell r="Y329">
            <v>0</v>
          </cell>
        </row>
        <row r="330">
          <cell r="C330">
            <v>1990</v>
          </cell>
          <cell r="D330">
            <v>1990</v>
          </cell>
          <cell r="E330">
            <v>1990</v>
          </cell>
          <cell r="F330">
            <v>1990</v>
          </cell>
          <cell r="G330">
            <v>0</v>
          </cell>
          <cell r="H330">
            <v>0</v>
          </cell>
          <cell r="I330">
            <v>0</v>
          </cell>
          <cell r="J330">
            <v>24</v>
          </cell>
          <cell r="K330" t="str">
            <v>Standby</v>
          </cell>
          <cell r="N330">
            <v>0</v>
          </cell>
          <cell r="R330">
            <v>0</v>
          </cell>
          <cell r="V330">
            <v>0</v>
          </cell>
          <cell r="X330">
            <v>0</v>
          </cell>
          <cell r="Y330">
            <v>0</v>
          </cell>
        </row>
        <row r="331">
          <cell r="C331">
            <v>1990</v>
          </cell>
          <cell r="D331">
            <v>1990</v>
          </cell>
          <cell r="E331">
            <v>1990</v>
          </cell>
          <cell r="F331">
            <v>1990</v>
          </cell>
          <cell r="G331">
            <v>0</v>
          </cell>
          <cell r="H331">
            <v>0</v>
          </cell>
          <cell r="I331">
            <v>0</v>
          </cell>
          <cell r="J331">
            <v>24</v>
          </cell>
          <cell r="K331" t="str">
            <v>Standby</v>
          </cell>
          <cell r="N331">
            <v>0</v>
          </cell>
          <cell r="R331">
            <v>0</v>
          </cell>
          <cell r="V331">
            <v>0</v>
          </cell>
          <cell r="X331">
            <v>0</v>
          </cell>
          <cell r="Y331">
            <v>0</v>
          </cell>
        </row>
        <row r="332">
          <cell r="C332">
            <v>1990</v>
          </cell>
          <cell r="D332">
            <v>1990</v>
          </cell>
          <cell r="E332">
            <v>1990</v>
          </cell>
          <cell r="F332">
            <v>1990</v>
          </cell>
          <cell r="G332">
            <v>0</v>
          </cell>
          <cell r="H332">
            <v>0</v>
          </cell>
          <cell r="I332">
            <v>0</v>
          </cell>
          <cell r="J332">
            <v>24</v>
          </cell>
          <cell r="K332" t="str">
            <v>Standby</v>
          </cell>
          <cell r="N332">
            <v>0</v>
          </cell>
          <cell r="R332">
            <v>0</v>
          </cell>
          <cell r="V332">
            <v>0</v>
          </cell>
          <cell r="X332">
            <v>0</v>
          </cell>
          <cell r="Y332">
            <v>0</v>
          </cell>
        </row>
        <row r="333">
          <cell r="C333">
            <v>1696</v>
          </cell>
          <cell r="D333">
            <v>1990</v>
          </cell>
          <cell r="E333">
            <v>1704</v>
          </cell>
          <cell r="F333">
            <v>1990</v>
          </cell>
          <cell r="G333">
            <v>143.79999999999995</v>
          </cell>
          <cell r="H333">
            <v>150.20000000000005</v>
          </cell>
          <cell r="I333">
            <v>294</v>
          </cell>
          <cell r="J333">
            <v>374.83333333333337</v>
          </cell>
          <cell r="N333">
            <v>3.1666666666665906</v>
          </cell>
          <cell r="R333">
            <v>0</v>
          </cell>
          <cell r="V333">
            <v>0</v>
          </cell>
        </row>
        <row r="334">
          <cell r="V334" t="str">
            <v/>
          </cell>
        </row>
        <row r="335">
          <cell r="C335">
            <v>6452</v>
          </cell>
          <cell r="D335">
            <v>6452</v>
          </cell>
          <cell r="E335">
            <v>6452</v>
          </cell>
          <cell r="F335">
            <v>6452</v>
          </cell>
          <cell r="G335">
            <v>0</v>
          </cell>
          <cell r="H335">
            <v>0</v>
          </cell>
          <cell r="I335">
            <v>0</v>
          </cell>
          <cell r="J335">
            <v>24</v>
          </cell>
          <cell r="L335">
            <v>0.80763888888888891</v>
          </cell>
          <cell r="M335">
            <v>0.82291666666666663</v>
          </cell>
          <cell r="N335">
            <v>0</v>
          </cell>
          <cell r="O335" t="str">
            <v>Baut cating buket</v>
          </cell>
          <cell r="R335">
            <v>0</v>
          </cell>
          <cell r="V335">
            <v>0</v>
          </cell>
          <cell r="X335">
            <v>0</v>
          </cell>
          <cell r="Y335">
            <v>0</v>
          </cell>
        </row>
        <row r="336">
          <cell r="C336">
            <v>6452</v>
          </cell>
          <cell r="D336">
            <v>6452</v>
          </cell>
          <cell r="E336">
            <v>6452</v>
          </cell>
          <cell r="F336">
            <v>6452</v>
          </cell>
          <cell r="G336">
            <v>0</v>
          </cell>
          <cell r="H336">
            <v>0</v>
          </cell>
          <cell r="I336">
            <v>0</v>
          </cell>
          <cell r="J336">
            <v>24</v>
          </cell>
          <cell r="N336">
            <v>0</v>
          </cell>
          <cell r="V336">
            <v>0</v>
          </cell>
          <cell r="X336">
            <v>0</v>
          </cell>
          <cell r="Y336">
            <v>0</v>
          </cell>
        </row>
        <row r="337">
          <cell r="C337">
            <v>6452</v>
          </cell>
          <cell r="D337">
            <v>6452</v>
          </cell>
          <cell r="E337">
            <v>6452</v>
          </cell>
          <cell r="F337">
            <v>6452</v>
          </cell>
          <cell r="G337">
            <v>0</v>
          </cell>
          <cell r="H337">
            <v>0</v>
          </cell>
          <cell r="I337">
            <v>0</v>
          </cell>
          <cell r="J337">
            <v>24</v>
          </cell>
          <cell r="N337">
            <v>0</v>
          </cell>
          <cell r="R337">
            <v>0</v>
          </cell>
          <cell r="V337">
            <v>0</v>
          </cell>
          <cell r="X337">
            <v>0</v>
          </cell>
          <cell r="Y337">
            <v>0</v>
          </cell>
        </row>
        <row r="338">
          <cell r="C338">
            <v>6452</v>
          </cell>
          <cell r="D338">
            <v>6452</v>
          </cell>
          <cell r="E338">
            <v>6452</v>
          </cell>
          <cell r="F338">
            <v>6452</v>
          </cell>
          <cell r="G338">
            <v>0</v>
          </cell>
          <cell r="H338">
            <v>0</v>
          </cell>
          <cell r="I338">
            <v>0</v>
          </cell>
          <cell r="J338">
            <v>24</v>
          </cell>
          <cell r="N338">
            <v>0</v>
          </cell>
          <cell r="R338">
            <v>0</v>
          </cell>
          <cell r="V338">
            <v>0</v>
          </cell>
          <cell r="X338">
            <v>0</v>
          </cell>
          <cell r="Y338">
            <v>0</v>
          </cell>
        </row>
        <row r="339">
          <cell r="C339">
            <v>6452</v>
          </cell>
          <cell r="D339">
            <v>6452</v>
          </cell>
          <cell r="E339">
            <v>6452</v>
          </cell>
          <cell r="F339">
            <v>6452</v>
          </cell>
          <cell r="G339">
            <v>0</v>
          </cell>
          <cell r="H339">
            <v>0</v>
          </cell>
          <cell r="I339">
            <v>0</v>
          </cell>
          <cell r="J339">
            <v>24</v>
          </cell>
          <cell r="N339">
            <v>0</v>
          </cell>
          <cell r="R339">
            <v>0</v>
          </cell>
          <cell r="V339">
            <v>0</v>
          </cell>
          <cell r="X339">
            <v>0</v>
          </cell>
          <cell r="Y339">
            <v>0</v>
          </cell>
        </row>
        <row r="340">
          <cell r="C340">
            <v>6452</v>
          </cell>
          <cell r="D340">
            <v>6452</v>
          </cell>
          <cell r="E340">
            <v>6452</v>
          </cell>
          <cell r="F340">
            <v>6452</v>
          </cell>
          <cell r="G340">
            <v>0</v>
          </cell>
          <cell r="H340">
            <v>0</v>
          </cell>
          <cell r="I340">
            <v>0</v>
          </cell>
          <cell r="J340">
            <v>24</v>
          </cell>
          <cell r="N340">
            <v>0</v>
          </cell>
          <cell r="R340">
            <v>0</v>
          </cell>
          <cell r="V340">
            <v>0</v>
          </cell>
          <cell r="X340">
            <v>0</v>
          </cell>
          <cell r="Y340">
            <v>0</v>
          </cell>
        </row>
        <row r="341">
          <cell r="C341">
            <v>6452</v>
          </cell>
          <cell r="D341">
            <v>6452</v>
          </cell>
          <cell r="E341">
            <v>6452</v>
          </cell>
          <cell r="F341">
            <v>6452</v>
          </cell>
          <cell r="G341">
            <v>0</v>
          </cell>
          <cell r="H341">
            <v>0</v>
          </cell>
          <cell r="I341">
            <v>0</v>
          </cell>
          <cell r="J341">
            <v>24</v>
          </cell>
          <cell r="N341">
            <v>0</v>
          </cell>
          <cell r="R341">
            <v>0</v>
          </cell>
          <cell r="V341">
            <v>0</v>
          </cell>
          <cell r="X341">
            <v>0</v>
          </cell>
          <cell r="Y341">
            <v>0</v>
          </cell>
        </row>
        <row r="342">
          <cell r="C342">
            <v>6452</v>
          </cell>
          <cell r="D342">
            <v>6452</v>
          </cell>
          <cell r="E342">
            <v>6452</v>
          </cell>
          <cell r="F342">
            <v>6452</v>
          </cell>
          <cell r="G342">
            <v>0</v>
          </cell>
          <cell r="H342">
            <v>0</v>
          </cell>
          <cell r="I342">
            <v>0</v>
          </cell>
          <cell r="J342">
            <v>24</v>
          </cell>
          <cell r="K342" t="str">
            <v>Off hire</v>
          </cell>
          <cell r="N342">
            <v>0</v>
          </cell>
          <cell r="R342">
            <v>0</v>
          </cell>
          <cell r="V342">
            <v>0</v>
          </cell>
          <cell r="X342">
            <v>0</v>
          </cell>
          <cell r="Y342">
            <v>0</v>
          </cell>
        </row>
        <row r="343">
          <cell r="C343">
            <v>6452</v>
          </cell>
          <cell r="D343">
            <v>6452</v>
          </cell>
          <cell r="E343">
            <v>6452</v>
          </cell>
          <cell r="F343">
            <v>6452</v>
          </cell>
          <cell r="G343">
            <v>0</v>
          </cell>
          <cell r="H343">
            <v>0</v>
          </cell>
          <cell r="I343">
            <v>0</v>
          </cell>
          <cell r="J343">
            <v>24</v>
          </cell>
          <cell r="N343">
            <v>0</v>
          </cell>
          <cell r="R343">
            <v>0</v>
          </cell>
          <cell r="V343">
            <v>0</v>
          </cell>
          <cell r="X343">
            <v>0</v>
          </cell>
          <cell r="Y343">
            <v>0</v>
          </cell>
        </row>
        <row r="344">
          <cell r="C344">
            <v>6452</v>
          </cell>
          <cell r="D344">
            <v>6452</v>
          </cell>
          <cell r="E344">
            <v>6452</v>
          </cell>
          <cell r="F344">
            <v>6452</v>
          </cell>
          <cell r="G344">
            <v>0</v>
          </cell>
          <cell r="H344">
            <v>0</v>
          </cell>
          <cell r="I344">
            <v>0</v>
          </cell>
          <cell r="J344">
            <v>24</v>
          </cell>
          <cell r="N344">
            <v>0</v>
          </cell>
          <cell r="R344">
            <v>0</v>
          </cell>
          <cell r="V344">
            <v>0</v>
          </cell>
          <cell r="X344">
            <v>0</v>
          </cell>
          <cell r="Y344">
            <v>0</v>
          </cell>
        </row>
        <row r="345">
          <cell r="C345">
            <v>6452</v>
          </cell>
          <cell r="D345">
            <v>6452</v>
          </cell>
          <cell r="E345">
            <v>6452</v>
          </cell>
          <cell r="F345">
            <v>6452</v>
          </cell>
          <cell r="G345">
            <v>0</v>
          </cell>
          <cell r="H345">
            <v>0</v>
          </cell>
          <cell r="I345">
            <v>0</v>
          </cell>
          <cell r="J345">
            <v>24</v>
          </cell>
          <cell r="N345">
            <v>0</v>
          </cell>
          <cell r="R345">
            <v>0</v>
          </cell>
          <cell r="V345">
            <v>0</v>
          </cell>
          <cell r="X345">
            <v>0</v>
          </cell>
          <cell r="Y345">
            <v>0</v>
          </cell>
        </row>
        <row r="346">
          <cell r="C346">
            <v>6452</v>
          </cell>
          <cell r="D346">
            <v>6452</v>
          </cell>
          <cell r="E346">
            <v>6452</v>
          </cell>
          <cell r="F346">
            <v>6452</v>
          </cell>
          <cell r="G346">
            <v>0</v>
          </cell>
          <cell r="H346">
            <v>0</v>
          </cell>
          <cell r="I346">
            <v>0</v>
          </cell>
          <cell r="J346">
            <v>24</v>
          </cell>
          <cell r="N346">
            <v>0</v>
          </cell>
          <cell r="R346">
            <v>0</v>
          </cell>
          <cell r="V346">
            <v>0</v>
          </cell>
          <cell r="X346">
            <v>0</v>
          </cell>
          <cell r="Y346">
            <v>0</v>
          </cell>
        </row>
        <row r="347">
          <cell r="C347">
            <v>6452</v>
          </cell>
          <cell r="D347">
            <v>6452</v>
          </cell>
          <cell r="E347">
            <v>6452</v>
          </cell>
          <cell r="F347">
            <v>6452</v>
          </cell>
          <cell r="G347">
            <v>0</v>
          </cell>
          <cell r="H347">
            <v>0</v>
          </cell>
          <cell r="I347">
            <v>0</v>
          </cell>
          <cell r="J347">
            <v>24</v>
          </cell>
          <cell r="N347">
            <v>0</v>
          </cell>
          <cell r="R347">
            <v>0</v>
          </cell>
          <cell r="V347">
            <v>0</v>
          </cell>
          <cell r="X347">
            <v>0</v>
          </cell>
          <cell r="Y347">
            <v>0</v>
          </cell>
        </row>
        <row r="348">
          <cell r="C348">
            <v>6452</v>
          </cell>
          <cell r="D348">
            <v>6452</v>
          </cell>
          <cell r="E348">
            <v>6452</v>
          </cell>
          <cell r="F348">
            <v>6452</v>
          </cell>
          <cell r="G348">
            <v>0</v>
          </cell>
          <cell r="H348">
            <v>0</v>
          </cell>
          <cell r="I348">
            <v>0</v>
          </cell>
          <cell r="J348">
            <v>24</v>
          </cell>
          <cell r="N348">
            <v>0</v>
          </cell>
          <cell r="R348">
            <v>0</v>
          </cell>
          <cell r="V348">
            <v>0</v>
          </cell>
          <cell r="X348">
            <v>0</v>
          </cell>
          <cell r="Y348">
            <v>0</v>
          </cell>
        </row>
        <row r="349">
          <cell r="C349">
            <v>6452</v>
          </cell>
          <cell r="D349">
            <v>6452</v>
          </cell>
          <cell r="E349">
            <v>6452</v>
          </cell>
          <cell r="F349">
            <v>6452</v>
          </cell>
          <cell r="G349">
            <v>0</v>
          </cell>
          <cell r="H349">
            <v>0</v>
          </cell>
          <cell r="I349">
            <v>0</v>
          </cell>
          <cell r="J349">
            <v>24</v>
          </cell>
          <cell r="N349">
            <v>0</v>
          </cell>
          <cell r="R349">
            <v>0</v>
          </cell>
          <cell r="V349">
            <v>0</v>
          </cell>
          <cell r="X349">
            <v>0</v>
          </cell>
          <cell r="Y349">
            <v>0</v>
          </cell>
        </row>
        <row r="350">
          <cell r="C350">
            <v>6452</v>
          </cell>
          <cell r="D350">
            <v>6452</v>
          </cell>
          <cell r="E350">
            <v>6452</v>
          </cell>
          <cell r="F350">
            <v>6452</v>
          </cell>
          <cell r="G350">
            <v>0</v>
          </cell>
          <cell r="H350">
            <v>0</v>
          </cell>
          <cell r="I350">
            <v>0</v>
          </cell>
          <cell r="J350">
            <v>24</v>
          </cell>
          <cell r="N350">
            <v>0</v>
          </cell>
          <cell r="R350">
            <v>0</v>
          </cell>
          <cell r="V350">
            <v>0</v>
          </cell>
          <cell r="X350">
            <v>0</v>
          </cell>
          <cell r="Y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N351">
            <v>0</v>
          </cell>
          <cell r="R351">
            <v>0</v>
          </cell>
          <cell r="V351">
            <v>0</v>
          </cell>
          <cell r="X351">
            <v>0</v>
          </cell>
          <cell r="Y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N352">
            <v>0</v>
          </cell>
          <cell r="R352">
            <v>0</v>
          </cell>
          <cell r="V352">
            <v>0</v>
          </cell>
          <cell r="X352">
            <v>0</v>
          </cell>
          <cell r="Y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N353">
            <v>0</v>
          </cell>
          <cell r="R353">
            <v>0</v>
          </cell>
          <cell r="V353">
            <v>0</v>
          </cell>
          <cell r="X353">
            <v>0</v>
          </cell>
          <cell r="Y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N354">
            <v>0</v>
          </cell>
          <cell r="R354">
            <v>0</v>
          </cell>
          <cell r="V354">
            <v>0</v>
          </cell>
          <cell r="X354">
            <v>0</v>
          </cell>
          <cell r="Y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N355">
            <v>0</v>
          </cell>
          <cell r="R355">
            <v>0</v>
          </cell>
          <cell r="V355">
            <v>0</v>
          </cell>
          <cell r="X355">
            <v>0</v>
          </cell>
          <cell r="Y355">
            <v>0</v>
          </cell>
        </row>
        <row r="356"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N356">
            <v>0</v>
          </cell>
          <cell r="R356">
            <v>0</v>
          </cell>
          <cell r="V356">
            <v>0</v>
          </cell>
          <cell r="X356">
            <v>0</v>
          </cell>
          <cell r="Y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N357">
            <v>0</v>
          </cell>
          <cell r="R357">
            <v>0</v>
          </cell>
          <cell r="V357">
            <v>0</v>
          </cell>
          <cell r="X357">
            <v>0</v>
          </cell>
          <cell r="Y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N358">
            <v>0</v>
          </cell>
          <cell r="V358">
            <v>0</v>
          </cell>
          <cell r="X358">
            <v>0</v>
          </cell>
          <cell r="Y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N359">
            <v>0</v>
          </cell>
          <cell r="R359">
            <v>0</v>
          </cell>
          <cell r="V359">
            <v>0</v>
          </cell>
          <cell r="X359">
            <v>0</v>
          </cell>
          <cell r="Y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N360">
            <v>0</v>
          </cell>
          <cell r="R360">
            <v>0</v>
          </cell>
          <cell r="V360">
            <v>0</v>
          </cell>
          <cell r="X360">
            <v>0</v>
          </cell>
          <cell r="Y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N361">
            <v>0</v>
          </cell>
          <cell r="R361">
            <v>0</v>
          </cell>
          <cell r="V361">
            <v>0</v>
          </cell>
          <cell r="X361">
            <v>0</v>
          </cell>
          <cell r="Y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N362">
            <v>0</v>
          </cell>
          <cell r="R362">
            <v>0</v>
          </cell>
          <cell r="V362">
            <v>0</v>
          </cell>
          <cell r="X362">
            <v>0</v>
          </cell>
          <cell r="Y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N363">
            <v>0</v>
          </cell>
          <cell r="R363">
            <v>0</v>
          </cell>
          <cell r="V363">
            <v>0</v>
          </cell>
          <cell r="X363">
            <v>0</v>
          </cell>
          <cell r="Y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N364">
            <v>0</v>
          </cell>
          <cell r="R364">
            <v>0</v>
          </cell>
          <cell r="V364">
            <v>0</v>
          </cell>
          <cell r="X364">
            <v>0</v>
          </cell>
          <cell r="Y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N365">
            <v>0</v>
          </cell>
          <cell r="R365">
            <v>0</v>
          </cell>
          <cell r="V365">
            <v>0</v>
          </cell>
          <cell r="X365">
            <v>0</v>
          </cell>
          <cell r="Y365">
            <v>0</v>
          </cell>
        </row>
        <row r="366">
          <cell r="C366">
            <v>6452</v>
          </cell>
          <cell r="D366">
            <v>6452</v>
          </cell>
          <cell r="E366">
            <v>6452</v>
          </cell>
          <cell r="F366">
            <v>6452</v>
          </cell>
          <cell r="G366">
            <v>0</v>
          </cell>
          <cell r="H366">
            <v>0</v>
          </cell>
          <cell r="I366">
            <v>0</v>
          </cell>
          <cell r="J366">
            <v>384</v>
          </cell>
          <cell r="N366">
            <v>0</v>
          </cell>
          <cell r="R366">
            <v>0</v>
          </cell>
          <cell r="V366">
            <v>0</v>
          </cell>
        </row>
        <row r="367">
          <cell r="V367" t="str">
            <v/>
          </cell>
        </row>
        <row r="368">
          <cell r="C368">
            <v>749</v>
          </cell>
          <cell r="D368">
            <v>757</v>
          </cell>
          <cell r="E368">
            <v>757</v>
          </cell>
          <cell r="F368">
            <v>768</v>
          </cell>
          <cell r="G368">
            <v>8</v>
          </cell>
          <cell r="H368">
            <v>11</v>
          </cell>
          <cell r="I368">
            <v>19</v>
          </cell>
          <cell r="J368">
            <v>4.6166666666666671</v>
          </cell>
          <cell r="L368">
            <v>0.55763888888888891</v>
          </cell>
          <cell r="M368">
            <v>0.57361111111111118</v>
          </cell>
          <cell r="N368">
            <v>0.38333333333333464</v>
          </cell>
          <cell r="O368" t="str">
            <v>Pin riper arm lepas</v>
          </cell>
          <cell r="R368">
            <v>0</v>
          </cell>
          <cell r="V368">
            <v>0</v>
          </cell>
          <cell r="X368">
            <v>0.38333333333333464</v>
          </cell>
          <cell r="Y368" t="str">
            <v>Pin riper arm lepas</v>
          </cell>
        </row>
        <row r="369">
          <cell r="C369">
            <v>768</v>
          </cell>
          <cell r="D369">
            <v>776.5</v>
          </cell>
          <cell r="E369">
            <v>776.5</v>
          </cell>
          <cell r="F369">
            <v>787</v>
          </cell>
          <cell r="G369">
            <v>8.5</v>
          </cell>
          <cell r="H369">
            <v>10.5</v>
          </cell>
          <cell r="I369">
            <v>19</v>
          </cell>
          <cell r="J369">
            <v>5</v>
          </cell>
          <cell r="N369">
            <v>0</v>
          </cell>
          <cell r="R369">
            <v>0</v>
          </cell>
          <cell r="V369">
            <v>0</v>
          </cell>
          <cell r="X369">
            <v>0</v>
          </cell>
          <cell r="Y369">
            <v>0</v>
          </cell>
        </row>
        <row r="370">
          <cell r="C370">
            <v>787</v>
          </cell>
          <cell r="D370">
            <v>787</v>
          </cell>
          <cell r="E370">
            <v>787</v>
          </cell>
          <cell r="F370">
            <v>787</v>
          </cell>
          <cell r="G370">
            <v>0</v>
          </cell>
          <cell r="H370">
            <v>0</v>
          </cell>
          <cell r="I370">
            <v>0</v>
          </cell>
          <cell r="J370">
            <v>6.4499999999999993</v>
          </cell>
          <cell r="L370">
            <v>0.43541666666666662</v>
          </cell>
          <cell r="M370">
            <v>0.75</v>
          </cell>
          <cell r="N370">
            <v>7.5500000000000007</v>
          </cell>
          <cell r="O370" t="str">
            <v>Riper mau lepas</v>
          </cell>
          <cell r="P370">
            <v>0.29166666666666669</v>
          </cell>
          <cell r="Q370">
            <v>0.70833333333333337</v>
          </cell>
          <cell r="R370">
            <v>10</v>
          </cell>
          <cell r="S370" t="str">
            <v>Riper poin bengkok</v>
          </cell>
          <cell r="V370">
            <v>0</v>
          </cell>
          <cell r="X370">
            <v>17.55</v>
          </cell>
          <cell r="Y370" t="str">
            <v>Riper mau lepas,Riper poin bengkok</v>
          </cell>
        </row>
        <row r="371">
          <cell r="C371">
            <v>787</v>
          </cell>
          <cell r="D371">
            <v>791.2</v>
          </cell>
          <cell r="E371">
            <v>791.2</v>
          </cell>
          <cell r="F371">
            <v>791.5</v>
          </cell>
          <cell r="G371">
            <v>4.2000000000000455</v>
          </cell>
          <cell r="H371">
            <v>0.29999999999995453</v>
          </cell>
          <cell r="I371">
            <v>4.5</v>
          </cell>
          <cell r="J371">
            <v>13.416666666666666</v>
          </cell>
          <cell r="L371">
            <v>0.49652777777777773</v>
          </cell>
          <cell r="M371">
            <v>0.75</v>
          </cell>
          <cell r="N371">
            <v>6.0833333333333339</v>
          </cell>
          <cell r="O371" t="str">
            <v>Unit break down</v>
          </cell>
          <cell r="R371">
            <v>0</v>
          </cell>
          <cell r="V371">
            <v>0</v>
          </cell>
          <cell r="X371">
            <v>6.0833333333333339</v>
          </cell>
          <cell r="Y371" t="str">
            <v>Unit break down</v>
          </cell>
        </row>
        <row r="372">
          <cell r="C372">
            <v>791.5</v>
          </cell>
          <cell r="D372">
            <v>791.5</v>
          </cell>
          <cell r="E372">
            <v>791.5</v>
          </cell>
          <cell r="F372">
            <v>791.5</v>
          </cell>
          <cell r="G372">
            <v>0</v>
          </cell>
          <cell r="H372">
            <v>0</v>
          </cell>
          <cell r="I372">
            <v>0</v>
          </cell>
          <cell r="J372">
            <v>24</v>
          </cell>
          <cell r="N372">
            <v>0</v>
          </cell>
          <cell r="R372">
            <v>0</v>
          </cell>
          <cell r="V372">
            <v>0</v>
          </cell>
          <cell r="X372">
            <v>0</v>
          </cell>
          <cell r="Y372">
            <v>0</v>
          </cell>
        </row>
        <row r="373">
          <cell r="C373">
            <v>791.5</v>
          </cell>
          <cell r="D373">
            <v>791.5</v>
          </cell>
          <cell r="E373">
            <v>791.5</v>
          </cell>
          <cell r="F373">
            <v>791.5</v>
          </cell>
          <cell r="G373">
            <v>0</v>
          </cell>
          <cell r="H373">
            <v>0</v>
          </cell>
          <cell r="I373">
            <v>0</v>
          </cell>
          <cell r="J373">
            <v>24</v>
          </cell>
          <cell r="N373">
            <v>0</v>
          </cell>
          <cell r="R373">
            <v>0</v>
          </cell>
          <cell r="V373">
            <v>0</v>
          </cell>
          <cell r="X373">
            <v>0</v>
          </cell>
          <cell r="Y373">
            <v>0</v>
          </cell>
        </row>
        <row r="374">
          <cell r="C374">
            <v>791.5</v>
          </cell>
          <cell r="D374">
            <v>791.5</v>
          </cell>
          <cell r="E374">
            <v>791.5</v>
          </cell>
          <cell r="F374">
            <v>791.5</v>
          </cell>
          <cell r="G374">
            <v>0</v>
          </cell>
          <cell r="H374">
            <v>0</v>
          </cell>
          <cell r="I374">
            <v>0</v>
          </cell>
          <cell r="J374">
            <v>24</v>
          </cell>
          <cell r="N374">
            <v>0</v>
          </cell>
          <cell r="R374">
            <v>0</v>
          </cell>
          <cell r="V374">
            <v>0</v>
          </cell>
          <cell r="X374">
            <v>0</v>
          </cell>
          <cell r="Y374">
            <v>0</v>
          </cell>
        </row>
        <row r="375">
          <cell r="C375">
            <v>791.5</v>
          </cell>
          <cell r="D375">
            <v>796</v>
          </cell>
          <cell r="E375">
            <v>796</v>
          </cell>
          <cell r="F375">
            <v>796</v>
          </cell>
          <cell r="G375">
            <v>4.5</v>
          </cell>
          <cell r="H375">
            <v>0</v>
          </cell>
          <cell r="I375">
            <v>4.5</v>
          </cell>
          <cell r="J375">
            <v>19.5</v>
          </cell>
          <cell r="N375">
            <v>0</v>
          </cell>
          <cell r="R375">
            <v>0</v>
          </cell>
          <cell r="V375">
            <v>0</v>
          </cell>
          <cell r="X375">
            <v>0</v>
          </cell>
          <cell r="Y375">
            <v>0</v>
          </cell>
        </row>
        <row r="376">
          <cell r="C376">
            <v>796</v>
          </cell>
          <cell r="D376">
            <v>804</v>
          </cell>
          <cell r="E376">
            <v>804</v>
          </cell>
          <cell r="F376">
            <v>804</v>
          </cell>
          <cell r="G376">
            <v>8</v>
          </cell>
          <cell r="H376">
            <v>0</v>
          </cell>
          <cell r="I376">
            <v>8</v>
          </cell>
          <cell r="J376">
            <v>16</v>
          </cell>
          <cell r="N376">
            <v>0</v>
          </cell>
          <cell r="R376">
            <v>0</v>
          </cell>
          <cell r="V376">
            <v>0</v>
          </cell>
          <cell r="X376">
            <v>0</v>
          </cell>
          <cell r="Y376">
            <v>0</v>
          </cell>
        </row>
        <row r="377">
          <cell r="C377">
            <v>804</v>
          </cell>
          <cell r="D377">
            <v>814</v>
          </cell>
          <cell r="E377">
            <v>814</v>
          </cell>
          <cell r="F377">
            <v>822.2</v>
          </cell>
          <cell r="G377">
            <v>10</v>
          </cell>
          <cell r="H377">
            <v>8.2000000000000455</v>
          </cell>
          <cell r="I377">
            <v>18.200000000000045</v>
          </cell>
          <cell r="J377">
            <v>5.5499999999999545</v>
          </cell>
          <cell r="L377">
            <v>0.96527777777777779</v>
          </cell>
          <cell r="M377">
            <v>0.97569444444444453</v>
          </cell>
          <cell r="N377">
            <v>0.25000000000000178</v>
          </cell>
          <cell r="O377" t="str">
            <v>Lampu kerja off</v>
          </cell>
          <cell r="V377">
            <v>0</v>
          </cell>
          <cell r="X377">
            <v>0.25000000000000178</v>
          </cell>
          <cell r="Y377" t="str">
            <v>Lampu kerja off</v>
          </cell>
        </row>
        <row r="378">
          <cell r="C378">
            <v>822.2</v>
          </cell>
          <cell r="D378">
            <v>831</v>
          </cell>
          <cell r="E378">
            <v>831</v>
          </cell>
          <cell r="F378">
            <v>840.5</v>
          </cell>
          <cell r="G378">
            <v>8.7999999999999545</v>
          </cell>
          <cell r="H378">
            <v>9.5</v>
          </cell>
          <cell r="I378">
            <v>18.299999999999955</v>
          </cell>
          <cell r="J378">
            <v>5.7000000000000455</v>
          </cell>
          <cell r="N378">
            <v>0</v>
          </cell>
          <cell r="V378">
            <v>0</v>
          </cell>
          <cell r="X378">
            <v>0</v>
          </cell>
          <cell r="Y378">
            <v>0</v>
          </cell>
        </row>
        <row r="379">
          <cell r="C379">
            <v>840.5</v>
          </cell>
          <cell r="D379">
            <v>850.6</v>
          </cell>
          <cell r="E379">
            <v>850.6</v>
          </cell>
          <cell r="F379">
            <v>860</v>
          </cell>
          <cell r="G379">
            <v>10.100000000000023</v>
          </cell>
          <cell r="H379">
            <v>9.3999999999999773</v>
          </cell>
          <cell r="I379">
            <v>19.5</v>
          </cell>
          <cell r="J379">
            <v>4.5</v>
          </cell>
          <cell r="N379">
            <v>0</v>
          </cell>
          <cell r="V379">
            <v>0</v>
          </cell>
          <cell r="X379">
            <v>0</v>
          </cell>
          <cell r="Y379">
            <v>0</v>
          </cell>
        </row>
        <row r="380">
          <cell r="C380">
            <v>860</v>
          </cell>
          <cell r="D380">
            <v>869</v>
          </cell>
          <cell r="E380">
            <v>869</v>
          </cell>
          <cell r="F380">
            <v>879</v>
          </cell>
          <cell r="G380">
            <v>9</v>
          </cell>
          <cell r="H380">
            <v>10</v>
          </cell>
          <cell r="I380">
            <v>19</v>
          </cell>
          <cell r="J380">
            <v>5</v>
          </cell>
          <cell r="N380">
            <v>0</v>
          </cell>
          <cell r="V380">
            <v>0</v>
          </cell>
          <cell r="X380">
            <v>0</v>
          </cell>
          <cell r="Y380">
            <v>0</v>
          </cell>
        </row>
        <row r="381">
          <cell r="C381">
            <v>879</v>
          </cell>
          <cell r="D381">
            <v>888</v>
          </cell>
          <cell r="E381">
            <v>888</v>
          </cell>
          <cell r="F381">
            <v>888</v>
          </cell>
          <cell r="G381">
            <v>9</v>
          </cell>
          <cell r="H381">
            <v>0</v>
          </cell>
          <cell r="I381">
            <v>9</v>
          </cell>
          <cell r="J381">
            <v>15</v>
          </cell>
          <cell r="N381">
            <v>0</v>
          </cell>
          <cell r="R381">
            <v>0</v>
          </cell>
          <cell r="V381">
            <v>0</v>
          </cell>
          <cell r="X381">
            <v>0</v>
          </cell>
          <cell r="Y381">
            <v>0</v>
          </cell>
        </row>
        <row r="382">
          <cell r="C382">
            <v>888</v>
          </cell>
          <cell r="D382">
            <v>898</v>
          </cell>
          <cell r="E382">
            <v>898</v>
          </cell>
          <cell r="F382">
            <v>909</v>
          </cell>
          <cell r="G382">
            <v>10</v>
          </cell>
          <cell r="H382">
            <v>11</v>
          </cell>
          <cell r="I382">
            <v>21</v>
          </cell>
          <cell r="J382">
            <v>3</v>
          </cell>
          <cell r="N382">
            <v>0</v>
          </cell>
          <cell r="R382">
            <v>0</v>
          </cell>
          <cell r="V382">
            <v>0</v>
          </cell>
          <cell r="X382">
            <v>0</v>
          </cell>
          <cell r="Y382">
            <v>0</v>
          </cell>
        </row>
        <row r="383">
          <cell r="C383">
            <v>909</v>
          </cell>
          <cell r="D383">
            <v>918.5</v>
          </cell>
          <cell r="E383">
            <v>918.5</v>
          </cell>
          <cell r="F383">
            <v>929</v>
          </cell>
          <cell r="G383">
            <v>9.5</v>
          </cell>
          <cell r="H383">
            <v>10.5</v>
          </cell>
          <cell r="I383">
            <v>20</v>
          </cell>
          <cell r="J383">
            <v>4</v>
          </cell>
          <cell r="N383">
            <v>0</v>
          </cell>
          <cell r="R383">
            <v>0</v>
          </cell>
          <cell r="V383">
            <v>0</v>
          </cell>
          <cell r="X383">
            <v>0</v>
          </cell>
          <cell r="Y383">
            <v>0</v>
          </cell>
        </row>
        <row r="384">
          <cell r="C384">
            <v>929</v>
          </cell>
          <cell r="D384">
            <v>936</v>
          </cell>
          <cell r="E384">
            <v>936</v>
          </cell>
          <cell r="F384">
            <v>936</v>
          </cell>
          <cell r="G384">
            <v>7</v>
          </cell>
          <cell r="H384">
            <v>0</v>
          </cell>
          <cell r="I384">
            <v>7</v>
          </cell>
          <cell r="J384">
            <v>17</v>
          </cell>
          <cell r="N384">
            <v>0</v>
          </cell>
          <cell r="R384">
            <v>0</v>
          </cell>
          <cell r="V384">
            <v>0</v>
          </cell>
          <cell r="X384">
            <v>0</v>
          </cell>
          <cell r="Y384">
            <v>0</v>
          </cell>
        </row>
        <row r="385">
          <cell r="C385">
            <v>936</v>
          </cell>
          <cell r="D385">
            <v>938</v>
          </cell>
          <cell r="E385">
            <v>938</v>
          </cell>
          <cell r="F385">
            <v>948</v>
          </cell>
          <cell r="G385">
            <v>2</v>
          </cell>
          <cell r="H385">
            <v>10</v>
          </cell>
          <cell r="I385">
            <v>12</v>
          </cell>
          <cell r="J385">
            <v>12</v>
          </cell>
          <cell r="N385">
            <v>0</v>
          </cell>
          <cell r="R385">
            <v>0</v>
          </cell>
          <cell r="V385">
            <v>0</v>
          </cell>
          <cell r="X385">
            <v>0</v>
          </cell>
          <cell r="Y385">
            <v>0</v>
          </cell>
        </row>
        <row r="386">
          <cell r="C386">
            <v>948</v>
          </cell>
          <cell r="D386">
            <v>948</v>
          </cell>
          <cell r="E386">
            <v>948</v>
          </cell>
          <cell r="F386">
            <v>948</v>
          </cell>
          <cell r="G386">
            <v>0</v>
          </cell>
          <cell r="H386">
            <v>0</v>
          </cell>
          <cell r="I386">
            <v>0</v>
          </cell>
          <cell r="J386">
            <v>24</v>
          </cell>
          <cell r="N386">
            <v>0</v>
          </cell>
          <cell r="R386">
            <v>0</v>
          </cell>
          <cell r="V386">
            <v>0</v>
          </cell>
          <cell r="X386">
            <v>0</v>
          </cell>
          <cell r="Y386">
            <v>0</v>
          </cell>
        </row>
        <row r="387">
          <cell r="C387">
            <v>948</v>
          </cell>
          <cell r="D387">
            <v>948</v>
          </cell>
          <cell r="E387">
            <v>948</v>
          </cell>
          <cell r="F387">
            <v>948</v>
          </cell>
          <cell r="G387">
            <v>0</v>
          </cell>
          <cell r="H387">
            <v>0</v>
          </cell>
          <cell r="I387">
            <v>0</v>
          </cell>
          <cell r="J387">
            <v>24</v>
          </cell>
          <cell r="N387">
            <v>0</v>
          </cell>
          <cell r="R387">
            <v>0</v>
          </cell>
          <cell r="V387">
            <v>0</v>
          </cell>
          <cell r="X387">
            <v>0</v>
          </cell>
          <cell r="Y387">
            <v>0</v>
          </cell>
        </row>
        <row r="388">
          <cell r="C388">
            <v>948</v>
          </cell>
          <cell r="D388">
            <v>948</v>
          </cell>
          <cell r="E388">
            <v>948</v>
          </cell>
          <cell r="F388">
            <v>948</v>
          </cell>
          <cell r="G388">
            <v>0</v>
          </cell>
          <cell r="H388">
            <v>0</v>
          </cell>
          <cell r="I388">
            <v>0</v>
          </cell>
          <cell r="J388">
            <v>24</v>
          </cell>
          <cell r="N388">
            <v>0</v>
          </cell>
          <cell r="R388">
            <v>0</v>
          </cell>
          <cell r="V388">
            <v>0</v>
          </cell>
          <cell r="X388">
            <v>0</v>
          </cell>
          <cell r="Y388">
            <v>0</v>
          </cell>
        </row>
        <row r="389">
          <cell r="C389">
            <v>948</v>
          </cell>
          <cell r="D389">
            <v>948</v>
          </cell>
          <cell r="E389">
            <v>948</v>
          </cell>
          <cell r="F389">
            <v>948</v>
          </cell>
          <cell r="G389">
            <v>0</v>
          </cell>
          <cell r="H389">
            <v>0</v>
          </cell>
          <cell r="I389">
            <v>0</v>
          </cell>
          <cell r="J389">
            <v>24</v>
          </cell>
          <cell r="N389">
            <v>0</v>
          </cell>
          <cell r="R389">
            <v>0</v>
          </cell>
          <cell r="V389">
            <v>0</v>
          </cell>
          <cell r="X389">
            <v>0</v>
          </cell>
          <cell r="Y389">
            <v>0</v>
          </cell>
        </row>
        <row r="390">
          <cell r="C390">
            <v>948</v>
          </cell>
          <cell r="D390">
            <v>948</v>
          </cell>
          <cell r="E390">
            <v>948</v>
          </cell>
          <cell r="F390">
            <v>948</v>
          </cell>
          <cell r="G390">
            <v>0</v>
          </cell>
          <cell r="H390">
            <v>0</v>
          </cell>
          <cell r="I390">
            <v>0</v>
          </cell>
          <cell r="J390">
            <v>24</v>
          </cell>
          <cell r="N390">
            <v>0</v>
          </cell>
          <cell r="R390">
            <v>0</v>
          </cell>
          <cell r="V390">
            <v>0</v>
          </cell>
          <cell r="X390">
            <v>0</v>
          </cell>
          <cell r="Y390">
            <v>0</v>
          </cell>
        </row>
        <row r="391">
          <cell r="C391">
            <v>948</v>
          </cell>
          <cell r="D391">
            <v>955</v>
          </cell>
          <cell r="E391">
            <v>955</v>
          </cell>
          <cell r="F391">
            <v>965.3</v>
          </cell>
          <cell r="G391">
            <v>7</v>
          </cell>
          <cell r="H391">
            <v>10.299999999999955</v>
          </cell>
          <cell r="I391">
            <v>17.299999999999955</v>
          </cell>
          <cell r="J391">
            <v>6.5833333333333783</v>
          </cell>
          <cell r="L391">
            <v>0.83958333333333324</v>
          </cell>
          <cell r="M391">
            <v>0.84444444444444444</v>
          </cell>
          <cell r="N391">
            <v>0.11666666666666892</v>
          </cell>
          <cell r="O391" t="str">
            <v>Perbaikan lampu engine</v>
          </cell>
          <cell r="R391">
            <v>0</v>
          </cell>
          <cell r="V391">
            <v>0</v>
          </cell>
          <cell r="X391">
            <v>0.11666666666666892</v>
          </cell>
          <cell r="Y391" t="str">
            <v>Perbaikan lampu engine</v>
          </cell>
        </row>
        <row r="392">
          <cell r="C392">
            <v>965.3</v>
          </cell>
          <cell r="D392">
            <v>974</v>
          </cell>
          <cell r="E392">
            <v>974</v>
          </cell>
          <cell r="F392">
            <v>984.2</v>
          </cell>
          <cell r="G392">
            <v>8.7000000000000455</v>
          </cell>
          <cell r="H392">
            <v>10.200000000000045</v>
          </cell>
          <cell r="I392">
            <v>18.900000000000091</v>
          </cell>
          <cell r="J392">
            <v>5.0999999999999091</v>
          </cell>
          <cell r="N392">
            <v>0</v>
          </cell>
          <cell r="V392">
            <v>0</v>
          </cell>
          <cell r="X392">
            <v>0</v>
          </cell>
          <cell r="Y392">
            <v>0</v>
          </cell>
        </row>
        <row r="393">
          <cell r="C393">
            <v>984.2</v>
          </cell>
          <cell r="D393">
            <v>994.7</v>
          </cell>
          <cell r="E393">
            <v>994.7</v>
          </cell>
          <cell r="F393">
            <v>1002.5</v>
          </cell>
          <cell r="G393">
            <v>10.5</v>
          </cell>
          <cell r="H393">
            <v>7.7999999999999545</v>
          </cell>
          <cell r="I393">
            <v>18.299999999999955</v>
          </cell>
          <cell r="J393">
            <v>5.7000000000000455</v>
          </cell>
          <cell r="N393">
            <v>0</v>
          </cell>
          <cell r="R393">
            <v>0</v>
          </cell>
          <cell r="V393">
            <v>0</v>
          </cell>
          <cell r="X393">
            <v>0</v>
          </cell>
          <cell r="Y393">
            <v>0</v>
          </cell>
        </row>
        <row r="394">
          <cell r="C394">
            <v>1002.5</v>
          </cell>
          <cell r="D394">
            <v>1003.5</v>
          </cell>
          <cell r="E394">
            <v>1003.5</v>
          </cell>
          <cell r="F394">
            <v>1003.5</v>
          </cell>
          <cell r="G394">
            <v>1</v>
          </cell>
          <cell r="H394">
            <v>0</v>
          </cell>
          <cell r="I394">
            <v>1</v>
          </cell>
          <cell r="J394">
            <v>17.25</v>
          </cell>
          <cell r="L394">
            <v>0.375</v>
          </cell>
          <cell r="M394">
            <v>0.58333333333333337</v>
          </cell>
          <cell r="N394">
            <v>5.0000000000000009</v>
          </cell>
          <cell r="O394" t="str">
            <v>Pemasangan riper</v>
          </cell>
          <cell r="P394">
            <v>0.93402777777777779</v>
          </cell>
          <cell r="Q394">
            <v>0.96527777777777779</v>
          </cell>
          <cell r="R394">
            <v>0.75</v>
          </cell>
          <cell r="S394" t="str">
            <v>Ps 4 ( oil engine )</v>
          </cell>
          <cell r="V394">
            <v>0</v>
          </cell>
          <cell r="X394">
            <v>5.7500000000000009</v>
          </cell>
          <cell r="Y394" t="str">
            <v>Pemasangan riper,Ps 4 ( oil engine )</v>
          </cell>
        </row>
        <row r="395">
          <cell r="C395">
            <v>1003.5</v>
          </cell>
          <cell r="D395">
            <v>1014.5</v>
          </cell>
          <cell r="E395">
            <v>1014.5</v>
          </cell>
          <cell r="F395">
            <v>1024.5999999999999</v>
          </cell>
          <cell r="G395">
            <v>11</v>
          </cell>
          <cell r="H395">
            <v>10.099999999999909</v>
          </cell>
          <cell r="I395">
            <v>21.099999999999909</v>
          </cell>
          <cell r="J395">
            <v>2.9000000000000909</v>
          </cell>
          <cell r="N395">
            <v>0</v>
          </cell>
          <cell r="R395">
            <v>0</v>
          </cell>
          <cell r="V395">
            <v>0</v>
          </cell>
          <cell r="X395">
            <v>0</v>
          </cell>
          <cell r="Y395">
            <v>0</v>
          </cell>
        </row>
        <row r="396">
          <cell r="C396">
            <v>1024.5999999999999</v>
          </cell>
          <cell r="D396">
            <v>1024.5999999999999</v>
          </cell>
          <cell r="E396">
            <v>1024.5999999999999</v>
          </cell>
          <cell r="F396">
            <v>1024.5999999999999</v>
          </cell>
          <cell r="G396">
            <v>0</v>
          </cell>
          <cell r="H396">
            <v>0</v>
          </cell>
          <cell r="I396">
            <v>0</v>
          </cell>
          <cell r="J396">
            <v>24</v>
          </cell>
          <cell r="K396" t="str">
            <v>Standby</v>
          </cell>
          <cell r="N396">
            <v>0</v>
          </cell>
          <cell r="R396">
            <v>0</v>
          </cell>
          <cell r="V396">
            <v>0</v>
          </cell>
          <cell r="X396">
            <v>0</v>
          </cell>
          <cell r="Y396">
            <v>0</v>
          </cell>
        </row>
        <row r="397">
          <cell r="C397">
            <v>1024.5999999999999</v>
          </cell>
          <cell r="D397">
            <v>1024.5999999999999</v>
          </cell>
          <cell r="E397">
            <v>1024.5999999999999</v>
          </cell>
          <cell r="F397">
            <v>1024.5999999999999</v>
          </cell>
          <cell r="G397">
            <v>0</v>
          </cell>
          <cell r="H397">
            <v>0</v>
          </cell>
          <cell r="I397">
            <v>0</v>
          </cell>
          <cell r="J397">
            <v>24</v>
          </cell>
          <cell r="K397" t="str">
            <v>Stanndby</v>
          </cell>
          <cell r="N397">
            <v>0</v>
          </cell>
          <cell r="R397">
            <v>0</v>
          </cell>
          <cell r="V397">
            <v>0</v>
          </cell>
          <cell r="X397">
            <v>0</v>
          </cell>
          <cell r="Y397">
            <v>0</v>
          </cell>
        </row>
        <row r="398">
          <cell r="C398">
            <v>1024.5999999999999</v>
          </cell>
          <cell r="D398">
            <v>1024.5999999999999</v>
          </cell>
          <cell r="E398">
            <v>1024.5999999999999</v>
          </cell>
          <cell r="F398">
            <v>1024.5999999999999</v>
          </cell>
          <cell r="G398">
            <v>0</v>
          </cell>
          <cell r="H398">
            <v>0</v>
          </cell>
          <cell r="I398">
            <v>0</v>
          </cell>
          <cell r="J398">
            <v>24</v>
          </cell>
          <cell r="K398" t="str">
            <v>Standby</v>
          </cell>
          <cell r="N398">
            <v>0</v>
          </cell>
          <cell r="R398">
            <v>0</v>
          </cell>
          <cell r="V398">
            <v>0</v>
          </cell>
          <cell r="X398">
            <v>0</v>
          </cell>
          <cell r="Y398">
            <v>0</v>
          </cell>
        </row>
        <row r="399">
          <cell r="C399">
            <v>749</v>
          </cell>
          <cell r="D399">
            <v>1024.5999999999999</v>
          </cell>
          <cell r="E399">
            <v>757</v>
          </cell>
          <cell r="F399">
            <v>1024.5999999999999</v>
          </cell>
          <cell r="G399">
            <v>146.80000000000007</v>
          </cell>
          <cell r="H399">
            <v>128.79999999999984</v>
          </cell>
          <cell r="I399">
            <v>275.59999999999991</v>
          </cell>
          <cell r="J399">
            <v>438.26666666666677</v>
          </cell>
          <cell r="N399">
            <v>19.38333333333334</v>
          </cell>
          <cell r="R399">
            <v>10.75</v>
          </cell>
          <cell r="V399">
            <v>0</v>
          </cell>
        </row>
        <row r="400">
          <cell r="V400" t="str">
            <v/>
          </cell>
        </row>
        <row r="401">
          <cell r="C401">
            <v>663</v>
          </cell>
          <cell r="D401">
            <v>671</v>
          </cell>
          <cell r="E401">
            <v>671</v>
          </cell>
          <cell r="F401">
            <v>680</v>
          </cell>
          <cell r="G401">
            <v>8</v>
          </cell>
          <cell r="H401">
            <v>9</v>
          </cell>
          <cell r="I401">
            <v>17</v>
          </cell>
          <cell r="J401">
            <v>7</v>
          </cell>
          <cell r="N401">
            <v>0</v>
          </cell>
          <cell r="R401">
            <v>0</v>
          </cell>
          <cell r="V401">
            <v>0</v>
          </cell>
          <cell r="X401">
            <v>0</v>
          </cell>
          <cell r="Y401">
            <v>0</v>
          </cell>
        </row>
        <row r="402">
          <cell r="C402">
            <v>680</v>
          </cell>
          <cell r="D402">
            <v>680</v>
          </cell>
          <cell r="E402">
            <v>680</v>
          </cell>
          <cell r="F402">
            <v>680</v>
          </cell>
          <cell r="G402">
            <v>0</v>
          </cell>
          <cell r="H402">
            <v>0</v>
          </cell>
          <cell r="I402">
            <v>0</v>
          </cell>
          <cell r="J402">
            <v>24</v>
          </cell>
          <cell r="N402">
            <v>0</v>
          </cell>
          <cell r="R402">
            <v>0</v>
          </cell>
          <cell r="V402">
            <v>0</v>
          </cell>
          <cell r="X402">
            <v>0</v>
          </cell>
          <cell r="Y402">
            <v>0</v>
          </cell>
        </row>
        <row r="403">
          <cell r="C403">
            <v>680</v>
          </cell>
          <cell r="D403">
            <v>680</v>
          </cell>
          <cell r="E403">
            <v>680</v>
          </cell>
          <cell r="F403">
            <v>680</v>
          </cell>
          <cell r="G403">
            <v>0</v>
          </cell>
          <cell r="H403">
            <v>0</v>
          </cell>
          <cell r="I403">
            <v>0</v>
          </cell>
          <cell r="J403">
            <v>24</v>
          </cell>
          <cell r="N403">
            <v>0</v>
          </cell>
          <cell r="R403">
            <v>0</v>
          </cell>
          <cell r="V403">
            <v>0</v>
          </cell>
          <cell r="X403">
            <v>0</v>
          </cell>
          <cell r="Y403">
            <v>0</v>
          </cell>
        </row>
        <row r="404">
          <cell r="C404">
            <v>680</v>
          </cell>
          <cell r="D404">
            <v>680</v>
          </cell>
          <cell r="E404">
            <v>680</v>
          </cell>
          <cell r="F404">
            <v>680</v>
          </cell>
          <cell r="G404">
            <v>0</v>
          </cell>
          <cell r="H404">
            <v>0</v>
          </cell>
          <cell r="I404">
            <v>0</v>
          </cell>
          <cell r="J404">
            <v>24</v>
          </cell>
          <cell r="N404">
            <v>0</v>
          </cell>
          <cell r="R404">
            <v>0</v>
          </cell>
          <cell r="V404">
            <v>0</v>
          </cell>
          <cell r="X404">
            <v>0</v>
          </cell>
          <cell r="Y404">
            <v>0</v>
          </cell>
        </row>
        <row r="405">
          <cell r="C405">
            <v>680</v>
          </cell>
          <cell r="D405">
            <v>680</v>
          </cell>
          <cell r="E405">
            <v>680</v>
          </cell>
          <cell r="F405">
            <v>680</v>
          </cell>
          <cell r="G405">
            <v>0</v>
          </cell>
          <cell r="H405">
            <v>0</v>
          </cell>
          <cell r="I405">
            <v>0</v>
          </cell>
          <cell r="J405">
            <v>24</v>
          </cell>
          <cell r="N405">
            <v>0</v>
          </cell>
          <cell r="R405">
            <v>0</v>
          </cell>
          <cell r="V405">
            <v>0</v>
          </cell>
          <cell r="X405">
            <v>0</v>
          </cell>
          <cell r="Y405">
            <v>0</v>
          </cell>
        </row>
        <row r="406">
          <cell r="C406">
            <v>680</v>
          </cell>
          <cell r="D406">
            <v>680</v>
          </cell>
          <cell r="E406">
            <v>680</v>
          </cell>
          <cell r="F406">
            <v>680</v>
          </cell>
          <cell r="G406">
            <v>0</v>
          </cell>
          <cell r="H406">
            <v>0</v>
          </cell>
          <cell r="I406">
            <v>0</v>
          </cell>
          <cell r="J406">
            <v>24</v>
          </cell>
          <cell r="N406">
            <v>0</v>
          </cell>
          <cell r="R406">
            <v>0</v>
          </cell>
          <cell r="V406">
            <v>0</v>
          </cell>
          <cell r="X406">
            <v>0</v>
          </cell>
          <cell r="Y406">
            <v>0</v>
          </cell>
        </row>
        <row r="407">
          <cell r="C407">
            <v>680</v>
          </cell>
          <cell r="D407">
            <v>680</v>
          </cell>
          <cell r="E407">
            <v>680</v>
          </cell>
          <cell r="F407">
            <v>686</v>
          </cell>
          <cell r="G407">
            <v>0</v>
          </cell>
          <cell r="H407">
            <v>6</v>
          </cell>
          <cell r="I407">
            <v>6</v>
          </cell>
          <cell r="J407">
            <v>18</v>
          </cell>
          <cell r="N407">
            <v>0</v>
          </cell>
          <cell r="R407">
            <v>0</v>
          </cell>
          <cell r="V407">
            <v>0</v>
          </cell>
          <cell r="X407">
            <v>0</v>
          </cell>
          <cell r="Y407">
            <v>0</v>
          </cell>
        </row>
        <row r="408">
          <cell r="C408">
            <v>686</v>
          </cell>
          <cell r="D408">
            <v>689</v>
          </cell>
          <cell r="E408">
            <v>689</v>
          </cell>
          <cell r="F408">
            <v>696</v>
          </cell>
          <cell r="G408">
            <v>3</v>
          </cell>
          <cell r="H408">
            <v>7</v>
          </cell>
          <cell r="I408">
            <v>10</v>
          </cell>
          <cell r="J408">
            <v>14</v>
          </cell>
          <cell r="N408">
            <v>0</v>
          </cell>
          <cell r="R408">
            <v>0</v>
          </cell>
          <cell r="V408">
            <v>0</v>
          </cell>
          <cell r="X408">
            <v>0</v>
          </cell>
          <cell r="Y408">
            <v>0</v>
          </cell>
        </row>
        <row r="409">
          <cell r="C409">
            <v>696</v>
          </cell>
          <cell r="D409">
            <v>702</v>
          </cell>
          <cell r="E409">
            <v>702</v>
          </cell>
          <cell r="F409">
            <v>707.5</v>
          </cell>
          <cell r="G409">
            <v>6</v>
          </cell>
          <cell r="H409">
            <v>5.5</v>
          </cell>
          <cell r="I409">
            <v>11.5</v>
          </cell>
          <cell r="J409">
            <v>12.5</v>
          </cell>
          <cell r="N409">
            <v>0</v>
          </cell>
          <cell r="R409">
            <v>0</v>
          </cell>
          <cell r="V409">
            <v>0</v>
          </cell>
          <cell r="X409">
            <v>0</v>
          </cell>
          <cell r="Y409">
            <v>0</v>
          </cell>
        </row>
        <row r="410">
          <cell r="C410">
            <v>707.5</v>
          </cell>
          <cell r="D410">
            <v>717</v>
          </cell>
          <cell r="E410">
            <v>717</v>
          </cell>
          <cell r="F410">
            <v>722</v>
          </cell>
          <cell r="G410">
            <v>9.5</v>
          </cell>
          <cell r="H410">
            <v>5</v>
          </cell>
          <cell r="I410">
            <v>14.5</v>
          </cell>
          <cell r="J410">
            <v>8.4166666666666288</v>
          </cell>
          <cell r="L410">
            <v>0.97569444444444453</v>
          </cell>
          <cell r="M410">
            <v>2.0833333333333332E-2</v>
          </cell>
          <cell r="N410">
            <v>1.0833333333333712</v>
          </cell>
          <cell r="O410" t="str">
            <v>Oil hydrolick low</v>
          </cell>
          <cell r="R410">
            <v>0</v>
          </cell>
          <cell r="V410">
            <v>0</v>
          </cell>
          <cell r="X410">
            <v>1.0833333333333712</v>
          </cell>
          <cell r="Y410" t="str">
            <v>Oil hydrolick low</v>
          </cell>
        </row>
        <row r="411">
          <cell r="C411">
            <v>722</v>
          </cell>
          <cell r="D411">
            <v>728</v>
          </cell>
          <cell r="E411">
            <v>728</v>
          </cell>
          <cell r="F411">
            <v>739</v>
          </cell>
          <cell r="G411">
            <v>6</v>
          </cell>
          <cell r="H411">
            <v>11</v>
          </cell>
          <cell r="I411">
            <v>17</v>
          </cell>
          <cell r="J411">
            <v>6.75</v>
          </cell>
          <cell r="L411">
            <v>0.8125</v>
          </cell>
          <cell r="M411">
            <v>0.82291666666666663</v>
          </cell>
          <cell r="N411">
            <v>0.24999999999999911</v>
          </cell>
          <cell r="O411" t="str">
            <v>Lampu kerja off</v>
          </cell>
          <cell r="R411">
            <v>0</v>
          </cell>
          <cell r="V411">
            <v>0</v>
          </cell>
          <cell r="X411">
            <v>0.24999999999999911</v>
          </cell>
          <cell r="Y411" t="str">
            <v>Lampu kerja off</v>
          </cell>
        </row>
        <row r="412">
          <cell r="C412">
            <v>739</v>
          </cell>
          <cell r="D412">
            <v>747</v>
          </cell>
          <cell r="E412">
            <v>747</v>
          </cell>
          <cell r="F412">
            <v>752</v>
          </cell>
          <cell r="G412">
            <v>8</v>
          </cell>
          <cell r="H412">
            <v>5</v>
          </cell>
          <cell r="I412">
            <v>13</v>
          </cell>
          <cell r="J412">
            <v>11</v>
          </cell>
          <cell r="N412">
            <v>0</v>
          </cell>
          <cell r="R412">
            <v>0</v>
          </cell>
          <cell r="V412">
            <v>0</v>
          </cell>
          <cell r="X412">
            <v>0</v>
          </cell>
          <cell r="Y412">
            <v>0</v>
          </cell>
        </row>
        <row r="413">
          <cell r="C413">
            <v>752</v>
          </cell>
          <cell r="D413">
            <v>763</v>
          </cell>
          <cell r="E413">
            <v>763</v>
          </cell>
          <cell r="F413">
            <v>763</v>
          </cell>
          <cell r="G413">
            <v>11</v>
          </cell>
          <cell r="H413">
            <v>0</v>
          </cell>
          <cell r="I413">
            <v>11</v>
          </cell>
          <cell r="J413">
            <v>13</v>
          </cell>
          <cell r="N413">
            <v>0</v>
          </cell>
          <cell r="R413">
            <v>0</v>
          </cell>
          <cell r="V413">
            <v>0</v>
          </cell>
          <cell r="X413">
            <v>0</v>
          </cell>
          <cell r="Y413">
            <v>0</v>
          </cell>
        </row>
        <row r="414">
          <cell r="C414">
            <v>763</v>
          </cell>
          <cell r="D414">
            <v>771</v>
          </cell>
          <cell r="E414">
            <v>771</v>
          </cell>
          <cell r="F414">
            <v>772</v>
          </cell>
          <cell r="G414">
            <v>8</v>
          </cell>
          <cell r="H414">
            <v>1</v>
          </cell>
          <cell r="I414">
            <v>9</v>
          </cell>
          <cell r="J414">
            <v>15</v>
          </cell>
          <cell r="N414">
            <v>0</v>
          </cell>
          <cell r="R414">
            <v>0</v>
          </cell>
          <cell r="V414">
            <v>0</v>
          </cell>
          <cell r="X414">
            <v>0</v>
          </cell>
          <cell r="Y414">
            <v>0</v>
          </cell>
        </row>
        <row r="415">
          <cell r="C415">
            <v>772</v>
          </cell>
          <cell r="D415">
            <v>780</v>
          </cell>
          <cell r="E415">
            <v>780</v>
          </cell>
          <cell r="F415">
            <v>780</v>
          </cell>
          <cell r="G415">
            <v>8</v>
          </cell>
          <cell r="H415">
            <v>0</v>
          </cell>
          <cell r="I415">
            <v>8</v>
          </cell>
          <cell r="J415">
            <v>16</v>
          </cell>
          <cell r="N415">
            <v>0</v>
          </cell>
          <cell r="R415">
            <v>0</v>
          </cell>
          <cell r="V415">
            <v>0</v>
          </cell>
          <cell r="X415">
            <v>0</v>
          </cell>
          <cell r="Y415">
            <v>0</v>
          </cell>
        </row>
        <row r="416">
          <cell r="C416">
            <v>780</v>
          </cell>
          <cell r="D416">
            <v>789.1</v>
          </cell>
          <cell r="E416">
            <v>789.1</v>
          </cell>
          <cell r="F416">
            <v>793</v>
          </cell>
          <cell r="G416">
            <v>9.1000000000000227</v>
          </cell>
          <cell r="H416">
            <v>3.8999999999999773</v>
          </cell>
          <cell r="I416">
            <v>13</v>
          </cell>
          <cell r="J416">
            <v>10.500000000000002</v>
          </cell>
          <cell r="L416">
            <v>0.91319444444444453</v>
          </cell>
          <cell r="M416">
            <v>0.93402777777777779</v>
          </cell>
          <cell r="N416">
            <v>0.49999999999999822</v>
          </cell>
          <cell r="O416" t="str">
            <v>Ac off</v>
          </cell>
          <cell r="R416">
            <v>0</v>
          </cell>
          <cell r="V416">
            <v>0</v>
          </cell>
          <cell r="X416">
            <v>0.49999999999999822</v>
          </cell>
          <cell r="Y416" t="str">
            <v>Ac off</v>
          </cell>
        </row>
        <row r="417">
          <cell r="C417">
            <v>793</v>
          </cell>
          <cell r="D417">
            <v>797</v>
          </cell>
          <cell r="E417">
            <v>797</v>
          </cell>
          <cell r="F417">
            <v>805</v>
          </cell>
          <cell r="G417">
            <v>4</v>
          </cell>
          <cell r="H417">
            <v>8</v>
          </cell>
          <cell r="I417">
            <v>12</v>
          </cell>
          <cell r="J417">
            <v>12</v>
          </cell>
          <cell r="N417">
            <v>0</v>
          </cell>
          <cell r="R417">
            <v>0</v>
          </cell>
          <cell r="V417">
            <v>0</v>
          </cell>
          <cell r="X417">
            <v>0</v>
          </cell>
          <cell r="Y417">
            <v>0</v>
          </cell>
        </row>
        <row r="418">
          <cell r="C418">
            <v>805</v>
          </cell>
          <cell r="D418">
            <v>805</v>
          </cell>
          <cell r="E418">
            <v>805</v>
          </cell>
          <cell r="F418">
            <v>805</v>
          </cell>
          <cell r="G418">
            <v>0</v>
          </cell>
          <cell r="H418">
            <v>0</v>
          </cell>
          <cell r="I418">
            <v>0</v>
          </cell>
          <cell r="J418">
            <v>24</v>
          </cell>
          <cell r="N418">
            <v>0</v>
          </cell>
          <cell r="R418">
            <v>0</v>
          </cell>
          <cell r="V418">
            <v>0</v>
          </cell>
          <cell r="X418">
            <v>0</v>
          </cell>
          <cell r="Y418">
            <v>0</v>
          </cell>
        </row>
        <row r="419">
          <cell r="C419">
            <v>805</v>
          </cell>
          <cell r="D419">
            <v>805</v>
          </cell>
          <cell r="E419">
            <v>805</v>
          </cell>
          <cell r="F419">
            <v>815</v>
          </cell>
          <cell r="G419">
            <v>0</v>
          </cell>
          <cell r="H419">
            <v>10</v>
          </cell>
          <cell r="I419">
            <v>10</v>
          </cell>
          <cell r="J419">
            <v>13.916666666666668</v>
          </cell>
          <cell r="L419">
            <v>0.88749999999999996</v>
          </cell>
          <cell r="M419">
            <v>0.89097222222222217</v>
          </cell>
          <cell r="N419">
            <v>8.3333333333333037E-2</v>
          </cell>
          <cell r="O419" t="str">
            <v>Ganti air clener</v>
          </cell>
          <cell r="R419">
            <v>0</v>
          </cell>
          <cell r="V419">
            <v>0</v>
          </cell>
          <cell r="X419">
            <v>8.3333333333333037E-2</v>
          </cell>
          <cell r="Y419" t="str">
            <v>Ganti air clener</v>
          </cell>
        </row>
        <row r="420">
          <cell r="C420">
            <v>815</v>
          </cell>
          <cell r="D420">
            <v>822</v>
          </cell>
          <cell r="E420">
            <v>822</v>
          </cell>
          <cell r="F420">
            <v>832</v>
          </cell>
          <cell r="G420">
            <v>7</v>
          </cell>
          <cell r="H420">
            <v>10</v>
          </cell>
          <cell r="I420">
            <v>17</v>
          </cell>
          <cell r="J420">
            <v>6.4166666666666679</v>
          </cell>
          <cell r="L420">
            <v>0.12152777777777778</v>
          </cell>
          <cell r="M420">
            <v>0.14583333333333334</v>
          </cell>
          <cell r="N420">
            <v>0.58333333333333359</v>
          </cell>
          <cell r="O420" t="str">
            <v>Anjust track lh</v>
          </cell>
          <cell r="R420">
            <v>0</v>
          </cell>
          <cell r="V420">
            <v>0</v>
          </cell>
          <cell r="X420">
            <v>0.58333333333333359</v>
          </cell>
          <cell r="Y420" t="str">
            <v>Anjust track lh</v>
          </cell>
        </row>
        <row r="421">
          <cell r="C421">
            <v>832</v>
          </cell>
          <cell r="D421">
            <v>840</v>
          </cell>
          <cell r="E421">
            <v>840</v>
          </cell>
          <cell r="F421">
            <v>850</v>
          </cell>
          <cell r="G421">
            <v>8</v>
          </cell>
          <cell r="H421">
            <v>10</v>
          </cell>
          <cell r="I421">
            <v>18</v>
          </cell>
          <cell r="J421">
            <v>6</v>
          </cell>
          <cell r="N421">
            <v>0</v>
          </cell>
          <cell r="R421">
            <v>0</v>
          </cell>
          <cell r="V421">
            <v>0</v>
          </cell>
          <cell r="X421">
            <v>0</v>
          </cell>
          <cell r="Y421">
            <v>0</v>
          </cell>
        </row>
        <row r="422">
          <cell r="C422">
            <v>850</v>
          </cell>
          <cell r="D422">
            <v>859.5</v>
          </cell>
          <cell r="E422">
            <v>859.5</v>
          </cell>
          <cell r="F422">
            <v>869</v>
          </cell>
          <cell r="G422">
            <v>9.5</v>
          </cell>
          <cell r="H422">
            <v>9.5</v>
          </cell>
          <cell r="I422">
            <v>19</v>
          </cell>
          <cell r="J422">
            <v>3.75</v>
          </cell>
          <cell r="L422">
            <v>0.30902777777777779</v>
          </cell>
          <cell r="M422">
            <v>0.3611111111111111</v>
          </cell>
          <cell r="N422">
            <v>1.2499999999999996</v>
          </cell>
          <cell r="O422" t="str">
            <v>Oil hydrolick low</v>
          </cell>
          <cell r="R422">
            <v>0</v>
          </cell>
          <cell r="V422">
            <v>0</v>
          </cell>
          <cell r="X422">
            <v>1.2499999999999996</v>
          </cell>
          <cell r="Y422" t="str">
            <v>Oil hydrolick low</v>
          </cell>
        </row>
        <row r="423">
          <cell r="C423">
            <v>869</v>
          </cell>
          <cell r="D423">
            <v>877</v>
          </cell>
          <cell r="E423">
            <v>877</v>
          </cell>
          <cell r="F423">
            <v>886</v>
          </cell>
          <cell r="G423">
            <v>8</v>
          </cell>
          <cell r="H423">
            <v>9</v>
          </cell>
          <cell r="I423">
            <v>17</v>
          </cell>
          <cell r="J423">
            <v>7</v>
          </cell>
          <cell r="N423">
            <v>0</v>
          </cell>
          <cell r="R423">
            <v>0</v>
          </cell>
          <cell r="V423">
            <v>0</v>
          </cell>
          <cell r="X423">
            <v>0</v>
          </cell>
          <cell r="Y423">
            <v>0</v>
          </cell>
        </row>
        <row r="424">
          <cell r="C424">
            <v>886</v>
          </cell>
          <cell r="D424">
            <v>895</v>
          </cell>
          <cell r="E424">
            <v>895</v>
          </cell>
          <cell r="F424">
            <v>906</v>
          </cell>
          <cell r="G424">
            <v>9</v>
          </cell>
          <cell r="H424">
            <v>11</v>
          </cell>
          <cell r="I424">
            <v>20</v>
          </cell>
          <cell r="J424">
            <v>4</v>
          </cell>
          <cell r="N424">
            <v>0</v>
          </cell>
          <cell r="R424">
            <v>0</v>
          </cell>
          <cell r="V424">
            <v>0</v>
          </cell>
          <cell r="X424">
            <v>0</v>
          </cell>
          <cell r="Y424">
            <v>0</v>
          </cell>
        </row>
        <row r="425">
          <cell r="C425">
            <v>906</v>
          </cell>
          <cell r="D425">
            <v>914</v>
          </cell>
          <cell r="E425">
            <v>914</v>
          </cell>
          <cell r="F425">
            <v>925.5</v>
          </cell>
          <cell r="G425">
            <v>8</v>
          </cell>
          <cell r="H425">
            <v>11.5</v>
          </cell>
          <cell r="I425">
            <v>19.5</v>
          </cell>
          <cell r="J425">
            <v>3.0999999999999979</v>
          </cell>
          <cell r="L425">
            <v>0.23958333333333334</v>
          </cell>
          <cell r="M425">
            <v>0.29166666666666669</v>
          </cell>
          <cell r="N425">
            <v>1.2500000000000002</v>
          </cell>
          <cell r="O425" t="str">
            <v>Pin bucket lepas</v>
          </cell>
          <cell r="P425">
            <v>0.79374999999999996</v>
          </cell>
          <cell r="Q425">
            <v>0.8</v>
          </cell>
          <cell r="R425">
            <v>0.15000000000000213</v>
          </cell>
          <cell r="S425" t="str">
            <v>Oil hydrolick low</v>
          </cell>
          <cell r="V425">
            <v>0</v>
          </cell>
          <cell r="X425">
            <v>1.4000000000000024</v>
          </cell>
          <cell r="Y425" t="str">
            <v>Pin bucket lepas,Oil hydrolick low</v>
          </cell>
        </row>
        <row r="426">
          <cell r="C426">
            <v>925.5</v>
          </cell>
          <cell r="D426">
            <v>928</v>
          </cell>
          <cell r="E426">
            <v>928</v>
          </cell>
          <cell r="F426">
            <v>935</v>
          </cell>
          <cell r="G426">
            <v>2.5</v>
          </cell>
          <cell r="H426">
            <v>7</v>
          </cell>
          <cell r="I426">
            <v>9.5</v>
          </cell>
          <cell r="J426">
            <v>14.5</v>
          </cell>
          <cell r="L426">
            <v>0.29166666666666669</v>
          </cell>
          <cell r="M426">
            <v>0.31944444444444448</v>
          </cell>
          <cell r="N426">
            <v>0</v>
          </cell>
          <cell r="O426" t="str">
            <v>Pn bucket lepas</v>
          </cell>
          <cell r="P426">
            <v>0.40277777777777773</v>
          </cell>
          <cell r="Q426">
            <v>0.75</v>
          </cell>
          <cell r="R426">
            <v>0</v>
          </cell>
          <cell r="S426" t="str">
            <v>Pn bucket lepas</v>
          </cell>
          <cell r="T426">
            <v>0.75</v>
          </cell>
          <cell r="U426">
            <v>0.79166666666666663</v>
          </cell>
          <cell r="V426">
            <v>0.99999999999999911</v>
          </cell>
          <cell r="W426" t="str">
            <v>Pin bucket hilang</v>
          </cell>
          <cell r="X426">
            <v>0</v>
          </cell>
          <cell r="Y426">
            <v>0</v>
          </cell>
        </row>
        <row r="427">
          <cell r="C427">
            <v>935</v>
          </cell>
          <cell r="D427">
            <v>944</v>
          </cell>
          <cell r="E427">
            <v>944</v>
          </cell>
          <cell r="F427">
            <v>955</v>
          </cell>
          <cell r="G427">
            <v>9</v>
          </cell>
          <cell r="H427">
            <v>11</v>
          </cell>
          <cell r="I427">
            <v>20</v>
          </cell>
          <cell r="J427">
            <v>3.5833333333333321</v>
          </cell>
          <cell r="L427">
            <v>5.347222222222222E-2</v>
          </cell>
          <cell r="M427">
            <v>7.0833333333333331E-2</v>
          </cell>
          <cell r="N427">
            <v>0.41666666666666669</v>
          </cell>
          <cell r="O427" t="str">
            <v>Perbaikan konector brake</v>
          </cell>
          <cell r="R427">
            <v>0</v>
          </cell>
          <cell r="V427">
            <v>0</v>
          </cell>
          <cell r="X427">
            <v>0.41666666666666669</v>
          </cell>
          <cell r="Y427" t="str">
            <v>Perbaikan konector brake</v>
          </cell>
        </row>
        <row r="428">
          <cell r="C428">
            <v>955</v>
          </cell>
          <cell r="D428">
            <v>960</v>
          </cell>
          <cell r="E428">
            <v>960</v>
          </cell>
          <cell r="F428">
            <v>969.5</v>
          </cell>
          <cell r="G428">
            <v>5</v>
          </cell>
          <cell r="H428">
            <v>9.5</v>
          </cell>
          <cell r="I428">
            <v>14.5</v>
          </cell>
          <cell r="J428">
            <v>9.4</v>
          </cell>
          <cell r="L428">
            <v>0.86250000000000004</v>
          </cell>
          <cell r="M428">
            <v>0.8666666666666667</v>
          </cell>
          <cell r="N428">
            <v>9.9999999999999645E-2</v>
          </cell>
          <cell r="O428" t="str">
            <v>Tambah oil hydrolick</v>
          </cell>
          <cell r="R428">
            <v>0</v>
          </cell>
          <cell r="V428">
            <v>0</v>
          </cell>
          <cell r="X428">
            <v>9.9999999999999645E-2</v>
          </cell>
          <cell r="Y428" t="str">
            <v>Tambah oil hydrolick</v>
          </cell>
        </row>
        <row r="429">
          <cell r="C429">
            <v>969.5</v>
          </cell>
          <cell r="D429">
            <v>969.5</v>
          </cell>
          <cell r="E429">
            <v>969.5</v>
          </cell>
          <cell r="F429">
            <v>969.5</v>
          </cell>
          <cell r="G429">
            <v>0</v>
          </cell>
          <cell r="H429">
            <v>0</v>
          </cell>
          <cell r="I429">
            <v>0</v>
          </cell>
          <cell r="J429">
            <v>24</v>
          </cell>
          <cell r="K429" t="str">
            <v>Standby</v>
          </cell>
          <cell r="N429">
            <v>0</v>
          </cell>
          <cell r="R429">
            <v>0</v>
          </cell>
          <cell r="V429">
            <v>0</v>
          </cell>
          <cell r="X429">
            <v>0</v>
          </cell>
          <cell r="Y429">
            <v>0</v>
          </cell>
        </row>
        <row r="430">
          <cell r="C430">
            <v>969.5</v>
          </cell>
          <cell r="D430">
            <v>969.5</v>
          </cell>
          <cell r="E430">
            <v>969.5</v>
          </cell>
          <cell r="F430">
            <v>969.5</v>
          </cell>
          <cell r="G430">
            <v>0</v>
          </cell>
          <cell r="H430">
            <v>0</v>
          </cell>
          <cell r="I430">
            <v>0</v>
          </cell>
          <cell r="J430">
            <v>24</v>
          </cell>
          <cell r="K430" t="str">
            <v>Standby</v>
          </cell>
          <cell r="N430">
            <v>0</v>
          </cell>
          <cell r="R430">
            <v>0</v>
          </cell>
          <cell r="V430">
            <v>0</v>
          </cell>
          <cell r="X430">
            <v>0</v>
          </cell>
          <cell r="Y430">
            <v>0</v>
          </cell>
        </row>
        <row r="431">
          <cell r="C431">
            <v>969.5</v>
          </cell>
          <cell r="D431">
            <v>969.5</v>
          </cell>
          <cell r="E431">
            <v>969.5</v>
          </cell>
          <cell r="F431">
            <v>969.5</v>
          </cell>
          <cell r="G431">
            <v>0</v>
          </cell>
          <cell r="H431">
            <v>0</v>
          </cell>
          <cell r="I431">
            <v>0</v>
          </cell>
          <cell r="J431">
            <v>24</v>
          </cell>
          <cell r="K431" t="str">
            <v>Standby</v>
          </cell>
          <cell r="N431">
            <v>0</v>
          </cell>
          <cell r="R431">
            <v>0</v>
          </cell>
          <cell r="V431">
            <v>0</v>
          </cell>
          <cell r="X431">
            <v>0</v>
          </cell>
          <cell r="Y431">
            <v>0</v>
          </cell>
        </row>
        <row r="432">
          <cell r="C432">
            <v>663</v>
          </cell>
          <cell r="D432">
            <v>969.5</v>
          </cell>
          <cell r="E432">
            <v>671</v>
          </cell>
          <cell r="F432">
            <v>969.5</v>
          </cell>
          <cell r="G432">
            <v>146.60000000000002</v>
          </cell>
          <cell r="H432">
            <v>159.89999999999998</v>
          </cell>
          <cell r="I432">
            <v>306.5</v>
          </cell>
          <cell r="J432">
            <v>431.83333333333331</v>
          </cell>
          <cell r="N432">
            <v>5.5166666666667012</v>
          </cell>
          <cell r="R432">
            <v>0.15000000000000213</v>
          </cell>
          <cell r="V432">
            <v>0.99999999999999911</v>
          </cell>
        </row>
      </sheetData>
      <sheetData sheetId="1" refreshError="1">
        <row r="4">
          <cell r="B4" t="str">
            <v>KPTJEX023</v>
          </cell>
          <cell r="C4" t="str">
            <v>D_AWL</v>
          </cell>
          <cell r="D4" t="str">
            <v>D_AHL</v>
          </cell>
          <cell r="E4" t="str">
            <v>N_AWL</v>
          </cell>
          <cell r="F4" t="str">
            <v>N_AHL</v>
          </cell>
          <cell r="G4" t="str">
            <v>D_TL</v>
          </cell>
          <cell r="H4" t="str">
            <v>N_TL</v>
          </cell>
          <cell r="I4" t="str">
            <v>DN_TL</v>
          </cell>
          <cell r="J4" t="str">
            <v>STBL</v>
          </cell>
          <cell r="K4" t="str">
            <v>REML</v>
          </cell>
          <cell r="L4" t="str">
            <v>Start1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769</v>
          </cell>
          <cell r="D5">
            <v>769</v>
          </cell>
          <cell r="E5">
            <v>769</v>
          </cell>
          <cell r="F5">
            <v>769</v>
          </cell>
          <cell r="G5">
            <v>0</v>
          </cell>
          <cell r="H5">
            <v>0</v>
          </cell>
          <cell r="I5">
            <v>0</v>
          </cell>
          <cell r="J5">
            <v>24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769</v>
          </cell>
          <cell r="D6">
            <v>769</v>
          </cell>
          <cell r="E6">
            <v>769</v>
          </cell>
          <cell r="F6">
            <v>769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769</v>
          </cell>
          <cell r="D7">
            <v>769</v>
          </cell>
          <cell r="E7">
            <v>769</v>
          </cell>
          <cell r="F7">
            <v>769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769</v>
          </cell>
          <cell r="D8">
            <v>769</v>
          </cell>
          <cell r="E8">
            <v>769</v>
          </cell>
          <cell r="F8">
            <v>769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769</v>
          </cell>
          <cell r="D9">
            <v>769</v>
          </cell>
          <cell r="E9">
            <v>769</v>
          </cell>
          <cell r="F9">
            <v>769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769</v>
          </cell>
          <cell r="D10">
            <v>769</v>
          </cell>
          <cell r="E10">
            <v>769</v>
          </cell>
          <cell r="F10">
            <v>769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769</v>
          </cell>
          <cell r="D11">
            <v>769</v>
          </cell>
          <cell r="E11">
            <v>769</v>
          </cell>
          <cell r="F11">
            <v>769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769</v>
          </cell>
          <cell r="D12">
            <v>769</v>
          </cell>
          <cell r="E12">
            <v>769</v>
          </cell>
          <cell r="F12">
            <v>769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769</v>
          </cell>
          <cell r="D13">
            <v>769</v>
          </cell>
          <cell r="E13">
            <v>769</v>
          </cell>
          <cell r="F13">
            <v>769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769</v>
          </cell>
          <cell r="D14">
            <v>769</v>
          </cell>
          <cell r="E14">
            <v>769</v>
          </cell>
          <cell r="F14">
            <v>777.5</v>
          </cell>
          <cell r="G14">
            <v>0</v>
          </cell>
          <cell r="H14">
            <v>8.5</v>
          </cell>
          <cell r="I14">
            <v>8.5</v>
          </cell>
          <cell r="J14">
            <v>15.5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777.5</v>
          </cell>
          <cell r="D15">
            <v>785</v>
          </cell>
          <cell r="E15">
            <v>785</v>
          </cell>
          <cell r="F15">
            <v>795.5</v>
          </cell>
          <cell r="G15">
            <v>7.5</v>
          </cell>
          <cell r="H15">
            <v>10.5</v>
          </cell>
          <cell r="I15">
            <v>18</v>
          </cell>
          <cell r="J15">
            <v>6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795.5</v>
          </cell>
          <cell r="D16">
            <v>805</v>
          </cell>
          <cell r="E16">
            <v>805</v>
          </cell>
          <cell r="F16">
            <v>814</v>
          </cell>
          <cell r="G16">
            <v>9.5</v>
          </cell>
          <cell r="H16">
            <v>9</v>
          </cell>
          <cell r="I16">
            <v>18.5</v>
          </cell>
          <cell r="J16">
            <v>5.5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814</v>
          </cell>
          <cell r="D17">
            <v>820</v>
          </cell>
          <cell r="E17">
            <v>820</v>
          </cell>
          <cell r="F17">
            <v>828.5</v>
          </cell>
          <cell r="G17">
            <v>6</v>
          </cell>
          <cell r="H17">
            <v>8.5</v>
          </cell>
          <cell r="I17">
            <v>14.5</v>
          </cell>
          <cell r="J17">
            <v>9.5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828.5</v>
          </cell>
          <cell r="D18">
            <v>838.5</v>
          </cell>
          <cell r="E18">
            <v>838.5</v>
          </cell>
          <cell r="F18">
            <v>843</v>
          </cell>
          <cell r="G18">
            <v>10</v>
          </cell>
          <cell r="H18">
            <v>4.5</v>
          </cell>
          <cell r="I18">
            <v>14.5</v>
          </cell>
          <cell r="J18">
            <v>9.5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843</v>
          </cell>
          <cell r="D19">
            <v>851.5</v>
          </cell>
          <cell r="E19">
            <v>851.5</v>
          </cell>
          <cell r="F19">
            <v>860</v>
          </cell>
          <cell r="G19">
            <v>8.5</v>
          </cell>
          <cell r="H19">
            <v>8.5</v>
          </cell>
          <cell r="I19">
            <v>17</v>
          </cell>
          <cell r="J19">
            <v>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860</v>
          </cell>
          <cell r="D20">
            <v>869.5</v>
          </cell>
          <cell r="E20">
            <v>869.5</v>
          </cell>
          <cell r="F20">
            <v>875</v>
          </cell>
          <cell r="G20">
            <v>9.5</v>
          </cell>
          <cell r="H20">
            <v>5.5</v>
          </cell>
          <cell r="I20">
            <v>15</v>
          </cell>
          <cell r="J20">
            <v>9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875</v>
          </cell>
          <cell r="D21">
            <v>885</v>
          </cell>
          <cell r="E21">
            <v>885</v>
          </cell>
          <cell r="F21">
            <v>893</v>
          </cell>
          <cell r="G21">
            <v>10</v>
          </cell>
          <cell r="H21">
            <v>8</v>
          </cell>
          <cell r="I21">
            <v>18</v>
          </cell>
          <cell r="J21">
            <v>6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893</v>
          </cell>
          <cell r="D22">
            <v>900.5</v>
          </cell>
          <cell r="E22">
            <v>900.5</v>
          </cell>
          <cell r="F22">
            <v>910.5</v>
          </cell>
          <cell r="G22">
            <v>7.5</v>
          </cell>
          <cell r="H22">
            <v>10</v>
          </cell>
          <cell r="I22">
            <v>17.5</v>
          </cell>
          <cell r="J22">
            <v>6.3333333333333357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0.16666666666666607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0.16666666666666607</v>
          </cell>
          <cell r="Y22" t="str">
            <v>Oil hydrolick low</v>
          </cell>
        </row>
        <row r="23">
          <cell r="C23">
            <v>910.5</v>
          </cell>
          <cell r="D23">
            <v>918.5</v>
          </cell>
          <cell r="E23">
            <v>918.5</v>
          </cell>
          <cell r="F23">
            <v>928.5</v>
          </cell>
          <cell r="G23">
            <v>8</v>
          </cell>
          <cell r="H23">
            <v>10</v>
          </cell>
          <cell r="I23">
            <v>18</v>
          </cell>
          <cell r="J23">
            <v>6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928.5</v>
          </cell>
          <cell r="D24">
            <v>937</v>
          </cell>
          <cell r="E24">
            <v>937</v>
          </cell>
          <cell r="F24">
            <v>947.5</v>
          </cell>
          <cell r="G24">
            <v>8.5</v>
          </cell>
          <cell r="H24">
            <v>10.5</v>
          </cell>
          <cell r="I24">
            <v>19</v>
          </cell>
          <cell r="J24">
            <v>5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947.5</v>
          </cell>
          <cell r="D25">
            <v>956</v>
          </cell>
          <cell r="E25">
            <v>956</v>
          </cell>
          <cell r="F25">
            <v>956</v>
          </cell>
          <cell r="G25">
            <v>8.5</v>
          </cell>
          <cell r="H25">
            <v>0</v>
          </cell>
          <cell r="I25">
            <v>8.5</v>
          </cell>
          <cell r="J25">
            <v>15.5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956</v>
          </cell>
          <cell r="D26">
            <v>965</v>
          </cell>
          <cell r="E26">
            <v>965</v>
          </cell>
          <cell r="F26">
            <v>975.5</v>
          </cell>
          <cell r="G26">
            <v>9</v>
          </cell>
          <cell r="H26">
            <v>10.5</v>
          </cell>
          <cell r="I26">
            <v>19.5</v>
          </cell>
          <cell r="J26">
            <v>4.5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975.5</v>
          </cell>
          <cell r="D27">
            <v>984.5</v>
          </cell>
          <cell r="E27">
            <v>984.5</v>
          </cell>
          <cell r="F27">
            <v>994.5</v>
          </cell>
          <cell r="G27">
            <v>9</v>
          </cell>
          <cell r="H27">
            <v>10</v>
          </cell>
          <cell r="I27">
            <v>19</v>
          </cell>
          <cell r="J27">
            <v>5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994.5</v>
          </cell>
          <cell r="D28">
            <v>1003</v>
          </cell>
          <cell r="E28">
            <v>1003</v>
          </cell>
          <cell r="F28">
            <v>1011</v>
          </cell>
          <cell r="G28">
            <v>8.5</v>
          </cell>
          <cell r="H28">
            <v>8</v>
          </cell>
          <cell r="I28">
            <v>16.5</v>
          </cell>
          <cell r="J28">
            <v>7.5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1011</v>
          </cell>
          <cell r="D29">
            <v>1011</v>
          </cell>
          <cell r="E29">
            <v>1011</v>
          </cell>
          <cell r="F29">
            <v>1020.5</v>
          </cell>
          <cell r="G29">
            <v>0</v>
          </cell>
          <cell r="H29">
            <v>9.5</v>
          </cell>
          <cell r="I29">
            <v>9.5</v>
          </cell>
          <cell r="J29">
            <v>14.5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1020.5</v>
          </cell>
          <cell r="D30">
            <v>1029.5</v>
          </cell>
          <cell r="E30">
            <v>1029.5</v>
          </cell>
          <cell r="F30">
            <v>1040</v>
          </cell>
          <cell r="G30">
            <v>9</v>
          </cell>
          <cell r="H30">
            <v>10.5</v>
          </cell>
          <cell r="I30">
            <v>19.5</v>
          </cell>
          <cell r="J30">
            <v>4.5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1040</v>
          </cell>
          <cell r="D31">
            <v>1048.5</v>
          </cell>
          <cell r="E31">
            <v>1048.5</v>
          </cell>
          <cell r="F31">
            <v>1058</v>
          </cell>
          <cell r="G31">
            <v>8.5</v>
          </cell>
          <cell r="H31">
            <v>9.5</v>
          </cell>
          <cell r="I31">
            <v>18</v>
          </cell>
          <cell r="J31">
            <v>6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1058</v>
          </cell>
          <cell r="D32">
            <v>1068</v>
          </cell>
          <cell r="E32">
            <v>1068</v>
          </cell>
          <cell r="F32">
            <v>1076.5</v>
          </cell>
          <cell r="G32">
            <v>10</v>
          </cell>
          <cell r="H32">
            <v>8.5</v>
          </cell>
          <cell r="I32">
            <v>18.5</v>
          </cell>
          <cell r="J32">
            <v>5.5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1076.5</v>
          </cell>
          <cell r="D33">
            <v>1076.5</v>
          </cell>
          <cell r="E33">
            <v>1076.5</v>
          </cell>
          <cell r="F33">
            <v>1076.5</v>
          </cell>
          <cell r="G33">
            <v>0</v>
          </cell>
          <cell r="H33">
            <v>0</v>
          </cell>
          <cell r="I33">
            <v>0</v>
          </cell>
          <cell r="J33">
            <v>24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</v>
          </cell>
          <cell r="O33" t="str">
            <v>Perbaikan Ac</v>
          </cell>
          <cell r="R33">
            <v>0</v>
          </cell>
          <cell r="V33">
            <v>0</v>
          </cell>
          <cell r="X33">
            <v>0</v>
          </cell>
          <cell r="Y33">
            <v>0</v>
          </cell>
        </row>
        <row r="34">
          <cell r="C34">
            <v>1076.5</v>
          </cell>
          <cell r="D34">
            <v>1076.5</v>
          </cell>
          <cell r="E34">
            <v>1076.5</v>
          </cell>
          <cell r="F34">
            <v>1076.5</v>
          </cell>
          <cell r="G34">
            <v>0</v>
          </cell>
          <cell r="H34">
            <v>0</v>
          </cell>
          <cell r="I34">
            <v>0</v>
          </cell>
          <cell r="J34">
            <v>24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1076.5</v>
          </cell>
          <cell r="D35">
            <v>1076.5</v>
          </cell>
          <cell r="E35">
            <v>1076.5</v>
          </cell>
          <cell r="F35">
            <v>1076.5</v>
          </cell>
          <cell r="G35">
            <v>0</v>
          </cell>
          <cell r="H35">
            <v>0</v>
          </cell>
          <cell r="I35">
            <v>0</v>
          </cell>
          <cell r="J35">
            <v>24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769</v>
          </cell>
          <cell r="D36">
            <v>1076.5</v>
          </cell>
          <cell r="E36">
            <v>769</v>
          </cell>
          <cell r="F36">
            <v>1076.5</v>
          </cell>
          <cell r="G36">
            <v>147.5</v>
          </cell>
          <cell r="H36">
            <v>160</v>
          </cell>
          <cell r="I36">
            <v>307.5</v>
          </cell>
          <cell r="J36">
            <v>436.33333333333331</v>
          </cell>
          <cell r="N36">
            <v>0.16666666666666607</v>
          </cell>
          <cell r="R36">
            <v>0</v>
          </cell>
          <cell r="V36">
            <v>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8</v>
          </cell>
          <cell r="H38">
            <v>10</v>
          </cell>
          <cell r="I38">
            <v>18</v>
          </cell>
          <cell r="J38">
            <v>6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7.5</v>
          </cell>
          <cell r="H39">
            <v>7</v>
          </cell>
          <cell r="I39">
            <v>14.5</v>
          </cell>
          <cell r="J39">
            <v>9.5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4</v>
          </cell>
          <cell r="H40">
            <v>0</v>
          </cell>
          <cell r="I40">
            <v>4</v>
          </cell>
          <cell r="J40">
            <v>20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10</v>
          </cell>
          <cell r="H41">
            <v>0</v>
          </cell>
          <cell r="I41">
            <v>10</v>
          </cell>
          <cell r="J41">
            <v>14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7</v>
          </cell>
          <cell r="H42">
            <v>0</v>
          </cell>
          <cell r="I42">
            <v>7</v>
          </cell>
          <cell r="J42">
            <v>17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24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8</v>
          </cell>
          <cell r="I44">
            <v>8</v>
          </cell>
          <cell r="J44">
            <v>16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9</v>
          </cell>
          <cell r="H45">
            <v>8</v>
          </cell>
          <cell r="I45">
            <v>17</v>
          </cell>
          <cell r="J45">
            <v>6.9166666666666679</v>
          </cell>
          <cell r="L45">
            <v>0.8125</v>
          </cell>
          <cell r="M45">
            <v>0.81597222222222221</v>
          </cell>
          <cell r="N45">
            <v>8.3333333333333037E-2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8.3333333333333037E-2</v>
          </cell>
          <cell r="Y45" t="str">
            <v>Air filter tersumbat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8</v>
          </cell>
          <cell r="H46">
            <v>11</v>
          </cell>
          <cell r="I46">
            <v>19</v>
          </cell>
          <cell r="J46">
            <v>5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9.5</v>
          </cell>
          <cell r="H47">
            <v>6.5</v>
          </cell>
          <cell r="I47">
            <v>16</v>
          </cell>
          <cell r="J47">
            <v>8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9</v>
          </cell>
          <cell r="H48">
            <v>8.5</v>
          </cell>
          <cell r="I48">
            <v>17.5</v>
          </cell>
          <cell r="J48">
            <v>6.5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9.5</v>
          </cell>
          <cell r="H49">
            <v>9</v>
          </cell>
          <cell r="I49">
            <v>18.5</v>
          </cell>
          <cell r="J49">
            <v>5.5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4</v>
          </cell>
          <cell r="H50">
            <v>10</v>
          </cell>
          <cell r="I50">
            <v>14</v>
          </cell>
          <cell r="J50">
            <v>10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9.5</v>
          </cell>
          <cell r="H51">
            <v>3.5</v>
          </cell>
          <cell r="I51">
            <v>13</v>
          </cell>
          <cell r="J51">
            <v>11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8.5</v>
          </cell>
          <cell r="H52">
            <v>9.5</v>
          </cell>
          <cell r="I52">
            <v>18</v>
          </cell>
          <cell r="J52">
            <v>6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9</v>
          </cell>
          <cell r="H53">
            <v>0</v>
          </cell>
          <cell r="I53">
            <v>9</v>
          </cell>
          <cell r="J53">
            <v>15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11</v>
          </cell>
          <cell r="H54">
            <v>0</v>
          </cell>
          <cell r="I54">
            <v>11</v>
          </cell>
          <cell r="J54">
            <v>13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9</v>
          </cell>
          <cell r="H55">
            <v>0</v>
          </cell>
          <cell r="I55">
            <v>9</v>
          </cell>
          <cell r="J55">
            <v>15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7</v>
          </cell>
          <cell r="H56">
            <v>2</v>
          </cell>
          <cell r="I56">
            <v>9</v>
          </cell>
          <cell r="J56">
            <v>15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8</v>
          </cell>
          <cell r="H57">
            <v>10.900000000000091</v>
          </cell>
          <cell r="I57">
            <v>18.900000000000091</v>
          </cell>
          <cell r="J57">
            <v>3.7666666666665733</v>
          </cell>
          <cell r="L57">
            <v>0.44444444444444442</v>
          </cell>
          <cell r="M57">
            <v>0.5</v>
          </cell>
          <cell r="N57">
            <v>1.3333333333333339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1.3333333333333339</v>
          </cell>
          <cell r="Y57" t="str">
            <v>Panel oil engine nyala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8.0999999999999091</v>
          </cell>
          <cell r="H58">
            <v>0</v>
          </cell>
          <cell r="I58">
            <v>8.0999999999999091</v>
          </cell>
          <cell r="J58">
            <v>15.900000000000091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6</v>
          </cell>
          <cell r="H59">
            <v>0</v>
          </cell>
          <cell r="I59">
            <v>6</v>
          </cell>
          <cell r="J59">
            <v>1.0833333333333357</v>
          </cell>
          <cell r="L59">
            <v>0.58680555555555558</v>
          </cell>
          <cell r="M59">
            <v>0.75</v>
          </cell>
          <cell r="N59">
            <v>3.9166666666666661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13</v>
          </cell>
          <cell r="S59" t="str">
            <v>Cylinder arm bocor</v>
          </cell>
          <cell r="V59">
            <v>0</v>
          </cell>
          <cell r="X59">
            <v>16.916666666666664</v>
          </cell>
          <cell r="Y59" t="str">
            <v>Cylinder arm bocor,Cylinder arm bocor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11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13</v>
          </cell>
          <cell r="S60" t="str">
            <v>Cylinder arm bocor</v>
          </cell>
          <cell r="V60">
            <v>0</v>
          </cell>
          <cell r="X60">
            <v>24</v>
          </cell>
          <cell r="Y60" t="str">
            <v>Cylinder arm bocor,Cylinder arm bocor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10.299999999999955</v>
          </cell>
          <cell r="I61">
            <v>10.299999999999955</v>
          </cell>
          <cell r="J61">
            <v>4.2833333333333812</v>
          </cell>
          <cell r="L61">
            <v>0.29166666666666669</v>
          </cell>
          <cell r="M61">
            <v>0.68402777777777779</v>
          </cell>
          <cell r="N61">
            <v>9.4166666666666661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9.4166666666666661</v>
          </cell>
          <cell r="Y61" t="str">
            <v>Cylinder arm bocor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8.7000000000000455</v>
          </cell>
          <cell r="H62">
            <v>10</v>
          </cell>
          <cell r="I62">
            <v>18.700000000000045</v>
          </cell>
          <cell r="J62">
            <v>5.2999999999999545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9</v>
          </cell>
          <cell r="H63">
            <v>10</v>
          </cell>
          <cell r="I63">
            <v>19</v>
          </cell>
          <cell r="J63">
            <v>4.5833333333333357</v>
          </cell>
          <cell r="L63">
            <v>0.33333333333333331</v>
          </cell>
          <cell r="M63">
            <v>0.34722222222222227</v>
          </cell>
          <cell r="N63">
            <v>0.33333333333333481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8.3333333333330373E-2</v>
          </cell>
          <cell r="S63" t="str">
            <v>Lock pin bucket patah</v>
          </cell>
          <cell r="V63">
            <v>0</v>
          </cell>
          <cell r="X63">
            <v>0.41666666666666519</v>
          </cell>
          <cell r="Y63" t="str">
            <v>Back pres error,Lock pin bucket patah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8</v>
          </cell>
          <cell r="H64">
            <v>10</v>
          </cell>
          <cell r="I64">
            <v>18</v>
          </cell>
          <cell r="J64">
            <v>6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9</v>
          </cell>
          <cell r="H65">
            <v>9</v>
          </cell>
          <cell r="I65">
            <v>18</v>
          </cell>
          <cell r="J65">
            <v>6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24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24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24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1126</v>
          </cell>
          <cell r="G69">
            <v>196.29999999999995</v>
          </cell>
          <cell r="H69">
            <v>153.20000000000005</v>
          </cell>
          <cell r="I69">
            <v>349.5</v>
          </cell>
          <cell r="J69">
            <v>342.33333333333337</v>
          </cell>
          <cell r="N69">
            <v>26.083333333333336</v>
          </cell>
          <cell r="R69">
            <v>26.083333333333329</v>
          </cell>
          <cell r="V69">
            <v>0</v>
          </cell>
        </row>
        <row r="70">
          <cell r="V70" t="str">
            <v/>
          </cell>
        </row>
        <row r="71">
          <cell r="C71">
            <v>756.2</v>
          </cell>
          <cell r="D71">
            <v>763</v>
          </cell>
          <cell r="E71">
            <v>763</v>
          </cell>
          <cell r="F71">
            <v>772</v>
          </cell>
          <cell r="G71">
            <v>6.7999999999999545</v>
          </cell>
          <cell r="H71">
            <v>9</v>
          </cell>
          <cell r="I71">
            <v>15.799999999999955</v>
          </cell>
          <cell r="J71">
            <v>8.2000000000000455</v>
          </cell>
          <cell r="L71">
            <v>0.29166666666666669</v>
          </cell>
          <cell r="M71">
            <v>0.75</v>
          </cell>
          <cell r="N71">
            <v>0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772</v>
          </cell>
          <cell r="D72">
            <v>779</v>
          </cell>
          <cell r="E72">
            <v>779</v>
          </cell>
          <cell r="F72">
            <v>781</v>
          </cell>
          <cell r="G72">
            <v>7</v>
          </cell>
          <cell r="H72">
            <v>2</v>
          </cell>
          <cell r="I72">
            <v>9</v>
          </cell>
          <cell r="J72">
            <v>15</v>
          </cell>
          <cell r="L72">
            <v>0.29166666666666669</v>
          </cell>
          <cell r="M72">
            <v>0.75</v>
          </cell>
          <cell r="N72">
            <v>0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0</v>
          </cell>
          <cell r="S72" t="str">
            <v>Kabin bocor</v>
          </cell>
          <cell r="V72">
            <v>0</v>
          </cell>
          <cell r="X72">
            <v>0</v>
          </cell>
          <cell r="Y72">
            <v>0</v>
          </cell>
        </row>
        <row r="73">
          <cell r="C73">
            <v>781</v>
          </cell>
          <cell r="D73">
            <v>788.6</v>
          </cell>
          <cell r="E73">
            <v>788.6</v>
          </cell>
          <cell r="F73">
            <v>796</v>
          </cell>
          <cell r="G73">
            <v>7.6000000000000227</v>
          </cell>
          <cell r="H73">
            <v>7.3999999999999773</v>
          </cell>
          <cell r="I73">
            <v>15</v>
          </cell>
          <cell r="J73">
            <v>9</v>
          </cell>
          <cell r="L73">
            <v>0.29166666666666669</v>
          </cell>
          <cell r="M73">
            <v>0.75</v>
          </cell>
          <cell r="N73">
            <v>0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0</v>
          </cell>
          <cell r="S73" t="str">
            <v>Kabin bocor</v>
          </cell>
          <cell r="V73">
            <v>0</v>
          </cell>
          <cell r="X73">
            <v>0</v>
          </cell>
          <cell r="Y73">
            <v>0</v>
          </cell>
        </row>
        <row r="74">
          <cell r="C74">
            <v>796</v>
          </cell>
          <cell r="D74">
            <v>802.5</v>
          </cell>
          <cell r="E74">
            <v>802.5</v>
          </cell>
          <cell r="F74">
            <v>811</v>
          </cell>
          <cell r="G74">
            <v>6.5</v>
          </cell>
          <cell r="H74">
            <v>8.5</v>
          </cell>
          <cell r="I74">
            <v>15</v>
          </cell>
          <cell r="J74">
            <v>9</v>
          </cell>
          <cell r="L74">
            <v>0.29166666666666669</v>
          </cell>
          <cell r="M74">
            <v>0.75</v>
          </cell>
          <cell r="N74">
            <v>0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0</v>
          </cell>
          <cell r="S74" t="str">
            <v>Kabin bocor</v>
          </cell>
          <cell r="V74">
            <v>0</v>
          </cell>
          <cell r="X74">
            <v>0</v>
          </cell>
          <cell r="Y74">
            <v>0</v>
          </cell>
        </row>
        <row r="75">
          <cell r="C75">
            <v>811</v>
          </cell>
          <cell r="D75">
            <v>811</v>
          </cell>
          <cell r="E75">
            <v>811</v>
          </cell>
          <cell r="F75">
            <v>811</v>
          </cell>
          <cell r="G75">
            <v>0</v>
          </cell>
          <cell r="H75">
            <v>0</v>
          </cell>
          <cell r="I75">
            <v>0</v>
          </cell>
          <cell r="J75">
            <v>24</v>
          </cell>
          <cell r="L75">
            <v>0.29166666666666669</v>
          </cell>
          <cell r="M75">
            <v>0.75</v>
          </cell>
          <cell r="N75">
            <v>0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0</v>
          </cell>
          <cell r="S75" t="str">
            <v>Kabin bocor</v>
          </cell>
          <cell r="V75">
            <v>0</v>
          </cell>
          <cell r="X75">
            <v>0</v>
          </cell>
          <cell r="Y75">
            <v>0</v>
          </cell>
        </row>
        <row r="76">
          <cell r="C76">
            <v>811</v>
          </cell>
          <cell r="D76">
            <v>811</v>
          </cell>
          <cell r="E76">
            <v>811</v>
          </cell>
          <cell r="F76">
            <v>811</v>
          </cell>
          <cell r="G76">
            <v>0</v>
          </cell>
          <cell r="H76">
            <v>0</v>
          </cell>
          <cell r="I76">
            <v>0</v>
          </cell>
          <cell r="J76">
            <v>24</v>
          </cell>
          <cell r="L76">
            <v>0.29166666666666669</v>
          </cell>
          <cell r="M76">
            <v>0.75</v>
          </cell>
          <cell r="N76">
            <v>0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0</v>
          </cell>
          <cell r="S76" t="str">
            <v>Kabin bocor</v>
          </cell>
          <cell r="V76">
            <v>0</v>
          </cell>
          <cell r="X76">
            <v>0</v>
          </cell>
          <cell r="Y76">
            <v>0</v>
          </cell>
        </row>
        <row r="77">
          <cell r="C77">
            <v>811</v>
          </cell>
          <cell r="D77">
            <v>811</v>
          </cell>
          <cell r="E77">
            <v>811</v>
          </cell>
          <cell r="F77">
            <v>811</v>
          </cell>
          <cell r="G77">
            <v>0</v>
          </cell>
          <cell r="H77">
            <v>0</v>
          </cell>
          <cell r="I77">
            <v>0</v>
          </cell>
          <cell r="J77">
            <v>24</v>
          </cell>
          <cell r="L77">
            <v>0.29166666666666669</v>
          </cell>
          <cell r="M77">
            <v>0.75</v>
          </cell>
          <cell r="N77">
            <v>0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0</v>
          </cell>
          <cell r="S77" t="str">
            <v>Kabin bocor</v>
          </cell>
          <cell r="V77">
            <v>0</v>
          </cell>
          <cell r="X77">
            <v>0</v>
          </cell>
          <cell r="Y77">
            <v>0</v>
          </cell>
        </row>
        <row r="78">
          <cell r="C78">
            <v>811</v>
          </cell>
          <cell r="D78">
            <v>820</v>
          </cell>
          <cell r="E78">
            <v>820</v>
          </cell>
          <cell r="F78">
            <v>827</v>
          </cell>
          <cell r="G78">
            <v>9</v>
          </cell>
          <cell r="H78">
            <v>7</v>
          </cell>
          <cell r="I78">
            <v>16</v>
          </cell>
          <cell r="J78">
            <v>8</v>
          </cell>
          <cell r="L78">
            <v>0.29166666666666669</v>
          </cell>
          <cell r="M78">
            <v>0.75</v>
          </cell>
          <cell r="N78">
            <v>0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0</v>
          </cell>
          <cell r="S78" t="str">
            <v>Kabin bocor</v>
          </cell>
          <cell r="V78">
            <v>0</v>
          </cell>
          <cell r="X78">
            <v>0</v>
          </cell>
          <cell r="Y78">
            <v>0</v>
          </cell>
        </row>
        <row r="79">
          <cell r="C79">
            <v>827</v>
          </cell>
          <cell r="D79">
            <v>835</v>
          </cell>
          <cell r="E79">
            <v>835</v>
          </cell>
          <cell r="F79">
            <v>835</v>
          </cell>
          <cell r="G79">
            <v>8</v>
          </cell>
          <cell r="H79">
            <v>0</v>
          </cell>
          <cell r="I79">
            <v>8</v>
          </cell>
          <cell r="J79">
            <v>16</v>
          </cell>
          <cell r="L79">
            <v>0.29166666666666669</v>
          </cell>
          <cell r="M79">
            <v>0.75</v>
          </cell>
          <cell r="N79">
            <v>0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0</v>
          </cell>
          <cell r="S79" t="str">
            <v>Kabin bocor</v>
          </cell>
          <cell r="V79">
            <v>0</v>
          </cell>
          <cell r="X79">
            <v>0</v>
          </cell>
          <cell r="Y79">
            <v>0</v>
          </cell>
        </row>
        <row r="80">
          <cell r="C80">
            <v>835</v>
          </cell>
          <cell r="D80">
            <v>843</v>
          </cell>
          <cell r="E80">
            <v>843</v>
          </cell>
          <cell r="F80">
            <v>850.5</v>
          </cell>
          <cell r="G80">
            <v>8</v>
          </cell>
          <cell r="H80">
            <v>7.5</v>
          </cell>
          <cell r="I80">
            <v>15.5</v>
          </cell>
          <cell r="J80">
            <v>8.5</v>
          </cell>
          <cell r="L80">
            <v>0.29166666666666669</v>
          </cell>
          <cell r="M80">
            <v>0.36458333333333331</v>
          </cell>
          <cell r="N80">
            <v>0</v>
          </cell>
          <cell r="O80" t="str">
            <v>Kabin bocor</v>
          </cell>
          <cell r="R80">
            <v>0</v>
          </cell>
          <cell r="V80">
            <v>0</v>
          </cell>
          <cell r="X80">
            <v>0</v>
          </cell>
          <cell r="Y80">
            <v>0</v>
          </cell>
        </row>
        <row r="81">
          <cell r="C81">
            <v>850.5</v>
          </cell>
          <cell r="D81">
            <v>850.5</v>
          </cell>
          <cell r="E81">
            <v>850.5</v>
          </cell>
          <cell r="F81">
            <v>850.5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>
            <v>0</v>
          </cell>
        </row>
        <row r="82">
          <cell r="C82">
            <v>850.5</v>
          </cell>
          <cell r="D82">
            <v>850.5</v>
          </cell>
          <cell r="E82">
            <v>850.5</v>
          </cell>
          <cell r="F82">
            <v>853</v>
          </cell>
          <cell r="G82">
            <v>0</v>
          </cell>
          <cell r="H82">
            <v>2.5</v>
          </cell>
          <cell r="I82">
            <v>2.5</v>
          </cell>
          <cell r="J82">
            <v>21.5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>
            <v>0</v>
          </cell>
        </row>
        <row r="83">
          <cell r="C83">
            <v>853</v>
          </cell>
          <cell r="D83">
            <v>856</v>
          </cell>
          <cell r="E83">
            <v>856</v>
          </cell>
          <cell r="F83">
            <v>856</v>
          </cell>
          <cell r="G83">
            <v>3</v>
          </cell>
          <cell r="H83">
            <v>0</v>
          </cell>
          <cell r="I83">
            <v>3</v>
          </cell>
          <cell r="J83">
            <v>21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>
            <v>0</v>
          </cell>
        </row>
        <row r="84">
          <cell r="C84">
            <v>856</v>
          </cell>
          <cell r="D84">
            <v>858</v>
          </cell>
          <cell r="E84">
            <v>858</v>
          </cell>
          <cell r="F84">
            <v>858</v>
          </cell>
          <cell r="G84">
            <v>2</v>
          </cell>
          <cell r="H84">
            <v>0</v>
          </cell>
          <cell r="I84">
            <v>2</v>
          </cell>
          <cell r="J84">
            <v>22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>
            <v>0</v>
          </cell>
        </row>
        <row r="85">
          <cell r="C85">
            <v>858</v>
          </cell>
          <cell r="D85">
            <v>858</v>
          </cell>
          <cell r="E85">
            <v>858</v>
          </cell>
          <cell r="F85">
            <v>858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Pin bucket lepas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858</v>
          </cell>
          <cell r="D86">
            <v>858</v>
          </cell>
          <cell r="E86">
            <v>858</v>
          </cell>
          <cell r="F86">
            <v>858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>
            <v>0</v>
          </cell>
        </row>
        <row r="87">
          <cell r="C87">
            <v>858</v>
          </cell>
          <cell r="D87">
            <v>858</v>
          </cell>
          <cell r="E87">
            <v>858</v>
          </cell>
          <cell r="F87">
            <v>858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>
            <v>0</v>
          </cell>
        </row>
        <row r="88">
          <cell r="C88">
            <v>858</v>
          </cell>
          <cell r="D88">
            <v>858</v>
          </cell>
          <cell r="E88">
            <v>858</v>
          </cell>
          <cell r="F88">
            <v>858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>
            <v>0</v>
          </cell>
        </row>
        <row r="89">
          <cell r="C89">
            <v>858</v>
          </cell>
          <cell r="D89">
            <v>858</v>
          </cell>
          <cell r="E89">
            <v>858</v>
          </cell>
          <cell r="F89">
            <v>858</v>
          </cell>
          <cell r="G89">
            <v>0</v>
          </cell>
          <cell r="H89">
            <v>0</v>
          </cell>
          <cell r="I89">
            <v>0</v>
          </cell>
          <cell r="J89">
            <v>24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858</v>
          </cell>
          <cell r="D90">
            <v>858</v>
          </cell>
          <cell r="E90">
            <v>858</v>
          </cell>
          <cell r="F90">
            <v>858</v>
          </cell>
          <cell r="G90">
            <v>0</v>
          </cell>
          <cell r="H90">
            <v>0</v>
          </cell>
          <cell r="I90">
            <v>0</v>
          </cell>
          <cell r="J90">
            <v>24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858</v>
          </cell>
          <cell r="D91">
            <v>858</v>
          </cell>
          <cell r="E91">
            <v>858</v>
          </cell>
          <cell r="F91">
            <v>869.5</v>
          </cell>
          <cell r="G91">
            <v>0</v>
          </cell>
          <cell r="H91">
            <v>11.5</v>
          </cell>
          <cell r="I91">
            <v>11.5</v>
          </cell>
          <cell r="J91">
            <v>12.5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869.5</v>
          </cell>
          <cell r="D92">
            <v>879</v>
          </cell>
          <cell r="E92">
            <v>879</v>
          </cell>
          <cell r="F92">
            <v>890</v>
          </cell>
          <cell r="G92">
            <v>9.5</v>
          </cell>
          <cell r="H92">
            <v>11</v>
          </cell>
          <cell r="I92">
            <v>20.5</v>
          </cell>
          <cell r="J92">
            <v>3.5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890</v>
          </cell>
          <cell r="D93">
            <v>898</v>
          </cell>
          <cell r="E93">
            <v>898</v>
          </cell>
          <cell r="F93">
            <v>908.5</v>
          </cell>
          <cell r="G93">
            <v>8</v>
          </cell>
          <cell r="H93">
            <v>10.5</v>
          </cell>
          <cell r="I93">
            <v>18.5</v>
          </cell>
          <cell r="J93">
            <v>5.5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908.5</v>
          </cell>
          <cell r="D94">
            <v>917.5</v>
          </cell>
          <cell r="E94">
            <v>917.5</v>
          </cell>
          <cell r="F94">
            <v>927</v>
          </cell>
          <cell r="G94">
            <v>9</v>
          </cell>
          <cell r="H94">
            <v>9.5</v>
          </cell>
          <cell r="I94">
            <v>18.5</v>
          </cell>
          <cell r="J94">
            <v>5.5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927</v>
          </cell>
          <cell r="D95">
            <v>927</v>
          </cell>
          <cell r="E95">
            <v>927</v>
          </cell>
          <cell r="F95">
            <v>931.8</v>
          </cell>
          <cell r="G95">
            <v>0</v>
          </cell>
          <cell r="H95">
            <v>4.7999999999999545</v>
          </cell>
          <cell r="I95">
            <v>4.7999999999999545</v>
          </cell>
          <cell r="J95">
            <v>19.200000000000045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931.8</v>
          </cell>
          <cell r="D96">
            <v>940.5</v>
          </cell>
          <cell r="E96">
            <v>940.5</v>
          </cell>
          <cell r="F96">
            <v>940.5</v>
          </cell>
          <cell r="G96">
            <v>8.7000000000000455</v>
          </cell>
          <cell r="H96">
            <v>0</v>
          </cell>
          <cell r="I96">
            <v>8.7000000000000455</v>
          </cell>
          <cell r="J96">
            <v>14.799999999999955</v>
          </cell>
          <cell r="L96">
            <v>0.3125</v>
          </cell>
          <cell r="M96">
            <v>0.33333333333333331</v>
          </cell>
          <cell r="N96">
            <v>0.49999999999999956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0.49999999999999956</v>
          </cell>
          <cell r="Y96" t="str">
            <v>Air clener tersumbat</v>
          </cell>
        </row>
        <row r="97">
          <cell r="C97">
            <v>940.5</v>
          </cell>
          <cell r="D97">
            <v>948.5</v>
          </cell>
          <cell r="E97">
            <v>948.5</v>
          </cell>
          <cell r="F97">
            <v>954</v>
          </cell>
          <cell r="G97">
            <v>8</v>
          </cell>
          <cell r="H97">
            <v>5.5</v>
          </cell>
          <cell r="I97">
            <v>13.5</v>
          </cell>
          <cell r="J97">
            <v>10.5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954</v>
          </cell>
          <cell r="D98">
            <v>964</v>
          </cell>
          <cell r="E98">
            <v>964</v>
          </cell>
          <cell r="F98">
            <v>964</v>
          </cell>
          <cell r="G98">
            <v>10</v>
          </cell>
          <cell r="H98">
            <v>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964</v>
          </cell>
          <cell r="D99">
            <v>964</v>
          </cell>
          <cell r="E99">
            <v>964</v>
          </cell>
          <cell r="F99">
            <v>974</v>
          </cell>
          <cell r="G99">
            <v>0</v>
          </cell>
          <cell r="H99">
            <v>10</v>
          </cell>
          <cell r="I99">
            <v>10</v>
          </cell>
          <cell r="J99">
            <v>14</v>
          </cell>
          <cell r="K99" t="str">
            <v>Day shift standby</v>
          </cell>
          <cell r="L99">
            <v>0.84375</v>
          </cell>
          <cell r="M99">
            <v>0.8618055555555556</v>
          </cell>
          <cell r="N99">
            <v>0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</v>
          </cell>
          <cell r="Y99">
            <v>0</v>
          </cell>
        </row>
        <row r="100">
          <cell r="C100">
            <v>974</v>
          </cell>
          <cell r="D100">
            <v>974</v>
          </cell>
          <cell r="E100">
            <v>974</v>
          </cell>
          <cell r="F100">
            <v>974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974</v>
          </cell>
          <cell r="D101">
            <v>974</v>
          </cell>
          <cell r="E101">
            <v>974</v>
          </cell>
          <cell r="F101">
            <v>974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756.2</v>
          </cell>
          <cell r="D102">
            <v>974</v>
          </cell>
          <cell r="E102">
            <v>763</v>
          </cell>
          <cell r="F102">
            <v>974</v>
          </cell>
          <cell r="G102">
            <v>111.10000000000002</v>
          </cell>
          <cell r="H102">
            <v>106.69999999999993</v>
          </cell>
          <cell r="I102">
            <v>217.79999999999995</v>
          </cell>
          <cell r="J102">
            <v>525.70000000000005</v>
          </cell>
          <cell r="N102">
            <v>0.49999999999999956</v>
          </cell>
          <cell r="R102">
            <v>0</v>
          </cell>
          <cell r="V102">
            <v>0</v>
          </cell>
          <cell r="X102">
            <v>218.18333333333334</v>
          </cell>
        </row>
        <row r="103">
          <cell r="V103" t="str">
            <v/>
          </cell>
        </row>
        <row r="104">
          <cell r="C104">
            <v>546</v>
          </cell>
          <cell r="D104">
            <v>546</v>
          </cell>
          <cell r="E104">
            <v>546</v>
          </cell>
          <cell r="F104">
            <v>546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546</v>
          </cell>
          <cell r="D105">
            <v>549</v>
          </cell>
          <cell r="E105">
            <v>549</v>
          </cell>
          <cell r="F105">
            <v>549</v>
          </cell>
          <cell r="G105">
            <v>3</v>
          </cell>
          <cell r="H105">
            <v>0</v>
          </cell>
          <cell r="I105">
            <v>3</v>
          </cell>
          <cell r="J105">
            <v>21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549</v>
          </cell>
          <cell r="D106">
            <v>557</v>
          </cell>
          <cell r="E106">
            <v>557</v>
          </cell>
          <cell r="F106">
            <v>559</v>
          </cell>
          <cell r="G106">
            <v>8</v>
          </cell>
          <cell r="H106">
            <v>2</v>
          </cell>
          <cell r="I106">
            <v>10</v>
          </cell>
          <cell r="J106">
            <v>14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559</v>
          </cell>
          <cell r="D107">
            <v>563</v>
          </cell>
          <cell r="E107">
            <v>563</v>
          </cell>
          <cell r="F107">
            <v>563</v>
          </cell>
          <cell r="G107">
            <v>4</v>
          </cell>
          <cell r="H107">
            <v>0</v>
          </cell>
          <cell r="I107">
            <v>4</v>
          </cell>
          <cell r="J107">
            <v>18.75</v>
          </cell>
          <cell r="L107">
            <v>0.36458333333333331</v>
          </cell>
          <cell r="M107">
            <v>0.41666666666666669</v>
          </cell>
          <cell r="N107">
            <v>1.2500000000000009</v>
          </cell>
          <cell r="O107" t="str">
            <v>Ac hot</v>
          </cell>
          <cell r="R107">
            <v>0</v>
          </cell>
          <cell r="V107">
            <v>0</v>
          </cell>
          <cell r="X107">
            <v>1.2500000000000009</v>
          </cell>
          <cell r="Y107" t="str">
            <v>Ac hot</v>
          </cell>
        </row>
        <row r="108">
          <cell r="C108">
            <v>563</v>
          </cell>
          <cell r="D108">
            <v>563</v>
          </cell>
          <cell r="E108">
            <v>563</v>
          </cell>
          <cell r="F108">
            <v>563</v>
          </cell>
          <cell r="G108">
            <v>0</v>
          </cell>
          <cell r="H108">
            <v>0</v>
          </cell>
          <cell r="I108">
            <v>0</v>
          </cell>
          <cell r="J108">
            <v>24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563</v>
          </cell>
          <cell r="D109">
            <v>563</v>
          </cell>
          <cell r="E109">
            <v>563</v>
          </cell>
          <cell r="F109">
            <v>563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563</v>
          </cell>
          <cell r="D110">
            <v>563</v>
          </cell>
          <cell r="E110">
            <v>563</v>
          </cell>
          <cell r="F110">
            <v>563</v>
          </cell>
          <cell r="G110">
            <v>0</v>
          </cell>
          <cell r="H110">
            <v>0</v>
          </cell>
          <cell r="I110">
            <v>0</v>
          </cell>
          <cell r="J110">
            <v>24</v>
          </cell>
          <cell r="L110">
            <v>0.85416666666666663</v>
          </cell>
          <cell r="M110">
            <v>0.90625</v>
          </cell>
          <cell r="N110">
            <v>0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0</v>
          </cell>
          <cell r="Y110">
            <v>0</v>
          </cell>
        </row>
        <row r="111">
          <cell r="C111">
            <v>563</v>
          </cell>
          <cell r="D111">
            <v>566</v>
          </cell>
          <cell r="E111">
            <v>566</v>
          </cell>
          <cell r="F111">
            <v>566</v>
          </cell>
          <cell r="G111">
            <v>3</v>
          </cell>
          <cell r="H111">
            <v>0</v>
          </cell>
          <cell r="I111">
            <v>3</v>
          </cell>
          <cell r="J111">
            <v>21</v>
          </cell>
          <cell r="L111">
            <v>0.84722222222222221</v>
          </cell>
          <cell r="M111">
            <v>0.85416666666666663</v>
          </cell>
          <cell r="N111">
            <v>0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</v>
          </cell>
          <cell r="Y111">
            <v>0</v>
          </cell>
        </row>
        <row r="112">
          <cell r="C112">
            <v>566</v>
          </cell>
          <cell r="D112">
            <v>567</v>
          </cell>
          <cell r="E112">
            <v>567</v>
          </cell>
          <cell r="F112">
            <v>569</v>
          </cell>
          <cell r="G112">
            <v>1</v>
          </cell>
          <cell r="H112">
            <v>2</v>
          </cell>
          <cell r="I112">
            <v>3</v>
          </cell>
          <cell r="J112">
            <v>21</v>
          </cell>
          <cell r="L112">
            <v>0.86458333333333337</v>
          </cell>
          <cell r="M112">
            <v>0.86805555555555547</v>
          </cell>
          <cell r="N112">
            <v>0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0</v>
          </cell>
          <cell r="Y112">
            <v>0</v>
          </cell>
        </row>
        <row r="113">
          <cell r="C113">
            <v>569</v>
          </cell>
          <cell r="D113">
            <v>576</v>
          </cell>
          <cell r="E113">
            <v>576</v>
          </cell>
          <cell r="F113">
            <v>579</v>
          </cell>
          <cell r="G113">
            <v>7</v>
          </cell>
          <cell r="H113">
            <v>3</v>
          </cell>
          <cell r="I113">
            <v>10</v>
          </cell>
          <cell r="J113">
            <v>13.16666666666667</v>
          </cell>
          <cell r="L113">
            <v>0.89583333333333337</v>
          </cell>
          <cell r="M113">
            <v>0.93055555555555547</v>
          </cell>
          <cell r="N113">
            <v>0.83333333333333037</v>
          </cell>
          <cell r="O113" t="str">
            <v>Ac hot</v>
          </cell>
          <cell r="R113">
            <v>0</v>
          </cell>
          <cell r="V113">
            <v>0</v>
          </cell>
          <cell r="X113">
            <v>0.83333333333333037</v>
          </cell>
          <cell r="Y113" t="str">
            <v>Ac hot</v>
          </cell>
        </row>
        <row r="114">
          <cell r="C114">
            <v>579</v>
          </cell>
          <cell r="D114">
            <v>584</v>
          </cell>
          <cell r="E114">
            <v>584</v>
          </cell>
          <cell r="F114">
            <v>590</v>
          </cell>
          <cell r="G114">
            <v>5</v>
          </cell>
          <cell r="H114">
            <v>6</v>
          </cell>
          <cell r="I114">
            <v>11</v>
          </cell>
          <cell r="J114">
            <v>12</v>
          </cell>
          <cell r="L114">
            <v>0.81597222222222221</v>
          </cell>
          <cell r="M114">
            <v>0.84722222222222221</v>
          </cell>
          <cell r="N114">
            <v>0.75</v>
          </cell>
          <cell r="O114" t="str">
            <v>Ps04</v>
          </cell>
          <cell r="P114">
            <v>0.45833333333333331</v>
          </cell>
          <cell r="Q114">
            <v>0.46875</v>
          </cell>
          <cell r="R114">
            <v>0.25000000000000044</v>
          </cell>
          <cell r="S114" t="str">
            <v>Ac hot</v>
          </cell>
          <cell r="V114">
            <v>0</v>
          </cell>
          <cell r="X114">
            <v>1.0000000000000004</v>
          </cell>
          <cell r="Y114" t="str">
            <v>Ps04,Ac hot</v>
          </cell>
        </row>
        <row r="115">
          <cell r="C115">
            <v>590</v>
          </cell>
          <cell r="D115">
            <v>598</v>
          </cell>
          <cell r="E115">
            <v>598</v>
          </cell>
          <cell r="F115">
            <v>603</v>
          </cell>
          <cell r="G115">
            <v>8</v>
          </cell>
          <cell r="H115">
            <v>5</v>
          </cell>
          <cell r="I115">
            <v>13</v>
          </cell>
          <cell r="J115">
            <v>11</v>
          </cell>
          <cell r="L115">
            <v>0.30208333333333331</v>
          </cell>
          <cell r="M115">
            <v>0.3125</v>
          </cell>
          <cell r="N115">
            <v>0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</v>
          </cell>
          <cell r="Y115">
            <v>0</v>
          </cell>
        </row>
        <row r="116">
          <cell r="C116">
            <v>603</v>
          </cell>
          <cell r="D116">
            <v>603</v>
          </cell>
          <cell r="E116">
            <v>603</v>
          </cell>
          <cell r="F116">
            <v>603</v>
          </cell>
          <cell r="G116">
            <v>0</v>
          </cell>
          <cell r="H116">
            <v>0</v>
          </cell>
          <cell r="I116">
            <v>0</v>
          </cell>
          <cell r="J116">
            <v>24</v>
          </cell>
          <cell r="L116">
            <v>0.77430555555555547</v>
          </cell>
          <cell r="M116">
            <v>0.88541666666666663</v>
          </cell>
          <cell r="N116">
            <v>0</v>
          </cell>
          <cell r="O116" t="str">
            <v>Cant start</v>
          </cell>
          <cell r="R116">
            <v>0</v>
          </cell>
          <cell r="V116">
            <v>0</v>
          </cell>
          <cell r="X116">
            <v>0</v>
          </cell>
          <cell r="Y116">
            <v>0</v>
          </cell>
        </row>
        <row r="117">
          <cell r="C117">
            <v>603</v>
          </cell>
          <cell r="D117">
            <v>609</v>
          </cell>
          <cell r="E117">
            <v>609</v>
          </cell>
          <cell r="F117">
            <v>609</v>
          </cell>
          <cell r="G117">
            <v>6</v>
          </cell>
          <cell r="H117">
            <v>0</v>
          </cell>
          <cell r="I117">
            <v>6</v>
          </cell>
          <cell r="J117">
            <v>18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609</v>
          </cell>
          <cell r="D118">
            <v>614</v>
          </cell>
          <cell r="E118">
            <v>614</v>
          </cell>
          <cell r="F118">
            <v>614</v>
          </cell>
          <cell r="G118">
            <v>5</v>
          </cell>
          <cell r="H118">
            <v>0</v>
          </cell>
          <cell r="I118">
            <v>5</v>
          </cell>
          <cell r="J118">
            <v>17.583333333333336</v>
          </cell>
          <cell r="L118">
            <v>0.375</v>
          </cell>
          <cell r="M118">
            <v>0.43402777777777773</v>
          </cell>
          <cell r="N118">
            <v>1.4166666666666656</v>
          </cell>
          <cell r="O118" t="str">
            <v>Cant start</v>
          </cell>
          <cell r="R118">
            <v>0</v>
          </cell>
          <cell r="V118">
            <v>0</v>
          </cell>
          <cell r="X118">
            <v>1.4166666666666656</v>
          </cell>
          <cell r="Y118" t="str">
            <v>Cant start</v>
          </cell>
        </row>
        <row r="119">
          <cell r="C119">
            <v>614</v>
          </cell>
          <cell r="D119">
            <v>618</v>
          </cell>
          <cell r="E119">
            <v>618</v>
          </cell>
          <cell r="F119">
            <v>618</v>
          </cell>
          <cell r="G119">
            <v>4</v>
          </cell>
          <cell r="H119">
            <v>0</v>
          </cell>
          <cell r="I119">
            <v>4</v>
          </cell>
          <cell r="J119">
            <v>20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>
            <v>0</v>
          </cell>
        </row>
        <row r="120">
          <cell r="C120">
            <v>618</v>
          </cell>
          <cell r="D120">
            <v>624</v>
          </cell>
          <cell r="E120">
            <v>624</v>
          </cell>
          <cell r="F120">
            <v>630</v>
          </cell>
          <cell r="G120">
            <v>6</v>
          </cell>
          <cell r="H120">
            <v>6</v>
          </cell>
          <cell r="I120">
            <v>12</v>
          </cell>
          <cell r="J120">
            <v>8.5</v>
          </cell>
          <cell r="L120">
            <v>0.14583333333333334</v>
          </cell>
          <cell r="M120">
            <v>0.29166666666666669</v>
          </cell>
          <cell r="N120">
            <v>3.5</v>
          </cell>
          <cell r="O120" t="str">
            <v>Cant start</v>
          </cell>
          <cell r="R120">
            <v>0</v>
          </cell>
          <cell r="V120">
            <v>0</v>
          </cell>
          <cell r="X120">
            <v>3.5</v>
          </cell>
          <cell r="Y120" t="str">
            <v>Cant start</v>
          </cell>
        </row>
        <row r="121">
          <cell r="C121">
            <v>630</v>
          </cell>
          <cell r="D121">
            <v>630</v>
          </cell>
          <cell r="E121">
            <v>630</v>
          </cell>
          <cell r="F121">
            <v>633</v>
          </cell>
          <cell r="G121">
            <v>0</v>
          </cell>
          <cell r="H121">
            <v>3</v>
          </cell>
          <cell r="I121">
            <v>3</v>
          </cell>
          <cell r="J121">
            <v>20</v>
          </cell>
          <cell r="L121">
            <v>0.29166666666666669</v>
          </cell>
          <cell r="M121">
            <v>0.33333333333333331</v>
          </cell>
          <cell r="N121">
            <v>0.99999999999999911</v>
          </cell>
          <cell r="O121" t="str">
            <v>engine cant start</v>
          </cell>
          <cell r="R121">
            <v>0</v>
          </cell>
          <cell r="V121">
            <v>0</v>
          </cell>
          <cell r="X121">
            <v>0.99999999999999911</v>
          </cell>
          <cell r="Y121" t="str">
            <v>engine cant start</v>
          </cell>
        </row>
        <row r="122">
          <cell r="C122">
            <v>633</v>
          </cell>
          <cell r="D122">
            <v>639</v>
          </cell>
          <cell r="E122">
            <v>639</v>
          </cell>
          <cell r="F122">
            <v>643</v>
          </cell>
          <cell r="G122">
            <v>6</v>
          </cell>
          <cell r="H122">
            <v>4</v>
          </cell>
          <cell r="I122">
            <v>10</v>
          </cell>
          <cell r="J122">
            <v>12.649999999999999</v>
          </cell>
          <cell r="L122">
            <v>0.39166666666666666</v>
          </cell>
          <cell r="M122">
            <v>0.44097222222222227</v>
          </cell>
          <cell r="N122">
            <v>1.1833333333333345</v>
          </cell>
          <cell r="O122" t="str">
            <v>Ac off</v>
          </cell>
          <cell r="P122">
            <v>0.31944444444444448</v>
          </cell>
          <cell r="Q122">
            <v>0.3263888888888889</v>
          </cell>
          <cell r="R122">
            <v>0.16666666666666607</v>
          </cell>
          <cell r="S122" t="str">
            <v>Ac off</v>
          </cell>
          <cell r="V122">
            <v>0</v>
          </cell>
          <cell r="X122">
            <v>1.3500000000000005</v>
          </cell>
          <cell r="Y122" t="str">
            <v>Ac off,Ac off</v>
          </cell>
        </row>
        <row r="123">
          <cell r="C123">
            <v>643</v>
          </cell>
          <cell r="D123">
            <v>650</v>
          </cell>
          <cell r="E123">
            <v>650</v>
          </cell>
          <cell r="F123">
            <v>652.5</v>
          </cell>
          <cell r="G123">
            <v>7</v>
          </cell>
          <cell r="H123">
            <v>2.5</v>
          </cell>
          <cell r="I123">
            <v>9.5</v>
          </cell>
          <cell r="J123">
            <v>14.5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>
            <v>0</v>
          </cell>
        </row>
        <row r="124">
          <cell r="C124">
            <v>652.5</v>
          </cell>
          <cell r="D124">
            <v>653.6</v>
          </cell>
          <cell r="E124">
            <v>653.6</v>
          </cell>
          <cell r="F124">
            <v>655</v>
          </cell>
          <cell r="G124">
            <v>1.1000000000000227</v>
          </cell>
          <cell r="H124">
            <v>1.3999999999999773</v>
          </cell>
          <cell r="I124">
            <v>2.5</v>
          </cell>
          <cell r="J124">
            <v>21.5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655</v>
          </cell>
          <cell r="D125">
            <v>663</v>
          </cell>
          <cell r="E125">
            <v>663</v>
          </cell>
          <cell r="F125">
            <v>669</v>
          </cell>
          <cell r="G125">
            <v>8</v>
          </cell>
          <cell r="H125">
            <v>6</v>
          </cell>
          <cell r="I125">
            <v>14</v>
          </cell>
          <cell r="J125">
            <v>10</v>
          </cell>
          <cell r="L125">
            <v>0.81597222222222221</v>
          </cell>
          <cell r="M125">
            <v>0.82291666666666663</v>
          </cell>
          <cell r="N125">
            <v>0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</v>
          </cell>
          <cell r="Y125">
            <v>0</v>
          </cell>
        </row>
        <row r="126">
          <cell r="C126">
            <v>669</v>
          </cell>
          <cell r="D126">
            <v>669</v>
          </cell>
          <cell r="E126">
            <v>669</v>
          </cell>
          <cell r="F126">
            <v>669</v>
          </cell>
          <cell r="G126">
            <v>0</v>
          </cell>
          <cell r="H126">
            <v>0</v>
          </cell>
          <cell r="I126">
            <v>0</v>
          </cell>
          <cell r="J126">
            <v>24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669</v>
          </cell>
          <cell r="D127">
            <v>674</v>
          </cell>
          <cell r="E127">
            <v>674</v>
          </cell>
          <cell r="F127">
            <v>677</v>
          </cell>
          <cell r="G127">
            <v>5</v>
          </cell>
          <cell r="H127">
            <v>3</v>
          </cell>
          <cell r="I127">
            <v>8</v>
          </cell>
          <cell r="J127">
            <v>16</v>
          </cell>
          <cell r="L127">
            <v>0.35347222222222219</v>
          </cell>
          <cell r="M127">
            <v>0.3611111111111111</v>
          </cell>
          <cell r="N127">
            <v>0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</v>
          </cell>
          <cell r="S127" t="str">
            <v>Low power</v>
          </cell>
          <cell r="V127">
            <v>0</v>
          </cell>
          <cell r="X127">
            <v>0</v>
          </cell>
          <cell r="Y127">
            <v>0</v>
          </cell>
        </row>
        <row r="128">
          <cell r="C128">
            <v>677</v>
          </cell>
          <cell r="D128">
            <v>683</v>
          </cell>
          <cell r="E128">
            <v>683</v>
          </cell>
          <cell r="F128">
            <v>684</v>
          </cell>
          <cell r="G128">
            <v>6</v>
          </cell>
          <cell r="H128">
            <v>1</v>
          </cell>
          <cell r="I128">
            <v>7</v>
          </cell>
          <cell r="J128">
            <v>17</v>
          </cell>
          <cell r="L128">
            <v>0.76736111111111116</v>
          </cell>
          <cell r="M128">
            <v>0.77430555555555547</v>
          </cell>
          <cell r="N128">
            <v>0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</v>
          </cell>
          <cell r="Y128">
            <v>0</v>
          </cell>
        </row>
        <row r="129">
          <cell r="C129">
            <v>684</v>
          </cell>
          <cell r="D129">
            <v>684</v>
          </cell>
          <cell r="E129">
            <v>684</v>
          </cell>
          <cell r="F129">
            <v>691</v>
          </cell>
          <cell r="G129">
            <v>0</v>
          </cell>
          <cell r="H129">
            <v>7</v>
          </cell>
          <cell r="I129">
            <v>7</v>
          </cell>
          <cell r="J129">
            <v>17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691</v>
          </cell>
          <cell r="D130">
            <v>697</v>
          </cell>
          <cell r="E130">
            <v>697</v>
          </cell>
          <cell r="F130">
            <v>702</v>
          </cell>
          <cell r="G130">
            <v>6</v>
          </cell>
          <cell r="H130">
            <v>5</v>
          </cell>
          <cell r="I130">
            <v>11</v>
          </cell>
          <cell r="J130">
            <v>13</v>
          </cell>
          <cell r="L130">
            <v>0.8125</v>
          </cell>
          <cell r="M130">
            <v>0.81597222222222221</v>
          </cell>
          <cell r="N130">
            <v>0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0</v>
          </cell>
          <cell r="Y130">
            <v>0</v>
          </cell>
        </row>
        <row r="131">
          <cell r="C131">
            <v>702</v>
          </cell>
          <cell r="D131">
            <v>708</v>
          </cell>
          <cell r="E131">
            <v>708</v>
          </cell>
          <cell r="F131">
            <v>708</v>
          </cell>
          <cell r="G131">
            <v>6</v>
          </cell>
          <cell r="H131">
            <v>0</v>
          </cell>
          <cell r="I131">
            <v>6</v>
          </cell>
          <cell r="J131">
            <v>18</v>
          </cell>
          <cell r="L131">
            <v>8.3333333333333329E-2</v>
          </cell>
          <cell r="M131">
            <v>9.8611111111111108E-2</v>
          </cell>
          <cell r="N131">
            <v>0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</v>
          </cell>
          <cell r="Y131">
            <v>0</v>
          </cell>
        </row>
        <row r="132">
          <cell r="C132">
            <v>708</v>
          </cell>
          <cell r="D132">
            <v>708</v>
          </cell>
          <cell r="E132">
            <v>708</v>
          </cell>
          <cell r="F132">
            <v>708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708</v>
          </cell>
          <cell r="D133">
            <v>708</v>
          </cell>
          <cell r="E133">
            <v>708</v>
          </cell>
          <cell r="F133">
            <v>708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708</v>
          </cell>
          <cell r="D134">
            <v>708</v>
          </cell>
          <cell r="E134">
            <v>708</v>
          </cell>
          <cell r="F134">
            <v>708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546</v>
          </cell>
          <cell r="D135">
            <v>708</v>
          </cell>
          <cell r="E135">
            <v>546</v>
          </cell>
          <cell r="F135">
            <v>708</v>
          </cell>
          <cell r="G135">
            <v>105.10000000000002</v>
          </cell>
          <cell r="H135">
            <v>56.899999999999977</v>
          </cell>
          <cell r="I135">
            <v>162</v>
          </cell>
          <cell r="J135">
            <v>571.64999999999986</v>
          </cell>
          <cell r="N135">
            <v>9.93333333333333</v>
          </cell>
          <cell r="R135">
            <v>0.41666666666666652</v>
          </cell>
          <cell r="V135">
            <v>0</v>
          </cell>
          <cell r="X135">
            <v>6.43333333333333</v>
          </cell>
        </row>
        <row r="136">
          <cell r="N136">
            <v>0</v>
          </cell>
          <cell r="V136" t="str">
            <v/>
          </cell>
        </row>
        <row r="137">
          <cell r="C137">
            <v>531</v>
          </cell>
          <cell r="D137">
            <v>535</v>
          </cell>
          <cell r="E137">
            <v>535</v>
          </cell>
          <cell r="F137">
            <v>538.20000000000005</v>
          </cell>
          <cell r="G137">
            <v>4</v>
          </cell>
          <cell r="H137">
            <v>3.2000000000000455</v>
          </cell>
          <cell r="I137">
            <v>7.2000000000000455</v>
          </cell>
          <cell r="J137">
            <v>16.799999999999955</v>
          </cell>
          <cell r="L137">
            <v>0.29166666666666669</v>
          </cell>
          <cell r="M137">
            <v>0.75</v>
          </cell>
          <cell r="N137">
            <v>0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0</v>
          </cell>
          <cell r="S137" t="str">
            <v>Track lh lepas</v>
          </cell>
          <cell r="V137">
            <v>0</v>
          </cell>
          <cell r="X137">
            <v>0</v>
          </cell>
          <cell r="Y137">
            <v>0</v>
          </cell>
        </row>
        <row r="138">
          <cell r="C138">
            <v>538.20000000000005</v>
          </cell>
          <cell r="D138">
            <v>543.9</v>
          </cell>
          <cell r="E138">
            <v>543.9</v>
          </cell>
          <cell r="F138">
            <v>548.5</v>
          </cell>
          <cell r="G138">
            <v>5.6999999999999318</v>
          </cell>
          <cell r="H138">
            <v>4.6000000000000227</v>
          </cell>
          <cell r="I138">
            <v>10.299999999999955</v>
          </cell>
          <cell r="J138">
            <v>12.700000000000045</v>
          </cell>
          <cell r="L138">
            <v>0.375</v>
          </cell>
          <cell r="M138">
            <v>0.41666666666666669</v>
          </cell>
          <cell r="N138">
            <v>1.0000000000000004</v>
          </cell>
          <cell r="O138" t="str">
            <v>Ac hot</v>
          </cell>
          <cell r="R138">
            <v>0</v>
          </cell>
          <cell r="V138">
            <v>0</v>
          </cell>
          <cell r="X138">
            <v>1.0000000000000004</v>
          </cell>
          <cell r="Y138" t="str">
            <v>Ac hot</v>
          </cell>
        </row>
        <row r="139">
          <cell r="C139">
            <v>548.5</v>
          </cell>
          <cell r="D139">
            <v>550</v>
          </cell>
          <cell r="E139">
            <v>550</v>
          </cell>
          <cell r="F139">
            <v>550</v>
          </cell>
          <cell r="G139">
            <v>1.5</v>
          </cell>
          <cell r="H139">
            <v>0</v>
          </cell>
          <cell r="I139">
            <v>1.5</v>
          </cell>
          <cell r="J139">
            <v>20.333333333333336</v>
          </cell>
          <cell r="L139">
            <v>0.40625</v>
          </cell>
          <cell r="M139">
            <v>0.49652777777777773</v>
          </cell>
          <cell r="N139">
            <v>2.1666666666666656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2.1666666666666656</v>
          </cell>
          <cell r="Y139" t="str">
            <v>Ac hot</v>
          </cell>
        </row>
        <row r="140">
          <cell r="C140">
            <v>550</v>
          </cell>
          <cell r="D140">
            <v>558</v>
          </cell>
          <cell r="E140">
            <v>558</v>
          </cell>
          <cell r="F140">
            <v>559.5</v>
          </cell>
          <cell r="G140">
            <v>8</v>
          </cell>
          <cell r="H140">
            <v>1.5</v>
          </cell>
          <cell r="I140">
            <v>9.5</v>
          </cell>
          <cell r="J140">
            <v>14.5</v>
          </cell>
          <cell r="L140">
            <v>0.78125</v>
          </cell>
          <cell r="M140">
            <v>0.1076388888888889</v>
          </cell>
          <cell r="N140">
            <v>0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0</v>
          </cell>
          <cell r="Y140">
            <v>0</v>
          </cell>
        </row>
        <row r="141">
          <cell r="C141">
            <v>559.5</v>
          </cell>
          <cell r="D141">
            <v>559.5</v>
          </cell>
          <cell r="E141">
            <v>559.5</v>
          </cell>
          <cell r="F141">
            <v>559.5</v>
          </cell>
          <cell r="G141">
            <v>0</v>
          </cell>
          <cell r="H141">
            <v>0</v>
          </cell>
          <cell r="I141">
            <v>0</v>
          </cell>
          <cell r="J141">
            <v>24</v>
          </cell>
          <cell r="L141">
            <v>0.79166666666666663</v>
          </cell>
          <cell r="M141">
            <v>0.79513888888888884</v>
          </cell>
          <cell r="N141">
            <v>0</v>
          </cell>
          <cell r="O141" t="str">
            <v>Cant start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559.5</v>
          </cell>
          <cell r="D142">
            <v>559.5</v>
          </cell>
          <cell r="E142">
            <v>559.5</v>
          </cell>
          <cell r="F142">
            <v>559.5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559.5</v>
          </cell>
          <cell r="D143">
            <v>559.5</v>
          </cell>
          <cell r="E143">
            <v>559.5</v>
          </cell>
          <cell r="F143">
            <v>559.5</v>
          </cell>
          <cell r="G143">
            <v>0</v>
          </cell>
          <cell r="H143">
            <v>0</v>
          </cell>
          <cell r="I143">
            <v>0</v>
          </cell>
          <cell r="J143">
            <v>24</v>
          </cell>
          <cell r="L143">
            <v>0.22222222222222221</v>
          </cell>
          <cell r="M143">
            <v>0.22916666666666666</v>
          </cell>
          <cell r="N143">
            <v>0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</v>
          </cell>
          <cell r="Y143">
            <v>0</v>
          </cell>
        </row>
        <row r="144">
          <cell r="C144">
            <v>559.5</v>
          </cell>
          <cell r="D144">
            <v>567.29999999999995</v>
          </cell>
          <cell r="E144">
            <v>567.29999999999995</v>
          </cell>
          <cell r="F144">
            <v>570.79999999999995</v>
          </cell>
          <cell r="G144">
            <v>7.7999999999999545</v>
          </cell>
          <cell r="H144">
            <v>3.5</v>
          </cell>
          <cell r="I144">
            <v>11.299999999999955</v>
          </cell>
          <cell r="J144">
            <v>12.700000000000045</v>
          </cell>
          <cell r="L144">
            <v>0.29166666666666669</v>
          </cell>
          <cell r="M144">
            <v>0.375</v>
          </cell>
          <cell r="N144">
            <v>0</v>
          </cell>
          <cell r="O144" t="str">
            <v>Hose pecah</v>
          </cell>
          <cell r="R144">
            <v>0</v>
          </cell>
          <cell r="V144">
            <v>0</v>
          </cell>
          <cell r="X144">
            <v>0</v>
          </cell>
          <cell r="Y144">
            <v>0</v>
          </cell>
        </row>
        <row r="145">
          <cell r="C145">
            <v>570.79999999999995</v>
          </cell>
          <cell r="D145">
            <v>570.79999999999995</v>
          </cell>
          <cell r="E145">
            <v>570.79999999999995</v>
          </cell>
          <cell r="F145">
            <v>573</v>
          </cell>
          <cell r="G145">
            <v>0</v>
          </cell>
          <cell r="H145">
            <v>2.2000000000000455</v>
          </cell>
          <cell r="I145">
            <v>2.2000000000000455</v>
          </cell>
          <cell r="J145">
            <v>18.299999999999955</v>
          </cell>
          <cell r="L145">
            <v>0.14583333333333334</v>
          </cell>
          <cell r="M145">
            <v>0.29166666666666669</v>
          </cell>
          <cell r="N145">
            <v>3.5</v>
          </cell>
          <cell r="O145" t="str">
            <v>Cant start</v>
          </cell>
          <cell r="R145">
            <v>0</v>
          </cell>
          <cell r="V145">
            <v>0</v>
          </cell>
          <cell r="X145">
            <v>3.5</v>
          </cell>
          <cell r="Y145" t="str">
            <v>Cant start</v>
          </cell>
        </row>
        <row r="146">
          <cell r="C146">
            <v>573</v>
          </cell>
          <cell r="D146">
            <v>581</v>
          </cell>
          <cell r="E146">
            <v>581</v>
          </cell>
          <cell r="F146">
            <v>585.29999999999995</v>
          </cell>
          <cell r="G146">
            <v>8</v>
          </cell>
          <cell r="H146">
            <v>4.2999999999999545</v>
          </cell>
          <cell r="I146">
            <v>12.299999999999955</v>
          </cell>
          <cell r="J146">
            <v>9.5333333333333794</v>
          </cell>
          <cell r="L146">
            <v>0.29166666666666669</v>
          </cell>
          <cell r="M146">
            <v>0.34375</v>
          </cell>
          <cell r="N146">
            <v>1.2499999999999996</v>
          </cell>
          <cell r="O146" t="str">
            <v>Cant start</v>
          </cell>
          <cell r="P146">
            <v>0.55208333333333337</v>
          </cell>
          <cell r="Q146">
            <v>0.5625</v>
          </cell>
          <cell r="R146">
            <v>0.24999999999999911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0.66666666666666696</v>
          </cell>
          <cell r="W146" t="str">
            <v>Cant start</v>
          </cell>
          <cell r="X146">
            <v>2.1666666666666656</v>
          </cell>
          <cell r="Y146" t="str">
            <v>Cant start,Cant start</v>
          </cell>
        </row>
        <row r="147">
          <cell r="C147">
            <v>585.29999999999995</v>
          </cell>
          <cell r="D147">
            <v>592</v>
          </cell>
          <cell r="E147">
            <v>592</v>
          </cell>
          <cell r="F147">
            <v>598.1</v>
          </cell>
          <cell r="G147">
            <v>6.7000000000000455</v>
          </cell>
          <cell r="H147">
            <v>6.1000000000000227</v>
          </cell>
          <cell r="I147">
            <v>12.800000000000068</v>
          </cell>
          <cell r="J147">
            <v>11.199999999999932</v>
          </cell>
          <cell r="L147">
            <v>0.35972222222222222</v>
          </cell>
          <cell r="M147">
            <v>0.38611111111111113</v>
          </cell>
          <cell r="N147">
            <v>0</v>
          </cell>
          <cell r="O147" t="str">
            <v>Low power</v>
          </cell>
          <cell r="R147">
            <v>0</v>
          </cell>
          <cell r="V147">
            <v>0</v>
          </cell>
          <cell r="X147">
            <v>0</v>
          </cell>
          <cell r="Y147">
            <v>0</v>
          </cell>
        </row>
        <row r="148">
          <cell r="C148">
            <v>598.1</v>
          </cell>
          <cell r="D148">
            <v>606.29999999999995</v>
          </cell>
          <cell r="E148">
            <v>606.29999999999995</v>
          </cell>
          <cell r="F148">
            <v>610.79999999999995</v>
          </cell>
          <cell r="G148">
            <v>8.1999999999999318</v>
          </cell>
          <cell r="H148">
            <v>4.5</v>
          </cell>
          <cell r="I148">
            <v>12.699999999999932</v>
          </cell>
          <cell r="J148">
            <v>11.300000000000068</v>
          </cell>
          <cell r="L148">
            <v>7.9861111111111105E-2</v>
          </cell>
          <cell r="M148">
            <v>0.29166666666666669</v>
          </cell>
          <cell r="N148">
            <v>0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0</v>
          </cell>
          <cell r="Y148">
            <v>0</v>
          </cell>
        </row>
        <row r="149">
          <cell r="C149">
            <v>610.79999999999995</v>
          </cell>
          <cell r="D149">
            <v>610.79999999999995</v>
          </cell>
          <cell r="E149">
            <v>610.79999999999995</v>
          </cell>
          <cell r="F149">
            <v>610.79999999999995</v>
          </cell>
          <cell r="G149">
            <v>0</v>
          </cell>
          <cell r="H149">
            <v>0</v>
          </cell>
          <cell r="I149">
            <v>0</v>
          </cell>
          <cell r="J149">
            <v>24</v>
          </cell>
          <cell r="L149">
            <v>0.29166666666666669</v>
          </cell>
          <cell r="M149">
            <v>0.625</v>
          </cell>
          <cell r="N149">
            <v>0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0</v>
          </cell>
          <cell r="Y149">
            <v>0</v>
          </cell>
        </row>
        <row r="150">
          <cell r="C150">
            <v>610.79999999999995</v>
          </cell>
          <cell r="D150">
            <v>616.20000000000005</v>
          </cell>
          <cell r="E150">
            <v>616.20000000000005</v>
          </cell>
          <cell r="F150">
            <v>616.20000000000005</v>
          </cell>
          <cell r="G150">
            <v>5.4000000000000909</v>
          </cell>
          <cell r="H150">
            <v>0</v>
          </cell>
          <cell r="I150">
            <v>5.4000000000000909</v>
          </cell>
          <cell r="J150">
            <v>18.599999999999909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616.20000000000005</v>
          </cell>
          <cell r="D151">
            <v>622.6</v>
          </cell>
          <cell r="E151">
            <v>622.6</v>
          </cell>
          <cell r="F151">
            <v>628.1</v>
          </cell>
          <cell r="G151">
            <v>6.3999999999999773</v>
          </cell>
          <cell r="H151">
            <v>5.5</v>
          </cell>
          <cell r="I151">
            <v>11.899999999999977</v>
          </cell>
          <cell r="J151">
            <v>12.100000000000023</v>
          </cell>
          <cell r="L151">
            <v>0.12291666666666667</v>
          </cell>
          <cell r="M151">
            <v>0.13402777777777777</v>
          </cell>
          <cell r="N151">
            <v>0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</v>
          </cell>
          <cell r="Y151">
            <v>0</v>
          </cell>
        </row>
        <row r="152">
          <cell r="C152">
            <v>628.1</v>
          </cell>
          <cell r="D152">
            <v>635.29999999999995</v>
          </cell>
          <cell r="E152">
            <v>635.29999999999995</v>
          </cell>
          <cell r="F152">
            <v>639.6</v>
          </cell>
          <cell r="G152">
            <v>7.1999999999999318</v>
          </cell>
          <cell r="H152">
            <v>4.3000000000000682</v>
          </cell>
          <cell r="I152">
            <v>11.5</v>
          </cell>
          <cell r="J152">
            <v>12.5</v>
          </cell>
          <cell r="L152">
            <v>0.84375</v>
          </cell>
          <cell r="M152">
            <v>0.89583333333333337</v>
          </cell>
          <cell r="N152">
            <v>0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</v>
          </cell>
          <cell r="S152" t="str">
            <v>Perbaikan kabel</v>
          </cell>
          <cell r="V152">
            <v>0</v>
          </cell>
          <cell r="X152">
            <v>0</v>
          </cell>
          <cell r="Y152">
            <v>0</v>
          </cell>
        </row>
        <row r="153">
          <cell r="C153">
            <v>639.6</v>
          </cell>
          <cell r="D153">
            <v>648</v>
          </cell>
          <cell r="E153">
            <v>648</v>
          </cell>
          <cell r="F153">
            <v>655.9</v>
          </cell>
          <cell r="G153">
            <v>8.3999999999999773</v>
          </cell>
          <cell r="H153">
            <v>7.8999999999999773</v>
          </cell>
          <cell r="I153">
            <v>16.299999999999955</v>
          </cell>
          <cell r="J153">
            <v>7.4500000000000455</v>
          </cell>
          <cell r="L153">
            <v>0.3576388888888889</v>
          </cell>
          <cell r="M153">
            <v>0.36805555555555558</v>
          </cell>
          <cell r="N153">
            <v>0.25000000000000044</v>
          </cell>
          <cell r="O153" t="str">
            <v>Lampu panel kerja nyala terus</v>
          </cell>
          <cell r="P153">
            <v>0.82986111111111116</v>
          </cell>
          <cell r="Q153">
            <v>0.86805555555555547</v>
          </cell>
          <cell r="R153">
            <v>0</v>
          </cell>
          <cell r="S153" t="str">
            <v>Lampu kerja off</v>
          </cell>
          <cell r="V153">
            <v>0</v>
          </cell>
          <cell r="X153">
            <v>0.25000000000000044</v>
          </cell>
          <cell r="Y153" t="str">
            <v>Lampu panel kerja nyala terus</v>
          </cell>
        </row>
        <row r="154">
          <cell r="C154">
            <v>655.9</v>
          </cell>
          <cell r="D154">
            <v>655.9</v>
          </cell>
          <cell r="E154">
            <v>655.9</v>
          </cell>
          <cell r="F154">
            <v>662.1</v>
          </cell>
          <cell r="G154">
            <v>0</v>
          </cell>
          <cell r="H154">
            <v>6.2000000000000455</v>
          </cell>
          <cell r="I154">
            <v>6.2000000000000455</v>
          </cell>
          <cell r="J154">
            <v>17.799999999999955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662.1</v>
          </cell>
          <cell r="D155">
            <v>670.7</v>
          </cell>
          <cell r="E155">
            <v>670.7</v>
          </cell>
          <cell r="F155">
            <v>674</v>
          </cell>
          <cell r="G155">
            <v>8.6000000000000227</v>
          </cell>
          <cell r="H155">
            <v>3.2999999999999545</v>
          </cell>
          <cell r="I155">
            <v>11.899999999999977</v>
          </cell>
          <cell r="J155">
            <v>12.100000000000023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674</v>
          </cell>
          <cell r="D156">
            <v>682</v>
          </cell>
          <cell r="E156">
            <v>682</v>
          </cell>
          <cell r="F156">
            <v>684.8</v>
          </cell>
          <cell r="G156">
            <v>8</v>
          </cell>
          <cell r="H156">
            <v>2.7999999999999545</v>
          </cell>
          <cell r="I156">
            <v>10.799999999999955</v>
          </cell>
          <cell r="J156">
            <v>13.200000000000045</v>
          </cell>
          <cell r="L156">
            <v>0.31597222222222221</v>
          </cell>
          <cell r="M156">
            <v>0.75</v>
          </cell>
          <cell r="N156">
            <v>0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0</v>
          </cell>
          <cell r="S156" t="str">
            <v>Kebocoran oil hydrolick</v>
          </cell>
          <cell r="V156">
            <v>0</v>
          </cell>
          <cell r="X156">
            <v>0</v>
          </cell>
          <cell r="Y156">
            <v>0</v>
          </cell>
        </row>
        <row r="157">
          <cell r="C157">
            <v>684.8</v>
          </cell>
          <cell r="D157">
            <v>687</v>
          </cell>
          <cell r="E157">
            <v>687</v>
          </cell>
          <cell r="F157">
            <v>691</v>
          </cell>
          <cell r="G157">
            <v>2.2000000000000455</v>
          </cell>
          <cell r="H157">
            <v>4</v>
          </cell>
          <cell r="I157">
            <v>6.2000000000000455</v>
          </cell>
          <cell r="J157">
            <v>17.799999999999955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691</v>
          </cell>
          <cell r="D158">
            <v>700.5</v>
          </cell>
          <cell r="E158">
            <v>700.5</v>
          </cell>
          <cell r="F158">
            <v>706.9</v>
          </cell>
          <cell r="G158">
            <v>9.5</v>
          </cell>
          <cell r="H158">
            <v>6.3999999999999773</v>
          </cell>
          <cell r="I158">
            <v>15.899999999999977</v>
          </cell>
          <cell r="J158">
            <v>8.1000000000000227</v>
          </cell>
          <cell r="L158">
            <v>0.36805555555555558</v>
          </cell>
          <cell r="M158">
            <v>0.38194444444444442</v>
          </cell>
          <cell r="N158">
            <v>0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</v>
          </cell>
          <cell r="Y158">
            <v>0</v>
          </cell>
        </row>
        <row r="159">
          <cell r="C159">
            <v>706.9</v>
          </cell>
          <cell r="D159">
            <v>714.2</v>
          </cell>
          <cell r="E159">
            <v>714.2</v>
          </cell>
          <cell r="F159">
            <v>714.2</v>
          </cell>
          <cell r="G159">
            <v>7.3000000000000682</v>
          </cell>
          <cell r="H159">
            <v>0</v>
          </cell>
          <cell r="I159">
            <v>7.3000000000000682</v>
          </cell>
          <cell r="J159">
            <v>15.8666666666666</v>
          </cell>
          <cell r="L159">
            <v>0.29166666666666669</v>
          </cell>
          <cell r="M159">
            <v>0.3263888888888889</v>
          </cell>
          <cell r="N159">
            <v>0.83333333333333304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0.83333333333333304</v>
          </cell>
          <cell r="Y159" t="str">
            <v>Lampu kerja off</v>
          </cell>
        </row>
        <row r="160">
          <cell r="C160">
            <v>714.2</v>
          </cell>
          <cell r="D160">
            <v>714.2</v>
          </cell>
          <cell r="E160">
            <v>714.2</v>
          </cell>
          <cell r="F160">
            <v>719.1</v>
          </cell>
          <cell r="G160">
            <v>0</v>
          </cell>
          <cell r="H160">
            <v>4.8999999999999773</v>
          </cell>
          <cell r="I160">
            <v>4.8999999999999773</v>
          </cell>
          <cell r="J160">
            <v>19.100000000000023</v>
          </cell>
          <cell r="L160">
            <v>0.5</v>
          </cell>
          <cell r="M160">
            <v>0.55902777777777779</v>
          </cell>
          <cell r="N160">
            <v>0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0</v>
          </cell>
          <cell r="Y160">
            <v>0</v>
          </cell>
        </row>
        <row r="161">
          <cell r="C161">
            <v>719.1</v>
          </cell>
          <cell r="D161">
            <v>727.6</v>
          </cell>
          <cell r="E161">
            <v>727.6</v>
          </cell>
          <cell r="F161">
            <v>731.9</v>
          </cell>
          <cell r="G161">
            <v>8.5</v>
          </cell>
          <cell r="H161">
            <v>4.2999999999999545</v>
          </cell>
          <cell r="I161">
            <v>12.799999999999955</v>
          </cell>
          <cell r="J161">
            <v>11.200000000000045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731.9</v>
          </cell>
          <cell r="D162">
            <v>740.5</v>
          </cell>
          <cell r="E162">
            <v>740.5</v>
          </cell>
          <cell r="F162">
            <v>743.6</v>
          </cell>
          <cell r="G162">
            <v>8.6000000000000227</v>
          </cell>
          <cell r="H162">
            <v>3.1000000000000227</v>
          </cell>
          <cell r="I162">
            <v>11.700000000000045</v>
          </cell>
          <cell r="J162">
            <v>12.299999999999955</v>
          </cell>
          <cell r="L162">
            <v>0.47916666666666669</v>
          </cell>
          <cell r="M162">
            <v>0.50902777777777775</v>
          </cell>
          <cell r="N162">
            <v>0</v>
          </cell>
          <cell r="O162" t="str">
            <v>Ac hot</v>
          </cell>
          <cell r="R162">
            <v>0</v>
          </cell>
          <cell r="V162">
            <v>0</v>
          </cell>
          <cell r="X162">
            <v>0</v>
          </cell>
          <cell r="Y162">
            <v>0</v>
          </cell>
        </row>
        <row r="163">
          <cell r="C163">
            <v>743.6</v>
          </cell>
          <cell r="D163">
            <v>749.7</v>
          </cell>
          <cell r="E163">
            <v>749.7</v>
          </cell>
          <cell r="F163">
            <v>756.2</v>
          </cell>
          <cell r="G163">
            <v>6.1000000000000227</v>
          </cell>
          <cell r="H163">
            <v>6.5</v>
          </cell>
          <cell r="I163">
            <v>12.600000000000023</v>
          </cell>
          <cell r="J163">
            <v>11.399999999999977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756.2</v>
          </cell>
          <cell r="D164">
            <v>762.1</v>
          </cell>
          <cell r="E164">
            <v>762.1</v>
          </cell>
          <cell r="F164">
            <v>762.1</v>
          </cell>
          <cell r="G164">
            <v>5.8999999999999773</v>
          </cell>
          <cell r="H164">
            <v>0</v>
          </cell>
          <cell r="I164">
            <v>5.8999999999999773</v>
          </cell>
          <cell r="J164">
            <v>18.100000000000023</v>
          </cell>
          <cell r="L164">
            <v>0.77777777777777779</v>
          </cell>
          <cell r="M164">
            <v>0.81944444444444453</v>
          </cell>
          <cell r="N164">
            <v>0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0</v>
          </cell>
          <cell r="Y164">
            <v>0</v>
          </cell>
        </row>
        <row r="165">
          <cell r="C165">
            <v>762.1</v>
          </cell>
          <cell r="D165">
            <v>762.1</v>
          </cell>
          <cell r="E165">
            <v>762.1</v>
          </cell>
          <cell r="F165">
            <v>762.1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762.1</v>
          </cell>
          <cell r="D166">
            <v>762.1</v>
          </cell>
          <cell r="E166">
            <v>762.1</v>
          </cell>
          <cell r="F166">
            <v>762.1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762.1</v>
          </cell>
          <cell r="D167">
            <v>762.1</v>
          </cell>
          <cell r="E167">
            <v>762.1</v>
          </cell>
          <cell r="F167">
            <v>762.1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531</v>
          </cell>
          <cell r="D168">
            <v>762.1</v>
          </cell>
          <cell r="E168">
            <v>535</v>
          </cell>
          <cell r="F168">
            <v>762.1</v>
          </cell>
          <cell r="G168">
            <v>142</v>
          </cell>
          <cell r="H168">
            <v>89.100000000000023</v>
          </cell>
          <cell r="I168">
            <v>231.10000000000002</v>
          </cell>
          <cell r="J168">
            <v>502.98333333333335</v>
          </cell>
          <cell r="N168">
            <v>9</v>
          </cell>
          <cell r="R168">
            <v>0.24999999999999911</v>
          </cell>
          <cell r="V168">
            <v>0.66666666666666696</v>
          </cell>
          <cell r="X168">
            <v>81.53333333333336</v>
          </cell>
        </row>
      </sheetData>
      <sheetData sheetId="2" refreshError="1">
        <row r="4">
          <cell r="B4" t="str">
            <v>KPTJEX023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3.5</v>
          </cell>
          <cell r="AE4">
            <v>0</v>
          </cell>
          <cell r="AF4">
            <v>3.5</v>
          </cell>
          <cell r="AG4">
            <v>0</v>
          </cell>
          <cell r="AH4">
            <v>0</v>
          </cell>
          <cell r="AI4">
            <v>0</v>
          </cell>
          <cell r="AJ4">
            <v>6.5</v>
          </cell>
          <cell r="AK4">
            <v>5</v>
          </cell>
          <cell r="AL4">
            <v>11.5</v>
          </cell>
          <cell r="AM4">
            <v>1</v>
          </cell>
          <cell r="AN4">
            <v>0</v>
          </cell>
          <cell r="AO4">
            <v>1</v>
          </cell>
          <cell r="AP4">
            <v>4</v>
          </cell>
          <cell r="AQ4">
            <v>2.5</v>
          </cell>
          <cell r="AR4">
            <v>6.5</v>
          </cell>
          <cell r="AS4">
            <v>0</v>
          </cell>
          <cell r="AT4">
            <v>3.5</v>
          </cell>
          <cell r="AU4">
            <v>3.5</v>
          </cell>
          <cell r="AV4">
            <v>2.5</v>
          </cell>
          <cell r="AW4">
            <v>0</v>
          </cell>
          <cell r="AX4">
            <v>2.5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6.5</v>
          </cell>
          <cell r="BF4">
            <v>0</v>
          </cell>
          <cell r="BG4">
            <v>6.5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3</v>
          </cell>
          <cell r="BP4">
            <v>3</v>
          </cell>
          <cell r="BQ4">
            <v>3</v>
          </cell>
          <cell r="BR4">
            <v>0</v>
          </cell>
          <cell r="BS4">
            <v>3</v>
          </cell>
          <cell r="BT4">
            <v>7</v>
          </cell>
          <cell r="BU4">
            <v>10</v>
          </cell>
          <cell r="BV4">
            <v>17</v>
          </cell>
          <cell r="BW4">
            <v>6</v>
          </cell>
          <cell r="BX4">
            <v>0</v>
          </cell>
          <cell r="BY4">
            <v>6</v>
          </cell>
          <cell r="BZ4">
            <v>7</v>
          </cell>
          <cell r="CA4">
            <v>0</v>
          </cell>
          <cell r="CB4">
            <v>7</v>
          </cell>
          <cell r="CC4">
            <v>10</v>
          </cell>
          <cell r="CD4">
            <v>0</v>
          </cell>
          <cell r="CE4">
            <v>10</v>
          </cell>
          <cell r="CF4">
            <v>9</v>
          </cell>
          <cell r="CG4">
            <v>0</v>
          </cell>
          <cell r="CH4">
            <v>9</v>
          </cell>
          <cell r="CI4">
            <v>1.8000000000000114</v>
          </cell>
          <cell r="CJ4">
            <v>0</v>
          </cell>
          <cell r="CK4">
            <v>1.8000000000000114</v>
          </cell>
          <cell r="CL4">
            <v>7.1999999999999886</v>
          </cell>
          <cell r="CM4">
            <v>0</v>
          </cell>
          <cell r="CN4">
            <v>7.1999999999999886</v>
          </cell>
          <cell r="CO4">
            <v>5.5</v>
          </cell>
          <cell r="CP4">
            <v>0</v>
          </cell>
          <cell r="CQ4">
            <v>5.5</v>
          </cell>
          <cell r="CR4">
            <v>81.5</v>
          </cell>
          <cell r="CS4">
            <v>24</v>
          </cell>
          <cell r="CT4">
            <v>105.5</v>
          </cell>
          <cell r="ED4" t="str">
            <v>KPTJEX023</v>
          </cell>
          <cell r="EE4">
            <v>1</v>
          </cell>
          <cell r="EF4">
            <v>1</v>
          </cell>
          <cell r="EG4">
            <v>1</v>
          </cell>
          <cell r="EH4">
            <v>1</v>
          </cell>
          <cell r="EI4">
            <v>1</v>
          </cell>
          <cell r="EJ4">
            <v>1</v>
          </cell>
          <cell r="EK4">
            <v>1</v>
          </cell>
          <cell r="EL4">
            <v>1</v>
          </cell>
          <cell r="EM4">
            <v>1</v>
          </cell>
          <cell r="EN4">
            <v>4.5</v>
          </cell>
          <cell r="EO4">
            <v>4.5</v>
          </cell>
          <cell r="EP4">
            <v>16</v>
          </cell>
          <cell r="EQ4">
            <v>17</v>
          </cell>
          <cell r="ER4">
            <v>23.5</v>
          </cell>
          <cell r="ES4">
            <v>27</v>
          </cell>
          <cell r="ET4">
            <v>29.5</v>
          </cell>
          <cell r="EU4">
            <v>29.5</v>
          </cell>
          <cell r="EV4">
            <v>29.5</v>
          </cell>
          <cell r="EW4">
            <v>36</v>
          </cell>
          <cell r="EX4">
            <v>36</v>
          </cell>
          <cell r="EY4">
            <v>36</v>
          </cell>
          <cell r="EZ4">
            <v>39</v>
          </cell>
          <cell r="FA4">
            <v>42</v>
          </cell>
          <cell r="FB4">
            <v>59</v>
          </cell>
          <cell r="FC4">
            <v>65</v>
          </cell>
          <cell r="FD4">
            <v>72</v>
          </cell>
          <cell r="FE4">
            <v>82</v>
          </cell>
          <cell r="FF4">
            <v>91</v>
          </cell>
          <cell r="FG4">
            <v>92.800000000000011</v>
          </cell>
          <cell r="FH4">
            <v>100</v>
          </cell>
          <cell r="FI4">
            <v>105.5</v>
          </cell>
          <cell r="FJ4">
            <v>1046.3</v>
          </cell>
        </row>
        <row r="5">
          <cell r="B5" t="str">
            <v>KPTJEX003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ED5" t="str">
            <v>KPTJEX003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</row>
        <row r="6">
          <cell r="B6" t="str">
            <v>KPTJDZ004</v>
          </cell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  <cell r="CR6">
            <v>0</v>
          </cell>
          <cell r="CS6">
            <v>0</v>
          </cell>
          <cell r="CT6">
            <v>0</v>
          </cell>
          <cell r="ED6" t="str">
            <v>KPTJDZ004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</row>
        <row r="7">
          <cell r="B7" t="str">
            <v>KPTJDZ005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10</v>
          </cell>
          <cell r="BF7">
            <v>8</v>
          </cell>
          <cell r="BG7">
            <v>18</v>
          </cell>
          <cell r="BH7">
            <v>2</v>
          </cell>
          <cell r="BI7">
            <v>0</v>
          </cell>
          <cell r="BJ7">
            <v>2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7</v>
          </cell>
          <cell r="BX7">
            <v>10</v>
          </cell>
          <cell r="BY7">
            <v>17</v>
          </cell>
          <cell r="BZ7">
            <v>9</v>
          </cell>
          <cell r="CA7">
            <v>0</v>
          </cell>
          <cell r="CB7">
            <v>9</v>
          </cell>
          <cell r="CC7">
            <v>9</v>
          </cell>
          <cell r="CD7">
            <v>0</v>
          </cell>
          <cell r="CE7">
            <v>9</v>
          </cell>
          <cell r="CF7">
            <v>0</v>
          </cell>
          <cell r="CG7">
            <v>10</v>
          </cell>
          <cell r="CH7">
            <v>10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37</v>
          </cell>
          <cell r="CS7">
            <v>28</v>
          </cell>
          <cell r="CT7">
            <v>65</v>
          </cell>
          <cell r="ED7" t="str">
            <v>KPTJDZ005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18</v>
          </cell>
          <cell r="EX7">
            <v>20</v>
          </cell>
          <cell r="EY7">
            <v>20</v>
          </cell>
          <cell r="EZ7">
            <v>20</v>
          </cell>
          <cell r="FA7">
            <v>20</v>
          </cell>
          <cell r="FB7">
            <v>20</v>
          </cell>
          <cell r="FC7">
            <v>37</v>
          </cell>
          <cell r="FD7">
            <v>46</v>
          </cell>
          <cell r="FE7">
            <v>55</v>
          </cell>
          <cell r="FF7">
            <v>65</v>
          </cell>
          <cell r="FG7">
            <v>65</v>
          </cell>
          <cell r="FH7">
            <v>65</v>
          </cell>
          <cell r="FI7">
            <v>65</v>
          </cell>
          <cell r="FJ7">
            <v>516</v>
          </cell>
        </row>
        <row r="8">
          <cell r="B8" t="str">
            <v>KPTJCP006</v>
          </cell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  <cell r="CR8">
            <v>0</v>
          </cell>
          <cell r="CS8">
            <v>0</v>
          </cell>
          <cell r="CT8">
            <v>0</v>
          </cell>
          <cell r="ED8" t="str">
            <v>KPTJCP006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</row>
        <row r="9">
          <cell r="B9" t="str">
            <v>KPTJEX007</v>
          </cell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  <cell r="CR9">
            <v>0</v>
          </cell>
          <cell r="CS9">
            <v>0</v>
          </cell>
          <cell r="CT9">
            <v>0</v>
          </cell>
          <cell r="ED9" t="str">
            <v>KPTJEX007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</row>
        <row r="10">
          <cell r="B10" t="str">
            <v>KPTJDZ008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6</v>
          </cell>
          <cell r="J10">
            <v>7.5</v>
          </cell>
          <cell r="K10">
            <v>13.5</v>
          </cell>
          <cell r="L10">
            <v>8.5</v>
          </cell>
          <cell r="M10">
            <v>9</v>
          </cell>
          <cell r="N10">
            <v>17.5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10.5</v>
          </cell>
          <cell r="W10">
            <v>10.5</v>
          </cell>
          <cell r="X10">
            <v>8.5</v>
          </cell>
          <cell r="Y10">
            <v>5</v>
          </cell>
          <cell r="Z10">
            <v>13.5</v>
          </cell>
          <cell r="AA10">
            <v>9</v>
          </cell>
          <cell r="AB10">
            <v>10</v>
          </cell>
          <cell r="AC10">
            <v>19</v>
          </cell>
          <cell r="AD10">
            <v>9</v>
          </cell>
          <cell r="AE10">
            <v>8</v>
          </cell>
          <cell r="AF10">
            <v>17</v>
          </cell>
          <cell r="AG10">
            <v>8.5</v>
          </cell>
          <cell r="AH10">
            <v>9.5</v>
          </cell>
          <cell r="AI10">
            <v>18</v>
          </cell>
          <cell r="AJ10">
            <v>9</v>
          </cell>
          <cell r="AK10">
            <v>9.5</v>
          </cell>
          <cell r="AL10">
            <v>18.5</v>
          </cell>
          <cell r="AM10">
            <v>8.5</v>
          </cell>
          <cell r="AN10">
            <v>0</v>
          </cell>
          <cell r="AO10">
            <v>8.5</v>
          </cell>
          <cell r="AP10">
            <v>9.5</v>
          </cell>
          <cell r="AQ10">
            <v>5.5</v>
          </cell>
          <cell r="AR10">
            <v>15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12</v>
          </cell>
          <cell r="BM10">
            <v>12</v>
          </cell>
          <cell r="BN10">
            <v>9</v>
          </cell>
          <cell r="BO10">
            <v>10.5</v>
          </cell>
          <cell r="BP10">
            <v>19.5</v>
          </cell>
          <cell r="BQ10">
            <v>8.5</v>
          </cell>
          <cell r="BR10">
            <v>8</v>
          </cell>
          <cell r="BS10">
            <v>16.5</v>
          </cell>
          <cell r="BT10">
            <v>8</v>
          </cell>
          <cell r="BU10">
            <v>11</v>
          </cell>
          <cell r="BV10">
            <v>19</v>
          </cell>
          <cell r="BW10">
            <v>9</v>
          </cell>
          <cell r="BX10">
            <v>0</v>
          </cell>
          <cell r="BY10">
            <v>9</v>
          </cell>
          <cell r="BZ10">
            <v>7</v>
          </cell>
          <cell r="CA10">
            <v>11</v>
          </cell>
          <cell r="CB10">
            <v>18</v>
          </cell>
          <cell r="CC10">
            <v>9</v>
          </cell>
          <cell r="CD10">
            <v>10.5</v>
          </cell>
          <cell r="CE10">
            <v>19.5</v>
          </cell>
          <cell r="CF10">
            <v>9.5</v>
          </cell>
          <cell r="CG10">
            <v>9</v>
          </cell>
          <cell r="CH10">
            <v>18.5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138.89999999999964</v>
          </cell>
          <cell r="CS10">
            <v>147.10000000000036</v>
          </cell>
          <cell r="CT10">
            <v>286</v>
          </cell>
          <cell r="ED10" t="str">
            <v>KPTJDZ008</v>
          </cell>
          <cell r="EE10">
            <v>0</v>
          </cell>
          <cell r="EF10">
            <v>0</v>
          </cell>
          <cell r="EG10">
            <v>13.5</v>
          </cell>
          <cell r="EH10">
            <v>31</v>
          </cell>
          <cell r="EI10">
            <v>34</v>
          </cell>
          <cell r="EJ10">
            <v>34</v>
          </cell>
          <cell r="EK10">
            <v>44.5</v>
          </cell>
          <cell r="EL10">
            <v>58</v>
          </cell>
          <cell r="EM10">
            <v>77</v>
          </cell>
          <cell r="EN10">
            <v>94</v>
          </cell>
          <cell r="EO10">
            <v>112</v>
          </cell>
          <cell r="EP10">
            <v>130.5</v>
          </cell>
          <cell r="EQ10">
            <v>139</v>
          </cell>
          <cell r="ER10">
            <v>154</v>
          </cell>
          <cell r="ES10">
            <v>154</v>
          </cell>
          <cell r="ET10">
            <v>154</v>
          </cell>
          <cell r="EU10">
            <v>154</v>
          </cell>
          <cell r="EV10">
            <v>154</v>
          </cell>
          <cell r="EW10">
            <v>154</v>
          </cell>
          <cell r="EX10">
            <v>154</v>
          </cell>
          <cell r="EY10">
            <v>166</v>
          </cell>
          <cell r="EZ10">
            <v>185.5</v>
          </cell>
          <cell r="FA10">
            <v>202</v>
          </cell>
          <cell r="FB10">
            <v>221</v>
          </cell>
          <cell r="FC10">
            <v>230</v>
          </cell>
          <cell r="FD10">
            <v>248</v>
          </cell>
          <cell r="FE10">
            <v>267.5</v>
          </cell>
          <cell r="FF10">
            <v>286</v>
          </cell>
          <cell r="FG10">
            <v>286</v>
          </cell>
          <cell r="FH10">
            <v>286</v>
          </cell>
          <cell r="FI10">
            <v>286</v>
          </cell>
          <cell r="FJ10">
            <v>4509.5</v>
          </cell>
        </row>
        <row r="11">
          <cell r="B11" t="str">
            <v>KPTJEX009</v>
          </cell>
          <cell r="C11">
            <v>0</v>
          </cell>
          <cell r="D11">
            <v>0</v>
          </cell>
          <cell r="E11">
            <v>0</v>
          </cell>
          <cell r="F11">
            <v>8.2999999999992724</v>
          </cell>
          <cell r="G11">
            <v>10</v>
          </cell>
          <cell r="H11">
            <v>18.299999999999272</v>
          </cell>
          <cell r="I11">
            <v>9</v>
          </cell>
          <cell r="J11">
            <v>7</v>
          </cell>
          <cell r="K11">
            <v>16</v>
          </cell>
          <cell r="L11">
            <v>6</v>
          </cell>
          <cell r="M11">
            <v>5</v>
          </cell>
          <cell r="N11">
            <v>11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5</v>
          </cell>
          <cell r="W11">
            <v>5</v>
          </cell>
          <cell r="X11">
            <v>7</v>
          </cell>
          <cell r="Y11">
            <v>7</v>
          </cell>
          <cell r="Z11">
            <v>14</v>
          </cell>
          <cell r="AA11">
            <v>9</v>
          </cell>
          <cell r="AB11">
            <v>7</v>
          </cell>
          <cell r="AC11">
            <v>16</v>
          </cell>
          <cell r="AD11">
            <v>5</v>
          </cell>
          <cell r="AE11">
            <v>8</v>
          </cell>
          <cell r="AF11">
            <v>13</v>
          </cell>
          <cell r="AG11">
            <v>4.5</v>
          </cell>
          <cell r="AH11">
            <v>10.700000000000728</v>
          </cell>
          <cell r="AI11">
            <v>15.200000000000728</v>
          </cell>
          <cell r="AJ11">
            <v>8.7999999999992724</v>
          </cell>
          <cell r="AK11">
            <v>7.2999999999992724</v>
          </cell>
          <cell r="AL11">
            <v>16.099999999998545</v>
          </cell>
          <cell r="AM11">
            <v>0</v>
          </cell>
          <cell r="AN11">
            <v>10.700000000000728</v>
          </cell>
          <cell r="AO11">
            <v>10.700000000000728</v>
          </cell>
          <cell r="AP11">
            <v>8</v>
          </cell>
          <cell r="AQ11">
            <v>9.5</v>
          </cell>
          <cell r="AR11">
            <v>17.5</v>
          </cell>
          <cell r="AS11">
            <v>8.5</v>
          </cell>
          <cell r="AT11">
            <v>9</v>
          </cell>
          <cell r="AU11">
            <v>17.5</v>
          </cell>
          <cell r="AV11">
            <v>8.7999999999992724</v>
          </cell>
          <cell r="AW11">
            <v>8.2000000000007276</v>
          </cell>
          <cell r="AX11">
            <v>17</v>
          </cell>
          <cell r="AY11">
            <v>9</v>
          </cell>
          <cell r="AZ11">
            <v>9.7999999999992724</v>
          </cell>
          <cell r="BA11">
            <v>18.799999999999272</v>
          </cell>
          <cell r="BB11">
            <v>6.2000000000007276</v>
          </cell>
          <cell r="BC11">
            <v>10</v>
          </cell>
          <cell r="BD11">
            <v>16.200000000000728</v>
          </cell>
          <cell r="BE11">
            <v>10</v>
          </cell>
          <cell r="BF11">
            <v>11.5</v>
          </cell>
          <cell r="BG11">
            <v>21.5</v>
          </cell>
          <cell r="BH11">
            <v>0</v>
          </cell>
          <cell r="BI11">
            <v>9</v>
          </cell>
          <cell r="BJ11">
            <v>9</v>
          </cell>
          <cell r="BK11">
            <v>8.5</v>
          </cell>
          <cell r="BL11">
            <v>9</v>
          </cell>
          <cell r="BM11">
            <v>17.5</v>
          </cell>
          <cell r="BN11">
            <v>4.5</v>
          </cell>
          <cell r="BO11">
            <v>8</v>
          </cell>
          <cell r="BP11">
            <v>12.5</v>
          </cell>
          <cell r="BQ11">
            <v>8.5</v>
          </cell>
          <cell r="BR11">
            <v>5.5</v>
          </cell>
          <cell r="BS11">
            <v>14</v>
          </cell>
          <cell r="BT11">
            <v>6.5</v>
          </cell>
          <cell r="BU11">
            <v>5</v>
          </cell>
          <cell r="BV11">
            <v>11.5</v>
          </cell>
          <cell r="BW11">
            <v>4.7999999999992724</v>
          </cell>
          <cell r="BX11">
            <v>11.200000000000728</v>
          </cell>
          <cell r="BY11">
            <v>16</v>
          </cell>
          <cell r="BZ11">
            <v>9.5</v>
          </cell>
          <cell r="CA11">
            <v>11.299999999999272</v>
          </cell>
          <cell r="CB11">
            <v>20.799999999999272</v>
          </cell>
          <cell r="CC11">
            <v>9.7000000000007276</v>
          </cell>
          <cell r="CD11">
            <v>11.5</v>
          </cell>
          <cell r="CE11">
            <v>21.200000000000728</v>
          </cell>
          <cell r="CF11">
            <v>6.2000000000007276</v>
          </cell>
          <cell r="CG11">
            <v>11.399999999999636</v>
          </cell>
          <cell r="CH11">
            <v>17.600000000000364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177.29999999999927</v>
          </cell>
          <cell r="CS11">
            <v>223.60000000000036</v>
          </cell>
          <cell r="CT11">
            <v>400.89999999999964</v>
          </cell>
          <cell r="ED11" t="str">
            <v>KPTJEX009</v>
          </cell>
          <cell r="EE11">
            <v>0</v>
          </cell>
          <cell r="EF11">
            <v>18.299999999999272</v>
          </cell>
          <cell r="EG11">
            <v>34.299999999999272</v>
          </cell>
          <cell r="EH11">
            <v>45.299999999999272</v>
          </cell>
          <cell r="EI11">
            <v>62.299999999999272</v>
          </cell>
          <cell r="EJ11">
            <v>62.299999999999272</v>
          </cell>
          <cell r="EK11">
            <v>67.299999999999272</v>
          </cell>
          <cell r="EL11">
            <v>81.299999999999272</v>
          </cell>
          <cell r="EM11">
            <v>97.299999999999272</v>
          </cell>
          <cell r="EN11">
            <v>110.29999999999927</v>
          </cell>
          <cell r="EO11">
            <v>125.5</v>
          </cell>
          <cell r="EP11">
            <v>141.59999999999854</v>
          </cell>
          <cell r="EQ11">
            <v>152.29999999999927</v>
          </cell>
          <cell r="ER11">
            <v>169.79999999999927</v>
          </cell>
          <cell r="ES11">
            <v>187.29999999999927</v>
          </cell>
          <cell r="ET11">
            <v>204.29999999999927</v>
          </cell>
          <cell r="EU11">
            <v>223.09999999999854</v>
          </cell>
          <cell r="EV11">
            <v>239.29999999999927</v>
          </cell>
          <cell r="EW11">
            <v>260.79999999999927</v>
          </cell>
          <cell r="EX11">
            <v>269.79999999999927</v>
          </cell>
          <cell r="EY11">
            <v>287.29999999999927</v>
          </cell>
          <cell r="EZ11">
            <v>299.79999999999927</v>
          </cell>
          <cell r="FA11">
            <v>313.79999999999927</v>
          </cell>
          <cell r="FB11">
            <v>325.29999999999927</v>
          </cell>
          <cell r="FC11">
            <v>341.29999999999927</v>
          </cell>
          <cell r="FD11">
            <v>362.09999999999854</v>
          </cell>
          <cell r="FE11">
            <v>383.29999999999927</v>
          </cell>
          <cell r="FF11">
            <v>400.89999999999964</v>
          </cell>
          <cell r="FG11">
            <v>400.89999999999964</v>
          </cell>
          <cell r="FH11">
            <v>400.89999999999964</v>
          </cell>
          <cell r="FI11">
            <v>400.89999999999964</v>
          </cell>
          <cell r="FJ11">
            <v>6468.9999999999782</v>
          </cell>
        </row>
        <row r="12">
          <cell r="B12" t="str">
            <v>KPTJEX010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ED12" t="str">
            <v>KPTJEX010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B13" t="str">
            <v>KPTJDZ011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9.5</v>
          </cell>
          <cell r="N13">
            <v>9.5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11</v>
          </cell>
          <cell r="W13">
            <v>11</v>
          </cell>
          <cell r="X13">
            <v>9</v>
          </cell>
          <cell r="Y13">
            <v>5.8000000000001819</v>
          </cell>
          <cell r="Z13">
            <v>14.800000000000182</v>
          </cell>
          <cell r="AA13">
            <v>7.1999999999998181</v>
          </cell>
          <cell r="AB13">
            <v>10</v>
          </cell>
          <cell r="AC13">
            <v>17.199999999999818</v>
          </cell>
          <cell r="AD13">
            <v>7</v>
          </cell>
          <cell r="AE13">
            <v>0</v>
          </cell>
          <cell r="AF13">
            <v>7</v>
          </cell>
          <cell r="AG13">
            <v>9.5</v>
          </cell>
          <cell r="AH13">
            <v>0</v>
          </cell>
          <cell r="AI13">
            <v>9.5</v>
          </cell>
          <cell r="AJ13">
            <v>4</v>
          </cell>
          <cell r="AK13">
            <v>5.5</v>
          </cell>
          <cell r="AL13">
            <v>9.5</v>
          </cell>
          <cell r="AM13">
            <v>0</v>
          </cell>
          <cell r="AN13">
            <v>4.6999999999998181</v>
          </cell>
          <cell r="AO13">
            <v>4.6999999999998181</v>
          </cell>
          <cell r="AP13">
            <v>6.5</v>
          </cell>
          <cell r="AQ13">
            <v>0</v>
          </cell>
          <cell r="AR13">
            <v>6.5</v>
          </cell>
          <cell r="AS13">
            <v>9</v>
          </cell>
          <cell r="AT13">
            <v>4.3000000000001819</v>
          </cell>
          <cell r="AU13">
            <v>13.300000000000182</v>
          </cell>
          <cell r="AV13">
            <v>8.5</v>
          </cell>
          <cell r="AW13">
            <v>8</v>
          </cell>
          <cell r="AX13">
            <v>16.5</v>
          </cell>
          <cell r="AY13">
            <v>8</v>
          </cell>
          <cell r="AZ13">
            <v>10</v>
          </cell>
          <cell r="BA13">
            <v>18</v>
          </cell>
          <cell r="BB13">
            <v>4</v>
          </cell>
          <cell r="BC13">
            <v>0</v>
          </cell>
          <cell r="BD13">
            <v>4</v>
          </cell>
          <cell r="BE13">
            <v>0</v>
          </cell>
          <cell r="BF13">
            <v>11</v>
          </cell>
          <cell r="BG13">
            <v>11</v>
          </cell>
          <cell r="BH13">
            <v>9</v>
          </cell>
          <cell r="BI13">
            <v>10</v>
          </cell>
          <cell r="BJ13">
            <v>19</v>
          </cell>
          <cell r="BK13">
            <v>4</v>
          </cell>
          <cell r="BL13">
            <v>0</v>
          </cell>
          <cell r="BM13">
            <v>4</v>
          </cell>
          <cell r="BN13">
            <v>8</v>
          </cell>
          <cell r="BO13">
            <v>11</v>
          </cell>
          <cell r="BP13">
            <v>19</v>
          </cell>
          <cell r="BQ13">
            <v>1</v>
          </cell>
          <cell r="BR13">
            <v>0</v>
          </cell>
          <cell r="BS13">
            <v>1</v>
          </cell>
          <cell r="BT13">
            <v>9</v>
          </cell>
          <cell r="BU13">
            <v>10</v>
          </cell>
          <cell r="BV13">
            <v>19</v>
          </cell>
          <cell r="BW13">
            <v>8</v>
          </cell>
          <cell r="BX13">
            <v>12</v>
          </cell>
          <cell r="BY13">
            <v>20</v>
          </cell>
          <cell r="BZ13">
            <v>8</v>
          </cell>
          <cell r="CA13">
            <v>0</v>
          </cell>
          <cell r="CB13">
            <v>8</v>
          </cell>
          <cell r="CC13">
            <v>6</v>
          </cell>
          <cell r="CD13">
            <v>11</v>
          </cell>
          <cell r="CE13">
            <v>17</v>
          </cell>
          <cell r="CF13">
            <v>7</v>
          </cell>
          <cell r="CG13">
            <v>0</v>
          </cell>
          <cell r="CH13">
            <v>7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132.69999999999982</v>
          </cell>
          <cell r="CS13">
            <v>134.30000000000018</v>
          </cell>
          <cell r="CT13">
            <v>267</v>
          </cell>
          <cell r="ED13" t="str">
            <v>KPTJDZ011</v>
          </cell>
          <cell r="EE13">
            <v>0</v>
          </cell>
          <cell r="EF13">
            <v>0</v>
          </cell>
          <cell r="EG13">
            <v>0</v>
          </cell>
          <cell r="EH13">
            <v>9.5</v>
          </cell>
          <cell r="EI13">
            <v>10</v>
          </cell>
          <cell r="EJ13">
            <v>10</v>
          </cell>
          <cell r="EK13">
            <v>21</v>
          </cell>
          <cell r="EL13">
            <v>35.800000000000182</v>
          </cell>
          <cell r="EM13">
            <v>53</v>
          </cell>
          <cell r="EN13">
            <v>60</v>
          </cell>
          <cell r="EO13">
            <v>69.5</v>
          </cell>
          <cell r="EP13">
            <v>79</v>
          </cell>
          <cell r="EQ13">
            <v>83.699999999999818</v>
          </cell>
          <cell r="ER13">
            <v>90.199999999999818</v>
          </cell>
          <cell r="ES13">
            <v>103.5</v>
          </cell>
          <cell r="ET13">
            <v>120</v>
          </cell>
          <cell r="EU13">
            <v>138</v>
          </cell>
          <cell r="EV13">
            <v>142</v>
          </cell>
          <cell r="EW13">
            <v>153</v>
          </cell>
          <cell r="EX13">
            <v>172</v>
          </cell>
          <cell r="EY13">
            <v>176</v>
          </cell>
          <cell r="EZ13">
            <v>195</v>
          </cell>
          <cell r="FA13">
            <v>196</v>
          </cell>
          <cell r="FB13">
            <v>215</v>
          </cell>
          <cell r="FC13">
            <v>235</v>
          </cell>
          <cell r="FD13">
            <v>243</v>
          </cell>
          <cell r="FE13">
            <v>260</v>
          </cell>
          <cell r="FF13">
            <v>267</v>
          </cell>
          <cell r="FG13">
            <v>267</v>
          </cell>
          <cell r="FH13">
            <v>267</v>
          </cell>
          <cell r="FI13">
            <v>267</v>
          </cell>
          <cell r="FJ13">
            <v>3938.2</v>
          </cell>
        </row>
        <row r="14">
          <cell r="B14" t="str">
            <v>KPTJDZ012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7</v>
          </cell>
          <cell r="Y14">
            <v>0</v>
          </cell>
          <cell r="Z14">
            <v>7</v>
          </cell>
          <cell r="AA14">
            <v>1</v>
          </cell>
          <cell r="AB14">
            <v>0</v>
          </cell>
          <cell r="AC14">
            <v>1</v>
          </cell>
          <cell r="AD14">
            <v>9</v>
          </cell>
          <cell r="AE14">
            <v>9.5</v>
          </cell>
          <cell r="AF14">
            <v>18.5</v>
          </cell>
          <cell r="AG14">
            <v>7.5</v>
          </cell>
          <cell r="AH14">
            <v>11</v>
          </cell>
          <cell r="AI14">
            <v>18.5</v>
          </cell>
          <cell r="AJ14">
            <v>10</v>
          </cell>
          <cell r="AK14">
            <v>9</v>
          </cell>
          <cell r="AL14">
            <v>19</v>
          </cell>
          <cell r="AM14">
            <v>8.5</v>
          </cell>
          <cell r="AN14">
            <v>10.5</v>
          </cell>
          <cell r="AO14">
            <v>19</v>
          </cell>
          <cell r="AP14">
            <v>8.7999999999992724</v>
          </cell>
          <cell r="AQ14">
            <v>2.2000000000007276</v>
          </cell>
          <cell r="AR14">
            <v>11</v>
          </cell>
          <cell r="AS14">
            <v>6.5</v>
          </cell>
          <cell r="AT14">
            <v>8.5</v>
          </cell>
          <cell r="AU14">
            <v>15</v>
          </cell>
          <cell r="AV14">
            <v>10</v>
          </cell>
          <cell r="AW14">
            <v>8.5</v>
          </cell>
          <cell r="AX14">
            <v>18.5</v>
          </cell>
          <cell r="AY14">
            <v>9</v>
          </cell>
          <cell r="AZ14">
            <v>0</v>
          </cell>
          <cell r="BA14">
            <v>9</v>
          </cell>
          <cell r="BB14">
            <v>4.5</v>
          </cell>
          <cell r="BC14">
            <v>9.1000000000003638</v>
          </cell>
          <cell r="BD14">
            <v>13.600000000000364</v>
          </cell>
          <cell r="BE14">
            <v>9.6000000000003638</v>
          </cell>
          <cell r="BF14">
            <v>5.2999999999992724</v>
          </cell>
          <cell r="BG14">
            <v>14.899999999999636</v>
          </cell>
          <cell r="BH14">
            <v>3</v>
          </cell>
          <cell r="BI14">
            <v>0</v>
          </cell>
          <cell r="BJ14">
            <v>3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9</v>
          </cell>
          <cell r="BR14">
            <v>9.3999999999996362</v>
          </cell>
          <cell r="BS14">
            <v>18.399999999999636</v>
          </cell>
          <cell r="BT14">
            <v>6.6000000000003638</v>
          </cell>
          <cell r="BU14">
            <v>0</v>
          </cell>
          <cell r="BV14">
            <v>6.6000000000003638</v>
          </cell>
          <cell r="BW14">
            <v>10</v>
          </cell>
          <cell r="BX14">
            <v>10.5</v>
          </cell>
          <cell r="BY14">
            <v>20.5</v>
          </cell>
          <cell r="BZ14">
            <v>9.5</v>
          </cell>
          <cell r="CA14">
            <v>11</v>
          </cell>
          <cell r="CB14">
            <v>20.5</v>
          </cell>
          <cell r="CC14">
            <v>10</v>
          </cell>
          <cell r="CD14">
            <v>10</v>
          </cell>
          <cell r="CE14">
            <v>20</v>
          </cell>
          <cell r="CF14">
            <v>9</v>
          </cell>
          <cell r="CG14">
            <v>2.5</v>
          </cell>
          <cell r="CH14">
            <v>11.5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148.5</v>
          </cell>
          <cell r="CS14">
            <v>119.5</v>
          </cell>
          <cell r="CT14">
            <v>268</v>
          </cell>
          <cell r="ED14" t="str">
            <v>KPTJDZ012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2.5</v>
          </cell>
          <cell r="EJ14">
            <v>2.5</v>
          </cell>
          <cell r="EK14">
            <v>2.5</v>
          </cell>
          <cell r="EL14">
            <v>9.5</v>
          </cell>
          <cell r="EM14">
            <v>10.5</v>
          </cell>
          <cell r="EN14">
            <v>29</v>
          </cell>
          <cell r="EO14">
            <v>47.5</v>
          </cell>
          <cell r="EP14">
            <v>66.5</v>
          </cell>
          <cell r="EQ14">
            <v>85.5</v>
          </cell>
          <cell r="ER14">
            <v>96.5</v>
          </cell>
          <cell r="ES14">
            <v>111.5</v>
          </cell>
          <cell r="ET14">
            <v>130</v>
          </cell>
          <cell r="EU14">
            <v>139</v>
          </cell>
          <cell r="EV14">
            <v>152.60000000000036</v>
          </cell>
          <cell r="EW14">
            <v>167.5</v>
          </cell>
          <cell r="EX14">
            <v>170.5</v>
          </cell>
          <cell r="EY14">
            <v>170.5</v>
          </cell>
          <cell r="EZ14">
            <v>170.5</v>
          </cell>
          <cell r="FA14">
            <v>188.89999999999964</v>
          </cell>
          <cell r="FB14">
            <v>195.5</v>
          </cell>
          <cell r="FC14">
            <v>216</v>
          </cell>
          <cell r="FD14">
            <v>236.5</v>
          </cell>
          <cell r="FE14">
            <v>256.5</v>
          </cell>
          <cell r="FF14">
            <v>268</v>
          </cell>
          <cell r="FG14">
            <v>268</v>
          </cell>
          <cell r="FH14">
            <v>268</v>
          </cell>
          <cell r="FI14">
            <v>268</v>
          </cell>
          <cell r="FJ14">
            <v>3730</v>
          </cell>
        </row>
        <row r="15">
          <cell r="B15" t="str">
            <v>KPTJDZ022</v>
          </cell>
          <cell r="C15">
            <v>8.5</v>
          </cell>
          <cell r="D15">
            <v>4</v>
          </cell>
          <cell r="E15">
            <v>12.5</v>
          </cell>
          <cell r="F15">
            <v>8.5</v>
          </cell>
          <cell r="G15">
            <v>10.5</v>
          </cell>
          <cell r="H15">
            <v>19</v>
          </cell>
          <cell r="I15">
            <v>7</v>
          </cell>
          <cell r="J15">
            <v>10.5</v>
          </cell>
          <cell r="K15">
            <v>17.5</v>
          </cell>
          <cell r="L15">
            <v>7.5</v>
          </cell>
          <cell r="M15">
            <v>11</v>
          </cell>
          <cell r="N15">
            <v>18.5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10</v>
          </cell>
          <cell r="W15">
            <v>10</v>
          </cell>
          <cell r="X15">
            <v>8</v>
          </cell>
          <cell r="Y15">
            <v>4</v>
          </cell>
          <cell r="Z15">
            <v>12</v>
          </cell>
          <cell r="AA15">
            <v>0</v>
          </cell>
          <cell r="AB15">
            <v>11</v>
          </cell>
          <cell r="AC15">
            <v>11</v>
          </cell>
          <cell r="AD15">
            <v>8.1999999999999886</v>
          </cell>
          <cell r="AE15">
            <v>11.300000000000011</v>
          </cell>
          <cell r="AF15">
            <v>19.5</v>
          </cell>
          <cell r="AG15">
            <v>3.5</v>
          </cell>
          <cell r="AH15">
            <v>9.8000000000000114</v>
          </cell>
          <cell r="AI15">
            <v>13.300000000000011</v>
          </cell>
          <cell r="AJ15">
            <v>9.1999999999999886</v>
          </cell>
          <cell r="AK15">
            <v>3.6999999999999886</v>
          </cell>
          <cell r="AL15">
            <v>12.899999999999977</v>
          </cell>
          <cell r="AM15">
            <v>0</v>
          </cell>
          <cell r="AN15">
            <v>9.3000000000000114</v>
          </cell>
          <cell r="AO15">
            <v>9.3000000000000114</v>
          </cell>
          <cell r="AP15">
            <v>9</v>
          </cell>
          <cell r="AQ15">
            <v>7</v>
          </cell>
          <cell r="AR15">
            <v>16</v>
          </cell>
          <cell r="AS15">
            <v>8.5</v>
          </cell>
          <cell r="AT15">
            <v>9.5</v>
          </cell>
          <cell r="AU15">
            <v>18</v>
          </cell>
          <cell r="AV15">
            <v>10.5</v>
          </cell>
          <cell r="AW15">
            <v>6.5</v>
          </cell>
          <cell r="AX15">
            <v>17</v>
          </cell>
          <cell r="AY15">
            <v>9.5</v>
          </cell>
          <cell r="AZ15">
            <v>7</v>
          </cell>
          <cell r="BA15">
            <v>16.5</v>
          </cell>
          <cell r="BB15">
            <v>0</v>
          </cell>
          <cell r="BC15">
            <v>0</v>
          </cell>
          <cell r="BD15">
            <v>0</v>
          </cell>
          <cell r="BE15">
            <v>6</v>
          </cell>
          <cell r="BF15">
            <v>1.5</v>
          </cell>
          <cell r="BG15">
            <v>7.5</v>
          </cell>
          <cell r="BH15">
            <v>0</v>
          </cell>
          <cell r="BI15">
            <v>3</v>
          </cell>
          <cell r="BJ15">
            <v>3</v>
          </cell>
          <cell r="BK15">
            <v>0</v>
          </cell>
          <cell r="BL15">
            <v>0</v>
          </cell>
          <cell r="BM15">
            <v>0</v>
          </cell>
          <cell r="BN15">
            <v>10</v>
          </cell>
          <cell r="BO15">
            <v>0</v>
          </cell>
          <cell r="BP15">
            <v>10</v>
          </cell>
          <cell r="BQ15">
            <v>9.5</v>
          </cell>
          <cell r="BR15">
            <v>1</v>
          </cell>
          <cell r="BS15">
            <v>10.5</v>
          </cell>
          <cell r="BT15">
            <v>3.5</v>
          </cell>
          <cell r="BU15">
            <v>0</v>
          </cell>
          <cell r="BV15">
            <v>3.5</v>
          </cell>
          <cell r="BW15">
            <v>4.5</v>
          </cell>
          <cell r="BX15">
            <v>0</v>
          </cell>
          <cell r="BY15">
            <v>4.5</v>
          </cell>
          <cell r="BZ15">
            <v>8.5</v>
          </cell>
          <cell r="CA15">
            <v>10</v>
          </cell>
          <cell r="CB15">
            <v>18.5</v>
          </cell>
          <cell r="CC15">
            <v>6</v>
          </cell>
          <cell r="CD15">
            <v>0</v>
          </cell>
          <cell r="CE15">
            <v>6</v>
          </cell>
          <cell r="CF15">
            <v>7</v>
          </cell>
          <cell r="CG15">
            <v>0</v>
          </cell>
          <cell r="CH15">
            <v>7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160.89999999999998</v>
          </cell>
          <cell r="CS15">
            <v>143.60000000000002</v>
          </cell>
          <cell r="CT15">
            <v>304.5</v>
          </cell>
          <cell r="ED15" t="str">
            <v>KPTJDZ022</v>
          </cell>
          <cell r="EE15">
            <v>12.5</v>
          </cell>
          <cell r="EF15">
            <v>31.5</v>
          </cell>
          <cell r="EG15">
            <v>49</v>
          </cell>
          <cell r="EH15">
            <v>67.5</v>
          </cell>
          <cell r="EI15">
            <v>78.5</v>
          </cell>
          <cell r="EJ15">
            <v>78.5</v>
          </cell>
          <cell r="EK15">
            <v>88.5</v>
          </cell>
          <cell r="EL15">
            <v>100.5</v>
          </cell>
          <cell r="EM15">
            <v>111.5</v>
          </cell>
          <cell r="EN15">
            <v>131</v>
          </cell>
          <cell r="EO15">
            <v>144.30000000000001</v>
          </cell>
          <cell r="EP15">
            <v>157.19999999999999</v>
          </cell>
          <cell r="EQ15">
            <v>166.5</v>
          </cell>
          <cell r="ER15">
            <v>182.5</v>
          </cell>
          <cell r="ES15">
            <v>200.5</v>
          </cell>
          <cell r="ET15">
            <v>217.5</v>
          </cell>
          <cell r="EU15">
            <v>234</v>
          </cell>
          <cell r="EV15">
            <v>234</v>
          </cell>
          <cell r="EW15">
            <v>241.5</v>
          </cell>
          <cell r="EX15">
            <v>244.5</v>
          </cell>
          <cell r="EY15">
            <v>244.5</v>
          </cell>
          <cell r="EZ15">
            <v>254.5</v>
          </cell>
          <cell r="FA15">
            <v>265</v>
          </cell>
          <cell r="FB15">
            <v>268.5</v>
          </cell>
          <cell r="FC15">
            <v>273</v>
          </cell>
          <cell r="FD15">
            <v>291.5</v>
          </cell>
          <cell r="FE15">
            <v>297.5</v>
          </cell>
          <cell r="FF15">
            <v>304.5</v>
          </cell>
          <cell r="FG15">
            <v>304.5</v>
          </cell>
          <cell r="FH15">
            <v>304.5</v>
          </cell>
          <cell r="FI15">
            <v>304.5</v>
          </cell>
          <cell r="FJ15">
            <v>5884</v>
          </cell>
        </row>
        <row r="16">
          <cell r="B16" t="str">
            <v>KPTJDZ015</v>
          </cell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  <cell r="CR16">
            <v>0</v>
          </cell>
          <cell r="CS16">
            <v>0</v>
          </cell>
          <cell r="CT16">
            <v>0</v>
          </cell>
          <cell r="ED16" t="str">
            <v>KPTJDZ015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B17" t="str">
            <v>KPTJDZ016</v>
          </cell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  <cell r="CR17">
            <v>0</v>
          </cell>
          <cell r="CS17">
            <v>0</v>
          </cell>
          <cell r="CT17">
            <v>0</v>
          </cell>
          <cell r="ED17" t="str">
            <v>KPTJDZ016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8">
          <cell r="B18" t="str">
            <v>KPTJDZ017</v>
          </cell>
          <cell r="C18">
            <v>8</v>
          </cell>
          <cell r="D18">
            <v>10</v>
          </cell>
          <cell r="E18">
            <v>18</v>
          </cell>
          <cell r="F18">
            <v>10</v>
          </cell>
          <cell r="G18">
            <v>9.5</v>
          </cell>
          <cell r="H18">
            <v>19.5</v>
          </cell>
          <cell r="I18">
            <v>6.7000000000000455</v>
          </cell>
          <cell r="J18">
            <v>10.799999999999955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16.400000000000091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11.5</v>
          </cell>
          <cell r="W18">
            <v>11.5</v>
          </cell>
          <cell r="X18">
            <v>9</v>
          </cell>
          <cell r="Y18">
            <v>5</v>
          </cell>
          <cell r="Z18">
            <v>14</v>
          </cell>
          <cell r="AA18">
            <v>4</v>
          </cell>
          <cell r="AB18">
            <v>0</v>
          </cell>
          <cell r="AC18">
            <v>4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9.5</v>
          </cell>
          <cell r="AO18">
            <v>9.5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3.5</v>
          </cell>
          <cell r="AW18">
            <v>0</v>
          </cell>
          <cell r="AX18">
            <v>3.5</v>
          </cell>
          <cell r="AY18">
            <v>0</v>
          </cell>
          <cell r="AZ18">
            <v>0</v>
          </cell>
          <cell r="BA18">
            <v>0</v>
          </cell>
          <cell r="BB18">
            <v>1</v>
          </cell>
          <cell r="BC18">
            <v>0</v>
          </cell>
          <cell r="BD18">
            <v>1</v>
          </cell>
          <cell r="BE18">
            <v>10</v>
          </cell>
          <cell r="BF18">
            <v>10</v>
          </cell>
          <cell r="BG18">
            <v>20</v>
          </cell>
          <cell r="BH18">
            <v>10</v>
          </cell>
          <cell r="BI18">
            <v>10</v>
          </cell>
          <cell r="BJ18">
            <v>20</v>
          </cell>
          <cell r="BK18">
            <v>6.5</v>
          </cell>
          <cell r="BL18">
            <v>8.5</v>
          </cell>
          <cell r="BM18">
            <v>15</v>
          </cell>
          <cell r="BN18">
            <v>8</v>
          </cell>
          <cell r="BO18">
            <v>11</v>
          </cell>
          <cell r="BP18">
            <v>19</v>
          </cell>
          <cell r="BQ18">
            <v>9</v>
          </cell>
          <cell r="BR18">
            <v>8.5</v>
          </cell>
          <cell r="BS18">
            <v>17.5</v>
          </cell>
          <cell r="BT18">
            <v>8.5</v>
          </cell>
          <cell r="BU18">
            <v>10.5</v>
          </cell>
          <cell r="BV18">
            <v>19</v>
          </cell>
          <cell r="BW18">
            <v>10.200000000000045</v>
          </cell>
          <cell r="BX18">
            <v>8.2999999999999545</v>
          </cell>
          <cell r="BY18">
            <v>18.5</v>
          </cell>
          <cell r="BZ18">
            <v>9.5</v>
          </cell>
          <cell r="CA18">
            <v>10.5</v>
          </cell>
          <cell r="CB18">
            <v>20</v>
          </cell>
          <cell r="CC18">
            <v>9</v>
          </cell>
          <cell r="CD18">
            <v>0</v>
          </cell>
          <cell r="CE18">
            <v>9</v>
          </cell>
          <cell r="CF18">
            <v>10.200000000000045</v>
          </cell>
          <cell r="CG18">
            <v>7.7999999999999545</v>
          </cell>
          <cell r="CH18">
            <v>18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143.79999999999995</v>
          </cell>
          <cell r="CS18">
            <v>150.20000000000005</v>
          </cell>
          <cell r="CT18">
            <v>294</v>
          </cell>
          <cell r="ED18" t="str">
            <v>KPTJDZ017</v>
          </cell>
          <cell r="EE18">
            <v>18</v>
          </cell>
          <cell r="EF18">
            <v>37.5</v>
          </cell>
          <cell r="EG18">
            <v>55</v>
          </cell>
          <cell r="EH18">
            <v>71.400000000000091</v>
          </cell>
          <cell r="EI18">
            <v>74.5</v>
          </cell>
          <cell r="EJ18">
            <v>74.5</v>
          </cell>
          <cell r="EK18">
            <v>86</v>
          </cell>
          <cell r="EL18">
            <v>100</v>
          </cell>
          <cell r="EM18">
            <v>104</v>
          </cell>
          <cell r="EN18">
            <v>104</v>
          </cell>
          <cell r="EO18">
            <v>104</v>
          </cell>
          <cell r="EP18">
            <v>104</v>
          </cell>
          <cell r="EQ18">
            <v>113.5</v>
          </cell>
          <cell r="ER18">
            <v>113.5</v>
          </cell>
          <cell r="ES18">
            <v>113.5</v>
          </cell>
          <cell r="ET18">
            <v>117</v>
          </cell>
          <cell r="EU18">
            <v>117</v>
          </cell>
          <cell r="EV18">
            <v>118</v>
          </cell>
          <cell r="EW18">
            <v>138</v>
          </cell>
          <cell r="EX18">
            <v>158</v>
          </cell>
          <cell r="EY18">
            <v>173</v>
          </cell>
          <cell r="EZ18">
            <v>192</v>
          </cell>
          <cell r="FA18">
            <v>209.5</v>
          </cell>
          <cell r="FB18">
            <v>228.5</v>
          </cell>
          <cell r="FC18">
            <v>247</v>
          </cell>
          <cell r="FD18">
            <v>267</v>
          </cell>
          <cell r="FE18">
            <v>276</v>
          </cell>
          <cell r="FF18">
            <v>294</v>
          </cell>
          <cell r="FG18">
            <v>294</v>
          </cell>
          <cell r="FH18">
            <v>294</v>
          </cell>
          <cell r="FI18">
            <v>294</v>
          </cell>
          <cell r="FJ18">
            <v>4690.3999999999996</v>
          </cell>
        </row>
        <row r="19">
          <cell r="B19" t="str">
            <v>KPTJEX018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ED19" t="str">
            <v>KPTJEX018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B20" t="str">
            <v>KPTJCP019</v>
          </cell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  <cell r="CR20">
            <v>0</v>
          </cell>
          <cell r="CS20">
            <v>0</v>
          </cell>
          <cell r="CT20">
            <v>0</v>
          </cell>
          <cell r="ED20" t="str">
            <v>KPTJCP019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B21" t="str">
            <v>KPTJDZ020</v>
          </cell>
          <cell r="C21">
            <v>8</v>
          </cell>
          <cell r="D21">
            <v>11</v>
          </cell>
          <cell r="E21">
            <v>19</v>
          </cell>
          <cell r="F21">
            <v>8.5</v>
          </cell>
          <cell r="G21">
            <v>10.5</v>
          </cell>
          <cell r="H21">
            <v>19</v>
          </cell>
          <cell r="I21">
            <v>0</v>
          </cell>
          <cell r="J21">
            <v>0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4.5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4.5</v>
          </cell>
          <cell r="Y21">
            <v>0</v>
          </cell>
          <cell r="Z21">
            <v>4.5</v>
          </cell>
          <cell r="AA21">
            <v>8</v>
          </cell>
          <cell r="AB21">
            <v>0</v>
          </cell>
          <cell r="AC21">
            <v>8</v>
          </cell>
          <cell r="AD21">
            <v>10</v>
          </cell>
          <cell r="AE21">
            <v>8.2000000000000455</v>
          </cell>
          <cell r="AF21">
            <v>18.200000000000045</v>
          </cell>
          <cell r="AG21">
            <v>8.7999999999999545</v>
          </cell>
          <cell r="AH21">
            <v>9.5</v>
          </cell>
          <cell r="AI21">
            <v>18.299999999999955</v>
          </cell>
          <cell r="AJ21">
            <v>10.100000000000023</v>
          </cell>
          <cell r="AK21">
            <v>9.3999999999999773</v>
          </cell>
          <cell r="AL21">
            <v>19.5</v>
          </cell>
          <cell r="AM21">
            <v>9</v>
          </cell>
          <cell r="AN21">
            <v>10</v>
          </cell>
          <cell r="AO21">
            <v>19</v>
          </cell>
          <cell r="AP21">
            <v>9</v>
          </cell>
          <cell r="AQ21">
            <v>0</v>
          </cell>
          <cell r="AR21">
            <v>9</v>
          </cell>
          <cell r="AS21">
            <v>10</v>
          </cell>
          <cell r="AT21">
            <v>11</v>
          </cell>
          <cell r="AU21">
            <v>21</v>
          </cell>
          <cell r="AV21">
            <v>9.5</v>
          </cell>
          <cell r="AW21">
            <v>10.5</v>
          </cell>
          <cell r="AX21">
            <v>20</v>
          </cell>
          <cell r="AY21">
            <v>7</v>
          </cell>
          <cell r="AZ21">
            <v>0</v>
          </cell>
          <cell r="BA21">
            <v>7</v>
          </cell>
          <cell r="BB21">
            <v>2</v>
          </cell>
          <cell r="BC21">
            <v>10</v>
          </cell>
          <cell r="BD21">
            <v>12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7</v>
          </cell>
          <cell r="BU21">
            <v>10.299999999999955</v>
          </cell>
          <cell r="BV21">
            <v>17.299999999999955</v>
          </cell>
          <cell r="BW21">
            <v>8.7000000000000455</v>
          </cell>
          <cell r="BX21">
            <v>10.200000000000045</v>
          </cell>
          <cell r="BY21">
            <v>18.900000000000091</v>
          </cell>
          <cell r="BZ21">
            <v>10.5</v>
          </cell>
          <cell r="CA21">
            <v>7.7999999999999545</v>
          </cell>
          <cell r="CB21">
            <v>18.299999999999955</v>
          </cell>
          <cell r="CC21">
            <v>1</v>
          </cell>
          <cell r="CD21">
            <v>0</v>
          </cell>
          <cell r="CE21">
            <v>1</v>
          </cell>
          <cell r="CF21">
            <v>11</v>
          </cell>
          <cell r="CG21">
            <v>10.099999999999909</v>
          </cell>
          <cell r="CH21">
            <v>21.099999999999909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146.80000000000007</v>
          </cell>
          <cell r="CS21">
            <v>128.79999999999984</v>
          </cell>
          <cell r="CT21">
            <v>275.59999999999991</v>
          </cell>
          <cell r="ED21" t="str">
            <v>KPTJDZ020</v>
          </cell>
          <cell r="EE21">
            <v>19</v>
          </cell>
          <cell r="EF21">
            <v>38</v>
          </cell>
          <cell r="EG21">
            <v>38</v>
          </cell>
          <cell r="EH21">
            <v>42.5</v>
          </cell>
          <cell r="EI21">
            <v>42.5</v>
          </cell>
          <cell r="EJ21">
            <v>42.5</v>
          </cell>
          <cell r="EK21">
            <v>42.5</v>
          </cell>
          <cell r="EL21">
            <v>47</v>
          </cell>
          <cell r="EM21">
            <v>55</v>
          </cell>
          <cell r="EN21">
            <v>73.200000000000045</v>
          </cell>
          <cell r="EO21">
            <v>91.5</v>
          </cell>
          <cell r="EP21">
            <v>111</v>
          </cell>
          <cell r="EQ21">
            <v>130</v>
          </cell>
          <cell r="ER21">
            <v>139</v>
          </cell>
          <cell r="ES21">
            <v>160</v>
          </cell>
          <cell r="ET21">
            <v>180</v>
          </cell>
          <cell r="EU21">
            <v>187</v>
          </cell>
          <cell r="EV21">
            <v>199</v>
          </cell>
          <cell r="EW21">
            <v>199</v>
          </cell>
          <cell r="EX21">
            <v>199</v>
          </cell>
          <cell r="EY21">
            <v>199</v>
          </cell>
          <cell r="EZ21">
            <v>199</v>
          </cell>
          <cell r="FA21">
            <v>199</v>
          </cell>
          <cell r="FB21">
            <v>216.29999999999995</v>
          </cell>
          <cell r="FC21">
            <v>235.20000000000005</v>
          </cell>
          <cell r="FD21">
            <v>253.5</v>
          </cell>
          <cell r="FE21">
            <v>254.5</v>
          </cell>
          <cell r="FF21">
            <v>275.59999999999991</v>
          </cell>
          <cell r="FG21">
            <v>275.59999999999991</v>
          </cell>
          <cell r="FH21">
            <v>275.59999999999991</v>
          </cell>
          <cell r="FI21">
            <v>275.59999999999991</v>
          </cell>
          <cell r="FJ21">
            <v>4694.6000000000004</v>
          </cell>
        </row>
        <row r="22">
          <cell r="B22" t="str">
            <v>KPTJDZ021</v>
          </cell>
          <cell r="C22">
            <v>8</v>
          </cell>
          <cell r="D22">
            <v>9</v>
          </cell>
          <cell r="E22">
            <v>17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</v>
          </cell>
          <cell r="W22">
            <v>6</v>
          </cell>
          <cell r="X22">
            <v>3</v>
          </cell>
          <cell r="Y22">
            <v>7</v>
          </cell>
          <cell r="Z22">
            <v>10</v>
          </cell>
          <cell r="AA22">
            <v>6</v>
          </cell>
          <cell r="AB22">
            <v>5.5</v>
          </cell>
          <cell r="AC22">
            <v>11.5</v>
          </cell>
          <cell r="AD22">
            <v>9.5</v>
          </cell>
          <cell r="AE22">
            <v>5</v>
          </cell>
          <cell r="AF22">
            <v>14.5</v>
          </cell>
          <cell r="AG22">
            <v>6</v>
          </cell>
          <cell r="AH22">
            <v>11</v>
          </cell>
          <cell r="AI22">
            <v>17</v>
          </cell>
          <cell r="AJ22">
            <v>8</v>
          </cell>
          <cell r="AK22">
            <v>5</v>
          </cell>
          <cell r="AL22">
            <v>13</v>
          </cell>
          <cell r="AM22">
            <v>11</v>
          </cell>
          <cell r="AN22">
            <v>0</v>
          </cell>
          <cell r="AO22">
            <v>11</v>
          </cell>
          <cell r="AP22">
            <v>8</v>
          </cell>
          <cell r="AQ22">
            <v>1</v>
          </cell>
          <cell r="AR22">
            <v>9</v>
          </cell>
          <cell r="AS22">
            <v>8</v>
          </cell>
          <cell r="AT22">
            <v>0</v>
          </cell>
          <cell r="AU22">
            <v>8</v>
          </cell>
          <cell r="AV22">
            <v>9.1000000000000227</v>
          </cell>
          <cell r="AW22">
            <v>3.8999999999999773</v>
          </cell>
          <cell r="AX22">
            <v>13</v>
          </cell>
          <cell r="AY22">
            <v>4</v>
          </cell>
          <cell r="AZ22">
            <v>8</v>
          </cell>
          <cell r="BA22">
            <v>12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10</v>
          </cell>
          <cell r="BG22">
            <v>10</v>
          </cell>
          <cell r="BH22">
            <v>7</v>
          </cell>
          <cell r="BI22">
            <v>10</v>
          </cell>
          <cell r="BJ22">
            <v>17</v>
          </cell>
          <cell r="BK22">
            <v>8</v>
          </cell>
          <cell r="BL22">
            <v>10</v>
          </cell>
          <cell r="BM22">
            <v>18</v>
          </cell>
          <cell r="BN22">
            <v>9.5</v>
          </cell>
          <cell r="BO22">
            <v>9.5</v>
          </cell>
          <cell r="BP22">
            <v>19</v>
          </cell>
          <cell r="BQ22">
            <v>8</v>
          </cell>
          <cell r="BR22">
            <v>9</v>
          </cell>
          <cell r="BS22">
            <v>17</v>
          </cell>
          <cell r="BT22">
            <v>9</v>
          </cell>
          <cell r="BU22">
            <v>11</v>
          </cell>
          <cell r="BV22">
            <v>20</v>
          </cell>
          <cell r="BW22">
            <v>8</v>
          </cell>
          <cell r="BX22">
            <v>11.5</v>
          </cell>
          <cell r="BY22">
            <v>19.5</v>
          </cell>
          <cell r="BZ22">
            <v>2.5</v>
          </cell>
          <cell r="CA22">
            <v>7</v>
          </cell>
          <cell r="CB22">
            <v>9.5</v>
          </cell>
          <cell r="CC22">
            <v>9</v>
          </cell>
          <cell r="CD22">
            <v>11</v>
          </cell>
          <cell r="CE22">
            <v>20</v>
          </cell>
          <cell r="CF22">
            <v>5</v>
          </cell>
          <cell r="CG22">
            <v>9.5</v>
          </cell>
          <cell r="CH22">
            <v>14.5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146.60000000000002</v>
          </cell>
          <cell r="CS22">
            <v>159.89999999999998</v>
          </cell>
          <cell r="CT22">
            <v>306.5</v>
          </cell>
          <cell r="ED22" t="str">
            <v>KPTJDZ021</v>
          </cell>
          <cell r="EE22">
            <v>17</v>
          </cell>
          <cell r="EF22">
            <v>17</v>
          </cell>
          <cell r="EG22">
            <v>17</v>
          </cell>
          <cell r="EH22">
            <v>17</v>
          </cell>
          <cell r="EI22">
            <v>17</v>
          </cell>
          <cell r="EJ22">
            <v>17</v>
          </cell>
          <cell r="EK22">
            <v>23</v>
          </cell>
          <cell r="EL22">
            <v>33</v>
          </cell>
          <cell r="EM22">
            <v>44.5</v>
          </cell>
          <cell r="EN22">
            <v>59</v>
          </cell>
          <cell r="EO22">
            <v>76</v>
          </cell>
          <cell r="EP22">
            <v>89</v>
          </cell>
          <cell r="EQ22">
            <v>100</v>
          </cell>
          <cell r="ER22">
            <v>109</v>
          </cell>
          <cell r="ES22">
            <v>117</v>
          </cell>
          <cell r="ET22">
            <v>130</v>
          </cell>
          <cell r="EU22">
            <v>142</v>
          </cell>
          <cell r="EV22">
            <v>142</v>
          </cell>
          <cell r="EW22">
            <v>152</v>
          </cell>
          <cell r="EX22">
            <v>169</v>
          </cell>
          <cell r="EY22">
            <v>187</v>
          </cell>
          <cell r="EZ22">
            <v>206</v>
          </cell>
          <cell r="FA22">
            <v>223</v>
          </cell>
          <cell r="FB22">
            <v>243</v>
          </cell>
          <cell r="FC22">
            <v>262.5</v>
          </cell>
          <cell r="FD22">
            <v>272</v>
          </cell>
          <cell r="FE22">
            <v>292</v>
          </cell>
          <cell r="FF22">
            <v>306.5</v>
          </cell>
          <cell r="FG22">
            <v>306.5</v>
          </cell>
          <cell r="FH22">
            <v>306.5</v>
          </cell>
          <cell r="FI22">
            <v>306.5</v>
          </cell>
          <cell r="FJ22">
            <v>4399</v>
          </cell>
        </row>
        <row r="23">
          <cell r="B23" t="str">
            <v>KPLMEX001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8.5</v>
          </cell>
          <cell r="AF23">
            <v>8.5</v>
          </cell>
          <cell r="AG23">
            <v>7.5</v>
          </cell>
          <cell r="AH23">
            <v>10.5</v>
          </cell>
          <cell r="AI23">
            <v>18</v>
          </cell>
          <cell r="AJ23">
            <v>9.5</v>
          </cell>
          <cell r="AK23">
            <v>9</v>
          </cell>
          <cell r="AL23">
            <v>18.5</v>
          </cell>
          <cell r="AM23">
            <v>6</v>
          </cell>
          <cell r="AN23">
            <v>8.5</v>
          </cell>
          <cell r="AO23">
            <v>14.5</v>
          </cell>
          <cell r="AP23">
            <v>10</v>
          </cell>
          <cell r="AQ23">
            <v>4.5</v>
          </cell>
          <cell r="AR23">
            <v>14.5</v>
          </cell>
          <cell r="AS23">
            <v>8.5</v>
          </cell>
          <cell r="AT23">
            <v>8.5</v>
          </cell>
          <cell r="AU23">
            <v>17</v>
          </cell>
          <cell r="AV23">
            <v>9.5</v>
          </cell>
          <cell r="AW23">
            <v>5.5</v>
          </cell>
          <cell r="AX23">
            <v>15</v>
          </cell>
          <cell r="AY23">
            <v>10</v>
          </cell>
          <cell r="AZ23">
            <v>8</v>
          </cell>
          <cell r="BA23">
            <v>18</v>
          </cell>
          <cell r="BB23">
            <v>7.5</v>
          </cell>
          <cell r="BC23">
            <v>10</v>
          </cell>
          <cell r="BD23">
            <v>17.5</v>
          </cell>
          <cell r="BE23">
            <v>8</v>
          </cell>
          <cell r="BF23">
            <v>10</v>
          </cell>
          <cell r="BG23">
            <v>18</v>
          </cell>
          <cell r="BH23">
            <v>8.5</v>
          </cell>
          <cell r="BI23">
            <v>10.5</v>
          </cell>
          <cell r="BJ23">
            <v>19</v>
          </cell>
          <cell r="BK23">
            <v>8.5</v>
          </cell>
          <cell r="BL23">
            <v>0</v>
          </cell>
          <cell r="BM23">
            <v>8.5</v>
          </cell>
          <cell r="BN23">
            <v>9</v>
          </cell>
          <cell r="BO23">
            <v>10.5</v>
          </cell>
          <cell r="BP23">
            <v>19.5</v>
          </cell>
          <cell r="BQ23">
            <v>9</v>
          </cell>
          <cell r="BR23">
            <v>10</v>
          </cell>
          <cell r="BS23">
            <v>19</v>
          </cell>
          <cell r="BT23">
            <v>8.5</v>
          </cell>
          <cell r="BU23">
            <v>8</v>
          </cell>
          <cell r="BV23">
            <v>16.5</v>
          </cell>
          <cell r="BW23">
            <v>0</v>
          </cell>
          <cell r="BX23">
            <v>9.5</v>
          </cell>
          <cell r="BY23">
            <v>9.5</v>
          </cell>
          <cell r="BZ23">
            <v>9</v>
          </cell>
          <cell r="CA23">
            <v>10.5</v>
          </cell>
          <cell r="CB23">
            <v>19.5</v>
          </cell>
          <cell r="CC23">
            <v>8.5</v>
          </cell>
          <cell r="CD23">
            <v>9.5</v>
          </cell>
          <cell r="CE23">
            <v>18</v>
          </cell>
          <cell r="CF23">
            <v>10</v>
          </cell>
          <cell r="CG23">
            <v>8.5</v>
          </cell>
          <cell r="CH23">
            <v>18.5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147.5</v>
          </cell>
          <cell r="CS23">
            <v>160</v>
          </cell>
          <cell r="CT23">
            <v>307.5</v>
          </cell>
          <cell r="ED23" t="str">
            <v>KPLMEX001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8.5</v>
          </cell>
          <cell r="EO23">
            <v>26.5</v>
          </cell>
          <cell r="EP23">
            <v>45</v>
          </cell>
          <cell r="EQ23">
            <v>59.5</v>
          </cell>
          <cell r="ER23">
            <v>74</v>
          </cell>
          <cell r="ES23">
            <v>91</v>
          </cell>
          <cell r="ET23">
            <v>106</v>
          </cell>
          <cell r="EU23">
            <v>124</v>
          </cell>
          <cell r="EV23">
            <v>141.5</v>
          </cell>
          <cell r="EW23">
            <v>159.5</v>
          </cell>
          <cell r="EX23">
            <v>178.5</v>
          </cell>
          <cell r="EY23">
            <v>187</v>
          </cell>
          <cell r="EZ23">
            <v>206.5</v>
          </cell>
          <cell r="FA23">
            <v>225.5</v>
          </cell>
          <cell r="FB23">
            <v>242</v>
          </cell>
          <cell r="FC23">
            <v>251.5</v>
          </cell>
          <cell r="FD23">
            <v>271</v>
          </cell>
          <cell r="FE23">
            <v>289</v>
          </cell>
          <cell r="FF23">
            <v>307.5</v>
          </cell>
          <cell r="FG23">
            <v>307.5</v>
          </cell>
          <cell r="FH23">
            <v>307.5</v>
          </cell>
          <cell r="FI23">
            <v>307.5</v>
          </cell>
          <cell r="FJ23">
            <v>3916.5</v>
          </cell>
        </row>
        <row r="24">
          <cell r="B24" t="str">
            <v>KPLMEX002</v>
          </cell>
          <cell r="C24">
            <v>8</v>
          </cell>
          <cell r="D24">
            <v>10</v>
          </cell>
          <cell r="E24">
            <v>18</v>
          </cell>
          <cell r="F24">
            <v>7.5</v>
          </cell>
          <cell r="G24">
            <v>7</v>
          </cell>
          <cell r="H24">
            <v>14.5</v>
          </cell>
          <cell r="I24">
            <v>4</v>
          </cell>
          <cell r="J24">
            <v>0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8</v>
          </cell>
          <cell r="W24">
            <v>8</v>
          </cell>
          <cell r="X24">
            <v>9</v>
          </cell>
          <cell r="Y24">
            <v>8</v>
          </cell>
          <cell r="Z24">
            <v>17</v>
          </cell>
          <cell r="AA24">
            <v>8</v>
          </cell>
          <cell r="AB24">
            <v>11</v>
          </cell>
          <cell r="AC24">
            <v>19</v>
          </cell>
          <cell r="AD24">
            <v>9.5</v>
          </cell>
          <cell r="AE24">
            <v>6.5</v>
          </cell>
          <cell r="AF24">
            <v>16</v>
          </cell>
          <cell r="AG24">
            <v>9</v>
          </cell>
          <cell r="AH24">
            <v>8.5</v>
          </cell>
          <cell r="AI24">
            <v>17.5</v>
          </cell>
          <cell r="AJ24">
            <v>9.5</v>
          </cell>
          <cell r="AK24">
            <v>9</v>
          </cell>
          <cell r="AL24">
            <v>18.5</v>
          </cell>
          <cell r="AM24">
            <v>4</v>
          </cell>
          <cell r="AN24">
            <v>10</v>
          </cell>
          <cell r="AO24">
            <v>14</v>
          </cell>
          <cell r="AP24">
            <v>9.5</v>
          </cell>
          <cell r="AQ24">
            <v>3.5</v>
          </cell>
          <cell r="AR24">
            <v>13</v>
          </cell>
          <cell r="AS24">
            <v>8.5</v>
          </cell>
          <cell r="AT24">
            <v>9.5</v>
          </cell>
          <cell r="AU24">
            <v>18</v>
          </cell>
          <cell r="AV24">
            <v>9</v>
          </cell>
          <cell r="AW24">
            <v>0</v>
          </cell>
          <cell r="AX24">
            <v>9</v>
          </cell>
          <cell r="AY24">
            <v>11</v>
          </cell>
          <cell r="AZ24">
            <v>0</v>
          </cell>
          <cell r="BA24">
            <v>11</v>
          </cell>
          <cell r="BB24">
            <v>9</v>
          </cell>
          <cell r="BC24">
            <v>0</v>
          </cell>
          <cell r="BD24">
            <v>9</v>
          </cell>
          <cell r="BE24">
            <v>7</v>
          </cell>
          <cell r="BF24">
            <v>2</v>
          </cell>
          <cell r="BG24">
            <v>9</v>
          </cell>
          <cell r="BH24">
            <v>8</v>
          </cell>
          <cell r="BI24">
            <v>10.900000000000091</v>
          </cell>
          <cell r="BJ24">
            <v>18.900000000000091</v>
          </cell>
          <cell r="BK24">
            <v>8.0999999999999091</v>
          </cell>
          <cell r="BL24">
            <v>0</v>
          </cell>
          <cell r="BM24">
            <v>8.0999999999999091</v>
          </cell>
          <cell r="BN24">
            <v>6</v>
          </cell>
          <cell r="BO24">
            <v>0</v>
          </cell>
          <cell r="BP24">
            <v>6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10.299999999999955</v>
          </cell>
          <cell r="BV24">
            <v>10.299999999999955</v>
          </cell>
          <cell r="BW24">
            <v>8.7000000000000455</v>
          </cell>
          <cell r="BX24">
            <v>10</v>
          </cell>
          <cell r="BY24">
            <v>18.700000000000045</v>
          </cell>
          <cell r="BZ24">
            <v>9</v>
          </cell>
          <cell r="CA24">
            <v>10</v>
          </cell>
          <cell r="CB24">
            <v>19</v>
          </cell>
          <cell r="CC24">
            <v>8</v>
          </cell>
          <cell r="CD24">
            <v>10</v>
          </cell>
          <cell r="CE24">
            <v>18</v>
          </cell>
          <cell r="CF24">
            <v>9</v>
          </cell>
          <cell r="CG24">
            <v>9</v>
          </cell>
          <cell r="CH24">
            <v>18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196.29999999999995</v>
          </cell>
          <cell r="CS24">
            <v>153.20000000000005</v>
          </cell>
          <cell r="CT24">
            <v>349.5</v>
          </cell>
          <cell r="ED24" t="str">
            <v>KPLMEX002</v>
          </cell>
          <cell r="EE24">
            <v>18</v>
          </cell>
          <cell r="EF24">
            <v>32.5</v>
          </cell>
          <cell r="EG24">
            <v>36.5</v>
          </cell>
          <cell r="EH24">
            <v>46.5</v>
          </cell>
          <cell r="EI24">
            <v>53.5</v>
          </cell>
          <cell r="EJ24">
            <v>53.5</v>
          </cell>
          <cell r="EK24">
            <v>61.5</v>
          </cell>
          <cell r="EL24">
            <v>78.5</v>
          </cell>
          <cell r="EM24">
            <v>97.5</v>
          </cell>
          <cell r="EN24">
            <v>113.5</v>
          </cell>
          <cell r="EO24">
            <v>131</v>
          </cell>
          <cell r="EP24">
            <v>149.5</v>
          </cell>
          <cell r="EQ24">
            <v>163.5</v>
          </cell>
          <cell r="ER24">
            <v>176.5</v>
          </cell>
          <cell r="ES24">
            <v>194.5</v>
          </cell>
          <cell r="ET24">
            <v>203.5</v>
          </cell>
          <cell r="EU24">
            <v>214.5</v>
          </cell>
          <cell r="EV24">
            <v>223.5</v>
          </cell>
          <cell r="EW24">
            <v>232.5</v>
          </cell>
          <cell r="EX24">
            <v>251.40000000000009</v>
          </cell>
          <cell r="EY24">
            <v>259.5</v>
          </cell>
          <cell r="EZ24">
            <v>265.5</v>
          </cell>
          <cell r="FA24">
            <v>265.5</v>
          </cell>
          <cell r="FB24">
            <v>275.79999999999995</v>
          </cell>
          <cell r="FC24">
            <v>294.5</v>
          </cell>
          <cell r="FD24">
            <v>313.5</v>
          </cell>
          <cell r="FE24">
            <v>331.5</v>
          </cell>
          <cell r="FF24">
            <v>349.5</v>
          </cell>
          <cell r="FG24">
            <v>349.5</v>
          </cell>
          <cell r="FH24">
            <v>349.5</v>
          </cell>
          <cell r="FI24">
            <v>349.5</v>
          </cell>
          <cell r="FJ24">
            <v>5935.7</v>
          </cell>
        </row>
        <row r="25">
          <cell r="B25" t="str">
            <v>KPLMEX003</v>
          </cell>
          <cell r="C25">
            <v>6.7999999999999545</v>
          </cell>
          <cell r="D25">
            <v>9</v>
          </cell>
          <cell r="E25">
            <v>15.799999999999955</v>
          </cell>
          <cell r="F25">
            <v>7</v>
          </cell>
          <cell r="G25">
            <v>2</v>
          </cell>
          <cell r="H25">
            <v>9</v>
          </cell>
          <cell r="I25">
            <v>7.6000000000000227</v>
          </cell>
          <cell r="J25">
            <v>7.3999999999999773</v>
          </cell>
          <cell r="K25">
            <v>15</v>
          </cell>
          <cell r="L25">
            <v>6.5</v>
          </cell>
          <cell r="M25">
            <v>8.5</v>
          </cell>
          <cell r="N25">
            <v>15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9</v>
          </cell>
          <cell r="Y25">
            <v>7</v>
          </cell>
          <cell r="Z25">
            <v>16</v>
          </cell>
          <cell r="AA25">
            <v>8</v>
          </cell>
          <cell r="AB25">
            <v>0</v>
          </cell>
          <cell r="AC25">
            <v>8</v>
          </cell>
          <cell r="AD25">
            <v>8</v>
          </cell>
          <cell r="AE25">
            <v>7.5</v>
          </cell>
          <cell r="AF25">
            <v>15.5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2.5</v>
          </cell>
          <cell r="AL25">
            <v>2.5</v>
          </cell>
          <cell r="AM25">
            <v>3</v>
          </cell>
          <cell r="AN25">
            <v>0</v>
          </cell>
          <cell r="AO25">
            <v>3</v>
          </cell>
          <cell r="AP25">
            <v>2</v>
          </cell>
          <cell r="AQ25">
            <v>0</v>
          </cell>
          <cell r="AR25">
            <v>2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11.5</v>
          </cell>
          <cell r="BM25">
            <v>11.5</v>
          </cell>
          <cell r="BN25">
            <v>9.5</v>
          </cell>
          <cell r="BO25">
            <v>11</v>
          </cell>
          <cell r="BP25">
            <v>20.5</v>
          </cell>
          <cell r="BQ25">
            <v>8</v>
          </cell>
          <cell r="BR25">
            <v>10.5</v>
          </cell>
          <cell r="BS25">
            <v>18.5</v>
          </cell>
          <cell r="BT25">
            <v>9</v>
          </cell>
          <cell r="BU25">
            <v>9.5</v>
          </cell>
          <cell r="BV25">
            <v>18.5</v>
          </cell>
          <cell r="BW25">
            <v>0</v>
          </cell>
          <cell r="BX25">
            <v>4.7999999999999545</v>
          </cell>
          <cell r="BY25">
            <v>4.7999999999999545</v>
          </cell>
          <cell r="BZ25">
            <v>8.7000000000000455</v>
          </cell>
          <cell r="CA25">
            <v>0</v>
          </cell>
          <cell r="CB25">
            <v>8.7000000000000455</v>
          </cell>
          <cell r="CC25">
            <v>8</v>
          </cell>
          <cell r="CD25">
            <v>5.5</v>
          </cell>
          <cell r="CE25">
            <v>13.5</v>
          </cell>
          <cell r="CF25">
            <v>10</v>
          </cell>
          <cell r="CG25">
            <v>0</v>
          </cell>
          <cell r="CH25">
            <v>10</v>
          </cell>
          <cell r="CI25">
            <v>0</v>
          </cell>
          <cell r="CJ25">
            <v>10</v>
          </cell>
          <cell r="CK25">
            <v>10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111.10000000000002</v>
          </cell>
          <cell r="CS25">
            <v>106.69999999999993</v>
          </cell>
          <cell r="CT25">
            <v>217.79999999999995</v>
          </cell>
          <cell r="ED25" t="str">
            <v>KPLMEX003</v>
          </cell>
          <cell r="EE25">
            <v>15.799999999999955</v>
          </cell>
          <cell r="EF25">
            <v>24.799999999999955</v>
          </cell>
          <cell r="EG25">
            <v>39.799999999999955</v>
          </cell>
          <cell r="EH25">
            <v>54.799999999999955</v>
          </cell>
          <cell r="EI25">
            <v>54.799999999999955</v>
          </cell>
          <cell r="EJ25">
            <v>54.799999999999955</v>
          </cell>
          <cell r="EK25">
            <v>54.799999999999955</v>
          </cell>
          <cell r="EL25">
            <v>70.799999999999955</v>
          </cell>
          <cell r="EM25">
            <v>78.799999999999955</v>
          </cell>
          <cell r="EN25">
            <v>94.299999999999955</v>
          </cell>
          <cell r="EO25">
            <v>94.299999999999955</v>
          </cell>
          <cell r="EP25">
            <v>96.799999999999955</v>
          </cell>
          <cell r="EQ25">
            <v>99.799999999999955</v>
          </cell>
          <cell r="ER25">
            <v>101.79999999999995</v>
          </cell>
          <cell r="ES25">
            <v>101.79999999999995</v>
          </cell>
          <cell r="ET25">
            <v>101.79999999999995</v>
          </cell>
          <cell r="EU25">
            <v>101.79999999999995</v>
          </cell>
          <cell r="EV25">
            <v>101.79999999999995</v>
          </cell>
          <cell r="EW25">
            <v>101.79999999999995</v>
          </cell>
          <cell r="EX25">
            <v>101.79999999999995</v>
          </cell>
          <cell r="EY25">
            <v>113.29999999999995</v>
          </cell>
          <cell r="EZ25">
            <v>133.79999999999995</v>
          </cell>
          <cell r="FA25">
            <v>152.29999999999995</v>
          </cell>
          <cell r="FB25">
            <v>170.79999999999995</v>
          </cell>
          <cell r="FC25">
            <v>175.59999999999991</v>
          </cell>
          <cell r="FD25">
            <v>184.29999999999995</v>
          </cell>
          <cell r="FE25">
            <v>197.79999999999995</v>
          </cell>
          <cell r="FF25">
            <v>207.79999999999995</v>
          </cell>
          <cell r="FG25">
            <v>217.79999999999995</v>
          </cell>
          <cell r="FH25">
            <v>217.79999999999995</v>
          </cell>
          <cell r="FI25">
            <v>217.79999999999995</v>
          </cell>
          <cell r="FJ25">
            <v>3536.0999999999995</v>
          </cell>
        </row>
        <row r="26">
          <cell r="B26" t="str">
            <v>KPLMCP004</v>
          </cell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3</v>
          </cell>
          <cell r="I26">
            <v>8</v>
          </cell>
          <cell r="J26">
            <v>2</v>
          </cell>
          <cell r="K26">
            <v>10</v>
          </cell>
          <cell r="L26">
            <v>4</v>
          </cell>
          <cell r="M26">
            <v>0</v>
          </cell>
          <cell r="N26">
            <v>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3</v>
          </cell>
          <cell r="Y26">
            <v>0</v>
          </cell>
          <cell r="Z26">
            <v>3</v>
          </cell>
          <cell r="AA26">
            <v>1</v>
          </cell>
          <cell r="AB26">
            <v>2</v>
          </cell>
          <cell r="AC26">
            <v>3</v>
          </cell>
          <cell r="AD26">
            <v>7</v>
          </cell>
          <cell r="AE26">
            <v>3</v>
          </cell>
          <cell r="AF26">
            <v>10</v>
          </cell>
          <cell r="AG26">
            <v>5</v>
          </cell>
          <cell r="AH26">
            <v>6</v>
          </cell>
          <cell r="AI26">
            <v>11</v>
          </cell>
          <cell r="AJ26">
            <v>8</v>
          </cell>
          <cell r="AK26">
            <v>5</v>
          </cell>
          <cell r="AL26">
            <v>13</v>
          </cell>
          <cell r="AM26">
            <v>0</v>
          </cell>
          <cell r="AN26">
            <v>0</v>
          </cell>
          <cell r="AO26">
            <v>0</v>
          </cell>
          <cell r="AP26">
            <v>6</v>
          </cell>
          <cell r="AQ26">
            <v>0</v>
          </cell>
          <cell r="AR26">
            <v>6</v>
          </cell>
          <cell r="AS26">
            <v>5</v>
          </cell>
          <cell r="AT26">
            <v>0</v>
          </cell>
          <cell r="AU26">
            <v>5</v>
          </cell>
          <cell r="AV26">
            <v>4</v>
          </cell>
          <cell r="AW26">
            <v>0</v>
          </cell>
          <cell r="AX26">
            <v>4</v>
          </cell>
          <cell r="AY26">
            <v>6</v>
          </cell>
          <cell r="AZ26">
            <v>6</v>
          </cell>
          <cell r="BA26">
            <v>12</v>
          </cell>
          <cell r="BB26">
            <v>0</v>
          </cell>
          <cell r="BC26">
            <v>3</v>
          </cell>
          <cell r="BD26">
            <v>3</v>
          </cell>
          <cell r="BE26">
            <v>6</v>
          </cell>
          <cell r="BF26">
            <v>4</v>
          </cell>
          <cell r="BG26">
            <v>10</v>
          </cell>
          <cell r="BH26">
            <v>7</v>
          </cell>
          <cell r="BI26">
            <v>2.5</v>
          </cell>
          <cell r="BJ26">
            <v>9.5</v>
          </cell>
          <cell r="BK26">
            <v>1.1000000000000227</v>
          </cell>
          <cell r="BL26">
            <v>1.3999999999999773</v>
          </cell>
          <cell r="BM26">
            <v>2.5</v>
          </cell>
          <cell r="BN26">
            <v>8</v>
          </cell>
          <cell r="BO26">
            <v>6</v>
          </cell>
          <cell r="BP26">
            <v>14</v>
          </cell>
          <cell r="BQ26">
            <v>0</v>
          </cell>
          <cell r="BR26">
            <v>0</v>
          </cell>
          <cell r="BS26">
            <v>0</v>
          </cell>
          <cell r="BT26">
            <v>5</v>
          </cell>
          <cell r="BU26">
            <v>3</v>
          </cell>
          <cell r="BV26">
            <v>8</v>
          </cell>
          <cell r="BW26">
            <v>6</v>
          </cell>
          <cell r="BX26">
            <v>1</v>
          </cell>
          <cell r="BY26">
            <v>7</v>
          </cell>
          <cell r="BZ26">
            <v>0</v>
          </cell>
          <cell r="CA26">
            <v>7</v>
          </cell>
          <cell r="CB26">
            <v>7</v>
          </cell>
          <cell r="CC26">
            <v>6</v>
          </cell>
          <cell r="CD26">
            <v>5</v>
          </cell>
          <cell r="CE26">
            <v>11</v>
          </cell>
          <cell r="CF26">
            <v>6</v>
          </cell>
          <cell r="CG26">
            <v>0</v>
          </cell>
          <cell r="CH26">
            <v>6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105.10000000000002</v>
          </cell>
          <cell r="CS26">
            <v>56.899999999999977</v>
          </cell>
          <cell r="CT26">
            <v>162</v>
          </cell>
          <cell r="ED26" t="str">
            <v>KPLMCP004</v>
          </cell>
          <cell r="EE26">
            <v>0</v>
          </cell>
          <cell r="EF26">
            <v>3</v>
          </cell>
          <cell r="EG26">
            <v>13</v>
          </cell>
          <cell r="EH26">
            <v>17</v>
          </cell>
          <cell r="EI26">
            <v>17</v>
          </cell>
          <cell r="EJ26">
            <v>17</v>
          </cell>
          <cell r="EK26">
            <v>17</v>
          </cell>
          <cell r="EL26">
            <v>20</v>
          </cell>
          <cell r="EM26">
            <v>23</v>
          </cell>
          <cell r="EN26">
            <v>33</v>
          </cell>
          <cell r="EO26">
            <v>44</v>
          </cell>
          <cell r="EP26">
            <v>57</v>
          </cell>
          <cell r="EQ26">
            <v>57</v>
          </cell>
          <cell r="ER26">
            <v>63</v>
          </cell>
          <cell r="ES26">
            <v>68</v>
          </cell>
          <cell r="ET26">
            <v>72</v>
          </cell>
          <cell r="EU26">
            <v>84</v>
          </cell>
          <cell r="EV26">
            <v>87</v>
          </cell>
          <cell r="EW26">
            <v>97</v>
          </cell>
          <cell r="EX26">
            <v>106.5</v>
          </cell>
          <cell r="EY26">
            <v>109</v>
          </cell>
          <cell r="EZ26">
            <v>123</v>
          </cell>
          <cell r="FA26">
            <v>123</v>
          </cell>
          <cell r="FB26">
            <v>131</v>
          </cell>
          <cell r="FC26">
            <v>138</v>
          </cell>
          <cell r="FD26">
            <v>145</v>
          </cell>
          <cell r="FE26">
            <v>156</v>
          </cell>
          <cell r="FF26">
            <v>162</v>
          </cell>
          <cell r="FG26">
            <v>162</v>
          </cell>
          <cell r="FH26">
            <v>162</v>
          </cell>
          <cell r="FI26">
            <v>162</v>
          </cell>
          <cell r="FJ26">
            <v>2468.5</v>
          </cell>
        </row>
        <row r="27">
          <cell r="B27" t="str">
            <v>KPLMCP005</v>
          </cell>
          <cell r="C27">
            <v>4</v>
          </cell>
          <cell r="D27">
            <v>3.2000000000000455</v>
          </cell>
          <cell r="E27">
            <v>7.2000000000000455</v>
          </cell>
          <cell r="F27">
            <v>5.6999999999999318</v>
          </cell>
          <cell r="G27">
            <v>4.6000000000000227</v>
          </cell>
          <cell r="H27">
            <v>10.299999999999955</v>
          </cell>
          <cell r="I27">
            <v>1.5</v>
          </cell>
          <cell r="J27">
            <v>0</v>
          </cell>
          <cell r="K27">
            <v>1.5</v>
          </cell>
          <cell r="L27">
            <v>8</v>
          </cell>
          <cell r="M27">
            <v>1.5</v>
          </cell>
          <cell r="N27">
            <v>9.5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7.7999999999999545</v>
          </cell>
          <cell r="Y27">
            <v>3.5</v>
          </cell>
          <cell r="Z27">
            <v>11.299999999999955</v>
          </cell>
          <cell r="AA27">
            <v>0</v>
          </cell>
          <cell r="AB27">
            <v>2.2000000000000455</v>
          </cell>
          <cell r="AC27">
            <v>2.2000000000000455</v>
          </cell>
          <cell r="AD27">
            <v>8</v>
          </cell>
          <cell r="AE27">
            <v>4.2999999999999545</v>
          </cell>
          <cell r="AF27">
            <v>12.299999999999955</v>
          </cell>
          <cell r="AG27">
            <v>6.7000000000000455</v>
          </cell>
          <cell r="AH27">
            <v>6.1000000000000227</v>
          </cell>
          <cell r="AI27">
            <v>12.800000000000068</v>
          </cell>
          <cell r="AJ27">
            <v>8.1999999999999318</v>
          </cell>
          <cell r="AK27">
            <v>4.5</v>
          </cell>
          <cell r="AL27">
            <v>12.699999999999932</v>
          </cell>
          <cell r="AM27">
            <v>0</v>
          </cell>
          <cell r="AN27">
            <v>0</v>
          </cell>
          <cell r="AO27">
            <v>0</v>
          </cell>
          <cell r="AP27">
            <v>5.4000000000000909</v>
          </cell>
          <cell r="AQ27">
            <v>0</v>
          </cell>
          <cell r="AR27">
            <v>5.4000000000000909</v>
          </cell>
          <cell r="AS27">
            <v>6.3999999999999773</v>
          </cell>
          <cell r="AT27">
            <v>5.5</v>
          </cell>
          <cell r="AU27">
            <v>11.899999999999977</v>
          </cell>
          <cell r="AV27">
            <v>7.1999999999999318</v>
          </cell>
          <cell r="AW27">
            <v>4.3000000000000682</v>
          </cell>
          <cell r="AX27">
            <v>11.5</v>
          </cell>
          <cell r="AY27">
            <v>8.3999999999999773</v>
          </cell>
          <cell r="AZ27">
            <v>7.8999999999999773</v>
          </cell>
          <cell r="BA27">
            <v>16.299999999999955</v>
          </cell>
          <cell r="BB27">
            <v>0</v>
          </cell>
          <cell r="BC27">
            <v>6.2000000000000455</v>
          </cell>
          <cell r="BD27">
            <v>6.2000000000000455</v>
          </cell>
          <cell r="BE27">
            <v>8.6000000000000227</v>
          </cell>
          <cell r="BF27">
            <v>3.2999999999999545</v>
          </cell>
          <cell r="BG27">
            <v>11.899999999999977</v>
          </cell>
          <cell r="BH27">
            <v>8</v>
          </cell>
          <cell r="BI27">
            <v>2.7999999999999545</v>
          </cell>
          <cell r="BJ27">
            <v>10.799999999999955</v>
          </cell>
          <cell r="BK27">
            <v>2.2000000000000455</v>
          </cell>
          <cell r="BL27">
            <v>4</v>
          </cell>
          <cell r="BM27">
            <v>6.2000000000000455</v>
          </cell>
          <cell r="BN27">
            <v>9.5</v>
          </cell>
          <cell r="BO27">
            <v>6.3999999999999773</v>
          </cell>
          <cell r="BP27">
            <v>15.899999999999977</v>
          </cell>
          <cell r="BQ27">
            <v>7.3000000000000682</v>
          </cell>
          <cell r="BR27">
            <v>0</v>
          </cell>
          <cell r="BS27">
            <v>7.3000000000000682</v>
          </cell>
          <cell r="BT27">
            <v>0</v>
          </cell>
          <cell r="BU27">
            <v>4.8999999999999773</v>
          </cell>
          <cell r="BV27">
            <v>4.8999999999999773</v>
          </cell>
          <cell r="BW27">
            <v>8.5</v>
          </cell>
          <cell r="BX27">
            <v>4.2999999999999545</v>
          </cell>
          <cell r="BY27">
            <v>12.799999999999955</v>
          </cell>
          <cell r="BZ27">
            <v>8.6000000000000227</v>
          </cell>
          <cell r="CA27">
            <v>3.1000000000000227</v>
          </cell>
          <cell r="CB27">
            <v>11.700000000000045</v>
          </cell>
          <cell r="CC27">
            <v>6.1000000000000227</v>
          </cell>
          <cell r="CD27">
            <v>6.5</v>
          </cell>
          <cell r="CE27">
            <v>12.600000000000023</v>
          </cell>
          <cell r="CF27">
            <v>5.8999999999999773</v>
          </cell>
          <cell r="CG27">
            <v>0</v>
          </cell>
          <cell r="CH27">
            <v>5.8999999999999773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142</v>
          </cell>
          <cell r="CS27">
            <v>89.100000000000023</v>
          </cell>
          <cell r="CT27">
            <v>231.10000000000002</v>
          </cell>
          <cell r="ED27" t="str">
            <v>KPLMCP005</v>
          </cell>
          <cell r="EE27">
            <v>7.2000000000000455</v>
          </cell>
          <cell r="EF27">
            <v>17.5</v>
          </cell>
          <cell r="EG27">
            <v>19</v>
          </cell>
          <cell r="EH27">
            <v>28.5</v>
          </cell>
          <cell r="EI27">
            <v>28.5</v>
          </cell>
          <cell r="EJ27">
            <v>28.5</v>
          </cell>
          <cell r="EK27">
            <v>28.5</v>
          </cell>
          <cell r="EL27">
            <v>39.799999999999955</v>
          </cell>
          <cell r="EM27">
            <v>42</v>
          </cell>
          <cell r="EN27">
            <v>54.299999999999955</v>
          </cell>
          <cell r="EO27">
            <v>67.100000000000023</v>
          </cell>
          <cell r="EP27">
            <v>79.799999999999955</v>
          </cell>
          <cell r="EQ27">
            <v>79.799999999999955</v>
          </cell>
          <cell r="ER27">
            <v>85.200000000000045</v>
          </cell>
          <cell r="ES27">
            <v>97.100000000000023</v>
          </cell>
          <cell r="ET27">
            <v>108.60000000000002</v>
          </cell>
          <cell r="EU27">
            <v>124.89999999999998</v>
          </cell>
          <cell r="EV27">
            <v>131.10000000000002</v>
          </cell>
          <cell r="EW27">
            <v>143</v>
          </cell>
          <cell r="EX27">
            <v>153.79999999999995</v>
          </cell>
          <cell r="EY27">
            <v>160</v>
          </cell>
          <cell r="EZ27">
            <v>175.89999999999998</v>
          </cell>
          <cell r="FA27">
            <v>183.20000000000005</v>
          </cell>
          <cell r="FB27">
            <v>188.10000000000002</v>
          </cell>
          <cell r="FC27">
            <v>200.89999999999998</v>
          </cell>
          <cell r="FD27">
            <v>212.60000000000002</v>
          </cell>
          <cell r="FE27">
            <v>225.20000000000005</v>
          </cell>
          <cell r="FF27">
            <v>231.10000000000002</v>
          </cell>
          <cell r="FG27">
            <v>231.10000000000002</v>
          </cell>
          <cell r="FH27">
            <v>231.10000000000002</v>
          </cell>
          <cell r="FI27">
            <v>231.10000000000002</v>
          </cell>
          <cell r="FJ27">
            <v>3634.5</v>
          </cell>
        </row>
        <row r="34">
          <cell r="ED34" t="str">
            <v>KPTJEX023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0.25000000000000044</v>
          </cell>
          <cell r="FH34">
            <v>0.25000000000000044</v>
          </cell>
          <cell r="FI34">
            <v>0.25000000000000044</v>
          </cell>
          <cell r="FJ34">
            <v>0.75000000000000133</v>
          </cell>
        </row>
        <row r="35">
          <cell r="ED35" t="str">
            <v>KPTJEX003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</row>
        <row r="36">
          <cell r="ED36" t="str">
            <v>KPTJDZ004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</row>
        <row r="37">
          <cell r="ED37" t="str">
            <v>KPTJDZ005</v>
          </cell>
          <cell r="EE37">
            <v>24</v>
          </cell>
          <cell r="EF37">
            <v>48</v>
          </cell>
          <cell r="EG37">
            <v>72</v>
          </cell>
          <cell r="EH37">
            <v>96</v>
          </cell>
          <cell r="EI37">
            <v>120</v>
          </cell>
          <cell r="EJ37">
            <v>144</v>
          </cell>
          <cell r="EK37">
            <v>168</v>
          </cell>
          <cell r="EL37">
            <v>192</v>
          </cell>
          <cell r="EM37">
            <v>216</v>
          </cell>
          <cell r="EN37">
            <v>217.75</v>
          </cell>
          <cell r="EO37">
            <v>217.75</v>
          </cell>
          <cell r="EP37">
            <v>217.75</v>
          </cell>
          <cell r="EQ37">
            <v>217.75</v>
          </cell>
          <cell r="ER37">
            <v>217.75</v>
          </cell>
          <cell r="ES37">
            <v>217.75</v>
          </cell>
          <cell r="ET37">
            <v>217.75</v>
          </cell>
          <cell r="EU37">
            <v>217.75</v>
          </cell>
          <cell r="EV37">
            <v>217.75</v>
          </cell>
          <cell r="EW37">
            <v>217.75</v>
          </cell>
          <cell r="EX37">
            <v>217.75</v>
          </cell>
          <cell r="EY37">
            <v>217.75</v>
          </cell>
          <cell r="EZ37">
            <v>217.75</v>
          </cell>
          <cell r="FA37">
            <v>217.75</v>
          </cell>
          <cell r="FB37">
            <v>217.75</v>
          </cell>
          <cell r="FC37">
            <v>217.75</v>
          </cell>
          <cell r="FD37">
            <v>217.75</v>
          </cell>
          <cell r="FE37">
            <v>217.75</v>
          </cell>
          <cell r="FF37">
            <v>217.75</v>
          </cell>
          <cell r="FG37">
            <v>218.18333333333334</v>
          </cell>
          <cell r="FH37">
            <v>218.18333333333334</v>
          </cell>
          <cell r="FI37">
            <v>218.18333333333334</v>
          </cell>
          <cell r="FJ37">
            <v>5871.8</v>
          </cell>
        </row>
        <row r="38">
          <cell r="ED38" t="str">
            <v>KPTJCP006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</row>
        <row r="39">
          <cell r="ED39" t="str">
            <v>KPTJEX007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</row>
        <row r="40">
          <cell r="ED40" t="str">
            <v>KPTJDZ008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1.2500000000000009</v>
          </cell>
          <cell r="EL40">
            <v>1.416666666666667</v>
          </cell>
          <cell r="EM40">
            <v>1.4999999999999973</v>
          </cell>
          <cell r="EN40">
            <v>1.5833333333333304</v>
          </cell>
          <cell r="EO40">
            <v>1.8333333333333321</v>
          </cell>
          <cell r="EP40">
            <v>2.0833333333333326</v>
          </cell>
          <cell r="EQ40">
            <v>4.75</v>
          </cell>
          <cell r="ER40">
            <v>4.75</v>
          </cell>
          <cell r="ES40">
            <v>4.75</v>
          </cell>
          <cell r="ET40">
            <v>4.75</v>
          </cell>
          <cell r="EU40">
            <v>4.75</v>
          </cell>
          <cell r="EV40">
            <v>4.75</v>
          </cell>
          <cell r="EW40">
            <v>4.75</v>
          </cell>
          <cell r="EX40">
            <v>4.75</v>
          </cell>
          <cell r="EY40">
            <v>4.75</v>
          </cell>
          <cell r="EZ40">
            <v>4.9166666666666661</v>
          </cell>
          <cell r="FA40">
            <v>4.9166666666666661</v>
          </cell>
          <cell r="FB40">
            <v>5.8166666666666664</v>
          </cell>
          <cell r="FC40">
            <v>5.9833333333333298</v>
          </cell>
          <cell r="FD40">
            <v>5.9833333333333298</v>
          </cell>
          <cell r="FE40">
            <v>6.0666666666666629</v>
          </cell>
          <cell r="FF40">
            <v>6.43333333333333</v>
          </cell>
          <cell r="FG40">
            <v>6.43333333333333</v>
          </cell>
          <cell r="FH40">
            <v>6.43333333333333</v>
          </cell>
          <cell r="FI40">
            <v>6.43333333333333</v>
          </cell>
          <cell r="FJ40">
            <v>111.83333333333331</v>
          </cell>
        </row>
        <row r="41">
          <cell r="ED41" t="str">
            <v>KPTJEX009</v>
          </cell>
          <cell r="EE41">
            <v>24</v>
          </cell>
          <cell r="EF41">
            <v>29.666666666666664</v>
          </cell>
          <cell r="EG41">
            <v>29.666666666666664</v>
          </cell>
          <cell r="EH41">
            <v>37.500000000000036</v>
          </cell>
          <cell r="EI41">
            <v>37.500000000000036</v>
          </cell>
          <cell r="EJ41">
            <v>37.500000000000036</v>
          </cell>
          <cell r="EK41">
            <v>37.6666666666667</v>
          </cell>
          <cell r="EL41">
            <v>39.6666666666667</v>
          </cell>
          <cell r="EM41">
            <v>40.383333333333368</v>
          </cell>
          <cell r="EN41">
            <v>45.866666666666703</v>
          </cell>
          <cell r="EO41">
            <v>46.500000000000036</v>
          </cell>
          <cell r="EP41">
            <v>51.583333333333371</v>
          </cell>
          <cell r="EQ41">
            <v>59.583333333333371</v>
          </cell>
          <cell r="ER41">
            <v>59.583333333333371</v>
          </cell>
          <cell r="ES41">
            <v>59.850000000000037</v>
          </cell>
          <cell r="ET41">
            <v>62.100000000000037</v>
          </cell>
          <cell r="EU41">
            <v>63.066666666666698</v>
          </cell>
          <cell r="EV41">
            <v>63.066666666666698</v>
          </cell>
          <cell r="EW41">
            <v>63.066666666666698</v>
          </cell>
          <cell r="EX41">
            <v>78.066666666666691</v>
          </cell>
          <cell r="EY41">
            <v>78.066666666666691</v>
          </cell>
          <cell r="EZ41">
            <v>78.40000000000002</v>
          </cell>
          <cell r="FA41">
            <v>78.40000000000002</v>
          </cell>
          <cell r="FB41">
            <v>79.816666666666691</v>
          </cell>
          <cell r="FC41">
            <v>79.816666666666691</v>
          </cell>
          <cell r="FD41">
            <v>80.53333333333336</v>
          </cell>
          <cell r="FE41">
            <v>80.53333333333336</v>
          </cell>
          <cell r="FF41">
            <v>81.53333333333336</v>
          </cell>
          <cell r="FG41">
            <v>81.53333333333336</v>
          </cell>
          <cell r="FH41">
            <v>81.53333333333336</v>
          </cell>
          <cell r="FI41">
            <v>81.53333333333336</v>
          </cell>
          <cell r="FJ41">
            <v>1847.5833333333339</v>
          </cell>
        </row>
        <row r="42">
          <cell r="ED42" t="str">
            <v>KPTJEX010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</row>
        <row r="43">
          <cell r="ED43" t="str">
            <v>KPTJDZ011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1.4499999999999975</v>
          </cell>
          <cell r="EM43">
            <v>3.4499999999999984</v>
          </cell>
          <cell r="EN43">
            <v>4.1999999999999984</v>
          </cell>
          <cell r="EO43">
            <v>4.1999999999999984</v>
          </cell>
          <cell r="EP43">
            <v>4.3666666666666645</v>
          </cell>
          <cell r="EQ43">
            <v>4.3666666666666645</v>
          </cell>
          <cell r="ER43">
            <v>5.1166666666666645</v>
          </cell>
          <cell r="ES43">
            <v>5.3999999999999968</v>
          </cell>
          <cell r="ET43">
            <v>5.6499999999999968</v>
          </cell>
          <cell r="EU43">
            <v>6.1499999999999977</v>
          </cell>
          <cell r="EV43">
            <v>6.1499999999999977</v>
          </cell>
          <cell r="EW43">
            <v>6.1499999999999977</v>
          </cell>
          <cell r="EX43">
            <v>6.1499999999999977</v>
          </cell>
          <cell r="EY43">
            <v>6.1499999999999977</v>
          </cell>
          <cell r="EZ43">
            <v>6.2333333333333307</v>
          </cell>
          <cell r="FA43">
            <v>12.099999999999998</v>
          </cell>
          <cell r="FB43">
            <v>12.2</v>
          </cell>
          <cell r="FC43">
            <v>12.2</v>
          </cell>
          <cell r="FD43">
            <v>12.2</v>
          </cell>
          <cell r="FE43">
            <v>15.533333333333333</v>
          </cell>
          <cell r="FF43">
            <v>15.533333333333333</v>
          </cell>
          <cell r="FG43">
            <v>15.533333333333333</v>
          </cell>
          <cell r="FH43">
            <v>15.533333333333333</v>
          </cell>
          <cell r="FI43">
            <v>15.533333333333333</v>
          </cell>
          <cell r="FJ43">
            <v>201.54999999999998</v>
          </cell>
        </row>
        <row r="44">
          <cell r="ED44" t="str">
            <v>KPTJDZ012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2.0000000000000009</v>
          </cell>
          <cell r="EJ44">
            <v>2.0000000000000009</v>
          </cell>
          <cell r="EK44">
            <v>2.0000000000000009</v>
          </cell>
          <cell r="EL44">
            <v>2.2500000000000013</v>
          </cell>
          <cell r="EM44">
            <v>2.2500000000000013</v>
          </cell>
          <cell r="EN44">
            <v>2.4166666666666687</v>
          </cell>
          <cell r="EO44">
            <v>2.4166666666666687</v>
          </cell>
          <cell r="EP44">
            <v>2.4166666666666687</v>
          </cell>
          <cell r="EQ44">
            <v>2.4166666666666687</v>
          </cell>
          <cell r="ER44">
            <v>5.9833333333333352</v>
          </cell>
          <cell r="ES44">
            <v>6.9833333333333343</v>
          </cell>
          <cell r="ET44">
            <v>6.9833333333333343</v>
          </cell>
          <cell r="EU44">
            <v>6.9833333333333343</v>
          </cell>
          <cell r="EV44">
            <v>6.9833333333333343</v>
          </cell>
          <cell r="EW44">
            <v>8.4833333333333343</v>
          </cell>
          <cell r="EX44">
            <v>8.4833333333333343</v>
          </cell>
          <cell r="EY44">
            <v>8.4833333333333343</v>
          </cell>
          <cell r="EZ44">
            <v>8.4833333333333343</v>
          </cell>
          <cell r="FA44">
            <v>8.4833333333333343</v>
          </cell>
          <cell r="FB44">
            <v>8.4833333333333343</v>
          </cell>
          <cell r="FC44">
            <v>8.4833333333333343</v>
          </cell>
          <cell r="FD44">
            <v>8.4833333333333343</v>
          </cell>
          <cell r="FE44">
            <v>8.4833333333333343</v>
          </cell>
          <cell r="FF44">
            <v>10.866666666666546</v>
          </cell>
          <cell r="FG44">
            <v>10.866666666666546</v>
          </cell>
          <cell r="FH44">
            <v>10.866666666666546</v>
          </cell>
          <cell r="FI44">
            <v>10.866666666666546</v>
          </cell>
          <cell r="FJ44">
            <v>173.89999999999958</v>
          </cell>
        </row>
        <row r="45">
          <cell r="ED45" t="str">
            <v>KPTJDZ022</v>
          </cell>
          <cell r="EE45">
            <v>0.50000000000000089</v>
          </cell>
          <cell r="EF45">
            <v>0.66666666666666696</v>
          </cell>
          <cell r="EG45">
            <v>0.66666666666666696</v>
          </cell>
          <cell r="EH45">
            <v>0.66666666666666696</v>
          </cell>
          <cell r="EI45">
            <v>0.8333333333333357</v>
          </cell>
          <cell r="EJ45">
            <v>0.8333333333333357</v>
          </cell>
          <cell r="EK45">
            <v>0.8333333333333357</v>
          </cell>
          <cell r="EL45">
            <v>0.8333333333333357</v>
          </cell>
          <cell r="EM45">
            <v>0.8333333333333357</v>
          </cell>
          <cell r="EN45">
            <v>0.8333333333333357</v>
          </cell>
          <cell r="EO45">
            <v>1.3333333333333366</v>
          </cell>
          <cell r="EP45">
            <v>1.416666666666671</v>
          </cell>
          <cell r="EQ45">
            <v>2.450000000000006</v>
          </cell>
          <cell r="ER45">
            <v>2.450000000000006</v>
          </cell>
          <cell r="ES45">
            <v>2.8500000000000072</v>
          </cell>
          <cell r="ET45">
            <v>2.8500000000000072</v>
          </cell>
          <cell r="EU45">
            <v>3.9333333333333393</v>
          </cell>
          <cell r="EV45">
            <v>3.9333333333333393</v>
          </cell>
          <cell r="EW45">
            <v>3.9333333333333393</v>
          </cell>
          <cell r="EX45">
            <v>3.9333333333333393</v>
          </cell>
          <cell r="EY45">
            <v>3.9333333333333393</v>
          </cell>
          <cell r="EZ45">
            <v>3.9333333333333393</v>
          </cell>
          <cell r="FA45">
            <v>4.100000000000005</v>
          </cell>
          <cell r="FB45">
            <v>4.100000000000005</v>
          </cell>
          <cell r="FC45">
            <v>4.100000000000005</v>
          </cell>
          <cell r="FD45">
            <v>5.600000000000005</v>
          </cell>
          <cell r="FE45">
            <v>5.600000000000005</v>
          </cell>
          <cell r="FF45">
            <v>5.600000000000005</v>
          </cell>
          <cell r="FG45">
            <v>5.600000000000005</v>
          </cell>
          <cell r="FH45">
            <v>5.600000000000005</v>
          </cell>
          <cell r="FI45">
            <v>5.600000000000005</v>
          </cell>
          <cell r="FJ45">
            <v>90.350000000000165</v>
          </cell>
        </row>
        <row r="46">
          <cell r="ED46" t="str">
            <v>KPTJDZ015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</row>
        <row r="47">
          <cell r="ED47" t="str">
            <v>KPTJDZ016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ED48" t="str">
            <v>KPTJDZ017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1.2500000000000009</v>
          </cell>
          <cell r="EN48">
            <v>1.2500000000000009</v>
          </cell>
          <cell r="EO48">
            <v>1.2500000000000009</v>
          </cell>
          <cell r="EP48">
            <v>1.2500000000000009</v>
          </cell>
          <cell r="EQ48">
            <v>1.2500000000000009</v>
          </cell>
          <cell r="ER48">
            <v>1.2500000000000009</v>
          </cell>
          <cell r="ES48">
            <v>1.2500000000000009</v>
          </cell>
          <cell r="ET48">
            <v>1.2500000000000009</v>
          </cell>
          <cell r="EU48">
            <v>1.2500000000000009</v>
          </cell>
          <cell r="EV48">
            <v>1.2500000000000009</v>
          </cell>
          <cell r="EW48">
            <v>1.3333333333333339</v>
          </cell>
          <cell r="EX48">
            <v>1.3333333333333339</v>
          </cell>
          <cell r="EY48">
            <v>2.9166666666665915</v>
          </cell>
          <cell r="EZ48">
            <v>2.9166666666665915</v>
          </cell>
          <cell r="FA48">
            <v>2.9166666666665915</v>
          </cell>
          <cell r="FB48">
            <v>2.9166666666665915</v>
          </cell>
          <cell r="FC48">
            <v>3.1666666666665906</v>
          </cell>
          <cell r="FD48">
            <v>3.1666666666665906</v>
          </cell>
          <cell r="FE48">
            <v>3.1666666666665906</v>
          </cell>
          <cell r="FF48">
            <v>3.1666666666665906</v>
          </cell>
          <cell r="FG48">
            <v>3.1666666666665906</v>
          </cell>
          <cell r="FH48">
            <v>3.1666666666665906</v>
          </cell>
          <cell r="FI48">
            <v>3.1666666666665906</v>
          </cell>
          <cell r="FJ48">
            <v>48.99999999999919</v>
          </cell>
        </row>
        <row r="49">
          <cell r="ED49" t="str">
            <v>KPTJEX018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ED50" t="str">
            <v>KPTJCP019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ED51" t="str">
            <v>KPTJDZ020</v>
          </cell>
          <cell r="EE51">
            <v>0.38333333333333464</v>
          </cell>
          <cell r="EF51">
            <v>0.38333333333333464</v>
          </cell>
          <cell r="EG51">
            <v>17.933333333333337</v>
          </cell>
          <cell r="EH51">
            <v>24.016666666666673</v>
          </cell>
          <cell r="EI51">
            <v>24.016666666666673</v>
          </cell>
          <cell r="EJ51">
            <v>24.016666666666673</v>
          </cell>
          <cell r="EK51">
            <v>24.016666666666673</v>
          </cell>
          <cell r="EL51">
            <v>24.016666666666673</v>
          </cell>
          <cell r="EM51">
            <v>24.016666666666673</v>
          </cell>
          <cell r="EN51">
            <v>24.266666666666673</v>
          </cell>
          <cell r="EO51">
            <v>24.266666666666673</v>
          </cell>
          <cell r="EP51">
            <v>24.266666666666673</v>
          </cell>
          <cell r="EQ51">
            <v>24.266666666666673</v>
          </cell>
          <cell r="ER51">
            <v>24.266666666666673</v>
          </cell>
          <cell r="ES51">
            <v>24.266666666666673</v>
          </cell>
          <cell r="ET51">
            <v>24.266666666666673</v>
          </cell>
          <cell r="EU51">
            <v>24.266666666666673</v>
          </cell>
          <cell r="EV51">
            <v>24.266666666666673</v>
          </cell>
          <cell r="EW51">
            <v>24.266666666666673</v>
          </cell>
          <cell r="EX51">
            <v>24.266666666666673</v>
          </cell>
          <cell r="EY51">
            <v>24.266666666666673</v>
          </cell>
          <cell r="EZ51">
            <v>24.266666666666673</v>
          </cell>
          <cell r="FA51">
            <v>24.266666666666673</v>
          </cell>
          <cell r="FB51">
            <v>24.38333333333334</v>
          </cell>
          <cell r="FC51">
            <v>24.38333333333334</v>
          </cell>
          <cell r="FD51">
            <v>24.38333333333334</v>
          </cell>
          <cell r="FE51">
            <v>30.13333333333334</v>
          </cell>
          <cell r="FF51">
            <v>30.13333333333334</v>
          </cell>
          <cell r="FG51">
            <v>30.13333333333334</v>
          </cell>
          <cell r="FH51">
            <v>30.13333333333334</v>
          </cell>
          <cell r="FI51">
            <v>30.13333333333334</v>
          </cell>
          <cell r="FJ51">
            <v>726.34999999999991</v>
          </cell>
        </row>
        <row r="52">
          <cell r="ED52" t="str">
            <v>KPTJDZ021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1.0833333333333712</v>
          </cell>
          <cell r="EO52">
            <v>1.3333333333333703</v>
          </cell>
          <cell r="EP52">
            <v>1.3333333333333703</v>
          </cell>
          <cell r="EQ52">
            <v>1.3333333333333703</v>
          </cell>
          <cell r="ER52">
            <v>1.3333333333333703</v>
          </cell>
          <cell r="ES52">
            <v>1.3333333333333703</v>
          </cell>
          <cell r="ET52">
            <v>1.8333333333333686</v>
          </cell>
          <cell r="EU52">
            <v>1.8333333333333686</v>
          </cell>
          <cell r="EV52">
            <v>1.8333333333333686</v>
          </cell>
          <cell r="EW52">
            <v>1.9166666666667016</v>
          </cell>
          <cell r="EX52">
            <v>2.5000000000000351</v>
          </cell>
          <cell r="EY52">
            <v>2.5000000000000351</v>
          </cell>
          <cell r="EZ52">
            <v>3.7500000000000346</v>
          </cell>
          <cell r="FA52">
            <v>3.7500000000000346</v>
          </cell>
          <cell r="FB52">
            <v>3.7500000000000346</v>
          </cell>
          <cell r="FC52">
            <v>5.1500000000000368</v>
          </cell>
          <cell r="FD52">
            <v>5.1500000000000368</v>
          </cell>
          <cell r="FE52">
            <v>5.5666666666667037</v>
          </cell>
          <cell r="FF52">
            <v>5.6666666666667034</v>
          </cell>
          <cell r="FG52">
            <v>5.6666666666667034</v>
          </cell>
          <cell r="FH52">
            <v>5.6666666666667034</v>
          </cell>
          <cell r="FI52">
            <v>5.6666666666667034</v>
          </cell>
          <cell r="FJ52">
            <v>69.950000000000784</v>
          </cell>
        </row>
        <row r="53">
          <cell r="ED53" t="str">
            <v>KPLMEX001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0.16666666666666607</v>
          </cell>
          <cell r="EW53">
            <v>0.16666666666666607</v>
          </cell>
          <cell r="EX53">
            <v>0.16666666666666607</v>
          </cell>
          <cell r="EY53">
            <v>0.16666666666666607</v>
          </cell>
          <cell r="EZ53">
            <v>0.16666666666666607</v>
          </cell>
          <cell r="FA53">
            <v>0.16666666666666607</v>
          </cell>
          <cell r="FB53">
            <v>0.16666666666666607</v>
          </cell>
          <cell r="FC53">
            <v>0.16666666666666607</v>
          </cell>
          <cell r="FD53">
            <v>0.16666666666666607</v>
          </cell>
          <cell r="FE53">
            <v>0.16666666666666607</v>
          </cell>
          <cell r="FF53">
            <v>0.16666666666666607</v>
          </cell>
          <cell r="FG53">
            <v>0.16666666666666607</v>
          </cell>
          <cell r="FH53">
            <v>0.16666666666666607</v>
          </cell>
          <cell r="FI53">
            <v>0.16666666666666607</v>
          </cell>
          <cell r="FJ53">
            <v>2.333333333333325</v>
          </cell>
        </row>
        <row r="54">
          <cell r="ED54" t="str">
            <v>KPLMEX002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8.3333333333333037E-2</v>
          </cell>
          <cell r="EM54">
            <v>8.3333333333333037E-2</v>
          </cell>
          <cell r="EN54">
            <v>8.3333333333333037E-2</v>
          </cell>
          <cell r="EO54">
            <v>8.3333333333333037E-2</v>
          </cell>
          <cell r="EP54">
            <v>8.3333333333333037E-2</v>
          </cell>
          <cell r="EQ54">
            <v>8.3333333333333037E-2</v>
          </cell>
          <cell r="ER54">
            <v>8.3333333333333037E-2</v>
          </cell>
          <cell r="ES54">
            <v>8.3333333333333037E-2</v>
          </cell>
          <cell r="ET54">
            <v>8.3333333333333037E-2</v>
          </cell>
          <cell r="EU54">
            <v>8.3333333333333037E-2</v>
          </cell>
          <cell r="EV54">
            <v>8.3333333333333037E-2</v>
          </cell>
          <cell r="EW54">
            <v>8.3333333333333037E-2</v>
          </cell>
          <cell r="EX54">
            <v>1.416666666666667</v>
          </cell>
          <cell r="EY54">
            <v>1.416666666666667</v>
          </cell>
          <cell r="EZ54">
            <v>18.333333333333332</v>
          </cell>
          <cell r="FA54">
            <v>42.333333333333329</v>
          </cell>
          <cell r="FB54">
            <v>51.749999999999993</v>
          </cell>
          <cell r="FC54">
            <v>51.749999999999993</v>
          </cell>
          <cell r="FD54">
            <v>52.166666666666657</v>
          </cell>
          <cell r="FE54">
            <v>52.166666666666657</v>
          </cell>
          <cell r="FF54">
            <v>52.166666666666657</v>
          </cell>
          <cell r="FG54">
            <v>52.166666666666657</v>
          </cell>
          <cell r="FH54">
            <v>52.166666666666657</v>
          </cell>
          <cell r="FI54">
            <v>52.166666666666657</v>
          </cell>
          <cell r="FJ54">
            <v>480.99999999999989</v>
          </cell>
        </row>
        <row r="55">
          <cell r="ED55" t="str">
            <v>KPLMEX003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0.49999999999999956</v>
          </cell>
          <cell r="FE55">
            <v>0.49999999999999956</v>
          </cell>
          <cell r="FF55">
            <v>0.49999999999999956</v>
          </cell>
          <cell r="FG55">
            <v>0.49999999999999956</v>
          </cell>
          <cell r="FH55">
            <v>0.49999999999999956</v>
          </cell>
          <cell r="FI55">
            <v>0.49999999999999956</v>
          </cell>
          <cell r="FJ55">
            <v>2.9999999999999973</v>
          </cell>
        </row>
        <row r="56">
          <cell r="ED56" t="str">
            <v>KPLMCP004</v>
          </cell>
          <cell r="EE56">
            <v>0</v>
          </cell>
          <cell r="EF56">
            <v>0</v>
          </cell>
          <cell r="EG56">
            <v>0</v>
          </cell>
          <cell r="EH56">
            <v>1.2500000000000009</v>
          </cell>
          <cell r="EI56">
            <v>1.2500000000000009</v>
          </cell>
          <cell r="EJ56">
            <v>1.2500000000000009</v>
          </cell>
          <cell r="EK56">
            <v>1.2500000000000009</v>
          </cell>
          <cell r="EL56">
            <v>1.2500000000000009</v>
          </cell>
          <cell r="EM56">
            <v>1.2500000000000009</v>
          </cell>
          <cell r="EN56">
            <v>2.0833333333333313</v>
          </cell>
          <cell r="EO56">
            <v>3.0833333333333317</v>
          </cell>
          <cell r="EP56">
            <v>3.0833333333333317</v>
          </cell>
          <cell r="EQ56">
            <v>3.0833333333333317</v>
          </cell>
          <cell r="ER56">
            <v>3.0833333333333317</v>
          </cell>
          <cell r="ES56">
            <v>4.4999999999999973</v>
          </cell>
          <cell r="ET56">
            <v>4.4999999999999973</v>
          </cell>
          <cell r="EU56">
            <v>7.9999999999999973</v>
          </cell>
          <cell r="EV56">
            <v>8.9999999999999964</v>
          </cell>
          <cell r="EW56">
            <v>10.349999999999998</v>
          </cell>
          <cell r="EX56">
            <v>10.349999999999998</v>
          </cell>
          <cell r="EY56">
            <v>10.349999999999998</v>
          </cell>
          <cell r="EZ56">
            <v>10.349999999999998</v>
          </cell>
          <cell r="FA56">
            <v>10.349999999999998</v>
          </cell>
          <cell r="FB56">
            <v>10.349999999999998</v>
          </cell>
          <cell r="FC56">
            <v>10.349999999999998</v>
          </cell>
          <cell r="FD56">
            <v>10.349999999999998</v>
          </cell>
          <cell r="FE56">
            <v>10.349999999999998</v>
          </cell>
          <cell r="FF56">
            <v>10.349999999999998</v>
          </cell>
          <cell r="FG56">
            <v>10.349999999999998</v>
          </cell>
          <cell r="FH56">
            <v>10.349999999999998</v>
          </cell>
          <cell r="FI56">
            <v>10.349999999999998</v>
          </cell>
          <cell r="FJ56">
            <v>182.46666666666658</v>
          </cell>
        </row>
        <row r="57">
          <cell r="ED57" t="str">
            <v>KPLMCP005</v>
          </cell>
          <cell r="EE57">
            <v>0</v>
          </cell>
          <cell r="EF57">
            <v>1.0000000000000004</v>
          </cell>
          <cell r="EG57">
            <v>3.1666666666666661</v>
          </cell>
          <cell r="EH57">
            <v>3.1666666666666661</v>
          </cell>
          <cell r="EI57">
            <v>3.1666666666666661</v>
          </cell>
          <cell r="EJ57">
            <v>3.1666666666666661</v>
          </cell>
          <cell r="EK57">
            <v>3.1666666666666661</v>
          </cell>
          <cell r="EL57">
            <v>3.1666666666666661</v>
          </cell>
          <cell r="EM57">
            <v>6.6666666666666661</v>
          </cell>
          <cell r="EN57">
            <v>8.8333333333333321</v>
          </cell>
          <cell r="EO57">
            <v>8.8333333333333321</v>
          </cell>
          <cell r="EP57">
            <v>8.8333333333333321</v>
          </cell>
          <cell r="EQ57">
            <v>8.8333333333333321</v>
          </cell>
          <cell r="ER57">
            <v>8.8333333333333321</v>
          </cell>
          <cell r="ES57">
            <v>8.8333333333333321</v>
          </cell>
          <cell r="ET57">
            <v>8.8333333333333321</v>
          </cell>
          <cell r="EU57">
            <v>9.0833333333333321</v>
          </cell>
          <cell r="EV57">
            <v>9.0833333333333321</v>
          </cell>
          <cell r="EW57">
            <v>9.0833333333333321</v>
          </cell>
          <cell r="EX57">
            <v>9.0833333333333321</v>
          </cell>
          <cell r="EY57">
            <v>9.0833333333333321</v>
          </cell>
          <cell r="EZ57">
            <v>9.0833333333333321</v>
          </cell>
          <cell r="FA57">
            <v>9.9166666666666643</v>
          </cell>
          <cell r="FB57">
            <v>9.9166666666666643</v>
          </cell>
          <cell r="FC57">
            <v>9.9166666666666643</v>
          </cell>
          <cell r="FD57">
            <v>9.9166666666666643</v>
          </cell>
          <cell r="FE57">
            <v>9.9166666666666643</v>
          </cell>
          <cell r="FF57">
            <v>9.9166666666666643</v>
          </cell>
          <cell r="FG57">
            <v>9.9166666666666643</v>
          </cell>
          <cell r="FH57">
            <v>9.9166666666666643</v>
          </cell>
          <cell r="FI57">
            <v>9.9166666666666643</v>
          </cell>
          <cell r="FJ57">
            <v>232.24999999999986</v>
          </cell>
        </row>
        <row r="64">
          <cell r="ED64" t="str">
            <v>KPTJEX023</v>
          </cell>
          <cell r="EE64">
            <v>23</v>
          </cell>
          <cell r="EF64">
            <v>47</v>
          </cell>
          <cell r="EG64">
            <v>71</v>
          </cell>
          <cell r="EH64">
            <v>95</v>
          </cell>
          <cell r="EI64">
            <v>119</v>
          </cell>
          <cell r="EJ64">
            <v>143</v>
          </cell>
          <cell r="EK64">
            <v>167</v>
          </cell>
          <cell r="EL64">
            <v>191</v>
          </cell>
          <cell r="EM64">
            <v>215</v>
          </cell>
          <cell r="EN64">
            <v>235.5</v>
          </cell>
          <cell r="EO64">
            <v>259.5</v>
          </cell>
          <cell r="EP64">
            <v>272</v>
          </cell>
          <cell r="EQ64">
            <v>295</v>
          </cell>
          <cell r="ER64">
            <v>312.5</v>
          </cell>
          <cell r="ES64">
            <v>333</v>
          </cell>
          <cell r="ET64">
            <v>354.5</v>
          </cell>
          <cell r="EU64">
            <v>378.5</v>
          </cell>
          <cell r="EV64">
            <v>402.5</v>
          </cell>
          <cell r="EW64">
            <v>420</v>
          </cell>
          <cell r="EX64">
            <v>444</v>
          </cell>
          <cell r="EY64">
            <v>468</v>
          </cell>
          <cell r="EZ64">
            <v>489</v>
          </cell>
          <cell r="FA64">
            <v>510</v>
          </cell>
          <cell r="FB64">
            <v>517</v>
          </cell>
          <cell r="FC64">
            <v>535</v>
          </cell>
          <cell r="FD64">
            <v>552</v>
          </cell>
          <cell r="FE64">
            <v>566</v>
          </cell>
          <cell r="FF64">
            <v>581</v>
          </cell>
          <cell r="FG64">
            <v>602.95000000000005</v>
          </cell>
          <cell r="FH64">
            <v>619.75</v>
          </cell>
          <cell r="FI64">
            <v>638.25</v>
          </cell>
          <cell r="FJ64">
            <v>10856.95</v>
          </cell>
        </row>
        <row r="65">
          <cell r="ED65" t="str">
            <v>KPTJEX003</v>
          </cell>
          <cell r="EE65">
            <v>24</v>
          </cell>
          <cell r="EF65">
            <v>48</v>
          </cell>
          <cell r="EG65">
            <v>72</v>
          </cell>
          <cell r="EH65">
            <v>96</v>
          </cell>
          <cell r="EI65">
            <v>120</v>
          </cell>
          <cell r="EJ65">
            <v>144</v>
          </cell>
          <cell r="EK65">
            <v>168</v>
          </cell>
          <cell r="EL65">
            <v>192</v>
          </cell>
          <cell r="EM65">
            <v>216</v>
          </cell>
          <cell r="EN65">
            <v>240</v>
          </cell>
          <cell r="EO65">
            <v>264</v>
          </cell>
          <cell r="EP65">
            <v>288</v>
          </cell>
          <cell r="EQ65">
            <v>312</v>
          </cell>
          <cell r="ER65">
            <v>336</v>
          </cell>
          <cell r="ES65">
            <v>360</v>
          </cell>
          <cell r="ET65">
            <v>384</v>
          </cell>
          <cell r="EU65">
            <v>408</v>
          </cell>
          <cell r="EV65">
            <v>432</v>
          </cell>
          <cell r="EW65">
            <v>456</v>
          </cell>
          <cell r="EX65">
            <v>480</v>
          </cell>
          <cell r="EY65">
            <v>504</v>
          </cell>
          <cell r="EZ65">
            <v>528</v>
          </cell>
          <cell r="FA65">
            <v>552</v>
          </cell>
          <cell r="FB65">
            <v>576</v>
          </cell>
          <cell r="FC65">
            <v>600</v>
          </cell>
          <cell r="FD65">
            <v>624</v>
          </cell>
          <cell r="FE65">
            <v>648</v>
          </cell>
          <cell r="FF65">
            <v>672</v>
          </cell>
          <cell r="FG65">
            <v>696</v>
          </cell>
          <cell r="FH65">
            <v>720</v>
          </cell>
          <cell r="FI65">
            <v>744</v>
          </cell>
          <cell r="FJ65">
            <v>11904</v>
          </cell>
        </row>
        <row r="66">
          <cell r="ED66" t="str">
            <v>KPTJDZ004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7">
          <cell r="ED67" t="str">
            <v>KPTJDZ005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22.25</v>
          </cell>
          <cell r="EO67">
            <v>46.25</v>
          </cell>
          <cell r="EP67">
            <v>70.25</v>
          </cell>
          <cell r="EQ67">
            <v>94.25</v>
          </cell>
          <cell r="ER67">
            <v>118.25</v>
          </cell>
          <cell r="ES67">
            <v>142.25</v>
          </cell>
          <cell r="ET67">
            <v>166.25</v>
          </cell>
          <cell r="EU67">
            <v>190.25</v>
          </cell>
          <cell r="EV67">
            <v>214.25</v>
          </cell>
          <cell r="EW67">
            <v>220.25</v>
          </cell>
          <cell r="EX67">
            <v>242.25</v>
          </cell>
          <cell r="EY67">
            <v>266.25</v>
          </cell>
          <cell r="EZ67">
            <v>290.25</v>
          </cell>
          <cell r="FA67">
            <v>314.25</v>
          </cell>
          <cell r="FB67">
            <v>338.25</v>
          </cell>
          <cell r="FC67">
            <v>345.25</v>
          </cell>
          <cell r="FD67">
            <v>360.25</v>
          </cell>
          <cell r="FE67">
            <v>375.25</v>
          </cell>
          <cell r="FF67">
            <v>389.25</v>
          </cell>
          <cell r="FG67">
            <v>412.81666666666666</v>
          </cell>
          <cell r="FH67">
            <v>436.81666666666666</v>
          </cell>
          <cell r="FI67">
            <v>460.81666666666666</v>
          </cell>
          <cell r="FJ67">
            <v>5516.2</v>
          </cell>
        </row>
        <row r="68">
          <cell r="ED68" t="str">
            <v>KPTJCP006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  <row r="69">
          <cell r="ED69" t="str">
            <v>KPTJEX007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</row>
        <row r="70">
          <cell r="ED70" t="str">
            <v>KPTJDZ008</v>
          </cell>
          <cell r="EE70">
            <v>24</v>
          </cell>
          <cell r="EF70">
            <v>48</v>
          </cell>
          <cell r="EG70">
            <v>58.5</v>
          </cell>
          <cell r="EH70">
            <v>65</v>
          </cell>
          <cell r="EI70">
            <v>86</v>
          </cell>
          <cell r="EJ70">
            <v>110</v>
          </cell>
          <cell r="EK70">
            <v>122.25</v>
          </cell>
          <cell r="EL70">
            <v>132.58333333333334</v>
          </cell>
          <cell r="EM70">
            <v>137.5</v>
          </cell>
          <cell r="EN70">
            <v>144.41666666666666</v>
          </cell>
          <cell r="EO70">
            <v>150.16666666666666</v>
          </cell>
          <cell r="EP70">
            <v>155.41666666666666</v>
          </cell>
          <cell r="EQ70">
            <v>168.25</v>
          </cell>
          <cell r="ER70">
            <v>177.25</v>
          </cell>
          <cell r="ES70">
            <v>201.25</v>
          </cell>
          <cell r="ET70">
            <v>225.25</v>
          </cell>
          <cell r="EU70">
            <v>249.25</v>
          </cell>
          <cell r="EV70">
            <v>273.25</v>
          </cell>
          <cell r="EW70">
            <v>297.25</v>
          </cell>
          <cell r="EX70">
            <v>321.25</v>
          </cell>
          <cell r="EY70">
            <v>333.25</v>
          </cell>
          <cell r="EZ70">
            <v>337.58333333333331</v>
          </cell>
          <cell r="FA70">
            <v>345.08333333333331</v>
          </cell>
          <cell r="FB70">
            <v>349.18333333333334</v>
          </cell>
          <cell r="FC70">
            <v>364.01666666666665</v>
          </cell>
          <cell r="FD70">
            <v>370.01666666666665</v>
          </cell>
          <cell r="FE70">
            <v>374.43333333333334</v>
          </cell>
          <cell r="FF70">
            <v>379.56666666666666</v>
          </cell>
          <cell r="FG70">
            <v>403.56666666666666</v>
          </cell>
          <cell r="FH70">
            <v>427.56666666666666</v>
          </cell>
          <cell r="FI70">
            <v>451.56666666666666</v>
          </cell>
          <cell r="FJ70">
            <v>7282.6666666666661</v>
          </cell>
        </row>
        <row r="71">
          <cell r="ED71" t="str">
            <v>KPTJEX009</v>
          </cell>
          <cell r="EE71">
            <v>0</v>
          </cell>
          <cell r="EF71">
            <v>3.3333333334063298E-2</v>
          </cell>
          <cell r="EG71">
            <v>8.0333333333340633</v>
          </cell>
          <cell r="EH71">
            <v>13.200000000000692</v>
          </cell>
          <cell r="EI71">
            <v>20.200000000000692</v>
          </cell>
          <cell r="EJ71">
            <v>44.200000000000692</v>
          </cell>
          <cell r="EK71">
            <v>63.033333333334028</v>
          </cell>
          <cell r="EL71">
            <v>71.033333333334028</v>
          </cell>
          <cell r="EM71">
            <v>78.316666666667359</v>
          </cell>
          <cell r="EN71">
            <v>83.833333333334025</v>
          </cell>
          <cell r="EO71">
            <v>91.999999999999972</v>
          </cell>
          <cell r="EP71">
            <v>94.816666666668084</v>
          </cell>
          <cell r="EQ71">
            <v>100.11666666666736</v>
          </cell>
          <cell r="ER71">
            <v>106.61666666666736</v>
          </cell>
          <cell r="ES71">
            <v>112.85000000000069</v>
          </cell>
          <cell r="ET71">
            <v>117.60000000000069</v>
          </cell>
          <cell r="EU71">
            <v>121.83333333333476</v>
          </cell>
          <cell r="EV71">
            <v>129.63333333333404</v>
          </cell>
          <cell r="EW71">
            <v>132.13333333333404</v>
          </cell>
          <cell r="EX71">
            <v>132.13333333333404</v>
          </cell>
          <cell r="EY71">
            <v>138.63333333333404</v>
          </cell>
          <cell r="EZ71">
            <v>149.80000000000069</v>
          </cell>
          <cell r="FA71">
            <v>159.80000000000069</v>
          </cell>
          <cell r="FB71">
            <v>170.88333333333404</v>
          </cell>
          <cell r="FC71">
            <v>178.88333333333404</v>
          </cell>
          <cell r="FD71">
            <v>181.3666666666681</v>
          </cell>
          <cell r="FE71">
            <v>184.16666666666737</v>
          </cell>
          <cell r="FF71">
            <v>189.566666666667</v>
          </cell>
          <cell r="FG71">
            <v>213.566666666667</v>
          </cell>
          <cell r="FH71">
            <v>237.566666666667</v>
          </cell>
          <cell r="FI71">
            <v>261.566666666667</v>
          </cell>
          <cell r="FJ71">
            <v>3587.4166666666883</v>
          </cell>
        </row>
        <row r="72">
          <cell r="ED72" t="str">
            <v>KPTJEX010</v>
          </cell>
          <cell r="EE72">
            <v>24</v>
          </cell>
          <cell r="EF72">
            <v>48</v>
          </cell>
          <cell r="EG72">
            <v>72</v>
          </cell>
          <cell r="EH72">
            <v>96</v>
          </cell>
          <cell r="EI72">
            <v>120</v>
          </cell>
          <cell r="EJ72">
            <v>144</v>
          </cell>
          <cell r="EK72">
            <v>168</v>
          </cell>
          <cell r="EL72">
            <v>192</v>
          </cell>
          <cell r="EM72">
            <v>216</v>
          </cell>
          <cell r="EN72">
            <v>240</v>
          </cell>
          <cell r="EO72">
            <v>264</v>
          </cell>
          <cell r="EP72">
            <v>288</v>
          </cell>
          <cell r="EQ72">
            <v>312</v>
          </cell>
          <cell r="ER72">
            <v>336</v>
          </cell>
          <cell r="ES72">
            <v>360</v>
          </cell>
          <cell r="ET72">
            <v>384</v>
          </cell>
          <cell r="EU72">
            <v>408</v>
          </cell>
          <cell r="EV72">
            <v>432</v>
          </cell>
          <cell r="EW72">
            <v>456</v>
          </cell>
          <cell r="EX72">
            <v>480</v>
          </cell>
          <cell r="EY72">
            <v>504</v>
          </cell>
          <cell r="EZ72">
            <v>528</v>
          </cell>
          <cell r="FA72">
            <v>552</v>
          </cell>
          <cell r="FB72">
            <v>576</v>
          </cell>
          <cell r="FC72">
            <v>600</v>
          </cell>
          <cell r="FD72">
            <v>624</v>
          </cell>
          <cell r="FE72">
            <v>648</v>
          </cell>
          <cell r="FF72">
            <v>672</v>
          </cell>
          <cell r="FG72">
            <v>696</v>
          </cell>
          <cell r="FH72">
            <v>720</v>
          </cell>
          <cell r="FI72">
            <v>744</v>
          </cell>
          <cell r="FJ72">
            <v>11904</v>
          </cell>
        </row>
        <row r="73">
          <cell r="ED73" t="str">
            <v>KPTJDZ011</v>
          </cell>
          <cell r="EE73">
            <v>24</v>
          </cell>
          <cell r="EF73">
            <v>48</v>
          </cell>
          <cell r="EG73">
            <v>72</v>
          </cell>
          <cell r="EH73">
            <v>86.5</v>
          </cell>
          <cell r="EI73">
            <v>110</v>
          </cell>
          <cell r="EJ73">
            <v>134</v>
          </cell>
          <cell r="EK73">
            <v>147</v>
          </cell>
          <cell r="EL73">
            <v>154.74999999999983</v>
          </cell>
          <cell r="EM73">
            <v>159.55000000000001</v>
          </cell>
          <cell r="EN73">
            <v>175.8</v>
          </cell>
          <cell r="EO73">
            <v>190.3</v>
          </cell>
          <cell r="EP73">
            <v>204.63333333333335</v>
          </cell>
          <cell r="EQ73">
            <v>223.93333333333354</v>
          </cell>
          <cell r="ER73">
            <v>240.68333333333354</v>
          </cell>
          <cell r="ES73">
            <v>251.10000000000002</v>
          </cell>
          <cell r="ET73">
            <v>258.35000000000002</v>
          </cell>
          <cell r="EU73">
            <v>263.85000000000002</v>
          </cell>
          <cell r="EV73">
            <v>283.85000000000002</v>
          </cell>
          <cell r="EW73">
            <v>296.85000000000002</v>
          </cell>
          <cell r="EX73">
            <v>301.85000000000002</v>
          </cell>
          <cell r="EY73">
            <v>321.85000000000002</v>
          </cell>
          <cell r="EZ73">
            <v>326.76666666666671</v>
          </cell>
          <cell r="FA73">
            <v>343.90000000000003</v>
          </cell>
          <cell r="FB73">
            <v>348.8</v>
          </cell>
          <cell r="FC73">
            <v>352.8</v>
          </cell>
          <cell r="FD73">
            <v>368.8</v>
          </cell>
          <cell r="FE73">
            <v>372.4666666666667</v>
          </cell>
          <cell r="FF73">
            <v>389.4666666666667</v>
          </cell>
          <cell r="FG73">
            <v>413.4666666666667</v>
          </cell>
          <cell r="FH73">
            <v>437.4666666666667</v>
          </cell>
          <cell r="FI73">
            <v>461.4666666666667</v>
          </cell>
          <cell r="FJ73">
            <v>7764.2500000000018</v>
          </cell>
        </row>
        <row r="74">
          <cell r="ED74" t="str">
            <v>KPTJDZ012</v>
          </cell>
          <cell r="EE74">
            <v>24</v>
          </cell>
          <cell r="EF74">
            <v>48</v>
          </cell>
          <cell r="EG74">
            <v>72</v>
          </cell>
          <cell r="EH74">
            <v>96</v>
          </cell>
          <cell r="EI74">
            <v>115.5</v>
          </cell>
          <cell r="EJ74">
            <v>139.5</v>
          </cell>
          <cell r="EK74">
            <v>163.5</v>
          </cell>
          <cell r="EL74">
            <v>180.25</v>
          </cell>
          <cell r="EM74">
            <v>203.25</v>
          </cell>
          <cell r="EN74">
            <v>208.58333333333334</v>
          </cell>
          <cell r="EO74">
            <v>214.08333333333334</v>
          </cell>
          <cell r="EP74">
            <v>219.08333333333334</v>
          </cell>
          <cell r="EQ74">
            <v>224.08333333333334</v>
          </cell>
          <cell r="ER74">
            <v>233.51666666666668</v>
          </cell>
          <cell r="ES74">
            <v>241.51666666666668</v>
          </cell>
          <cell r="ET74">
            <v>247.01666666666668</v>
          </cell>
          <cell r="EU74">
            <v>262.01666666666665</v>
          </cell>
          <cell r="EV74">
            <v>272.41666666666629</v>
          </cell>
          <cell r="EW74">
            <v>280.01666666666665</v>
          </cell>
          <cell r="EX74">
            <v>301.01666666666665</v>
          </cell>
          <cell r="EY74">
            <v>325.01666666666665</v>
          </cell>
          <cell r="EZ74">
            <v>349.01666666666665</v>
          </cell>
          <cell r="FA74">
            <v>354.61666666666702</v>
          </cell>
          <cell r="FB74">
            <v>372.01666666666665</v>
          </cell>
          <cell r="FC74">
            <v>375.51666666666665</v>
          </cell>
          <cell r="FD74">
            <v>379.01666666666665</v>
          </cell>
          <cell r="FE74">
            <v>383.01666666666665</v>
          </cell>
          <cell r="FF74">
            <v>393.13333333333344</v>
          </cell>
          <cell r="FG74">
            <v>417.13333333333344</v>
          </cell>
          <cell r="FH74">
            <v>441.13333333333344</v>
          </cell>
          <cell r="FI74">
            <v>465.13333333333344</v>
          </cell>
          <cell r="FJ74">
            <v>8000.0999999999976</v>
          </cell>
        </row>
        <row r="75">
          <cell r="ED75" t="str">
            <v>KPTJDZ022</v>
          </cell>
          <cell r="EE75">
            <v>11</v>
          </cell>
          <cell r="EF75">
            <v>15.833333333333336</v>
          </cell>
          <cell r="EG75">
            <v>22.333333333333336</v>
          </cell>
          <cell r="EH75">
            <v>27.833333333333336</v>
          </cell>
          <cell r="EI75">
            <v>40.666666666666671</v>
          </cell>
          <cell r="EJ75">
            <v>64.666666666666671</v>
          </cell>
          <cell r="EK75">
            <v>78.666666666666671</v>
          </cell>
          <cell r="EL75">
            <v>90.666666666666671</v>
          </cell>
          <cell r="EM75">
            <v>103.66666666666667</v>
          </cell>
          <cell r="EN75">
            <v>108.16666666666667</v>
          </cell>
          <cell r="EO75">
            <v>118.36666666666666</v>
          </cell>
          <cell r="EP75">
            <v>129.38333333333335</v>
          </cell>
          <cell r="EQ75">
            <v>143.05000000000001</v>
          </cell>
          <cell r="ER75">
            <v>151.05000000000001</v>
          </cell>
          <cell r="ES75">
            <v>156.65</v>
          </cell>
          <cell r="ET75">
            <v>163.65</v>
          </cell>
          <cell r="EU75">
            <v>170.06666666666666</v>
          </cell>
          <cell r="EV75">
            <v>194.06666666666666</v>
          </cell>
          <cell r="EW75">
            <v>210.56666666666666</v>
          </cell>
          <cell r="EX75">
            <v>231.56666666666666</v>
          </cell>
          <cell r="EY75">
            <v>255.56666666666666</v>
          </cell>
          <cell r="EZ75">
            <v>269.56666666666666</v>
          </cell>
          <cell r="FA75">
            <v>282.89999999999998</v>
          </cell>
          <cell r="FB75">
            <v>303.39999999999998</v>
          </cell>
          <cell r="FC75">
            <v>322.89999999999998</v>
          </cell>
          <cell r="FD75">
            <v>326.89999999999998</v>
          </cell>
          <cell r="FE75">
            <v>344.9</v>
          </cell>
          <cell r="FF75">
            <v>361.9</v>
          </cell>
          <cell r="FG75">
            <v>385.9</v>
          </cell>
          <cell r="FH75">
            <v>409.9</v>
          </cell>
          <cell r="FI75">
            <v>433.9</v>
          </cell>
          <cell r="FJ75">
            <v>5929.6499999999987</v>
          </cell>
        </row>
        <row r="76">
          <cell r="ED76" t="str">
            <v>KPTJDZ015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</row>
        <row r="77">
          <cell r="ED77" t="str">
            <v>KPTJDZ016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</row>
        <row r="78">
          <cell r="ED78" t="str">
            <v>KPTJDZ017</v>
          </cell>
          <cell r="EE78">
            <v>6</v>
          </cell>
          <cell r="EF78">
            <v>10.5</v>
          </cell>
          <cell r="EG78">
            <v>17</v>
          </cell>
          <cell r="EH78">
            <v>24.599999999999909</v>
          </cell>
          <cell r="EI78">
            <v>45.5</v>
          </cell>
          <cell r="EJ78">
            <v>69.5</v>
          </cell>
          <cell r="EK78">
            <v>82</v>
          </cell>
          <cell r="EL78">
            <v>92</v>
          </cell>
          <cell r="EM78">
            <v>110.75</v>
          </cell>
          <cell r="EN78">
            <v>134.75</v>
          </cell>
          <cell r="EO78">
            <v>158.75</v>
          </cell>
          <cell r="EP78">
            <v>182.75</v>
          </cell>
          <cell r="EQ78">
            <v>197.25</v>
          </cell>
          <cell r="ER78">
            <v>221.25</v>
          </cell>
          <cell r="ES78">
            <v>245.25</v>
          </cell>
          <cell r="ET78">
            <v>265.75</v>
          </cell>
          <cell r="EU78">
            <v>289.75</v>
          </cell>
          <cell r="EV78">
            <v>312.75</v>
          </cell>
          <cell r="EW78">
            <v>316.66666666666669</v>
          </cell>
          <cell r="EX78">
            <v>320.66666666666669</v>
          </cell>
          <cell r="EY78">
            <v>328.08333333333343</v>
          </cell>
          <cell r="EZ78">
            <v>333.08333333333343</v>
          </cell>
          <cell r="FA78">
            <v>339.58333333333343</v>
          </cell>
          <cell r="FB78">
            <v>344.58333333333343</v>
          </cell>
          <cell r="FC78">
            <v>349.83333333333343</v>
          </cell>
          <cell r="FD78">
            <v>353.83333333333343</v>
          </cell>
          <cell r="FE78">
            <v>368.83333333333343</v>
          </cell>
          <cell r="FF78">
            <v>374.83333333333343</v>
          </cell>
          <cell r="FG78">
            <v>398.83333333333343</v>
          </cell>
          <cell r="FH78">
            <v>422.83333333333343</v>
          </cell>
          <cell r="FI78">
            <v>446.83333333333343</v>
          </cell>
          <cell r="FJ78">
            <v>7164.5999999999976</v>
          </cell>
        </row>
        <row r="79">
          <cell r="ED79" t="str">
            <v>KPTJEX018</v>
          </cell>
          <cell r="EE79">
            <v>24</v>
          </cell>
          <cell r="EF79">
            <v>48</v>
          </cell>
          <cell r="EG79">
            <v>72</v>
          </cell>
          <cell r="EH79">
            <v>96</v>
          </cell>
          <cell r="EI79">
            <v>120</v>
          </cell>
          <cell r="EJ79">
            <v>144</v>
          </cell>
          <cell r="EK79">
            <v>168</v>
          </cell>
          <cell r="EL79">
            <v>192</v>
          </cell>
          <cell r="EM79">
            <v>216</v>
          </cell>
          <cell r="EN79">
            <v>240</v>
          </cell>
          <cell r="EO79">
            <v>264</v>
          </cell>
          <cell r="EP79">
            <v>288</v>
          </cell>
          <cell r="EQ79">
            <v>312</v>
          </cell>
          <cell r="ER79">
            <v>336</v>
          </cell>
          <cell r="ES79">
            <v>360</v>
          </cell>
          <cell r="ET79">
            <v>384</v>
          </cell>
          <cell r="EU79">
            <v>408</v>
          </cell>
          <cell r="EV79">
            <v>432</v>
          </cell>
          <cell r="EW79">
            <v>456</v>
          </cell>
          <cell r="EX79">
            <v>480</v>
          </cell>
          <cell r="EY79">
            <v>504</v>
          </cell>
          <cell r="EZ79">
            <v>528</v>
          </cell>
          <cell r="FA79">
            <v>552</v>
          </cell>
          <cell r="FB79">
            <v>576</v>
          </cell>
          <cell r="FC79">
            <v>600</v>
          </cell>
          <cell r="FD79">
            <v>624</v>
          </cell>
          <cell r="FE79">
            <v>648</v>
          </cell>
          <cell r="FF79">
            <v>672</v>
          </cell>
          <cell r="FG79">
            <v>696</v>
          </cell>
          <cell r="FH79">
            <v>720</v>
          </cell>
          <cell r="FI79">
            <v>744</v>
          </cell>
          <cell r="FJ79">
            <v>11904</v>
          </cell>
        </row>
        <row r="80">
          <cell r="ED80" t="str">
            <v>KPTJCP019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</row>
        <row r="81">
          <cell r="ED81" t="str">
            <v>KPTJDZ020</v>
          </cell>
          <cell r="EE81">
            <v>4.6166666666666671</v>
          </cell>
          <cell r="EF81">
            <v>9.6166666666666671</v>
          </cell>
          <cell r="EG81">
            <v>16.066666666666666</v>
          </cell>
          <cell r="EH81">
            <v>29.483333333333334</v>
          </cell>
          <cell r="EI81">
            <v>53.483333333333334</v>
          </cell>
          <cell r="EJ81">
            <v>77.483333333333334</v>
          </cell>
          <cell r="EK81">
            <v>101.48333333333333</v>
          </cell>
          <cell r="EL81">
            <v>120.98333333333333</v>
          </cell>
          <cell r="EM81">
            <v>136.98333333333335</v>
          </cell>
          <cell r="EN81">
            <v>142.5333333333333</v>
          </cell>
          <cell r="EO81">
            <v>148.23333333333335</v>
          </cell>
          <cell r="EP81">
            <v>152.73333333333335</v>
          </cell>
          <cell r="EQ81">
            <v>157.73333333333335</v>
          </cell>
          <cell r="ER81">
            <v>172.73333333333335</v>
          </cell>
          <cell r="ES81">
            <v>175.73333333333335</v>
          </cell>
          <cell r="ET81">
            <v>179.73333333333335</v>
          </cell>
          <cell r="EU81">
            <v>196.73333333333335</v>
          </cell>
          <cell r="EV81">
            <v>208.73333333333335</v>
          </cell>
          <cell r="EW81">
            <v>232.73333333333335</v>
          </cell>
          <cell r="EX81">
            <v>256.73333333333335</v>
          </cell>
          <cell r="EY81">
            <v>280.73333333333335</v>
          </cell>
          <cell r="EZ81">
            <v>304.73333333333335</v>
          </cell>
          <cell r="FA81">
            <v>328.73333333333335</v>
          </cell>
          <cell r="FB81">
            <v>335.31666666666672</v>
          </cell>
          <cell r="FC81">
            <v>340.41666666666663</v>
          </cell>
          <cell r="FD81">
            <v>346.11666666666667</v>
          </cell>
          <cell r="FE81">
            <v>363.36666666666667</v>
          </cell>
          <cell r="FF81">
            <v>366.26666666666677</v>
          </cell>
          <cell r="FG81">
            <v>390.26666666666677</v>
          </cell>
          <cell r="FH81">
            <v>414.26666666666677</v>
          </cell>
          <cell r="FI81">
            <v>438.26666666666677</v>
          </cell>
          <cell r="FJ81">
            <v>6483.0500000000011</v>
          </cell>
        </row>
        <row r="82">
          <cell r="ED82" t="str">
            <v>KPTJDZ021</v>
          </cell>
          <cell r="EE82">
            <v>7</v>
          </cell>
          <cell r="EF82">
            <v>31</v>
          </cell>
          <cell r="EG82">
            <v>55</v>
          </cell>
          <cell r="EH82">
            <v>79</v>
          </cell>
          <cell r="EI82">
            <v>103</v>
          </cell>
          <cell r="EJ82">
            <v>127</v>
          </cell>
          <cell r="EK82">
            <v>145</v>
          </cell>
          <cell r="EL82">
            <v>159</v>
          </cell>
          <cell r="EM82">
            <v>171.5</v>
          </cell>
          <cell r="EN82">
            <v>179.91666666666663</v>
          </cell>
          <cell r="EO82">
            <v>186.66666666666663</v>
          </cell>
          <cell r="EP82">
            <v>197.66666666666663</v>
          </cell>
          <cell r="EQ82">
            <v>210.66666666666663</v>
          </cell>
          <cell r="ER82">
            <v>225.66666666666663</v>
          </cell>
          <cell r="ES82">
            <v>241.66666666666663</v>
          </cell>
          <cell r="ET82">
            <v>252.16666666666663</v>
          </cell>
          <cell r="EU82">
            <v>264.16666666666663</v>
          </cell>
          <cell r="EV82">
            <v>288.16666666666663</v>
          </cell>
          <cell r="EW82">
            <v>302.08333333333331</v>
          </cell>
          <cell r="EX82">
            <v>308.5</v>
          </cell>
          <cell r="EY82">
            <v>314.5</v>
          </cell>
          <cell r="EZ82">
            <v>318.25</v>
          </cell>
          <cell r="FA82">
            <v>325.25</v>
          </cell>
          <cell r="FB82">
            <v>329.25</v>
          </cell>
          <cell r="FC82">
            <v>332.35</v>
          </cell>
          <cell r="FD82">
            <v>346.85</v>
          </cell>
          <cell r="FE82">
            <v>350.43333333333334</v>
          </cell>
          <cell r="FF82">
            <v>359.83333333333331</v>
          </cell>
          <cell r="FG82">
            <v>383.83333333333331</v>
          </cell>
          <cell r="FH82">
            <v>407.83333333333331</v>
          </cell>
          <cell r="FI82">
            <v>431.83333333333331</v>
          </cell>
          <cell r="FJ82">
            <v>7435.0499999999984</v>
          </cell>
        </row>
        <row r="83">
          <cell r="ED83" t="str">
            <v>KPLMEX001</v>
          </cell>
          <cell r="EE83">
            <v>24</v>
          </cell>
          <cell r="EF83">
            <v>48</v>
          </cell>
          <cell r="EG83">
            <v>72</v>
          </cell>
          <cell r="EH83">
            <v>96</v>
          </cell>
          <cell r="EI83">
            <v>120</v>
          </cell>
          <cell r="EJ83">
            <v>144</v>
          </cell>
          <cell r="EK83">
            <v>168</v>
          </cell>
          <cell r="EL83">
            <v>192</v>
          </cell>
          <cell r="EM83">
            <v>216</v>
          </cell>
          <cell r="EN83">
            <v>231.5</v>
          </cell>
          <cell r="EO83">
            <v>237.5</v>
          </cell>
          <cell r="EP83">
            <v>243</v>
          </cell>
          <cell r="EQ83">
            <v>252.5</v>
          </cell>
          <cell r="ER83">
            <v>262</v>
          </cell>
          <cell r="ES83">
            <v>269</v>
          </cell>
          <cell r="ET83">
            <v>278</v>
          </cell>
          <cell r="EU83">
            <v>284</v>
          </cell>
          <cell r="EV83">
            <v>290.33333333333331</v>
          </cell>
          <cell r="EW83">
            <v>296.33333333333331</v>
          </cell>
          <cell r="EX83">
            <v>301.33333333333331</v>
          </cell>
          <cell r="EY83">
            <v>316.83333333333331</v>
          </cell>
          <cell r="EZ83">
            <v>321.33333333333331</v>
          </cell>
          <cell r="FA83">
            <v>326.33333333333331</v>
          </cell>
          <cell r="FB83">
            <v>333.83333333333331</v>
          </cell>
          <cell r="FC83">
            <v>348.33333333333331</v>
          </cell>
          <cell r="FD83">
            <v>352.83333333333331</v>
          </cell>
          <cell r="FE83">
            <v>358.83333333333331</v>
          </cell>
          <cell r="FF83">
            <v>364.33333333333331</v>
          </cell>
          <cell r="FG83">
            <v>388.33333333333331</v>
          </cell>
          <cell r="FH83">
            <v>412.33333333333331</v>
          </cell>
          <cell r="FI83">
            <v>436.33333333333331</v>
          </cell>
          <cell r="FJ83">
            <v>7985.1666666666642</v>
          </cell>
        </row>
        <row r="84">
          <cell r="ED84" t="str">
            <v>KPLMEX002</v>
          </cell>
          <cell r="EE84">
            <v>6</v>
          </cell>
          <cell r="EF84">
            <v>15.5</v>
          </cell>
          <cell r="EG84">
            <v>35.5</v>
          </cell>
          <cell r="EH84">
            <v>49.5</v>
          </cell>
          <cell r="EI84">
            <v>66.5</v>
          </cell>
          <cell r="EJ84">
            <v>90.5</v>
          </cell>
          <cell r="EK84">
            <v>106.5</v>
          </cell>
          <cell r="EL84">
            <v>113.41666666666667</v>
          </cell>
          <cell r="EM84">
            <v>118.41666666666667</v>
          </cell>
          <cell r="EN84">
            <v>126.41666666666667</v>
          </cell>
          <cell r="EO84">
            <v>132.91666666666669</v>
          </cell>
          <cell r="EP84">
            <v>138.41666666666669</v>
          </cell>
          <cell r="EQ84">
            <v>148.41666666666669</v>
          </cell>
          <cell r="ER84">
            <v>159.41666666666669</v>
          </cell>
          <cell r="ES84">
            <v>165.41666666666669</v>
          </cell>
          <cell r="ET84">
            <v>180.41666666666669</v>
          </cell>
          <cell r="EU84">
            <v>193.41666666666669</v>
          </cell>
          <cell r="EV84">
            <v>208.41666666666669</v>
          </cell>
          <cell r="EW84">
            <v>223.41666666666669</v>
          </cell>
          <cell r="EX84">
            <v>227.18333333333325</v>
          </cell>
          <cell r="EY84">
            <v>243.08333333333334</v>
          </cell>
          <cell r="EZ84">
            <v>244.16666666666669</v>
          </cell>
          <cell r="FA84">
            <v>244.16666666666669</v>
          </cell>
          <cell r="FB84">
            <v>248.45000000000007</v>
          </cell>
          <cell r="FC84">
            <v>253.75000000000003</v>
          </cell>
          <cell r="FD84">
            <v>258.33333333333337</v>
          </cell>
          <cell r="FE84">
            <v>264.33333333333337</v>
          </cell>
          <cell r="FF84">
            <v>270.33333333333337</v>
          </cell>
          <cell r="FG84">
            <v>294.33333333333337</v>
          </cell>
          <cell r="FH84">
            <v>318.33333333333337</v>
          </cell>
          <cell r="FI84">
            <v>342.33333333333337</v>
          </cell>
          <cell r="FJ84">
            <v>5487.2999999999993</v>
          </cell>
        </row>
        <row r="85">
          <cell r="ED85" t="str">
            <v>KPLMEX003</v>
          </cell>
          <cell r="EE85">
            <v>8.2000000000000455</v>
          </cell>
          <cell r="EF85">
            <v>23.200000000000045</v>
          </cell>
          <cell r="EG85">
            <v>32.200000000000045</v>
          </cell>
          <cell r="EH85">
            <v>41.200000000000045</v>
          </cell>
          <cell r="EI85">
            <v>65.200000000000045</v>
          </cell>
          <cell r="EJ85">
            <v>89.200000000000045</v>
          </cell>
          <cell r="EK85">
            <v>113.20000000000005</v>
          </cell>
          <cell r="EL85">
            <v>121.20000000000005</v>
          </cell>
          <cell r="EM85">
            <v>137.20000000000005</v>
          </cell>
          <cell r="EN85">
            <v>145.70000000000005</v>
          </cell>
          <cell r="EO85">
            <v>169.70000000000005</v>
          </cell>
          <cell r="EP85">
            <v>191.20000000000005</v>
          </cell>
          <cell r="EQ85">
            <v>212.20000000000005</v>
          </cell>
          <cell r="ER85">
            <v>234.20000000000005</v>
          </cell>
          <cell r="ES85">
            <v>258.20000000000005</v>
          </cell>
          <cell r="ET85">
            <v>282.20000000000005</v>
          </cell>
          <cell r="EU85">
            <v>306.20000000000005</v>
          </cell>
          <cell r="EV85">
            <v>330.20000000000005</v>
          </cell>
          <cell r="EW85">
            <v>354.20000000000005</v>
          </cell>
          <cell r="EX85">
            <v>378.20000000000005</v>
          </cell>
          <cell r="EY85">
            <v>390.70000000000005</v>
          </cell>
          <cell r="EZ85">
            <v>394.20000000000005</v>
          </cell>
          <cell r="FA85">
            <v>399.70000000000005</v>
          </cell>
          <cell r="FB85">
            <v>405.20000000000005</v>
          </cell>
          <cell r="FC85">
            <v>424.40000000000009</v>
          </cell>
          <cell r="FD85">
            <v>439.20000000000005</v>
          </cell>
          <cell r="FE85">
            <v>449.70000000000005</v>
          </cell>
          <cell r="FF85">
            <v>463.70000000000005</v>
          </cell>
          <cell r="FG85">
            <v>477.70000000000005</v>
          </cell>
          <cell r="FH85">
            <v>501.70000000000005</v>
          </cell>
          <cell r="FI85">
            <v>525.70000000000005</v>
          </cell>
          <cell r="FJ85">
            <v>8364.8999999999978</v>
          </cell>
        </row>
        <row r="86">
          <cell r="ED86" t="str">
            <v>KPLMCP004</v>
          </cell>
          <cell r="EE86">
            <v>24</v>
          </cell>
          <cell r="EF86">
            <v>45</v>
          </cell>
          <cell r="EG86">
            <v>59</v>
          </cell>
          <cell r="EH86">
            <v>77.75</v>
          </cell>
          <cell r="EI86">
            <v>101.75</v>
          </cell>
          <cell r="EJ86">
            <v>125.75</v>
          </cell>
          <cell r="EK86">
            <v>149.75</v>
          </cell>
          <cell r="EL86">
            <v>170.75</v>
          </cell>
          <cell r="EM86">
            <v>191.75</v>
          </cell>
          <cell r="EN86">
            <v>204.91666666666666</v>
          </cell>
          <cell r="EO86">
            <v>216.91666666666666</v>
          </cell>
          <cell r="EP86">
            <v>227.91666666666666</v>
          </cell>
          <cell r="EQ86">
            <v>251.91666666666666</v>
          </cell>
          <cell r="ER86">
            <v>269.91666666666663</v>
          </cell>
          <cell r="ES86">
            <v>287.49999999999994</v>
          </cell>
          <cell r="ET86">
            <v>307.49999999999994</v>
          </cell>
          <cell r="EU86">
            <v>315.99999999999994</v>
          </cell>
          <cell r="EV86">
            <v>335.99999999999994</v>
          </cell>
          <cell r="EW86">
            <v>348.64999999999992</v>
          </cell>
          <cell r="EX86">
            <v>363.14999999999992</v>
          </cell>
          <cell r="EY86">
            <v>384.64999999999992</v>
          </cell>
          <cell r="EZ86">
            <v>394.64999999999992</v>
          </cell>
          <cell r="FA86">
            <v>418.64999999999992</v>
          </cell>
          <cell r="FB86">
            <v>434.64999999999992</v>
          </cell>
          <cell r="FC86">
            <v>451.64999999999992</v>
          </cell>
          <cell r="FD86">
            <v>468.64999999999992</v>
          </cell>
          <cell r="FE86">
            <v>481.64999999999992</v>
          </cell>
          <cell r="FF86">
            <v>499.64999999999992</v>
          </cell>
          <cell r="FG86">
            <v>523.64999999999986</v>
          </cell>
          <cell r="FH86">
            <v>547.64999999999986</v>
          </cell>
          <cell r="FI86">
            <v>571.64999999999986</v>
          </cell>
          <cell r="FJ86">
            <v>9253.033333333331</v>
          </cell>
        </row>
        <row r="87">
          <cell r="ED87" t="str">
            <v>KPLMCP005</v>
          </cell>
          <cell r="EE87">
            <v>16.799999999999955</v>
          </cell>
          <cell r="EF87">
            <v>29.5</v>
          </cell>
          <cell r="EG87">
            <v>49.833333333333336</v>
          </cell>
          <cell r="EH87">
            <v>64.333333333333343</v>
          </cell>
          <cell r="EI87">
            <v>88.333333333333343</v>
          </cell>
          <cell r="EJ87">
            <v>112.33333333333334</v>
          </cell>
          <cell r="EK87">
            <v>136.33333333333334</v>
          </cell>
          <cell r="EL87">
            <v>149.03333333333339</v>
          </cell>
          <cell r="EM87">
            <v>167.33333333333334</v>
          </cell>
          <cell r="EN87">
            <v>176.86666666666673</v>
          </cell>
          <cell r="EO87">
            <v>188.06666666666666</v>
          </cell>
          <cell r="EP87">
            <v>199.36666666666673</v>
          </cell>
          <cell r="EQ87">
            <v>223.36666666666673</v>
          </cell>
          <cell r="ER87">
            <v>241.96666666666664</v>
          </cell>
          <cell r="ES87">
            <v>254.06666666666666</v>
          </cell>
          <cell r="ET87">
            <v>266.56666666666666</v>
          </cell>
          <cell r="EU87">
            <v>274.01666666666671</v>
          </cell>
          <cell r="EV87">
            <v>291.81666666666666</v>
          </cell>
          <cell r="EW87">
            <v>303.91666666666669</v>
          </cell>
          <cell r="EX87">
            <v>317.11666666666673</v>
          </cell>
          <cell r="EY87">
            <v>334.91666666666669</v>
          </cell>
          <cell r="EZ87">
            <v>343.01666666666671</v>
          </cell>
          <cell r="FA87">
            <v>358.88333333333333</v>
          </cell>
          <cell r="FB87">
            <v>377.98333333333335</v>
          </cell>
          <cell r="FC87">
            <v>389.18333333333339</v>
          </cell>
          <cell r="FD87">
            <v>401.48333333333335</v>
          </cell>
          <cell r="FE87">
            <v>412.88333333333333</v>
          </cell>
          <cell r="FF87">
            <v>430.98333333333335</v>
          </cell>
          <cell r="FG87">
            <v>454.98333333333335</v>
          </cell>
          <cell r="FH87">
            <v>478.98333333333335</v>
          </cell>
          <cell r="FI87">
            <v>502.98333333333335</v>
          </cell>
          <cell r="FJ87">
            <v>8037.2500000000018</v>
          </cell>
        </row>
        <row r="94">
          <cell r="ED94" t="str">
            <v>KPTJEX023</v>
          </cell>
          <cell r="EE94">
            <v>24</v>
          </cell>
          <cell r="EF94">
            <v>48</v>
          </cell>
          <cell r="EG94">
            <v>72</v>
          </cell>
          <cell r="EH94">
            <v>96</v>
          </cell>
          <cell r="EI94">
            <v>120</v>
          </cell>
          <cell r="EJ94">
            <v>144</v>
          </cell>
          <cell r="EK94">
            <v>168</v>
          </cell>
          <cell r="EL94">
            <v>192</v>
          </cell>
          <cell r="EM94">
            <v>216</v>
          </cell>
          <cell r="EN94">
            <v>240</v>
          </cell>
          <cell r="EO94">
            <v>264</v>
          </cell>
          <cell r="EP94">
            <v>288</v>
          </cell>
          <cell r="EQ94">
            <v>312</v>
          </cell>
          <cell r="ER94">
            <v>336</v>
          </cell>
          <cell r="ES94">
            <v>360</v>
          </cell>
          <cell r="ET94">
            <v>384</v>
          </cell>
          <cell r="EU94">
            <v>408</v>
          </cell>
          <cell r="EV94">
            <v>432</v>
          </cell>
          <cell r="EW94">
            <v>456</v>
          </cell>
          <cell r="EX94">
            <v>480</v>
          </cell>
          <cell r="EY94">
            <v>504</v>
          </cell>
          <cell r="EZ94">
            <v>528</v>
          </cell>
          <cell r="FA94">
            <v>552</v>
          </cell>
          <cell r="FB94">
            <v>576</v>
          </cell>
          <cell r="FC94">
            <v>600</v>
          </cell>
          <cell r="FD94">
            <v>624</v>
          </cell>
          <cell r="FE94">
            <v>648</v>
          </cell>
          <cell r="FF94">
            <v>672</v>
          </cell>
          <cell r="FG94">
            <v>696</v>
          </cell>
          <cell r="FH94">
            <v>720</v>
          </cell>
          <cell r="FI94">
            <v>744</v>
          </cell>
          <cell r="FJ94">
            <v>11904</v>
          </cell>
        </row>
        <row r="95">
          <cell r="ED95" t="str">
            <v>KPTJEX003</v>
          </cell>
          <cell r="EE95">
            <v>24</v>
          </cell>
          <cell r="EF95">
            <v>48</v>
          </cell>
          <cell r="EG95">
            <v>72</v>
          </cell>
          <cell r="EH95">
            <v>96</v>
          </cell>
          <cell r="EI95">
            <v>120</v>
          </cell>
          <cell r="EJ95">
            <v>144</v>
          </cell>
          <cell r="EK95">
            <v>168</v>
          </cell>
          <cell r="EL95">
            <v>192</v>
          </cell>
          <cell r="EM95">
            <v>216</v>
          </cell>
          <cell r="EN95">
            <v>240</v>
          </cell>
          <cell r="EO95">
            <v>264</v>
          </cell>
          <cell r="EP95">
            <v>288</v>
          </cell>
          <cell r="EQ95">
            <v>312</v>
          </cell>
          <cell r="ER95">
            <v>336</v>
          </cell>
          <cell r="ES95">
            <v>360</v>
          </cell>
          <cell r="ET95">
            <v>384</v>
          </cell>
          <cell r="EU95">
            <v>408</v>
          </cell>
          <cell r="EV95">
            <v>432</v>
          </cell>
          <cell r="EW95">
            <v>456</v>
          </cell>
          <cell r="EX95">
            <v>480</v>
          </cell>
          <cell r="EY95">
            <v>504</v>
          </cell>
          <cell r="EZ95">
            <v>528</v>
          </cell>
          <cell r="FA95">
            <v>552</v>
          </cell>
          <cell r="FB95">
            <v>576</v>
          </cell>
          <cell r="FC95">
            <v>600</v>
          </cell>
          <cell r="FD95">
            <v>624</v>
          </cell>
          <cell r="FE95">
            <v>648</v>
          </cell>
          <cell r="FF95">
            <v>672</v>
          </cell>
          <cell r="FG95">
            <v>696</v>
          </cell>
          <cell r="FH95">
            <v>720</v>
          </cell>
          <cell r="FI95">
            <v>744</v>
          </cell>
          <cell r="FJ95">
            <v>11904</v>
          </cell>
        </row>
        <row r="96">
          <cell r="ED96" t="str">
            <v>KPTJDZ004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</row>
        <row r="97">
          <cell r="ED97" t="str">
            <v>KPTJDZ005</v>
          </cell>
          <cell r="EE97">
            <v>24</v>
          </cell>
          <cell r="EF97">
            <v>48</v>
          </cell>
          <cell r="EG97">
            <v>72</v>
          </cell>
          <cell r="EH97">
            <v>96</v>
          </cell>
          <cell r="EI97">
            <v>120</v>
          </cell>
          <cell r="EJ97">
            <v>144</v>
          </cell>
          <cell r="EK97">
            <v>168</v>
          </cell>
          <cell r="EL97">
            <v>192</v>
          </cell>
          <cell r="EM97">
            <v>216</v>
          </cell>
          <cell r="EN97">
            <v>240</v>
          </cell>
          <cell r="EO97">
            <v>264</v>
          </cell>
          <cell r="EP97">
            <v>288</v>
          </cell>
          <cell r="EQ97">
            <v>312</v>
          </cell>
          <cell r="ER97">
            <v>336</v>
          </cell>
          <cell r="ES97">
            <v>360</v>
          </cell>
          <cell r="ET97">
            <v>384</v>
          </cell>
          <cell r="EU97">
            <v>408</v>
          </cell>
          <cell r="EV97">
            <v>432</v>
          </cell>
          <cell r="EW97">
            <v>456</v>
          </cell>
          <cell r="EX97">
            <v>480</v>
          </cell>
          <cell r="EY97">
            <v>504</v>
          </cell>
          <cell r="EZ97">
            <v>528</v>
          </cell>
          <cell r="FA97">
            <v>552</v>
          </cell>
          <cell r="FB97">
            <v>576</v>
          </cell>
          <cell r="FC97">
            <v>600</v>
          </cell>
          <cell r="FD97">
            <v>624</v>
          </cell>
          <cell r="FE97">
            <v>648</v>
          </cell>
          <cell r="FF97">
            <v>672</v>
          </cell>
          <cell r="FG97">
            <v>696</v>
          </cell>
          <cell r="FH97">
            <v>720</v>
          </cell>
          <cell r="FI97">
            <v>744</v>
          </cell>
          <cell r="FJ97">
            <v>11904</v>
          </cell>
        </row>
        <row r="98">
          <cell r="ED98" t="str">
            <v>KPTJCP006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</row>
        <row r="99">
          <cell r="ED99" t="str">
            <v>KPTJEX007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</row>
        <row r="100">
          <cell r="ED100" t="str">
            <v>KPTJDZ008</v>
          </cell>
          <cell r="EE100">
            <v>24</v>
          </cell>
          <cell r="EF100">
            <v>48</v>
          </cell>
          <cell r="EG100">
            <v>72</v>
          </cell>
          <cell r="EH100">
            <v>96</v>
          </cell>
          <cell r="EI100">
            <v>120</v>
          </cell>
          <cell r="EJ100">
            <v>144</v>
          </cell>
          <cell r="EK100">
            <v>168</v>
          </cell>
          <cell r="EL100">
            <v>192</v>
          </cell>
          <cell r="EM100">
            <v>216</v>
          </cell>
          <cell r="EN100">
            <v>240</v>
          </cell>
          <cell r="EO100">
            <v>264</v>
          </cell>
          <cell r="EP100">
            <v>288</v>
          </cell>
          <cell r="EQ100">
            <v>312</v>
          </cell>
          <cell r="ER100">
            <v>336</v>
          </cell>
          <cell r="ES100">
            <v>360</v>
          </cell>
          <cell r="ET100">
            <v>384</v>
          </cell>
          <cell r="EU100">
            <v>408</v>
          </cell>
          <cell r="EV100">
            <v>432</v>
          </cell>
          <cell r="EW100">
            <v>456</v>
          </cell>
          <cell r="EX100">
            <v>480</v>
          </cell>
          <cell r="EY100">
            <v>504</v>
          </cell>
          <cell r="EZ100">
            <v>528</v>
          </cell>
          <cell r="FA100">
            <v>552</v>
          </cell>
          <cell r="FB100">
            <v>576</v>
          </cell>
          <cell r="FC100">
            <v>600</v>
          </cell>
          <cell r="FD100">
            <v>624</v>
          </cell>
          <cell r="FE100">
            <v>648</v>
          </cell>
          <cell r="FF100">
            <v>672</v>
          </cell>
          <cell r="FG100">
            <v>696</v>
          </cell>
          <cell r="FH100">
            <v>720</v>
          </cell>
          <cell r="FI100">
            <v>744</v>
          </cell>
          <cell r="FJ100">
            <v>11904</v>
          </cell>
        </row>
        <row r="101">
          <cell r="ED101" t="str">
            <v>KPTJEX009</v>
          </cell>
          <cell r="EE101">
            <v>24</v>
          </cell>
          <cell r="EF101">
            <v>48</v>
          </cell>
          <cell r="EG101">
            <v>72</v>
          </cell>
          <cell r="EH101">
            <v>96</v>
          </cell>
          <cell r="EI101">
            <v>120</v>
          </cell>
          <cell r="EJ101">
            <v>144</v>
          </cell>
          <cell r="EK101">
            <v>168</v>
          </cell>
          <cell r="EL101">
            <v>192</v>
          </cell>
          <cell r="EM101">
            <v>216</v>
          </cell>
          <cell r="EN101">
            <v>240</v>
          </cell>
          <cell r="EO101">
            <v>264</v>
          </cell>
          <cell r="EP101">
            <v>288</v>
          </cell>
          <cell r="EQ101">
            <v>312</v>
          </cell>
          <cell r="ER101">
            <v>336</v>
          </cell>
          <cell r="ES101">
            <v>360</v>
          </cell>
          <cell r="ET101">
            <v>384</v>
          </cell>
          <cell r="EU101">
            <v>408</v>
          </cell>
          <cell r="EV101">
            <v>432</v>
          </cell>
          <cell r="EW101">
            <v>456</v>
          </cell>
          <cell r="EX101">
            <v>480</v>
          </cell>
          <cell r="EY101">
            <v>504</v>
          </cell>
          <cell r="EZ101">
            <v>528</v>
          </cell>
          <cell r="FA101">
            <v>552</v>
          </cell>
          <cell r="FB101">
            <v>576</v>
          </cell>
          <cell r="FC101">
            <v>600</v>
          </cell>
          <cell r="FD101">
            <v>624</v>
          </cell>
          <cell r="FE101">
            <v>648</v>
          </cell>
          <cell r="FF101">
            <v>672</v>
          </cell>
          <cell r="FG101">
            <v>696</v>
          </cell>
          <cell r="FH101">
            <v>720</v>
          </cell>
          <cell r="FI101">
            <v>744</v>
          </cell>
          <cell r="FJ101">
            <v>11904</v>
          </cell>
        </row>
        <row r="102">
          <cell r="ED102" t="str">
            <v>KPTJEX010</v>
          </cell>
          <cell r="EE102">
            <v>24</v>
          </cell>
          <cell r="EF102">
            <v>48</v>
          </cell>
          <cell r="EG102">
            <v>72</v>
          </cell>
          <cell r="EH102">
            <v>96</v>
          </cell>
          <cell r="EI102">
            <v>120</v>
          </cell>
          <cell r="EJ102">
            <v>144</v>
          </cell>
          <cell r="EK102">
            <v>168</v>
          </cell>
          <cell r="EL102">
            <v>192</v>
          </cell>
          <cell r="EM102">
            <v>216</v>
          </cell>
          <cell r="EN102">
            <v>240</v>
          </cell>
          <cell r="EO102">
            <v>264</v>
          </cell>
          <cell r="EP102">
            <v>288</v>
          </cell>
          <cell r="EQ102">
            <v>312</v>
          </cell>
          <cell r="ER102">
            <v>336</v>
          </cell>
          <cell r="ES102">
            <v>360</v>
          </cell>
          <cell r="ET102">
            <v>384</v>
          </cell>
          <cell r="EU102">
            <v>408</v>
          </cell>
          <cell r="EV102">
            <v>432</v>
          </cell>
          <cell r="EW102">
            <v>456</v>
          </cell>
          <cell r="EX102">
            <v>480</v>
          </cell>
          <cell r="EY102">
            <v>504</v>
          </cell>
          <cell r="EZ102">
            <v>528</v>
          </cell>
          <cell r="FA102">
            <v>552</v>
          </cell>
          <cell r="FB102">
            <v>576</v>
          </cell>
          <cell r="FC102">
            <v>600</v>
          </cell>
          <cell r="FD102">
            <v>624</v>
          </cell>
          <cell r="FE102">
            <v>648</v>
          </cell>
          <cell r="FF102">
            <v>672</v>
          </cell>
          <cell r="FG102">
            <v>696</v>
          </cell>
          <cell r="FH102">
            <v>720</v>
          </cell>
          <cell r="FI102">
            <v>744</v>
          </cell>
          <cell r="FJ102">
            <v>11904</v>
          </cell>
        </row>
        <row r="103">
          <cell r="ED103" t="str">
            <v>KPTJDZ011</v>
          </cell>
          <cell r="EE103">
            <v>24</v>
          </cell>
          <cell r="EF103">
            <v>48</v>
          </cell>
          <cell r="EG103">
            <v>72</v>
          </cell>
          <cell r="EH103">
            <v>96</v>
          </cell>
          <cell r="EI103">
            <v>120</v>
          </cell>
          <cell r="EJ103">
            <v>144</v>
          </cell>
          <cell r="EK103">
            <v>168</v>
          </cell>
          <cell r="EL103">
            <v>192</v>
          </cell>
          <cell r="EM103">
            <v>216</v>
          </cell>
          <cell r="EN103">
            <v>240</v>
          </cell>
          <cell r="EO103">
            <v>264</v>
          </cell>
          <cell r="EP103">
            <v>288</v>
          </cell>
          <cell r="EQ103">
            <v>312</v>
          </cell>
          <cell r="ER103">
            <v>336</v>
          </cell>
          <cell r="ES103">
            <v>360</v>
          </cell>
          <cell r="ET103">
            <v>384</v>
          </cell>
          <cell r="EU103">
            <v>408</v>
          </cell>
          <cell r="EV103">
            <v>432</v>
          </cell>
          <cell r="EW103">
            <v>456</v>
          </cell>
          <cell r="EX103">
            <v>480</v>
          </cell>
          <cell r="EY103">
            <v>504</v>
          </cell>
          <cell r="EZ103">
            <v>528</v>
          </cell>
          <cell r="FA103">
            <v>552</v>
          </cell>
          <cell r="FB103">
            <v>576</v>
          </cell>
          <cell r="FC103">
            <v>600</v>
          </cell>
          <cell r="FD103">
            <v>624</v>
          </cell>
          <cell r="FE103">
            <v>648</v>
          </cell>
          <cell r="FF103">
            <v>672</v>
          </cell>
          <cell r="FG103">
            <v>696</v>
          </cell>
          <cell r="FH103">
            <v>720</v>
          </cell>
          <cell r="FI103">
            <v>744</v>
          </cell>
          <cell r="FJ103">
            <v>11904</v>
          </cell>
        </row>
        <row r="104">
          <cell r="ED104" t="str">
            <v>KPTJDZ012</v>
          </cell>
          <cell r="EE104">
            <v>24</v>
          </cell>
          <cell r="EF104">
            <v>48</v>
          </cell>
          <cell r="EG104">
            <v>72</v>
          </cell>
          <cell r="EH104">
            <v>96</v>
          </cell>
          <cell r="EI104">
            <v>120</v>
          </cell>
          <cell r="EJ104">
            <v>144</v>
          </cell>
          <cell r="EK104">
            <v>168</v>
          </cell>
          <cell r="EL104">
            <v>192</v>
          </cell>
          <cell r="EM104">
            <v>216</v>
          </cell>
          <cell r="EN104">
            <v>240</v>
          </cell>
          <cell r="EO104">
            <v>264</v>
          </cell>
          <cell r="EP104">
            <v>288</v>
          </cell>
          <cell r="EQ104">
            <v>312</v>
          </cell>
          <cell r="ER104">
            <v>336</v>
          </cell>
          <cell r="ES104">
            <v>360</v>
          </cell>
          <cell r="ET104">
            <v>384</v>
          </cell>
          <cell r="EU104">
            <v>408</v>
          </cell>
          <cell r="EV104">
            <v>432</v>
          </cell>
          <cell r="EW104">
            <v>456</v>
          </cell>
          <cell r="EX104">
            <v>480</v>
          </cell>
          <cell r="EY104">
            <v>504</v>
          </cell>
          <cell r="EZ104">
            <v>528</v>
          </cell>
          <cell r="FA104">
            <v>552</v>
          </cell>
          <cell r="FB104">
            <v>576</v>
          </cell>
          <cell r="FC104">
            <v>600</v>
          </cell>
          <cell r="FD104">
            <v>624</v>
          </cell>
          <cell r="FE104">
            <v>648</v>
          </cell>
          <cell r="FF104">
            <v>672</v>
          </cell>
          <cell r="FG104">
            <v>696</v>
          </cell>
          <cell r="FH104">
            <v>720</v>
          </cell>
          <cell r="FI104">
            <v>744</v>
          </cell>
          <cell r="FJ104">
            <v>11904</v>
          </cell>
        </row>
        <row r="105">
          <cell r="ED105" t="str">
            <v>KPTJDZ022</v>
          </cell>
          <cell r="EE105">
            <v>24</v>
          </cell>
          <cell r="EF105">
            <v>48</v>
          </cell>
          <cell r="EG105">
            <v>72</v>
          </cell>
          <cell r="EH105">
            <v>96</v>
          </cell>
          <cell r="EI105">
            <v>120</v>
          </cell>
          <cell r="EJ105">
            <v>144</v>
          </cell>
          <cell r="EK105">
            <v>168</v>
          </cell>
          <cell r="EL105">
            <v>192</v>
          </cell>
          <cell r="EM105">
            <v>216</v>
          </cell>
          <cell r="EN105">
            <v>240</v>
          </cell>
          <cell r="EO105">
            <v>264</v>
          </cell>
          <cell r="EP105">
            <v>288</v>
          </cell>
          <cell r="EQ105">
            <v>312</v>
          </cell>
          <cell r="ER105">
            <v>336</v>
          </cell>
          <cell r="ES105">
            <v>360</v>
          </cell>
          <cell r="ET105">
            <v>384</v>
          </cell>
          <cell r="EU105">
            <v>408</v>
          </cell>
          <cell r="EV105">
            <v>432</v>
          </cell>
          <cell r="EW105">
            <v>456</v>
          </cell>
          <cell r="EX105">
            <v>480</v>
          </cell>
          <cell r="EY105">
            <v>504</v>
          </cell>
          <cell r="EZ105">
            <v>528</v>
          </cell>
          <cell r="FA105">
            <v>552</v>
          </cell>
          <cell r="FB105">
            <v>576</v>
          </cell>
          <cell r="FC105">
            <v>600</v>
          </cell>
          <cell r="FD105">
            <v>624</v>
          </cell>
          <cell r="FE105">
            <v>648</v>
          </cell>
          <cell r="FF105">
            <v>672</v>
          </cell>
          <cell r="FG105">
            <v>696</v>
          </cell>
          <cell r="FH105">
            <v>720</v>
          </cell>
          <cell r="FI105">
            <v>744</v>
          </cell>
          <cell r="FJ105">
            <v>11904</v>
          </cell>
        </row>
        <row r="106">
          <cell r="ED106" t="str">
            <v>KPTJDZ015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</row>
        <row r="107">
          <cell r="ED107" t="str">
            <v>KPTJDZ016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</row>
        <row r="108">
          <cell r="ED108" t="str">
            <v>KPTJDZ017</v>
          </cell>
          <cell r="EE108">
            <v>24</v>
          </cell>
          <cell r="EF108">
            <v>48</v>
          </cell>
          <cell r="EG108">
            <v>72</v>
          </cell>
          <cell r="EH108">
            <v>96</v>
          </cell>
          <cell r="EI108">
            <v>120</v>
          </cell>
          <cell r="EJ108">
            <v>144</v>
          </cell>
          <cell r="EK108">
            <v>168</v>
          </cell>
          <cell r="EL108">
            <v>192</v>
          </cell>
          <cell r="EM108">
            <v>216</v>
          </cell>
          <cell r="EN108">
            <v>240</v>
          </cell>
          <cell r="EO108">
            <v>264</v>
          </cell>
          <cell r="EP108">
            <v>288</v>
          </cell>
          <cell r="EQ108">
            <v>312</v>
          </cell>
          <cell r="ER108">
            <v>336</v>
          </cell>
          <cell r="ES108">
            <v>360</v>
          </cell>
          <cell r="ET108">
            <v>384</v>
          </cell>
          <cell r="EU108">
            <v>408</v>
          </cell>
          <cell r="EV108">
            <v>432</v>
          </cell>
          <cell r="EW108">
            <v>456</v>
          </cell>
          <cell r="EX108">
            <v>480</v>
          </cell>
          <cell r="EY108">
            <v>504</v>
          </cell>
          <cell r="EZ108">
            <v>528</v>
          </cell>
          <cell r="FA108">
            <v>552</v>
          </cell>
          <cell r="FB108">
            <v>576</v>
          </cell>
          <cell r="FC108">
            <v>600</v>
          </cell>
          <cell r="FD108">
            <v>624</v>
          </cell>
          <cell r="FE108">
            <v>648</v>
          </cell>
          <cell r="FF108">
            <v>672</v>
          </cell>
          <cell r="FG108">
            <v>696</v>
          </cell>
          <cell r="FH108">
            <v>720</v>
          </cell>
          <cell r="FI108">
            <v>744</v>
          </cell>
          <cell r="FJ108">
            <v>11904</v>
          </cell>
        </row>
        <row r="109">
          <cell r="ED109" t="str">
            <v>KPTJEX018</v>
          </cell>
          <cell r="EE109">
            <v>24</v>
          </cell>
          <cell r="EF109">
            <v>48</v>
          </cell>
          <cell r="EG109">
            <v>72</v>
          </cell>
          <cell r="EH109">
            <v>96</v>
          </cell>
          <cell r="EI109">
            <v>120</v>
          </cell>
          <cell r="EJ109">
            <v>144</v>
          </cell>
          <cell r="EK109">
            <v>168</v>
          </cell>
          <cell r="EL109">
            <v>192</v>
          </cell>
          <cell r="EM109">
            <v>216</v>
          </cell>
          <cell r="EN109">
            <v>240</v>
          </cell>
          <cell r="EO109">
            <v>264</v>
          </cell>
          <cell r="EP109">
            <v>288</v>
          </cell>
          <cell r="EQ109">
            <v>312</v>
          </cell>
          <cell r="ER109">
            <v>336</v>
          </cell>
          <cell r="ES109">
            <v>360</v>
          </cell>
          <cell r="ET109">
            <v>384</v>
          </cell>
          <cell r="EU109">
            <v>408</v>
          </cell>
          <cell r="EV109">
            <v>432</v>
          </cell>
          <cell r="EW109">
            <v>456</v>
          </cell>
          <cell r="EX109">
            <v>480</v>
          </cell>
          <cell r="EY109">
            <v>504</v>
          </cell>
          <cell r="EZ109">
            <v>528</v>
          </cell>
          <cell r="FA109">
            <v>552</v>
          </cell>
          <cell r="FB109">
            <v>576</v>
          </cell>
          <cell r="FC109">
            <v>600</v>
          </cell>
          <cell r="FD109">
            <v>624</v>
          </cell>
          <cell r="FE109">
            <v>648</v>
          </cell>
          <cell r="FF109">
            <v>672</v>
          </cell>
          <cell r="FG109">
            <v>696</v>
          </cell>
          <cell r="FH109">
            <v>720</v>
          </cell>
          <cell r="FI109">
            <v>744</v>
          </cell>
          <cell r="FJ109">
            <v>11904</v>
          </cell>
        </row>
        <row r="110">
          <cell r="ED110" t="str">
            <v>KPTJCP019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</row>
        <row r="111">
          <cell r="ED111" t="str">
            <v>KPTJDZ020</v>
          </cell>
          <cell r="EE111">
            <v>24</v>
          </cell>
          <cell r="EF111">
            <v>48</v>
          </cell>
          <cell r="EG111">
            <v>72</v>
          </cell>
          <cell r="EH111">
            <v>96</v>
          </cell>
          <cell r="EI111">
            <v>120</v>
          </cell>
          <cell r="EJ111">
            <v>144</v>
          </cell>
          <cell r="EK111">
            <v>168</v>
          </cell>
          <cell r="EL111">
            <v>192</v>
          </cell>
          <cell r="EM111">
            <v>216</v>
          </cell>
          <cell r="EN111">
            <v>240</v>
          </cell>
          <cell r="EO111">
            <v>264</v>
          </cell>
          <cell r="EP111">
            <v>288</v>
          </cell>
          <cell r="EQ111">
            <v>312</v>
          </cell>
          <cell r="ER111">
            <v>336</v>
          </cell>
          <cell r="ES111">
            <v>360</v>
          </cell>
          <cell r="ET111">
            <v>384</v>
          </cell>
          <cell r="EU111">
            <v>408</v>
          </cell>
          <cell r="EV111">
            <v>432</v>
          </cell>
          <cell r="EW111">
            <v>456</v>
          </cell>
          <cell r="EX111">
            <v>480</v>
          </cell>
          <cell r="EY111">
            <v>504</v>
          </cell>
          <cell r="EZ111">
            <v>528</v>
          </cell>
          <cell r="FA111">
            <v>552</v>
          </cell>
          <cell r="FB111">
            <v>576</v>
          </cell>
          <cell r="FC111">
            <v>600</v>
          </cell>
          <cell r="FD111">
            <v>624</v>
          </cell>
          <cell r="FE111">
            <v>648</v>
          </cell>
          <cell r="FF111">
            <v>672</v>
          </cell>
          <cell r="FG111">
            <v>696</v>
          </cell>
          <cell r="FH111">
            <v>720</v>
          </cell>
          <cell r="FI111">
            <v>744</v>
          </cell>
          <cell r="FJ111">
            <v>11904</v>
          </cell>
        </row>
        <row r="112">
          <cell r="ED112" t="str">
            <v>KPTJDZ021</v>
          </cell>
          <cell r="EE112">
            <v>24</v>
          </cell>
          <cell r="EF112">
            <v>48</v>
          </cell>
          <cell r="EG112">
            <v>72</v>
          </cell>
          <cell r="EH112">
            <v>96</v>
          </cell>
          <cell r="EI112">
            <v>120</v>
          </cell>
          <cell r="EJ112">
            <v>144</v>
          </cell>
          <cell r="EK112">
            <v>168</v>
          </cell>
          <cell r="EL112">
            <v>192</v>
          </cell>
          <cell r="EM112">
            <v>216</v>
          </cell>
          <cell r="EN112">
            <v>240</v>
          </cell>
          <cell r="EO112">
            <v>264</v>
          </cell>
          <cell r="EP112">
            <v>288</v>
          </cell>
          <cell r="EQ112">
            <v>312</v>
          </cell>
          <cell r="ER112">
            <v>336</v>
          </cell>
          <cell r="ES112">
            <v>360</v>
          </cell>
          <cell r="ET112">
            <v>384</v>
          </cell>
          <cell r="EU112">
            <v>408</v>
          </cell>
          <cell r="EV112">
            <v>432</v>
          </cell>
          <cell r="EW112">
            <v>456</v>
          </cell>
          <cell r="EX112">
            <v>480</v>
          </cell>
          <cell r="EY112">
            <v>504</v>
          </cell>
          <cell r="EZ112">
            <v>528</v>
          </cell>
          <cell r="FA112">
            <v>552</v>
          </cell>
          <cell r="FB112">
            <v>576</v>
          </cell>
          <cell r="FC112">
            <v>600</v>
          </cell>
          <cell r="FD112">
            <v>624</v>
          </cell>
          <cell r="FE112">
            <v>648</v>
          </cell>
          <cell r="FF112">
            <v>672</v>
          </cell>
          <cell r="FG112">
            <v>696</v>
          </cell>
          <cell r="FH112">
            <v>720</v>
          </cell>
          <cell r="FI112">
            <v>744</v>
          </cell>
          <cell r="FJ112">
            <v>11904</v>
          </cell>
        </row>
        <row r="113">
          <cell r="ED113" t="str">
            <v>KPLMEX001</v>
          </cell>
          <cell r="EE113">
            <v>24</v>
          </cell>
          <cell r="EF113">
            <v>48</v>
          </cell>
          <cell r="EG113">
            <v>72</v>
          </cell>
          <cell r="EH113">
            <v>96</v>
          </cell>
          <cell r="EI113">
            <v>120</v>
          </cell>
          <cell r="EJ113">
            <v>144</v>
          </cell>
          <cell r="EK113">
            <v>168</v>
          </cell>
          <cell r="EL113">
            <v>192</v>
          </cell>
          <cell r="EM113">
            <v>216</v>
          </cell>
          <cell r="EN113">
            <v>240</v>
          </cell>
          <cell r="EO113">
            <v>264</v>
          </cell>
          <cell r="EP113">
            <v>288</v>
          </cell>
          <cell r="EQ113">
            <v>312</v>
          </cell>
          <cell r="ER113">
            <v>336</v>
          </cell>
          <cell r="ES113">
            <v>360</v>
          </cell>
          <cell r="ET113">
            <v>384</v>
          </cell>
          <cell r="EU113">
            <v>408</v>
          </cell>
          <cell r="EV113">
            <v>432</v>
          </cell>
          <cell r="EW113">
            <v>456</v>
          </cell>
          <cell r="EX113">
            <v>480</v>
          </cell>
          <cell r="EY113">
            <v>504</v>
          </cell>
          <cell r="EZ113">
            <v>528</v>
          </cell>
          <cell r="FA113">
            <v>552</v>
          </cell>
          <cell r="FB113">
            <v>576</v>
          </cell>
          <cell r="FC113">
            <v>600</v>
          </cell>
          <cell r="FD113">
            <v>624</v>
          </cell>
          <cell r="FE113">
            <v>648</v>
          </cell>
          <cell r="FF113">
            <v>672</v>
          </cell>
          <cell r="FG113">
            <v>696</v>
          </cell>
          <cell r="FH113">
            <v>720</v>
          </cell>
          <cell r="FI113">
            <v>744</v>
          </cell>
          <cell r="FJ113">
            <v>11904</v>
          </cell>
        </row>
        <row r="114">
          <cell r="ED114" t="str">
            <v>KPLMEX002</v>
          </cell>
          <cell r="EE114">
            <v>24</v>
          </cell>
          <cell r="EF114">
            <v>48</v>
          </cell>
          <cell r="EG114">
            <v>72</v>
          </cell>
          <cell r="EH114">
            <v>96</v>
          </cell>
          <cell r="EI114">
            <v>120</v>
          </cell>
          <cell r="EJ114">
            <v>144</v>
          </cell>
          <cell r="EK114">
            <v>168</v>
          </cell>
          <cell r="EL114">
            <v>192</v>
          </cell>
          <cell r="EM114">
            <v>216</v>
          </cell>
          <cell r="EN114">
            <v>240</v>
          </cell>
          <cell r="EO114">
            <v>264</v>
          </cell>
          <cell r="EP114">
            <v>288</v>
          </cell>
          <cell r="EQ114">
            <v>312</v>
          </cell>
          <cell r="ER114">
            <v>336</v>
          </cell>
          <cell r="ES114">
            <v>360</v>
          </cell>
          <cell r="ET114">
            <v>384</v>
          </cell>
          <cell r="EU114">
            <v>408</v>
          </cell>
          <cell r="EV114">
            <v>432</v>
          </cell>
          <cell r="EW114">
            <v>456</v>
          </cell>
          <cell r="EX114">
            <v>480</v>
          </cell>
          <cell r="EY114">
            <v>504</v>
          </cell>
          <cell r="EZ114">
            <v>528</v>
          </cell>
          <cell r="FA114">
            <v>552</v>
          </cell>
          <cell r="FB114">
            <v>576</v>
          </cell>
          <cell r="FC114">
            <v>600</v>
          </cell>
          <cell r="FD114">
            <v>624</v>
          </cell>
          <cell r="FE114">
            <v>648</v>
          </cell>
          <cell r="FF114">
            <v>672</v>
          </cell>
          <cell r="FG114">
            <v>696</v>
          </cell>
          <cell r="FH114">
            <v>720</v>
          </cell>
          <cell r="FI114">
            <v>744</v>
          </cell>
          <cell r="FJ114">
            <v>11904</v>
          </cell>
        </row>
        <row r="115">
          <cell r="ED115" t="str">
            <v>KPLMEX003</v>
          </cell>
          <cell r="EE115">
            <v>24</v>
          </cell>
          <cell r="EF115">
            <v>48</v>
          </cell>
          <cell r="EG115">
            <v>72</v>
          </cell>
          <cell r="EH115">
            <v>96</v>
          </cell>
          <cell r="EI115">
            <v>120</v>
          </cell>
          <cell r="EJ115">
            <v>144</v>
          </cell>
          <cell r="EK115">
            <v>168</v>
          </cell>
          <cell r="EL115">
            <v>192</v>
          </cell>
          <cell r="EM115">
            <v>216</v>
          </cell>
          <cell r="EN115">
            <v>240</v>
          </cell>
          <cell r="EO115">
            <v>264</v>
          </cell>
          <cell r="EP115">
            <v>288</v>
          </cell>
          <cell r="EQ115">
            <v>312</v>
          </cell>
          <cell r="ER115">
            <v>336</v>
          </cell>
          <cell r="ES115">
            <v>360</v>
          </cell>
          <cell r="ET115">
            <v>384</v>
          </cell>
          <cell r="EU115">
            <v>408</v>
          </cell>
          <cell r="EV115">
            <v>432</v>
          </cell>
          <cell r="EW115">
            <v>456</v>
          </cell>
          <cell r="EX115">
            <v>480</v>
          </cell>
          <cell r="EY115">
            <v>504</v>
          </cell>
          <cell r="EZ115">
            <v>528</v>
          </cell>
          <cell r="FA115">
            <v>552</v>
          </cell>
          <cell r="FB115">
            <v>576</v>
          </cell>
          <cell r="FC115">
            <v>600</v>
          </cell>
          <cell r="FD115">
            <v>624</v>
          </cell>
          <cell r="FE115">
            <v>648</v>
          </cell>
          <cell r="FF115">
            <v>672</v>
          </cell>
          <cell r="FG115">
            <v>696</v>
          </cell>
          <cell r="FH115">
            <v>720</v>
          </cell>
          <cell r="FI115">
            <v>744</v>
          </cell>
          <cell r="FJ115">
            <v>11904</v>
          </cell>
        </row>
        <row r="116">
          <cell r="ED116" t="str">
            <v>KPLMCP004</v>
          </cell>
          <cell r="EE116">
            <v>24</v>
          </cell>
          <cell r="EF116">
            <v>48</v>
          </cell>
          <cell r="EG116">
            <v>72</v>
          </cell>
          <cell r="EH116">
            <v>96</v>
          </cell>
          <cell r="EI116">
            <v>120</v>
          </cell>
          <cell r="EJ116">
            <v>144</v>
          </cell>
          <cell r="EK116">
            <v>168</v>
          </cell>
          <cell r="EL116">
            <v>192</v>
          </cell>
          <cell r="EM116">
            <v>216</v>
          </cell>
          <cell r="EN116">
            <v>240</v>
          </cell>
          <cell r="EO116">
            <v>264</v>
          </cell>
          <cell r="EP116">
            <v>288</v>
          </cell>
          <cell r="EQ116">
            <v>312</v>
          </cell>
          <cell r="ER116">
            <v>336</v>
          </cell>
          <cell r="ES116">
            <v>360</v>
          </cell>
          <cell r="ET116">
            <v>384</v>
          </cell>
          <cell r="EU116">
            <v>408</v>
          </cell>
          <cell r="EV116">
            <v>432</v>
          </cell>
          <cell r="EW116">
            <v>456</v>
          </cell>
          <cell r="EX116">
            <v>480</v>
          </cell>
          <cell r="EY116">
            <v>504</v>
          </cell>
          <cell r="EZ116">
            <v>528</v>
          </cell>
          <cell r="FA116">
            <v>552</v>
          </cell>
          <cell r="FB116">
            <v>576</v>
          </cell>
          <cell r="FC116">
            <v>600</v>
          </cell>
          <cell r="FD116">
            <v>624</v>
          </cell>
          <cell r="FE116">
            <v>648</v>
          </cell>
          <cell r="FF116">
            <v>672</v>
          </cell>
          <cell r="FG116">
            <v>696</v>
          </cell>
          <cell r="FH116">
            <v>720</v>
          </cell>
          <cell r="FI116">
            <v>744</v>
          </cell>
          <cell r="FJ116">
            <v>11904</v>
          </cell>
        </row>
        <row r="117">
          <cell r="ED117" t="str">
            <v>KPLMCP005</v>
          </cell>
          <cell r="EE117">
            <v>24</v>
          </cell>
          <cell r="EF117">
            <v>48</v>
          </cell>
          <cell r="EG117">
            <v>72</v>
          </cell>
          <cell r="EH117">
            <v>96</v>
          </cell>
          <cell r="EI117">
            <v>120</v>
          </cell>
          <cell r="EJ117">
            <v>144</v>
          </cell>
          <cell r="EK117">
            <v>168</v>
          </cell>
          <cell r="EL117">
            <v>192</v>
          </cell>
          <cell r="EM117">
            <v>216</v>
          </cell>
          <cell r="EN117">
            <v>240</v>
          </cell>
          <cell r="EO117">
            <v>264</v>
          </cell>
          <cell r="EP117">
            <v>288</v>
          </cell>
          <cell r="EQ117">
            <v>312</v>
          </cell>
          <cell r="ER117">
            <v>336</v>
          </cell>
          <cell r="ES117">
            <v>360</v>
          </cell>
          <cell r="ET117">
            <v>384</v>
          </cell>
          <cell r="EU117">
            <v>408</v>
          </cell>
          <cell r="EV117">
            <v>432</v>
          </cell>
          <cell r="EW117">
            <v>456</v>
          </cell>
          <cell r="EX117">
            <v>480</v>
          </cell>
          <cell r="EY117">
            <v>504</v>
          </cell>
          <cell r="EZ117">
            <v>528</v>
          </cell>
          <cell r="FA117">
            <v>552</v>
          </cell>
          <cell r="FB117">
            <v>576</v>
          </cell>
          <cell r="FC117">
            <v>600</v>
          </cell>
          <cell r="FD117">
            <v>624</v>
          </cell>
          <cell r="FE117">
            <v>648</v>
          </cell>
          <cell r="FF117">
            <v>672</v>
          </cell>
          <cell r="FG117">
            <v>696</v>
          </cell>
          <cell r="FH117">
            <v>720</v>
          </cell>
          <cell r="FI117">
            <v>744</v>
          </cell>
          <cell r="FJ117">
            <v>11904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</sheetNames>
    <sheetDataSet>
      <sheetData sheetId="0" refreshError="1"/>
      <sheetData sheetId="1" refreshError="1"/>
      <sheetData sheetId="2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Detail Exp_"/>
      <sheetName val="tabel_2007_Total_plan 93jt"/>
      <sheetName val="tabel_2006_Total_R1"/>
      <sheetName val="OB_89"/>
      <sheetName val="EDS110507"/>
      <sheetName val="Hourly"/>
      <sheetName val="INPUT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Z3" t="str">
            <v>USD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ACUM"/>
      <sheetName val="TJ"/>
      <sheetName val="LM"/>
      <sheetName val="bantuan"/>
      <sheetName val="Project"/>
      <sheetName val="Plan"/>
      <sheetName val="Run"/>
      <sheetName val="Assumptions"/>
      <sheetName val="244 Black coal"/>
      <sheetName val="HOURLY"/>
      <sheetName val="Data_AC"/>
      <sheetName val="Detail Exp."/>
      <sheetName val="MTD OB Forecasting"/>
      <sheetName val="Database"/>
      <sheetName val="412src2"/>
      <sheetName val="Truck"/>
      <sheetName val="DP Report"/>
      <sheetName val="Coal_Mining"/>
      <sheetName val="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Plan"/>
      <sheetName val="Project"/>
      <sheetName val="OPT_GL"/>
      <sheetName val="Truck"/>
      <sheetName val="Run"/>
      <sheetName val="Assumptions"/>
      <sheetName val="ASPAL (14)"/>
      <sheetName val="A_SQL2IMPS_"/>
      <sheetName val="Hourly"/>
      <sheetName val="Hourly Monitoring master"/>
      <sheetName val="MTD OB Forecasting"/>
      <sheetName val="bantuan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>
        <row r="2">
          <cell r="A2">
            <v>41274.291666666664</v>
          </cell>
        </row>
      </sheetData>
      <sheetData sheetId="1">
        <row r="7">
          <cell r="DL7" t="str">
            <v>IMM WEST LOTS</v>
          </cell>
          <cell r="DM7">
            <v>4.18</v>
          </cell>
        </row>
        <row r="8">
          <cell r="DL8" t="str">
            <v>IMM EAST HITS</v>
          </cell>
          <cell r="DM8">
            <v>3.98</v>
          </cell>
        </row>
        <row r="9">
          <cell r="DL9" t="str">
            <v>IMM EAST MedTS</v>
          </cell>
          <cell r="DM9">
            <v>3.98</v>
          </cell>
        </row>
        <row r="10">
          <cell r="DL10" t="str">
            <v>JBG</v>
          </cell>
          <cell r="DM10">
            <v>4.18</v>
          </cell>
        </row>
        <row r="11">
          <cell r="DL11" t="str">
            <v>TCM HCV LOTS</v>
          </cell>
          <cell r="DM11">
            <v>4.3600000000000003</v>
          </cell>
        </row>
        <row r="12">
          <cell r="DL12" t="str">
            <v>TCM HCV HITS</v>
          </cell>
          <cell r="DM12">
            <v>4.58</v>
          </cell>
        </row>
        <row r="13">
          <cell r="DL13" t="str">
            <v>TCM LCV LOTS</v>
          </cell>
          <cell r="DM13">
            <v>4.43</v>
          </cell>
        </row>
        <row r="14">
          <cell r="DL14" t="str">
            <v>TDM HCV</v>
          </cell>
          <cell r="DM14">
            <v>4.47</v>
          </cell>
        </row>
        <row r="15">
          <cell r="DL15" t="str">
            <v>TDM HCV LOTS</v>
          </cell>
          <cell r="DM15">
            <v>4.47</v>
          </cell>
        </row>
        <row r="16">
          <cell r="DL16" t="str">
            <v>EMB</v>
          </cell>
          <cell r="DM16">
            <v>4.18</v>
          </cell>
        </row>
        <row r="17">
          <cell r="DL17" t="str">
            <v>TCM LCV MTS</v>
          </cell>
          <cell r="DM17">
            <v>4.43</v>
          </cell>
        </row>
        <row r="18">
          <cell r="DL18" t="str">
            <v>IMM WEST HITS</v>
          </cell>
          <cell r="DM18">
            <v>4.18</v>
          </cell>
        </row>
        <row r="19">
          <cell r="DL19" t="str">
            <v>IMM WASH</v>
          </cell>
          <cell r="DM19">
            <v>4.18</v>
          </cell>
        </row>
        <row r="20">
          <cell r="DL20" t="str">
            <v>IMM MHITS</v>
          </cell>
          <cell r="DM20">
            <v>4.18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 refreshError="1"/>
      <sheetData sheetId="1" refreshError="1">
        <row r="7">
          <cell r="DL7" t="str">
            <v>IMM WEST LOTS</v>
          </cell>
          <cell r="DM7">
            <v>4.18</v>
          </cell>
        </row>
        <row r="8">
          <cell r="DL8" t="str">
            <v>IMM EAST HITS</v>
          </cell>
          <cell r="DM8">
            <v>3.98</v>
          </cell>
        </row>
        <row r="9">
          <cell r="DL9" t="str">
            <v>IMM EAST MedTS</v>
          </cell>
          <cell r="DM9">
            <v>3.98</v>
          </cell>
        </row>
        <row r="10">
          <cell r="DL10" t="str">
            <v>JBG</v>
          </cell>
          <cell r="DM10">
            <v>4.18</v>
          </cell>
        </row>
        <row r="11">
          <cell r="DL11" t="str">
            <v>TCM HCV LOTS</v>
          </cell>
          <cell r="DM11">
            <v>4.3600000000000003</v>
          </cell>
        </row>
        <row r="12">
          <cell r="DL12" t="str">
            <v>TCM HCV HITS</v>
          </cell>
          <cell r="DM12">
            <v>4.58</v>
          </cell>
        </row>
        <row r="13">
          <cell r="DL13" t="str">
            <v>TCM LCV LOTS</v>
          </cell>
          <cell r="DM13">
            <v>4.43</v>
          </cell>
        </row>
        <row r="14">
          <cell r="DL14" t="str">
            <v>TDM HCV</v>
          </cell>
          <cell r="DM14">
            <v>4.47</v>
          </cell>
        </row>
        <row r="15">
          <cell r="DL15" t="str">
            <v>TDM HCV LOTS</v>
          </cell>
          <cell r="DM15">
            <v>4.47</v>
          </cell>
        </row>
        <row r="16">
          <cell r="DL16" t="str">
            <v>EMB</v>
          </cell>
          <cell r="DM16">
            <v>4.18</v>
          </cell>
        </row>
        <row r="17">
          <cell r="DL17" t="str">
            <v>TCM LCV MTS</v>
          </cell>
          <cell r="DM17">
            <v>4.43</v>
          </cell>
        </row>
        <row r="18">
          <cell r="DL18" t="str">
            <v>IMM WEST HITS</v>
          </cell>
          <cell r="DM18">
            <v>4.18</v>
          </cell>
        </row>
        <row r="19">
          <cell r="DL19" t="str">
            <v>IMM WASH</v>
          </cell>
          <cell r="DM19">
            <v>4.18</v>
          </cell>
        </row>
        <row r="20">
          <cell r="DL20" t="str">
            <v>IMM MHITS</v>
          </cell>
          <cell r="DM20">
            <v>4.18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tuan"/>
      <sheetName val="D435"/>
      <sheetName val="M420"/>
      <sheetName val="M470"/>
      <sheetName val="PMR76HA3"/>
      <sheetName val="Sheet1"/>
      <sheetName val="ooc"/>
      <sheetName val="PRODUKSI"/>
      <sheetName val="BOMAG"/>
      <sheetName val="SHE"/>
      <sheetName val="List"/>
      <sheetName val="dat"/>
      <sheetName val="Truck"/>
      <sheetName val="W_H"/>
      <sheetName val="Sum"/>
      <sheetName val="Plant_Week"/>
      <sheetName val="Rental"/>
      <sheetName val="Run"/>
      <sheetName val="Project"/>
      <sheetName val="PLAN"/>
      <sheetName val="MASTER"/>
      <sheetName val="Open Pits"/>
      <sheetName val="Summary"/>
      <sheetName val="OPT_GL"/>
      <sheetName val="Budget"/>
      <sheetName val="STD RATES"/>
      <sheetName val="Entry Data"/>
      <sheetName val="sum_MSY"/>
      <sheetName val="#REF!"/>
      <sheetName val="Input Coal"/>
      <sheetName val="ACUM"/>
      <sheetName val="TJ"/>
      <sheetName val="LM"/>
      <sheetName val="Data loader"/>
      <sheetName val="BY_EXA"/>
      <sheetName val="Data_Acc"/>
      <sheetName val="LOAD"/>
      <sheetName val="DATA_Exavator"/>
      <sheetName val="Data_AC"/>
      <sheetName val="DATA_PLAN"/>
      <sheetName val="PA"/>
      <sheetName val="Big"/>
      <sheetName val="Coal_Mining"/>
      <sheetName val="Cover"/>
      <sheetName val="KPI"/>
      <sheetName val="Htr"/>
      <sheetName val="KPC Coal"/>
      <sheetName val="KPC"/>
      <sheetName val="KPC_Total"/>
      <sheetName val="MS"/>
      <sheetName val="Productivity"/>
      <sheetName val="Overall"/>
      <sheetName val="crushnsp"/>
      <sheetName val="pittonsp"/>
      <sheetName val="1"/>
      <sheetName val="EXA"/>
      <sheetName val="CONTROL"/>
      <sheetName val="DATA"/>
      <sheetName val="Rain"/>
      <sheetName val="Data hauler"/>
      <sheetName val="Daily Forecasting"/>
      <sheetName val="ALL"/>
      <sheetName val="ACTUAL"/>
      <sheetName val="24"/>
      <sheetName val="Permanent info"/>
      <sheetName val="GeneralInfo"/>
      <sheetName val="Tabel stock"/>
      <sheetName val="_OB PLAN"/>
      <sheetName val="Roadmaintainance"/>
      <sheetName val="HM "/>
      <sheetName val="database"/>
      <sheetName val="Plant"/>
      <sheetName val="dBase"/>
      <sheetName val="dBonus"/>
      <sheetName val="Non-staff Tender Rates"/>
      <sheetName val="EX2500FIX"/>
      <sheetName val="Movement_Bench15 (ob)"/>
      <sheetName val="Movement_Bench15 (ore)"/>
      <sheetName val="Op_GL"/>
      <sheetName val="fmc"/>
      <sheetName val="Pama"/>
      <sheetName val="Petrosea"/>
      <sheetName val="Master DPR"/>
      <sheetName val="Contract"/>
      <sheetName val="Tabel FPI"/>
      <sheetName val="LP-01 2012"/>
      <sheetName val="OFFICE"/>
      <sheetName val="MacPro"/>
      <sheetName val="Unit"/>
      <sheetName val="G&amp;L"/>
      <sheetName val="Bonus"/>
      <sheetName val="input loading point"/>
      <sheetName val="Range"/>
      <sheetName val="Dates"/>
      <sheetName val="Master Fault"/>
      <sheetName val="Source"/>
      <sheetName val="C"/>
      <sheetName val="RESUME"/>
      <sheetName val="Table Array"/>
      <sheetName val="Monthly Entry"/>
      <sheetName val="Bank data"/>
      <sheetName val="Data Entry"/>
      <sheetName val="Sheet2"/>
      <sheetName val="bg hsbc"/>
      <sheetName val="BUMA"/>
      <sheetName val="DTDummy"/>
      <sheetName val="COST"/>
      <sheetName val="HOURLY"/>
      <sheetName val="DRILLBLAST"/>
      <sheetName val="ACT HAUL"/>
      <sheetName val="ACT OB"/>
      <sheetName val="ACT COAL"/>
      <sheetName val="COAL CRUSH PLAN"/>
      <sheetName val=" COAL MINE PLAN"/>
      <sheetName val="_COAL MINE PLAN"/>
      <sheetName val="ACT DIRTY COAL"/>
      <sheetName val=" OB PLAN"/>
      <sheetName val="Ktd"/>
      <sheetName val="Rain &amp; Slippery Method"/>
      <sheetName val="Rain _ Slippery Method"/>
      <sheetName val="notes"/>
      <sheetName val="Assumptions"/>
      <sheetName val="BB TO STOCK KTD "/>
      <sheetName val="MATRIK"/>
      <sheetName val="ARIA IBS vs Actual"/>
      <sheetName val="air_spt_sel_modif"/>
      <sheetName val="air_spt_teng_modif"/>
      <sheetName val="Safety 2"/>
      <sheetName val="INVENTORY"/>
      <sheetName val="WASTE"/>
      <sheetName val="D_PLAN"/>
      <sheetName val="D_Report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7"/>
      <sheetName val="Y2_PLANS_"/>
      <sheetName val="KODE"/>
      <sheetName val="Wages"/>
      <sheetName val="HARGA MATERIAL"/>
      <sheetName val="Plant Rate"/>
      <sheetName val="TABLE"/>
      <sheetName val="Konversi Jarak"/>
      <sheetName val="EXPL-ADDS"/>
      <sheetName val="Quarterly P&amp;L"/>
      <sheetName val="Menu"/>
      <sheetName val="HM"/>
      <sheetName val="CHART 1"/>
    </sheetNames>
    <sheetDataSet>
      <sheetData sheetId="0" refreshError="1">
        <row r="2">
          <cell r="B2" t="str">
            <v>adji triyono</v>
          </cell>
          <cell r="C2">
            <v>6193116</v>
          </cell>
        </row>
        <row r="3">
          <cell r="B3" t="str">
            <v>al khaeruddin</v>
          </cell>
          <cell r="C3" t="str">
            <v>1k94012</v>
          </cell>
        </row>
        <row r="4">
          <cell r="B4" t="str">
            <v>aljufri</v>
          </cell>
          <cell r="C4">
            <v>7192004</v>
          </cell>
        </row>
        <row r="5">
          <cell r="B5" t="str">
            <v>andi busra</v>
          </cell>
          <cell r="C5" t="str">
            <v>1m01086</v>
          </cell>
        </row>
        <row r="6">
          <cell r="B6" t="str">
            <v>apollo s</v>
          </cell>
          <cell r="C6" t="str">
            <v>1m98180</v>
          </cell>
        </row>
        <row r="7">
          <cell r="B7" t="str">
            <v>hanura</v>
          </cell>
          <cell r="C7">
            <v>6193146</v>
          </cell>
        </row>
        <row r="8">
          <cell r="B8" t="str">
            <v>hasbullah</v>
          </cell>
          <cell r="C8">
            <v>6194306</v>
          </cell>
        </row>
        <row r="9">
          <cell r="B9" t="str">
            <v>hendro m</v>
          </cell>
          <cell r="C9">
            <v>6195100</v>
          </cell>
        </row>
        <row r="10">
          <cell r="B10" t="str">
            <v>kuntari</v>
          </cell>
          <cell r="C10" t="str">
            <v>1k96036</v>
          </cell>
        </row>
        <row r="11">
          <cell r="B11" t="str">
            <v>m. tholib</v>
          </cell>
          <cell r="C11" t="str">
            <v>1k96071</v>
          </cell>
        </row>
        <row r="12">
          <cell r="B12" t="str">
            <v>mariyanto</v>
          </cell>
          <cell r="C12">
            <v>6195113</v>
          </cell>
        </row>
        <row r="13">
          <cell r="B13" t="str">
            <v>moh. syaiful ali</v>
          </cell>
          <cell r="C13" t="str">
            <v>1s01027</v>
          </cell>
        </row>
        <row r="14">
          <cell r="B14" t="str">
            <v>purnomo</v>
          </cell>
          <cell r="C14" t="str">
            <v>1m01110</v>
          </cell>
        </row>
        <row r="15">
          <cell r="B15" t="str">
            <v>robert z</v>
          </cell>
          <cell r="C15" t="str">
            <v>1k96061</v>
          </cell>
        </row>
        <row r="16">
          <cell r="B16" t="str">
            <v>rozali idris</v>
          </cell>
          <cell r="C16">
            <v>7191012</v>
          </cell>
        </row>
        <row r="17">
          <cell r="B17" t="str">
            <v>rustam effendi</v>
          </cell>
          <cell r="C17" t="str">
            <v>1m01079</v>
          </cell>
        </row>
        <row r="18">
          <cell r="B18" t="str">
            <v>sahrul c</v>
          </cell>
          <cell r="C18" t="str">
            <v>1m01020</v>
          </cell>
        </row>
        <row r="19">
          <cell r="B19" t="str">
            <v>slamet</v>
          </cell>
          <cell r="C19" t="str">
            <v>1k96054</v>
          </cell>
        </row>
        <row r="20">
          <cell r="B20" t="str">
            <v>slamet h</v>
          </cell>
          <cell r="C20">
            <v>6194272</v>
          </cell>
        </row>
        <row r="21">
          <cell r="B21" t="str">
            <v>sudarto</v>
          </cell>
          <cell r="C21">
            <v>6191121</v>
          </cell>
        </row>
        <row r="22">
          <cell r="B22" t="str">
            <v>sukin</v>
          </cell>
          <cell r="C22">
            <v>6188023</v>
          </cell>
        </row>
        <row r="23">
          <cell r="B23" t="str">
            <v>sungkono</v>
          </cell>
          <cell r="C23" t="str">
            <v>1k93034</v>
          </cell>
        </row>
        <row r="24">
          <cell r="B24" t="str">
            <v>supriadi syawar</v>
          </cell>
          <cell r="C24" t="str">
            <v>1k96051</v>
          </cell>
        </row>
        <row r="25">
          <cell r="B25" t="str">
            <v>suryadi</v>
          </cell>
          <cell r="C25">
            <v>6193152</v>
          </cell>
        </row>
        <row r="26">
          <cell r="B26" t="str">
            <v>syahwan</v>
          </cell>
          <cell r="C26" t="str">
            <v>1k93077</v>
          </cell>
        </row>
        <row r="27">
          <cell r="B27" t="str">
            <v>syamsuryadi</v>
          </cell>
          <cell r="C27" t="str">
            <v>1m98027</v>
          </cell>
        </row>
        <row r="28">
          <cell r="B28" t="str">
            <v>syarifuddin</v>
          </cell>
          <cell r="C28" t="str">
            <v>1k96037</v>
          </cell>
        </row>
        <row r="29">
          <cell r="B29" t="str">
            <v>syuhefdi</v>
          </cell>
          <cell r="C29">
            <v>6194271</v>
          </cell>
        </row>
        <row r="30">
          <cell r="B30" t="str">
            <v>taufik</v>
          </cell>
          <cell r="C30" t="str">
            <v>1k96063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_GL"/>
      <sheetName val="C_N"/>
      <sheetName val="QTY"/>
      <sheetName val="TUJUAN"/>
      <sheetName val="EGI"/>
      <sheetName val="Big"/>
      <sheetName val="Coal_Mining"/>
      <sheetName val="Cover"/>
      <sheetName val="Htr"/>
      <sheetName val="KPC Coal"/>
      <sheetName val="KPC"/>
      <sheetName val="KPC_Total"/>
      <sheetName val="MS"/>
      <sheetName val="Project"/>
      <sheetName val="Data Base"/>
      <sheetName val="LIST"/>
      <sheetName val="bantuan"/>
      <sheetName val="MTD OB Forecasting"/>
      <sheetName val="Plan"/>
      <sheetName val="summary"/>
      <sheetName val="Depth_41"/>
      <sheetName val="Run"/>
      <sheetName val="COST"/>
      <sheetName val="NEW_PELIKAN_"/>
      <sheetName val="sum_MSY"/>
      <sheetName val="SUM"/>
      <sheetName val="HOURLY"/>
      <sheetName val="M_PLANS_"/>
      <sheetName val="MA_PLANS_"/>
    </sheetNames>
    <sheetDataSet>
      <sheetData sheetId="0" refreshError="1">
        <row r="4">
          <cell r="B4" t="str">
            <v>EX1001</v>
          </cell>
          <cell r="D4" t="str">
            <v>EX1001S1</v>
          </cell>
          <cell r="E4" t="str">
            <v>EX1001S2</v>
          </cell>
          <cell r="F4" t="str">
            <v>EX1001S3</v>
          </cell>
          <cell r="G4" t="str">
            <v>EX1001S6</v>
          </cell>
          <cell r="H4" t="str">
            <v>EX1001S7</v>
          </cell>
          <cell r="I4">
            <v>0</v>
          </cell>
          <cell r="J4">
            <v>0</v>
          </cell>
          <cell r="K4">
            <v>0</v>
          </cell>
          <cell r="L4" t="str">
            <v>Darwin Sitompul</v>
          </cell>
          <cell r="M4" t="str">
            <v>Asinurochim</v>
          </cell>
          <cell r="O4">
            <v>0</v>
          </cell>
          <cell r="P4">
            <v>0</v>
          </cell>
          <cell r="Q4">
            <v>0</v>
          </cell>
          <cell r="R4" t="str">
            <v>Supiani Majid</v>
          </cell>
          <cell r="S4" t="str">
            <v>Saepudin</v>
          </cell>
        </row>
        <row r="5">
          <cell r="B5" t="str">
            <v>EX1002</v>
          </cell>
          <cell r="D5" t="str">
            <v>EX1002S1</v>
          </cell>
          <cell r="E5" t="str">
            <v>EX1002S2</v>
          </cell>
          <cell r="F5" t="str">
            <v>EX1002S3</v>
          </cell>
          <cell r="G5" t="str">
            <v>EX1002S6</v>
          </cell>
          <cell r="H5" t="str">
            <v>EX1002S7</v>
          </cell>
          <cell r="I5">
            <v>0</v>
          </cell>
          <cell r="J5">
            <v>0</v>
          </cell>
          <cell r="K5">
            <v>0</v>
          </cell>
          <cell r="L5" t="str">
            <v>Mustakim</v>
          </cell>
          <cell r="M5">
            <v>0</v>
          </cell>
          <cell r="O5">
            <v>0</v>
          </cell>
          <cell r="P5">
            <v>0</v>
          </cell>
          <cell r="Q5">
            <v>0</v>
          </cell>
          <cell r="R5" t="str">
            <v>Supiani Majid</v>
          </cell>
          <cell r="S5">
            <v>0</v>
          </cell>
        </row>
        <row r="6">
          <cell r="B6" t="str">
            <v>EX1004</v>
          </cell>
          <cell r="D6" t="str">
            <v>EX1004S1</v>
          </cell>
          <cell r="E6" t="str">
            <v>EX1004S2</v>
          </cell>
          <cell r="F6" t="str">
            <v>EX1004S3</v>
          </cell>
          <cell r="G6" t="str">
            <v>EX1004S6</v>
          </cell>
          <cell r="H6" t="str">
            <v>EX1004S7</v>
          </cell>
          <cell r="I6">
            <v>0</v>
          </cell>
          <cell r="J6">
            <v>0</v>
          </cell>
          <cell r="K6">
            <v>0</v>
          </cell>
          <cell r="L6" t="str">
            <v>Juartono</v>
          </cell>
          <cell r="M6">
            <v>0</v>
          </cell>
          <cell r="O6">
            <v>0</v>
          </cell>
          <cell r="P6">
            <v>0</v>
          </cell>
          <cell r="Q6">
            <v>0</v>
          </cell>
          <cell r="R6" t="str">
            <v>Widianto</v>
          </cell>
          <cell r="S6">
            <v>0</v>
          </cell>
        </row>
        <row r="7">
          <cell r="B7" t="str">
            <v>EX1006</v>
          </cell>
          <cell r="D7" t="str">
            <v>EX1006S1</v>
          </cell>
          <cell r="E7" t="str">
            <v>EX1006S2</v>
          </cell>
          <cell r="F7" t="str">
            <v>EX1006S3</v>
          </cell>
          <cell r="G7" t="str">
            <v>EX1006S6</v>
          </cell>
          <cell r="H7" t="str">
            <v>EX1006S7</v>
          </cell>
          <cell r="I7">
            <v>0</v>
          </cell>
          <cell r="J7">
            <v>0</v>
          </cell>
          <cell r="K7">
            <v>0</v>
          </cell>
          <cell r="L7" t="str">
            <v>Rudi Sarwedi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 t="str">
            <v>Hendra</v>
          </cell>
          <cell r="S7">
            <v>0</v>
          </cell>
        </row>
        <row r="8">
          <cell r="B8" t="str">
            <v>EX1008</v>
          </cell>
          <cell r="D8" t="str">
            <v>EX1008S1</v>
          </cell>
          <cell r="E8" t="str">
            <v>EX1008S2</v>
          </cell>
          <cell r="F8" t="str">
            <v>EX1008S3</v>
          </cell>
          <cell r="G8" t="str">
            <v>EX1008S6</v>
          </cell>
          <cell r="H8" t="str">
            <v>EX1008S7</v>
          </cell>
          <cell r="I8">
            <v>0</v>
          </cell>
          <cell r="J8">
            <v>0</v>
          </cell>
          <cell r="K8">
            <v>0</v>
          </cell>
          <cell r="L8" t="str">
            <v>Zulkifli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R8" t="str">
            <v>Adji Triyono</v>
          </cell>
          <cell r="S8">
            <v>0</v>
          </cell>
        </row>
        <row r="9">
          <cell r="B9" t="str">
            <v>EX1013</v>
          </cell>
          <cell r="D9" t="str">
            <v>EX1013S1</v>
          </cell>
          <cell r="E9" t="str">
            <v>EX1013S2</v>
          </cell>
          <cell r="F9" t="str">
            <v>EX1013S3</v>
          </cell>
          <cell r="G9" t="str">
            <v>EX1013S6</v>
          </cell>
          <cell r="H9" t="str">
            <v>EX1013S7</v>
          </cell>
          <cell r="I9">
            <v>0</v>
          </cell>
          <cell r="J9">
            <v>0</v>
          </cell>
          <cell r="K9">
            <v>0</v>
          </cell>
          <cell r="L9" t="str">
            <v>Dede Rusdiana</v>
          </cell>
          <cell r="M9">
            <v>0</v>
          </cell>
          <cell r="O9">
            <v>0</v>
          </cell>
          <cell r="P9">
            <v>0</v>
          </cell>
          <cell r="Q9">
            <v>0</v>
          </cell>
          <cell r="R9" t="str">
            <v>Adam Surya</v>
          </cell>
          <cell r="S9">
            <v>0</v>
          </cell>
        </row>
        <row r="10">
          <cell r="B10" t="str">
            <v>EX1014</v>
          </cell>
          <cell r="D10" t="str">
            <v>EX1014S1</v>
          </cell>
          <cell r="E10" t="str">
            <v>EX1014S2</v>
          </cell>
          <cell r="F10" t="str">
            <v>EX1014S3</v>
          </cell>
          <cell r="G10" t="str">
            <v>EX1014S6</v>
          </cell>
          <cell r="H10" t="str">
            <v>EX1014S7</v>
          </cell>
          <cell r="I10">
            <v>0</v>
          </cell>
          <cell r="J10">
            <v>0</v>
          </cell>
          <cell r="K10">
            <v>0</v>
          </cell>
          <cell r="L10" t="str">
            <v>Hendro Waskito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 t="str">
            <v>Widianto</v>
          </cell>
          <cell r="S10">
            <v>0</v>
          </cell>
        </row>
        <row r="11">
          <cell r="B11" t="str">
            <v>EX429</v>
          </cell>
          <cell r="D11" t="str">
            <v>EX429S1</v>
          </cell>
          <cell r="E11" t="str">
            <v>EX429S2</v>
          </cell>
          <cell r="F11" t="str">
            <v>EX429S3</v>
          </cell>
          <cell r="G11" t="str">
            <v>EX429S6</v>
          </cell>
          <cell r="H11" t="str">
            <v>EX429S7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EX430</v>
          </cell>
          <cell r="D12" t="str">
            <v>EX430S1</v>
          </cell>
          <cell r="E12" t="str">
            <v>EX430S2</v>
          </cell>
          <cell r="F12" t="str">
            <v>EX430S3</v>
          </cell>
          <cell r="G12" t="str">
            <v>EX430S6</v>
          </cell>
          <cell r="H12" t="str">
            <v>EX430S7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EX577</v>
          </cell>
          <cell r="D13" t="str">
            <v>EX577S1</v>
          </cell>
          <cell r="E13" t="str">
            <v>EX577S2</v>
          </cell>
          <cell r="F13" t="str">
            <v>EX577S3</v>
          </cell>
          <cell r="G13" t="str">
            <v>EX577S6</v>
          </cell>
          <cell r="H13" t="str">
            <v>EX577S7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 t="str">
            <v>Hendra</v>
          </cell>
          <cell r="S13">
            <v>0</v>
          </cell>
        </row>
        <row r="14">
          <cell r="B14" t="str">
            <v>EX578</v>
          </cell>
          <cell r="D14" t="str">
            <v>EX578S1</v>
          </cell>
          <cell r="E14" t="str">
            <v>EX578S2</v>
          </cell>
          <cell r="F14" t="str">
            <v>EX578S3</v>
          </cell>
          <cell r="G14" t="str">
            <v>EX578S6</v>
          </cell>
          <cell r="H14" t="str">
            <v>EX578S7</v>
          </cell>
          <cell r="I14">
            <v>0</v>
          </cell>
          <cell r="J14">
            <v>0</v>
          </cell>
          <cell r="K14">
            <v>0</v>
          </cell>
          <cell r="L14" t="str">
            <v>Yoga Karna Peryoga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 t="str">
            <v>Hendra</v>
          </cell>
          <cell r="S14">
            <v>0</v>
          </cell>
        </row>
        <row r="15">
          <cell r="B15" t="str">
            <v>EX708</v>
          </cell>
          <cell r="D15" t="str">
            <v>EX708S1</v>
          </cell>
          <cell r="E15" t="str">
            <v>EX708S2</v>
          </cell>
          <cell r="F15" t="str">
            <v>EX708S3</v>
          </cell>
          <cell r="G15" t="str">
            <v>EX708S6</v>
          </cell>
          <cell r="H15" t="str">
            <v>EX708S7</v>
          </cell>
          <cell r="I15">
            <v>0</v>
          </cell>
          <cell r="J15">
            <v>0</v>
          </cell>
          <cell r="K15">
            <v>0</v>
          </cell>
          <cell r="L15" t="str">
            <v>Gumono</v>
          </cell>
          <cell r="M15" t="str">
            <v>Jonson Panjaitan</v>
          </cell>
          <cell r="O15">
            <v>0</v>
          </cell>
          <cell r="P15">
            <v>0</v>
          </cell>
          <cell r="Q15">
            <v>0</v>
          </cell>
          <cell r="R15" t="str">
            <v>Widianto</v>
          </cell>
          <cell r="S15" t="str">
            <v>Saepudin</v>
          </cell>
        </row>
        <row r="16">
          <cell r="B16" t="str">
            <v>EX709</v>
          </cell>
          <cell r="D16" t="str">
            <v>EX709S1</v>
          </cell>
          <cell r="E16" t="str">
            <v>EX709S2</v>
          </cell>
          <cell r="F16" t="str">
            <v>EX709S3</v>
          </cell>
          <cell r="G16" t="str">
            <v>EX709S6</v>
          </cell>
          <cell r="H16" t="str">
            <v>EX709S7</v>
          </cell>
          <cell r="I16">
            <v>0</v>
          </cell>
          <cell r="J16">
            <v>0</v>
          </cell>
          <cell r="K16">
            <v>0</v>
          </cell>
          <cell r="L16" t="str">
            <v>Jumen Saragih</v>
          </cell>
          <cell r="M16" t="str">
            <v>Suryani</v>
          </cell>
          <cell r="O16">
            <v>0</v>
          </cell>
          <cell r="P16">
            <v>0</v>
          </cell>
          <cell r="Q16">
            <v>0</v>
          </cell>
          <cell r="R16" t="str">
            <v>Widianto</v>
          </cell>
          <cell r="S16" t="str">
            <v>Saepudin</v>
          </cell>
        </row>
        <row r="17">
          <cell r="B17" t="str">
            <v>EX710</v>
          </cell>
          <cell r="D17" t="str">
            <v>EX710S1</v>
          </cell>
          <cell r="E17" t="str">
            <v>EX710S2</v>
          </cell>
          <cell r="F17" t="str">
            <v>EX710S3</v>
          </cell>
          <cell r="G17" t="str">
            <v>EX710S6</v>
          </cell>
          <cell r="H17" t="str">
            <v>EX710S7</v>
          </cell>
          <cell r="I17">
            <v>0</v>
          </cell>
          <cell r="J17">
            <v>0</v>
          </cell>
          <cell r="K17">
            <v>0</v>
          </cell>
          <cell r="L17" t="str">
            <v>Edi manik</v>
          </cell>
          <cell r="M17" t="str">
            <v>Sukoco</v>
          </cell>
          <cell r="O17">
            <v>0</v>
          </cell>
          <cell r="P17">
            <v>0</v>
          </cell>
          <cell r="Q17">
            <v>0</v>
          </cell>
          <cell r="R17" t="str">
            <v>Widianto</v>
          </cell>
          <cell r="S17" t="str">
            <v>Subagiyo</v>
          </cell>
        </row>
        <row r="18">
          <cell r="B18" t="str">
            <v>EX711</v>
          </cell>
          <cell r="D18" t="str">
            <v>EX711S1</v>
          </cell>
          <cell r="E18" t="str">
            <v>EX711S2</v>
          </cell>
          <cell r="F18" t="str">
            <v>EX711S3</v>
          </cell>
          <cell r="G18" t="str">
            <v>EX711S6</v>
          </cell>
          <cell r="H18" t="str">
            <v>EX711S7</v>
          </cell>
          <cell r="I18">
            <v>0</v>
          </cell>
          <cell r="J18">
            <v>0</v>
          </cell>
          <cell r="K18">
            <v>0</v>
          </cell>
          <cell r="L18" t="str">
            <v>Dedi Rapsody</v>
          </cell>
          <cell r="M18" t="str">
            <v>Andi Risman</v>
          </cell>
          <cell r="O18">
            <v>0</v>
          </cell>
          <cell r="P18">
            <v>0</v>
          </cell>
          <cell r="Q18">
            <v>0</v>
          </cell>
          <cell r="R18" t="str">
            <v>Widianto</v>
          </cell>
          <cell r="S18" t="str">
            <v>Subagiyo</v>
          </cell>
        </row>
        <row r="19">
          <cell r="B19" t="str">
            <v>KPLMEX002</v>
          </cell>
          <cell r="D19" t="str">
            <v>KPLMEX002S1</v>
          </cell>
          <cell r="E19" t="str">
            <v>KPLMEX002S2</v>
          </cell>
          <cell r="F19" t="str">
            <v>KPLMEX002S3</v>
          </cell>
          <cell r="G19" t="str">
            <v>KPLMEX002S6</v>
          </cell>
          <cell r="H19" t="str">
            <v>KPLMEX002S7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SH304</v>
          </cell>
          <cell r="D20" t="str">
            <v>SH304S1</v>
          </cell>
          <cell r="E20" t="str">
            <v>SH304S2</v>
          </cell>
          <cell r="F20" t="str">
            <v>SH304S3</v>
          </cell>
          <cell r="G20" t="str">
            <v>SH304S6</v>
          </cell>
          <cell r="H20" t="str">
            <v>SH304S7</v>
          </cell>
          <cell r="I20">
            <v>0</v>
          </cell>
          <cell r="J20">
            <v>0</v>
          </cell>
          <cell r="K20">
            <v>0</v>
          </cell>
          <cell r="L20" t="str">
            <v>Bambang Trianto</v>
          </cell>
          <cell r="M20" t="str">
            <v>Edi Purwanto</v>
          </cell>
          <cell r="O20">
            <v>0</v>
          </cell>
          <cell r="P20">
            <v>0</v>
          </cell>
          <cell r="Q20">
            <v>0</v>
          </cell>
          <cell r="R20" t="str">
            <v>Widianto</v>
          </cell>
          <cell r="S20" t="str">
            <v>Subagiyo</v>
          </cell>
        </row>
        <row r="21">
          <cell r="B21" t="str">
            <v>SH305</v>
          </cell>
          <cell r="D21" t="str">
            <v>SH305S1</v>
          </cell>
          <cell r="E21" t="str">
            <v>SH305S2</v>
          </cell>
          <cell r="F21" t="str">
            <v>SH305S3</v>
          </cell>
          <cell r="G21" t="str">
            <v>SH305S6</v>
          </cell>
          <cell r="H21" t="str">
            <v>SH305S7</v>
          </cell>
          <cell r="I21">
            <v>0</v>
          </cell>
          <cell r="J21">
            <v>0</v>
          </cell>
          <cell r="K21">
            <v>0</v>
          </cell>
          <cell r="L21" t="str">
            <v>Dwi Hariyanto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 t="str">
            <v>Supiani Majid</v>
          </cell>
          <cell r="S21">
            <v>0</v>
          </cell>
        </row>
        <row r="22">
          <cell r="B22" t="str">
            <v>SH306</v>
          </cell>
          <cell r="D22" t="str">
            <v>SH306S1</v>
          </cell>
          <cell r="E22" t="str">
            <v>SH306S2</v>
          </cell>
          <cell r="F22" t="str">
            <v>SH306S3</v>
          </cell>
          <cell r="G22" t="str">
            <v>SH306S6</v>
          </cell>
          <cell r="H22" t="str">
            <v>SH306S7</v>
          </cell>
          <cell r="I22">
            <v>0</v>
          </cell>
          <cell r="J22">
            <v>0</v>
          </cell>
          <cell r="K22">
            <v>0</v>
          </cell>
          <cell r="L22" t="str">
            <v>Hero Marten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R22" t="str">
            <v>Supiani Majid</v>
          </cell>
          <cell r="S22">
            <v>0</v>
          </cell>
        </row>
        <row r="23">
          <cell r="B23" t="str">
            <v>WL508</v>
          </cell>
          <cell r="D23" t="str">
            <v>WL508S1</v>
          </cell>
          <cell r="E23" t="str">
            <v>WL508S2</v>
          </cell>
          <cell r="F23" t="str">
            <v>WL508S3</v>
          </cell>
          <cell r="G23" t="str">
            <v>WL508S6</v>
          </cell>
          <cell r="H23" t="str">
            <v>WL508S7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KPLMEX003</v>
          </cell>
          <cell r="D24" t="str">
            <v>KPLMEX003S1</v>
          </cell>
          <cell r="E24" t="str">
            <v>KPLMEX003S2</v>
          </cell>
          <cell r="F24" t="str">
            <v>KPLMEX003S3</v>
          </cell>
          <cell r="G24" t="str">
            <v>KPLMEX003S6</v>
          </cell>
          <cell r="H24" t="str">
            <v>KPLMEX003S7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B25" t="str">
            <v>KPTJEX023</v>
          </cell>
          <cell r="D25" t="str">
            <v>KPTJEX023S1</v>
          </cell>
          <cell r="E25" t="str">
            <v>KPTJEX023S2</v>
          </cell>
          <cell r="F25" t="str">
            <v>KPTJEX023S3</v>
          </cell>
          <cell r="G25" t="str">
            <v>KPTJEX023S6</v>
          </cell>
          <cell r="H25" t="str">
            <v>KPTJEX023S7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B26" t="str">
            <v>EX579</v>
          </cell>
          <cell r="D26" t="str">
            <v>EX579S1</v>
          </cell>
          <cell r="E26" t="str">
            <v>EX579S2</v>
          </cell>
          <cell r="F26" t="str">
            <v>EX579S3</v>
          </cell>
          <cell r="G26" t="str">
            <v>EX579S6</v>
          </cell>
          <cell r="H26" t="str">
            <v>EX579S7</v>
          </cell>
          <cell r="I26">
            <v>0</v>
          </cell>
          <cell r="J26">
            <v>0</v>
          </cell>
          <cell r="K26">
            <v>0</v>
          </cell>
          <cell r="L26" t="str">
            <v>Abdul Karim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 t="str">
            <v>Hendra</v>
          </cell>
          <cell r="S26">
            <v>0</v>
          </cell>
        </row>
        <row r="27">
          <cell r="B27" t="str">
            <v>EX729</v>
          </cell>
          <cell r="D27" t="str">
            <v>EX729S1</v>
          </cell>
          <cell r="E27" t="str">
            <v>EX729S2</v>
          </cell>
          <cell r="F27" t="str">
            <v>EX729S3</v>
          </cell>
          <cell r="G27" t="str">
            <v>EX729S6</v>
          </cell>
          <cell r="H27" t="str">
            <v>EX729S7</v>
          </cell>
          <cell r="I27">
            <v>0</v>
          </cell>
          <cell r="J27">
            <v>0</v>
          </cell>
          <cell r="K27">
            <v>0</v>
          </cell>
          <cell r="L27" t="str">
            <v>Dionkius</v>
          </cell>
          <cell r="M27" t="str">
            <v>Daud Manglalan</v>
          </cell>
          <cell r="O27">
            <v>0</v>
          </cell>
          <cell r="P27">
            <v>0</v>
          </cell>
          <cell r="Q27">
            <v>0</v>
          </cell>
          <cell r="R27" t="str">
            <v>Supiani Majid</v>
          </cell>
          <cell r="S27" t="str">
            <v>Ridho Sila Pertama</v>
          </cell>
        </row>
        <row r="28">
          <cell r="B28" t="str">
            <v>EX1701</v>
          </cell>
          <cell r="D28" t="str">
            <v>EX1701S1</v>
          </cell>
          <cell r="E28" t="str">
            <v>EX1701S2</v>
          </cell>
          <cell r="F28" t="str">
            <v>EX1701S3</v>
          </cell>
          <cell r="G28" t="str">
            <v>EX1701S6</v>
          </cell>
          <cell r="H28" t="str">
            <v>EX1701S7</v>
          </cell>
          <cell r="I28">
            <v>0</v>
          </cell>
          <cell r="J28">
            <v>0</v>
          </cell>
          <cell r="K28">
            <v>0</v>
          </cell>
          <cell r="L28" t="str">
            <v>Endang Suparman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 t="str">
            <v>Adji Triyono</v>
          </cell>
          <cell r="S28">
            <v>0</v>
          </cell>
        </row>
        <row r="29">
          <cell r="B29" t="str">
            <v>EX718</v>
          </cell>
          <cell r="D29" t="str">
            <v>EX718S1</v>
          </cell>
          <cell r="E29" t="str">
            <v>EX718S2</v>
          </cell>
          <cell r="F29" t="str">
            <v>EX718S3</v>
          </cell>
          <cell r="G29" t="str">
            <v>EX718S6</v>
          </cell>
          <cell r="H29" t="str">
            <v>EX718S7</v>
          </cell>
          <cell r="I29">
            <v>0</v>
          </cell>
          <cell r="J29">
            <v>0</v>
          </cell>
          <cell r="K29">
            <v>0</v>
          </cell>
          <cell r="L29" t="str">
            <v>Sugeng Murwanto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 t="str">
            <v>Widianto</v>
          </cell>
          <cell r="S29">
            <v>0</v>
          </cell>
        </row>
        <row r="30">
          <cell r="B30" t="str">
            <v>KPTJEX026</v>
          </cell>
          <cell r="D30" t="str">
            <v>KPTJEX026S1</v>
          </cell>
          <cell r="E30" t="str">
            <v>KPTJEX026S2</v>
          </cell>
          <cell r="F30" t="str">
            <v>KPTJEX026S3</v>
          </cell>
          <cell r="G30" t="str">
            <v>KPTJEX026S6</v>
          </cell>
          <cell r="H30" t="str">
            <v>KPTJEX026S7</v>
          </cell>
          <cell r="I30">
            <v>0</v>
          </cell>
          <cell r="J30">
            <v>0</v>
          </cell>
          <cell r="K30">
            <v>0</v>
          </cell>
          <cell r="L30" t="str">
            <v>Kusman</v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R30" t="str">
            <v>Hendra</v>
          </cell>
          <cell r="S30">
            <v>0</v>
          </cell>
        </row>
        <row r="31">
          <cell r="B31" t="str">
            <v>WL_KPC</v>
          </cell>
          <cell r="D31" t="str">
            <v>WL_KPCS1</v>
          </cell>
          <cell r="E31" t="str">
            <v>WL_KPCS2</v>
          </cell>
          <cell r="F31" t="str">
            <v>WL_KPCS3</v>
          </cell>
          <cell r="G31" t="str">
            <v>WL_KPCS6</v>
          </cell>
          <cell r="H31" t="str">
            <v>WL_KPCS7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6_Total_R1"/>
      <sheetName val="tabel_2007_Total_plan 93jt"/>
      <sheetName val="OB_85"/>
      <sheetName val="OB_89"/>
      <sheetName val="2007_Total"/>
    </sheetNames>
    <sheetDataSet>
      <sheetData sheetId="0" refreshError="1"/>
      <sheetData sheetId="1" refreshError="1">
        <row r="3">
          <cell r="A3" t="str">
            <v>000</v>
          </cell>
        </row>
        <row r="4">
          <cell r="A4" t="str">
            <v>M02</v>
          </cell>
        </row>
        <row r="5">
          <cell r="A5" t="str">
            <v>M03</v>
          </cell>
        </row>
        <row r="6">
          <cell r="A6" t="str">
            <v>M04</v>
          </cell>
        </row>
        <row r="7">
          <cell r="A7" t="str">
            <v>M05</v>
          </cell>
        </row>
        <row r="8">
          <cell r="A8" t="str">
            <v>M06</v>
          </cell>
        </row>
        <row r="9">
          <cell r="A9" t="str">
            <v>M07</v>
          </cell>
        </row>
        <row r="10">
          <cell r="A10" t="str">
            <v>M08</v>
          </cell>
        </row>
        <row r="11">
          <cell r="A11" t="str">
            <v>M09</v>
          </cell>
        </row>
        <row r="12">
          <cell r="A12" t="str">
            <v>M10</v>
          </cell>
        </row>
        <row r="13">
          <cell r="A13" t="str">
            <v>M11</v>
          </cell>
        </row>
        <row r="14">
          <cell r="A14" t="str">
            <v>M12</v>
          </cell>
        </row>
        <row r="15">
          <cell r="A15" t="str">
            <v>M13</v>
          </cell>
        </row>
        <row r="16">
          <cell r="A16" t="str">
            <v>M14</v>
          </cell>
        </row>
        <row r="17">
          <cell r="A17" t="str">
            <v>M23</v>
          </cell>
        </row>
        <row r="18">
          <cell r="A18" t="str">
            <v>M24</v>
          </cell>
        </row>
        <row r="19">
          <cell r="A19" t="str">
            <v>M25</v>
          </cell>
        </row>
        <row r="20">
          <cell r="A20" t="str">
            <v>M26</v>
          </cell>
        </row>
        <row r="21">
          <cell r="A21" t="str">
            <v>M27</v>
          </cell>
        </row>
        <row r="22">
          <cell r="A22" t="str">
            <v>M56</v>
          </cell>
        </row>
        <row r="23">
          <cell r="A23" t="str">
            <v>M57</v>
          </cell>
        </row>
        <row r="24">
          <cell r="A24" t="str">
            <v>M58</v>
          </cell>
        </row>
        <row r="25">
          <cell r="A25" t="str">
            <v>M59</v>
          </cell>
        </row>
        <row r="26">
          <cell r="A26" t="str">
            <v>M60</v>
          </cell>
        </row>
        <row r="27">
          <cell r="A27" t="str">
            <v>M61</v>
          </cell>
        </row>
        <row r="28">
          <cell r="A28" t="str">
            <v>M62</v>
          </cell>
        </row>
        <row r="29">
          <cell r="A29" t="str">
            <v>M63</v>
          </cell>
        </row>
        <row r="30">
          <cell r="A30" t="str">
            <v>M64</v>
          </cell>
        </row>
        <row r="31">
          <cell r="A31" t="str">
            <v>M65</v>
          </cell>
        </row>
        <row r="32">
          <cell r="A32" t="str">
            <v>M66</v>
          </cell>
        </row>
        <row r="33">
          <cell r="A33" t="str">
            <v>M67</v>
          </cell>
        </row>
        <row r="34">
          <cell r="A34" t="str">
            <v>M68</v>
          </cell>
        </row>
        <row r="35">
          <cell r="A35" t="str">
            <v>M69</v>
          </cell>
        </row>
        <row r="36">
          <cell r="A36" t="str">
            <v>M70</v>
          </cell>
        </row>
        <row r="37">
          <cell r="A37" t="str">
            <v>M72</v>
          </cell>
        </row>
        <row r="38">
          <cell r="A38" t="str">
            <v>M73</v>
          </cell>
        </row>
        <row r="39">
          <cell r="A39" t="str">
            <v>M74</v>
          </cell>
        </row>
        <row r="40">
          <cell r="A40" t="str">
            <v>M75</v>
          </cell>
        </row>
        <row r="41">
          <cell r="A41" t="str">
            <v>M76</v>
          </cell>
        </row>
        <row r="42">
          <cell r="A42" t="str">
            <v>M77</v>
          </cell>
        </row>
        <row r="43">
          <cell r="A43" t="str">
            <v>M78</v>
          </cell>
        </row>
        <row r="44">
          <cell r="A44" t="str">
            <v>M79</v>
          </cell>
        </row>
        <row r="45">
          <cell r="A45" t="str">
            <v>M80</v>
          </cell>
        </row>
        <row r="46">
          <cell r="A46" t="str">
            <v>M95</v>
          </cell>
        </row>
        <row r="47">
          <cell r="A47" t="str">
            <v>M96</v>
          </cell>
        </row>
        <row r="48">
          <cell r="A48" t="str">
            <v>M97</v>
          </cell>
        </row>
        <row r="49">
          <cell r="A49" t="str">
            <v>M98</v>
          </cell>
        </row>
        <row r="50">
          <cell r="A50" t="str">
            <v>M99</v>
          </cell>
        </row>
        <row r="51">
          <cell r="A51" t="str">
            <v>N01</v>
          </cell>
        </row>
        <row r="52">
          <cell r="A52" t="str">
            <v>N02</v>
          </cell>
        </row>
        <row r="53">
          <cell r="A53" t="str">
            <v>N03</v>
          </cell>
        </row>
        <row r="54">
          <cell r="A54" t="str">
            <v>N04</v>
          </cell>
        </row>
        <row r="55">
          <cell r="A55" t="str">
            <v>N05</v>
          </cell>
        </row>
        <row r="56">
          <cell r="A56" t="str">
            <v>N11</v>
          </cell>
        </row>
        <row r="57">
          <cell r="A57" t="str">
            <v>N12</v>
          </cell>
        </row>
        <row r="58">
          <cell r="A58" t="str">
            <v>N13</v>
          </cell>
        </row>
        <row r="59">
          <cell r="A59" t="str">
            <v>N14</v>
          </cell>
        </row>
        <row r="60">
          <cell r="A60" t="str">
            <v>N17</v>
          </cell>
        </row>
        <row r="61">
          <cell r="A61" t="str">
            <v>N18</v>
          </cell>
        </row>
        <row r="62">
          <cell r="A62" t="str">
            <v>N19</v>
          </cell>
        </row>
        <row r="63">
          <cell r="A63" t="str">
            <v>N20</v>
          </cell>
        </row>
        <row r="64">
          <cell r="A64" t="str">
            <v>N21</v>
          </cell>
        </row>
        <row r="65">
          <cell r="A65" t="str">
            <v>N22</v>
          </cell>
        </row>
        <row r="66">
          <cell r="A66" t="str">
            <v>N41</v>
          </cell>
        </row>
        <row r="67">
          <cell r="A67" t="str">
            <v>N50</v>
          </cell>
        </row>
        <row r="68">
          <cell r="A68" t="str">
            <v>N51</v>
          </cell>
        </row>
        <row r="69">
          <cell r="A69" t="str">
            <v>N52</v>
          </cell>
        </row>
        <row r="70">
          <cell r="A70" t="str">
            <v>N53</v>
          </cell>
        </row>
        <row r="71">
          <cell r="A71" t="str">
            <v>N54</v>
          </cell>
        </row>
        <row r="72">
          <cell r="A72" t="str">
            <v>N89</v>
          </cell>
        </row>
        <row r="73">
          <cell r="A73" t="str">
            <v>N90</v>
          </cell>
        </row>
        <row r="74">
          <cell r="A74" t="str">
            <v>N91</v>
          </cell>
        </row>
        <row r="75">
          <cell r="A75" t="str">
            <v>N92</v>
          </cell>
        </row>
        <row r="76">
          <cell r="A76" t="str">
            <v>N93</v>
          </cell>
        </row>
        <row r="77">
          <cell r="A77" t="str">
            <v>N94</v>
          </cell>
        </row>
        <row r="78">
          <cell r="A78" t="str">
            <v>N95</v>
          </cell>
        </row>
        <row r="79">
          <cell r="A79" t="str">
            <v>P02</v>
          </cell>
        </row>
        <row r="80">
          <cell r="A80" t="str">
            <v>P03</v>
          </cell>
        </row>
        <row r="81">
          <cell r="A81" t="str">
            <v>P04</v>
          </cell>
        </row>
        <row r="82">
          <cell r="A82" t="str">
            <v>P05</v>
          </cell>
        </row>
        <row r="83">
          <cell r="A83" t="str">
            <v>P06</v>
          </cell>
        </row>
        <row r="84">
          <cell r="A84" t="str">
            <v>P07</v>
          </cell>
        </row>
        <row r="85">
          <cell r="A85" t="str">
            <v>P08</v>
          </cell>
        </row>
        <row r="86">
          <cell r="A86" t="str">
            <v>P09</v>
          </cell>
        </row>
        <row r="87">
          <cell r="A87" t="str">
            <v>P10</v>
          </cell>
        </row>
        <row r="88">
          <cell r="A88" t="str">
            <v>P11</v>
          </cell>
        </row>
        <row r="89">
          <cell r="A89" t="str">
            <v>P12</v>
          </cell>
        </row>
        <row r="90">
          <cell r="A90" t="str">
            <v>P13</v>
          </cell>
        </row>
        <row r="91">
          <cell r="A91" t="str">
            <v>P14</v>
          </cell>
        </row>
        <row r="92">
          <cell r="A92" t="str">
            <v>P15</v>
          </cell>
        </row>
        <row r="93">
          <cell r="A93" t="str">
            <v>P16</v>
          </cell>
        </row>
        <row r="94">
          <cell r="A94" t="str">
            <v>P17</v>
          </cell>
        </row>
        <row r="95">
          <cell r="A95" t="str">
            <v>P18</v>
          </cell>
        </row>
        <row r="96">
          <cell r="A96" t="str">
            <v>P19</v>
          </cell>
        </row>
        <row r="97">
          <cell r="A97" t="str">
            <v>P23</v>
          </cell>
        </row>
        <row r="98">
          <cell r="A98" t="str">
            <v>P26</v>
          </cell>
        </row>
        <row r="99">
          <cell r="A99" t="str">
            <v>P27</v>
          </cell>
        </row>
        <row r="100">
          <cell r="A100" t="str">
            <v>P28</v>
          </cell>
        </row>
        <row r="101">
          <cell r="A101" t="str">
            <v>P55</v>
          </cell>
        </row>
        <row r="102">
          <cell r="A102" t="str">
            <v>P56</v>
          </cell>
        </row>
        <row r="103">
          <cell r="A103" t="str">
            <v>P57</v>
          </cell>
        </row>
        <row r="104">
          <cell r="A104" t="str">
            <v>P58</v>
          </cell>
        </row>
        <row r="105">
          <cell r="A105" t="str">
            <v>P59</v>
          </cell>
        </row>
        <row r="106">
          <cell r="A106" t="str">
            <v>P60</v>
          </cell>
        </row>
        <row r="107">
          <cell r="A107" t="str">
            <v>P61</v>
          </cell>
        </row>
        <row r="108">
          <cell r="A108" t="str">
            <v>P62</v>
          </cell>
        </row>
        <row r="109">
          <cell r="A109" t="str">
            <v>P63</v>
          </cell>
        </row>
        <row r="110">
          <cell r="A110" t="str">
            <v>P64</v>
          </cell>
        </row>
        <row r="111">
          <cell r="A111" t="str">
            <v>P65</v>
          </cell>
        </row>
        <row r="112">
          <cell r="A112" t="str">
            <v>P66</v>
          </cell>
        </row>
        <row r="113">
          <cell r="A113" t="str">
            <v>P67</v>
          </cell>
        </row>
        <row r="114">
          <cell r="A114" t="str">
            <v>P68</v>
          </cell>
        </row>
        <row r="115">
          <cell r="A115" t="str">
            <v>P69</v>
          </cell>
        </row>
        <row r="116">
          <cell r="A116" t="str">
            <v>P70</v>
          </cell>
        </row>
        <row r="117">
          <cell r="A117" t="str">
            <v>P71</v>
          </cell>
        </row>
        <row r="118">
          <cell r="A118" t="str">
            <v>P72</v>
          </cell>
        </row>
        <row r="119">
          <cell r="A119" t="str">
            <v>P73</v>
          </cell>
        </row>
        <row r="120">
          <cell r="A120" t="str">
            <v>P74</v>
          </cell>
        </row>
        <row r="121">
          <cell r="A121" t="str">
            <v>P75</v>
          </cell>
        </row>
        <row r="122">
          <cell r="A122" t="str">
            <v>P76</v>
          </cell>
        </row>
        <row r="123">
          <cell r="A123" t="str">
            <v>P77</v>
          </cell>
        </row>
        <row r="124">
          <cell r="A124" t="str">
            <v>P78</v>
          </cell>
        </row>
        <row r="125">
          <cell r="A125" t="str">
            <v>P79</v>
          </cell>
        </row>
        <row r="126">
          <cell r="A126" t="str">
            <v>P80</v>
          </cell>
        </row>
        <row r="127">
          <cell r="A127" t="str">
            <v>P81</v>
          </cell>
        </row>
        <row r="128">
          <cell r="A128" t="str">
            <v>P82</v>
          </cell>
        </row>
        <row r="129">
          <cell r="A129" t="str">
            <v>R02</v>
          </cell>
        </row>
        <row r="130">
          <cell r="A130" t="str">
            <v>R11</v>
          </cell>
        </row>
        <row r="131">
          <cell r="A131" t="str">
            <v>R12</v>
          </cell>
        </row>
        <row r="132">
          <cell r="A132" t="str">
            <v>R13</v>
          </cell>
        </row>
        <row r="133">
          <cell r="A133" t="str">
            <v>R14</v>
          </cell>
        </row>
        <row r="134">
          <cell r="A134" t="str">
            <v>R15</v>
          </cell>
        </row>
        <row r="135">
          <cell r="A135" t="str">
            <v>R16</v>
          </cell>
        </row>
        <row r="136">
          <cell r="A136" t="str">
            <v>R17</v>
          </cell>
        </row>
        <row r="137">
          <cell r="A137" t="str">
            <v>R31</v>
          </cell>
        </row>
        <row r="138">
          <cell r="A138" t="str">
            <v>R32</v>
          </cell>
        </row>
        <row r="139">
          <cell r="A139" t="str">
            <v>R33</v>
          </cell>
        </row>
        <row r="140">
          <cell r="A140" t="str">
            <v>R37</v>
          </cell>
        </row>
        <row r="141">
          <cell r="A141" t="str">
            <v>S02</v>
          </cell>
        </row>
        <row r="142">
          <cell r="A142" t="str">
            <v>S03</v>
          </cell>
        </row>
        <row r="143">
          <cell r="A143" t="str">
            <v>S04</v>
          </cell>
        </row>
        <row r="144">
          <cell r="A144" t="str">
            <v>S05</v>
          </cell>
        </row>
        <row r="145">
          <cell r="A145" t="str">
            <v>S06</v>
          </cell>
        </row>
        <row r="146">
          <cell r="A146" t="str">
            <v>S07</v>
          </cell>
        </row>
        <row r="147">
          <cell r="A147" t="str">
            <v>S08</v>
          </cell>
        </row>
        <row r="148">
          <cell r="A148" t="str">
            <v>S14</v>
          </cell>
        </row>
        <row r="149">
          <cell r="A149" t="str">
            <v>S15</v>
          </cell>
        </row>
        <row r="150">
          <cell r="A150" t="str">
            <v>S16</v>
          </cell>
        </row>
        <row r="151">
          <cell r="A151" t="str">
            <v>S24</v>
          </cell>
        </row>
        <row r="152">
          <cell r="A152" t="str">
            <v>S25</v>
          </cell>
        </row>
        <row r="153">
          <cell r="A153" t="str">
            <v>S28</v>
          </cell>
        </row>
        <row r="154">
          <cell r="A154" t="str">
            <v>S83</v>
          </cell>
        </row>
        <row r="155">
          <cell r="A155" t="str">
            <v>S84</v>
          </cell>
        </row>
        <row r="156">
          <cell r="A156" t="str">
            <v>S85</v>
          </cell>
        </row>
        <row r="157">
          <cell r="A157" t="str">
            <v>S86</v>
          </cell>
        </row>
        <row r="158">
          <cell r="A158" t="str">
            <v>S87</v>
          </cell>
        </row>
        <row r="159">
          <cell r="A159" t="str">
            <v>S88</v>
          </cell>
        </row>
        <row r="160">
          <cell r="A160" t="str">
            <v>T02</v>
          </cell>
        </row>
        <row r="161">
          <cell r="A161" t="str">
            <v>T04</v>
          </cell>
        </row>
        <row r="162">
          <cell r="A162" t="str">
            <v>T05</v>
          </cell>
        </row>
        <row r="163">
          <cell r="A163" t="str">
            <v>T06</v>
          </cell>
        </row>
        <row r="164">
          <cell r="A164" t="str">
            <v>T07</v>
          </cell>
        </row>
        <row r="165">
          <cell r="A165" t="str">
            <v>T14</v>
          </cell>
        </row>
        <row r="166">
          <cell r="A166" t="str">
            <v>T15</v>
          </cell>
        </row>
        <row r="167">
          <cell r="A167" t="str">
            <v>T16</v>
          </cell>
        </row>
        <row r="168">
          <cell r="A168" t="str">
            <v>T17</v>
          </cell>
        </row>
        <row r="169">
          <cell r="A169" t="str">
            <v>T18</v>
          </cell>
        </row>
        <row r="170">
          <cell r="A170" t="str">
            <v>T19</v>
          </cell>
        </row>
        <row r="171">
          <cell r="A171" t="str">
            <v>T21</v>
          </cell>
        </row>
        <row r="172">
          <cell r="A172" t="str">
            <v>T22</v>
          </cell>
        </row>
        <row r="173">
          <cell r="A173" t="str">
            <v>T23</v>
          </cell>
        </row>
        <row r="174">
          <cell r="A174" t="str">
            <v>T24</v>
          </cell>
        </row>
        <row r="175">
          <cell r="A175" t="str">
            <v>T25</v>
          </cell>
        </row>
        <row r="176">
          <cell r="A176" t="str">
            <v>T26</v>
          </cell>
        </row>
        <row r="177">
          <cell r="A177" t="str">
            <v>T27</v>
          </cell>
        </row>
        <row r="178">
          <cell r="A178" t="str">
            <v>T28</v>
          </cell>
        </row>
        <row r="179">
          <cell r="A179" t="str">
            <v>T29</v>
          </cell>
        </row>
        <row r="180">
          <cell r="A180" t="str">
            <v>T30</v>
          </cell>
        </row>
        <row r="181">
          <cell r="A181" t="str">
            <v>T31</v>
          </cell>
        </row>
        <row r="182">
          <cell r="A182" t="str">
            <v>T32</v>
          </cell>
        </row>
        <row r="183">
          <cell r="A183" t="str">
            <v>T33</v>
          </cell>
        </row>
        <row r="184">
          <cell r="A184" t="str">
            <v>T34</v>
          </cell>
        </row>
        <row r="185">
          <cell r="A185" t="str">
            <v>T35</v>
          </cell>
        </row>
        <row r="186">
          <cell r="A186" t="str">
            <v>T36</v>
          </cell>
        </row>
        <row r="187">
          <cell r="A187" t="str">
            <v>T37</v>
          </cell>
        </row>
      </sheetData>
      <sheetData sheetId="2" refreshError="1"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0">
          <cell r="A10">
            <v>0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Hourly"/>
      <sheetName val="Sheet1"/>
      <sheetName val="ASAL"/>
      <sheetName val="FOR"/>
      <sheetName val="summary"/>
      <sheetName val="ocean voyage"/>
      <sheetName val="OPT_GL"/>
      <sheetName val="Data Base"/>
      <sheetName val="LIST"/>
      <sheetName val="BB TO STOCK KTD "/>
      <sheetName val="LS-Rutin"/>
      <sheetName val="Run"/>
      <sheetName val="D"/>
      <sheetName val="PC_750"/>
      <sheetName val="I"/>
      <sheetName val="PLAN"/>
      <sheetName val="REMARK"/>
      <sheetName val="WORK"/>
      <sheetName val="Standard Cost"/>
      <sheetName val="Hystori"/>
      <sheetName val="bantuan"/>
      <sheetName val="Hourly_16_Des_2006"/>
      <sheetName val="Daily Plan"/>
      <sheetName val="DATA"/>
    </sheetNames>
    <sheetDataSet>
      <sheetData sheetId="0" refreshError="1">
        <row r="34">
          <cell r="B34" t="str">
            <v>SH4001</v>
          </cell>
          <cell r="C34">
            <v>0</v>
          </cell>
          <cell r="D34">
            <v>0</v>
          </cell>
          <cell r="E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B35" t="str">
            <v>SH4002</v>
          </cell>
          <cell r="C35">
            <v>5</v>
          </cell>
          <cell r="D35">
            <v>4</v>
          </cell>
          <cell r="E35">
            <v>6.53</v>
          </cell>
          <cell r="H35">
            <v>15.53</v>
          </cell>
          <cell r="I35">
            <v>1800</v>
          </cell>
          <cell r="J35">
            <v>1800</v>
          </cell>
          <cell r="K35">
            <v>1800</v>
          </cell>
          <cell r="L35">
            <v>1800</v>
          </cell>
          <cell r="M35">
            <v>1800</v>
          </cell>
          <cell r="N35">
            <v>1800</v>
          </cell>
          <cell r="O35">
            <v>9000</v>
          </cell>
          <cell r="P35">
            <v>7200</v>
          </cell>
          <cell r="Q35">
            <v>11754</v>
          </cell>
          <cell r="T35">
            <v>27954</v>
          </cell>
          <cell r="U35">
            <v>0</v>
          </cell>
          <cell r="V35">
            <v>0</v>
          </cell>
          <cell r="W35">
            <v>0</v>
          </cell>
          <cell r="Z35">
            <v>0</v>
          </cell>
          <cell r="AA35">
            <v>3000</v>
          </cell>
          <cell r="AB35">
            <v>3081.3421652230218</v>
          </cell>
        </row>
        <row r="36">
          <cell r="B36" t="str">
            <v>SH304</v>
          </cell>
          <cell r="C36">
            <v>4</v>
          </cell>
          <cell r="D36">
            <v>0</v>
          </cell>
          <cell r="E36">
            <v>0</v>
          </cell>
          <cell r="H36">
            <v>4</v>
          </cell>
          <cell r="I36">
            <v>1300</v>
          </cell>
          <cell r="J36">
            <v>1300</v>
          </cell>
          <cell r="K36">
            <v>1300</v>
          </cell>
          <cell r="L36">
            <v>1300</v>
          </cell>
          <cell r="M36">
            <v>1300</v>
          </cell>
          <cell r="N36">
            <v>1300</v>
          </cell>
          <cell r="O36">
            <v>5200</v>
          </cell>
          <cell r="P36">
            <v>0</v>
          </cell>
          <cell r="Q36">
            <v>0</v>
          </cell>
          <cell r="T36">
            <v>5200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2550</v>
          </cell>
          <cell r="AB36">
            <v>3038.3085758957914</v>
          </cell>
        </row>
        <row r="37">
          <cell r="B37" t="str">
            <v>SH305</v>
          </cell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B38" t="str">
            <v>SH306</v>
          </cell>
          <cell r="C38">
            <v>7.74</v>
          </cell>
          <cell r="D38">
            <v>7.13</v>
          </cell>
          <cell r="E38">
            <v>6.53</v>
          </cell>
          <cell r="H38">
            <v>21.4</v>
          </cell>
          <cell r="I38">
            <v>1300</v>
          </cell>
          <cell r="J38">
            <v>1300</v>
          </cell>
          <cell r="K38">
            <v>1300</v>
          </cell>
          <cell r="L38">
            <v>1300</v>
          </cell>
          <cell r="M38">
            <v>1300</v>
          </cell>
          <cell r="N38">
            <v>1300</v>
          </cell>
          <cell r="O38">
            <v>10062</v>
          </cell>
          <cell r="P38">
            <v>9269</v>
          </cell>
          <cell r="Q38">
            <v>8489</v>
          </cell>
          <cell r="T38">
            <v>27820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2750</v>
          </cell>
          <cell r="AB38">
            <v>3038.3085758957914</v>
          </cell>
        </row>
        <row r="39">
          <cell r="B39" t="str">
            <v>EX708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B40" t="str">
            <v>EX709</v>
          </cell>
          <cell r="C40">
            <v>7.74</v>
          </cell>
          <cell r="D40">
            <v>7.13</v>
          </cell>
          <cell r="E40">
            <v>6.53</v>
          </cell>
          <cell r="H40">
            <v>21.4</v>
          </cell>
          <cell r="I40">
            <v>1300</v>
          </cell>
          <cell r="J40">
            <v>1300</v>
          </cell>
          <cell r="K40">
            <v>1300</v>
          </cell>
          <cell r="L40">
            <v>1300</v>
          </cell>
          <cell r="M40">
            <v>1300</v>
          </cell>
          <cell r="N40">
            <v>1300</v>
          </cell>
          <cell r="O40">
            <v>10062</v>
          </cell>
          <cell r="P40">
            <v>9269</v>
          </cell>
          <cell r="Q40">
            <v>8489</v>
          </cell>
          <cell r="T40">
            <v>27820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3350</v>
          </cell>
          <cell r="AB40">
            <v>3399.832765763766</v>
          </cell>
        </row>
        <row r="41">
          <cell r="B41" t="str">
            <v>EX710</v>
          </cell>
          <cell r="C41">
            <v>7.74</v>
          </cell>
          <cell r="D41">
            <v>7.13</v>
          </cell>
          <cell r="E41">
            <v>6.53</v>
          </cell>
          <cell r="H41">
            <v>21.4</v>
          </cell>
          <cell r="I41">
            <v>900</v>
          </cell>
          <cell r="J41">
            <v>900</v>
          </cell>
          <cell r="K41">
            <v>900</v>
          </cell>
          <cell r="L41">
            <v>900</v>
          </cell>
          <cell r="M41">
            <v>900</v>
          </cell>
          <cell r="N41">
            <v>900</v>
          </cell>
          <cell r="O41">
            <v>6966</v>
          </cell>
          <cell r="P41">
            <v>6417</v>
          </cell>
          <cell r="Q41">
            <v>5877</v>
          </cell>
          <cell r="T41">
            <v>19260</v>
          </cell>
          <cell r="U41">
            <v>0</v>
          </cell>
          <cell r="V41">
            <v>0</v>
          </cell>
          <cell r="W41">
            <v>0</v>
          </cell>
          <cell r="Z41">
            <v>0</v>
          </cell>
          <cell r="AA41">
            <v>3300</v>
          </cell>
          <cell r="AB41">
            <v>3822.1493617523656</v>
          </cell>
        </row>
        <row r="42">
          <cell r="B42" t="str">
            <v>EX711</v>
          </cell>
          <cell r="C42">
            <v>0</v>
          </cell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B43" t="str">
            <v>EX1001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B44" t="str">
            <v>EX1002</v>
          </cell>
          <cell r="C44">
            <v>7.74</v>
          </cell>
          <cell r="D44">
            <v>7.13</v>
          </cell>
          <cell r="E44">
            <v>6.53</v>
          </cell>
          <cell r="H44">
            <v>21.4</v>
          </cell>
          <cell r="I44">
            <v>500</v>
          </cell>
          <cell r="J44">
            <v>500</v>
          </cell>
          <cell r="K44">
            <v>500</v>
          </cell>
          <cell r="L44">
            <v>500</v>
          </cell>
          <cell r="M44">
            <v>500</v>
          </cell>
          <cell r="N44">
            <v>500</v>
          </cell>
          <cell r="T44">
            <v>0</v>
          </cell>
          <cell r="U44">
            <v>3870</v>
          </cell>
          <cell r="V44">
            <v>3565</v>
          </cell>
          <cell r="W44">
            <v>3265</v>
          </cell>
          <cell r="X44">
            <v>0</v>
          </cell>
          <cell r="Y44">
            <v>0</v>
          </cell>
          <cell r="Z44">
            <v>10700</v>
          </cell>
          <cell r="AA44">
            <v>0</v>
          </cell>
          <cell r="AB44">
            <v>8149.0857203720061</v>
          </cell>
        </row>
        <row r="45">
          <cell r="B45" t="str">
            <v>EX1004</v>
          </cell>
          <cell r="F45">
            <v>9.5</v>
          </cell>
          <cell r="G45">
            <v>10.5</v>
          </cell>
          <cell r="H45">
            <v>20</v>
          </cell>
          <cell r="L45">
            <v>400</v>
          </cell>
          <cell r="M45">
            <v>400</v>
          </cell>
          <cell r="N45">
            <v>400</v>
          </cell>
          <cell r="R45">
            <v>3800</v>
          </cell>
          <cell r="S45">
            <v>4200</v>
          </cell>
          <cell r="T45">
            <v>8000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3173.5472399067926</v>
          </cell>
        </row>
        <row r="46">
          <cell r="B46" t="str">
            <v>EX1006</v>
          </cell>
          <cell r="C46">
            <v>7.74</v>
          </cell>
          <cell r="D46">
            <v>7.13</v>
          </cell>
          <cell r="E46">
            <v>6.53</v>
          </cell>
          <cell r="H46">
            <v>21.4</v>
          </cell>
          <cell r="I46">
            <v>400</v>
          </cell>
          <cell r="J46">
            <v>400</v>
          </cell>
          <cell r="K46">
            <v>400</v>
          </cell>
          <cell r="L46">
            <v>400</v>
          </cell>
          <cell r="M46">
            <v>400</v>
          </cell>
          <cell r="N46">
            <v>400</v>
          </cell>
          <cell r="O46">
            <v>3096</v>
          </cell>
          <cell r="P46">
            <v>2852</v>
          </cell>
          <cell r="Q46">
            <v>2612</v>
          </cell>
          <cell r="T46">
            <v>8560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3250</v>
          </cell>
          <cell r="AB46">
            <v>3281.7946753159999</v>
          </cell>
        </row>
        <row r="47">
          <cell r="B47" t="str">
            <v>EX1008</v>
          </cell>
          <cell r="C47">
            <v>7.74</v>
          </cell>
          <cell r="D47">
            <v>7.13</v>
          </cell>
          <cell r="E47">
            <v>6.53</v>
          </cell>
          <cell r="H47">
            <v>21.4</v>
          </cell>
          <cell r="I47">
            <v>400</v>
          </cell>
          <cell r="J47">
            <v>400</v>
          </cell>
          <cell r="K47">
            <v>400</v>
          </cell>
          <cell r="L47">
            <v>400</v>
          </cell>
          <cell r="M47">
            <v>400</v>
          </cell>
          <cell r="N47">
            <v>400</v>
          </cell>
          <cell r="O47">
            <v>3096</v>
          </cell>
          <cell r="P47">
            <v>2852</v>
          </cell>
          <cell r="Q47">
            <v>2612</v>
          </cell>
          <cell r="T47">
            <v>8560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B48" t="str">
            <v>EX1013</v>
          </cell>
          <cell r="C48">
            <v>7.74</v>
          </cell>
          <cell r="D48">
            <v>7.13</v>
          </cell>
          <cell r="E48">
            <v>6.53</v>
          </cell>
          <cell r="H48">
            <v>21.4</v>
          </cell>
          <cell r="I48">
            <v>450</v>
          </cell>
          <cell r="J48">
            <v>450</v>
          </cell>
          <cell r="K48">
            <v>450</v>
          </cell>
          <cell r="L48">
            <v>450</v>
          </cell>
          <cell r="M48">
            <v>400</v>
          </cell>
          <cell r="N48">
            <v>440</v>
          </cell>
          <cell r="O48">
            <v>3483</v>
          </cell>
          <cell r="P48">
            <v>2852</v>
          </cell>
          <cell r="Q48">
            <v>2612</v>
          </cell>
          <cell r="T48">
            <v>8947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2650</v>
          </cell>
          <cell r="AB48">
            <v>2825.951919795802</v>
          </cell>
        </row>
        <row r="49">
          <cell r="B49" t="str">
            <v>EX1014</v>
          </cell>
          <cell r="C49">
            <v>7.74</v>
          </cell>
          <cell r="D49">
            <v>7.13</v>
          </cell>
          <cell r="E49">
            <v>6.53</v>
          </cell>
          <cell r="H49">
            <v>21.4</v>
          </cell>
          <cell r="I49">
            <v>450</v>
          </cell>
          <cell r="J49">
            <v>450</v>
          </cell>
          <cell r="K49">
            <v>450</v>
          </cell>
          <cell r="L49">
            <v>450</v>
          </cell>
          <cell r="M49">
            <v>450</v>
          </cell>
          <cell r="N49">
            <v>450</v>
          </cell>
          <cell r="O49">
            <v>3483</v>
          </cell>
          <cell r="P49">
            <v>3208.5</v>
          </cell>
          <cell r="Q49">
            <v>2938.5</v>
          </cell>
          <cell r="T49">
            <v>9630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3250</v>
          </cell>
          <cell r="AB49">
            <v>0</v>
          </cell>
        </row>
        <row r="50">
          <cell r="B50" t="str">
            <v>EX577</v>
          </cell>
          <cell r="F50">
            <v>9.5</v>
          </cell>
          <cell r="G50">
            <v>10.5</v>
          </cell>
          <cell r="H50">
            <v>20</v>
          </cell>
          <cell r="L50">
            <v>300</v>
          </cell>
          <cell r="M50">
            <v>300</v>
          </cell>
          <cell r="N50">
            <v>300</v>
          </cell>
          <cell r="R50">
            <v>2850</v>
          </cell>
          <cell r="S50">
            <v>3150</v>
          </cell>
          <cell r="T50">
            <v>6000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2500</v>
          </cell>
          <cell r="AB50">
            <v>0</v>
          </cell>
        </row>
        <row r="51">
          <cell r="B51" t="str">
            <v>EX578</v>
          </cell>
          <cell r="F51">
            <v>9.5</v>
          </cell>
          <cell r="G51">
            <v>10.5</v>
          </cell>
          <cell r="H51">
            <v>20</v>
          </cell>
          <cell r="L51">
            <v>300</v>
          </cell>
          <cell r="M51">
            <v>300</v>
          </cell>
          <cell r="N51">
            <v>300</v>
          </cell>
          <cell r="R51">
            <v>2850</v>
          </cell>
          <cell r="S51">
            <v>3150</v>
          </cell>
          <cell r="T51">
            <v>6000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2750</v>
          </cell>
          <cell r="AB51">
            <v>2890.9618348385825</v>
          </cell>
        </row>
        <row r="52">
          <cell r="B52" t="str">
            <v>WL508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B53" t="str">
            <v>EX429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B54" t="str">
            <v>EX430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B55" t="str">
            <v>KPTJEX009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 t="e">
            <v>#N/A</v>
          </cell>
          <cell r="AB55">
            <v>0</v>
          </cell>
        </row>
        <row r="56">
          <cell r="B56" t="str">
            <v>KPLMEX002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 t="e">
            <v>#N/A</v>
          </cell>
          <cell r="AB56">
            <v>0</v>
          </cell>
        </row>
        <row r="57">
          <cell r="B57">
            <v>1</v>
          </cell>
          <cell r="F57">
            <v>0</v>
          </cell>
          <cell r="G57">
            <v>0</v>
          </cell>
          <cell r="H57">
            <v>0</v>
          </cell>
          <cell r="L57">
            <v>0</v>
          </cell>
          <cell r="M57">
            <v>0</v>
          </cell>
          <cell r="N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Z57">
            <v>0</v>
          </cell>
          <cell r="AA57" t="e">
            <v>#N/A</v>
          </cell>
          <cell r="AB57">
            <v>0</v>
          </cell>
        </row>
        <row r="58">
          <cell r="B58" t="str">
            <v>TOTAL</v>
          </cell>
          <cell r="C58">
            <v>70.92</v>
          </cell>
          <cell r="D58">
            <v>61.04</v>
          </cell>
          <cell r="E58">
            <v>58.77</v>
          </cell>
          <cell r="F58">
            <v>28.5</v>
          </cell>
          <cell r="G58">
            <v>31.5</v>
          </cell>
          <cell r="H58">
            <v>250.73</v>
          </cell>
          <cell r="I58">
            <v>1800</v>
          </cell>
          <cell r="J58">
            <v>1800</v>
          </cell>
          <cell r="K58">
            <v>1800</v>
          </cell>
          <cell r="L58">
            <v>1800</v>
          </cell>
          <cell r="M58">
            <v>1800</v>
          </cell>
          <cell r="N58">
            <v>1800</v>
          </cell>
          <cell r="O58">
            <v>54448</v>
          </cell>
          <cell r="P58">
            <v>43919.5</v>
          </cell>
          <cell r="Q58">
            <v>45383.5</v>
          </cell>
          <cell r="R58">
            <v>9500</v>
          </cell>
          <cell r="S58">
            <v>10500</v>
          </cell>
          <cell r="T58">
            <v>163751</v>
          </cell>
          <cell r="U58">
            <v>3870</v>
          </cell>
          <cell r="V58">
            <v>3565</v>
          </cell>
          <cell r="W58">
            <v>3265</v>
          </cell>
          <cell r="X58">
            <v>0</v>
          </cell>
          <cell r="Y58">
            <v>0</v>
          </cell>
          <cell r="Z58">
            <v>10700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lan"/>
      <sheetName val="hourly"/>
      <sheetName val="Daily Plan Nov'06R0"/>
      <sheetName val="summary"/>
      <sheetName val="Truck"/>
      <sheetName val="SUM"/>
      <sheetName val="database"/>
      <sheetName val="OPT_GL"/>
      <sheetName val="bantuan"/>
      <sheetName val="Data Base"/>
      <sheetName val="Run"/>
    </sheetNames>
    <sheetDataSet>
      <sheetData sheetId="0" refreshError="1">
        <row r="8">
          <cell r="BH8" t="str">
            <v>SH304</v>
          </cell>
          <cell r="BI8">
            <v>6.5</v>
          </cell>
          <cell r="BJ8">
            <v>10.5</v>
          </cell>
          <cell r="BK8">
            <v>17</v>
          </cell>
          <cell r="BL8">
            <v>1400</v>
          </cell>
          <cell r="BM8">
            <v>1400</v>
          </cell>
          <cell r="BN8">
            <v>1400</v>
          </cell>
          <cell r="BO8">
            <v>9100</v>
          </cell>
          <cell r="BP8">
            <v>14700</v>
          </cell>
          <cell r="BQ8">
            <v>23800</v>
          </cell>
          <cell r="BR8">
            <v>0</v>
          </cell>
          <cell r="BS8">
            <v>0</v>
          </cell>
          <cell r="BT8">
            <v>0</v>
          </cell>
          <cell r="BU8" t="str">
            <v>OB</v>
          </cell>
          <cell r="BV8">
            <v>4.5</v>
          </cell>
          <cell r="BW8">
            <v>2.5</v>
          </cell>
          <cell r="BX8">
            <v>3250</v>
          </cell>
          <cell r="BY8">
            <v>0</v>
          </cell>
          <cell r="BZ8">
            <v>0</v>
          </cell>
          <cell r="CA8">
            <v>0</v>
          </cell>
        </row>
        <row r="9">
          <cell r="BH9" t="str">
            <v>SH305</v>
          </cell>
          <cell r="BI9">
            <v>6.5</v>
          </cell>
          <cell r="BJ9">
            <v>10.5</v>
          </cell>
          <cell r="BK9">
            <v>17</v>
          </cell>
          <cell r="BL9">
            <v>1400</v>
          </cell>
          <cell r="BM9">
            <v>1400</v>
          </cell>
          <cell r="BN9">
            <v>1400</v>
          </cell>
          <cell r="BO9">
            <v>9100</v>
          </cell>
          <cell r="BP9">
            <v>14700</v>
          </cell>
          <cell r="BQ9">
            <v>23800</v>
          </cell>
          <cell r="BR9">
            <v>0</v>
          </cell>
          <cell r="BS9">
            <v>0</v>
          </cell>
          <cell r="BT9">
            <v>0</v>
          </cell>
          <cell r="BU9" t="str">
            <v>OB</v>
          </cell>
          <cell r="BV9">
            <v>4.5</v>
          </cell>
          <cell r="BW9">
            <v>2.5</v>
          </cell>
          <cell r="BX9">
            <v>2750</v>
          </cell>
          <cell r="BY9">
            <v>0</v>
          </cell>
          <cell r="BZ9">
            <v>0</v>
          </cell>
          <cell r="CA9">
            <v>0</v>
          </cell>
        </row>
        <row r="10">
          <cell r="BH10" t="str">
            <v>SH306</v>
          </cell>
          <cell r="BI10">
            <v>6.5</v>
          </cell>
          <cell r="BJ10">
            <v>10.5</v>
          </cell>
          <cell r="BK10">
            <v>17</v>
          </cell>
          <cell r="BL10">
            <v>1350</v>
          </cell>
          <cell r="BM10">
            <v>1350</v>
          </cell>
          <cell r="BN10">
            <v>1350</v>
          </cell>
          <cell r="BO10">
            <v>8775</v>
          </cell>
          <cell r="BP10">
            <v>14175</v>
          </cell>
          <cell r="BQ10">
            <v>22950</v>
          </cell>
          <cell r="BR10">
            <v>0</v>
          </cell>
          <cell r="BS10">
            <v>0</v>
          </cell>
          <cell r="BT10">
            <v>0</v>
          </cell>
          <cell r="BU10" t="str">
            <v>OB</v>
          </cell>
          <cell r="BV10">
            <v>4.5</v>
          </cell>
          <cell r="BW10">
            <v>2.5</v>
          </cell>
          <cell r="BX10">
            <v>3250</v>
          </cell>
          <cell r="BY10">
            <v>0</v>
          </cell>
          <cell r="BZ10">
            <v>0</v>
          </cell>
          <cell r="CA10">
            <v>0</v>
          </cell>
        </row>
        <row r="11">
          <cell r="BH11" t="str">
            <v>EX708</v>
          </cell>
          <cell r="BI11">
            <v>6.5</v>
          </cell>
          <cell r="BJ11">
            <v>10.5</v>
          </cell>
          <cell r="BK11">
            <v>17</v>
          </cell>
          <cell r="BL11">
            <v>950</v>
          </cell>
          <cell r="BM11">
            <v>950</v>
          </cell>
          <cell r="BN11">
            <v>950</v>
          </cell>
          <cell r="BO11">
            <v>6175</v>
          </cell>
          <cell r="BP11">
            <v>9975</v>
          </cell>
          <cell r="BQ11">
            <v>16150</v>
          </cell>
          <cell r="BR11">
            <v>0</v>
          </cell>
          <cell r="BS11">
            <v>0</v>
          </cell>
          <cell r="BT11">
            <v>0</v>
          </cell>
          <cell r="BU11" t="str">
            <v>OB</v>
          </cell>
          <cell r="BV11">
            <v>4.5</v>
          </cell>
          <cell r="BW11">
            <v>2.5</v>
          </cell>
          <cell r="BX11">
            <v>2500</v>
          </cell>
          <cell r="BY11">
            <v>0</v>
          </cell>
          <cell r="BZ11">
            <v>0</v>
          </cell>
          <cell r="CA11">
            <v>0</v>
          </cell>
        </row>
        <row r="12">
          <cell r="BH12" t="str">
            <v>EX709</v>
          </cell>
          <cell r="BI12">
            <v>6.5</v>
          </cell>
          <cell r="BJ12">
            <v>10.5</v>
          </cell>
          <cell r="BK12">
            <v>17</v>
          </cell>
          <cell r="BL12">
            <v>950</v>
          </cell>
          <cell r="BM12">
            <v>950</v>
          </cell>
          <cell r="BN12">
            <v>950</v>
          </cell>
          <cell r="BO12">
            <v>6175</v>
          </cell>
          <cell r="BP12">
            <v>9975</v>
          </cell>
          <cell r="BQ12">
            <v>16150</v>
          </cell>
          <cell r="BR12">
            <v>0</v>
          </cell>
          <cell r="BS12">
            <v>0</v>
          </cell>
          <cell r="BT12">
            <v>0</v>
          </cell>
          <cell r="BU12" t="str">
            <v>OB</v>
          </cell>
          <cell r="BV12">
            <v>4.5</v>
          </cell>
          <cell r="BW12">
            <v>2.5</v>
          </cell>
          <cell r="BX12">
            <v>2250</v>
          </cell>
          <cell r="BY12">
            <v>0</v>
          </cell>
          <cell r="BZ12">
            <v>0</v>
          </cell>
          <cell r="CA12">
            <v>0</v>
          </cell>
        </row>
        <row r="13">
          <cell r="BH13" t="str">
            <v>EX710</v>
          </cell>
          <cell r="BI13">
            <v>6.5</v>
          </cell>
          <cell r="BJ13">
            <v>10.5</v>
          </cell>
          <cell r="BK13">
            <v>17</v>
          </cell>
          <cell r="BL13">
            <v>900</v>
          </cell>
          <cell r="BM13">
            <v>900</v>
          </cell>
          <cell r="BN13">
            <v>900</v>
          </cell>
          <cell r="BO13">
            <v>5850</v>
          </cell>
          <cell r="BP13">
            <v>9450</v>
          </cell>
          <cell r="BQ13">
            <v>15300</v>
          </cell>
          <cell r="BR13">
            <v>0</v>
          </cell>
          <cell r="BS13">
            <v>0</v>
          </cell>
          <cell r="BT13">
            <v>0</v>
          </cell>
          <cell r="BU13" t="str">
            <v>OB</v>
          </cell>
          <cell r="BV13">
            <v>4.5</v>
          </cell>
          <cell r="BW13">
            <v>2.5</v>
          </cell>
          <cell r="BX13">
            <v>3000</v>
          </cell>
          <cell r="BY13">
            <v>0</v>
          </cell>
          <cell r="BZ13">
            <v>0</v>
          </cell>
          <cell r="CA13">
            <v>0</v>
          </cell>
        </row>
        <row r="14">
          <cell r="BH14" t="str">
            <v>EX711</v>
          </cell>
          <cell r="BI14">
            <v>6.5</v>
          </cell>
          <cell r="BJ14">
            <v>10.5</v>
          </cell>
          <cell r="BK14">
            <v>17</v>
          </cell>
          <cell r="BL14">
            <v>950</v>
          </cell>
          <cell r="BM14">
            <v>950</v>
          </cell>
          <cell r="BN14">
            <v>950</v>
          </cell>
          <cell r="BO14">
            <v>6175</v>
          </cell>
          <cell r="BP14">
            <v>9975</v>
          </cell>
          <cell r="BQ14">
            <v>16150</v>
          </cell>
          <cell r="BR14">
            <v>0</v>
          </cell>
          <cell r="BS14">
            <v>0</v>
          </cell>
          <cell r="BT14">
            <v>0</v>
          </cell>
          <cell r="BU14" t="str">
            <v>OB</v>
          </cell>
          <cell r="BV14">
            <v>4.5</v>
          </cell>
          <cell r="BW14">
            <v>2.5</v>
          </cell>
          <cell r="BX14">
            <v>2750</v>
          </cell>
          <cell r="BY14">
            <v>0</v>
          </cell>
          <cell r="BZ14">
            <v>0</v>
          </cell>
          <cell r="CA14">
            <v>0</v>
          </cell>
        </row>
        <row r="15">
          <cell r="BH15" t="str">
            <v>EX718</v>
          </cell>
          <cell r="BI15">
            <v>6.5</v>
          </cell>
          <cell r="BJ15">
            <v>10.5</v>
          </cell>
          <cell r="BK15">
            <v>17</v>
          </cell>
          <cell r="BL15">
            <v>900</v>
          </cell>
          <cell r="BM15">
            <v>900</v>
          </cell>
          <cell r="BN15">
            <v>900</v>
          </cell>
          <cell r="BO15">
            <v>5850</v>
          </cell>
          <cell r="BP15">
            <v>9450</v>
          </cell>
          <cell r="BQ15">
            <v>15300</v>
          </cell>
          <cell r="BR15">
            <v>0</v>
          </cell>
          <cell r="BS15">
            <v>0</v>
          </cell>
          <cell r="BT15">
            <v>0</v>
          </cell>
          <cell r="BU15" t="str">
            <v>OB</v>
          </cell>
          <cell r="BV15">
            <v>4.5</v>
          </cell>
          <cell r="BW15">
            <v>2.5</v>
          </cell>
          <cell r="BX15">
            <v>3000</v>
          </cell>
          <cell r="BY15">
            <v>0</v>
          </cell>
          <cell r="BZ15">
            <v>0</v>
          </cell>
          <cell r="CA15">
            <v>0</v>
          </cell>
        </row>
        <row r="16">
          <cell r="BH16" t="str">
            <v>EX729</v>
          </cell>
          <cell r="BI16">
            <v>6.5</v>
          </cell>
          <cell r="BJ16">
            <v>10.5</v>
          </cell>
          <cell r="BK16">
            <v>17</v>
          </cell>
          <cell r="BL16">
            <v>900</v>
          </cell>
          <cell r="BM16">
            <v>900</v>
          </cell>
          <cell r="BN16">
            <v>900</v>
          </cell>
          <cell r="BO16">
            <v>5850</v>
          </cell>
          <cell r="BP16">
            <v>9450</v>
          </cell>
          <cell r="BQ16">
            <v>15300</v>
          </cell>
          <cell r="BR16">
            <v>0</v>
          </cell>
          <cell r="BS16">
            <v>0</v>
          </cell>
          <cell r="BT16">
            <v>0</v>
          </cell>
          <cell r="BU16" t="str">
            <v>OB</v>
          </cell>
          <cell r="BV16">
            <v>4.5</v>
          </cell>
          <cell r="BW16">
            <v>2.5</v>
          </cell>
          <cell r="BX16">
            <v>3000</v>
          </cell>
          <cell r="BY16">
            <v>0</v>
          </cell>
          <cell r="BZ16">
            <v>0</v>
          </cell>
          <cell r="CA16">
            <v>0</v>
          </cell>
        </row>
        <row r="17">
          <cell r="BH17" t="str">
            <v>EX1701</v>
          </cell>
          <cell r="BI17">
            <v>0</v>
          </cell>
          <cell r="BJ17">
            <v>5</v>
          </cell>
          <cell r="BK17">
            <v>5</v>
          </cell>
          <cell r="BL17">
            <v>0</v>
          </cell>
          <cell r="BM17">
            <v>800</v>
          </cell>
          <cell r="BN17">
            <v>800</v>
          </cell>
          <cell r="BO17">
            <v>0</v>
          </cell>
          <cell r="BP17">
            <v>4000</v>
          </cell>
          <cell r="BQ17">
            <v>4000</v>
          </cell>
          <cell r="BR17">
            <v>0</v>
          </cell>
          <cell r="BS17">
            <v>0</v>
          </cell>
          <cell r="BT17">
            <v>0</v>
          </cell>
          <cell r="BU17" t="str">
            <v>OB</v>
          </cell>
          <cell r="BV17">
            <v>0</v>
          </cell>
          <cell r="BW17">
            <v>8</v>
          </cell>
          <cell r="BX17">
            <v>-1250</v>
          </cell>
          <cell r="BY17">
            <v>4250</v>
          </cell>
          <cell r="BZ17">
            <v>17</v>
          </cell>
          <cell r="CA17">
            <v>0</v>
          </cell>
        </row>
        <row r="18">
          <cell r="BH18" t="str">
            <v>EX1001</v>
          </cell>
          <cell r="BI18">
            <v>6.5</v>
          </cell>
          <cell r="BJ18">
            <v>10.5</v>
          </cell>
          <cell r="BK18">
            <v>17</v>
          </cell>
          <cell r="BL18">
            <v>400</v>
          </cell>
          <cell r="BM18">
            <v>400</v>
          </cell>
          <cell r="BN18">
            <v>400</v>
          </cell>
          <cell r="BO18">
            <v>2600</v>
          </cell>
          <cell r="BP18">
            <v>4200</v>
          </cell>
          <cell r="BQ18">
            <v>6800</v>
          </cell>
          <cell r="BR18">
            <v>0</v>
          </cell>
          <cell r="BS18">
            <v>0</v>
          </cell>
          <cell r="BT18">
            <v>0</v>
          </cell>
          <cell r="BU18" t="str">
            <v>OB</v>
          </cell>
          <cell r="BV18">
            <v>4.5</v>
          </cell>
          <cell r="BW18">
            <v>2.5</v>
          </cell>
          <cell r="BX18">
            <v>2500</v>
          </cell>
          <cell r="BY18">
            <v>0</v>
          </cell>
          <cell r="BZ18">
            <v>0</v>
          </cell>
          <cell r="CA18">
            <v>0</v>
          </cell>
        </row>
        <row r="19">
          <cell r="BH19" t="str">
            <v>EX1002</v>
          </cell>
          <cell r="BI19">
            <v>6.5</v>
          </cell>
          <cell r="BJ19">
            <v>10.5</v>
          </cell>
          <cell r="BK19">
            <v>17</v>
          </cell>
          <cell r="BL19">
            <v>400</v>
          </cell>
          <cell r="BM19">
            <v>400</v>
          </cell>
          <cell r="BN19">
            <v>400</v>
          </cell>
          <cell r="BO19">
            <v>2600</v>
          </cell>
          <cell r="BP19">
            <v>4200</v>
          </cell>
          <cell r="BQ19">
            <v>6800</v>
          </cell>
          <cell r="BR19">
            <v>0</v>
          </cell>
          <cell r="BS19">
            <v>0</v>
          </cell>
          <cell r="BT19">
            <v>0</v>
          </cell>
          <cell r="BU19" t="str">
            <v>OB</v>
          </cell>
          <cell r="BV19">
            <v>4.5</v>
          </cell>
          <cell r="BW19">
            <v>2.5</v>
          </cell>
          <cell r="BX19">
            <v>2500</v>
          </cell>
          <cell r="BY19">
            <v>0</v>
          </cell>
          <cell r="BZ19">
            <v>0</v>
          </cell>
          <cell r="CA19">
            <v>0</v>
          </cell>
        </row>
        <row r="20">
          <cell r="BH20" t="str">
            <v>EX1004</v>
          </cell>
          <cell r="BI20">
            <v>6.5</v>
          </cell>
          <cell r="BJ20">
            <v>10.5</v>
          </cell>
          <cell r="BK20">
            <v>17</v>
          </cell>
          <cell r="BL20">
            <v>500</v>
          </cell>
          <cell r="BM20">
            <v>500</v>
          </cell>
          <cell r="BN20">
            <v>500</v>
          </cell>
          <cell r="BO20">
            <v>0</v>
          </cell>
          <cell r="BP20">
            <v>0</v>
          </cell>
          <cell r="BQ20">
            <v>0</v>
          </cell>
          <cell r="BR20">
            <v>3250</v>
          </cell>
          <cell r="BS20">
            <v>5250</v>
          </cell>
          <cell r="BT20">
            <v>8500</v>
          </cell>
          <cell r="BU20" t="str">
            <v>CC</v>
          </cell>
          <cell r="BV20">
            <v>11</v>
          </cell>
          <cell r="BW20">
            <v>13</v>
          </cell>
          <cell r="BX20">
            <v>3000</v>
          </cell>
          <cell r="BY20">
            <v>0</v>
          </cell>
          <cell r="BZ20">
            <v>0</v>
          </cell>
          <cell r="CA20">
            <v>0</v>
          </cell>
        </row>
        <row r="21">
          <cell r="BH21" t="str">
            <v>EX1006</v>
          </cell>
          <cell r="BI21">
            <v>6.5</v>
          </cell>
          <cell r="BJ21">
            <v>10.5</v>
          </cell>
          <cell r="BK21">
            <v>17</v>
          </cell>
          <cell r="BL21">
            <v>500</v>
          </cell>
          <cell r="BM21">
            <v>500</v>
          </cell>
          <cell r="BN21">
            <v>500</v>
          </cell>
          <cell r="BO21">
            <v>3250</v>
          </cell>
          <cell r="BP21">
            <v>5250</v>
          </cell>
          <cell r="BQ21">
            <v>8500</v>
          </cell>
          <cell r="BR21">
            <v>0</v>
          </cell>
          <cell r="BS21">
            <v>0</v>
          </cell>
          <cell r="BT21">
            <v>0</v>
          </cell>
          <cell r="BU21" t="str">
            <v>OB</v>
          </cell>
          <cell r="BV21">
            <v>11</v>
          </cell>
          <cell r="BW21">
            <v>13</v>
          </cell>
          <cell r="BX21">
            <v>750</v>
          </cell>
          <cell r="BY21">
            <v>0</v>
          </cell>
          <cell r="BZ21">
            <v>0</v>
          </cell>
          <cell r="CA21">
            <v>0</v>
          </cell>
        </row>
        <row r="22">
          <cell r="BH22" t="str">
            <v>EX1008</v>
          </cell>
          <cell r="BI22">
            <v>6.5</v>
          </cell>
          <cell r="BJ22">
            <v>10.5</v>
          </cell>
          <cell r="BK22">
            <v>17</v>
          </cell>
          <cell r="BL22">
            <v>500</v>
          </cell>
          <cell r="BM22">
            <v>500</v>
          </cell>
          <cell r="BN22">
            <v>500</v>
          </cell>
          <cell r="BO22">
            <v>0</v>
          </cell>
          <cell r="BP22">
            <v>0</v>
          </cell>
          <cell r="BQ22">
            <v>0</v>
          </cell>
          <cell r="BR22">
            <v>3250</v>
          </cell>
          <cell r="BS22">
            <v>5250</v>
          </cell>
          <cell r="BT22">
            <v>8500</v>
          </cell>
          <cell r="BU22" t="str">
            <v>CC</v>
          </cell>
          <cell r="BV22">
            <v>11</v>
          </cell>
          <cell r="BW22">
            <v>13</v>
          </cell>
          <cell r="BX22">
            <v>-4250</v>
          </cell>
          <cell r="BY22">
            <v>4250</v>
          </cell>
          <cell r="BZ22">
            <v>0</v>
          </cell>
          <cell r="CA22">
            <v>0</v>
          </cell>
        </row>
        <row r="23">
          <cell r="BH23" t="str">
            <v>EX1013</v>
          </cell>
          <cell r="BI23">
            <v>6.5</v>
          </cell>
          <cell r="BJ23">
            <v>10.5</v>
          </cell>
          <cell r="BK23">
            <v>17</v>
          </cell>
          <cell r="BL23">
            <v>500</v>
          </cell>
          <cell r="BM23">
            <v>500</v>
          </cell>
          <cell r="BN23">
            <v>500</v>
          </cell>
          <cell r="BO23">
            <v>0</v>
          </cell>
          <cell r="BP23">
            <v>0</v>
          </cell>
          <cell r="BQ23">
            <v>0</v>
          </cell>
          <cell r="BR23">
            <v>3250</v>
          </cell>
          <cell r="BS23">
            <v>5250</v>
          </cell>
          <cell r="BT23">
            <v>8500</v>
          </cell>
          <cell r="BU23" t="str">
            <v>CC</v>
          </cell>
          <cell r="BV23">
            <v>6.5</v>
          </cell>
          <cell r="BW23">
            <v>2</v>
          </cell>
          <cell r="BX23">
            <v>-4250</v>
          </cell>
          <cell r="BY23">
            <v>4250</v>
          </cell>
          <cell r="BZ23">
            <v>0</v>
          </cell>
          <cell r="CA23">
            <v>0</v>
          </cell>
        </row>
        <row r="24">
          <cell r="BH24" t="str">
            <v>EX1014</v>
          </cell>
          <cell r="BI24">
            <v>4.5</v>
          </cell>
          <cell r="BJ24">
            <v>11</v>
          </cell>
          <cell r="BK24">
            <v>15.5</v>
          </cell>
          <cell r="BL24">
            <v>500</v>
          </cell>
          <cell r="BM24">
            <v>500</v>
          </cell>
          <cell r="BN24">
            <v>500</v>
          </cell>
          <cell r="BO24">
            <v>2250</v>
          </cell>
          <cell r="BP24">
            <v>5500</v>
          </cell>
          <cell r="BQ24">
            <v>7750</v>
          </cell>
          <cell r="BR24">
            <v>0</v>
          </cell>
          <cell r="BS24">
            <v>0</v>
          </cell>
          <cell r="BT24">
            <v>0</v>
          </cell>
          <cell r="BU24" t="str">
            <v>OB</v>
          </cell>
          <cell r="BV24">
            <v>11</v>
          </cell>
          <cell r="BW24">
            <v>13</v>
          </cell>
          <cell r="BX24">
            <v>2750</v>
          </cell>
          <cell r="BY24">
            <v>0</v>
          </cell>
          <cell r="BZ24">
            <v>0</v>
          </cell>
          <cell r="CA24">
            <v>0</v>
          </cell>
        </row>
        <row r="25">
          <cell r="BH25" t="str">
            <v>EX577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 t="str">
            <v>OB</v>
          </cell>
          <cell r="BV25">
            <v>0</v>
          </cell>
          <cell r="BW25">
            <v>0</v>
          </cell>
          <cell r="BX25">
            <v>750</v>
          </cell>
          <cell r="BY25">
            <v>0</v>
          </cell>
          <cell r="BZ25">
            <v>0</v>
          </cell>
          <cell r="CA25">
            <v>0</v>
          </cell>
        </row>
        <row r="26">
          <cell r="BH26" t="str">
            <v>EX578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 t="str">
            <v>OB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BH27" t="str">
            <v>EX579</v>
          </cell>
          <cell r="BI27">
            <v>5.5</v>
          </cell>
          <cell r="BJ27">
            <v>10.5</v>
          </cell>
          <cell r="BK27">
            <v>16</v>
          </cell>
          <cell r="BL27">
            <v>300</v>
          </cell>
          <cell r="BM27">
            <v>300</v>
          </cell>
          <cell r="BN27">
            <v>300</v>
          </cell>
          <cell r="BO27">
            <v>1650</v>
          </cell>
          <cell r="BP27">
            <v>3150</v>
          </cell>
          <cell r="BQ27">
            <v>4800</v>
          </cell>
          <cell r="BR27">
            <v>0</v>
          </cell>
          <cell r="BS27">
            <v>0</v>
          </cell>
          <cell r="BT27">
            <v>0</v>
          </cell>
          <cell r="BU27" t="str">
            <v>OB</v>
          </cell>
          <cell r="BV27">
            <v>11</v>
          </cell>
          <cell r="BW27">
            <v>13</v>
          </cell>
          <cell r="BX27">
            <v>1000</v>
          </cell>
          <cell r="BY27">
            <v>0</v>
          </cell>
          <cell r="BZ27">
            <v>24</v>
          </cell>
          <cell r="CA27">
            <v>0</v>
          </cell>
        </row>
        <row r="28">
          <cell r="BH28" t="str">
            <v>WL508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 t="str">
            <v>OB</v>
          </cell>
          <cell r="BV28">
            <v>0</v>
          </cell>
          <cell r="BW28">
            <v>0</v>
          </cell>
          <cell r="BX28" t="e">
            <v>#N/A</v>
          </cell>
          <cell r="BY28">
            <v>0</v>
          </cell>
          <cell r="BZ28">
            <v>0</v>
          </cell>
          <cell r="CA28">
            <v>0</v>
          </cell>
        </row>
        <row r="29">
          <cell r="BH29" t="str">
            <v>EX429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 t="str">
            <v>OB</v>
          </cell>
          <cell r="BV29">
            <v>0</v>
          </cell>
          <cell r="BW29">
            <v>0</v>
          </cell>
          <cell r="BX29" t="e">
            <v>#N/A</v>
          </cell>
          <cell r="BY29">
            <v>0</v>
          </cell>
          <cell r="BZ29">
            <v>0</v>
          </cell>
          <cell r="CA29">
            <v>0</v>
          </cell>
        </row>
        <row r="30">
          <cell r="BH30" t="str">
            <v>EX430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 t="str">
            <v>OB</v>
          </cell>
          <cell r="BV30">
            <v>0</v>
          </cell>
          <cell r="BW30">
            <v>0</v>
          </cell>
          <cell r="BX30" t="e">
            <v>#N/A</v>
          </cell>
          <cell r="BY30">
            <v>0</v>
          </cell>
          <cell r="BZ30">
            <v>0</v>
          </cell>
          <cell r="CA30">
            <v>0</v>
          </cell>
        </row>
        <row r="31">
          <cell r="BH31" t="str">
            <v>KPTJEX026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 t="str">
            <v>OB</v>
          </cell>
          <cell r="BV31">
            <v>0</v>
          </cell>
          <cell r="BW31">
            <v>0</v>
          </cell>
          <cell r="BX31" t="e">
            <v>#N/A</v>
          </cell>
          <cell r="BY31">
            <v>0</v>
          </cell>
          <cell r="BZ31">
            <v>0</v>
          </cell>
          <cell r="CA31">
            <v>0</v>
          </cell>
        </row>
        <row r="32">
          <cell r="BH32" t="str">
            <v>KPLMEX002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 t="str">
            <v>OB</v>
          </cell>
          <cell r="BV32">
            <v>0</v>
          </cell>
          <cell r="BW32">
            <v>0</v>
          </cell>
          <cell r="BX32" t="e">
            <v>#N/A</v>
          </cell>
          <cell r="BY32">
            <v>0</v>
          </cell>
          <cell r="BZ32">
            <v>0</v>
          </cell>
          <cell r="CA3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un"/>
      <sheetName val="LIST"/>
      <sheetName val="Data Base"/>
      <sheetName val="Daily Plan"/>
      <sheetName val="SUM"/>
      <sheetName val="Rate"/>
      <sheetName val="A_SQL2IMPS_"/>
      <sheetName val="OPT_G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hauler"/>
      <sheetName val="LIST"/>
      <sheetName val="Data Base"/>
      <sheetName val="Data"/>
      <sheetName val="Data loader"/>
      <sheetName val="Run"/>
      <sheetName val="Data_AC"/>
      <sheetName val="Daily Plan"/>
      <sheetName val="SUM"/>
      <sheetName val="OPT_GL"/>
      <sheetName val="DRILLBLAST"/>
      <sheetName val="Coal"/>
      <sheetName val="Rain and Slipp."/>
      <sheetName val="Rain and Slipp_"/>
      <sheetName val="OB"/>
      <sheetName val="EXCV PRODUCTIVITY"/>
      <sheetName val="Ref"/>
      <sheetName val="Detail"/>
      <sheetName val="ooc"/>
      <sheetName val="March_april _2_"/>
      <sheetName val="March-april (2)"/>
      <sheetName val="BIGPlan"/>
      <sheetName val="Intro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Coal I"/>
      <sheetName val="Data Coal II"/>
      <sheetName val="Data OB"/>
      <sheetName val="Curah hujan"/>
      <sheetName val="EPR_MTD"/>
      <sheetName val="SUM"/>
      <sheetName val="Data Base"/>
      <sheetName val="Truck"/>
      <sheetName val="Daily Plan"/>
      <sheetName val="Sales Mining"/>
      <sheetName val="ACUM"/>
      <sheetName val="TJ"/>
      <sheetName val="LM"/>
      <sheetName val="Run"/>
      <sheetName val="Hourly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um_MSY"/>
      <sheetName val="DP Report"/>
      <sheetName val="Daily Plan"/>
      <sheetName val="Data Base"/>
      <sheetName val="ROM &amp; FC Actual"/>
      <sheetName val="notes"/>
      <sheetName val="PRODUKSI"/>
      <sheetName val="Run"/>
      <sheetName val="MA_PLANS_"/>
      <sheetName val="M_PLAN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Plant"/>
      <sheetName val="sum_MSY"/>
      <sheetName val="DB "/>
      <sheetName val="bantuan"/>
      <sheetName val="Run"/>
      <sheetName val="Sheet2"/>
      <sheetName val="Sheet1"/>
      <sheetName val="Summ PRM"/>
      <sheetName val="SUM"/>
      <sheetName val="Data Base"/>
      <sheetName val="DP Report"/>
      <sheetName val="OPT_GL"/>
      <sheetName val="Project"/>
      <sheetName val="LIST"/>
      <sheetName val="Plan"/>
      <sheetName val="Safety 2"/>
      <sheetName val="DRILL_BLAST"/>
      <sheetName val="COAL"/>
      <sheetName val="Productivity"/>
      <sheetName val="ob"/>
      <sheetName val="RAIN_SILPPERY"/>
      <sheetName val="EPR MTD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 Report"/>
      <sheetName val="Hourly Prod"/>
      <sheetName val="Crew Perf"/>
      <sheetName val="OB ACTIV"/>
      <sheetName val="Daily Forecasting"/>
      <sheetName val="BD Equip"/>
      <sheetName val="Curah hujan"/>
      <sheetName val="Cost"/>
      <sheetName val="Revenue"/>
      <sheetName val="Hauling"/>
      <sheetName val="Unit Lain"/>
      <sheetName val="EX3600"/>
      <sheetName val="EX25001"/>
      <sheetName val="EX25002"/>
      <sheetName val="EX25003"/>
      <sheetName val="EX651"/>
      <sheetName val="EX632"/>
      <sheetName val="EX634"/>
      <sheetName val="CAT3201"/>
      <sheetName val="CAT3202"/>
      <sheetName val="Spare1"/>
      <sheetName val="Spare2"/>
      <sheetName val="Spare3"/>
      <sheetName val="Spare4"/>
      <sheetName val="Spare5"/>
      <sheetName val="Spare6"/>
      <sheetName val="Spare7"/>
      <sheetName val="Spare8"/>
      <sheetName val="Summary"/>
      <sheetName val="SumDTperPC"/>
      <sheetName val="SumBMAperPC"/>
      <sheetName val="whours-costprod"/>
      <sheetName val="HIRE RATE 1998"/>
      <sheetName val="Act_cost"/>
      <sheetName val="Jan"/>
      <sheetName val="Peb"/>
      <sheetName val="Mar"/>
      <sheetName val="April "/>
      <sheetName val="Mei"/>
      <sheetName val="Juni"/>
      <sheetName val="JULI"/>
      <sheetName val="Agust"/>
      <sheetName val="Sept"/>
      <sheetName val="Okt"/>
      <sheetName val="Nov"/>
      <sheetName val="Des"/>
      <sheetName val="Sheet4"/>
      <sheetName val="RR"/>
      <sheetName val="LTI-24-09 (3)"/>
      <sheetName val="LTI-24-02 (2)"/>
      <sheetName val="LTI-01 (1)"/>
      <sheetName val="Sheet3"/>
      <sheetName val="Sheet2"/>
      <sheetName val="Sheet1"/>
      <sheetName val="NRP"/>
      <sheetName val="EX1003"/>
      <sheetName val="EX1011"/>
      <sheetName val="EX1015"/>
      <sheetName val="EX1016"/>
      <sheetName val="EX584"/>
      <sheetName val="EX559"/>
      <sheetName val="EX560"/>
      <sheetName val="PA001"/>
      <sheetName val="PA002"/>
      <sheetName val="PA003"/>
      <sheetName val="PA004"/>
      <sheetName val="PA005"/>
      <sheetName val="SM003"/>
      <sheetName val="SM004"/>
      <sheetName val="SM005"/>
      <sheetName val="Permanent info"/>
      <sheetName val=" SAF 02"/>
      <sheetName val="_SAF 02"/>
      <sheetName val="#REF!"/>
      <sheetName val="SIA"/>
      <sheetName val="ALL PC"/>
      <sheetName val="EX"/>
      <sheetName val="bantuan"/>
      <sheetName val="PLO IDR YTD"/>
      <sheetName val="POP"/>
      <sheetName val="Redo"/>
      <sheetName val="summary KPI"/>
      <sheetName val="Master"/>
      <sheetName val="EBL"/>
      <sheetName val="prod_plan"/>
      <sheetName val="Petrosea"/>
      <sheetName val="Productivity"/>
      <sheetName val="ooc"/>
      <sheetName val="Daily Plan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EX572"/>
      <sheetName val="Plan"/>
      <sheetName val="Project"/>
      <sheetName val="PA"/>
      <sheetName val="KPI"/>
      <sheetName val="Dr_s__90 dys"/>
      <sheetName val="DUMMY"/>
      <sheetName val="Daily OB &amp; Coal"/>
      <sheetName val="SAF"/>
      <sheetName val="Resume Opp_Loss"/>
      <sheetName val="Safety 2"/>
      <sheetName val="List"/>
      <sheetName val="DATA"/>
      <sheetName val="March-april (2)"/>
      <sheetName val="March_april _2_"/>
      <sheetName val="TB"/>
      <sheetName val="Blasting_per_block"/>
      <sheetName val="Overall_plan"/>
      <sheetName val="crushnsp"/>
      <sheetName val="pittonsp"/>
      <sheetName val="UA_PA"/>
      <sheetName val="Plant_Week"/>
      <sheetName val="Rental"/>
      <sheetName val="Sum"/>
      <sheetName val="W_H"/>
      <sheetName val="ABSENSI"/>
      <sheetName val="Sakit"/>
      <sheetName val="Alpa"/>
      <sheetName val="PAMA"/>
      <sheetName val="PAMA ALL"/>
      <sheetName val="PROD"/>
      <sheetName val="PLO IDR"/>
      <sheetName val="PLO USD"/>
      <sheetName val="PLO USD YTD"/>
      <sheetName val="BAUS_DT3386"/>
      <sheetName val="JSB"/>
      <sheetName val="KODJA"/>
      <sheetName val="Overall _4_"/>
      <sheetName val="Overall _2_"/>
      <sheetName val="nto71"/>
      <sheetName val="Cruser Sp71"/>
      <sheetName val="#REF"/>
      <sheetName val="OB_TCM"/>
      <sheetName val="UP-CIVIL"/>
      <sheetName val="Konversi Jarak"/>
      <sheetName val="Cash Flow"/>
      <sheetName val="Overall"/>
      <sheetName val="STD RATES"/>
      <sheetName val="Hourly_Prod"/>
      <sheetName val="Crew_Perf"/>
      <sheetName val="OB_ACTIV"/>
      <sheetName val="Daily_Forecasting"/>
      <sheetName val="BD_Equip"/>
      <sheetName val="DP_Report"/>
      <sheetName val="Curah_hujan"/>
      <sheetName val="Unit_Lain"/>
      <sheetName val="HIRE_RATE_1998"/>
      <sheetName val="April_"/>
      <sheetName val="LTI-24-09_(3)"/>
      <sheetName val="LTI-24-02_(2)"/>
      <sheetName val="LTI-01_(1)"/>
      <sheetName val="_SAF_02"/>
      <sheetName val="Permanent_info"/>
      <sheetName val="_SAF_021"/>
      <sheetName val="ALL_PC"/>
      <sheetName val="PLO_IDR_YTD"/>
      <sheetName val="summary_KPI"/>
      <sheetName val="Truck_Count"/>
      <sheetName val="Joint_Survey_Actual"/>
      <sheetName val="Daily_Plan"/>
      <sheetName val="Dr_s__90_dys"/>
      <sheetName val="Daily_OB_&amp;_Coal"/>
      <sheetName val="Budget"/>
      <sheetName val="rumus 2 (coal ttp &amp; wr)"/>
      <sheetName val="Target"/>
      <sheetName val="Depth_41"/>
      <sheetName val="D"/>
      <sheetName val="PC_750"/>
      <sheetName val="I"/>
      <sheetName val="REMARK"/>
      <sheetName val="WORK"/>
      <sheetName val="Lists"/>
      <sheetName val="P1"/>
      <sheetName val="POPULATION"/>
      <sheetName val="HM"/>
      <sheetName val="OLIE"/>
      <sheetName val="II"/>
      <sheetName val="III"/>
      <sheetName val="SOS Summary "/>
      <sheetName val="DT ob"/>
      <sheetName val="DT coal"/>
      <sheetName val="Elec"/>
      <sheetName val="F1771-IV"/>
      <sheetName val="April"/>
      <sheetName val="Data Coal I"/>
      <sheetName val="Data Coal II"/>
      <sheetName val="mtd ob forecasting"/>
      <sheetName val="Big"/>
      <sheetName val="Coal_Mining"/>
      <sheetName val="Cover"/>
      <sheetName val="Htr"/>
      <sheetName val="KPC Coal"/>
      <sheetName val="KPC"/>
      <sheetName val="KPC_Total"/>
      <sheetName val="kpi 2015"/>
      <sheetName val="Hourly_Prod1"/>
      <sheetName val="Crew_Perf1"/>
      <sheetName val="OB_ACTIV1"/>
      <sheetName val="Daily_Forecasting1"/>
      <sheetName val="BD_Equip1"/>
      <sheetName val="DP_Report1"/>
      <sheetName val="Curah_hujan1"/>
      <sheetName val="Unit_Lain1"/>
      <sheetName val="HIRE_RATE_19981"/>
      <sheetName val="April_1"/>
      <sheetName val="LTI-24-09_(3)1"/>
      <sheetName val="LTI-24-02_(2)1"/>
      <sheetName val="LTI-01_(1)1"/>
      <sheetName val="Permanent_info1"/>
      <sheetName val="_SAF_022"/>
      <sheetName val="_SAF_023"/>
      <sheetName val="ALL_PC1"/>
      <sheetName val="PLO_IDR_YTD1"/>
      <sheetName val="summary_KPI1"/>
      <sheetName val="Truck_Count1"/>
      <sheetName val="Joint_Survey_Actual1"/>
      <sheetName val="Daily_Plan1"/>
      <sheetName val="Dr_s__90_dys1"/>
      <sheetName val="Daily_OB_&amp;_Coal1"/>
      <sheetName val="Resume_Opp_Loss"/>
      <sheetName val="Safety_2"/>
      <sheetName val="March-april_(2)"/>
      <sheetName val="March_april__2_"/>
      <sheetName val="PAMA_ALL"/>
      <sheetName val="PLO_IDR"/>
      <sheetName val="PLO_USD"/>
      <sheetName val="PLO_USD_YTD"/>
      <sheetName val="Overall__4_"/>
      <sheetName val="Overall__2_"/>
      <sheetName val="Cruser_Sp71"/>
      <sheetName val="rumus_2_(coal_ttp_&amp;_wr)"/>
      <sheetName val="STD_RATES"/>
      <sheetName val="kpi_2015"/>
      <sheetName val="Hourly_Prod2"/>
      <sheetName val="Crew_Perf2"/>
      <sheetName val="OB_ACTIV2"/>
      <sheetName val="Daily_Forecasting2"/>
      <sheetName val="BD_Equip2"/>
      <sheetName val="DP_Report2"/>
      <sheetName val="Curah_hujan2"/>
      <sheetName val="Unit_Lain2"/>
      <sheetName val="HIRE_RATE_19982"/>
      <sheetName val="April_2"/>
      <sheetName val="LTI-24-09_(3)2"/>
      <sheetName val="LTI-24-02_(2)2"/>
      <sheetName val="LTI-01_(1)2"/>
      <sheetName val="Permanent_info2"/>
      <sheetName val="_SAF_024"/>
      <sheetName val="_SAF_025"/>
      <sheetName val="ALL_PC2"/>
      <sheetName val="PLO_IDR_YTD2"/>
      <sheetName val="summary_KPI2"/>
      <sheetName val="Truck_Count2"/>
      <sheetName val="Joint_Survey_Actual2"/>
      <sheetName val="Daily_Plan2"/>
      <sheetName val="Dr_s__90_dys2"/>
      <sheetName val="Daily_OB_&amp;_Coal2"/>
      <sheetName val="Resume_Opp_Loss1"/>
      <sheetName val="Safety_21"/>
      <sheetName val="March-april_(2)1"/>
      <sheetName val="March_april__2_1"/>
      <sheetName val="PAMA_ALL1"/>
      <sheetName val="PLO_IDR1"/>
      <sheetName val="PLO_USD1"/>
      <sheetName val="PLO_USD_YTD1"/>
      <sheetName val="Overall__4_1"/>
      <sheetName val="Overall__2_1"/>
      <sheetName val="Cruser_Sp711"/>
      <sheetName val="Dates"/>
      <sheetName val="FE-1771$.P1"/>
      <sheetName val="GeneralInfo"/>
      <sheetName val="MS"/>
      <sheetName val="3_ list of mp"/>
      <sheetName val="Loading"/>
      <sheetName val="Contract"/>
      <sheetName val="LP-01 2012"/>
      <sheetName val="Gaji"/>
      <sheetName val="Monthly Plan"/>
      <sheetName val="2.wh"/>
      <sheetName val="6.fc"/>
      <sheetName val="3.pa"/>
      <sheetName val="Housekeeping"/>
      <sheetName val="SAD"/>
      <sheetName val="DATA MASTER JUN"/>
      <sheetName val="Run"/>
      <sheetName val="Stock"/>
      <sheetName val="Usage"/>
      <sheetName val="DATABASE"/>
      <sheetName val="ROM-HOPER-size"/>
      <sheetName val="02"/>
      <sheetName val="01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Daily Report"/>
      <sheetName val="ACC Publish"/>
      <sheetName val="ovh"/>
      <sheetName val="FMC"/>
      <sheetName val="OPT_GL"/>
      <sheetName val="ORTCN"/>
      <sheetName val="COAL old"/>
      <sheetName val="COAL"/>
      <sheetName val="PRO"/>
      <sheetName val="Intro"/>
      <sheetName val="ob"/>
      <sheetName val="DRILL_BLAST"/>
      <sheetName val="RAIN_SILPPERY"/>
      <sheetName val="PRO_COAL"/>
      <sheetName val="TABEL"/>
      <sheetName val="Stock Port "/>
      <sheetName val="SUMMARY TONNAGE &amp; USD"/>
      <sheetName val="SP"/>
      <sheetName val="C"/>
      <sheetName val="SSE"/>
      <sheetName val="Hourly_Prod3"/>
      <sheetName val="Crew_Perf3"/>
      <sheetName val="OB_ACTIV3"/>
      <sheetName val="Daily_Forecasting3"/>
      <sheetName val="BD_Equip3"/>
      <sheetName val="DP_Report3"/>
      <sheetName val="Curah_hujan3"/>
      <sheetName val="Unit_Lain3"/>
      <sheetName val="HIRE_RATE_19983"/>
      <sheetName val="April_3"/>
      <sheetName val="LTI-24-09_(3)3"/>
      <sheetName val="LTI-24-02_(2)3"/>
      <sheetName val="LTI-01_(1)3"/>
      <sheetName val="Permanent_info3"/>
      <sheetName val="_SAF_026"/>
      <sheetName val="_SAF_027"/>
      <sheetName val="ALL_PC3"/>
      <sheetName val="PLO_IDR_YTD3"/>
      <sheetName val="summary_KPI3"/>
      <sheetName val="Truck_Count3"/>
      <sheetName val="Joint_Survey_Actual3"/>
      <sheetName val="Daily_Plan3"/>
      <sheetName val="Dr_s__90_dys3"/>
      <sheetName val="Daily_OB_&amp;_Coal3"/>
      <sheetName val="Resume_Opp_Loss2"/>
      <sheetName val="Safety_22"/>
      <sheetName val="March-april_(2)2"/>
      <sheetName val="March_april__2_2"/>
      <sheetName val="PAMA_ALL2"/>
      <sheetName val="PLO_IDR2"/>
      <sheetName val="PLO_USD2"/>
      <sheetName val="PLO_USD_YTD2"/>
      <sheetName val="Overall__4_2"/>
      <sheetName val="Overall__2_2"/>
      <sheetName val="Cruser_Sp712"/>
      <sheetName val="Hourly_Prod4"/>
      <sheetName val="Crew_Perf4"/>
      <sheetName val="OB_ACTIV4"/>
      <sheetName val="Daily_Forecasting4"/>
      <sheetName val="BD_Equip4"/>
      <sheetName val="DP_Report4"/>
      <sheetName val="Curah_hujan4"/>
      <sheetName val="Unit_Lain4"/>
      <sheetName val="HIRE_RATE_19984"/>
      <sheetName val="April_4"/>
      <sheetName val="LTI-24-09_(3)4"/>
      <sheetName val="LTI-24-02_(2)4"/>
      <sheetName val="LTI-01_(1)4"/>
      <sheetName val="Permanent_info4"/>
      <sheetName val="_SAF_028"/>
      <sheetName val="_SAF_029"/>
      <sheetName val="ALL_PC4"/>
      <sheetName val="PLO_IDR_YTD4"/>
      <sheetName val="summary_KPI4"/>
      <sheetName val="Truck_Count4"/>
      <sheetName val="Joint_Survey_Actual4"/>
      <sheetName val="Daily_Plan4"/>
      <sheetName val="Dr_s__90_dys4"/>
      <sheetName val="Daily_OB_&amp;_Coal4"/>
      <sheetName val="Resume_Opp_Loss3"/>
      <sheetName val="Safety_23"/>
      <sheetName val="March-april_(2)3"/>
      <sheetName val="March_april__2_3"/>
      <sheetName val="PAMA_ALL3"/>
      <sheetName val="PLO_IDR3"/>
      <sheetName val="PLO_USD3"/>
      <sheetName val="PLO_USD_YTD3"/>
      <sheetName val="Overall__4_3"/>
      <sheetName val="Overall__2_3"/>
      <sheetName val="Cruser_Sp713"/>
      <sheetName val="KHUSUS BRAVO II"/>
      <sheetName val="upload"/>
      <sheetName val="Dr's_&gt;90 dys"/>
      <sheetName val="MA_PLANS_"/>
      <sheetName val="M_PLANS_"/>
      <sheetName val="table"/>
      <sheetName val="A_SQL2IMPS_"/>
      <sheetName val="Plant"/>
      <sheetName val="KPI ENG"/>
      <sheetName val="PRICE"/>
      <sheetName val="Pupolasi"/>
      <sheetName val="Query PM"/>
      <sheetName val="BI Share"/>
      <sheetName val="WH &amp; Fuel"/>
      <sheetName val="Data Staff"/>
      <sheetName val="EqList"/>
      <sheetName val="Ppls"/>
      <sheetName val="Dozing Estimation"/>
      <sheetName val="Statistik"/>
      <sheetName val="FORM"/>
      <sheetName val="Prod'n"/>
      <sheetName val="PAR"/>
      <sheetName val="Production HO"/>
      <sheetName val="EDS110507"/>
      <sheetName val="MA"/>
      <sheetName val="Plant Rate"/>
      <sheetName val="POPULASI 2020"/>
      <sheetName val="BUDGET PER UNIT"/>
      <sheetName val="SPO 2020"/>
      <sheetName val="Base Unit"/>
      <sheetName val="DIV.1"/>
      <sheetName val="NP"/>
      <sheetName val="Excavator"/>
      <sheetName val="Dozer"/>
      <sheetName val="Pltrates"/>
      <sheetName val="Isi_Job_Pending"/>
    </sheetNames>
    <sheetDataSet>
      <sheetData sheetId="0" refreshError="1">
        <row r="33">
          <cell r="F3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Jul (CREM)"/>
      <sheetName val="DP Report"/>
      <sheetName val="Sheet1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ITM MINE PLAN YEAR 2013 (4th Draft Mine Plan Summary)</v>
          </cell>
          <cell r="P2" t="str">
            <v>R - 0 5th D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</row>
        <row r="4">
          <cell r="C4" t="str">
            <v>as Data 11 Dec'12</v>
          </cell>
          <cell r="D4" t="str">
            <v>Send to MnL on 11 Dec'12 (not for Budget, only for Outlook 2013 after meeting with ITM PresDir)</v>
          </cell>
          <cell r="N4" t="str">
            <v>Print &amp; Update on :</v>
          </cell>
          <cell r="P4">
            <v>41254</v>
          </cell>
        </row>
        <row r="5">
          <cell r="D5">
            <v>41275</v>
          </cell>
          <cell r="E5">
            <v>41306</v>
          </cell>
          <cell r="F5">
            <v>41334</v>
          </cell>
          <cell r="G5">
            <v>41365</v>
          </cell>
          <cell r="H5">
            <v>41395</v>
          </cell>
          <cell r="I5">
            <v>41426</v>
          </cell>
          <cell r="J5">
            <v>41456</v>
          </cell>
          <cell r="K5">
            <v>41487</v>
          </cell>
          <cell r="L5">
            <v>41518</v>
          </cell>
          <cell r="M5">
            <v>41548</v>
          </cell>
          <cell r="N5">
            <v>41579</v>
          </cell>
          <cell r="O5">
            <v>41609</v>
          </cell>
          <cell r="P5" t="str">
            <v>Total</v>
          </cell>
        </row>
        <row r="6">
          <cell r="C6" t="str">
            <v>IMM FC Ready to Sell (Kton)</v>
          </cell>
          <cell r="D6">
            <v>1131.589608890722</v>
          </cell>
          <cell r="E6">
            <v>1139.8206341715149</v>
          </cell>
          <cell r="F6">
            <v>1135.4831167797879</v>
          </cell>
          <cell r="G6">
            <v>1208.1180960184411</v>
          </cell>
          <cell r="H6">
            <v>1273.374746274621</v>
          </cell>
          <cell r="I6">
            <v>1318.4347977807911</v>
          </cell>
          <cell r="J6">
            <v>1260.9394961516196</v>
          </cell>
          <cell r="K6">
            <v>1243.4603558471345</v>
          </cell>
          <cell r="L6">
            <v>1249.3595185147794</v>
          </cell>
          <cell r="M6">
            <v>1273.7921431072227</v>
          </cell>
          <cell r="N6">
            <v>1283.1615477009861</v>
          </cell>
          <cell r="O6">
            <v>1284.7944590144866</v>
          </cell>
          <cell r="P6">
            <v>14802.328520252107</v>
          </cell>
        </row>
        <row r="7">
          <cell r="C7" t="str">
            <v>IMM West Lo (TS&lt;0.85)</v>
          </cell>
          <cell r="D7">
            <v>340.19319010339603</v>
          </cell>
          <cell r="E7">
            <v>348.42421538418898</v>
          </cell>
          <cell r="F7">
            <v>344.08669799246201</v>
          </cell>
          <cell r="G7">
            <v>375.635617748784</v>
          </cell>
          <cell r="H7">
            <v>381.98478446050399</v>
          </cell>
          <cell r="I7">
            <v>376.36863052860599</v>
          </cell>
          <cell r="J7">
            <v>399.50200865189356</v>
          </cell>
          <cell r="K7">
            <v>422.02286834740858</v>
          </cell>
          <cell r="L7">
            <v>487.92203101505345</v>
          </cell>
          <cell r="M7">
            <v>529.12329298166264</v>
          </cell>
          <cell r="N7">
            <v>515.80436469075619</v>
          </cell>
          <cell r="O7">
            <v>527.43727600425666</v>
          </cell>
          <cell r="P7">
            <v>5048.5049779089732</v>
          </cell>
        </row>
        <row r="8">
          <cell r="C8" t="str">
            <v>IMM West (TS&gt;0.85)</v>
          </cell>
          <cell r="P8">
            <v>0</v>
          </cell>
        </row>
        <row r="9">
          <cell r="C9" t="str">
            <v>IMM East (+WP) TS&lt;1.65</v>
          </cell>
          <cell r="D9">
            <v>374.25</v>
          </cell>
          <cell r="E9">
            <v>374.25</v>
          </cell>
          <cell r="F9">
            <v>374.25</v>
          </cell>
          <cell r="G9">
            <v>374.25</v>
          </cell>
          <cell r="H9">
            <v>383.25</v>
          </cell>
          <cell r="I9">
            <v>389.25</v>
          </cell>
          <cell r="J9">
            <v>429.25</v>
          </cell>
          <cell r="K9">
            <v>389.25</v>
          </cell>
          <cell r="L9">
            <v>329.25</v>
          </cell>
          <cell r="M9">
            <v>279.25</v>
          </cell>
          <cell r="N9">
            <v>289.25</v>
          </cell>
          <cell r="O9">
            <v>279.25</v>
          </cell>
          <cell r="P9">
            <v>4265</v>
          </cell>
        </row>
        <row r="10">
          <cell r="C10" t="str">
            <v>IMM East TS&gt;1.65</v>
          </cell>
          <cell r="D10">
            <v>417.14641878732596</v>
          </cell>
          <cell r="E10">
            <v>417.14641878732596</v>
          </cell>
          <cell r="F10">
            <v>417.14641878732596</v>
          </cell>
          <cell r="G10">
            <v>458.23247826965701</v>
          </cell>
          <cell r="H10">
            <v>508.13996181411704</v>
          </cell>
          <cell r="I10">
            <v>552.8161672521851</v>
          </cell>
          <cell r="J10">
            <v>432.18748749972599</v>
          </cell>
          <cell r="K10">
            <v>432.18748749972599</v>
          </cell>
          <cell r="L10">
            <v>432.18748749972599</v>
          </cell>
          <cell r="M10">
            <v>465.41885012555997</v>
          </cell>
          <cell r="N10">
            <v>478.10718301022996</v>
          </cell>
          <cell r="O10">
            <v>478.10718301022996</v>
          </cell>
          <cell r="P10">
            <v>5488.8235423431361</v>
          </cell>
        </row>
        <row r="11">
          <cell r="C11" t="str">
            <v>TDM FC</v>
          </cell>
          <cell r="D11">
            <v>182.9412956841532</v>
          </cell>
          <cell r="E11">
            <v>197.50638891942819</v>
          </cell>
          <cell r="F11">
            <v>196.26291780451285</v>
          </cell>
          <cell r="G11">
            <v>190.57246929081879</v>
          </cell>
          <cell r="H11">
            <v>221.893486224767</v>
          </cell>
          <cell r="I11">
            <v>221.09716371748121</v>
          </cell>
          <cell r="J11">
            <v>222.20890806717588</v>
          </cell>
          <cell r="K11">
            <v>206.31517025839881</v>
          </cell>
          <cell r="L11">
            <v>228.72833732414682</v>
          </cell>
          <cell r="M11">
            <v>224.91275052081397</v>
          </cell>
          <cell r="N11">
            <v>210.4135206681494</v>
          </cell>
          <cell r="O11">
            <v>178.3625915201539</v>
          </cell>
          <cell r="P11">
            <v>2481.2150000000001</v>
          </cell>
          <cell r="R11" t="e">
            <v>#REF!</v>
          </cell>
        </row>
        <row r="12">
          <cell r="C12" t="str">
            <v>TCM FC Product (Kton)</v>
          </cell>
          <cell r="D12">
            <v>720</v>
          </cell>
          <cell r="E12">
            <v>650</v>
          </cell>
          <cell r="F12">
            <v>600</v>
          </cell>
          <cell r="G12">
            <v>630</v>
          </cell>
          <cell r="H12">
            <v>640</v>
          </cell>
          <cell r="I12">
            <v>640</v>
          </cell>
          <cell r="J12">
            <v>640</v>
          </cell>
          <cell r="K12">
            <v>690</v>
          </cell>
          <cell r="L12">
            <v>710</v>
          </cell>
          <cell r="M12">
            <v>710</v>
          </cell>
          <cell r="N12">
            <v>710</v>
          </cell>
          <cell r="O12">
            <v>660</v>
          </cell>
          <cell r="P12">
            <v>8000</v>
          </cell>
          <cell r="R12" t="e">
            <v>#REF!</v>
          </cell>
        </row>
        <row r="13">
          <cell r="C13" t="str">
            <v>TCM LCV-LS (Sul&lt;0.8)</v>
          </cell>
          <cell r="D13">
            <v>200</v>
          </cell>
          <cell r="E13">
            <v>210</v>
          </cell>
          <cell r="F13">
            <v>210</v>
          </cell>
          <cell r="G13">
            <v>250</v>
          </cell>
          <cell r="H13">
            <v>250</v>
          </cell>
          <cell r="I13">
            <v>250</v>
          </cell>
          <cell r="J13">
            <v>250</v>
          </cell>
          <cell r="K13">
            <v>250</v>
          </cell>
          <cell r="L13">
            <v>250</v>
          </cell>
          <cell r="M13">
            <v>250</v>
          </cell>
          <cell r="N13">
            <v>250</v>
          </cell>
          <cell r="O13">
            <v>250</v>
          </cell>
          <cell r="P13">
            <v>2870</v>
          </cell>
        </row>
        <row r="14">
          <cell r="C14" t="str">
            <v>TCM LCV-HS (Sul&gt;0.8)</v>
          </cell>
          <cell r="D14">
            <v>150</v>
          </cell>
          <cell r="E14">
            <v>50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200</v>
          </cell>
        </row>
        <row r="15">
          <cell r="C15" t="str">
            <v>TCM HCV-HS (Sul&lt;1.8)</v>
          </cell>
          <cell r="D15">
            <v>40</v>
          </cell>
          <cell r="E15">
            <v>40</v>
          </cell>
          <cell r="F15">
            <v>40</v>
          </cell>
          <cell r="G15">
            <v>20</v>
          </cell>
          <cell r="H15">
            <v>20</v>
          </cell>
          <cell r="I15">
            <v>20</v>
          </cell>
          <cell r="J15">
            <v>40</v>
          </cell>
          <cell r="K15">
            <v>40</v>
          </cell>
          <cell r="L15">
            <v>40</v>
          </cell>
          <cell r="M15">
            <v>40</v>
          </cell>
          <cell r="N15">
            <v>40</v>
          </cell>
          <cell r="O15">
            <v>35</v>
          </cell>
          <cell r="P15">
            <v>415</v>
          </cell>
        </row>
        <row r="16">
          <cell r="C16" t="str">
            <v>TCM HCV-LS (Sul&lt;0.8)</v>
          </cell>
          <cell r="D16">
            <v>330</v>
          </cell>
          <cell r="E16">
            <v>350</v>
          </cell>
          <cell r="F16">
            <v>350</v>
          </cell>
          <cell r="G16">
            <v>360</v>
          </cell>
          <cell r="H16">
            <v>370</v>
          </cell>
          <cell r="I16">
            <v>370</v>
          </cell>
          <cell r="J16">
            <v>350</v>
          </cell>
          <cell r="K16">
            <v>400</v>
          </cell>
          <cell r="L16">
            <v>420</v>
          </cell>
          <cell r="M16">
            <v>420</v>
          </cell>
          <cell r="N16">
            <v>420</v>
          </cell>
          <cell r="O16">
            <v>375</v>
          </cell>
          <cell r="P16">
            <v>4515</v>
          </cell>
        </row>
        <row r="17">
          <cell r="C17" t="str">
            <v>JBG FC</v>
          </cell>
          <cell r="D17">
            <v>80</v>
          </cell>
          <cell r="E17">
            <v>80</v>
          </cell>
          <cell r="F17">
            <v>80</v>
          </cell>
          <cell r="G17">
            <v>90</v>
          </cell>
          <cell r="H17">
            <v>90</v>
          </cell>
          <cell r="I17">
            <v>100</v>
          </cell>
          <cell r="J17">
            <v>110</v>
          </cell>
          <cell r="K17">
            <v>110</v>
          </cell>
          <cell r="L17">
            <v>120</v>
          </cell>
          <cell r="M17">
            <v>130</v>
          </cell>
          <cell r="N17">
            <v>130</v>
          </cell>
          <cell r="O17">
            <v>130</v>
          </cell>
          <cell r="P17">
            <v>1250</v>
          </cell>
        </row>
        <row r="18">
          <cell r="C18" t="str">
            <v>EMB FC</v>
          </cell>
          <cell r="D18">
            <v>83.3</v>
          </cell>
          <cell r="E18">
            <v>68.599999999999994</v>
          </cell>
          <cell r="F18">
            <v>73.5</v>
          </cell>
          <cell r="G18">
            <v>78.400000000000006</v>
          </cell>
          <cell r="H18">
            <v>78.400000000000006</v>
          </cell>
          <cell r="I18">
            <v>88.2</v>
          </cell>
          <cell r="J18">
            <v>93.1</v>
          </cell>
          <cell r="K18">
            <v>88.2</v>
          </cell>
          <cell r="L18">
            <v>93.1</v>
          </cell>
          <cell r="M18">
            <v>93.1</v>
          </cell>
          <cell r="N18">
            <v>93.1</v>
          </cell>
          <cell r="O18">
            <v>91.14</v>
          </cell>
          <cell r="P18">
            <v>1022.14</v>
          </cell>
        </row>
        <row r="19">
          <cell r="C19" t="str">
            <v>BEK FC</v>
          </cell>
          <cell r="D19">
            <v>160</v>
          </cell>
          <cell r="E19">
            <v>160</v>
          </cell>
          <cell r="F19">
            <v>160</v>
          </cell>
          <cell r="G19">
            <v>168</v>
          </cell>
          <cell r="H19">
            <v>176</v>
          </cell>
          <cell r="I19">
            <v>162.5</v>
          </cell>
          <cell r="J19">
            <v>162.5</v>
          </cell>
          <cell r="K19">
            <v>162.5</v>
          </cell>
          <cell r="L19">
            <v>162.5</v>
          </cell>
          <cell r="M19">
            <v>176</v>
          </cell>
          <cell r="N19">
            <v>176</v>
          </cell>
          <cell r="O19">
            <v>176</v>
          </cell>
          <cell r="P19">
            <v>2002</v>
          </cell>
        </row>
        <row r="35">
          <cell r="D35">
            <v>41275</v>
          </cell>
          <cell r="E35">
            <v>41306</v>
          </cell>
          <cell r="F35">
            <v>41334</v>
          </cell>
          <cell r="G35">
            <v>41365</v>
          </cell>
          <cell r="H35">
            <v>41395</v>
          </cell>
          <cell r="I35">
            <v>41426</v>
          </cell>
          <cell r="J35">
            <v>41456</v>
          </cell>
          <cell r="K35">
            <v>41487</v>
          </cell>
          <cell r="L35">
            <v>41518</v>
          </cell>
          <cell r="M35">
            <v>41548</v>
          </cell>
          <cell r="N35">
            <v>41579</v>
          </cell>
          <cell r="O35">
            <v>41609</v>
          </cell>
          <cell r="P35" t="str">
            <v>Total</v>
          </cell>
        </row>
        <row r="36">
          <cell r="C36" t="str">
            <v>IMM FC Ready to Sell (Kton)</v>
          </cell>
          <cell r="D36">
            <v>1143300</v>
          </cell>
          <cell r="E36">
            <v>1090800</v>
          </cell>
          <cell r="F36">
            <v>1091300</v>
          </cell>
          <cell r="G36">
            <v>1134300</v>
          </cell>
          <cell r="H36">
            <v>1152500</v>
          </cell>
          <cell r="I36">
            <v>1201000</v>
          </cell>
          <cell r="J36">
            <v>1292500</v>
          </cell>
          <cell r="K36">
            <v>1165000</v>
          </cell>
          <cell r="L36">
            <v>1240000</v>
          </cell>
          <cell r="M36">
            <v>1249000</v>
          </cell>
          <cell r="N36">
            <v>1238000</v>
          </cell>
          <cell r="O36">
            <v>1163000</v>
          </cell>
          <cell r="P36">
            <v>14160700</v>
          </cell>
        </row>
        <row r="37">
          <cell r="C37" t="str">
            <v>IMM West Lo (TS&lt;0.85)</v>
          </cell>
          <cell r="D37">
            <v>355300</v>
          </cell>
          <cell r="E37">
            <v>340800</v>
          </cell>
          <cell r="F37">
            <v>337300</v>
          </cell>
          <cell r="G37">
            <v>388300</v>
          </cell>
          <cell r="H37">
            <v>329500</v>
          </cell>
          <cell r="I37">
            <v>333000</v>
          </cell>
          <cell r="J37">
            <v>433500</v>
          </cell>
          <cell r="K37">
            <v>355000</v>
          </cell>
          <cell r="L37">
            <v>456000</v>
          </cell>
          <cell r="M37">
            <v>510000</v>
          </cell>
          <cell r="N37">
            <v>503000</v>
          </cell>
          <cell r="O37">
            <v>470000</v>
          </cell>
          <cell r="P37">
            <v>4811700</v>
          </cell>
        </row>
        <row r="38">
          <cell r="C38" t="str">
            <v>IMM West (TS&gt;0.85)</v>
          </cell>
          <cell r="P38">
            <v>0</v>
          </cell>
        </row>
        <row r="39">
          <cell r="C39" t="str">
            <v>IMM East (+WP) TS&lt;1.65</v>
          </cell>
          <cell r="D39">
            <v>339500</v>
          </cell>
          <cell r="E39">
            <v>419500</v>
          </cell>
          <cell r="F39">
            <v>379000</v>
          </cell>
          <cell r="G39">
            <v>361500</v>
          </cell>
          <cell r="H39">
            <v>368500</v>
          </cell>
          <cell r="I39">
            <v>359000</v>
          </cell>
          <cell r="J39">
            <v>435000</v>
          </cell>
          <cell r="K39">
            <v>388500</v>
          </cell>
          <cell r="L39">
            <v>342500</v>
          </cell>
          <cell r="M39">
            <v>237500</v>
          </cell>
          <cell r="N39">
            <v>258500</v>
          </cell>
          <cell r="O39">
            <v>272500</v>
          </cell>
          <cell r="P39">
            <v>4161500</v>
          </cell>
        </row>
        <row r="40">
          <cell r="C40" t="str">
            <v>IMM East TS&gt;1.65</v>
          </cell>
          <cell r="D40">
            <v>448500</v>
          </cell>
          <cell r="E40">
            <v>330500</v>
          </cell>
          <cell r="F40">
            <v>375000</v>
          </cell>
          <cell r="G40">
            <v>384500</v>
          </cell>
          <cell r="H40">
            <v>454500</v>
          </cell>
          <cell r="I40">
            <v>509000</v>
          </cell>
          <cell r="J40">
            <v>424000</v>
          </cell>
          <cell r="K40">
            <v>421500</v>
          </cell>
          <cell r="L40">
            <v>441500</v>
          </cell>
          <cell r="M40">
            <v>501500</v>
          </cell>
          <cell r="N40">
            <v>476500</v>
          </cell>
          <cell r="O40">
            <v>420500</v>
          </cell>
          <cell r="P40">
            <v>5187500</v>
          </cell>
        </row>
        <row r="41">
          <cell r="C41" t="str">
            <v>TDM FC</v>
          </cell>
          <cell r="D41">
            <v>123500</v>
          </cell>
          <cell r="E41">
            <v>197000</v>
          </cell>
          <cell r="F41">
            <v>189000</v>
          </cell>
          <cell r="G41">
            <v>199500</v>
          </cell>
          <cell r="H41">
            <v>181000</v>
          </cell>
          <cell r="I41">
            <v>241000</v>
          </cell>
          <cell r="J41">
            <v>199000</v>
          </cell>
          <cell r="K41">
            <v>199000</v>
          </cell>
          <cell r="L41">
            <v>229000</v>
          </cell>
          <cell r="M41">
            <v>229000</v>
          </cell>
          <cell r="N41">
            <v>225000</v>
          </cell>
          <cell r="O41">
            <v>175500</v>
          </cell>
          <cell r="P41">
            <v>2387500</v>
          </cell>
        </row>
        <row r="42">
          <cell r="C42" t="str">
            <v>TCM FC Product (Kton)</v>
          </cell>
          <cell r="D42">
            <v>778300</v>
          </cell>
          <cell r="E42">
            <v>760200</v>
          </cell>
          <cell r="F42">
            <v>654300</v>
          </cell>
          <cell r="G42">
            <v>686900</v>
          </cell>
          <cell r="H42">
            <v>585700</v>
          </cell>
          <cell r="I42">
            <v>632500</v>
          </cell>
          <cell r="J42">
            <v>600300</v>
          </cell>
          <cell r="K42">
            <v>614300</v>
          </cell>
          <cell r="L42">
            <v>625300</v>
          </cell>
          <cell r="M42">
            <v>644900</v>
          </cell>
          <cell r="N42">
            <v>602300</v>
          </cell>
          <cell r="O42">
            <v>618000</v>
          </cell>
          <cell r="P42">
            <v>7803000</v>
          </cell>
        </row>
        <row r="43">
          <cell r="C43" t="str">
            <v>TCM HCV-LS (Sul&lt;0.8)</v>
          </cell>
          <cell r="D43">
            <v>303500</v>
          </cell>
          <cell r="E43">
            <v>280750</v>
          </cell>
          <cell r="F43">
            <v>315800</v>
          </cell>
          <cell r="G43">
            <v>360500</v>
          </cell>
          <cell r="H43">
            <v>310250</v>
          </cell>
          <cell r="I43">
            <v>404250</v>
          </cell>
          <cell r="J43">
            <v>354300</v>
          </cell>
          <cell r="K43">
            <v>365300</v>
          </cell>
          <cell r="L43">
            <v>407250</v>
          </cell>
          <cell r="M43">
            <v>437500</v>
          </cell>
          <cell r="N43">
            <v>390500</v>
          </cell>
          <cell r="O43">
            <v>388750</v>
          </cell>
          <cell r="P43">
            <v>4318650</v>
          </cell>
        </row>
        <row r="44">
          <cell r="C44" t="str">
            <v>TCM HCV-HS (Sul&lt;1.8)</v>
          </cell>
          <cell r="D44">
            <v>20800</v>
          </cell>
          <cell r="E44">
            <v>44200</v>
          </cell>
          <cell r="F44">
            <v>50000</v>
          </cell>
          <cell r="G44">
            <v>23399.999999999996</v>
          </cell>
          <cell r="H44">
            <v>44200</v>
          </cell>
          <cell r="I44">
            <v>0</v>
          </cell>
          <cell r="J44">
            <v>50000</v>
          </cell>
          <cell r="K44">
            <v>50000</v>
          </cell>
          <cell r="L44">
            <v>20800</v>
          </cell>
          <cell r="M44">
            <v>23399.999999999996</v>
          </cell>
          <cell r="N44">
            <v>20800</v>
          </cell>
          <cell r="O44">
            <v>0</v>
          </cell>
          <cell r="P44">
            <v>347600</v>
          </cell>
        </row>
        <row r="45">
          <cell r="C45" t="str">
            <v>TCM LCV-LS (Sul&lt;0.8)</v>
          </cell>
          <cell r="D45">
            <v>302000</v>
          </cell>
          <cell r="E45">
            <v>275250</v>
          </cell>
          <cell r="F45">
            <v>192500</v>
          </cell>
          <cell r="G45">
            <v>247000</v>
          </cell>
          <cell r="H45">
            <v>231250</v>
          </cell>
          <cell r="I45">
            <v>228250</v>
          </cell>
          <cell r="J45">
            <v>196000</v>
          </cell>
          <cell r="K45">
            <v>199000</v>
          </cell>
          <cell r="L45">
            <v>197250</v>
          </cell>
          <cell r="M45">
            <v>184000</v>
          </cell>
          <cell r="N45">
            <v>191000</v>
          </cell>
          <cell r="O45">
            <v>229250</v>
          </cell>
          <cell r="P45">
            <v>2672750</v>
          </cell>
        </row>
        <row r="46">
          <cell r="C46" t="str">
            <v>TCM LCV-HS (Sul&gt;0.8)</v>
          </cell>
          <cell r="D46">
            <v>152000</v>
          </cell>
          <cell r="E46">
            <v>160000</v>
          </cell>
          <cell r="F46">
            <v>96000</v>
          </cell>
          <cell r="G46">
            <v>56000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464000</v>
          </cell>
        </row>
        <row r="47">
          <cell r="C47" t="str">
            <v>JBG FC</v>
          </cell>
          <cell r="D47">
            <v>151700</v>
          </cell>
          <cell r="E47">
            <v>108699.99999999999</v>
          </cell>
          <cell r="F47">
            <v>87000</v>
          </cell>
          <cell r="G47">
            <v>101000</v>
          </cell>
          <cell r="H47">
            <v>76200</v>
          </cell>
          <cell r="I47">
            <v>69000</v>
          </cell>
          <cell r="J47">
            <v>125700</v>
          </cell>
          <cell r="K47">
            <v>125700</v>
          </cell>
          <cell r="L47">
            <v>76200</v>
          </cell>
          <cell r="M47">
            <v>110500</v>
          </cell>
          <cell r="N47">
            <v>125700</v>
          </cell>
          <cell r="O47">
            <v>69500</v>
          </cell>
          <cell r="P47">
            <v>1226900</v>
          </cell>
        </row>
        <row r="48">
          <cell r="C48" t="str">
            <v>EMB FC</v>
          </cell>
          <cell r="D48">
            <v>65000</v>
          </cell>
          <cell r="E48">
            <v>72600</v>
          </cell>
          <cell r="F48">
            <v>87200</v>
          </cell>
          <cell r="G48">
            <v>90100</v>
          </cell>
          <cell r="H48">
            <v>72600</v>
          </cell>
          <cell r="I48">
            <v>99000</v>
          </cell>
          <cell r="J48">
            <v>90000</v>
          </cell>
          <cell r="K48">
            <v>90000</v>
          </cell>
          <cell r="L48">
            <v>109000</v>
          </cell>
          <cell r="M48">
            <v>88600</v>
          </cell>
          <cell r="N48">
            <v>90000</v>
          </cell>
          <cell r="O48">
            <v>70000</v>
          </cell>
          <cell r="P48">
            <v>1024100</v>
          </cell>
        </row>
        <row r="49">
          <cell r="C49" t="str">
            <v>BEK FC</v>
          </cell>
          <cell r="D49">
            <v>130700</v>
          </cell>
          <cell r="E49">
            <v>185200</v>
          </cell>
          <cell r="F49">
            <v>151200</v>
          </cell>
          <cell r="G49">
            <v>237200</v>
          </cell>
          <cell r="H49">
            <v>211000</v>
          </cell>
          <cell r="I49">
            <v>125500</v>
          </cell>
          <cell r="J49">
            <v>140500</v>
          </cell>
          <cell r="K49">
            <v>152500</v>
          </cell>
          <cell r="L49">
            <v>155500</v>
          </cell>
          <cell r="M49">
            <v>146500</v>
          </cell>
          <cell r="N49">
            <v>146500</v>
          </cell>
          <cell r="O49">
            <v>115500</v>
          </cell>
          <cell r="P49">
            <v>1897800</v>
          </cell>
        </row>
      </sheetData>
      <sheetData sheetId="10" refreshError="1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DP Report"/>
      <sheetName val="Jul (CREM)"/>
      <sheetName val="Sheet1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C2" t="str">
            <v>ITM MINE PLAN YEAR 2013 (4th Draft Mine Plan Summary)</v>
          </cell>
          <cell r="P2" t="str">
            <v>R - 0 5th D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</row>
        <row r="4">
          <cell r="C4" t="str">
            <v>as Data 11 Dec'12</v>
          </cell>
          <cell r="D4" t="str">
            <v>Send to MnL on 11 Dec'12 (not for Budget, only for Outlook 2013 after meeting with ITM PresDir)</v>
          </cell>
          <cell r="N4" t="str">
            <v>Print &amp; Update on :</v>
          </cell>
          <cell r="P4">
            <v>41254</v>
          </cell>
        </row>
        <row r="5">
          <cell r="D5">
            <v>41275</v>
          </cell>
          <cell r="E5">
            <v>41306</v>
          </cell>
          <cell r="F5">
            <v>41334</v>
          </cell>
          <cell r="G5">
            <v>41365</v>
          </cell>
          <cell r="H5">
            <v>41395</v>
          </cell>
          <cell r="I5">
            <v>41426</v>
          </cell>
          <cell r="J5">
            <v>41456</v>
          </cell>
          <cell r="K5">
            <v>41487</v>
          </cell>
          <cell r="L5">
            <v>41518</v>
          </cell>
          <cell r="M5">
            <v>41548</v>
          </cell>
          <cell r="N5">
            <v>41579</v>
          </cell>
          <cell r="O5">
            <v>41609</v>
          </cell>
          <cell r="P5" t="str">
            <v>Total</v>
          </cell>
        </row>
        <row r="6">
          <cell r="C6" t="str">
            <v>IMM FC Ready to Sell (Kton)</v>
          </cell>
          <cell r="D6">
            <v>1131.589608890722</v>
          </cell>
          <cell r="E6">
            <v>1139.8206341715149</v>
          </cell>
          <cell r="F6">
            <v>1135.4831167797879</v>
          </cell>
          <cell r="G6">
            <v>1208.1180960184411</v>
          </cell>
          <cell r="H6">
            <v>1273.374746274621</v>
          </cell>
          <cell r="I6">
            <v>1318.4347977807911</v>
          </cell>
          <cell r="J6">
            <v>1260.9394961516196</v>
          </cell>
          <cell r="K6">
            <v>1243.4603558471345</v>
          </cell>
          <cell r="L6">
            <v>1249.3595185147794</v>
          </cell>
          <cell r="M6">
            <v>1273.7921431072227</v>
          </cell>
          <cell r="N6">
            <v>1283.1615477009861</v>
          </cell>
          <cell r="O6">
            <v>1284.7944590144866</v>
          </cell>
          <cell r="P6">
            <v>14802.328520252107</v>
          </cell>
        </row>
        <row r="7">
          <cell r="C7" t="str">
            <v>IMM West Lo (TS&lt;0.85)</v>
          </cell>
          <cell r="D7">
            <v>340.19319010339603</v>
          </cell>
          <cell r="E7">
            <v>348.42421538418898</v>
          </cell>
          <cell r="F7">
            <v>344.08669799246201</v>
          </cell>
          <cell r="G7">
            <v>375.635617748784</v>
          </cell>
          <cell r="H7">
            <v>381.98478446050399</v>
          </cell>
          <cell r="I7">
            <v>376.36863052860599</v>
          </cell>
          <cell r="J7">
            <v>399.50200865189356</v>
          </cell>
          <cell r="K7">
            <v>422.02286834740858</v>
          </cell>
          <cell r="L7">
            <v>487.92203101505345</v>
          </cell>
          <cell r="M7">
            <v>529.12329298166264</v>
          </cell>
          <cell r="N7">
            <v>515.80436469075619</v>
          </cell>
          <cell r="O7">
            <v>527.43727600425666</v>
          </cell>
          <cell r="P7">
            <v>5048.5049779089732</v>
          </cell>
        </row>
        <row r="8">
          <cell r="C8" t="str">
            <v>IMM West (TS&gt;0.85)</v>
          </cell>
          <cell r="P8">
            <v>0</v>
          </cell>
        </row>
        <row r="9">
          <cell r="C9" t="str">
            <v>IMM East (+WP) TS&lt;1.65</v>
          </cell>
          <cell r="D9">
            <v>374.25</v>
          </cell>
          <cell r="E9">
            <v>374.25</v>
          </cell>
          <cell r="F9">
            <v>374.25</v>
          </cell>
          <cell r="G9">
            <v>374.25</v>
          </cell>
          <cell r="H9">
            <v>383.25</v>
          </cell>
          <cell r="I9">
            <v>389.25</v>
          </cell>
          <cell r="J9">
            <v>429.25</v>
          </cell>
          <cell r="K9">
            <v>389.25</v>
          </cell>
          <cell r="L9">
            <v>329.25</v>
          </cell>
          <cell r="M9">
            <v>279.25</v>
          </cell>
          <cell r="N9">
            <v>289.25</v>
          </cell>
          <cell r="O9">
            <v>279.25</v>
          </cell>
          <cell r="P9">
            <v>4265</v>
          </cell>
        </row>
        <row r="10">
          <cell r="C10" t="str">
            <v>IMM East TS&gt;1.65</v>
          </cell>
          <cell r="D10">
            <v>417.14641878732596</v>
          </cell>
          <cell r="E10">
            <v>417.14641878732596</v>
          </cell>
          <cell r="F10">
            <v>417.14641878732596</v>
          </cell>
          <cell r="G10">
            <v>458.23247826965701</v>
          </cell>
          <cell r="H10">
            <v>508.13996181411704</v>
          </cell>
          <cell r="I10">
            <v>552.8161672521851</v>
          </cell>
          <cell r="J10">
            <v>432.18748749972599</v>
          </cell>
          <cell r="K10">
            <v>432.18748749972599</v>
          </cell>
          <cell r="L10">
            <v>432.18748749972599</v>
          </cell>
          <cell r="M10">
            <v>465.41885012555997</v>
          </cell>
          <cell r="N10">
            <v>478.10718301022996</v>
          </cell>
          <cell r="O10">
            <v>478.10718301022996</v>
          </cell>
          <cell r="P10">
            <v>5488.8235423431361</v>
          </cell>
        </row>
        <row r="11">
          <cell r="C11" t="str">
            <v>TDM FC</v>
          </cell>
          <cell r="D11">
            <v>182.9412956841532</v>
          </cell>
          <cell r="E11">
            <v>197.50638891942819</v>
          </cell>
          <cell r="F11">
            <v>196.26291780451285</v>
          </cell>
          <cell r="G11">
            <v>190.57246929081879</v>
          </cell>
          <cell r="H11">
            <v>221.893486224767</v>
          </cell>
          <cell r="I11">
            <v>221.09716371748121</v>
          </cell>
          <cell r="J11">
            <v>222.20890806717588</v>
          </cell>
          <cell r="K11">
            <v>206.31517025839881</v>
          </cell>
          <cell r="L11">
            <v>228.72833732414682</v>
          </cell>
          <cell r="M11">
            <v>224.91275052081397</v>
          </cell>
          <cell r="N11">
            <v>210.4135206681494</v>
          </cell>
          <cell r="O11">
            <v>178.3625915201539</v>
          </cell>
          <cell r="P11">
            <v>2481.2150000000001</v>
          </cell>
          <cell r="R11" t="e">
            <v>#REF!</v>
          </cell>
        </row>
        <row r="12">
          <cell r="C12" t="str">
            <v>TCM FC Product (Kton)</v>
          </cell>
          <cell r="D12">
            <v>720</v>
          </cell>
          <cell r="E12">
            <v>650</v>
          </cell>
          <cell r="F12">
            <v>600</v>
          </cell>
          <cell r="G12">
            <v>630</v>
          </cell>
          <cell r="H12">
            <v>640</v>
          </cell>
          <cell r="I12">
            <v>640</v>
          </cell>
          <cell r="J12">
            <v>640</v>
          </cell>
          <cell r="K12">
            <v>690</v>
          </cell>
          <cell r="L12">
            <v>710</v>
          </cell>
          <cell r="M12">
            <v>710</v>
          </cell>
          <cell r="N12">
            <v>710</v>
          </cell>
          <cell r="O12">
            <v>660</v>
          </cell>
          <cell r="P12">
            <v>8000</v>
          </cell>
          <cell r="R12" t="e">
            <v>#REF!</v>
          </cell>
        </row>
        <row r="13">
          <cell r="C13" t="str">
            <v>TCM LCV-LS (Sul&lt;0.8)</v>
          </cell>
          <cell r="D13">
            <v>200</v>
          </cell>
          <cell r="E13">
            <v>210</v>
          </cell>
          <cell r="F13">
            <v>210</v>
          </cell>
          <cell r="G13">
            <v>250</v>
          </cell>
          <cell r="H13">
            <v>250</v>
          </cell>
          <cell r="I13">
            <v>250</v>
          </cell>
          <cell r="J13">
            <v>250</v>
          </cell>
          <cell r="K13">
            <v>250</v>
          </cell>
          <cell r="L13">
            <v>250</v>
          </cell>
          <cell r="M13">
            <v>250</v>
          </cell>
          <cell r="N13">
            <v>250</v>
          </cell>
          <cell r="O13">
            <v>250</v>
          </cell>
          <cell r="P13">
            <v>2870</v>
          </cell>
        </row>
        <row r="14">
          <cell r="C14" t="str">
            <v>TCM LCV-HS (Sul&gt;0.8)</v>
          </cell>
          <cell r="D14">
            <v>150</v>
          </cell>
          <cell r="E14">
            <v>50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200</v>
          </cell>
        </row>
        <row r="15">
          <cell r="C15" t="str">
            <v>TCM HCV-HS (Sul&lt;1.8)</v>
          </cell>
          <cell r="D15">
            <v>40</v>
          </cell>
          <cell r="E15">
            <v>40</v>
          </cell>
          <cell r="F15">
            <v>40</v>
          </cell>
          <cell r="G15">
            <v>20</v>
          </cell>
          <cell r="H15">
            <v>20</v>
          </cell>
          <cell r="I15">
            <v>20</v>
          </cell>
          <cell r="J15">
            <v>40</v>
          </cell>
          <cell r="K15">
            <v>40</v>
          </cell>
          <cell r="L15">
            <v>40</v>
          </cell>
          <cell r="M15">
            <v>40</v>
          </cell>
          <cell r="N15">
            <v>40</v>
          </cell>
          <cell r="O15">
            <v>35</v>
          </cell>
          <cell r="P15">
            <v>415</v>
          </cell>
        </row>
        <row r="16">
          <cell r="C16" t="str">
            <v>TCM HCV-LS (Sul&lt;0.8)</v>
          </cell>
          <cell r="D16">
            <v>330</v>
          </cell>
          <cell r="E16">
            <v>350</v>
          </cell>
          <cell r="F16">
            <v>350</v>
          </cell>
          <cell r="G16">
            <v>360</v>
          </cell>
          <cell r="H16">
            <v>370</v>
          </cell>
          <cell r="I16">
            <v>370</v>
          </cell>
          <cell r="J16">
            <v>350</v>
          </cell>
          <cell r="K16">
            <v>400</v>
          </cell>
          <cell r="L16">
            <v>420</v>
          </cell>
          <cell r="M16">
            <v>420</v>
          </cell>
          <cell r="N16">
            <v>420</v>
          </cell>
          <cell r="O16">
            <v>375</v>
          </cell>
          <cell r="P16">
            <v>4515</v>
          </cell>
        </row>
        <row r="17">
          <cell r="C17" t="str">
            <v>JBG FC</v>
          </cell>
          <cell r="D17">
            <v>80</v>
          </cell>
          <cell r="E17">
            <v>80</v>
          </cell>
          <cell r="F17">
            <v>80</v>
          </cell>
          <cell r="G17">
            <v>90</v>
          </cell>
          <cell r="H17">
            <v>90</v>
          </cell>
          <cell r="I17">
            <v>100</v>
          </cell>
          <cell r="J17">
            <v>110</v>
          </cell>
          <cell r="K17">
            <v>110</v>
          </cell>
          <cell r="L17">
            <v>120</v>
          </cell>
          <cell r="M17">
            <v>130</v>
          </cell>
          <cell r="N17">
            <v>130</v>
          </cell>
          <cell r="O17">
            <v>130</v>
          </cell>
          <cell r="P17">
            <v>1250</v>
          </cell>
        </row>
        <row r="18">
          <cell r="C18" t="str">
            <v>EMB FC</v>
          </cell>
          <cell r="D18">
            <v>83.3</v>
          </cell>
          <cell r="E18">
            <v>68.599999999999994</v>
          </cell>
          <cell r="F18">
            <v>73.5</v>
          </cell>
          <cell r="G18">
            <v>78.400000000000006</v>
          </cell>
          <cell r="H18">
            <v>78.400000000000006</v>
          </cell>
          <cell r="I18">
            <v>88.2</v>
          </cell>
          <cell r="J18">
            <v>93.1</v>
          </cell>
          <cell r="K18">
            <v>88.2</v>
          </cell>
          <cell r="L18">
            <v>93.1</v>
          </cell>
          <cell r="M18">
            <v>93.1</v>
          </cell>
          <cell r="N18">
            <v>93.1</v>
          </cell>
          <cell r="O18">
            <v>91.14</v>
          </cell>
          <cell r="P18">
            <v>1022.14</v>
          </cell>
        </row>
        <row r="19">
          <cell r="C19" t="str">
            <v>BEK FC</v>
          </cell>
          <cell r="D19">
            <v>160</v>
          </cell>
          <cell r="E19">
            <v>160</v>
          </cell>
          <cell r="F19">
            <v>160</v>
          </cell>
          <cell r="G19">
            <v>168</v>
          </cell>
          <cell r="H19">
            <v>176</v>
          </cell>
          <cell r="I19">
            <v>162.5</v>
          </cell>
          <cell r="J19">
            <v>162.5</v>
          </cell>
          <cell r="K19">
            <v>162.5</v>
          </cell>
          <cell r="L19">
            <v>162.5</v>
          </cell>
          <cell r="M19">
            <v>176</v>
          </cell>
          <cell r="N19">
            <v>176</v>
          </cell>
          <cell r="O19">
            <v>176</v>
          </cell>
          <cell r="P19">
            <v>2002</v>
          </cell>
        </row>
        <row r="35">
          <cell r="D35">
            <v>41275</v>
          </cell>
          <cell r="E35">
            <v>41306</v>
          </cell>
          <cell r="F35">
            <v>41334</v>
          </cell>
          <cell r="G35">
            <v>41365</v>
          </cell>
          <cell r="H35">
            <v>41395</v>
          </cell>
          <cell r="I35">
            <v>41426</v>
          </cell>
          <cell r="J35">
            <v>41456</v>
          </cell>
          <cell r="K35">
            <v>41487</v>
          </cell>
          <cell r="L35">
            <v>41518</v>
          </cell>
          <cell r="M35">
            <v>41548</v>
          </cell>
          <cell r="N35">
            <v>41579</v>
          </cell>
          <cell r="O35">
            <v>41609</v>
          </cell>
          <cell r="P35" t="str">
            <v>Total</v>
          </cell>
        </row>
        <row r="36">
          <cell r="C36" t="str">
            <v>IMM FC Ready to Sell (Kton)</v>
          </cell>
          <cell r="D36">
            <v>1143300</v>
          </cell>
          <cell r="E36">
            <v>1090800</v>
          </cell>
          <cell r="F36">
            <v>1091300</v>
          </cell>
          <cell r="G36">
            <v>1134300</v>
          </cell>
          <cell r="H36">
            <v>1152500</v>
          </cell>
          <cell r="I36">
            <v>1201000</v>
          </cell>
          <cell r="J36">
            <v>1292500</v>
          </cell>
          <cell r="K36">
            <v>1165000</v>
          </cell>
          <cell r="L36">
            <v>1240000</v>
          </cell>
          <cell r="M36">
            <v>1249000</v>
          </cell>
          <cell r="N36">
            <v>1238000</v>
          </cell>
          <cell r="O36">
            <v>1163000</v>
          </cell>
          <cell r="P36">
            <v>14160700</v>
          </cell>
        </row>
        <row r="37">
          <cell r="C37" t="str">
            <v>IMM West Lo (TS&lt;0.85)</v>
          </cell>
          <cell r="D37">
            <v>355300</v>
          </cell>
          <cell r="E37">
            <v>340800</v>
          </cell>
          <cell r="F37">
            <v>337300</v>
          </cell>
          <cell r="G37">
            <v>388300</v>
          </cell>
          <cell r="H37">
            <v>329500</v>
          </cell>
          <cell r="I37">
            <v>333000</v>
          </cell>
          <cell r="J37">
            <v>433500</v>
          </cell>
          <cell r="K37">
            <v>355000</v>
          </cell>
          <cell r="L37">
            <v>456000</v>
          </cell>
          <cell r="M37">
            <v>510000</v>
          </cell>
          <cell r="N37">
            <v>503000</v>
          </cell>
          <cell r="O37">
            <v>470000</v>
          </cell>
          <cell r="P37">
            <v>4811700</v>
          </cell>
        </row>
        <row r="38">
          <cell r="C38" t="str">
            <v>IMM West (TS&gt;0.85)</v>
          </cell>
          <cell r="P38">
            <v>0</v>
          </cell>
        </row>
        <row r="39">
          <cell r="C39" t="str">
            <v>IMM East (+WP) TS&lt;1.65</v>
          </cell>
          <cell r="D39">
            <v>339500</v>
          </cell>
          <cell r="E39">
            <v>419500</v>
          </cell>
          <cell r="F39">
            <v>379000</v>
          </cell>
          <cell r="G39">
            <v>361500</v>
          </cell>
          <cell r="H39">
            <v>368500</v>
          </cell>
          <cell r="I39">
            <v>359000</v>
          </cell>
          <cell r="J39">
            <v>435000</v>
          </cell>
          <cell r="K39">
            <v>388500</v>
          </cell>
          <cell r="L39">
            <v>342500</v>
          </cell>
          <cell r="M39">
            <v>237500</v>
          </cell>
          <cell r="N39">
            <v>258500</v>
          </cell>
          <cell r="O39">
            <v>272500</v>
          </cell>
          <cell r="P39">
            <v>4161500</v>
          </cell>
        </row>
        <row r="40">
          <cell r="C40" t="str">
            <v>IMM East TS&gt;1.65</v>
          </cell>
          <cell r="D40">
            <v>448500</v>
          </cell>
          <cell r="E40">
            <v>330500</v>
          </cell>
          <cell r="F40">
            <v>375000</v>
          </cell>
          <cell r="G40">
            <v>384500</v>
          </cell>
          <cell r="H40">
            <v>454500</v>
          </cell>
          <cell r="I40">
            <v>509000</v>
          </cell>
          <cell r="J40">
            <v>424000</v>
          </cell>
          <cell r="K40">
            <v>421500</v>
          </cell>
          <cell r="L40">
            <v>441500</v>
          </cell>
          <cell r="M40">
            <v>501500</v>
          </cell>
          <cell r="N40">
            <v>476500</v>
          </cell>
          <cell r="O40">
            <v>420500</v>
          </cell>
          <cell r="P40">
            <v>5187500</v>
          </cell>
        </row>
        <row r="41">
          <cell r="C41" t="str">
            <v>TDM FC</v>
          </cell>
          <cell r="D41">
            <v>123500</v>
          </cell>
          <cell r="E41">
            <v>197000</v>
          </cell>
          <cell r="F41">
            <v>189000</v>
          </cell>
          <cell r="G41">
            <v>199500</v>
          </cell>
          <cell r="H41">
            <v>181000</v>
          </cell>
          <cell r="I41">
            <v>241000</v>
          </cell>
          <cell r="J41">
            <v>199000</v>
          </cell>
          <cell r="K41">
            <v>199000</v>
          </cell>
          <cell r="L41">
            <v>229000</v>
          </cell>
          <cell r="M41">
            <v>229000</v>
          </cell>
          <cell r="N41">
            <v>225000</v>
          </cell>
          <cell r="O41">
            <v>175500</v>
          </cell>
          <cell r="P41">
            <v>2387500</v>
          </cell>
        </row>
        <row r="42">
          <cell r="C42" t="str">
            <v>TCM FC Product (Kton)</v>
          </cell>
          <cell r="D42">
            <v>778300</v>
          </cell>
          <cell r="E42">
            <v>760200</v>
          </cell>
          <cell r="F42">
            <v>654300</v>
          </cell>
          <cell r="G42">
            <v>686900</v>
          </cell>
          <cell r="H42">
            <v>585700</v>
          </cell>
          <cell r="I42">
            <v>632500</v>
          </cell>
          <cell r="J42">
            <v>600300</v>
          </cell>
          <cell r="K42">
            <v>614300</v>
          </cell>
          <cell r="L42">
            <v>625300</v>
          </cell>
          <cell r="M42">
            <v>644900</v>
          </cell>
          <cell r="N42">
            <v>602300</v>
          </cell>
          <cell r="O42">
            <v>618000</v>
          </cell>
          <cell r="P42">
            <v>7803000</v>
          </cell>
        </row>
        <row r="43">
          <cell r="C43" t="str">
            <v>TCM HCV-LS (Sul&lt;0.8)</v>
          </cell>
          <cell r="D43">
            <v>303500</v>
          </cell>
          <cell r="E43">
            <v>280750</v>
          </cell>
          <cell r="F43">
            <v>315800</v>
          </cell>
          <cell r="G43">
            <v>360500</v>
          </cell>
          <cell r="H43">
            <v>310250</v>
          </cell>
          <cell r="I43">
            <v>404250</v>
          </cell>
          <cell r="J43">
            <v>354300</v>
          </cell>
          <cell r="K43">
            <v>365300</v>
          </cell>
          <cell r="L43">
            <v>407250</v>
          </cell>
          <cell r="M43">
            <v>437500</v>
          </cell>
          <cell r="N43">
            <v>390500</v>
          </cell>
          <cell r="O43">
            <v>388750</v>
          </cell>
          <cell r="P43">
            <v>4318650</v>
          </cell>
        </row>
        <row r="44">
          <cell r="C44" t="str">
            <v>TCM HCV-HS (Sul&lt;1.8)</v>
          </cell>
          <cell r="D44">
            <v>20800</v>
          </cell>
          <cell r="E44">
            <v>44200</v>
          </cell>
          <cell r="F44">
            <v>50000</v>
          </cell>
          <cell r="G44">
            <v>23399.999999999996</v>
          </cell>
          <cell r="H44">
            <v>44200</v>
          </cell>
          <cell r="I44">
            <v>0</v>
          </cell>
          <cell r="J44">
            <v>50000</v>
          </cell>
          <cell r="K44">
            <v>50000</v>
          </cell>
          <cell r="L44">
            <v>20800</v>
          </cell>
          <cell r="M44">
            <v>23399.999999999996</v>
          </cell>
          <cell r="N44">
            <v>20800</v>
          </cell>
          <cell r="O44">
            <v>0</v>
          </cell>
          <cell r="P44">
            <v>347600</v>
          </cell>
        </row>
        <row r="45">
          <cell r="C45" t="str">
            <v>TCM LCV-LS (Sul&lt;0.8)</v>
          </cell>
          <cell r="D45">
            <v>302000</v>
          </cell>
          <cell r="E45">
            <v>275250</v>
          </cell>
          <cell r="F45">
            <v>192500</v>
          </cell>
          <cell r="G45">
            <v>247000</v>
          </cell>
          <cell r="H45">
            <v>231250</v>
          </cell>
          <cell r="I45">
            <v>228250</v>
          </cell>
          <cell r="J45">
            <v>196000</v>
          </cell>
          <cell r="K45">
            <v>199000</v>
          </cell>
          <cell r="L45">
            <v>197250</v>
          </cell>
          <cell r="M45">
            <v>184000</v>
          </cell>
          <cell r="N45">
            <v>191000</v>
          </cell>
          <cell r="O45">
            <v>229250</v>
          </cell>
          <cell r="P45">
            <v>2672750</v>
          </cell>
        </row>
        <row r="46">
          <cell r="C46" t="str">
            <v>TCM LCV-HS (Sul&gt;0.8)</v>
          </cell>
          <cell r="D46">
            <v>152000</v>
          </cell>
          <cell r="E46">
            <v>160000</v>
          </cell>
          <cell r="F46">
            <v>96000</v>
          </cell>
          <cell r="G46">
            <v>56000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464000</v>
          </cell>
        </row>
        <row r="47">
          <cell r="C47" t="str">
            <v>JBG FC</v>
          </cell>
          <cell r="D47">
            <v>151700</v>
          </cell>
          <cell r="E47">
            <v>108699.99999999999</v>
          </cell>
          <cell r="F47">
            <v>87000</v>
          </cell>
          <cell r="G47">
            <v>101000</v>
          </cell>
          <cell r="H47">
            <v>76200</v>
          </cell>
          <cell r="I47">
            <v>69000</v>
          </cell>
          <cell r="J47">
            <v>125700</v>
          </cell>
          <cell r="K47">
            <v>125700</v>
          </cell>
          <cell r="L47">
            <v>76200</v>
          </cell>
          <cell r="M47">
            <v>110500</v>
          </cell>
          <cell r="N47">
            <v>125700</v>
          </cell>
          <cell r="O47">
            <v>69500</v>
          </cell>
          <cell r="P47">
            <v>1226900</v>
          </cell>
        </row>
        <row r="48">
          <cell r="C48" t="str">
            <v>EMB FC</v>
          </cell>
          <cell r="D48">
            <v>65000</v>
          </cell>
          <cell r="E48">
            <v>72600</v>
          </cell>
          <cell r="F48">
            <v>87200</v>
          </cell>
          <cell r="G48">
            <v>90100</v>
          </cell>
          <cell r="H48">
            <v>72600</v>
          </cell>
          <cell r="I48">
            <v>99000</v>
          </cell>
          <cell r="J48">
            <v>90000</v>
          </cell>
          <cell r="K48">
            <v>90000</v>
          </cell>
          <cell r="L48">
            <v>109000</v>
          </cell>
          <cell r="M48">
            <v>88600</v>
          </cell>
          <cell r="N48">
            <v>90000</v>
          </cell>
          <cell r="O48">
            <v>70000</v>
          </cell>
          <cell r="P48">
            <v>1024100</v>
          </cell>
        </row>
        <row r="49">
          <cell r="C49" t="str">
            <v>BEK FC</v>
          </cell>
          <cell r="D49">
            <v>130700</v>
          </cell>
          <cell r="E49">
            <v>185200</v>
          </cell>
          <cell r="F49">
            <v>151200</v>
          </cell>
          <cell r="G49">
            <v>237200</v>
          </cell>
          <cell r="H49">
            <v>211000</v>
          </cell>
          <cell r="I49">
            <v>125500</v>
          </cell>
          <cell r="J49">
            <v>140500</v>
          </cell>
          <cell r="K49">
            <v>152500</v>
          </cell>
          <cell r="L49">
            <v>155500</v>
          </cell>
          <cell r="M49">
            <v>146500</v>
          </cell>
          <cell r="N49">
            <v>146500</v>
          </cell>
          <cell r="O49">
            <v>115500</v>
          </cell>
          <cell r="P49">
            <v>1897800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"/>
      <sheetName val="MATERIAL"/>
      <sheetName val="RENTAL"/>
      <sheetName val="EMPLOYEE-OC"/>
      <sheetName val="OFFICE"/>
      <sheetName val="FIXED"/>
      <sheetName val="OTHERS"/>
      <sheetName val="2007_Total"/>
      <sheetName val="OB_89"/>
      <sheetName val="OB_85"/>
      <sheetName val="Budget OC 2003"/>
      <sheetName val="Project"/>
      <sheetName val="1"/>
      <sheetName val="Page_2"/>
      <sheetName val="Revenue"/>
      <sheetName val="FURNITUR"/>
      <sheetName val="RATE"/>
      <sheetName val="Plan"/>
      <sheetName val="Exc. Rate"/>
      <sheetName val="Rates"/>
      <sheetName val="Wells"/>
      <sheetName val="Zones"/>
      <sheetName val="Indonesia"/>
      <sheetName val="Search for Unrecorded Liabilty"/>
      <sheetName val="Macro5"/>
      <sheetName val="TBM"/>
      <sheetName val="result"/>
      <sheetName val="currency"/>
      <sheetName val="product"/>
      <sheetName val="strategy"/>
      <sheetName val="tani"/>
      <sheetName val="2"/>
      <sheetName val="3"/>
      <sheetName val="4"/>
      <sheetName val="5"/>
      <sheetName val="6"/>
      <sheetName val="7"/>
      <sheetName val="8"/>
      <sheetName val="nengo"/>
      <sheetName val="SCORE_RC_Code"/>
      <sheetName val="Tab.Perkiraan"/>
      <sheetName val="MTD_Flash_Report"/>
      <sheetName val="Power"/>
      <sheetName val="BSC"/>
      <sheetName val="Parameters"/>
      <sheetName val="KEND"/>
      <sheetName val="PA Result"/>
      <sheetName val="MED"/>
      <sheetName val="MB51"/>
      <sheetName val="GL"/>
      <sheetName val="TotalReqPM"/>
      <sheetName val="INCOME STATEMENT"/>
      <sheetName val="Sheet2"/>
      <sheetName val="kriteria"/>
      <sheetName val="TEMP"/>
      <sheetName val="02 Prod'n"/>
      <sheetName val="03 Travel"/>
      <sheetName val="cov"/>
      <sheetName val="Petrosea"/>
      <sheetName val="2004"/>
      <sheetName val="Sum Prod &amp; Sales Bdgt"/>
      <sheetName val="DP Report"/>
      <sheetName val="Money"/>
      <sheetName val="Input-Best Case"/>
      <sheetName val="Input-Expected Case"/>
      <sheetName val="Input-Worst Case"/>
      <sheetName val="Other Cargill BU Synergies"/>
      <sheetName val="Revenue Detail"/>
      <sheetName val="OtherTaxAdjustments"/>
      <sheetName val="name"/>
      <sheetName val="Budget_OC_2003"/>
      <sheetName val="Exc__Rate"/>
      <sheetName val="Search_for_Unrecorded_Liabilty"/>
      <sheetName val="Tab_Perkiraan"/>
      <sheetName val="PA_Result"/>
      <sheetName val="INCOME_STATEMENT"/>
      <sheetName val="Budget_OC_20031"/>
      <sheetName val="Exc__Rate1"/>
      <sheetName val="Search_for_Unrecorded_Liabilty1"/>
      <sheetName val="Tab_Perkiraan1"/>
      <sheetName val="PA_Result1"/>
      <sheetName val="INCOME_STATEMENT1"/>
      <sheetName val="Lookup Sheet"/>
      <sheetName val="Fuel"/>
      <sheetName val="C"/>
      <sheetName val="SUPPORT"/>
      <sheetName val="AFTER 55"/>
      <sheetName val="COST_CAL"/>
      <sheetName val="Codestable"/>
      <sheetName val="DF19"/>
      <sheetName val="Proj Summ"/>
      <sheetName val="Exc__Rate2"/>
      <sheetName val="Search_for_Unrecorded_Liabilty2"/>
      <sheetName val="SysNavigation"/>
      <sheetName val="Macro_XLM"/>
      <sheetName val="A.4.3"/>
      <sheetName val="Data Base"/>
      <sheetName val="Site_BQ"/>
      <sheetName val="Revenue &amp; Cost"/>
      <sheetName val="Guidance"/>
      <sheetName val="A.4.2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1"/>
      <sheetName val="fa-s"/>
      <sheetName val=" total cost Press nov 47"/>
      <sheetName val="CRITERIA1"/>
      <sheetName val="PS"/>
      <sheetName val="data"/>
      <sheetName val="Info"/>
      <sheetName val="IS GMM"/>
      <sheetName val="FE-1771$.P1"/>
      <sheetName val="Market Positioning"/>
      <sheetName val="U1.6"/>
      <sheetName val="Proyeksi"/>
      <sheetName val="Income Tax Calc"/>
      <sheetName val="Angka"/>
      <sheetName val="SE-C"/>
      <sheetName val="Basis 1"/>
      <sheetName val="Summary"/>
      <sheetName val="Listen 1"/>
      <sheetName val="SaldoCorona"/>
      <sheetName val="Bill No.1"/>
      <sheetName val="ob"/>
      <sheetName val="B28"/>
      <sheetName val="Aux"/>
      <sheetName val="Actual"/>
      <sheetName val="U.S. Targeted Investors"/>
      <sheetName val="174_FIS"/>
      <sheetName val="CALCS1"/>
      <sheetName val="Planting"/>
      <sheetName val="number converter"/>
      <sheetName val="Questions"/>
      <sheetName val="Ppls"/>
      <sheetName val="#REF"/>
      <sheetName val="PRO_COAL"/>
      <sheetName val="EDS110507"/>
      <sheetName val="MA"/>
      <sheetName val="Sheet3"/>
      <sheetName val="C-PF_ALL"/>
      <sheetName val="P_PA"/>
      <sheetName val="ExcRate"/>
      <sheetName val="EWH-UA"/>
      <sheetName val="DIGGER"/>
      <sheetName val="Risalah KOM"/>
      <sheetName val="20A.Sum"/>
      <sheetName val="KKP-II.2.2.1.2"/>
      <sheetName val="NAMES"/>
      <sheetName val="SUM_Steel-Strc"/>
      <sheetName val="Depr."/>
      <sheetName val="Personil"/>
      <sheetName val="GeneralInfo"/>
      <sheetName val="OK 18JUL"/>
      <sheetName val="NOT OK 18JUL"/>
      <sheetName val="I-PPh21"/>
      <sheetName val="SSP21"/>
      <sheetName val="SSP25-29"/>
      <sheetName val="Validasi"/>
      <sheetName val="Visa"/>
      <sheetName val="final (2)"/>
      <sheetName val="L4-Info"/>
      <sheetName val="DataReferensi"/>
      <sheetName val="Valuation"/>
      <sheetName val="D) Purchasing Group"/>
      <sheetName val="Bill No. 2 - Carpark"/>
      <sheetName val="Budget_OC_20032"/>
      <sheetName val="Tab_Perkiraan2"/>
      <sheetName val="PA_Result2"/>
      <sheetName val="INCOME_STATEMENT2"/>
      <sheetName val="02_Prod'n"/>
      <sheetName val="03_Travel"/>
      <sheetName val="Budget_OC_20033"/>
      <sheetName val="Exc__Rate3"/>
      <sheetName val="Search_for_Unrecorded_Liabilty3"/>
      <sheetName val="Tab_Perkiraan3"/>
      <sheetName val="PA_Result3"/>
      <sheetName val="INCOME_STATEMENT3"/>
      <sheetName val="02_Prod'n1"/>
      <sheetName val="03_Travel1"/>
      <sheetName val="D)_Purchasing_Group"/>
      <sheetName val="Bill_No__2_-_Carpark"/>
      <sheetName val="Input-Best_Case"/>
      <sheetName val="Input-Expected_Case"/>
      <sheetName val="Input-Worst_Case"/>
      <sheetName val="Other_Cargill_BU_Synergies"/>
      <sheetName val="Revenue_Detail"/>
      <sheetName val="Sum_Prod_&amp;_Sales_Bdgt"/>
      <sheetName val="DP_Report"/>
      <sheetName val="Lookup_Sheet"/>
      <sheetName val="AFTER_55"/>
      <sheetName val="Proj_Summ"/>
      <sheetName val="A_4_3"/>
      <sheetName val="Data_Base"/>
      <sheetName val="Revenue_&amp;_Cost"/>
      <sheetName val="A_4_2"/>
      <sheetName val="_total_cost_Press_nov_47"/>
      <sheetName val="IS_GMM"/>
      <sheetName val="FE-1771$_P1"/>
      <sheetName val="Market_Positioning"/>
      <sheetName val="U1_6"/>
      <sheetName val="Income_Tax_Calc"/>
      <sheetName val="Basis_1"/>
      <sheetName val="Listen_1"/>
      <sheetName val="Bill_No_1"/>
      <sheetName val="U_S__Targeted_Investors"/>
      <sheetName val="number_converter"/>
      <sheetName val="Budget_OC_20034"/>
      <sheetName val="Exc__Rate4"/>
      <sheetName val="Search_for_Unrecorded_Liabilty4"/>
      <sheetName val="Tab_Perkiraan4"/>
      <sheetName val="PA_Result4"/>
      <sheetName val="INCOME_STATEMENT4"/>
      <sheetName val="02_Prod'n2"/>
      <sheetName val="03_Travel2"/>
      <sheetName val="D)_Purchasing_Group1"/>
      <sheetName val="Bill_No__2_-_Carpark1"/>
      <sheetName val="Input-Best_Case1"/>
      <sheetName val="Input-Expected_Case1"/>
      <sheetName val="Input-Worst_Case1"/>
      <sheetName val="Other_Cargill_BU_Synergies1"/>
      <sheetName val="Revenue_Detail1"/>
      <sheetName val="Sum_Prod_&amp;_Sales_Bdgt1"/>
      <sheetName val="DP_Report1"/>
      <sheetName val="Lookup_Sheet1"/>
      <sheetName val="AFTER_551"/>
      <sheetName val="Proj_Summ1"/>
      <sheetName val="A_4_31"/>
      <sheetName val="Data_Base1"/>
      <sheetName val="Revenue_&amp;_Cost1"/>
      <sheetName val="A_4_21"/>
      <sheetName val="_total_cost_Press_nov_471"/>
      <sheetName val="IS_GMM1"/>
      <sheetName val="FE-1771$_P11"/>
      <sheetName val="Market_Positioning1"/>
      <sheetName val="U1_61"/>
      <sheetName val="Income_Tax_Calc1"/>
      <sheetName val="Basis_11"/>
      <sheetName val="Listen_11"/>
      <sheetName val="Bill_No_11"/>
      <sheetName val="U_S__Targeted_Investors1"/>
      <sheetName val="number_converter1"/>
      <sheetName val="Budget_OC_20035"/>
      <sheetName val="Exc__Rate5"/>
      <sheetName val="Search_for_Unrecorded_Liabilty5"/>
      <sheetName val="Tab_Perkiraan5"/>
      <sheetName val="PA_Result5"/>
      <sheetName val="INCOME_STATEMENT5"/>
      <sheetName val="02_Prod'n3"/>
      <sheetName val="03_Travel3"/>
      <sheetName val="D)_Purchasing_Group2"/>
      <sheetName val="Bill_No__2_-_Carpark2"/>
      <sheetName val="Input-Best_Case2"/>
      <sheetName val="Input-Expected_Case2"/>
      <sheetName val="Input-Worst_Case2"/>
      <sheetName val="Other_Cargill_BU_Synergies2"/>
      <sheetName val="Revenue_Detail2"/>
      <sheetName val="Sum_Prod_&amp;_Sales_Bdgt2"/>
      <sheetName val="DP_Report2"/>
      <sheetName val="Lookup_Sheet2"/>
      <sheetName val="AFTER_552"/>
      <sheetName val="Proj_Summ2"/>
      <sheetName val="A_4_32"/>
      <sheetName val="Data_Base2"/>
      <sheetName val="Revenue_&amp;_Cost2"/>
      <sheetName val="A_4_22"/>
      <sheetName val="_total_cost_Press_nov_472"/>
      <sheetName val="IS_GMM2"/>
      <sheetName val="FE-1771$_P12"/>
      <sheetName val="Market_Positioning2"/>
      <sheetName val="U1_62"/>
      <sheetName val="Income_Tax_Calc2"/>
      <sheetName val="Basis_12"/>
      <sheetName val="Listen_12"/>
      <sheetName val="Bill_No_12"/>
      <sheetName val="U_S__Targeted_Investors2"/>
      <sheetName val="number_converter2"/>
      <sheetName val="Budget_OC_20036"/>
      <sheetName val="Exc__Rate6"/>
      <sheetName val="Search_for_Unrecorded_Liabilty6"/>
      <sheetName val="Tab_Perkiraan6"/>
      <sheetName val="PA_Result6"/>
      <sheetName val="INCOME_STATEMENT6"/>
      <sheetName val="02_Prod'n4"/>
      <sheetName val="03_Travel4"/>
      <sheetName val="D)_Purchasing_Group3"/>
      <sheetName val="Bill_No__2_-_Carpark3"/>
      <sheetName val="Input-Best_Case3"/>
      <sheetName val="Input-Expected_Case3"/>
      <sheetName val="Input-Worst_Case3"/>
      <sheetName val="Other_Cargill_BU_Synergies3"/>
      <sheetName val="Revenue_Detail3"/>
      <sheetName val="Sum_Prod_&amp;_Sales_Bdgt3"/>
      <sheetName val="DP_Report3"/>
      <sheetName val="Lookup_Sheet3"/>
      <sheetName val="AFTER_553"/>
      <sheetName val="Proj_Summ3"/>
      <sheetName val="A_4_33"/>
      <sheetName val="Data_Base3"/>
      <sheetName val="Revenue_&amp;_Cost3"/>
      <sheetName val="A_4_23"/>
      <sheetName val="_total_cost_Press_nov_473"/>
      <sheetName val="IS_GMM3"/>
      <sheetName val="FE-1771$_P13"/>
      <sheetName val="Market_Positioning3"/>
      <sheetName val="U1_63"/>
      <sheetName val="Income_Tax_Calc3"/>
      <sheetName val="Basis_13"/>
      <sheetName val="Listen_13"/>
      <sheetName val="Bill_No_13"/>
      <sheetName val="U_S__Targeted_Investors3"/>
      <sheetName val="number_converter3"/>
      <sheetName val="Budget_OC_20037"/>
      <sheetName val="Exc__Rate7"/>
      <sheetName val="Search_for_Unrecorded_Liabilty7"/>
      <sheetName val="Tab_Perkiraan7"/>
      <sheetName val="PA_Result7"/>
      <sheetName val="INCOME_STATEMENT7"/>
      <sheetName val="02_Prod'n5"/>
      <sheetName val="03_Travel5"/>
      <sheetName val="Input-Best_Case4"/>
      <sheetName val="Input-Expected_Case4"/>
      <sheetName val="Input-Worst_Case4"/>
      <sheetName val="Other_Cargill_BU_Synergies4"/>
      <sheetName val="Revenue_Detail4"/>
      <sheetName val="Sum_Prod_&amp;_Sales_Bdgt4"/>
      <sheetName val="DP_Report4"/>
      <sheetName val="D)_Purchasing_Group4"/>
      <sheetName val="Bill_No__2_-_Carpark4"/>
      <sheetName val="Lookup_Sheet4"/>
      <sheetName val="AFTER_554"/>
      <sheetName val="Proj_Summ4"/>
      <sheetName val="A_4_34"/>
      <sheetName val="Data_Base4"/>
      <sheetName val="Revenue_&amp;_Cost4"/>
      <sheetName val="A_4_24"/>
      <sheetName val="_total_cost_Press_nov_474"/>
      <sheetName val="IS_GMM4"/>
      <sheetName val="FE-1771$_P14"/>
      <sheetName val="Market_Positioning4"/>
      <sheetName val="U1_64"/>
      <sheetName val="Income_Tax_Calc4"/>
      <sheetName val="Basis_14"/>
      <sheetName val="Listen_14"/>
      <sheetName val="Bill_No_14"/>
      <sheetName val="U_S__Targeted_Investors4"/>
      <sheetName val="number_converter4"/>
      <sheetName val="Budget_OC_20038"/>
      <sheetName val="Exc__Rate8"/>
      <sheetName val="Search_for_Unrecorded_Liabilty8"/>
      <sheetName val="Tab_Perkiraan8"/>
      <sheetName val="PA_Result8"/>
      <sheetName val="INCOME_STATEMENT8"/>
      <sheetName val="02_Prod'n6"/>
      <sheetName val="03_Travel6"/>
      <sheetName val="Input-Best_Case5"/>
      <sheetName val="Input-Expected_Case5"/>
      <sheetName val="Input-Worst_Case5"/>
      <sheetName val="Other_Cargill_BU_Synergies5"/>
      <sheetName val="Revenue_Detail5"/>
      <sheetName val="Sum_Prod_&amp;_Sales_Bdgt5"/>
      <sheetName val="DP_Report5"/>
      <sheetName val="D)_Purchasing_Group5"/>
      <sheetName val="Bill_No__2_-_Carpark5"/>
      <sheetName val="Lookup_Sheet5"/>
      <sheetName val="AFTER_555"/>
      <sheetName val="Proj_Summ5"/>
      <sheetName val="A_4_35"/>
      <sheetName val="Data_Base5"/>
      <sheetName val="Revenue_&amp;_Cost5"/>
      <sheetName val="A_4_25"/>
      <sheetName val="_total_cost_Press_nov_475"/>
      <sheetName val="IS_GMM5"/>
      <sheetName val="FE-1771$_P15"/>
      <sheetName val="Market_Positioning5"/>
      <sheetName val="U1_65"/>
      <sheetName val="Income_Tax_Calc5"/>
      <sheetName val="Basis_15"/>
      <sheetName val="Listen_15"/>
      <sheetName val="Bill_No_15"/>
      <sheetName val="U_S__Targeted_Investors5"/>
      <sheetName val="number_converter5"/>
      <sheetName val="Bonus"/>
      <sheetName val="Tabel stock"/>
      <sheetName val="Pit C2"/>
      <sheetName val="Pit E"/>
      <sheetName val="Period"/>
      <sheetName val="WeeklyPrices"/>
      <sheetName val="Otd Utilisasi"/>
      <sheetName val="Links"/>
      <sheetName val="Neraca"/>
      <sheetName val="B7"/>
      <sheetName val="table"/>
      <sheetName val="Setting"/>
      <sheetName val="gu-2001"/>
      <sheetName val="OLDDATA"/>
      <sheetName val="PTD"/>
      <sheetName val="YTD"/>
      <sheetName val="FE-1770-I"/>
      <sheetName val="FE-1770.P1"/>
      <sheetName val="FE-1770-II"/>
      <sheetName val="Lead"/>
      <sheetName val="Master Data Karyawan "/>
      <sheetName val="SUM-IN"/>
      <sheetName val="Code"/>
      <sheetName val="Periods"/>
      <sheetName val="Rpt13.Oth"/>
      <sheetName val="monthly"/>
      <sheetName val="DAFTAR NOMINATIF"/>
      <sheetName val="Notes 08"/>
      <sheetName val="RM"/>
      <sheetName val="현장지지물물량"/>
      <sheetName val="KKN"/>
      <sheetName val="General inputs"/>
      <sheetName val="fiscal depr(E)"/>
      <sheetName val="Permanent info"/>
      <sheetName val="10-102"/>
      <sheetName val="VWAP"/>
      <sheetName val="Client"/>
      <sheetName val="Sales"/>
      <sheetName val="Spec"/>
      <sheetName val="Macro1"/>
      <sheetName val="RMS - STR"/>
      <sheetName val="LTS"/>
      <sheetName val="CAPEX CREM - NON project"/>
      <sheetName val="BS final"/>
      <sheetName val="tax calculation 1"/>
      <sheetName val="RK1"/>
      <sheetName val="Marshal"/>
      <sheetName val="F1771-II"/>
      <sheetName val="F1771-III"/>
      <sheetName val="APRIL'02"/>
      <sheetName val="COVER(DEK)"/>
      <sheetName val="s5"/>
      <sheetName val="DATA "/>
      <sheetName val="TERBILANG"/>
      <sheetName val="B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AW6">
            <v>9400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M Downtime 2007"/>
      <sheetName val="PROD PLAN CAP 2007"/>
      <sheetName val="Prod Rekap 2007"/>
      <sheetName val="Assumptions"/>
      <sheetName val="TDMY 2007 Prod.Plan 2 Nov 06"/>
      <sheetName val="Busang1"/>
      <sheetName val="Busang2"/>
      <sheetName val="Busang3"/>
      <sheetName val="Jonggon1"/>
      <sheetName val="Jonggon2"/>
      <sheetName val="Jonggon3"/>
      <sheetName val="Input"/>
      <sheetName val="Coal"/>
      <sheetName val="Input2"/>
      <sheetName val="DaiRep"/>
      <sheetName val="Safety"/>
      <sheetName val="CondMonth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</sheetNames>
    <definedNames>
      <definedName name="Sub_Account" refersTo="='Sub Account'!$A$3:$A$1062"/>
    </defined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 refreshError="1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 refreshError="1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03</v>
          </cell>
        </row>
        <row r="7">
          <cell r="A7" t="str">
            <v>04</v>
          </cell>
        </row>
        <row r="8">
          <cell r="A8" t="str">
            <v>05</v>
          </cell>
        </row>
        <row r="9">
          <cell r="A9" t="str">
            <v>07</v>
          </cell>
        </row>
        <row r="10">
          <cell r="A10" t="str">
            <v>08</v>
          </cell>
        </row>
      </sheetData>
      <sheetData sheetId="6" refreshError="1">
        <row r="3">
          <cell r="A3" t="str">
            <v>00000</v>
          </cell>
        </row>
        <row r="4">
          <cell r="A4" t="str">
            <v>00001</v>
          </cell>
        </row>
        <row r="5">
          <cell r="A5" t="str">
            <v>01100</v>
          </cell>
        </row>
        <row r="6">
          <cell r="A6" t="str">
            <v>01200</v>
          </cell>
        </row>
        <row r="7">
          <cell r="A7" t="str">
            <v>01300</v>
          </cell>
        </row>
        <row r="8">
          <cell r="A8" t="str">
            <v>01400</v>
          </cell>
        </row>
        <row r="9">
          <cell r="A9" t="str">
            <v>01500</v>
          </cell>
        </row>
        <row r="10">
          <cell r="A10" t="str">
            <v>01600</v>
          </cell>
        </row>
        <row r="11">
          <cell r="A11" t="str">
            <v>01700</v>
          </cell>
        </row>
        <row r="12">
          <cell r="A12" t="str">
            <v>03100</v>
          </cell>
        </row>
        <row r="13">
          <cell r="A13" t="str">
            <v>03200</v>
          </cell>
        </row>
        <row r="14">
          <cell r="A14" t="str">
            <v>03300</v>
          </cell>
        </row>
        <row r="15">
          <cell r="A15" t="str">
            <v>04100</v>
          </cell>
        </row>
        <row r="16">
          <cell r="A16" t="str">
            <v>05100</v>
          </cell>
        </row>
        <row r="17">
          <cell r="A17" t="str">
            <v>05200</v>
          </cell>
        </row>
        <row r="18">
          <cell r="A18" t="str">
            <v>05400</v>
          </cell>
        </row>
        <row r="19">
          <cell r="A19" t="str">
            <v>05500</v>
          </cell>
        </row>
        <row r="20">
          <cell r="A20" t="str">
            <v>05700</v>
          </cell>
        </row>
        <row r="21">
          <cell r="A21" t="str">
            <v>05800</v>
          </cell>
        </row>
        <row r="22">
          <cell r="A22" t="str">
            <v>06100</v>
          </cell>
        </row>
        <row r="23">
          <cell r="A23" t="str">
            <v>06200</v>
          </cell>
        </row>
        <row r="24">
          <cell r="A24" t="str">
            <v>07200</v>
          </cell>
        </row>
        <row r="25">
          <cell r="A25" t="str">
            <v>08100</v>
          </cell>
        </row>
        <row r="26">
          <cell r="A26" t="str">
            <v>11100</v>
          </cell>
        </row>
        <row r="27">
          <cell r="A27" t="str">
            <v>11210</v>
          </cell>
        </row>
        <row r="28">
          <cell r="A28" t="str">
            <v>11220</v>
          </cell>
        </row>
        <row r="29">
          <cell r="A29" t="str">
            <v>11310</v>
          </cell>
        </row>
        <row r="30">
          <cell r="A30" t="str">
            <v>11320</v>
          </cell>
        </row>
        <row r="31">
          <cell r="A31" t="str">
            <v>11330</v>
          </cell>
        </row>
        <row r="32">
          <cell r="A32" t="str">
            <v>11340</v>
          </cell>
        </row>
        <row r="33">
          <cell r="A33" t="str">
            <v>11410</v>
          </cell>
        </row>
        <row r="34">
          <cell r="A34" t="str">
            <v>11510</v>
          </cell>
        </row>
        <row r="35">
          <cell r="A35" t="str">
            <v>11520</v>
          </cell>
        </row>
        <row r="36">
          <cell r="A36" t="str">
            <v>11530</v>
          </cell>
        </row>
        <row r="37">
          <cell r="A37" t="str">
            <v>11540</v>
          </cell>
        </row>
        <row r="38">
          <cell r="A38" t="str">
            <v>11550</v>
          </cell>
        </row>
        <row r="39">
          <cell r="A39" t="str">
            <v>11610</v>
          </cell>
        </row>
        <row r="40">
          <cell r="A40" t="str">
            <v>11620</v>
          </cell>
        </row>
        <row r="41">
          <cell r="A41" t="str">
            <v>11630</v>
          </cell>
        </row>
        <row r="42">
          <cell r="A42" t="str">
            <v>28100</v>
          </cell>
        </row>
        <row r="43">
          <cell r="A43" t="str">
            <v>41100</v>
          </cell>
        </row>
        <row r="44">
          <cell r="A44" t="str">
            <v>41400</v>
          </cell>
        </row>
        <row r="45">
          <cell r="A45" t="str">
            <v>43400</v>
          </cell>
        </row>
        <row r="46">
          <cell r="A46" t="str">
            <v>44000</v>
          </cell>
        </row>
        <row r="47">
          <cell r="A47" t="str">
            <v>45100</v>
          </cell>
        </row>
        <row r="48">
          <cell r="A48" t="str">
            <v>45200</v>
          </cell>
        </row>
        <row r="49">
          <cell r="A49" t="str">
            <v>51100</v>
          </cell>
        </row>
        <row r="50">
          <cell r="A50" t="str">
            <v>52121</v>
          </cell>
        </row>
        <row r="51">
          <cell r="A51" t="str">
            <v>52171</v>
          </cell>
        </row>
        <row r="52">
          <cell r="A52" t="str">
            <v>52172</v>
          </cell>
        </row>
        <row r="53">
          <cell r="A53" t="str">
            <v>52211</v>
          </cell>
        </row>
        <row r="54">
          <cell r="A54" t="str">
            <v>52221</v>
          </cell>
        </row>
        <row r="55">
          <cell r="A55" t="str">
            <v>52231</v>
          </cell>
        </row>
        <row r="56">
          <cell r="A56" t="str">
            <v>52232</v>
          </cell>
        </row>
        <row r="57">
          <cell r="A57" t="str">
            <v>52233</v>
          </cell>
        </row>
        <row r="58">
          <cell r="A58" t="str">
            <v>52241</v>
          </cell>
        </row>
        <row r="59">
          <cell r="A59" t="str">
            <v>52242</v>
          </cell>
        </row>
        <row r="60">
          <cell r="A60" t="str">
            <v>52243</v>
          </cell>
        </row>
        <row r="61">
          <cell r="A61" t="str">
            <v>52251</v>
          </cell>
        </row>
        <row r="62">
          <cell r="A62" t="str">
            <v>52252</v>
          </cell>
        </row>
        <row r="63">
          <cell r="A63" t="str">
            <v>52256</v>
          </cell>
        </row>
        <row r="64">
          <cell r="A64" t="str">
            <v>52257</v>
          </cell>
        </row>
        <row r="65">
          <cell r="A65" t="str">
            <v>52261</v>
          </cell>
        </row>
        <row r="66">
          <cell r="A66" t="str">
            <v>52262</v>
          </cell>
        </row>
        <row r="67">
          <cell r="A67" t="str">
            <v>52264</v>
          </cell>
        </row>
        <row r="68">
          <cell r="A68" t="str">
            <v>52271</v>
          </cell>
        </row>
        <row r="69">
          <cell r="A69" t="str">
            <v>52281</v>
          </cell>
        </row>
        <row r="70">
          <cell r="A70" t="str">
            <v>52291</v>
          </cell>
        </row>
        <row r="71">
          <cell r="A71" t="str">
            <v>52299</v>
          </cell>
        </row>
        <row r="72">
          <cell r="A72" t="str">
            <v>52311</v>
          </cell>
        </row>
        <row r="73">
          <cell r="A73" t="str">
            <v>52321</v>
          </cell>
        </row>
        <row r="74">
          <cell r="A74" t="str">
            <v>52322</v>
          </cell>
        </row>
        <row r="75">
          <cell r="A75" t="str">
            <v>52323</v>
          </cell>
        </row>
        <row r="76">
          <cell r="A76" t="str">
            <v>52324</v>
          </cell>
        </row>
        <row r="77">
          <cell r="A77" t="str">
            <v>52325</v>
          </cell>
        </row>
        <row r="78">
          <cell r="A78" t="str">
            <v>52326</v>
          </cell>
        </row>
        <row r="79">
          <cell r="A79" t="str">
            <v>52331</v>
          </cell>
        </row>
        <row r="80">
          <cell r="A80" t="str">
            <v>52332</v>
          </cell>
        </row>
        <row r="81">
          <cell r="A81" t="str">
            <v>52333</v>
          </cell>
        </row>
        <row r="82">
          <cell r="A82" t="str">
            <v>52334</v>
          </cell>
        </row>
        <row r="83">
          <cell r="A83" t="str">
            <v>52341</v>
          </cell>
        </row>
        <row r="84">
          <cell r="A84" t="str">
            <v>52351</v>
          </cell>
        </row>
        <row r="85">
          <cell r="A85" t="str">
            <v>52352</v>
          </cell>
        </row>
        <row r="86">
          <cell r="A86" t="str">
            <v>52361</v>
          </cell>
        </row>
        <row r="87">
          <cell r="A87" t="str">
            <v>52371</v>
          </cell>
        </row>
        <row r="88">
          <cell r="A88" t="str">
            <v>65251</v>
          </cell>
        </row>
        <row r="89">
          <cell r="A89" t="str">
            <v>69100</v>
          </cell>
        </row>
        <row r="90">
          <cell r="A90" t="str">
            <v>69111</v>
          </cell>
        </row>
        <row r="91">
          <cell r="A91" t="str">
            <v>69400</v>
          </cell>
        </row>
        <row r="92">
          <cell r="A92" t="str">
            <v>69500</v>
          </cell>
        </row>
        <row r="93">
          <cell r="A93" t="str">
            <v>69600</v>
          </cell>
        </row>
        <row r="94">
          <cell r="A94" t="str">
            <v>69701</v>
          </cell>
        </row>
        <row r="95">
          <cell r="A95" t="str">
            <v>69810</v>
          </cell>
        </row>
        <row r="96">
          <cell r="A96" t="str">
            <v>72200</v>
          </cell>
        </row>
        <row r="97">
          <cell r="A97" t="str">
            <v>78221</v>
          </cell>
        </row>
        <row r="98">
          <cell r="A98" t="str">
            <v>78321</v>
          </cell>
        </row>
        <row r="99">
          <cell r="A99" t="str">
            <v>81100</v>
          </cell>
        </row>
        <row r="100">
          <cell r="A100" t="str">
            <v>81210</v>
          </cell>
        </row>
        <row r="101">
          <cell r="A101" t="str">
            <v>81220</v>
          </cell>
        </row>
        <row r="102">
          <cell r="A102" t="str">
            <v>81230</v>
          </cell>
        </row>
        <row r="103">
          <cell r="A103" t="str">
            <v>81310</v>
          </cell>
        </row>
        <row r="104">
          <cell r="A104" t="str">
            <v>81320</v>
          </cell>
        </row>
        <row r="105">
          <cell r="A105" t="str">
            <v>81330</v>
          </cell>
        </row>
        <row r="106">
          <cell r="A106" t="str">
            <v>81340</v>
          </cell>
        </row>
        <row r="107">
          <cell r="A107" t="str">
            <v>81350</v>
          </cell>
        </row>
        <row r="108">
          <cell r="A108" t="str">
            <v>81360</v>
          </cell>
        </row>
        <row r="109">
          <cell r="A109" t="str">
            <v>81410</v>
          </cell>
        </row>
        <row r="110">
          <cell r="A110" t="str">
            <v>81420</v>
          </cell>
        </row>
        <row r="111">
          <cell r="A111" t="str">
            <v>81430</v>
          </cell>
        </row>
        <row r="112">
          <cell r="A112" t="str">
            <v>81440</v>
          </cell>
        </row>
        <row r="113">
          <cell r="A113" t="str">
            <v>81441</v>
          </cell>
        </row>
        <row r="114">
          <cell r="A114" t="str">
            <v>81442</v>
          </cell>
        </row>
        <row r="115">
          <cell r="A115" t="str">
            <v>81443</v>
          </cell>
        </row>
        <row r="116">
          <cell r="A116" t="str">
            <v>81444</v>
          </cell>
        </row>
        <row r="117">
          <cell r="A117" t="str">
            <v>81445</v>
          </cell>
        </row>
        <row r="118">
          <cell r="A118" t="str">
            <v>81510</v>
          </cell>
        </row>
        <row r="119">
          <cell r="A119" t="str">
            <v>81520</v>
          </cell>
        </row>
        <row r="120">
          <cell r="A120" t="str">
            <v>81530</v>
          </cell>
        </row>
        <row r="121">
          <cell r="A121" t="str">
            <v>81610</v>
          </cell>
        </row>
        <row r="122">
          <cell r="A122" t="str">
            <v>81620</v>
          </cell>
        </row>
        <row r="123">
          <cell r="A123" t="str">
            <v>81700</v>
          </cell>
        </row>
        <row r="124">
          <cell r="A124" t="str">
            <v>81800</v>
          </cell>
        </row>
        <row r="125">
          <cell r="A125" t="str">
            <v>81810</v>
          </cell>
        </row>
        <row r="126">
          <cell r="A126" t="str">
            <v>81820</v>
          </cell>
        </row>
        <row r="127">
          <cell r="A127" t="str">
            <v>81830</v>
          </cell>
        </row>
        <row r="128">
          <cell r="A128" t="str">
            <v>81840</v>
          </cell>
        </row>
        <row r="129">
          <cell r="A129" t="str">
            <v>81910</v>
          </cell>
        </row>
        <row r="130">
          <cell r="A130" t="str">
            <v>81920</v>
          </cell>
        </row>
        <row r="131">
          <cell r="A131" t="str">
            <v>81930</v>
          </cell>
        </row>
        <row r="132">
          <cell r="A132" t="str">
            <v>82010</v>
          </cell>
        </row>
        <row r="133">
          <cell r="A133" t="str">
            <v>82110</v>
          </cell>
        </row>
        <row r="134">
          <cell r="A134" t="str">
            <v>82111</v>
          </cell>
        </row>
        <row r="135">
          <cell r="A135" t="str">
            <v>82112</v>
          </cell>
        </row>
        <row r="136">
          <cell r="A136" t="str">
            <v>82120</v>
          </cell>
        </row>
        <row r="137">
          <cell r="A137" t="str">
            <v>82121</v>
          </cell>
        </row>
        <row r="138">
          <cell r="A138" t="str">
            <v>82130</v>
          </cell>
        </row>
        <row r="139">
          <cell r="A139" t="str">
            <v>82140</v>
          </cell>
        </row>
        <row r="140">
          <cell r="A140" t="str">
            <v>82150</v>
          </cell>
        </row>
        <row r="141">
          <cell r="A141" t="str">
            <v>82160</v>
          </cell>
        </row>
        <row r="142">
          <cell r="A142" t="str">
            <v>82170</v>
          </cell>
        </row>
        <row r="143">
          <cell r="A143" t="str">
            <v>82180</v>
          </cell>
        </row>
        <row r="144">
          <cell r="A144" t="str">
            <v>82190</v>
          </cell>
        </row>
        <row r="145">
          <cell r="A145" t="str">
            <v>82210</v>
          </cell>
        </row>
        <row r="146">
          <cell r="A146" t="str">
            <v>82220</v>
          </cell>
        </row>
        <row r="147">
          <cell r="A147" t="str">
            <v>82230</v>
          </cell>
        </row>
        <row r="148">
          <cell r="A148" t="str">
            <v>82310</v>
          </cell>
        </row>
        <row r="149">
          <cell r="A149" t="str">
            <v>82311</v>
          </cell>
        </row>
        <row r="150">
          <cell r="A150" t="str">
            <v>82312</v>
          </cell>
        </row>
        <row r="151">
          <cell r="A151" t="str">
            <v>82313</v>
          </cell>
        </row>
        <row r="152">
          <cell r="A152" t="str">
            <v>82321</v>
          </cell>
        </row>
        <row r="153">
          <cell r="A153" t="str">
            <v>82322</v>
          </cell>
        </row>
        <row r="154">
          <cell r="A154" t="str">
            <v>82323</v>
          </cell>
        </row>
        <row r="155">
          <cell r="A155" t="str">
            <v>82324</v>
          </cell>
        </row>
        <row r="156">
          <cell r="A156" t="str">
            <v>82330</v>
          </cell>
        </row>
        <row r="157">
          <cell r="A157" t="str">
            <v>82340</v>
          </cell>
        </row>
        <row r="158">
          <cell r="A158" t="str">
            <v>82341</v>
          </cell>
        </row>
        <row r="159">
          <cell r="A159" t="str">
            <v>82350</v>
          </cell>
        </row>
        <row r="160">
          <cell r="A160" t="str">
            <v>82401</v>
          </cell>
        </row>
        <row r="161">
          <cell r="A161" t="str">
            <v>82402</v>
          </cell>
        </row>
        <row r="162">
          <cell r="A162" t="str">
            <v>82403</v>
          </cell>
        </row>
        <row r="163">
          <cell r="A163" t="str">
            <v>82404</v>
          </cell>
        </row>
        <row r="164">
          <cell r="A164" t="str">
            <v>82405</v>
          </cell>
        </row>
        <row r="165">
          <cell r="A165" t="str">
            <v>82406</v>
          </cell>
        </row>
        <row r="166">
          <cell r="A166" t="str">
            <v>82410</v>
          </cell>
        </row>
        <row r="167">
          <cell r="A167" t="str">
            <v>82510</v>
          </cell>
        </row>
        <row r="168">
          <cell r="A168" t="str">
            <v>82520</v>
          </cell>
        </row>
        <row r="169">
          <cell r="A169" t="str">
            <v>82530</v>
          </cell>
        </row>
        <row r="170">
          <cell r="A170" t="str">
            <v>82610</v>
          </cell>
        </row>
        <row r="171">
          <cell r="A171" t="str">
            <v>82620</v>
          </cell>
        </row>
        <row r="172">
          <cell r="A172" t="str">
            <v>83100</v>
          </cell>
        </row>
        <row r="173">
          <cell r="A173" t="str">
            <v>83101</v>
          </cell>
        </row>
        <row r="174">
          <cell r="A174" t="str">
            <v>83102</v>
          </cell>
        </row>
        <row r="175">
          <cell r="A175" t="str">
            <v>83110</v>
          </cell>
        </row>
        <row r="176">
          <cell r="A176" t="str">
            <v>83111</v>
          </cell>
        </row>
        <row r="177">
          <cell r="A177" t="str">
            <v>83112</v>
          </cell>
        </row>
        <row r="178">
          <cell r="A178" t="str">
            <v>83113</v>
          </cell>
        </row>
        <row r="179">
          <cell r="A179" t="str">
            <v>83114</v>
          </cell>
        </row>
        <row r="180">
          <cell r="A180" t="str">
            <v>83115</v>
          </cell>
        </row>
        <row r="181">
          <cell r="A181" t="str">
            <v>83120</v>
          </cell>
        </row>
        <row r="182">
          <cell r="A182" t="str">
            <v>83121</v>
          </cell>
        </row>
        <row r="183">
          <cell r="A183" t="str">
            <v>83122</v>
          </cell>
        </row>
        <row r="184">
          <cell r="A184" t="str">
            <v>83123</v>
          </cell>
        </row>
        <row r="185">
          <cell r="A185" t="str">
            <v>83124</v>
          </cell>
        </row>
        <row r="186">
          <cell r="A186" t="str">
            <v>83125</v>
          </cell>
        </row>
        <row r="187">
          <cell r="A187" t="str">
            <v>83130</v>
          </cell>
        </row>
        <row r="188">
          <cell r="A188" t="str">
            <v>83131</v>
          </cell>
        </row>
        <row r="189">
          <cell r="A189" t="str">
            <v>83132</v>
          </cell>
        </row>
        <row r="190">
          <cell r="A190" t="str">
            <v>83133</v>
          </cell>
        </row>
        <row r="191">
          <cell r="A191" t="str">
            <v>83134</v>
          </cell>
        </row>
        <row r="192">
          <cell r="A192" t="str">
            <v>83140</v>
          </cell>
        </row>
        <row r="193">
          <cell r="A193" t="str">
            <v>83141</v>
          </cell>
        </row>
        <row r="194">
          <cell r="A194" t="str">
            <v>83142</v>
          </cell>
        </row>
        <row r="195">
          <cell r="A195" t="str">
            <v>83143</v>
          </cell>
        </row>
        <row r="196">
          <cell r="A196" t="str">
            <v>83144</v>
          </cell>
        </row>
        <row r="197">
          <cell r="A197" t="str">
            <v>83145</v>
          </cell>
        </row>
        <row r="198">
          <cell r="A198" t="str">
            <v>83146</v>
          </cell>
        </row>
        <row r="199">
          <cell r="A199" t="str">
            <v>83147</v>
          </cell>
        </row>
        <row r="200">
          <cell r="A200" t="str">
            <v>83150</v>
          </cell>
        </row>
        <row r="201">
          <cell r="A201" t="str">
            <v>83151</v>
          </cell>
        </row>
        <row r="202">
          <cell r="A202" t="str">
            <v>83152</v>
          </cell>
        </row>
        <row r="203">
          <cell r="A203" t="str">
            <v>83153</v>
          </cell>
        </row>
        <row r="204">
          <cell r="A204" t="str">
            <v>83161</v>
          </cell>
        </row>
        <row r="205">
          <cell r="A205" t="str">
            <v>83200</v>
          </cell>
        </row>
        <row r="206">
          <cell r="A206" t="str">
            <v>83201</v>
          </cell>
        </row>
        <row r="207">
          <cell r="A207" t="str">
            <v>83210</v>
          </cell>
        </row>
        <row r="208">
          <cell r="A208" t="str">
            <v>83211</v>
          </cell>
        </row>
        <row r="209">
          <cell r="A209" t="str">
            <v>83212</v>
          </cell>
        </row>
        <row r="210">
          <cell r="A210" t="str">
            <v>83220</v>
          </cell>
        </row>
        <row r="211">
          <cell r="A211" t="str">
            <v>83221</v>
          </cell>
        </row>
        <row r="212">
          <cell r="A212" t="str">
            <v>83222</v>
          </cell>
        </row>
        <row r="213">
          <cell r="A213" t="str">
            <v>83223</v>
          </cell>
        </row>
        <row r="214">
          <cell r="A214" t="str">
            <v>83224</v>
          </cell>
        </row>
        <row r="215">
          <cell r="A215" t="str">
            <v>83225</v>
          </cell>
        </row>
        <row r="216">
          <cell r="A216" t="str">
            <v>83226</v>
          </cell>
        </row>
        <row r="217">
          <cell r="A217" t="str">
            <v>83230</v>
          </cell>
        </row>
        <row r="218">
          <cell r="A218" t="str">
            <v>83232</v>
          </cell>
        </row>
        <row r="219">
          <cell r="A219" t="str">
            <v>83240</v>
          </cell>
        </row>
        <row r="220">
          <cell r="A220" t="str">
            <v>83250</v>
          </cell>
        </row>
        <row r="221">
          <cell r="A221" t="str">
            <v>84000</v>
          </cell>
        </row>
        <row r="222">
          <cell r="A222" t="str">
            <v>84100</v>
          </cell>
        </row>
        <row r="223">
          <cell r="A223" t="str">
            <v>84110</v>
          </cell>
        </row>
        <row r="224">
          <cell r="A224" t="str">
            <v>84111</v>
          </cell>
        </row>
        <row r="225">
          <cell r="A225" t="str">
            <v>84112</v>
          </cell>
        </row>
        <row r="226">
          <cell r="A226" t="str">
            <v>84120</v>
          </cell>
        </row>
        <row r="227">
          <cell r="A227" t="str">
            <v>84121</v>
          </cell>
        </row>
        <row r="228">
          <cell r="A228" t="str">
            <v>84122</v>
          </cell>
        </row>
        <row r="229">
          <cell r="A229" t="str">
            <v>84123</v>
          </cell>
        </row>
        <row r="230">
          <cell r="A230" t="str">
            <v>84130</v>
          </cell>
        </row>
        <row r="231">
          <cell r="A231" t="str">
            <v>84131</v>
          </cell>
        </row>
        <row r="232">
          <cell r="A232" t="str">
            <v>84140</v>
          </cell>
        </row>
        <row r="233">
          <cell r="A233" t="str">
            <v>84141</v>
          </cell>
        </row>
        <row r="234">
          <cell r="A234" t="str">
            <v>84150</v>
          </cell>
        </row>
        <row r="235">
          <cell r="A235" t="str">
            <v>84151</v>
          </cell>
        </row>
        <row r="236">
          <cell r="A236" t="str">
            <v>84200</v>
          </cell>
        </row>
        <row r="237">
          <cell r="A237" t="str">
            <v>84210</v>
          </cell>
        </row>
        <row r="238">
          <cell r="A238" t="str">
            <v>84220</v>
          </cell>
        </row>
        <row r="239">
          <cell r="A239" t="str">
            <v>84230</v>
          </cell>
        </row>
        <row r="240">
          <cell r="A240" t="str">
            <v>84240</v>
          </cell>
        </row>
        <row r="241">
          <cell r="A241" t="str">
            <v>84250</v>
          </cell>
        </row>
        <row r="242">
          <cell r="A242" t="str">
            <v>84260</v>
          </cell>
        </row>
        <row r="243">
          <cell r="A243" t="str">
            <v>84300</v>
          </cell>
        </row>
        <row r="244">
          <cell r="A244" t="str">
            <v>84311</v>
          </cell>
        </row>
        <row r="245">
          <cell r="A245" t="str">
            <v>84312</v>
          </cell>
        </row>
        <row r="246">
          <cell r="A246" t="str">
            <v>84321</v>
          </cell>
        </row>
        <row r="247">
          <cell r="A247" t="str">
            <v>84322</v>
          </cell>
        </row>
        <row r="248">
          <cell r="A248" t="str">
            <v>84330</v>
          </cell>
        </row>
        <row r="249">
          <cell r="A249" t="str">
            <v>84340</v>
          </cell>
        </row>
        <row r="250">
          <cell r="A250" t="str">
            <v>84400</v>
          </cell>
        </row>
        <row r="251">
          <cell r="A251" t="str">
            <v>84410</v>
          </cell>
        </row>
        <row r="252">
          <cell r="A252" t="str">
            <v>84411</v>
          </cell>
        </row>
        <row r="253">
          <cell r="A253" t="str">
            <v>84412</v>
          </cell>
        </row>
        <row r="254">
          <cell r="A254" t="str">
            <v>84420</v>
          </cell>
        </row>
        <row r="255">
          <cell r="A255" t="str">
            <v>84430</v>
          </cell>
        </row>
        <row r="256">
          <cell r="A256" t="str">
            <v>84440</v>
          </cell>
        </row>
        <row r="257">
          <cell r="A257" t="str">
            <v>84450</v>
          </cell>
        </row>
        <row r="258">
          <cell r="A258" t="str">
            <v>84451</v>
          </cell>
        </row>
        <row r="259">
          <cell r="A259" t="str">
            <v>84452</v>
          </cell>
        </row>
        <row r="260">
          <cell r="A260" t="str">
            <v>84453</v>
          </cell>
        </row>
        <row r="261">
          <cell r="A261" t="str">
            <v>84454</v>
          </cell>
        </row>
        <row r="262">
          <cell r="A262" t="str">
            <v>84460</v>
          </cell>
        </row>
        <row r="263">
          <cell r="A263" t="str">
            <v>84461</v>
          </cell>
        </row>
        <row r="264">
          <cell r="A264" t="str">
            <v>84462</v>
          </cell>
        </row>
        <row r="265">
          <cell r="A265" t="str">
            <v>84463</v>
          </cell>
        </row>
        <row r="266">
          <cell r="A266" t="str">
            <v>84464</v>
          </cell>
        </row>
        <row r="267">
          <cell r="A267" t="str">
            <v>84511</v>
          </cell>
        </row>
        <row r="268">
          <cell r="A268" t="str">
            <v>84512</v>
          </cell>
        </row>
        <row r="269">
          <cell r="A269" t="str">
            <v>84513</v>
          </cell>
        </row>
        <row r="270">
          <cell r="A270" t="str">
            <v>84611</v>
          </cell>
        </row>
        <row r="271">
          <cell r="A271" t="str">
            <v>84612</v>
          </cell>
        </row>
        <row r="272">
          <cell r="A272" t="str">
            <v>84613</v>
          </cell>
        </row>
        <row r="273">
          <cell r="A273" t="str">
            <v>84614</v>
          </cell>
        </row>
        <row r="274">
          <cell r="A274" t="str">
            <v>84990</v>
          </cell>
        </row>
        <row r="275">
          <cell r="A275" t="str">
            <v>84991</v>
          </cell>
        </row>
        <row r="276">
          <cell r="A276" t="str">
            <v>84992</v>
          </cell>
        </row>
        <row r="277">
          <cell r="A277" t="str">
            <v>84993</v>
          </cell>
        </row>
        <row r="278">
          <cell r="A278" t="str">
            <v>84994</v>
          </cell>
        </row>
        <row r="279">
          <cell r="A279" t="str">
            <v>84995</v>
          </cell>
        </row>
        <row r="280">
          <cell r="A280" t="str">
            <v>84996</v>
          </cell>
        </row>
        <row r="281">
          <cell r="A281" t="str">
            <v>84997</v>
          </cell>
        </row>
        <row r="282">
          <cell r="A282" t="str">
            <v>84998</v>
          </cell>
        </row>
        <row r="283">
          <cell r="A283" t="str">
            <v>84999</v>
          </cell>
        </row>
        <row r="284">
          <cell r="A284" t="str">
            <v>85000</v>
          </cell>
        </row>
        <row r="285">
          <cell r="A285" t="str">
            <v>85100</v>
          </cell>
        </row>
        <row r="286">
          <cell r="A286" t="str">
            <v>85110</v>
          </cell>
        </row>
        <row r="287">
          <cell r="A287" t="str">
            <v>85111</v>
          </cell>
        </row>
        <row r="288">
          <cell r="A288" t="str">
            <v>85112</v>
          </cell>
        </row>
        <row r="289">
          <cell r="A289" t="str">
            <v>85113</v>
          </cell>
        </row>
        <row r="290">
          <cell r="A290" t="str">
            <v>85114</v>
          </cell>
        </row>
        <row r="291">
          <cell r="A291" t="str">
            <v>85115</v>
          </cell>
        </row>
        <row r="292">
          <cell r="A292" t="str">
            <v>85116</v>
          </cell>
        </row>
        <row r="293">
          <cell r="A293" t="str">
            <v>85120</v>
          </cell>
        </row>
        <row r="294">
          <cell r="A294" t="str">
            <v>85121</v>
          </cell>
        </row>
        <row r="295">
          <cell r="A295" t="str">
            <v>85122</v>
          </cell>
        </row>
        <row r="296">
          <cell r="A296" t="str">
            <v>85130</v>
          </cell>
        </row>
        <row r="297">
          <cell r="A297" t="str">
            <v>85131</v>
          </cell>
        </row>
        <row r="298">
          <cell r="A298" t="str">
            <v>85132</v>
          </cell>
        </row>
        <row r="299">
          <cell r="A299" t="str">
            <v>85133</v>
          </cell>
        </row>
        <row r="300">
          <cell r="A300" t="str">
            <v>85134</v>
          </cell>
        </row>
        <row r="301">
          <cell r="A301" t="str">
            <v>85135</v>
          </cell>
        </row>
        <row r="302">
          <cell r="A302" t="str">
            <v>85140</v>
          </cell>
        </row>
        <row r="303">
          <cell r="A303" t="str">
            <v>85141</v>
          </cell>
        </row>
        <row r="304">
          <cell r="A304" t="str">
            <v>85142</v>
          </cell>
        </row>
        <row r="305">
          <cell r="A305" t="str">
            <v>85150</v>
          </cell>
        </row>
        <row r="306">
          <cell r="A306" t="str">
            <v>85151</v>
          </cell>
        </row>
        <row r="307">
          <cell r="A307" t="str">
            <v>85152</v>
          </cell>
        </row>
        <row r="308">
          <cell r="A308" t="str">
            <v>85153</v>
          </cell>
        </row>
        <row r="309">
          <cell r="A309" t="str">
            <v>85160</v>
          </cell>
        </row>
        <row r="310">
          <cell r="A310" t="str">
            <v>85161</v>
          </cell>
        </row>
        <row r="311">
          <cell r="A311" t="str">
            <v>85162</v>
          </cell>
        </row>
        <row r="312">
          <cell r="A312" t="str">
            <v>85163</v>
          </cell>
        </row>
        <row r="313">
          <cell r="A313" t="str">
            <v>85164</v>
          </cell>
        </row>
        <row r="314">
          <cell r="A314" t="str">
            <v>85165</v>
          </cell>
        </row>
        <row r="315">
          <cell r="A315" t="str">
            <v>85166</v>
          </cell>
        </row>
        <row r="316">
          <cell r="A316" t="str">
            <v>85170</v>
          </cell>
        </row>
        <row r="317">
          <cell r="A317" t="str">
            <v>85171</v>
          </cell>
        </row>
        <row r="318">
          <cell r="A318" t="str">
            <v>85172</v>
          </cell>
        </row>
        <row r="319">
          <cell r="A319" t="str">
            <v>85180</v>
          </cell>
        </row>
        <row r="320">
          <cell r="A320" t="str">
            <v>85181</v>
          </cell>
        </row>
        <row r="321">
          <cell r="A321" t="str">
            <v>85900</v>
          </cell>
        </row>
        <row r="322">
          <cell r="A322" t="str">
            <v>86110</v>
          </cell>
        </row>
        <row r="323">
          <cell r="A323" t="str">
            <v>86120</v>
          </cell>
        </row>
        <row r="324">
          <cell r="A324" t="str">
            <v>86130</v>
          </cell>
        </row>
        <row r="325">
          <cell r="A325" t="str">
            <v>86140</v>
          </cell>
        </row>
        <row r="326">
          <cell r="A326" t="str">
            <v>86210</v>
          </cell>
        </row>
        <row r="327">
          <cell r="A327" t="str">
            <v>86220</v>
          </cell>
        </row>
        <row r="328">
          <cell r="A328" t="str">
            <v>86230</v>
          </cell>
        </row>
        <row r="329">
          <cell r="A329" t="str">
            <v>86240</v>
          </cell>
        </row>
        <row r="330">
          <cell r="A330" t="str">
            <v>86250</v>
          </cell>
        </row>
        <row r="331">
          <cell r="A331" t="str">
            <v>86310</v>
          </cell>
        </row>
        <row r="332">
          <cell r="A332" t="str">
            <v>86320</v>
          </cell>
        </row>
        <row r="333">
          <cell r="A333" t="str">
            <v>86330</v>
          </cell>
        </row>
        <row r="334">
          <cell r="A334" t="str">
            <v>86340</v>
          </cell>
        </row>
        <row r="335">
          <cell r="A335" t="str">
            <v>86350</v>
          </cell>
        </row>
        <row r="336">
          <cell r="A336" t="str">
            <v>86360</v>
          </cell>
        </row>
        <row r="337">
          <cell r="A337" t="str">
            <v>86410</v>
          </cell>
        </row>
        <row r="338">
          <cell r="A338" t="str">
            <v>86420</v>
          </cell>
        </row>
        <row r="339">
          <cell r="A339" t="str">
            <v>86430</v>
          </cell>
        </row>
        <row r="340">
          <cell r="A340" t="str">
            <v>86510</v>
          </cell>
        </row>
        <row r="341">
          <cell r="A341" t="str">
            <v>86520</v>
          </cell>
        </row>
        <row r="342">
          <cell r="A342" t="str">
            <v>86521</v>
          </cell>
        </row>
        <row r="343">
          <cell r="A343" t="str">
            <v>86522</v>
          </cell>
        </row>
        <row r="344">
          <cell r="A344" t="str">
            <v>86523</v>
          </cell>
        </row>
        <row r="345">
          <cell r="A345" t="str">
            <v>86610</v>
          </cell>
        </row>
        <row r="346">
          <cell r="A346" t="str">
            <v>86911</v>
          </cell>
        </row>
        <row r="347">
          <cell r="A347" t="str">
            <v>86912</v>
          </cell>
        </row>
        <row r="348">
          <cell r="A348" t="str">
            <v>86913</v>
          </cell>
        </row>
        <row r="349">
          <cell r="A349" t="str">
            <v>86914</v>
          </cell>
        </row>
        <row r="350">
          <cell r="A350" t="str">
            <v>86921</v>
          </cell>
        </row>
        <row r="351">
          <cell r="A351" t="str">
            <v>86922</v>
          </cell>
        </row>
        <row r="352">
          <cell r="A352" t="str">
            <v>86931</v>
          </cell>
        </row>
        <row r="353">
          <cell r="A353" t="str">
            <v>86932</v>
          </cell>
        </row>
        <row r="354">
          <cell r="A354" t="str">
            <v>86933</v>
          </cell>
        </row>
        <row r="355">
          <cell r="A355" t="str">
            <v>86941</v>
          </cell>
        </row>
        <row r="356">
          <cell r="A356" t="str">
            <v>86950</v>
          </cell>
        </row>
        <row r="357">
          <cell r="A357" t="str">
            <v>86951</v>
          </cell>
        </row>
      </sheetData>
      <sheetData sheetId="7" refreshError="1"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009</v>
          </cell>
        </row>
        <row r="12">
          <cell r="A12" t="str">
            <v>010</v>
          </cell>
        </row>
        <row r="13">
          <cell r="A13" t="str">
            <v>021</v>
          </cell>
        </row>
        <row r="14">
          <cell r="A14" t="str">
            <v>037</v>
          </cell>
        </row>
        <row r="15">
          <cell r="A15" t="str">
            <v>061</v>
          </cell>
        </row>
        <row r="16">
          <cell r="A16" t="str">
            <v>062</v>
          </cell>
        </row>
        <row r="17">
          <cell r="A17" t="str">
            <v>063</v>
          </cell>
        </row>
        <row r="18">
          <cell r="A18" t="str">
            <v>064</v>
          </cell>
        </row>
        <row r="19">
          <cell r="A19" t="str">
            <v>065</v>
          </cell>
        </row>
        <row r="20">
          <cell r="A20" t="str">
            <v>081</v>
          </cell>
        </row>
        <row r="21">
          <cell r="A21" t="str">
            <v>082</v>
          </cell>
        </row>
        <row r="22">
          <cell r="A22" t="str">
            <v>083</v>
          </cell>
        </row>
        <row r="23">
          <cell r="A23" t="str">
            <v>091</v>
          </cell>
        </row>
        <row r="24">
          <cell r="A24" t="str">
            <v>092</v>
          </cell>
        </row>
        <row r="25">
          <cell r="A25" t="str">
            <v>093</v>
          </cell>
        </row>
        <row r="26">
          <cell r="A26" t="str">
            <v>094</v>
          </cell>
        </row>
        <row r="27">
          <cell r="A27" t="str">
            <v>095</v>
          </cell>
        </row>
        <row r="28">
          <cell r="A28" t="str">
            <v>096</v>
          </cell>
        </row>
        <row r="29">
          <cell r="A29" t="str">
            <v>097</v>
          </cell>
        </row>
        <row r="30">
          <cell r="A30" t="str">
            <v>098</v>
          </cell>
        </row>
        <row r="31">
          <cell r="A31" t="str">
            <v>099</v>
          </cell>
        </row>
        <row r="32">
          <cell r="A32" t="str">
            <v>101</v>
          </cell>
        </row>
        <row r="33">
          <cell r="A33" t="str">
            <v>102</v>
          </cell>
        </row>
        <row r="34">
          <cell r="A34" t="str">
            <v>103</v>
          </cell>
        </row>
        <row r="35">
          <cell r="A35" t="str">
            <v>104</v>
          </cell>
        </row>
        <row r="36">
          <cell r="A36" t="str">
            <v>105</v>
          </cell>
        </row>
        <row r="37">
          <cell r="A37" t="str">
            <v>107</v>
          </cell>
        </row>
        <row r="38">
          <cell r="A38" t="str">
            <v>108</v>
          </cell>
        </row>
        <row r="39">
          <cell r="A39" t="str">
            <v>109</v>
          </cell>
        </row>
        <row r="40">
          <cell r="A40" t="str">
            <v>110</v>
          </cell>
        </row>
        <row r="41">
          <cell r="A41" t="str">
            <v>111</v>
          </cell>
        </row>
        <row r="42">
          <cell r="A42" t="str">
            <v>112</v>
          </cell>
        </row>
        <row r="43">
          <cell r="A43" t="str">
            <v>113</v>
          </cell>
        </row>
        <row r="44">
          <cell r="A44" t="str">
            <v>114</v>
          </cell>
        </row>
        <row r="45">
          <cell r="A45" t="str">
            <v>115</v>
          </cell>
        </row>
        <row r="46">
          <cell r="A46" t="str">
            <v>116</v>
          </cell>
        </row>
        <row r="47">
          <cell r="A47" t="str">
            <v>117</v>
          </cell>
        </row>
        <row r="48">
          <cell r="A48" t="str">
            <v>118</v>
          </cell>
        </row>
        <row r="49">
          <cell r="A49" t="str">
            <v>119</v>
          </cell>
        </row>
        <row r="50">
          <cell r="A50" t="str">
            <v>120</v>
          </cell>
        </row>
        <row r="51">
          <cell r="A51" t="str">
            <v>121</v>
          </cell>
        </row>
        <row r="52">
          <cell r="A52" t="str">
            <v>122</v>
          </cell>
        </row>
        <row r="53">
          <cell r="A53" t="str">
            <v>123</v>
          </cell>
        </row>
        <row r="54">
          <cell r="A54" t="str">
            <v>141</v>
          </cell>
        </row>
        <row r="55">
          <cell r="A55" t="str">
            <v>142</v>
          </cell>
        </row>
        <row r="56">
          <cell r="A56" t="str">
            <v>143</v>
          </cell>
        </row>
        <row r="57">
          <cell r="A57" t="str">
            <v>144</v>
          </cell>
        </row>
        <row r="58">
          <cell r="A58" t="str">
            <v>145</v>
          </cell>
        </row>
        <row r="59">
          <cell r="A59" t="str">
            <v>181</v>
          </cell>
        </row>
        <row r="60">
          <cell r="A60" t="str">
            <v>182</v>
          </cell>
        </row>
        <row r="61">
          <cell r="A61" t="str">
            <v>183</v>
          </cell>
        </row>
        <row r="62">
          <cell r="A62" t="str">
            <v>184</v>
          </cell>
        </row>
        <row r="63">
          <cell r="A63" t="str">
            <v>185</v>
          </cell>
        </row>
        <row r="64">
          <cell r="A64" t="str">
            <v>186</v>
          </cell>
        </row>
        <row r="65">
          <cell r="A65" t="str">
            <v>187</v>
          </cell>
        </row>
        <row r="66">
          <cell r="A66" t="str">
            <v>188</v>
          </cell>
        </row>
        <row r="67">
          <cell r="A67" t="str">
            <v>189</v>
          </cell>
        </row>
        <row r="68">
          <cell r="A68" t="str">
            <v>190</v>
          </cell>
        </row>
        <row r="69">
          <cell r="A69" t="str">
            <v>191</v>
          </cell>
        </row>
        <row r="70">
          <cell r="A70" t="str">
            <v>210</v>
          </cell>
        </row>
        <row r="71">
          <cell r="A71" t="str">
            <v>211</v>
          </cell>
        </row>
        <row r="72">
          <cell r="A72" t="str">
            <v>211</v>
          </cell>
        </row>
        <row r="73">
          <cell r="A73" t="str">
            <v>212</v>
          </cell>
        </row>
        <row r="74">
          <cell r="A74" t="str">
            <v>213</v>
          </cell>
        </row>
        <row r="75">
          <cell r="A75" t="str">
            <v>214</v>
          </cell>
        </row>
        <row r="76">
          <cell r="A76" t="str">
            <v>215</v>
          </cell>
        </row>
        <row r="77">
          <cell r="A77" t="str">
            <v>216</v>
          </cell>
        </row>
        <row r="78">
          <cell r="A78" t="str">
            <v>217</v>
          </cell>
        </row>
        <row r="79">
          <cell r="A79" t="str">
            <v>218</v>
          </cell>
        </row>
        <row r="80">
          <cell r="A80" t="str">
            <v>219</v>
          </cell>
        </row>
        <row r="81">
          <cell r="A81" t="str">
            <v>220</v>
          </cell>
        </row>
        <row r="82">
          <cell r="A82" t="str">
            <v>221</v>
          </cell>
        </row>
        <row r="83">
          <cell r="A83" t="str">
            <v>222</v>
          </cell>
        </row>
        <row r="84">
          <cell r="A84" t="str">
            <v>223</v>
          </cell>
        </row>
        <row r="85">
          <cell r="A85" t="str">
            <v>224</v>
          </cell>
        </row>
        <row r="86">
          <cell r="A86" t="str">
            <v>225</v>
          </cell>
        </row>
        <row r="87">
          <cell r="A87" t="str">
            <v>226</v>
          </cell>
        </row>
        <row r="88">
          <cell r="A88" t="str">
            <v>227</v>
          </cell>
        </row>
        <row r="89">
          <cell r="A89" t="str">
            <v>228</v>
          </cell>
        </row>
        <row r="90">
          <cell r="A90" t="str">
            <v>229</v>
          </cell>
        </row>
        <row r="91">
          <cell r="A91" t="str">
            <v>230</v>
          </cell>
        </row>
        <row r="92">
          <cell r="A92" t="str">
            <v>231</v>
          </cell>
        </row>
        <row r="93">
          <cell r="A93" t="str">
            <v>232</v>
          </cell>
        </row>
        <row r="94">
          <cell r="A94" t="str">
            <v>233</v>
          </cell>
        </row>
        <row r="95">
          <cell r="A95" t="str">
            <v>234</v>
          </cell>
        </row>
        <row r="96">
          <cell r="A96" t="str">
            <v>235</v>
          </cell>
        </row>
        <row r="97">
          <cell r="A97" t="str">
            <v>236</v>
          </cell>
        </row>
        <row r="98">
          <cell r="A98" t="str">
            <v>281</v>
          </cell>
        </row>
        <row r="99">
          <cell r="A99" t="str">
            <v>282</v>
          </cell>
        </row>
        <row r="100">
          <cell r="A100" t="str">
            <v>283</v>
          </cell>
        </row>
        <row r="101">
          <cell r="A101" t="str">
            <v>284</v>
          </cell>
        </row>
        <row r="102">
          <cell r="A102" t="str">
            <v>285</v>
          </cell>
        </row>
        <row r="103">
          <cell r="A103" t="str">
            <v>286</v>
          </cell>
        </row>
        <row r="104">
          <cell r="A104" t="str">
            <v>287</v>
          </cell>
        </row>
        <row r="105">
          <cell r="A105" t="str">
            <v>288</v>
          </cell>
        </row>
        <row r="106">
          <cell r="A106" t="str">
            <v>289</v>
          </cell>
        </row>
        <row r="107">
          <cell r="A107" t="str">
            <v>290</v>
          </cell>
        </row>
        <row r="108">
          <cell r="A108" t="str">
            <v>291</v>
          </cell>
        </row>
        <row r="109">
          <cell r="A109" t="str">
            <v>292</v>
          </cell>
        </row>
        <row r="110">
          <cell r="A110" t="str">
            <v>293</v>
          </cell>
        </row>
        <row r="111">
          <cell r="A111" t="str">
            <v>294</v>
          </cell>
        </row>
        <row r="112">
          <cell r="A112" t="str">
            <v>295</v>
          </cell>
        </row>
        <row r="113">
          <cell r="A113" t="str">
            <v>296</v>
          </cell>
        </row>
        <row r="114">
          <cell r="A114" t="str">
            <v>297</v>
          </cell>
        </row>
        <row r="115">
          <cell r="A115" t="str">
            <v>298</v>
          </cell>
        </row>
        <row r="116">
          <cell r="A116" t="str">
            <v>299</v>
          </cell>
        </row>
        <row r="117">
          <cell r="A117" t="str">
            <v>300</v>
          </cell>
        </row>
        <row r="118">
          <cell r="A118" t="str">
            <v>301</v>
          </cell>
        </row>
        <row r="119">
          <cell r="A119" t="str">
            <v>302</v>
          </cell>
        </row>
        <row r="120">
          <cell r="A120" t="str">
            <v>303</v>
          </cell>
        </row>
        <row r="121">
          <cell r="A121" t="str">
            <v>304</v>
          </cell>
        </row>
        <row r="122">
          <cell r="A122" t="str">
            <v>305</v>
          </cell>
        </row>
        <row r="123">
          <cell r="A123" t="str">
            <v>310</v>
          </cell>
        </row>
        <row r="124">
          <cell r="A124" t="str">
            <v>312</v>
          </cell>
        </row>
        <row r="125">
          <cell r="A125" t="str">
            <v>313</v>
          </cell>
        </row>
        <row r="126">
          <cell r="A126" t="str">
            <v>314</v>
          </cell>
        </row>
        <row r="127">
          <cell r="A127" t="str">
            <v>315</v>
          </cell>
        </row>
        <row r="128">
          <cell r="A128" t="str">
            <v>317</v>
          </cell>
        </row>
        <row r="129">
          <cell r="A129" t="str">
            <v>318</v>
          </cell>
        </row>
        <row r="130">
          <cell r="A130" t="str">
            <v>319</v>
          </cell>
        </row>
        <row r="131">
          <cell r="A131" t="str">
            <v>321</v>
          </cell>
        </row>
        <row r="132">
          <cell r="A132" t="str">
            <v>322</v>
          </cell>
        </row>
        <row r="133">
          <cell r="A133" t="str">
            <v>323</v>
          </cell>
        </row>
        <row r="134">
          <cell r="A134" t="str">
            <v>324</v>
          </cell>
        </row>
        <row r="135">
          <cell r="A135" t="str">
            <v>325</v>
          </cell>
        </row>
        <row r="136">
          <cell r="A136" t="str">
            <v>326</v>
          </cell>
        </row>
        <row r="137">
          <cell r="A137" t="str">
            <v>327</v>
          </cell>
        </row>
        <row r="138">
          <cell r="A138" t="str">
            <v>328</v>
          </cell>
        </row>
        <row r="139">
          <cell r="A139" t="str">
            <v>329</v>
          </cell>
        </row>
        <row r="140">
          <cell r="A140" t="str">
            <v>330</v>
          </cell>
        </row>
        <row r="141">
          <cell r="A141" t="str">
            <v>331</v>
          </cell>
        </row>
        <row r="142">
          <cell r="A142" t="str">
            <v>332</v>
          </cell>
        </row>
        <row r="143">
          <cell r="A143" t="str">
            <v>333</v>
          </cell>
        </row>
        <row r="144">
          <cell r="A144" t="str">
            <v>334</v>
          </cell>
        </row>
        <row r="145">
          <cell r="A145" t="str">
            <v>335</v>
          </cell>
        </row>
        <row r="146">
          <cell r="A146" t="str">
            <v>336</v>
          </cell>
        </row>
        <row r="147">
          <cell r="A147" t="str">
            <v>337</v>
          </cell>
        </row>
        <row r="148">
          <cell r="A148" t="str">
            <v>338</v>
          </cell>
        </row>
        <row r="149">
          <cell r="A149" t="str">
            <v>339</v>
          </cell>
        </row>
        <row r="150">
          <cell r="A150" t="str">
            <v>340</v>
          </cell>
        </row>
        <row r="151">
          <cell r="A151" t="str">
            <v>341</v>
          </cell>
        </row>
        <row r="152">
          <cell r="A152" t="str">
            <v>342</v>
          </cell>
        </row>
        <row r="153">
          <cell r="A153" t="str">
            <v>343</v>
          </cell>
        </row>
        <row r="154">
          <cell r="A154" t="str">
            <v>344</v>
          </cell>
        </row>
        <row r="155">
          <cell r="A155" t="str">
            <v>345</v>
          </cell>
        </row>
        <row r="156">
          <cell r="A156" t="str">
            <v>346</v>
          </cell>
        </row>
        <row r="157">
          <cell r="A157" t="str">
            <v>347</v>
          </cell>
        </row>
        <row r="158">
          <cell r="A158" t="str">
            <v>348</v>
          </cell>
        </row>
        <row r="159">
          <cell r="A159" t="str">
            <v>349</v>
          </cell>
        </row>
        <row r="160">
          <cell r="A160" t="str">
            <v>350</v>
          </cell>
        </row>
        <row r="161">
          <cell r="A161" t="str">
            <v>351</v>
          </cell>
        </row>
        <row r="162">
          <cell r="A162" t="str">
            <v>352</v>
          </cell>
        </row>
        <row r="163">
          <cell r="A163" t="str">
            <v>353</v>
          </cell>
        </row>
        <row r="164">
          <cell r="A164" t="str">
            <v>354</v>
          </cell>
        </row>
        <row r="165">
          <cell r="A165" t="str">
            <v>355</v>
          </cell>
        </row>
        <row r="166">
          <cell r="A166" t="str">
            <v>356</v>
          </cell>
        </row>
        <row r="167">
          <cell r="A167" t="str">
            <v>357</v>
          </cell>
        </row>
        <row r="168">
          <cell r="A168" t="str">
            <v>358</v>
          </cell>
        </row>
        <row r="169">
          <cell r="A169" t="str">
            <v>359</v>
          </cell>
        </row>
        <row r="170">
          <cell r="A170" t="str">
            <v>360</v>
          </cell>
        </row>
        <row r="171">
          <cell r="A171" t="str">
            <v>361</v>
          </cell>
        </row>
        <row r="172">
          <cell r="A172" t="str">
            <v>362</v>
          </cell>
        </row>
        <row r="173">
          <cell r="A173" t="str">
            <v>363</v>
          </cell>
        </row>
        <row r="174">
          <cell r="A174" t="str">
            <v>364</v>
          </cell>
        </row>
        <row r="175">
          <cell r="A175" t="str">
            <v>365</v>
          </cell>
        </row>
        <row r="176">
          <cell r="A176" t="str">
            <v>366</v>
          </cell>
        </row>
        <row r="177">
          <cell r="A177" t="str">
            <v>367</v>
          </cell>
        </row>
        <row r="178">
          <cell r="A178" t="str">
            <v>368</v>
          </cell>
        </row>
        <row r="179">
          <cell r="A179" t="str">
            <v>369</v>
          </cell>
        </row>
        <row r="180">
          <cell r="A180" t="str">
            <v>370</v>
          </cell>
        </row>
        <row r="181">
          <cell r="A181" t="str">
            <v>381</v>
          </cell>
        </row>
        <row r="182">
          <cell r="A182" t="str">
            <v>382</v>
          </cell>
        </row>
        <row r="183">
          <cell r="A183" t="str">
            <v>383</v>
          </cell>
        </row>
        <row r="184">
          <cell r="A184" t="str">
            <v>384</v>
          </cell>
        </row>
        <row r="185">
          <cell r="A185" t="str">
            <v>385</v>
          </cell>
        </row>
        <row r="186">
          <cell r="A186" t="str">
            <v>386</v>
          </cell>
        </row>
        <row r="187">
          <cell r="A187" t="str">
            <v>387</v>
          </cell>
        </row>
        <row r="188">
          <cell r="A188" t="str">
            <v>388</v>
          </cell>
        </row>
        <row r="189">
          <cell r="A189" t="str">
            <v>389</v>
          </cell>
        </row>
        <row r="190">
          <cell r="A190" t="str">
            <v>390</v>
          </cell>
        </row>
        <row r="191">
          <cell r="A191" t="str">
            <v>391</v>
          </cell>
        </row>
        <row r="192">
          <cell r="A192" t="str">
            <v>392</v>
          </cell>
        </row>
        <row r="193">
          <cell r="A193" t="str">
            <v>393</v>
          </cell>
        </row>
        <row r="194">
          <cell r="A194" t="str">
            <v>394</v>
          </cell>
        </row>
        <row r="195">
          <cell r="A195" t="str">
            <v>395</v>
          </cell>
        </row>
        <row r="196">
          <cell r="A196" t="str">
            <v>396</v>
          </cell>
        </row>
        <row r="197">
          <cell r="A197" t="str">
            <v>397</v>
          </cell>
        </row>
        <row r="198">
          <cell r="A198" t="str">
            <v>398</v>
          </cell>
        </row>
        <row r="199">
          <cell r="A199" t="str">
            <v>399</v>
          </cell>
        </row>
        <row r="200">
          <cell r="A200" t="str">
            <v>400</v>
          </cell>
        </row>
        <row r="201">
          <cell r="A201" t="str">
            <v>401</v>
          </cell>
        </row>
        <row r="202">
          <cell r="A202" t="str">
            <v>402</v>
          </cell>
        </row>
        <row r="203">
          <cell r="A203" t="str">
            <v>403</v>
          </cell>
        </row>
        <row r="204">
          <cell r="A204" t="str">
            <v>404</v>
          </cell>
        </row>
        <row r="205">
          <cell r="A205" t="str">
            <v>405</v>
          </cell>
        </row>
        <row r="206">
          <cell r="A206" t="str">
            <v>406</v>
          </cell>
        </row>
        <row r="207">
          <cell r="A207" t="str">
            <v>407</v>
          </cell>
        </row>
        <row r="208">
          <cell r="A208" t="str">
            <v>408</v>
          </cell>
        </row>
        <row r="209">
          <cell r="A209" t="str">
            <v>409</v>
          </cell>
        </row>
        <row r="210">
          <cell r="A210" t="str">
            <v>410</v>
          </cell>
        </row>
        <row r="211">
          <cell r="A211" t="str">
            <v>411</v>
          </cell>
        </row>
        <row r="212">
          <cell r="A212" t="str">
            <v>412</v>
          </cell>
        </row>
        <row r="213">
          <cell r="A213" t="str">
            <v>413</v>
          </cell>
        </row>
        <row r="214">
          <cell r="A214" t="str">
            <v>414</v>
          </cell>
        </row>
        <row r="215">
          <cell r="A215" t="str">
            <v>415</v>
          </cell>
        </row>
        <row r="216">
          <cell r="A216" t="str">
            <v>416</v>
          </cell>
        </row>
        <row r="217">
          <cell r="A217" t="str">
            <v>417</v>
          </cell>
        </row>
        <row r="218">
          <cell r="A218" t="str">
            <v>418</v>
          </cell>
        </row>
        <row r="219">
          <cell r="A219" t="str">
            <v>419</v>
          </cell>
        </row>
        <row r="220">
          <cell r="A220" t="str">
            <v>420</v>
          </cell>
        </row>
        <row r="221">
          <cell r="A221" t="str">
            <v>421</v>
          </cell>
        </row>
        <row r="222">
          <cell r="A222" t="str">
            <v>422</v>
          </cell>
        </row>
        <row r="223">
          <cell r="A223" t="str">
            <v>423</v>
          </cell>
        </row>
        <row r="224">
          <cell r="A224" t="str">
            <v>424</v>
          </cell>
        </row>
        <row r="225">
          <cell r="A225" t="str">
            <v>425</v>
          </cell>
        </row>
        <row r="226">
          <cell r="A226" t="str">
            <v>426</v>
          </cell>
        </row>
        <row r="227">
          <cell r="A227" t="str">
            <v>427</v>
          </cell>
        </row>
        <row r="228">
          <cell r="A228" t="str">
            <v>428</v>
          </cell>
        </row>
        <row r="229">
          <cell r="A229" t="str">
            <v>429</v>
          </cell>
        </row>
        <row r="230">
          <cell r="A230" t="str">
            <v>430</v>
          </cell>
        </row>
        <row r="231">
          <cell r="A231" t="str">
            <v>431</v>
          </cell>
        </row>
        <row r="232">
          <cell r="A232" t="str">
            <v>432</v>
          </cell>
        </row>
        <row r="233">
          <cell r="A233" t="str">
            <v>433</v>
          </cell>
        </row>
        <row r="234">
          <cell r="A234" t="str">
            <v>434</v>
          </cell>
        </row>
        <row r="235">
          <cell r="A235" t="str">
            <v>435</v>
          </cell>
        </row>
        <row r="236">
          <cell r="A236" t="str">
            <v>436</v>
          </cell>
        </row>
        <row r="237">
          <cell r="A237" t="str">
            <v>437</v>
          </cell>
        </row>
        <row r="238">
          <cell r="A238" t="str">
            <v>438</v>
          </cell>
        </row>
        <row r="239">
          <cell r="A239" t="str">
            <v>439</v>
          </cell>
        </row>
        <row r="240">
          <cell r="A240" t="str">
            <v>440</v>
          </cell>
        </row>
        <row r="241">
          <cell r="A241" t="str">
            <v>441</v>
          </cell>
        </row>
        <row r="242">
          <cell r="A242" t="str">
            <v>442</v>
          </cell>
        </row>
        <row r="243">
          <cell r="A243" t="str">
            <v>443</v>
          </cell>
        </row>
        <row r="244">
          <cell r="A244" t="str">
            <v>444</v>
          </cell>
        </row>
        <row r="245">
          <cell r="A245" t="str">
            <v>445</v>
          </cell>
        </row>
        <row r="246">
          <cell r="A246" t="str">
            <v>446</v>
          </cell>
        </row>
        <row r="247">
          <cell r="A247" t="str">
            <v>447</v>
          </cell>
        </row>
        <row r="248">
          <cell r="A248" t="str">
            <v>448</v>
          </cell>
        </row>
        <row r="249">
          <cell r="A249" t="str">
            <v>449</v>
          </cell>
        </row>
        <row r="250">
          <cell r="A250" t="str">
            <v>450</v>
          </cell>
        </row>
        <row r="251">
          <cell r="A251" t="str">
            <v>451</v>
          </cell>
        </row>
        <row r="252">
          <cell r="A252" t="str">
            <v>452</v>
          </cell>
        </row>
        <row r="253">
          <cell r="A253" t="str">
            <v>453</v>
          </cell>
        </row>
        <row r="254">
          <cell r="A254" t="str">
            <v>454</v>
          </cell>
        </row>
        <row r="255">
          <cell r="A255" t="str">
            <v>455</v>
          </cell>
        </row>
        <row r="256">
          <cell r="A256" t="str">
            <v>456</v>
          </cell>
        </row>
        <row r="257">
          <cell r="A257" t="str">
            <v>457</v>
          </cell>
        </row>
        <row r="258">
          <cell r="A258" t="str">
            <v>458</v>
          </cell>
        </row>
        <row r="259">
          <cell r="A259" t="str">
            <v>459</v>
          </cell>
        </row>
        <row r="260">
          <cell r="A260" t="str">
            <v>460</v>
          </cell>
        </row>
        <row r="261">
          <cell r="A261" t="str">
            <v>461</v>
          </cell>
        </row>
        <row r="262">
          <cell r="A262" t="str">
            <v>462</v>
          </cell>
        </row>
        <row r="263">
          <cell r="A263" t="str">
            <v>463</v>
          </cell>
        </row>
        <row r="264">
          <cell r="A264" t="str">
            <v>464</v>
          </cell>
        </row>
        <row r="265">
          <cell r="A265" t="str">
            <v>465</v>
          </cell>
        </row>
        <row r="266">
          <cell r="A266" t="str">
            <v>466</v>
          </cell>
        </row>
        <row r="267">
          <cell r="A267" t="str">
            <v>467</v>
          </cell>
        </row>
        <row r="268">
          <cell r="A268" t="str">
            <v>468</v>
          </cell>
        </row>
        <row r="269">
          <cell r="A269" t="str">
            <v>469</v>
          </cell>
        </row>
        <row r="270">
          <cell r="A270" t="str">
            <v>470</v>
          </cell>
        </row>
        <row r="271">
          <cell r="A271" t="str">
            <v>471</v>
          </cell>
        </row>
        <row r="272">
          <cell r="A272" t="str">
            <v>472</v>
          </cell>
        </row>
        <row r="273">
          <cell r="A273" t="str">
            <v>473</v>
          </cell>
        </row>
        <row r="274">
          <cell r="A274" t="str">
            <v>474</v>
          </cell>
        </row>
        <row r="275">
          <cell r="A275" t="str">
            <v>475</v>
          </cell>
        </row>
        <row r="276">
          <cell r="A276" t="str">
            <v>476</v>
          </cell>
        </row>
        <row r="277">
          <cell r="A277" t="str">
            <v>477</v>
          </cell>
        </row>
        <row r="278">
          <cell r="A278" t="str">
            <v>478</v>
          </cell>
        </row>
        <row r="279">
          <cell r="A279" t="str">
            <v>479</v>
          </cell>
        </row>
        <row r="280">
          <cell r="A280" t="str">
            <v>480</v>
          </cell>
        </row>
        <row r="281">
          <cell r="A281" t="str">
            <v>481</v>
          </cell>
        </row>
        <row r="282">
          <cell r="A282" t="str">
            <v>482</v>
          </cell>
        </row>
        <row r="283">
          <cell r="A283" t="str">
            <v>483</v>
          </cell>
        </row>
        <row r="284">
          <cell r="A284" t="str">
            <v>485</v>
          </cell>
        </row>
        <row r="285">
          <cell r="A285" t="str">
            <v>486</v>
          </cell>
        </row>
        <row r="286">
          <cell r="A286" t="str">
            <v>488</v>
          </cell>
        </row>
        <row r="287">
          <cell r="A287" t="str">
            <v>490</v>
          </cell>
        </row>
        <row r="288">
          <cell r="A288" t="str">
            <v>491</v>
          </cell>
        </row>
        <row r="289">
          <cell r="A289" t="str">
            <v>492</v>
          </cell>
        </row>
        <row r="290">
          <cell r="A290" t="str">
            <v>495</v>
          </cell>
        </row>
        <row r="291">
          <cell r="A291" t="str">
            <v>496</v>
          </cell>
        </row>
        <row r="292">
          <cell r="A292" t="str">
            <v>501</v>
          </cell>
        </row>
        <row r="293">
          <cell r="A293" t="str">
            <v>502</v>
          </cell>
        </row>
        <row r="294">
          <cell r="A294" t="str">
            <v>503</v>
          </cell>
        </row>
        <row r="295">
          <cell r="A295" t="str">
            <v>504</v>
          </cell>
        </row>
        <row r="296">
          <cell r="A296" t="str">
            <v>505</v>
          </cell>
        </row>
        <row r="297">
          <cell r="A297" t="str">
            <v>506</v>
          </cell>
        </row>
        <row r="298">
          <cell r="A298" t="str">
            <v>507</v>
          </cell>
        </row>
        <row r="299">
          <cell r="A299" t="str">
            <v>508</v>
          </cell>
        </row>
        <row r="300">
          <cell r="A300" t="str">
            <v>509</v>
          </cell>
        </row>
        <row r="301">
          <cell r="A301" t="str">
            <v>510</v>
          </cell>
        </row>
        <row r="302">
          <cell r="A302" t="str">
            <v>511</v>
          </cell>
        </row>
        <row r="303">
          <cell r="A303" t="str">
            <v>512</v>
          </cell>
        </row>
        <row r="304">
          <cell r="A304" t="str">
            <v>513</v>
          </cell>
        </row>
        <row r="305">
          <cell r="A305" t="str">
            <v>514</v>
          </cell>
        </row>
        <row r="306">
          <cell r="A306" t="str">
            <v>515</v>
          </cell>
        </row>
        <row r="307">
          <cell r="A307" t="str">
            <v>516</v>
          </cell>
        </row>
        <row r="308">
          <cell r="A308" t="str">
            <v>517</v>
          </cell>
        </row>
        <row r="309">
          <cell r="A309" t="str">
            <v>518</v>
          </cell>
        </row>
        <row r="310">
          <cell r="A310" t="str">
            <v>519</v>
          </cell>
        </row>
        <row r="311">
          <cell r="A311" t="str">
            <v>520</v>
          </cell>
        </row>
        <row r="312">
          <cell r="A312" t="str">
            <v>566</v>
          </cell>
        </row>
        <row r="313">
          <cell r="A313" t="str">
            <v>581</v>
          </cell>
        </row>
        <row r="314">
          <cell r="A314" t="str">
            <v>601</v>
          </cell>
        </row>
        <row r="315">
          <cell r="A315" t="str">
            <v>602</v>
          </cell>
        </row>
        <row r="316">
          <cell r="A316" t="str">
            <v>603</v>
          </cell>
        </row>
        <row r="317">
          <cell r="A317" t="str">
            <v>604</v>
          </cell>
        </row>
        <row r="318">
          <cell r="A318" t="str">
            <v>605</v>
          </cell>
        </row>
        <row r="319">
          <cell r="A319" t="str">
            <v>606</v>
          </cell>
        </row>
        <row r="320">
          <cell r="A320" t="str">
            <v>607</v>
          </cell>
        </row>
        <row r="321">
          <cell r="A321" t="str">
            <v>608</v>
          </cell>
        </row>
        <row r="322">
          <cell r="A322" t="str">
            <v>609</v>
          </cell>
        </row>
        <row r="323">
          <cell r="A323" t="str">
            <v>610</v>
          </cell>
        </row>
        <row r="324">
          <cell r="A324" t="str">
            <v>611</v>
          </cell>
        </row>
        <row r="325">
          <cell r="A325" t="str">
            <v>612</v>
          </cell>
        </row>
        <row r="326">
          <cell r="A326" t="str">
            <v>613</v>
          </cell>
        </row>
        <row r="327">
          <cell r="A327" t="str">
            <v>614</v>
          </cell>
        </row>
        <row r="328">
          <cell r="A328" t="str">
            <v>615</v>
          </cell>
        </row>
        <row r="329">
          <cell r="A329" t="str">
            <v>616</v>
          </cell>
        </row>
        <row r="330">
          <cell r="A330" t="str">
            <v>617</v>
          </cell>
        </row>
        <row r="331">
          <cell r="A331" t="str">
            <v>618</v>
          </cell>
        </row>
        <row r="332">
          <cell r="A332" t="str">
            <v>619</v>
          </cell>
        </row>
        <row r="333">
          <cell r="A333" t="str">
            <v>620</v>
          </cell>
        </row>
        <row r="334">
          <cell r="A334" t="str">
            <v>621</v>
          </cell>
        </row>
        <row r="335">
          <cell r="A335" t="str">
            <v>622</v>
          </cell>
        </row>
        <row r="336">
          <cell r="A336" t="str">
            <v>623</v>
          </cell>
        </row>
        <row r="337">
          <cell r="A337" t="str">
            <v>624</v>
          </cell>
        </row>
        <row r="338">
          <cell r="A338" t="str">
            <v>625</v>
          </cell>
        </row>
        <row r="339">
          <cell r="A339" t="str">
            <v>626</v>
          </cell>
        </row>
        <row r="340">
          <cell r="A340" t="str">
            <v>627</v>
          </cell>
        </row>
        <row r="341">
          <cell r="A341" t="str">
            <v>628</v>
          </cell>
        </row>
        <row r="342">
          <cell r="A342" t="str">
            <v>629</v>
          </cell>
        </row>
        <row r="343">
          <cell r="A343" t="str">
            <v>630</v>
          </cell>
        </row>
        <row r="344">
          <cell r="A344" t="str">
            <v>631</v>
          </cell>
        </row>
        <row r="345">
          <cell r="A345" t="str">
            <v>632</v>
          </cell>
        </row>
        <row r="346">
          <cell r="A346" t="str">
            <v>633</v>
          </cell>
        </row>
        <row r="347">
          <cell r="A347" t="str">
            <v>634</v>
          </cell>
        </row>
        <row r="348">
          <cell r="A348" t="str">
            <v>635</v>
          </cell>
        </row>
        <row r="349">
          <cell r="A349" t="str">
            <v>636</v>
          </cell>
        </row>
        <row r="350">
          <cell r="A350" t="str">
            <v>637</v>
          </cell>
        </row>
        <row r="351">
          <cell r="A351" t="str">
            <v>638</v>
          </cell>
        </row>
        <row r="352">
          <cell r="A352" t="str">
            <v>639</v>
          </cell>
        </row>
        <row r="353">
          <cell r="A353" t="str">
            <v>640</v>
          </cell>
        </row>
        <row r="354">
          <cell r="A354" t="str">
            <v>641</v>
          </cell>
        </row>
        <row r="355">
          <cell r="A355" t="str">
            <v>642</v>
          </cell>
        </row>
        <row r="356">
          <cell r="A356" t="str">
            <v>643</v>
          </cell>
        </row>
        <row r="357">
          <cell r="A357" t="str">
            <v>644</v>
          </cell>
        </row>
        <row r="358">
          <cell r="A358" t="str">
            <v>645</v>
          </cell>
        </row>
        <row r="359">
          <cell r="A359" t="str">
            <v>646</v>
          </cell>
        </row>
        <row r="360">
          <cell r="A360" t="str">
            <v>647</v>
          </cell>
        </row>
        <row r="361">
          <cell r="A361" t="str">
            <v>648</v>
          </cell>
        </row>
        <row r="362">
          <cell r="A362" t="str">
            <v>649</v>
          </cell>
        </row>
        <row r="363">
          <cell r="A363" t="str">
            <v>650</v>
          </cell>
        </row>
        <row r="364">
          <cell r="A364" t="str">
            <v>651</v>
          </cell>
        </row>
        <row r="365">
          <cell r="A365" t="str">
            <v>652</v>
          </cell>
        </row>
        <row r="366">
          <cell r="A366" t="str">
            <v>653</v>
          </cell>
        </row>
        <row r="367">
          <cell r="A367" t="str">
            <v>654</v>
          </cell>
        </row>
        <row r="368">
          <cell r="A368" t="str">
            <v>655</v>
          </cell>
        </row>
        <row r="369">
          <cell r="A369" t="str">
            <v>656</v>
          </cell>
        </row>
        <row r="370">
          <cell r="A370" t="str">
            <v>657</v>
          </cell>
        </row>
        <row r="371">
          <cell r="A371" t="str">
            <v>658</v>
          </cell>
        </row>
        <row r="372">
          <cell r="A372" t="str">
            <v>659</v>
          </cell>
        </row>
        <row r="373">
          <cell r="A373" t="str">
            <v>660</v>
          </cell>
        </row>
        <row r="374">
          <cell r="A374" t="str">
            <v>661</v>
          </cell>
        </row>
        <row r="375">
          <cell r="A375" t="str">
            <v>662</v>
          </cell>
        </row>
        <row r="376">
          <cell r="A376" t="str">
            <v>663</v>
          </cell>
        </row>
        <row r="377">
          <cell r="A377" t="str">
            <v>664</v>
          </cell>
        </row>
        <row r="378">
          <cell r="A378" t="str">
            <v>665</v>
          </cell>
        </row>
        <row r="379">
          <cell r="A379" t="str">
            <v>666</v>
          </cell>
        </row>
        <row r="380">
          <cell r="A380" t="str">
            <v>667</v>
          </cell>
        </row>
        <row r="381">
          <cell r="A381" t="str">
            <v>668</v>
          </cell>
        </row>
        <row r="382">
          <cell r="A382" t="str">
            <v>669</v>
          </cell>
        </row>
        <row r="383">
          <cell r="A383" t="str">
            <v>670</v>
          </cell>
        </row>
        <row r="384">
          <cell r="A384" t="str">
            <v>671</v>
          </cell>
        </row>
        <row r="385">
          <cell r="A385" t="str">
            <v>672</v>
          </cell>
        </row>
        <row r="386">
          <cell r="A386" t="str">
            <v>673</v>
          </cell>
        </row>
        <row r="387">
          <cell r="A387" t="str">
            <v>674</v>
          </cell>
        </row>
        <row r="388">
          <cell r="A388" t="str">
            <v>675</v>
          </cell>
        </row>
        <row r="389">
          <cell r="A389" t="str">
            <v>676</v>
          </cell>
        </row>
        <row r="390">
          <cell r="A390" t="str">
            <v>677</v>
          </cell>
        </row>
        <row r="391">
          <cell r="A391" t="str">
            <v>678</v>
          </cell>
        </row>
        <row r="392">
          <cell r="A392" t="str">
            <v>679</v>
          </cell>
        </row>
        <row r="393">
          <cell r="A393" t="str">
            <v>680</v>
          </cell>
        </row>
        <row r="394">
          <cell r="A394" t="str">
            <v>681</v>
          </cell>
        </row>
        <row r="395">
          <cell r="A395" t="str">
            <v>682</v>
          </cell>
        </row>
        <row r="396">
          <cell r="A396" t="str">
            <v>683</v>
          </cell>
        </row>
        <row r="397">
          <cell r="A397" t="str">
            <v>684</v>
          </cell>
        </row>
        <row r="398">
          <cell r="A398" t="str">
            <v>685</v>
          </cell>
        </row>
        <row r="399">
          <cell r="A399" t="str">
            <v>686</v>
          </cell>
        </row>
        <row r="400">
          <cell r="A400" t="str">
            <v>687</v>
          </cell>
        </row>
        <row r="401">
          <cell r="A401" t="str">
            <v>688</v>
          </cell>
        </row>
        <row r="402">
          <cell r="A402" t="str">
            <v>689</v>
          </cell>
        </row>
        <row r="403">
          <cell r="A403" t="str">
            <v>690</v>
          </cell>
        </row>
        <row r="404">
          <cell r="A404" t="str">
            <v>691</v>
          </cell>
        </row>
        <row r="405">
          <cell r="A405" t="str">
            <v>692</v>
          </cell>
        </row>
        <row r="406">
          <cell r="A406" t="str">
            <v>693</v>
          </cell>
        </row>
        <row r="407">
          <cell r="A407" t="str">
            <v>694</v>
          </cell>
        </row>
        <row r="408">
          <cell r="A408" t="str">
            <v>695</v>
          </cell>
        </row>
        <row r="409">
          <cell r="A409" t="str">
            <v>696</v>
          </cell>
        </row>
        <row r="410">
          <cell r="A410" t="str">
            <v>697</v>
          </cell>
        </row>
        <row r="411">
          <cell r="A411" t="str">
            <v>698</v>
          </cell>
        </row>
        <row r="412">
          <cell r="A412" t="str">
            <v>699</v>
          </cell>
        </row>
        <row r="413">
          <cell r="A413" t="str">
            <v>700</v>
          </cell>
        </row>
        <row r="414">
          <cell r="A414" t="str">
            <v>701</v>
          </cell>
        </row>
        <row r="415">
          <cell r="A415" t="str">
            <v>702</v>
          </cell>
        </row>
        <row r="416">
          <cell r="A416" t="str">
            <v>703</v>
          </cell>
        </row>
        <row r="417">
          <cell r="A417" t="str">
            <v>704</v>
          </cell>
        </row>
        <row r="418">
          <cell r="A418" t="str">
            <v>705</v>
          </cell>
        </row>
        <row r="419">
          <cell r="A419" t="str">
            <v>706</v>
          </cell>
        </row>
        <row r="420">
          <cell r="A420" t="str">
            <v>707</v>
          </cell>
        </row>
        <row r="421">
          <cell r="A421" t="str">
            <v>708</v>
          </cell>
        </row>
        <row r="422">
          <cell r="A422" t="str">
            <v>709</v>
          </cell>
        </row>
        <row r="423">
          <cell r="A423" t="str">
            <v>710</v>
          </cell>
        </row>
        <row r="424">
          <cell r="A424" t="str">
            <v>711</v>
          </cell>
        </row>
        <row r="425">
          <cell r="A425" t="str">
            <v>712</v>
          </cell>
        </row>
        <row r="426">
          <cell r="A426" t="str">
            <v>713</v>
          </cell>
        </row>
        <row r="427">
          <cell r="A427" t="str">
            <v>714</v>
          </cell>
        </row>
        <row r="428">
          <cell r="A428" t="str">
            <v>715</v>
          </cell>
        </row>
        <row r="429">
          <cell r="A429" t="str">
            <v>716</v>
          </cell>
        </row>
        <row r="430">
          <cell r="A430" t="str">
            <v>717</v>
          </cell>
        </row>
        <row r="431">
          <cell r="A431" t="str">
            <v>718</v>
          </cell>
        </row>
        <row r="432">
          <cell r="A432" t="str">
            <v>719</v>
          </cell>
        </row>
        <row r="433">
          <cell r="A433" t="str">
            <v>720</v>
          </cell>
        </row>
        <row r="434">
          <cell r="A434" t="str">
            <v>721</v>
          </cell>
        </row>
        <row r="435">
          <cell r="A435" t="str">
            <v>722</v>
          </cell>
        </row>
        <row r="436">
          <cell r="A436" t="str">
            <v>723</v>
          </cell>
        </row>
        <row r="437">
          <cell r="A437" t="str">
            <v>724</v>
          </cell>
        </row>
        <row r="438">
          <cell r="A438" t="str">
            <v>725</v>
          </cell>
        </row>
        <row r="439">
          <cell r="A439" t="str">
            <v>726</v>
          </cell>
        </row>
        <row r="440">
          <cell r="A440" t="str">
            <v>728</v>
          </cell>
        </row>
        <row r="441">
          <cell r="A441" t="str">
            <v>729</v>
          </cell>
        </row>
        <row r="442">
          <cell r="A442" t="str">
            <v>730</v>
          </cell>
        </row>
        <row r="443">
          <cell r="A443" t="str">
            <v>731</v>
          </cell>
        </row>
        <row r="444">
          <cell r="A444" t="str">
            <v>733</v>
          </cell>
        </row>
        <row r="445">
          <cell r="A445" t="str">
            <v>734</v>
          </cell>
        </row>
        <row r="446">
          <cell r="A446" t="str">
            <v>735</v>
          </cell>
        </row>
        <row r="447">
          <cell r="A447" t="str">
            <v>736</v>
          </cell>
        </row>
        <row r="448">
          <cell r="A448" t="str">
            <v>738</v>
          </cell>
        </row>
        <row r="449">
          <cell r="A449" t="str">
            <v>739</v>
          </cell>
        </row>
        <row r="450">
          <cell r="A450" t="str">
            <v>741</v>
          </cell>
        </row>
        <row r="451">
          <cell r="A451" t="str">
            <v>742</v>
          </cell>
        </row>
        <row r="452">
          <cell r="A452" t="str">
            <v>743</v>
          </cell>
        </row>
        <row r="453">
          <cell r="A453" t="str">
            <v>744</v>
          </cell>
        </row>
        <row r="454">
          <cell r="A454" t="str">
            <v>745</v>
          </cell>
        </row>
        <row r="455">
          <cell r="A455" t="str">
            <v>746</v>
          </cell>
        </row>
        <row r="456">
          <cell r="A456" t="str">
            <v>771</v>
          </cell>
        </row>
        <row r="457">
          <cell r="A457" t="str">
            <v>772</v>
          </cell>
        </row>
        <row r="458">
          <cell r="A458" t="str">
            <v>773</v>
          </cell>
        </row>
        <row r="459">
          <cell r="A459" t="str">
            <v>774</v>
          </cell>
        </row>
        <row r="460">
          <cell r="A460" t="str">
            <v>775</v>
          </cell>
        </row>
        <row r="461">
          <cell r="A461" t="str">
            <v>776</v>
          </cell>
        </row>
        <row r="462">
          <cell r="A462" t="str">
            <v>777</v>
          </cell>
        </row>
        <row r="463">
          <cell r="A463" t="str">
            <v>778</v>
          </cell>
        </row>
        <row r="464">
          <cell r="A464" t="str">
            <v>779</v>
          </cell>
        </row>
        <row r="465">
          <cell r="A465" t="str">
            <v>780</v>
          </cell>
        </row>
        <row r="466">
          <cell r="A466" t="str">
            <v>781</v>
          </cell>
        </row>
        <row r="467">
          <cell r="A467" t="str">
            <v>782</v>
          </cell>
        </row>
        <row r="468">
          <cell r="A468" t="str">
            <v>783</v>
          </cell>
        </row>
        <row r="469">
          <cell r="A469" t="str">
            <v>784</v>
          </cell>
        </row>
        <row r="470">
          <cell r="A470" t="str">
            <v>785</v>
          </cell>
        </row>
        <row r="471">
          <cell r="A471" t="str">
            <v>786</v>
          </cell>
        </row>
        <row r="472">
          <cell r="A472" t="str">
            <v>787</v>
          </cell>
        </row>
        <row r="473">
          <cell r="A473" t="str">
            <v>788</v>
          </cell>
        </row>
        <row r="474">
          <cell r="A474" t="str">
            <v>789</v>
          </cell>
        </row>
        <row r="475">
          <cell r="A475" t="str">
            <v>790</v>
          </cell>
        </row>
        <row r="476">
          <cell r="A476" t="str">
            <v>791</v>
          </cell>
        </row>
        <row r="477">
          <cell r="A477" t="str">
            <v>792</v>
          </cell>
        </row>
        <row r="478">
          <cell r="A478" t="str">
            <v>793</v>
          </cell>
        </row>
        <row r="479">
          <cell r="A479" t="str">
            <v>794</v>
          </cell>
        </row>
        <row r="480">
          <cell r="A480" t="str">
            <v>795</v>
          </cell>
        </row>
        <row r="481">
          <cell r="A481" t="str">
            <v>796</v>
          </cell>
        </row>
        <row r="482">
          <cell r="A482" t="str">
            <v>797</v>
          </cell>
        </row>
        <row r="483">
          <cell r="A483" t="str">
            <v>798</v>
          </cell>
        </row>
        <row r="484">
          <cell r="A484" t="str">
            <v>799</v>
          </cell>
        </row>
        <row r="485">
          <cell r="A485" t="str">
            <v>800</v>
          </cell>
        </row>
        <row r="486">
          <cell r="A486" t="str">
            <v>801</v>
          </cell>
        </row>
        <row r="487">
          <cell r="A487" t="str">
            <v>802</v>
          </cell>
        </row>
        <row r="488">
          <cell r="A488" t="str">
            <v>803</v>
          </cell>
        </row>
        <row r="489">
          <cell r="A489" t="str">
            <v>804</v>
          </cell>
        </row>
        <row r="490">
          <cell r="A490" t="str">
            <v>805</v>
          </cell>
        </row>
        <row r="491">
          <cell r="A491" t="str">
            <v>806</v>
          </cell>
        </row>
        <row r="492">
          <cell r="A492" t="str">
            <v>807</v>
          </cell>
        </row>
        <row r="493">
          <cell r="A493" t="str">
            <v>808</v>
          </cell>
        </row>
        <row r="494">
          <cell r="A494" t="str">
            <v>809</v>
          </cell>
        </row>
        <row r="495">
          <cell r="A495" t="str">
            <v>810</v>
          </cell>
        </row>
        <row r="496">
          <cell r="A496" t="str">
            <v>811</v>
          </cell>
        </row>
        <row r="497">
          <cell r="A497" t="str">
            <v>812</v>
          </cell>
        </row>
        <row r="498">
          <cell r="A498" t="str">
            <v>813</v>
          </cell>
        </row>
        <row r="499">
          <cell r="A499" t="str">
            <v>814</v>
          </cell>
        </row>
        <row r="500">
          <cell r="A500" t="str">
            <v>815</v>
          </cell>
        </row>
        <row r="501">
          <cell r="A501" t="str">
            <v>816</v>
          </cell>
        </row>
        <row r="502">
          <cell r="A502" t="str">
            <v>817</v>
          </cell>
        </row>
        <row r="503">
          <cell r="A503" t="str">
            <v>818</v>
          </cell>
        </row>
        <row r="504">
          <cell r="A504" t="str">
            <v>819</v>
          </cell>
        </row>
        <row r="505">
          <cell r="A505" t="str">
            <v>820</v>
          </cell>
        </row>
        <row r="506">
          <cell r="A506" t="str">
            <v>821</v>
          </cell>
        </row>
        <row r="507">
          <cell r="A507" t="str">
            <v>822</v>
          </cell>
        </row>
        <row r="508">
          <cell r="A508" t="str">
            <v>823</v>
          </cell>
        </row>
        <row r="509">
          <cell r="A509" t="str">
            <v>824</v>
          </cell>
        </row>
        <row r="510">
          <cell r="A510" t="str">
            <v>825</v>
          </cell>
        </row>
        <row r="511">
          <cell r="A511" t="str">
            <v>826</v>
          </cell>
        </row>
        <row r="512">
          <cell r="A512" t="str">
            <v>827</v>
          </cell>
        </row>
        <row r="513">
          <cell r="A513" t="str">
            <v>828</v>
          </cell>
        </row>
        <row r="514">
          <cell r="A514" t="str">
            <v>829</v>
          </cell>
        </row>
        <row r="515">
          <cell r="A515" t="str">
            <v>830</v>
          </cell>
        </row>
        <row r="516">
          <cell r="A516" t="str">
            <v>831</v>
          </cell>
        </row>
        <row r="517">
          <cell r="A517" t="str">
            <v>833</v>
          </cell>
        </row>
        <row r="518">
          <cell r="A518" t="str">
            <v>834</v>
          </cell>
        </row>
        <row r="519">
          <cell r="A519" t="str">
            <v>835</v>
          </cell>
        </row>
        <row r="520">
          <cell r="A520" t="str">
            <v>836</v>
          </cell>
        </row>
        <row r="521">
          <cell r="A521" t="str">
            <v>837</v>
          </cell>
        </row>
        <row r="522">
          <cell r="A522" t="str">
            <v>838</v>
          </cell>
        </row>
        <row r="523">
          <cell r="A523" t="str">
            <v>839</v>
          </cell>
        </row>
        <row r="524">
          <cell r="A524" t="str">
            <v>840</v>
          </cell>
        </row>
        <row r="525">
          <cell r="A525" t="str">
            <v>841</v>
          </cell>
        </row>
        <row r="526">
          <cell r="A526" t="str">
            <v>842</v>
          </cell>
        </row>
        <row r="527">
          <cell r="A527" t="str">
            <v>843</v>
          </cell>
        </row>
        <row r="528">
          <cell r="A528" t="str">
            <v>844</v>
          </cell>
        </row>
        <row r="529">
          <cell r="A529" t="str">
            <v>845</v>
          </cell>
        </row>
        <row r="530">
          <cell r="A530" t="str">
            <v>846</v>
          </cell>
        </row>
        <row r="531">
          <cell r="A531" t="str">
            <v>847</v>
          </cell>
        </row>
        <row r="532">
          <cell r="A532" t="str">
            <v>850</v>
          </cell>
        </row>
        <row r="533">
          <cell r="A533" t="str">
            <v>851</v>
          </cell>
        </row>
        <row r="534">
          <cell r="A534" t="str">
            <v>852</v>
          </cell>
        </row>
        <row r="535">
          <cell r="A535" t="str">
            <v>853</v>
          </cell>
        </row>
        <row r="536">
          <cell r="A536" t="str">
            <v>854</v>
          </cell>
        </row>
        <row r="537">
          <cell r="A537" t="str">
            <v>855</v>
          </cell>
        </row>
        <row r="538">
          <cell r="A538" t="str">
            <v>856</v>
          </cell>
        </row>
        <row r="539">
          <cell r="A539" t="str">
            <v>857</v>
          </cell>
        </row>
        <row r="540">
          <cell r="A540" t="str">
            <v>858</v>
          </cell>
        </row>
        <row r="541">
          <cell r="A541" t="str">
            <v>859</v>
          </cell>
        </row>
        <row r="542">
          <cell r="A542" t="str">
            <v>860</v>
          </cell>
        </row>
        <row r="543">
          <cell r="A543" t="str">
            <v>861</v>
          </cell>
        </row>
        <row r="544">
          <cell r="A544" t="str">
            <v>862</v>
          </cell>
        </row>
        <row r="545">
          <cell r="A545" t="str">
            <v>863</v>
          </cell>
        </row>
        <row r="546">
          <cell r="A546" t="str">
            <v>864</v>
          </cell>
        </row>
        <row r="547">
          <cell r="A547" t="str">
            <v>865</v>
          </cell>
        </row>
        <row r="548">
          <cell r="A548" t="str">
            <v>866</v>
          </cell>
        </row>
        <row r="549">
          <cell r="A549" t="str">
            <v>867</v>
          </cell>
        </row>
        <row r="550">
          <cell r="A550" t="str">
            <v>868</v>
          </cell>
        </row>
        <row r="551">
          <cell r="A551" t="str">
            <v>869</v>
          </cell>
        </row>
        <row r="552">
          <cell r="A552" t="str">
            <v>870</v>
          </cell>
        </row>
        <row r="553">
          <cell r="A553" t="str">
            <v>871</v>
          </cell>
        </row>
        <row r="554">
          <cell r="A554" t="str">
            <v>872</v>
          </cell>
        </row>
        <row r="555">
          <cell r="A555" t="str">
            <v>873</v>
          </cell>
        </row>
        <row r="556">
          <cell r="A556" t="str">
            <v>874</v>
          </cell>
        </row>
        <row r="557">
          <cell r="A557" t="str">
            <v>875</v>
          </cell>
        </row>
        <row r="558">
          <cell r="A558" t="str">
            <v>876</v>
          </cell>
        </row>
        <row r="559">
          <cell r="A559" t="str">
            <v>877</v>
          </cell>
        </row>
        <row r="560">
          <cell r="A560" t="str">
            <v>878</v>
          </cell>
        </row>
        <row r="561">
          <cell r="A561" t="str">
            <v>879</v>
          </cell>
        </row>
        <row r="562">
          <cell r="A562" t="str">
            <v>880</v>
          </cell>
        </row>
        <row r="563">
          <cell r="A563" t="str">
            <v>881</v>
          </cell>
        </row>
        <row r="564">
          <cell r="A564" t="str">
            <v>882</v>
          </cell>
        </row>
        <row r="565">
          <cell r="A565" t="str">
            <v>883</v>
          </cell>
        </row>
        <row r="566">
          <cell r="A566" t="str">
            <v>884</v>
          </cell>
        </row>
        <row r="567">
          <cell r="A567" t="str">
            <v>885</v>
          </cell>
        </row>
        <row r="568">
          <cell r="A568" t="str">
            <v>886</v>
          </cell>
        </row>
        <row r="569">
          <cell r="A569" t="str">
            <v>887</v>
          </cell>
        </row>
        <row r="570">
          <cell r="A570" t="str">
            <v>888</v>
          </cell>
        </row>
        <row r="571">
          <cell r="A571" t="str">
            <v>889</v>
          </cell>
        </row>
        <row r="572">
          <cell r="A572" t="str">
            <v>890</v>
          </cell>
        </row>
        <row r="573">
          <cell r="A573" t="str">
            <v>891</v>
          </cell>
        </row>
        <row r="574">
          <cell r="A574" t="str">
            <v>892</v>
          </cell>
        </row>
        <row r="575">
          <cell r="A575" t="str">
            <v>893</v>
          </cell>
        </row>
        <row r="576">
          <cell r="A576" t="str">
            <v>894</v>
          </cell>
        </row>
        <row r="577">
          <cell r="A577" t="str">
            <v>895</v>
          </cell>
        </row>
        <row r="578">
          <cell r="A578" t="str">
            <v>896</v>
          </cell>
        </row>
        <row r="579">
          <cell r="A579" t="str">
            <v>897</v>
          </cell>
        </row>
        <row r="580">
          <cell r="A580" t="str">
            <v>898</v>
          </cell>
        </row>
        <row r="581">
          <cell r="A581" t="str">
            <v>899</v>
          </cell>
        </row>
        <row r="582">
          <cell r="A582" t="str">
            <v>900</v>
          </cell>
        </row>
        <row r="583">
          <cell r="A583" t="str">
            <v>901</v>
          </cell>
        </row>
        <row r="584">
          <cell r="A584" t="str">
            <v>902</v>
          </cell>
        </row>
        <row r="585">
          <cell r="A585" t="str">
            <v>903</v>
          </cell>
        </row>
        <row r="586">
          <cell r="A586" t="str">
            <v>904</v>
          </cell>
        </row>
        <row r="587">
          <cell r="A587" t="str">
            <v>905</v>
          </cell>
        </row>
        <row r="588">
          <cell r="A588" t="str">
            <v>906</v>
          </cell>
        </row>
        <row r="589">
          <cell r="A589" t="str">
            <v>907</v>
          </cell>
        </row>
        <row r="590">
          <cell r="A590" t="str">
            <v>908</v>
          </cell>
        </row>
        <row r="591">
          <cell r="A591" t="str">
            <v>909</v>
          </cell>
        </row>
        <row r="592">
          <cell r="A592" t="str">
            <v>M02</v>
          </cell>
        </row>
        <row r="593">
          <cell r="A593" t="str">
            <v>M03</v>
          </cell>
        </row>
        <row r="594">
          <cell r="A594" t="str">
            <v>M04</v>
          </cell>
        </row>
        <row r="595">
          <cell r="A595" t="str">
            <v>M05</v>
          </cell>
        </row>
        <row r="596">
          <cell r="A596" t="str">
            <v>M06</v>
          </cell>
        </row>
        <row r="597">
          <cell r="A597" t="str">
            <v>M07</v>
          </cell>
        </row>
        <row r="598">
          <cell r="A598" t="str">
            <v>M08</v>
          </cell>
        </row>
        <row r="599">
          <cell r="A599" t="str">
            <v>M09</v>
          </cell>
        </row>
        <row r="600">
          <cell r="A600" t="str">
            <v>M10</v>
          </cell>
        </row>
        <row r="601">
          <cell r="A601" t="str">
            <v>M11</v>
          </cell>
        </row>
        <row r="602">
          <cell r="A602" t="str">
            <v>M12</v>
          </cell>
        </row>
        <row r="603">
          <cell r="A603" t="str">
            <v>M13</v>
          </cell>
        </row>
        <row r="604">
          <cell r="A604" t="str">
            <v>M14</v>
          </cell>
        </row>
        <row r="605">
          <cell r="A605" t="str">
            <v>M23</v>
          </cell>
        </row>
        <row r="606">
          <cell r="A606" t="str">
            <v>M24</v>
          </cell>
        </row>
        <row r="607">
          <cell r="A607" t="str">
            <v>M25</v>
          </cell>
        </row>
        <row r="608">
          <cell r="A608" t="str">
            <v>M26</v>
          </cell>
        </row>
        <row r="609">
          <cell r="A609" t="str">
            <v>M27</v>
          </cell>
        </row>
        <row r="610">
          <cell r="A610" t="str">
            <v>M56</v>
          </cell>
        </row>
        <row r="611">
          <cell r="A611" t="str">
            <v>M57</v>
          </cell>
        </row>
        <row r="612">
          <cell r="A612" t="str">
            <v>M58</v>
          </cell>
        </row>
        <row r="613">
          <cell r="A613" t="str">
            <v>M59</v>
          </cell>
        </row>
        <row r="614">
          <cell r="A614" t="str">
            <v>M60</v>
          </cell>
        </row>
        <row r="615">
          <cell r="A615" t="str">
            <v>M61</v>
          </cell>
        </row>
        <row r="616">
          <cell r="A616" t="str">
            <v>M62</v>
          </cell>
        </row>
        <row r="617">
          <cell r="A617" t="str">
            <v>M63</v>
          </cell>
        </row>
        <row r="618">
          <cell r="A618" t="str">
            <v>M64</v>
          </cell>
        </row>
        <row r="619">
          <cell r="A619" t="str">
            <v>M65</v>
          </cell>
        </row>
        <row r="620">
          <cell r="A620" t="str">
            <v>M66</v>
          </cell>
        </row>
        <row r="621">
          <cell r="A621" t="str">
            <v>M67</v>
          </cell>
        </row>
        <row r="622">
          <cell r="A622" t="str">
            <v>M68</v>
          </cell>
        </row>
        <row r="623">
          <cell r="A623" t="str">
            <v>M69</v>
          </cell>
        </row>
        <row r="624">
          <cell r="A624" t="str">
            <v>M70</v>
          </cell>
        </row>
        <row r="625">
          <cell r="A625" t="str">
            <v>M72</v>
          </cell>
        </row>
        <row r="626">
          <cell r="A626" t="str">
            <v>M73</v>
          </cell>
        </row>
        <row r="627">
          <cell r="A627" t="str">
            <v>M74</v>
          </cell>
        </row>
        <row r="628">
          <cell r="A628" t="str">
            <v>M75</v>
          </cell>
        </row>
        <row r="629">
          <cell r="A629" t="str">
            <v>M76</v>
          </cell>
        </row>
        <row r="630">
          <cell r="A630" t="str">
            <v>M77</v>
          </cell>
        </row>
        <row r="631">
          <cell r="A631" t="str">
            <v>M78</v>
          </cell>
        </row>
        <row r="632">
          <cell r="A632" t="str">
            <v>M79</v>
          </cell>
        </row>
        <row r="633">
          <cell r="A633" t="str">
            <v>M80</v>
          </cell>
        </row>
        <row r="634">
          <cell r="A634" t="str">
            <v>M95</v>
          </cell>
        </row>
        <row r="635">
          <cell r="A635" t="str">
            <v>M96</v>
          </cell>
        </row>
        <row r="636">
          <cell r="A636" t="str">
            <v>M97</v>
          </cell>
        </row>
        <row r="637">
          <cell r="A637" t="str">
            <v>M98</v>
          </cell>
        </row>
        <row r="638">
          <cell r="A638" t="str">
            <v>M99</v>
          </cell>
        </row>
        <row r="639">
          <cell r="A639" t="str">
            <v>N01</v>
          </cell>
        </row>
        <row r="640">
          <cell r="A640" t="str">
            <v>N02</v>
          </cell>
        </row>
        <row r="641">
          <cell r="A641" t="str">
            <v>N03</v>
          </cell>
        </row>
        <row r="642">
          <cell r="A642" t="str">
            <v>N04</v>
          </cell>
        </row>
        <row r="643">
          <cell r="A643" t="str">
            <v>N05</v>
          </cell>
        </row>
        <row r="644">
          <cell r="A644" t="str">
            <v>N11</v>
          </cell>
        </row>
        <row r="645">
          <cell r="A645" t="str">
            <v>N12</v>
          </cell>
        </row>
        <row r="646">
          <cell r="A646" t="str">
            <v>N13</v>
          </cell>
        </row>
        <row r="647">
          <cell r="A647" t="str">
            <v>N14</v>
          </cell>
        </row>
        <row r="648">
          <cell r="A648" t="str">
            <v>N17</v>
          </cell>
        </row>
        <row r="649">
          <cell r="A649" t="str">
            <v>N18</v>
          </cell>
        </row>
        <row r="650">
          <cell r="A650" t="str">
            <v>N19</v>
          </cell>
        </row>
        <row r="651">
          <cell r="A651" t="str">
            <v>N20</v>
          </cell>
        </row>
        <row r="652">
          <cell r="A652" t="str">
            <v>N21</v>
          </cell>
        </row>
        <row r="653">
          <cell r="A653" t="str">
            <v>N22</v>
          </cell>
        </row>
        <row r="654">
          <cell r="A654" t="str">
            <v>N41</v>
          </cell>
        </row>
        <row r="655">
          <cell r="A655" t="str">
            <v>N50</v>
          </cell>
        </row>
        <row r="656">
          <cell r="A656" t="str">
            <v>N51</v>
          </cell>
        </row>
        <row r="657">
          <cell r="A657" t="str">
            <v>N52</v>
          </cell>
        </row>
        <row r="658">
          <cell r="A658" t="str">
            <v>N53</v>
          </cell>
        </row>
        <row r="659">
          <cell r="A659" t="str">
            <v>N54</v>
          </cell>
        </row>
        <row r="660">
          <cell r="A660" t="str">
            <v>N89</v>
          </cell>
        </row>
        <row r="661">
          <cell r="A661" t="str">
            <v>N90</v>
          </cell>
        </row>
        <row r="662">
          <cell r="A662" t="str">
            <v>N91</v>
          </cell>
        </row>
        <row r="663">
          <cell r="A663" t="str">
            <v>N92</v>
          </cell>
        </row>
        <row r="664">
          <cell r="A664" t="str">
            <v>N93</v>
          </cell>
        </row>
        <row r="665">
          <cell r="A665" t="str">
            <v>N94</v>
          </cell>
        </row>
        <row r="666">
          <cell r="A666" t="str">
            <v>N95</v>
          </cell>
        </row>
        <row r="667">
          <cell r="A667" t="str">
            <v>P02</v>
          </cell>
        </row>
        <row r="668">
          <cell r="A668" t="str">
            <v>P03</v>
          </cell>
        </row>
        <row r="669">
          <cell r="A669" t="str">
            <v>P04</v>
          </cell>
        </row>
        <row r="670">
          <cell r="A670" t="str">
            <v>P05</v>
          </cell>
        </row>
        <row r="671">
          <cell r="A671" t="str">
            <v>P06</v>
          </cell>
        </row>
        <row r="672">
          <cell r="A672" t="str">
            <v>P07</v>
          </cell>
        </row>
        <row r="673">
          <cell r="A673" t="str">
            <v>P08</v>
          </cell>
        </row>
        <row r="674">
          <cell r="A674" t="str">
            <v>P09</v>
          </cell>
        </row>
        <row r="675">
          <cell r="A675" t="str">
            <v>P10</v>
          </cell>
        </row>
        <row r="676">
          <cell r="A676" t="str">
            <v>P11</v>
          </cell>
        </row>
        <row r="677">
          <cell r="A677" t="str">
            <v>P12</v>
          </cell>
        </row>
        <row r="678">
          <cell r="A678" t="str">
            <v>P13</v>
          </cell>
        </row>
        <row r="679">
          <cell r="A679" t="str">
            <v>P14</v>
          </cell>
        </row>
        <row r="680">
          <cell r="A680" t="str">
            <v>P15</v>
          </cell>
        </row>
        <row r="681">
          <cell r="A681" t="str">
            <v>P16</v>
          </cell>
        </row>
        <row r="682">
          <cell r="A682" t="str">
            <v>P17</v>
          </cell>
        </row>
        <row r="683">
          <cell r="A683" t="str">
            <v>P18</v>
          </cell>
        </row>
        <row r="684">
          <cell r="A684" t="str">
            <v>P19</v>
          </cell>
        </row>
        <row r="685">
          <cell r="A685" t="str">
            <v>P23</v>
          </cell>
        </row>
        <row r="686">
          <cell r="A686" t="str">
            <v>P26</v>
          </cell>
        </row>
        <row r="687">
          <cell r="A687" t="str">
            <v>P27</v>
          </cell>
        </row>
        <row r="688">
          <cell r="A688" t="str">
            <v>P28</v>
          </cell>
        </row>
        <row r="689">
          <cell r="A689" t="str">
            <v>P55</v>
          </cell>
        </row>
        <row r="690">
          <cell r="A690" t="str">
            <v>P56</v>
          </cell>
        </row>
        <row r="691">
          <cell r="A691" t="str">
            <v>P57</v>
          </cell>
        </row>
        <row r="692">
          <cell r="A692" t="str">
            <v>P58</v>
          </cell>
        </row>
        <row r="693">
          <cell r="A693" t="str">
            <v>P59</v>
          </cell>
        </row>
        <row r="694">
          <cell r="A694" t="str">
            <v>P60</v>
          </cell>
        </row>
        <row r="695">
          <cell r="A695" t="str">
            <v>P61</v>
          </cell>
        </row>
        <row r="696">
          <cell r="A696" t="str">
            <v>P62</v>
          </cell>
        </row>
        <row r="697">
          <cell r="A697" t="str">
            <v>P63</v>
          </cell>
        </row>
        <row r="698">
          <cell r="A698" t="str">
            <v>P64</v>
          </cell>
        </row>
        <row r="699">
          <cell r="A699" t="str">
            <v>P65</v>
          </cell>
        </row>
        <row r="700">
          <cell r="A700" t="str">
            <v>P66</v>
          </cell>
        </row>
        <row r="701">
          <cell r="A701" t="str">
            <v>P67</v>
          </cell>
        </row>
        <row r="702">
          <cell r="A702" t="str">
            <v>P68</v>
          </cell>
        </row>
        <row r="703">
          <cell r="A703" t="str">
            <v>P69</v>
          </cell>
        </row>
        <row r="704">
          <cell r="A704" t="str">
            <v>P70</v>
          </cell>
        </row>
        <row r="705">
          <cell r="A705" t="str">
            <v>P71</v>
          </cell>
        </row>
        <row r="706">
          <cell r="A706" t="str">
            <v>P72</v>
          </cell>
        </row>
        <row r="707">
          <cell r="A707" t="str">
            <v>P73</v>
          </cell>
        </row>
        <row r="708">
          <cell r="A708" t="str">
            <v>P74</v>
          </cell>
        </row>
        <row r="709">
          <cell r="A709" t="str">
            <v>P75</v>
          </cell>
        </row>
        <row r="710">
          <cell r="A710" t="str">
            <v>P76</v>
          </cell>
        </row>
        <row r="711">
          <cell r="A711" t="str">
            <v>P77</v>
          </cell>
        </row>
        <row r="712">
          <cell r="A712" t="str">
            <v>P78</v>
          </cell>
        </row>
        <row r="713">
          <cell r="A713" t="str">
            <v>P79</v>
          </cell>
        </row>
        <row r="714">
          <cell r="A714" t="str">
            <v>P80</v>
          </cell>
        </row>
        <row r="715">
          <cell r="A715" t="str">
            <v>P81</v>
          </cell>
        </row>
        <row r="716">
          <cell r="A716" t="str">
            <v>P82</v>
          </cell>
        </row>
        <row r="717">
          <cell r="A717" t="str">
            <v>R02</v>
          </cell>
        </row>
        <row r="718">
          <cell r="A718" t="str">
            <v>R03</v>
          </cell>
        </row>
        <row r="719">
          <cell r="A719" t="str">
            <v>R04</v>
          </cell>
        </row>
        <row r="720">
          <cell r="A720" t="str">
            <v>R08</v>
          </cell>
        </row>
        <row r="721">
          <cell r="A721" t="str">
            <v>R09</v>
          </cell>
        </row>
        <row r="722">
          <cell r="A722" t="str">
            <v>R11</v>
          </cell>
        </row>
        <row r="723">
          <cell r="A723" t="str">
            <v>R12</v>
          </cell>
        </row>
        <row r="724">
          <cell r="A724" t="str">
            <v>R13</v>
          </cell>
        </row>
        <row r="725">
          <cell r="A725" t="str">
            <v>R14</v>
          </cell>
        </row>
        <row r="726">
          <cell r="A726" t="str">
            <v>R15</v>
          </cell>
        </row>
        <row r="727">
          <cell r="A727" t="str">
            <v>R16</v>
          </cell>
        </row>
        <row r="728">
          <cell r="A728" t="str">
            <v>R17</v>
          </cell>
        </row>
        <row r="729">
          <cell r="A729" t="str">
            <v>R31</v>
          </cell>
        </row>
        <row r="730">
          <cell r="A730" t="str">
            <v>R32</v>
          </cell>
        </row>
        <row r="731">
          <cell r="A731" t="str">
            <v>R33</v>
          </cell>
        </row>
        <row r="732">
          <cell r="A732" t="str">
            <v>R37</v>
          </cell>
        </row>
        <row r="733">
          <cell r="A733" t="str">
            <v>S02</v>
          </cell>
        </row>
        <row r="734">
          <cell r="A734" t="str">
            <v>S03</v>
          </cell>
        </row>
        <row r="735">
          <cell r="A735" t="str">
            <v>S04</v>
          </cell>
        </row>
        <row r="736">
          <cell r="A736" t="str">
            <v>S05</v>
          </cell>
        </row>
        <row r="737">
          <cell r="A737" t="str">
            <v>S06</v>
          </cell>
        </row>
        <row r="738">
          <cell r="A738" t="str">
            <v>S07</v>
          </cell>
        </row>
        <row r="739">
          <cell r="A739" t="str">
            <v>S08</v>
          </cell>
        </row>
        <row r="740">
          <cell r="A740" t="str">
            <v>S14</v>
          </cell>
        </row>
        <row r="741">
          <cell r="A741" t="str">
            <v>S15</v>
          </cell>
        </row>
        <row r="742">
          <cell r="A742" t="str">
            <v>S16</v>
          </cell>
        </row>
        <row r="743">
          <cell r="A743" t="str">
            <v>S24</v>
          </cell>
        </row>
        <row r="744">
          <cell r="A744" t="str">
            <v>S25</v>
          </cell>
        </row>
        <row r="745">
          <cell r="A745" t="str">
            <v>S28</v>
          </cell>
        </row>
        <row r="746">
          <cell r="A746" t="str">
            <v>S83</v>
          </cell>
        </row>
        <row r="747">
          <cell r="A747" t="str">
            <v>S84</v>
          </cell>
        </row>
        <row r="748">
          <cell r="A748" t="str">
            <v>S85</v>
          </cell>
        </row>
        <row r="749">
          <cell r="A749" t="str">
            <v>S86</v>
          </cell>
        </row>
        <row r="750">
          <cell r="A750" t="str">
            <v>S87</v>
          </cell>
        </row>
        <row r="751">
          <cell r="A751" t="str">
            <v>S88</v>
          </cell>
        </row>
        <row r="752">
          <cell r="A752" t="str">
            <v>T02</v>
          </cell>
        </row>
        <row r="753">
          <cell r="A753" t="str">
            <v>T03</v>
          </cell>
        </row>
        <row r="754">
          <cell r="A754" t="str">
            <v>T04</v>
          </cell>
        </row>
        <row r="755">
          <cell r="A755" t="str">
            <v>T05</v>
          </cell>
        </row>
        <row r="756">
          <cell r="A756" t="str">
            <v>T06</v>
          </cell>
        </row>
        <row r="757">
          <cell r="A757" t="str">
            <v>T07</v>
          </cell>
        </row>
        <row r="758">
          <cell r="A758" t="str">
            <v>T08</v>
          </cell>
        </row>
        <row r="759">
          <cell r="A759" t="str">
            <v>T09</v>
          </cell>
        </row>
        <row r="760">
          <cell r="A760" t="str">
            <v>T14</v>
          </cell>
        </row>
        <row r="761">
          <cell r="A761" t="str">
            <v>T15</v>
          </cell>
        </row>
        <row r="762">
          <cell r="A762" t="str">
            <v>T16</v>
          </cell>
        </row>
        <row r="763">
          <cell r="A763" t="str">
            <v>T17</v>
          </cell>
        </row>
        <row r="764">
          <cell r="A764" t="str">
            <v>T18</v>
          </cell>
        </row>
        <row r="765">
          <cell r="A765" t="str">
            <v>T19</v>
          </cell>
        </row>
        <row r="766">
          <cell r="A766" t="str">
            <v>T21</v>
          </cell>
        </row>
        <row r="767">
          <cell r="A767" t="str">
            <v>T22</v>
          </cell>
        </row>
        <row r="768">
          <cell r="A768" t="str">
            <v>T23</v>
          </cell>
        </row>
        <row r="769">
          <cell r="A769" t="str">
            <v>T24</v>
          </cell>
        </row>
        <row r="770">
          <cell r="A770" t="str">
            <v>T25</v>
          </cell>
        </row>
        <row r="771">
          <cell r="A771" t="str">
            <v>T26</v>
          </cell>
        </row>
        <row r="772">
          <cell r="A772" t="str">
            <v>T27</v>
          </cell>
        </row>
        <row r="773">
          <cell r="A773" t="str">
            <v>T28</v>
          </cell>
        </row>
        <row r="774">
          <cell r="A774" t="str">
            <v>T29</v>
          </cell>
        </row>
        <row r="775">
          <cell r="A775" t="str">
            <v>T30</v>
          </cell>
        </row>
        <row r="776">
          <cell r="A776" t="str">
            <v>T31</v>
          </cell>
        </row>
        <row r="777">
          <cell r="A777" t="str">
            <v>T32</v>
          </cell>
        </row>
        <row r="778">
          <cell r="A778" t="str">
            <v>T33</v>
          </cell>
        </row>
        <row r="779">
          <cell r="A779" t="str">
            <v>T34</v>
          </cell>
        </row>
        <row r="780">
          <cell r="A780" t="str">
            <v>T35</v>
          </cell>
        </row>
        <row r="781">
          <cell r="A781" t="str">
            <v>T36</v>
          </cell>
        </row>
        <row r="782">
          <cell r="A782" t="str">
            <v>T37</v>
          </cell>
        </row>
      </sheetData>
      <sheetData sheetId="8" refreshError="1">
        <row r="3">
          <cell r="A3" t="str">
            <v>11617</v>
          </cell>
        </row>
        <row r="4">
          <cell r="A4" t="str">
            <v>14101</v>
          </cell>
        </row>
        <row r="5">
          <cell r="A5" t="str">
            <v>14111</v>
          </cell>
        </row>
        <row r="6">
          <cell r="A6" t="str">
            <v>14201</v>
          </cell>
        </row>
        <row r="7">
          <cell r="A7" t="str">
            <v>14211</v>
          </cell>
        </row>
        <row r="8">
          <cell r="A8" t="str">
            <v>14221</v>
          </cell>
        </row>
        <row r="9">
          <cell r="A9" t="str">
            <v>14301</v>
          </cell>
        </row>
        <row r="10">
          <cell r="A10" t="str">
            <v>14401</v>
          </cell>
        </row>
        <row r="11">
          <cell r="A11" t="str">
            <v>14501</v>
          </cell>
        </row>
        <row r="12">
          <cell r="A12" t="str">
            <v>14601</v>
          </cell>
        </row>
        <row r="13">
          <cell r="A13" t="str">
            <v>14801</v>
          </cell>
        </row>
        <row r="14">
          <cell r="A14" t="str">
            <v>16801</v>
          </cell>
        </row>
        <row r="15">
          <cell r="A15" t="str">
            <v>21798</v>
          </cell>
        </row>
        <row r="16">
          <cell r="A16" t="str">
            <v>52301</v>
          </cell>
        </row>
        <row r="17">
          <cell r="A17" t="str">
            <v>53000</v>
          </cell>
        </row>
        <row r="18">
          <cell r="A18" t="str">
            <v>53010</v>
          </cell>
        </row>
        <row r="19">
          <cell r="A19" t="str">
            <v>53015</v>
          </cell>
        </row>
        <row r="20">
          <cell r="A20" t="str">
            <v>53020</v>
          </cell>
        </row>
        <row r="21">
          <cell r="A21" t="str">
            <v>53025</v>
          </cell>
        </row>
        <row r="22">
          <cell r="A22" t="str">
            <v>53030</v>
          </cell>
        </row>
        <row r="23">
          <cell r="A23" t="str">
            <v>53035</v>
          </cell>
        </row>
        <row r="24">
          <cell r="A24" t="str">
            <v>53040</v>
          </cell>
        </row>
        <row r="25">
          <cell r="A25" t="str">
            <v>53045</v>
          </cell>
        </row>
        <row r="26">
          <cell r="A26" t="str">
            <v>53050</v>
          </cell>
        </row>
        <row r="27">
          <cell r="A27" t="str">
            <v>53055</v>
          </cell>
        </row>
        <row r="28">
          <cell r="A28" t="str">
            <v>54000</v>
          </cell>
        </row>
        <row r="29">
          <cell r="A29" t="str">
            <v>54995</v>
          </cell>
        </row>
        <row r="30">
          <cell r="A30" t="str">
            <v>55000</v>
          </cell>
        </row>
      </sheetData>
      <sheetData sheetId="9" refreshError="1">
        <row r="3">
          <cell r="A3">
            <v>50001200</v>
          </cell>
        </row>
        <row r="4">
          <cell r="A4">
            <v>50001201</v>
          </cell>
        </row>
        <row r="5">
          <cell r="A5">
            <v>50001202</v>
          </cell>
        </row>
        <row r="6">
          <cell r="A6">
            <v>50001203</v>
          </cell>
        </row>
        <row r="7">
          <cell r="A7">
            <v>50001204</v>
          </cell>
        </row>
        <row r="8">
          <cell r="A8">
            <v>50001205</v>
          </cell>
        </row>
        <row r="9">
          <cell r="A9">
            <v>50001206</v>
          </cell>
        </row>
        <row r="10">
          <cell r="A10">
            <v>50001207</v>
          </cell>
        </row>
        <row r="11">
          <cell r="A11">
            <v>50001208</v>
          </cell>
        </row>
        <row r="12">
          <cell r="A12">
            <v>50001209</v>
          </cell>
        </row>
        <row r="13">
          <cell r="A13">
            <v>50001210</v>
          </cell>
        </row>
        <row r="14">
          <cell r="A14">
            <v>50001211</v>
          </cell>
        </row>
        <row r="15">
          <cell r="A15">
            <v>50001212</v>
          </cell>
        </row>
        <row r="16">
          <cell r="A16">
            <v>50001213</v>
          </cell>
        </row>
        <row r="17">
          <cell r="A17">
            <v>50001214</v>
          </cell>
        </row>
        <row r="18">
          <cell r="A18">
            <v>50001214</v>
          </cell>
        </row>
        <row r="19">
          <cell r="A19">
            <v>50001215</v>
          </cell>
        </row>
        <row r="20">
          <cell r="A20">
            <v>50001215</v>
          </cell>
        </row>
        <row r="21">
          <cell r="A21">
            <v>50001216</v>
          </cell>
        </row>
        <row r="22">
          <cell r="A22">
            <v>50001217</v>
          </cell>
        </row>
        <row r="23">
          <cell r="A23">
            <v>50001218</v>
          </cell>
        </row>
        <row r="24">
          <cell r="A24">
            <v>50001219</v>
          </cell>
        </row>
        <row r="25">
          <cell r="A25">
            <v>50001220</v>
          </cell>
        </row>
        <row r="26">
          <cell r="A26">
            <v>50001221</v>
          </cell>
        </row>
        <row r="27">
          <cell r="A27">
            <v>50001222</v>
          </cell>
        </row>
        <row r="28">
          <cell r="A28">
            <v>50001223</v>
          </cell>
        </row>
        <row r="29">
          <cell r="A29">
            <v>50001224</v>
          </cell>
        </row>
        <row r="30">
          <cell r="A30">
            <v>50001225</v>
          </cell>
        </row>
        <row r="31">
          <cell r="A31">
            <v>50001226</v>
          </cell>
        </row>
        <row r="32">
          <cell r="A32">
            <v>50001227</v>
          </cell>
        </row>
        <row r="33">
          <cell r="A33">
            <v>50001228</v>
          </cell>
        </row>
        <row r="34">
          <cell r="A34">
            <v>50001229</v>
          </cell>
        </row>
        <row r="35">
          <cell r="A35">
            <v>50001230</v>
          </cell>
        </row>
        <row r="36">
          <cell r="A36">
            <v>50001231</v>
          </cell>
        </row>
        <row r="37">
          <cell r="A37">
            <v>50001232</v>
          </cell>
        </row>
        <row r="38">
          <cell r="A38">
            <v>50001233</v>
          </cell>
        </row>
        <row r="39">
          <cell r="A39">
            <v>50001234</v>
          </cell>
        </row>
        <row r="40">
          <cell r="A40">
            <v>50001235</v>
          </cell>
        </row>
        <row r="41">
          <cell r="A41">
            <v>50001236</v>
          </cell>
        </row>
        <row r="42">
          <cell r="A42">
            <v>50001237</v>
          </cell>
        </row>
        <row r="43">
          <cell r="A43">
            <v>50001238</v>
          </cell>
        </row>
        <row r="44">
          <cell r="A44">
            <v>50001239</v>
          </cell>
        </row>
        <row r="45">
          <cell r="A45">
            <v>50001240</v>
          </cell>
        </row>
        <row r="46">
          <cell r="A46">
            <v>50001241</v>
          </cell>
        </row>
        <row r="47">
          <cell r="A47">
            <v>50001242</v>
          </cell>
        </row>
        <row r="48">
          <cell r="A48">
            <v>50001243</v>
          </cell>
        </row>
        <row r="49">
          <cell r="A49">
            <v>50001244</v>
          </cell>
        </row>
        <row r="50">
          <cell r="A50">
            <v>50001245</v>
          </cell>
        </row>
        <row r="51">
          <cell r="A51">
            <v>50001246</v>
          </cell>
        </row>
        <row r="52">
          <cell r="A52">
            <v>50001247</v>
          </cell>
        </row>
        <row r="53">
          <cell r="A53">
            <v>50001248</v>
          </cell>
        </row>
        <row r="54">
          <cell r="A54">
            <v>50001249</v>
          </cell>
        </row>
        <row r="55">
          <cell r="A55">
            <v>50001250</v>
          </cell>
        </row>
        <row r="56">
          <cell r="A56">
            <v>50001251</v>
          </cell>
        </row>
        <row r="57">
          <cell r="A57">
            <v>50001252</v>
          </cell>
        </row>
        <row r="58">
          <cell r="A58">
            <v>50001253</v>
          </cell>
        </row>
        <row r="59">
          <cell r="A59">
            <v>50001254</v>
          </cell>
        </row>
        <row r="60">
          <cell r="A60">
            <v>50001255</v>
          </cell>
        </row>
        <row r="61">
          <cell r="A61">
            <v>50001256</v>
          </cell>
        </row>
        <row r="62">
          <cell r="A62">
            <v>50001257</v>
          </cell>
        </row>
        <row r="63">
          <cell r="A63">
            <v>50001258</v>
          </cell>
        </row>
        <row r="64">
          <cell r="A64">
            <v>50001259</v>
          </cell>
        </row>
        <row r="65">
          <cell r="A65">
            <v>50001260</v>
          </cell>
        </row>
        <row r="66">
          <cell r="A66">
            <v>50001261</v>
          </cell>
        </row>
        <row r="67">
          <cell r="A67">
            <v>50001262</v>
          </cell>
        </row>
        <row r="68">
          <cell r="A68">
            <v>50001263</v>
          </cell>
        </row>
        <row r="69">
          <cell r="A69">
            <v>50001264</v>
          </cell>
        </row>
        <row r="70">
          <cell r="A70">
            <v>50001265</v>
          </cell>
        </row>
        <row r="71">
          <cell r="A71">
            <v>50001266</v>
          </cell>
        </row>
        <row r="72">
          <cell r="A72">
            <v>50001267</v>
          </cell>
        </row>
        <row r="73">
          <cell r="A73">
            <v>50001268</v>
          </cell>
        </row>
        <row r="74">
          <cell r="A74">
            <v>50001269</v>
          </cell>
        </row>
        <row r="75">
          <cell r="A75">
            <v>50001270</v>
          </cell>
        </row>
        <row r="76">
          <cell r="A76">
            <v>50001271</v>
          </cell>
        </row>
        <row r="77">
          <cell r="A77">
            <v>50001272</v>
          </cell>
        </row>
        <row r="78">
          <cell r="A78">
            <v>50001273</v>
          </cell>
        </row>
        <row r="79">
          <cell r="A79">
            <v>50001274</v>
          </cell>
        </row>
        <row r="80">
          <cell r="A80">
            <v>50001275</v>
          </cell>
        </row>
        <row r="81">
          <cell r="A81">
            <v>50001276</v>
          </cell>
        </row>
        <row r="82">
          <cell r="A82">
            <v>50001277</v>
          </cell>
        </row>
        <row r="83">
          <cell r="A83">
            <v>50001278</v>
          </cell>
        </row>
        <row r="84">
          <cell r="A84">
            <v>50001279</v>
          </cell>
        </row>
        <row r="85">
          <cell r="A85">
            <v>50001280</v>
          </cell>
        </row>
        <row r="86">
          <cell r="A86">
            <v>50001281</v>
          </cell>
        </row>
        <row r="87">
          <cell r="A87">
            <v>50001282</v>
          </cell>
        </row>
        <row r="88">
          <cell r="A88">
            <v>50001283</v>
          </cell>
        </row>
        <row r="89">
          <cell r="A89">
            <v>50001284</v>
          </cell>
        </row>
        <row r="90">
          <cell r="A90">
            <v>50001285</v>
          </cell>
        </row>
        <row r="91">
          <cell r="A91">
            <v>50001286</v>
          </cell>
        </row>
        <row r="92">
          <cell r="A92">
            <v>50001287</v>
          </cell>
        </row>
        <row r="93">
          <cell r="A93">
            <v>50001288</v>
          </cell>
        </row>
        <row r="94">
          <cell r="A94">
            <v>50001289</v>
          </cell>
        </row>
        <row r="95">
          <cell r="A95">
            <v>50001290</v>
          </cell>
        </row>
        <row r="96">
          <cell r="A96">
            <v>50001291</v>
          </cell>
        </row>
        <row r="97">
          <cell r="A97">
            <v>50001292</v>
          </cell>
        </row>
        <row r="98">
          <cell r="A98">
            <v>50001293</v>
          </cell>
        </row>
        <row r="99">
          <cell r="A99">
            <v>50001294</v>
          </cell>
        </row>
        <row r="100">
          <cell r="A100">
            <v>50001295</v>
          </cell>
        </row>
        <row r="101">
          <cell r="A101">
            <v>50001296</v>
          </cell>
        </row>
        <row r="102">
          <cell r="A102">
            <v>50001297</v>
          </cell>
        </row>
        <row r="103">
          <cell r="A103">
            <v>50001298</v>
          </cell>
        </row>
        <row r="104">
          <cell r="A104">
            <v>50001299</v>
          </cell>
        </row>
        <row r="105">
          <cell r="A105">
            <v>50001300</v>
          </cell>
        </row>
        <row r="106">
          <cell r="A106">
            <v>50001301</v>
          </cell>
        </row>
        <row r="107">
          <cell r="A107">
            <v>50001302</v>
          </cell>
        </row>
        <row r="108">
          <cell r="A108" t="str">
            <v>00000000</v>
          </cell>
        </row>
        <row r="109">
          <cell r="A109" t="str">
            <v>10001101</v>
          </cell>
        </row>
        <row r="110">
          <cell r="A110" t="str">
            <v>10001102</v>
          </cell>
        </row>
        <row r="111">
          <cell r="A111" t="str">
            <v>10001103</v>
          </cell>
        </row>
        <row r="112">
          <cell r="A112" t="str">
            <v>10001104</v>
          </cell>
        </row>
        <row r="113">
          <cell r="A113" t="str">
            <v>10001105</v>
          </cell>
        </row>
        <row r="114">
          <cell r="A114" t="str">
            <v>10001106</v>
          </cell>
        </row>
        <row r="115">
          <cell r="A115" t="str">
            <v>10001107</v>
          </cell>
        </row>
        <row r="116">
          <cell r="A116" t="str">
            <v>10001108</v>
          </cell>
        </row>
        <row r="117">
          <cell r="A117" t="str">
            <v>10001201</v>
          </cell>
        </row>
        <row r="118">
          <cell r="A118" t="str">
            <v>10001202</v>
          </cell>
        </row>
        <row r="119">
          <cell r="A119" t="str">
            <v>10001203</v>
          </cell>
        </row>
        <row r="120">
          <cell r="A120" t="str">
            <v>10001204</v>
          </cell>
        </row>
        <row r="121">
          <cell r="A121" t="str">
            <v>10001299</v>
          </cell>
        </row>
        <row r="122">
          <cell r="A122" t="str">
            <v>10001301</v>
          </cell>
        </row>
        <row r="123">
          <cell r="A123" t="str">
            <v>10001302</v>
          </cell>
        </row>
        <row r="124">
          <cell r="A124" t="str">
            <v>10001303</v>
          </cell>
        </row>
        <row r="125">
          <cell r="A125" t="str">
            <v>10001304</v>
          </cell>
        </row>
        <row r="126">
          <cell r="A126" t="str">
            <v>10001305</v>
          </cell>
        </row>
        <row r="127">
          <cell r="A127" t="str">
            <v>10001306</v>
          </cell>
        </row>
        <row r="128">
          <cell r="A128" t="str">
            <v>10001399</v>
          </cell>
        </row>
        <row r="129">
          <cell r="A129" t="str">
            <v>10001401</v>
          </cell>
        </row>
        <row r="130">
          <cell r="A130" t="str">
            <v>10001402</v>
          </cell>
        </row>
        <row r="131">
          <cell r="A131" t="str">
            <v>10001403</v>
          </cell>
        </row>
        <row r="132">
          <cell r="A132" t="str">
            <v>10001404</v>
          </cell>
        </row>
        <row r="133">
          <cell r="A133" t="str">
            <v>10001405</v>
          </cell>
        </row>
        <row r="134">
          <cell r="A134" t="str">
            <v>10001406</v>
          </cell>
        </row>
        <row r="135">
          <cell r="A135" t="str">
            <v>10002101</v>
          </cell>
        </row>
        <row r="136">
          <cell r="A136" t="str">
            <v>10002111</v>
          </cell>
        </row>
        <row r="137">
          <cell r="A137" t="str">
            <v>10002121</v>
          </cell>
        </row>
        <row r="138">
          <cell r="A138" t="str">
            <v>10002211</v>
          </cell>
        </row>
        <row r="139">
          <cell r="A139" t="str">
            <v>10002221</v>
          </cell>
        </row>
        <row r="140">
          <cell r="A140" t="str">
            <v>10003101</v>
          </cell>
        </row>
        <row r="141">
          <cell r="A141" t="str">
            <v>10003102</v>
          </cell>
        </row>
        <row r="142">
          <cell r="A142" t="str">
            <v>10003201</v>
          </cell>
        </row>
        <row r="143">
          <cell r="A143" t="str">
            <v>10003202</v>
          </cell>
        </row>
        <row r="144">
          <cell r="A144" t="str">
            <v>10003203</v>
          </cell>
        </row>
        <row r="145">
          <cell r="A145" t="str">
            <v>10003301</v>
          </cell>
        </row>
        <row r="146">
          <cell r="A146" t="str">
            <v>10003302</v>
          </cell>
        </row>
        <row r="147">
          <cell r="A147" t="str">
            <v>10003303</v>
          </cell>
        </row>
        <row r="148">
          <cell r="A148" t="str">
            <v>10004101</v>
          </cell>
        </row>
        <row r="149">
          <cell r="A149" t="str">
            <v>10004102</v>
          </cell>
        </row>
        <row r="150">
          <cell r="A150" t="str">
            <v>10004103</v>
          </cell>
        </row>
        <row r="151">
          <cell r="A151" t="str">
            <v>10004104</v>
          </cell>
        </row>
        <row r="152">
          <cell r="A152" t="str">
            <v>10004105</v>
          </cell>
        </row>
        <row r="153">
          <cell r="A153" t="str">
            <v>10004106</v>
          </cell>
        </row>
        <row r="154">
          <cell r="A154" t="str">
            <v>10004107</v>
          </cell>
        </row>
        <row r="155">
          <cell r="A155" t="str">
            <v>10004201</v>
          </cell>
        </row>
        <row r="156">
          <cell r="A156" t="str">
            <v>10004202</v>
          </cell>
        </row>
        <row r="157">
          <cell r="A157" t="str">
            <v>10004203</v>
          </cell>
        </row>
        <row r="158">
          <cell r="A158" t="str">
            <v>10004301</v>
          </cell>
        </row>
        <row r="159">
          <cell r="A159" t="str">
            <v>10004302</v>
          </cell>
        </row>
        <row r="160">
          <cell r="A160" t="str">
            <v>10004303</v>
          </cell>
        </row>
        <row r="161">
          <cell r="A161" t="str">
            <v>10004401</v>
          </cell>
        </row>
        <row r="162">
          <cell r="A162" t="str">
            <v>10004501</v>
          </cell>
        </row>
        <row r="163">
          <cell r="A163" t="str">
            <v>10004502</v>
          </cell>
        </row>
        <row r="164">
          <cell r="A164" t="str">
            <v>10004503</v>
          </cell>
        </row>
        <row r="165">
          <cell r="A165" t="str">
            <v>10004509</v>
          </cell>
        </row>
        <row r="166">
          <cell r="A166" t="str">
            <v>10005001</v>
          </cell>
        </row>
        <row r="167">
          <cell r="A167" t="str">
            <v>10005002</v>
          </cell>
        </row>
        <row r="168">
          <cell r="A168" t="str">
            <v>10005003</v>
          </cell>
        </row>
        <row r="169">
          <cell r="A169" t="str">
            <v>10005004</v>
          </cell>
        </row>
        <row r="170">
          <cell r="A170" t="str">
            <v>10005005</v>
          </cell>
        </row>
        <row r="171">
          <cell r="A171" t="str">
            <v>10005006</v>
          </cell>
        </row>
        <row r="172">
          <cell r="A172" t="str">
            <v>10005007</v>
          </cell>
        </row>
        <row r="173">
          <cell r="A173" t="str">
            <v>10005008</v>
          </cell>
        </row>
        <row r="174">
          <cell r="A174" t="str">
            <v>10005009</v>
          </cell>
        </row>
        <row r="175">
          <cell r="A175" t="str">
            <v>10006101</v>
          </cell>
        </row>
        <row r="176">
          <cell r="A176" t="str">
            <v>10006102</v>
          </cell>
        </row>
        <row r="177">
          <cell r="A177" t="str">
            <v>10006103</v>
          </cell>
        </row>
        <row r="178">
          <cell r="A178" t="str">
            <v>10006121</v>
          </cell>
        </row>
        <row r="179">
          <cell r="A179" t="str">
            <v>10006122</v>
          </cell>
        </row>
        <row r="180">
          <cell r="A180" t="str">
            <v>10006201</v>
          </cell>
        </row>
        <row r="181">
          <cell r="A181" t="str">
            <v>10006202</v>
          </cell>
        </row>
        <row r="182">
          <cell r="A182" t="str">
            <v>10006203</v>
          </cell>
        </row>
        <row r="183">
          <cell r="A183" t="str">
            <v>10006204</v>
          </cell>
        </row>
        <row r="184">
          <cell r="A184" t="str">
            <v>10006205</v>
          </cell>
        </row>
        <row r="185">
          <cell r="A185" t="str">
            <v>10006301</v>
          </cell>
        </row>
        <row r="186">
          <cell r="A186" t="str">
            <v>10006302</v>
          </cell>
        </row>
        <row r="187">
          <cell r="A187" t="str">
            <v>10006303</v>
          </cell>
        </row>
        <row r="188">
          <cell r="A188" t="str">
            <v>10006401</v>
          </cell>
        </row>
        <row r="189">
          <cell r="A189" t="str">
            <v>10006901</v>
          </cell>
        </row>
        <row r="190">
          <cell r="A190" t="str">
            <v>10006902</v>
          </cell>
        </row>
        <row r="191">
          <cell r="A191" t="str">
            <v>10006908</v>
          </cell>
        </row>
        <row r="192">
          <cell r="A192" t="str">
            <v>10006909</v>
          </cell>
        </row>
        <row r="193">
          <cell r="A193" t="str">
            <v>10007101</v>
          </cell>
        </row>
        <row r="194">
          <cell r="A194" t="str">
            <v>10007102</v>
          </cell>
        </row>
        <row r="195">
          <cell r="A195" t="str">
            <v>10007103</v>
          </cell>
        </row>
        <row r="196">
          <cell r="A196" t="str">
            <v>10007104</v>
          </cell>
        </row>
        <row r="197">
          <cell r="A197" t="str">
            <v>10007105</v>
          </cell>
        </row>
        <row r="198">
          <cell r="A198" t="str">
            <v>10007106</v>
          </cell>
        </row>
        <row r="199">
          <cell r="A199" t="str">
            <v>10007107</v>
          </cell>
        </row>
        <row r="200">
          <cell r="A200" t="str">
            <v>10007201</v>
          </cell>
        </row>
        <row r="201">
          <cell r="A201" t="str">
            <v>10007202</v>
          </cell>
        </row>
        <row r="202">
          <cell r="A202" t="str">
            <v>10007203</v>
          </cell>
        </row>
        <row r="203">
          <cell r="A203" t="str">
            <v>10007204</v>
          </cell>
        </row>
        <row r="204">
          <cell r="A204" t="str">
            <v>10007205</v>
          </cell>
        </row>
        <row r="205">
          <cell r="A205" t="str">
            <v>10007206</v>
          </cell>
        </row>
        <row r="206">
          <cell r="A206" t="str">
            <v>10007207</v>
          </cell>
        </row>
        <row r="207">
          <cell r="A207" t="str">
            <v>10007208</v>
          </cell>
        </row>
        <row r="208">
          <cell r="A208" t="str">
            <v>10007209</v>
          </cell>
        </row>
        <row r="209">
          <cell r="A209" t="str">
            <v>10007210</v>
          </cell>
        </row>
        <row r="210">
          <cell r="A210" t="str">
            <v>10007211</v>
          </cell>
        </row>
        <row r="211">
          <cell r="A211" t="str">
            <v>10007212</v>
          </cell>
        </row>
        <row r="212">
          <cell r="A212" t="str">
            <v>10007213</v>
          </cell>
        </row>
        <row r="213">
          <cell r="A213" t="str">
            <v>10007214</v>
          </cell>
        </row>
        <row r="214">
          <cell r="A214" t="str">
            <v>10007215</v>
          </cell>
        </row>
        <row r="215">
          <cell r="A215" t="str">
            <v>10007216</v>
          </cell>
        </row>
        <row r="216">
          <cell r="A216" t="str">
            <v>10007217</v>
          </cell>
        </row>
        <row r="217">
          <cell r="A217" t="str">
            <v>10007301</v>
          </cell>
        </row>
        <row r="218">
          <cell r="A218" t="str">
            <v>10007302</v>
          </cell>
        </row>
        <row r="219">
          <cell r="A219" t="str">
            <v>10007303</v>
          </cell>
        </row>
        <row r="220">
          <cell r="A220" t="str">
            <v>10007304</v>
          </cell>
        </row>
        <row r="221">
          <cell r="A221" t="str">
            <v>10007305</v>
          </cell>
        </row>
        <row r="222">
          <cell r="A222" t="str">
            <v>10007306</v>
          </cell>
        </row>
        <row r="223">
          <cell r="A223" t="str">
            <v>10007309</v>
          </cell>
        </row>
        <row r="224">
          <cell r="A224" t="str">
            <v>10008101</v>
          </cell>
        </row>
        <row r="225">
          <cell r="A225" t="str">
            <v>10008102</v>
          </cell>
        </row>
        <row r="226">
          <cell r="A226" t="str">
            <v>10008201</v>
          </cell>
        </row>
        <row r="227">
          <cell r="A227" t="str">
            <v>10008202</v>
          </cell>
        </row>
        <row r="228">
          <cell r="A228" t="str">
            <v>10008203</v>
          </cell>
        </row>
        <row r="229">
          <cell r="A229" t="str">
            <v>10008204</v>
          </cell>
        </row>
        <row r="230">
          <cell r="A230" t="str">
            <v>10008205</v>
          </cell>
        </row>
        <row r="231">
          <cell r="A231" t="str">
            <v>10008206</v>
          </cell>
        </row>
        <row r="232">
          <cell r="A232" t="str">
            <v>10008207</v>
          </cell>
        </row>
        <row r="233">
          <cell r="A233" t="str">
            <v>10008301</v>
          </cell>
        </row>
        <row r="234">
          <cell r="A234" t="str">
            <v>10008302</v>
          </cell>
        </row>
        <row r="235">
          <cell r="A235" t="str">
            <v>10009101</v>
          </cell>
        </row>
        <row r="236">
          <cell r="A236" t="str">
            <v>10009102</v>
          </cell>
        </row>
        <row r="237">
          <cell r="A237" t="str">
            <v>10009103</v>
          </cell>
        </row>
        <row r="238">
          <cell r="A238" t="str">
            <v>10009104</v>
          </cell>
        </row>
        <row r="239">
          <cell r="A239" t="str">
            <v>10009105</v>
          </cell>
        </row>
        <row r="240">
          <cell r="A240" t="str">
            <v>10009106</v>
          </cell>
        </row>
        <row r="241">
          <cell r="A241" t="str">
            <v>10009107</v>
          </cell>
        </row>
        <row r="242">
          <cell r="A242" t="str">
            <v>10009108</v>
          </cell>
        </row>
        <row r="243">
          <cell r="A243" t="str">
            <v>10009109</v>
          </cell>
        </row>
        <row r="244">
          <cell r="A244" t="str">
            <v>10009110</v>
          </cell>
        </row>
        <row r="245">
          <cell r="A245" t="str">
            <v>10009111</v>
          </cell>
        </row>
        <row r="246">
          <cell r="A246" t="str">
            <v>10009112</v>
          </cell>
        </row>
        <row r="247">
          <cell r="A247" t="str">
            <v>10009113</v>
          </cell>
        </row>
        <row r="248">
          <cell r="A248" t="str">
            <v>50000001</v>
          </cell>
        </row>
        <row r="249">
          <cell r="A249" t="str">
            <v>50000002</v>
          </cell>
        </row>
        <row r="250">
          <cell r="A250" t="str">
            <v>50000003</v>
          </cell>
        </row>
        <row r="251">
          <cell r="A251" t="str">
            <v>50000004</v>
          </cell>
        </row>
        <row r="252">
          <cell r="A252" t="str">
            <v>50000005</v>
          </cell>
        </row>
        <row r="253">
          <cell r="A253" t="str">
            <v>50000006</v>
          </cell>
        </row>
        <row r="254">
          <cell r="A254" t="str">
            <v>50000007</v>
          </cell>
        </row>
        <row r="255">
          <cell r="A255" t="str">
            <v>50000008</v>
          </cell>
        </row>
        <row r="256">
          <cell r="A256" t="str">
            <v>50000009</v>
          </cell>
        </row>
        <row r="257">
          <cell r="A257" t="str">
            <v>50000010</v>
          </cell>
        </row>
        <row r="258">
          <cell r="A258" t="str">
            <v>50000011</v>
          </cell>
        </row>
        <row r="259">
          <cell r="A259" t="str">
            <v>50000012</v>
          </cell>
        </row>
        <row r="260">
          <cell r="A260" t="str">
            <v>50000013</v>
          </cell>
        </row>
        <row r="261">
          <cell r="A261" t="str">
            <v>50000014</v>
          </cell>
        </row>
        <row r="262">
          <cell r="A262" t="str">
            <v>50000015</v>
          </cell>
        </row>
        <row r="263">
          <cell r="A263" t="str">
            <v>50000022</v>
          </cell>
        </row>
        <row r="264">
          <cell r="A264" t="str">
            <v>50000029</v>
          </cell>
        </row>
        <row r="265">
          <cell r="A265" t="str">
            <v>50000030</v>
          </cell>
        </row>
        <row r="266">
          <cell r="A266" t="str">
            <v>50000031</v>
          </cell>
        </row>
        <row r="267">
          <cell r="A267" t="str">
            <v>50000032</v>
          </cell>
        </row>
        <row r="268">
          <cell r="A268" t="str">
            <v>50000035</v>
          </cell>
        </row>
        <row r="269">
          <cell r="A269" t="str">
            <v>50000036</v>
          </cell>
        </row>
        <row r="270">
          <cell r="A270" t="str">
            <v>50000039</v>
          </cell>
        </row>
        <row r="271">
          <cell r="A271" t="str">
            <v>50000046</v>
          </cell>
        </row>
        <row r="272">
          <cell r="A272" t="str">
            <v>50000064</v>
          </cell>
        </row>
        <row r="273">
          <cell r="A273" t="str">
            <v>50000069</v>
          </cell>
        </row>
        <row r="274">
          <cell r="A274" t="str">
            <v>50000069</v>
          </cell>
        </row>
        <row r="275">
          <cell r="A275" t="str">
            <v>50000070</v>
          </cell>
        </row>
        <row r="276">
          <cell r="A276" t="str">
            <v>50000071</v>
          </cell>
        </row>
        <row r="277">
          <cell r="A277" t="str">
            <v>50000072</v>
          </cell>
        </row>
        <row r="278">
          <cell r="A278" t="str">
            <v>50000073</v>
          </cell>
        </row>
        <row r="279">
          <cell r="A279" t="str">
            <v>50000073</v>
          </cell>
        </row>
        <row r="280">
          <cell r="A280" t="str">
            <v>50000074</v>
          </cell>
        </row>
        <row r="281">
          <cell r="A281" t="str">
            <v>50000074</v>
          </cell>
        </row>
        <row r="282">
          <cell r="A282" t="str">
            <v>50000075</v>
          </cell>
        </row>
        <row r="283">
          <cell r="A283" t="str">
            <v>50000075</v>
          </cell>
        </row>
        <row r="284">
          <cell r="A284" t="str">
            <v>50000076</v>
          </cell>
        </row>
        <row r="285">
          <cell r="A285" t="str">
            <v>50000076</v>
          </cell>
        </row>
        <row r="286">
          <cell r="A286" t="str">
            <v>50000077</v>
          </cell>
        </row>
        <row r="287">
          <cell r="A287" t="str">
            <v>50000077</v>
          </cell>
        </row>
        <row r="288">
          <cell r="A288" t="str">
            <v>50000078</v>
          </cell>
        </row>
        <row r="289">
          <cell r="A289" t="str">
            <v>50000079</v>
          </cell>
        </row>
        <row r="290">
          <cell r="A290" t="str">
            <v>50000080</v>
          </cell>
        </row>
        <row r="291">
          <cell r="A291" t="str">
            <v>50000081</v>
          </cell>
        </row>
        <row r="292">
          <cell r="A292" t="str">
            <v>50000081</v>
          </cell>
        </row>
        <row r="293">
          <cell r="A293" t="str">
            <v>50000082</v>
          </cell>
        </row>
        <row r="294">
          <cell r="A294" t="str">
            <v>50000083</v>
          </cell>
        </row>
        <row r="295">
          <cell r="A295" t="str">
            <v>50000084</v>
          </cell>
        </row>
        <row r="296">
          <cell r="A296" t="str">
            <v>50000085</v>
          </cell>
        </row>
        <row r="297">
          <cell r="A297" t="str">
            <v>50000086</v>
          </cell>
        </row>
        <row r="298">
          <cell r="A298" t="str">
            <v>50000087</v>
          </cell>
        </row>
        <row r="299">
          <cell r="A299" t="str">
            <v>50000088</v>
          </cell>
        </row>
        <row r="300">
          <cell r="A300" t="str">
            <v>50000089</v>
          </cell>
        </row>
        <row r="301">
          <cell r="A301" t="str">
            <v>50000090</v>
          </cell>
        </row>
        <row r="302">
          <cell r="A302" t="str">
            <v>50000091</v>
          </cell>
        </row>
        <row r="303">
          <cell r="A303" t="str">
            <v>50000092</v>
          </cell>
        </row>
        <row r="304">
          <cell r="A304" t="str">
            <v>50000093</v>
          </cell>
        </row>
        <row r="305">
          <cell r="A305" t="str">
            <v>50000094</v>
          </cell>
        </row>
        <row r="306">
          <cell r="A306" t="str">
            <v>50000095</v>
          </cell>
        </row>
        <row r="307">
          <cell r="A307" t="str">
            <v>50000096</v>
          </cell>
        </row>
        <row r="308">
          <cell r="A308" t="str">
            <v>50000097</v>
          </cell>
        </row>
        <row r="309">
          <cell r="A309" t="str">
            <v>50000098</v>
          </cell>
        </row>
        <row r="310">
          <cell r="A310" t="str">
            <v>50000099</v>
          </cell>
        </row>
        <row r="311">
          <cell r="A311" t="str">
            <v>50000100</v>
          </cell>
        </row>
        <row r="312">
          <cell r="A312" t="str">
            <v>50000101</v>
          </cell>
        </row>
        <row r="313">
          <cell r="A313" t="str">
            <v>50000102</v>
          </cell>
        </row>
        <row r="314">
          <cell r="A314" t="str">
            <v>50000103</v>
          </cell>
        </row>
        <row r="315">
          <cell r="A315" t="str">
            <v>50000104</v>
          </cell>
        </row>
        <row r="316">
          <cell r="A316" t="str">
            <v>50000105</v>
          </cell>
        </row>
        <row r="317">
          <cell r="A317" t="str">
            <v>50000106</v>
          </cell>
        </row>
        <row r="318">
          <cell r="A318" t="str">
            <v>50000107</v>
          </cell>
        </row>
        <row r="319">
          <cell r="A319" t="str">
            <v>50000108</v>
          </cell>
        </row>
        <row r="320">
          <cell r="A320" t="str">
            <v>50000109</v>
          </cell>
        </row>
        <row r="321">
          <cell r="A321" t="str">
            <v>50000110</v>
          </cell>
        </row>
        <row r="322">
          <cell r="A322" t="str">
            <v>50000111</v>
          </cell>
        </row>
        <row r="323">
          <cell r="A323" t="str">
            <v>50000112</v>
          </cell>
        </row>
        <row r="324">
          <cell r="A324" t="str">
            <v>50000113</v>
          </cell>
        </row>
        <row r="325">
          <cell r="A325" t="str">
            <v>50000113</v>
          </cell>
        </row>
        <row r="326">
          <cell r="A326" t="str">
            <v>50000114</v>
          </cell>
        </row>
        <row r="327">
          <cell r="A327" t="str">
            <v>50000114</v>
          </cell>
        </row>
        <row r="328">
          <cell r="A328" t="str">
            <v>50000115</v>
          </cell>
        </row>
        <row r="329">
          <cell r="A329" t="str">
            <v>50000115</v>
          </cell>
        </row>
        <row r="330">
          <cell r="A330" t="str">
            <v>50000116</v>
          </cell>
        </row>
        <row r="331">
          <cell r="A331" t="str">
            <v>50000116</v>
          </cell>
        </row>
        <row r="332">
          <cell r="A332" t="str">
            <v>50000117</v>
          </cell>
        </row>
        <row r="333">
          <cell r="A333" t="str">
            <v>50000117</v>
          </cell>
        </row>
        <row r="334">
          <cell r="A334" t="str">
            <v>50000118</v>
          </cell>
        </row>
        <row r="335">
          <cell r="A335" t="str">
            <v>50000119</v>
          </cell>
        </row>
        <row r="336">
          <cell r="A336" t="str">
            <v>50000120</v>
          </cell>
        </row>
        <row r="337">
          <cell r="A337" t="str">
            <v>50000121</v>
          </cell>
        </row>
        <row r="338">
          <cell r="A338" t="str">
            <v>50000122</v>
          </cell>
        </row>
        <row r="339">
          <cell r="A339" t="str">
            <v>50000123</v>
          </cell>
        </row>
        <row r="340">
          <cell r="A340" t="str">
            <v>50000124</v>
          </cell>
        </row>
        <row r="341">
          <cell r="A341" t="str">
            <v>50000125</v>
          </cell>
        </row>
        <row r="342">
          <cell r="A342" t="str">
            <v>50000126</v>
          </cell>
        </row>
        <row r="343">
          <cell r="A343" t="str">
            <v>50000127</v>
          </cell>
        </row>
        <row r="344">
          <cell r="A344" t="str">
            <v>50000128</v>
          </cell>
        </row>
        <row r="345">
          <cell r="A345" t="str">
            <v>50000129</v>
          </cell>
        </row>
        <row r="346">
          <cell r="A346" t="str">
            <v>50000130</v>
          </cell>
        </row>
        <row r="347">
          <cell r="A347" t="str">
            <v>50000131</v>
          </cell>
        </row>
        <row r="348">
          <cell r="A348" t="str">
            <v>50000132</v>
          </cell>
        </row>
        <row r="349">
          <cell r="A349" t="str">
            <v>50000133</v>
          </cell>
        </row>
        <row r="350">
          <cell r="A350" t="str">
            <v>50000134</v>
          </cell>
        </row>
        <row r="351">
          <cell r="A351" t="str">
            <v>50000135</v>
          </cell>
        </row>
        <row r="352">
          <cell r="A352" t="str">
            <v>50000136</v>
          </cell>
        </row>
        <row r="353">
          <cell r="A353" t="str">
            <v>50000137</v>
          </cell>
        </row>
        <row r="354">
          <cell r="A354" t="str">
            <v>50000137</v>
          </cell>
        </row>
        <row r="355">
          <cell r="A355" t="str">
            <v>50000138</v>
          </cell>
        </row>
        <row r="356">
          <cell r="A356" t="str">
            <v>50000139</v>
          </cell>
        </row>
        <row r="357">
          <cell r="A357" t="str">
            <v>50000140</v>
          </cell>
        </row>
        <row r="358">
          <cell r="A358" t="str">
            <v>50000141</v>
          </cell>
        </row>
        <row r="359">
          <cell r="A359" t="str">
            <v>50000142</v>
          </cell>
        </row>
        <row r="360">
          <cell r="A360" t="str">
            <v>50000143</v>
          </cell>
        </row>
        <row r="361">
          <cell r="A361" t="str">
            <v>50000144</v>
          </cell>
        </row>
        <row r="362">
          <cell r="A362" t="str">
            <v>50000145</v>
          </cell>
        </row>
        <row r="363">
          <cell r="A363" t="str">
            <v>50000146</v>
          </cell>
        </row>
        <row r="364">
          <cell r="A364" t="str">
            <v>50000147</v>
          </cell>
        </row>
        <row r="365">
          <cell r="A365" t="str">
            <v>50000148</v>
          </cell>
        </row>
        <row r="366">
          <cell r="A366" t="str">
            <v>50000149</v>
          </cell>
        </row>
        <row r="367">
          <cell r="A367" t="str">
            <v>50000150</v>
          </cell>
        </row>
        <row r="368">
          <cell r="A368" t="str">
            <v>50000151</v>
          </cell>
        </row>
        <row r="369">
          <cell r="A369" t="str">
            <v>50000152</v>
          </cell>
        </row>
        <row r="370">
          <cell r="A370" t="str">
            <v>50000153</v>
          </cell>
        </row>
        <row r="371">
          <cell r="A371" t="str">
            <v>50000154</v>
          </cell>
        </row>
        <row r="372">
          <cell r="A372" t="str">
            <v>50000155</v>
          </cell>
        </row>
        <row r="373">
          <cell r="A373" t="str">
            <v>50000156</v>
          </cell>
        </row>
        <row r="374">
          <cell r="A374" t="str">
            <v>50000157</v>
          </cell>
        </row>
        <row r="375">
          <cell r="A375" t="str">
            <v>50000158</v>
          </cell>
        </row>
        <row r="376">
          <cell r="A376" t="str">
            <v>50000159</v>
          </cell>
        </row>
        <row r="377">
          <cell r="A377" t="str">
            <v>50000160</v>
          </cell>
        </row>
        <row r="378">
          <cell r="A378" t="str">
            <v>50000161</v>
          </cell>
        </row>
        <row r="379">
          <cell r="A379" t="str">
            <v>50000162</v>
          </cell>
        </row>
        <row r="380">
          <cell r="A380" t="str">
            <v>50000163</v>
          </cell>
        </row>
        <row r="381">
          <cell r="A381" t="str">
            <v>50000164</v>
          </cell>
        </row>
        <row r="382">
          <cell r="A382" t="str">
            <v>50000165</v>
          </cell>
        </row>
        <row r="383">
          <cell r="A383" t="str">
            <v>50000166</v>
          </cell>
        </row>
        <row r="384">
          <cell r="A384" t="str">
            <v>50000167</v>
          </cell>
        </row>
        <row r="385">
          <cell r="A385" t="str">
            <v>50000168</v>
          </cell>
        </row>
        <row r="386">
          <cell r="A386" t="str">
            <v>50000169</v>
          </cell>
        </row>
        <row r="387">
          <cell r="A387" t="str">
            <v>50000170</v>
          </cell>
        </row>
        <row r="388">
          <cell r="A388" t="str">
            <v>50000171</v>
          </cell>
        </row>
        <row r="389">
          <cell r="A389" t="str">
            <v>50000172</v>
          </cell>
        </row>
        <row r="390">
          <cell r="A390" t="str">
            <v>50000173</v>
          </cell>
        </row>
        <row r="391">
          <cell r="A391" t="str">
            <v>50000174</v>
          </cell>
        </row>
        <row r="392">
          <cell r="A392" t="str">
            <v>50000175</v>
          </cell>
        </row>
        <row r="393">
          <cell r="A393" t="str">
            <v>50000175</v>
          </cell>
        </row>
        <row r="394">
          <cell r="A394" t="str">
            <v>50000176</v>
          </cell>
        </row>
        <row r="395">
          <cell r="A395" t="str">
            <v>50000176</v>
          </cell>
        </row>
        <row r="396">
          <cell r="A396" t="str">
            <v>50000177</v>
          </cell>
        </row>
        <row r="397">
          <cell r="A397" t="str">
            <v>50000177</v>
          </cell>
        </row>
        <row r="398">
          <cell r="A398" t="str">
            <v>50000178</v>
          </cell>
        </row>
        <row r="399">
          <cell r="A399" t="str">
            <v>50000178</v>
          </cell>
        </row>
        <row r="400">
          <cell r="A400" t="str">
            <v>50000179</v>
          </cell>
        </row>
        <row r="401">
          <cell r="A401" t="str">
            <v>50000179</v>
          </cell>
        </row>
        <row r="402">
          <cell r="A402" t="str">
            <v>50000180</v>
          </cell>
        </row>
        <row r="403">
          <cell r="A403" t="str">
            <v>50000180</v>
          </cell>
        </row>
        <row r="404">
          <cell r="A404" t="str">
            <v>50000181</v>
          </cell>
        </row>
        <row r="405">
          <cell r="A405" t="str">
            <v>50000181</v>
          </cell>
        </row>
        <row r="406">
          <cell r="A406" t="str">
            <v>50000182</v>
          </cell>
        </row>
        <row r="407">
          <cell r="A407" t="str">
            <v>50000182</v>
          </cell>
        </row>
        <row r="408">
          <cell r="A408" t="str">
            <v>50000183</v>
          </cell>
        </row>
        <row r="409">
          <cell r="A409" t="str">
            <v>50000183</v>
          </cell>
        </row>
        <row r="410">
          <cell r="A410" t="str">
            <v>50000184</v>
          </cell>
        </row>
        <row r="411">
          <cell r="A411" t="str">
            <v>50000184</v>
          </cell>
        </row>
        <row r="412">
          <cell r="A412" t="str">
            <v>50000185</v>
          </cell>
        </row>
        <row r="413">
          <cell r="A413" t="str">
            <v>50000185</v>
          </cell>
        </row>
        <row r="414">
          <cell r="A414" t="str">
            <v>50000186</v>
          </cell>
        </row>
        <row r="415">
          <cell r="A415" t="str">
            <v>50000186</v>
          </cell>
        </row>
        <row r="416">
          <cell r="A416" t="str">
            <v>50000187</v>
          </cell>
        </row>
        <row r="417">
          <cell r="A417" t="str">
            <v>50000187</v>
          </cell>
        </row>
        <row r="418">
          <cell r="A418" t="str">
            <v>50000188</v>
          </cell>
        </row>
        <row r="419">
          <cell r="A419" t="str">
            <v>50000189</v>
          </cell>
        </row>
        <row r="420">
          <cell r="A420" t="str">
            <v>50000190</v>
          </cell>
        </row>
        <row r="421">
          <cell r="A421" t="str">
            <v>50000190</v>
          </cell>
        </row>
        <row r="422">
          <cell r="A422" t="str">
            <v>50000191</v>
          </cell>
        </row>
        <row r="423">
          <cell r="A423" t="str">
            <v>50000191</v>
          </cell>
        </row>
        <row r="424">
          <cell r="A424" t="str">
            <v>50000192</v>
          </cell>
        </row>
        <row r="425">
          <cell r="A425" t="str">
            <v>50000192</v>
          </cell>
        </row>
        <row r="426">
          <cell r="A426" t="str">
            <v>50000193</v>
          </cell>
        </row>
        <row r="427">
          <cell r="A427" t="str">
            <v>50000193</v>
          </cell>
        </row>
        <row r="428">
          <cell r="A428" t="str">
            <v>50000194</v>
          </cell>
        </row>
        <row r="429">
          <cell r="A429" t="str">
            <v>50000194</v>
          </cell>
        </row>
        <row r="430">
          <cell r="A430" t="str">
            <v>50000195</v>
          </cell>
        </row>
        <row r="431">
          <cell r="A431" t="str">
            <v>50000195</v>
          </cell>
        </row>
        <row r="432">
          <cell r="A432" t="str">
            <v>50000196</v>
          </cell>
        </row>
        <row r="433">
          <cell r="A433" t="str">
            <v>50000197</v>
          </cell>
        </row>
        <row r="434">
          <cell r="A434" t="str">
            <v>50000198</v>
          </cell>
        </row>
        <row r="435">
          <cell r="A435" t="str">
            <v>50000199</v>
          </cell>
        </row>
        <row r="436">
          <cell r="A436" t="str">
            <v>50000200</v>
          </cell>
        </row>
        <row r="437">
          <cell r="A437" t="str">
            <v>50000201</v>
          </cell>
        </row>
        <row r="438">
          <cell r="A438" t="str">
            <v>50000202</v>
          </cell>
        </row>
        <row r="439">
          <cell r="A439" t="str">
            <v>50000203</v>
          </cell>
        </row>
        <row r="440">
          <cell r="A440" t="str">
            <v>50000204</v>
          </cell>
        </row>
        <row r="441">
          <cell r="A441" t="str">
            <v>50000205</v>
          </cell>
        </row>
        <row r="442">
          <cell r="A442" t="str">
            <v>50000206</v>
          </cell>
        </row>
        <row r="443">
          <cell r="A443" t="str">
            <v>50000207</v>
          </cell>
        </row>
        <row r="444">
          <cell r="A444" t="str">
            <v>50000208</v>
          </cell>
        </row>
        <row r="445">
          <cell r="A445" t="str">
            <v>50000209</v>
          </cell>
        </row>
        <row r="446">
          <cell r="A446" t="str">
            <v>50000210</v>
          </cell>
        </row>
        <row r="447">
          <cell r="A447" t="str">
            <v>50000211</v>
          </cell>
        </row>
        <row r="448">
          <cell r="A448" t="str">
            <v>50000212</v>
          </cell>
        </row>
        <row r="449">
          <cell r="A449" t="str">
            <v>50000213</v>
          </cell>
        </row>
        <row r="450">
          <cell r="A450" t="str">
            <v>50000214</v>
          </cell>
        </row>
        <row r="451">
          <cell r="A451" t="str">
            <v>50000215</v>
          </cell>
        </row>
        <row r="452">
          <cell r="A452" t="str">
            <v>50000216</v>
          </cell>
        </row>
        <row r="453">
          <cell r="A453" t="str">
            <v>50000217</v>
          </cell>
        </row>
        <row r="454">
          <cell r="A454" t="str">
            <v>50000218</v>
          </cell>
        </row>
        <row r="455">
          <cell r="A455" t="str">
            <v>50000219</v>
          </cell>
        </row>
        <row r="456">
          <cell r="A456" t="str">
            <v>50000220</v>
          </cell>
        </row>
        <row r="457">
          <cell r="A457" t="str">
            <v>50000221</v>
          </cell>
        </row>
        <row r="458">
          <cell r="A458" t="str">
            <v>50000222</v>
          </cell>
        </row>
        <row r="459">
          <cell r="A459" t="str">
            <v>50000223</v>
          </cell>
        </row>
        <row r="460">
          <cell r="A460" t="str">
            <v>50000224</v>
          </cell>
        </row>
        <row r="461">
          <cell r="A461" t="str">
            <v>50000225</v>
          </cell>
        </row>
        <row r="462">
          <cell r="A462" t="str">
            <v>50000226</v>
          </cell>
        </row>
        <row r="463">
          <cell r="A463" t="str">
            <v>50000227</v>
          </cell>
        </row>
        <row r="464">
          <cell r="A464" t="str">
            <v>50000228</v>
          </cell>
        </row>
        <row r="465">
          <cell r="A465" t="str">
            <v>50000229</v>
          </cell>
        </row>
        <row r="466">
          <cell r="A466" t="str">
            <v>50000230</v>
          </cell>
        </row>
        <row r="467">
          <cell r="A467" t="str">
            <v>50000231</v>
          </cell>
        </row>
        <row r="468">
          <cell r="A468" t="str">
            <v>50000232</v>
          </cell>
        </row>
        <row r="469">
          <cell r="A469" t="str">
            <v>50000233</v>
          </cell>
        </row>
        <row r="470">
          <cell r="A470" t="str">
            <v>50000234</v>
          </cell>
        </row>
        <row r="471">
          <cell r="A471" t="str">
            <v>50000235</v>
          </cell>
        </row>
        <row r="472">
          <cell r="A472" t="str">
            <v>50000236</v>
          </cell>
        </row>
        <row r="473">
          <cell r="A473" t="str">
            <v>50000237</v>
          </cell>
        </row>
        <row r="474">
          <cell r="A474" t="str">
            <v>50000238</v>
          </cell>
        </row>
        <row r="475">
          <cell r="A475" t="str">
            <v>50000239</v>
          </cell>
        </row>
        <row r="476">
          <cell r="A476" t="str">
            <v>50000240</v>
          </cell>
        </row>
        <row r="477">
          <cell r="A477" t="str">
            <v>50000241</v>
          </cell>
        </row>
        <row r="478">
          <cell r="A478" t="str">
            <v>50000242</v>
          </cell>
        </row>
        <row r="479">
          <cell r="A479" t="str">
            <v>50000243</v>
          </cell>
        </row>
        <row r="480">
          <cell r="A480" t="str">
            <v>50000244</v>
          </cell>
        </row>
        <row r="481">
          <cell r="A481" t="str">
            <v>50000245</v>
          </cell>
        </row>
        <row r="482">
          <cell r="A482" t="str">
            <v>50000246</v>
          </cell>
        </row>
        <row r="483">
          <cell r="A483" t="str">
            <v>50000247</v>
          </cell>
        </row>
        <row r="484">
          <cell r="A484" t="str">
            <v>50000248</v>
          </cell>
        </row>
        <row r="485">
          <cell r="A485" t="str">
            <v>50000249</v>
          </cell>
        </row>
        <row r="486">
          <cell r="A486" t="str">
            <v>50000250</v>
          </cell>
        </row>
        <row r="487">
          <cell r="A487" t="str">
            <v>50000251</v>
          </cell>
        </row>
        <row r="488">
          <cell r="A488" t="str">
            <v>50000252</v>
          </cell>
        </row>
        <row r="489">
          <cell r="A489" t="str">
            <v>50000253</v>
          </cell>
        </row>
        <row r="490">
          <cell r="A490" t="str">
            <v>50000254</v>
          </cell>
        </row>
        <row r="491">
          <cell r="A491" t="str">
            <v>50000255</v>
          </cell>
        </row>
        <row r="492">
          <cell r="A492" t="str">
            <v>50000256</v>
          </cell>
        </row>
        <row r="493">
          <cell r="A493" t="str">
            <v>50000257</v>
          </cell>
        </row>
        <row r="494">
          <cell r="A494" t="str">
            <v>50000258</v>
          </cell>
        </row>
        <row r="495">
          <cell r="A495" t="str">
            <v>50000259</v>
          </cell>
        </row>
        <row r="496">
          <cell r="A496" t="str">
            <v>50000259</v>
          </cell>
        </row>
        <row r="497">
          <cell r="A497" t="str">
            <v>50000260</v>
          </cell>
        </row>
        <row r="498">
          <cell r="A498" t="str">
            <v>50000260</v>
          </cell>
        </row>
        <row r="499">
          <cell r="A499" t="str">
            <v>50000261</v>
          </cell>
        </row>
        <row r="500">
          <cell r="A500" t="str">
            <v>50000261</v>
          </cell>
        </row>
        <row r="501">
          <cell r="A501" t="str">
            <v>50000262</v>
          </cell>
        </row>
        <row r="502">
          <cell r="A502" t="str">
            <v>50000262</v>
          </cell>
        </row>
        <row r="503">
          <cell r="A503" t="str">
            <v>50000263</v>
          </cell>
        </row>
        <row r="504">
          <cell r="A504" t="str">
            <v>50000263</v>
          </cell>
        </row>
        <row r="505">
          <cell r="A505" t="str">
            <v>50000264</v>
          </cell>
        </row>
        <row r="506">
          <cell r="A506" t="str">
            <v>50000264</v>
          </cell>
        </row>
        <row r="507">
          <cell r="A507" t="str">
            <v>50000265</v>
          </cell>
        </row>
        <row r="508">
          <cell r="A508" t="str">
            <v>50000265</v>
          </cell>
        </row>
        <row r="509">
          <cell r="A509" t="str">
            <v>50000266</v>
          </cell>
        </row>
        <row r="510">
          <cell r="A510" t="str">
            <v>50000266</v>
          </cell>
        </row>
        <row r="511">
          <cell r="A511" t="str">
            <v>50000267</v>
          </cell>
        </row>
        <row r="512">
          <cell r="A512" t="str">
            <v>50000267</v>
          </cell>
        </row>
        <row r="513">
          <cell r="A513" t="str">
            <v>50000268</v>
          </cell>
        </row>
        <row r="514">
          <cell r="A514" t="str">
            <v>50000268</v>
          </cell>
        </row>
        <row r="515">
          <cell r="A515" t="str">
            <v>50000269</v>
          </cell>
        </row>
        <row r="516">
          <cell r="A516" t="str">
            <v>50000269</v>
          </cell>
        </row>
        <row r="517">
          <cell r="A517" t="str">
            <v>50000270</v>
          </cell>
        </row>
        <row r="518">
          <cell r="A518" t="str">
            <v>50000271</v>
          </cell>
        </row>
        <row r="519">
          <cell r="A519" t="str">
            <v>50000272</v>
          </cell>
        </row>
        <row r="520">
          <cell r="A520" t="str">
            <v>50000273</v>
          </cell>
        </row>
        <row r="521">
          <cell r="A521" t="str">
            <v>50000274</v>
          </cell>
        </row>
        <row r="522">
          <cell r="A522" t="str">
            <v>50000275</v>
          </cell>
        </row>
        <row r="523">
          <cell r="A523" t="str">
            <v>50000276</v>
          </cell>
        </row>
        <row r="524">
          <cell r="A524" t="str">
            <v>50000277</v>
          </cell>
        </row>
        <row r="525">
          <cell r="A525" t="str">
            <v>50000278</v>
          </cell>
        </row>
        <row r="526">
          <cell r="A526" t="str">
            <v>50000279</v>
          </cell>
        </row>
        <row r="527">
          <cell r="A527" t="str">
            <v>50000280</v>
          </cell>
        </row>
        <row r="528">
          <cell r="A528" t="str">
            <v>50000281</v>
          </cell>
        </row>
        <row r="529">
          <cell r="A529" t="str">
            <v>50000282</v>
          </cell>
        </row>
        <row r="530">
          <cell r="A530" t="str">
            <v>50000283</v>
          </cell>
        </row>
        <row r="531">
          <cell r="A531" t="str">
            <v>50000284</v>
          </cell>
        </row>
        <row r="532">
          <cell r="A532" t="str">
            <v>50000285</v>
          </cell>
        </row>
        <row r="533">
          <cell r="A533" t="str">
            <v>50000286</v>
          </cell>
        </row>
        <row r="534">
          <cell r="A534" t="str">
            <v>50000287</v>
          </cell>
        </row>
        <row r="535">
          <cell r="A535" t="str">
            <v>50000288</v>
          </cell>
        </row>
        <row r="536">
          <cell r="A536" t="str">
            <v>50000289</v>
          </cell>
        </row>
        <row r="537">
          <cell r="A537" t="str">
            <v>50000290</v>
          </cell>
        </row>
        <row r="538">
          <cell r="A538" t="str">
            <v>50000291</v>
          </cell>
        </row>
        <row r="539">
          <cell r="A539" t="str">
            <v>50000292</v>
          </cell>
        </row>
        <row r="540">
          <cell r="A540" t="str">
            <v>50000293</v>
          </cell>
        </row>
        <row r="541">
          <cell r="A541" t="str">
            <v>50000294</v>
          </cell>
        </row>
        <row r="542">
          <cell r="A542" t="str">
            <v>50000295</v>
          </cell>
        </row>
        <row r="543">
          <cell r="A543" t="str">
            <v>50000296</v>
          </cell>
        </row>
        <row r="544">
          <cell r="A544" t="str">
            <v>50000297</v>
          </cell>
        </row>
        <row r="545">
          <cell r="A545" t="str">
            <v>50000298</v>
          </cell>
        </row>
        <row r="546">
          <cell r="A546" t="str">
            <v>50000299</v>
          </cell>
        </row>
        <row r="547">
          <cell r="A547" t="str">
            <v>50000300</v>
          </cell>
        </row>
        <row r="548">
          <cell r="A548" t="str">
            <v>50000301</v>
          </cell>
        </row>
        <row r="549">
          <cell r="A549" t="str">
            <v>50000302</v>
          </cell>
        </row>
        <row r="550">
          <cell r="A550" t="str">
            <v>50000303</v>
          </cell>
        </row>
        <row r="551">
          <cell r="A551" t="str">
            <v>50000304</v>
          </cell>
        </row>
        <row r="552">
          <cell r="A552" t="str">
            <v>50000305</v>
          </cell>
        </row>
        <row r="553">
          <cell r="A553" t="str">
            <v>50000306</v>
          </cell>
        </row>
        <row r="554">
          <cell r="A554" t="str">
            <v>50001001</v>
          </cell>
        </row>
        <row r="555">
          <cell r="A555" t="str">
            <v>50001002</v>
          </cell>
        </row>
        <row r="556">
          <cell r="A556" t="str">
            <v>50001003</v>
          </cell>
        </row>
        <row r="557">
          <cell r="A557" t="str">
            <v>50001004</v>
          </cell>
        </row>
        <row r="558">
          <cell r="A558" t="str">
            <v>50001005</v>
          </cell>
        </row>
        <row r="559">
          <cell r="A559" t="str">
            <v>50001006</v>
          </cell>
        </row>
        <row r="560">
          <cell r="A560" t="str">
            <v>50001007</v>
          </cell>
        </row>
        <row r="561">
          <cell r="A561" t="str">
            <v>50001008</v>
          </cell>
        </row>
        <row r="562">
          <cell r="A562" t="str">
            <v>50001009</v>
          </cell>
        </row>
        <row r="563">
          <cell r="A563" t="str">
            <v>50001010</v>
          </cell>
        </row>
        <row r="564">
          <cell r="A564" t="str">
            <v>50001011</v>
          </cell>
        </row>
        <row r="565">
          <cell r="A565" t="str">
            <v>50001012</v>
          </cell>
        </row>
        <row r="566">
          <cell r="A566" t="str">
            <v>50001013</v>
          </cell>
        </row>
        <row r="567">
          <cell r="A567" t="str">
            <v>50001014</v>
          </cell>
        </row>
        <row r="568">
          <cell r="A568" t="str">
            <v>50001015</v>
          </cell>
        </row>
        <row r="569">
          <cell r="A569" t="str">
            <v>50001016</v>
          </cell>
        </row>
        <row r="570">
          <cell r="A570" t="str">
            <v>50001017</v>
          </cell>
        </row>
        <row r="571">
          <cell r="A571" t="str">
            <v>50001018</v>
          </cell>
        </row>
        <row r="572">
          <cell r="A572" t="str">
            <v>50001019</v>
          </cell>
        </row>
        <row r="573">
          <cell r="A573" t="str">
            <v>50001020</v>
          </cell>
        </row>
        <row r="574">
          <cell r="A574" t="str">
            <v>50001021</v>
          </cell>
        </row>
        <row r="575">
          <cell r="A575" t="str">
            <v>50001022</v>
          </cell>
        </row>
        <row r="576">
          <cell r="A576" t="str">
            <v>50001023</v>
          </cell>
        </row>
        <row r="577">
          <cell r="A577" t="str">
            <v>50001024</v>
          </cell>
        </row>
        <row r="578">
          <cell r="A578" t="str">
            <v>50001025</v>
          </cell>
        </row>
        <row r="579">
          <cell r="A579" t="str">
            <v>50001026</v>
          </cell>
        </row>
        <row r="580">
          <cell r="A580" t="str">
            <v>50001027</v>
          </cell>
        </row>
        <row r="581">
          <cell r="A581" t="str">
            <v>50001028</v>
          </cell>
        </row>
        <row r="582">
          <cell r="A582" t="str">
            <v>50001029</v>
          </cell>
        </row>
        <row r="583">
          <cell r="A583" t="str">
            <v>50001030</v>
          </cell>
        </row>
        <row r="584">
          <cell r="A584" t="str">
            <v>50001031</v>
          </cell>
        </row>
        <row r="585">
          <cell r="A585" t="str">
            <v>50001032</v>
          </cell>
        </row>
        <row r="586">
          <cell r="A586" t="str">
            <v>50001033</v>
          </cell>
        </row>
        <row r="587">
          <cell r="A587" t="str">
            <v>50001034</v>
          </cell>
        </row>
        <row r="588">
          <cell r="A588" t="str">
            <v>50001035</v>
          </cell>
        </row>
        <row r="589">
          <cell r="A589" t="str">
            <v>50001036</v>
          </cell>
        </row>
        <row r="590">
          <cell r="A590" t="str">
            <v>50001037</v>
          </cell>
        </row>
        <row r="591">
          <cell r="A591" t="str">
            <v>50001038</v>
          </cell>
        </row>
        <row r="592">
          <cell r="A592" t="str">
            <v>50001039</v>
          </cell>
        </row>
        <row r="593">
          <cell r="A593" t="str">
            <v>50001040</v>
          </cell>
        </row>
        <row r="594">
          <cell r="A594" t="str">
            <v>50001041</v>
          </cell>
        </row>
        <row r="595">
          <cell r="A595" t="str">
            <v>50001042</v>
          </cell>
        </row>
        <row r="596">
          <cell r="A596" t="str">
            <v>50001043</v>
          </cell>
        </row>
        <row r="597">
          <cell r="A597" t="str">
            <v>50001044</v>
          </cell>
        </row>
        <row r="598">
          <cell r="A598" t="str">
            <v>50001045</v>
          </cell>
        </row>
        <row r="599">
          <cell r="A599" t="str">
            <v>50001046</v>
          </cell>
        </row>
        <row r="600">
          <cell r="A600" t="str">
            <v>50001047</v>
          </cell>
        </row>
        <row r="601">
          <cell r="A601" t="str">
            <v>50001048</v>
          </cell>
        </row>
        <row r="602">
          <cell r="A602" t="str">
            <v>50001049</v>
          </cell>
        </row>
        <row r="603">
          <cell r="A603" t="str">
            <v>50001050</v>
          </cell>
        </row>
        <row r="604">
          <cell r="A604" t="str">
            <v>50001051</v>
          </cell>
        </row>
        <row r="605">
          <cell r="A605" t="str">
            <v>50001052</v>
          </cell>
        </row>
        <row r="606">
          <cell r="A606" t="str">
            <v>50001053</v>
          </cell>
        </row>
        <row r="607">
          <cell r="A607" t="str">
            <v>50001054</v>
          </cell>
        </row>
        <row r="608">
          <cell r="A608" t="str">
            <v>50001055</v>
          </cell>
        </row>
        <row r="609">
          <cell r="A609" t="str">
            <v>50001056</v>
          </cell>
        </row>
        <row r="610">
          <cell r="A610" t="str">
            <v>50001057</v>
          </cell>
        </row>
        <row r="611">
          <cell r="A611" t="str">
            <v>50001058</v>
          </cell>
        </row>
        <row r="612">
          <cell r="A612" t="str">
            <v>50001059</v>
          </cell>
        </row>
        <row r="613">
          <cell r="A613" t="str">
            <v>50001060</v>
          </cell>
        </row>
        <row r="614">
          <cell r="A614" t="str">
            <v>50001061</v>
          </cell>
        </row>
        <row r="615">
          <cell r="A615" t="str">
            <v>50001062</v>
          </cell>
        </row>
        <row r="616">
          <cell r="A616" t="str">
            <v>50001063</v>
          </cell>
        </row>
        <row r="617">
          <cell r="A617" t="str">
            <v>50001064</v>
          </cell>
        </row>
        <row r="618">
          <cell r="A618" t="str">
            <v>50001065</v>
          </cell>
        </row>
        <row r="619">
          <cell r="A619" t="str">
            <v>50001066</v>
          </cell>
        </row>
        <row r="620">
          <cell r="A620" t="str">
            <v>50001067</v>
          </cell>
        </row>
        <row r="621">
          <cell r="A621" t="str">
            <v>50001068</v>
          </cell>
        </row>
        <row r="622">
          <cell r="A622" t="str">
            <v>50001069</v>
          </cell>
        </row>
        <row r="623">
          <cell r="A623" t="str">
            <v>50001070</v>
          </cell>
        </row>
        <row r="624">
          <cell r="A624" t="str">
            <v>50001071</v>
          </cell>
        </row>
        <row r="625">
          <cell r="A625" t="str">
            <v>50001072</v>
          </cell>
        </row>
        <row r="626">
          <cell r="A626" t="str">
            <v>50001073</v>
          </cell>
        </row>
        <row r="627">
          <cell r="A627" t="str">
            <v>50001074</v>
          </cell>
        </row>
        <row r="628">
          <cell r="A628" t="str">
            <v>50001075</v>
          </cell>
        </row>
        <row r="629">
          <cell r="A629" t="str">
            <v>50001076</v>
          </cell>
        </row>
        <row r="630">
          <cell r="A630" t="str">
            <v>50001077</v>
          </cell>
        </row>
        <row r="631">
          <cell r="A631" t="str">
            <v>50001078</v>
          </cell>
        </row>
        <row r="632">
          <cell r="A632" t="str">
            <v>50001079</v>
          </cell>
        </row>
        <row r="633">
          <cell r="A633" t="str">
            <v>50001080</v>
          </cell>
        </row>
        <row r="634">
          <cell r="A634" t="str">
            <v>50001081</v>
          </cell>
        </row>
        <row r="635">
          <cell r="A635" t="str">
            <v>50001082</v>
          </cell>
        </row>
        <row r="636">
          <cell r="A636" t="str">
            <v>50001083</v>
          </cell>
        </row>
        <row r="637">
          <cell r="A637" t="str">
            <v>50001084</v>
          </cell>
        </row>
        <row r="638">
          <cell r="A638" t="str">
            <v>50001085</v>
          </cell>
        </row>
        <row r="639">
          <cell r="A639" t="str">
            <v>50001086</v>
          </cell>
        </row>
        <row r="640">
          <cell r="A640" t="str">
            <v>50001087</v>
          </cell>
        </row>
        <row r="641">
          <cell r="A641" t="str">
            <v>50001088</v>
          </cell>
        </row>
        <row r="642">
          <cell r="A642" t="str">
            <v>50001089</v>
          </cell>
        </row>
        <row r="643">
          <cell r="A643" t="str">
            <v>50001090</v>
          </cell>
        </row>
        <row r="644">
          <cell r="A644" t="str">
            <v>50001091</v>
          </cell>
        </row>
        <row r="645">
          <cell r="A645" t="str">
            <v>50001092</v>
          </cell>
        </row>
        <row r="646">
          <cell r="A646" t="str">
            <v>50001093</v>
          </cell>
        </row>
        <row r="647">
          <cell r="A647" t="str">
            <v>50001094</v>
          </cell>
        </row>
        <row r="648">
          <cell r="A648" t="str">
            <v>50001095</v>
          </cell>
        </row>
        <row r="649">
          <cell r="A649" t="str">
            <v>50001096</v>
          </cell>
        </row>
        <row r="650">
          <cell r="A650" t="str">
            <v>50001097</v>
          </cell>
        </row>
        <row r="651">
          <cell r="A651" t="str">
            <v>50001098</v>
          </cell>
        </row>
        <row r="652">
          <cell r="A652" t="str">
            <v>50001099</v>
          </cell>
        </row>
        <row r="653">
          <cell r="A653" t="str">
            <v>50001100</v>
          </cell>
        </row>
        <row r="654">
          <cell r="A654" t="str">
            <v>50001101</v>
          </cell>
        </row>
        <row r="655">
          <cell r="A655" t="str">
            <v>50001102</v>
          </cell>
        </row>
        <row r="656">
          <cell r="A656" t="str">
            <v>50001103</v>
          </cell>
        </row>
        <row r="657">
          <cell r="A657" t="str">
            <v>50001104</v>
          </cell>
        </row>
        <row r="658">
          <cell r="A658" t="str">
            <v>50001105</v>
          </cell>
        </row>
        <row r="659">
          <cell r="A659" t="str">
            <v>50001106</v>
          </cell>
        </row>
        <row r="660">
          <cell r="A660" t="str">
            <v>50001107</v>
          </cell>
        </row>
        <row r="661">
          <cell r="A661" t="str">
            <v>50001108</v>
          </cell>
        </row>
        <row r="662">
          <cell r="A662" t="str">
            <v>50001109</v>
          </cell>
        </row>
        <row r="663">
          <cell r="A663" t="str">
            <v>50001110</v>
          </cell>
        </row>
        <row r="664">
          <cell r="A664" t="str">
            <v>50001111</v>
          </cell>
        </row>
        <row r="665">
          <cell r="A665" t="str">
            <v>50001112</v>
          </cell>
        </row>
        <row r="666">
          <cell r="A666" t="str">
            <v>50001113</v>
          </cell>
        </row>
        <row r="667">
          <cell r="A667" t="str">
            <v>50001114</v>
          </cell>
        </row>
        <row r="668">
          <cell r="A668" t="str">
            <v>50001115</v>
          </cell>
        </row>
        <row r="669">
          <cell r="A669" t="str">
            <v>50001116</v>
          </cell>
        </row>
        <row r="670">
          <cell r="A670" t="str">
            <v>50001117</v>
          </cell>
        </row>
        <row r="671">
          <cell r="A671" t="str">
            <v>50001118</v>
          </cell>
        </row>
        <row r="672">
          <cell r="A672" t="str">
            <v>50001119</v>
          </cell>
        </row>
        <row r="673">
          <cell r="A673" t="str">
            <v>50001120</v>
          </cell>
        </row>
        <row r="674">
          <cell r="A674" t="str">
            <v>50001121</v>
          </cell>
        </row>
        <row r="675">
          <cell r="A675" t="str">
            <v>50001122</v>
          </cell>
        </row>
        <row r="676">
          <cell r="A676" t="str">
            <v>50001123</v>
          </cell>
        </row>
        <row r="677">
          <cell r="A677" t="str">
            <v>50001124</v>
          </cell>
        </row>
        <row r="678">
          <cell r="A678" t="str">
            <v>50001125</v>
          </cell>
        </row>
        <row r="679">
          <cell r="A679" t="str">
            <v>50001126</v>
          </cell>
        </row>
        <row r="680">
          <cell r="A680" t="str">
            <v>50001127</v>
          </cell>
        </row>
        <row r="681">
          <cell r="A681" t="str">
            <v>50001133</v>
          </cell>
        </row>
        <row r="682">
          <cell r="A682" t="str">
            <v>50001134</v>
          </cell>
        </row>
        <row r="683">
          <cell r="A683" t="str">
            <v>50001135</v>
          </cell>
        </row>
        <row r="684">
          <cell r="A684" t="str">
            <v>50001136</v>
          </cell>
        </row>
        <row r="685">
          <cell r="A685" t="str">
            <v>50001137</v>
          </cell>
        </row>
        <row r="686">
          <cell r="A686" t="str">
            <v>50001138</v>
          </cell>
        </row>
        <row r="687">
          <cell r="A687" t="str">
            <v>50001141</v>
          </cell>
        </row>
        <row r="688">
          <cell r="A688" t="str">
            <v>50001142</v>
          </cell>
        </row>
        <row r="689">
          <cell r="A689" t="str">
            <v>50001143</v>
          </cell>
        </row>
        <row r="690">
          <cell r="A690" t="str">
            <v>50001144</v>
          </cell>
        </row>
        <row r="691">
          <cell r="A691" t="str">
            <v>50001145</v>
          </cell>
        </row>
        <row r="692">
          <cell r="A692" t="str">
            <v>50001146</v>
          </cell>
        </row>
        <row r="693">
          <cell r="A693" t="str">
            <v>50001147</v>
          </cell>
        </row>
        <row r="694">
          <cell r="A694" t="str">
            <v>50001148</v>
          </cell>
        </row>
        <row r="695">
          <cell r="A695" t="str">
            <v>50001149</v>
          </cell>
        </row>
        <row r="696">
          <cell r="A696" t="str">
            <v>50001150</v>
          </cell>
        </row>
        <row r="697">
          <cell r="A697" t="str">
            <v>50001151</v>
          </cell>
        </row>
        <row r="698">
          <cell r="A698" t="str">
            <v>50001152</v>
          </cell>
        </row>
        <row r="699">
          <cell r="A699" t="str">
            <v>50001153</v>
          </cell>
        </row>
        <row r="700">
          <cell r="A700" t="str">
            <v>50001154</v>
          </cell>
        </row>
        <row r="701">
          <cell r="A701" t="str">
            <v>50001155</v>
          </cell>
        </row>
        <row r="702">
          <cell r="A702" t="str">
            <v>50001156</v>
          </cell>
        </row>
        <row r="703">
          <cell r="A703" t="str">
            <v>50001157</v>
          </cell>
        </row>
        <row r="704">
          <cell r="A704" t="str">
            <v>50001158</v>
          </cell>
        </row>
        <row r="705">
          <cell r="A705" t="str">
            <v>50001159</v>
          </cell>
        </row>
        <row r="706">
          <cell r="A706" t="str">
            <v>50001160</v>
          </cell>
        </row>
        <row r="707">
          <cell r="A707" t="str">
            <v>50001161</v>
          </cell>
        </row>
        <row r="708">
          <cell r="A708" t="str">
            <v>50001162</v>
          </cell>
        </row>
        <row r="709">
          <cell r="A709" t="str">
            <v>50001163</v>
          </cell>
        </row>
        <row r="710">
          <cell r="A710" t="str">
            <v>50001164</v>
          </cell>
        </row>
        <row r="711">
          <cell r="A711" t="str">
            <v>50001165</v>
          </cell>
        </row>
        <row r="712">
          <cell r="A712" t="str">
            <v>50001166</v>
          </cell>
        </row>
        <row r="713">
          <cell r="A713" t="str">
            <v>50001167</v>
          </cell>
        </row>
        <row r="714">
          <cell r="A714" t="str">
            <v>50001171</v>
          </cell>
        </row>
        <row r="715">
          <cell r="A715" t="str">
            <v>50001172</v>
          </cell>
        </row>
        <row r="716">
          <cell r="A716" t="str">
            <v>50001173</v>
          </cell>
        </row>
        <row r="717">
          <cell r="A717" t="str">
            <v>50001174</v>
          </cell>
        </row>
        <row r="718">
          <cell r="A718" t="str">
            <v>50001175</v>
          </cell>
        </row>
        <row r="719">
          <cell r="A719" t="str">
            <v>50001176</v>
          </cell>
        </row>
        <row r="720">
          <cell r="A720" t="str">
            <v>50001177</v>
          </cell>
        </row>
        <row r="721">
          <cell r="A721" t="str">
            <v>50001178</v>
          </cell>
        </row>
        <row r="722">
          <cell r="A722" t="str">
            <v>50001179</v>
          </cell>
        </row>
        <row r="723">
          <cell r="A723" t="str">
            <v>50001180</v>
          </cell>
        </row>
        <row r="724">
          <cell r="A724" t="str">
            <v>50001181</v>
          </cell>
        </row>
        <row r="725">
          <cell r="A725" t="str">
            <v>50001182</v>
          </cell>
        </row>
        <row r="726">
          <cell r="A726" t="str">
            <v>50001183</v>
          </cell>
        </row>
        <row r="727">
          <cell r="A727" t="str">
            <v>50001184</v>
          </cell>
        </row>
        <row r="728">
          <cell r="A728" t="str">
            <v>50001185</v>
          </cell>
        </row>
        <row r="729">
          <cell r="A729" t="str">
            <v>50001186</v>
          </cell>
        </row>
        <row r="730">
          <cell r="A730" t="str">
            <v>50001187</v>
          </cell>
        </row>
        <row r="731">
          <cell r="A731" t="str">
            <v>50001189</v>
          </cell>
        </row>
        <row r="732">
          <cell r="A732" t="str">
            <v>50001190</v>
          </cell>
        </row>
        <row r="733">
          <cell r="A733" t="str">
            <v>50001191</v>
          </cell>
        </row>
        <row r="734">
          <cell r="A734" t="str">
            <v>50001192</v>
          </cell>
        </row>
        <row r="735">
          <cell r="A735" t="str">
            <v>50001193</v>
          </cell>
        </row>
        <row r="736">
          <cell r="A736" t="str">
            <v>50001194</v>
          </cell>
        </row>
        <row r="737">
          <cell r="A737" t="str">
            <v>50001195</v>
          </cell>
        </row>
        <row r="738">
          <cell r="A738" t="str">
            <v>50001196</v>
          </cell>
        </row>
        <row r="739">
          <cell r="A739" t="str">
            <v>50001197</v>
          </cell>
        </row>
        <row r="740">
          <cell r="A740" t="str">
            <v>50001198</v>
          </cell>
        </row>
        <row r="741">
          <cell r="A741" t="str">
            <v>50001199</v>
          </cell>
        </row>
        <row r="742">
          <cell r="A742" t="str">
            <v>50100001</v>
          </cell>
        </row>
        <row r="743">
          <cell r="A743" t="str">
            <v>50100002</v>
          </cell>
        </row>
        <row r="744">
          <cell r="A744" t="str">
            <v>50100003</v>
          </cell>
        </row>
        <row r="745">
          <cell r="A745" t="str">
            <v>50100004</v>
          </cell>
        </row>
        <row r="746">
          <cell r="A746" t="str">
            <v>50100005</v>
          </cell>
        </row>
        <row r="747">
          <cell r="A747" t="str">
            <v>50100006</v>
          </cell>
        </row>
        <row r="748">
          <cell r="A748" t="str">
            <v>50100007</v>
          </cell>
        </row>
        <row r="749">
          <cell r="A749" t="str">
            <v>50200001</v>
          </cell>
        </row>
        <row r="750">
          <cell r="A750" t="str">
            <v>50200002</v>
          </cell>
        </row>
        <row r="751">
          <cell r="A751" t="str">
            <v>50200003</v>
          </cell>
        </row>
        <row r="752">
          <cell r="A752" t="str">
            <v>50200004</v>
          </cell>
        </row>
        <row r="753">
          <cell r="A753" t="str">
            <v>50200005</v>
          </cell>
        </row>
        <row r="754">
          <cell r="A754" t="str">
            <v>50200006</v>
          </cell>
        </row>
        <row r="755">
          <cell r="A755" t="str">
            <v>50200007</v>
          </cell>
        </row>
        <row r="756">
          <cell r="A756" t="str">
            <v>50200008</v>
          </cell>
        </row>
        <row r="757">
          <cell r="A757" t="str">
            <v>50200009</v>
          </cell>
        </row>
        <row r="758">
          <cell r="A758" t="str">
            <v>50200010</v>
          </cell>
        </row>
        <row r="759">
          <cell r="A759" t="str">
            <v>50200011</v>
          </cell>
        </row>
        <row r="760">
          <cell r="A760" t="str">
            <v>50200012</v>
          </cell>
        </row>
        <row r="761">
          <cell r="A761" t="str">
            <v>50200051</v>
          </cell>
        </row>
        <row r="762">
          <cell r="A762" t="str">
            <v>50200052</v>
          </cell>
        </row>
        <row r="763">
          <cell r="A763" t="str">
            <v>50200053</v>
          </cell>
        </row>
        <row r="764">
          <cell r="A764" t="str">
            <v>50200054</v>
          </cell>
        </row>
        <row r="765">
          <cell r="A765" t="str">
            <v>50200055</v>
          </cell>
        </row>
        <row r="766">
          <cell r="A766" t="str">
            <v>50200056</v>
          </cell>
        </row>
        <row r="767">
          <cell r="A767" t="str">
            <v>50200057</v>
          </cell>
        </row>
        <row r="768">
          <cell r="A768" t="str">
            <v>50200058</v>
          </cell>
        </row>
        <row r="769">
          <cell r="A769" t="str">
            <v>50200059</v>
          </cell>
        </row>
        <row r="770">
          <cell r="A770" t="str">
            <v>50200060</v>
          </cell>
        </row>
        <row r="771">
          <cell r="A771" t="str">
            <v>50200061</v>
          </cell>
        </row>
        <row r="772">
          <cell r="A772" t="str">
            <v>50200062</v>
          </cell>
        </row>
        <row r="773">
          <cell r="A773" t="str">
            <v>50200063</v>
          </cell>
        </row>
        <row r="774">
          <cell r="A774" t="str">
            <v>50200064</v>
          </cell>
        </row>
        <row r="775">
          <cell r="A775" t="str">
            <v>50200065</v>
          </cell>
        </row>
        <row r="776">
          <cell r="A776" t="str">
            <v>50200066</v>
          </cell>
        </row>
        <row r="777">
          <cell r="A777" t="str">
            <v>50200067</v>
          </cell>
        </row>
        <row r="778">
          <cell r="A778" t="str">
            <v>50200068</v>
          </cell>
        </row>
        <row r="779">
          <cell r="A779" t="str">
            <v>50200151</v>
          </cell>
        </row>
        <row r="780">
          <cell r="A780" t="str">
            <v>50200161</v>
          </cell>
        </row>
        <row r="781">
          <cell r="A781" t="str">
            <v>50200171</v>
          </cell>
        </row>
        <row r="782">
          <cell r="A782" t="str">
            <v>50200172</v>
          </cell>
        </row>
        <row r="783">
          <cell r="A783" t="str">
            <v>50200173</v>
          </cell>
        </row>
        <row r="784">
          <cell r="A784" t="str">
            <v>50300001</v>
          </cell>
        </row>
        <row r="785">
          <cell r="A785" t="str">
            <v>50300002</v>
          </cell>
        </row>
        <row r="786">
          <cell r="A786" t="str">
            <v>50300003</v>
          </cell>
        </row>
        <row r="787">
          <cell r="A787" t="str">
            <v>50300004</v>
          </cell>
        </row>
        <row r="788">
          <cell r="A788" t="str">
            <v>50300005</v>
          </cell>
        </row>
        <row r="789">
          <cell r="A789" t="str">
            <v>50300006</v>
          </cell>
        </row>
        <row r="790">
          <cell r="A790" t="str">
            <v>50300007</v>
          </cell>
        </row>
        <row r="791">
          <cell r="A791" t="str">
            <v>50300008</v>
          </cell>
        </row>
        <row r="792">
          <cell r="A792" t="str">
            <v>50300009</v>
          </cell>
        </row>
        <row r="793">
          <cell r="A793" t="str">
            <v>50300010</v>
          </cell>
        </row>
        <row r="794">
          <cell r="A794" t="str">
            <v>50300011</v>
          </cell>
        </row>
        <row r="795">
          <cell r="A795" t="str">
            <v>50300012</v>
          </cell>
        </row>
        <row r="796">
          <cell r="A796" t="str">
            <v>50300013</v>
          </cell>
        </row>
        <row r="797">
          <cell r="A797" t="str">
            <v>50300014</v>
          </cell>
        </row>
        <row r="798">
          <cell r="A798" t="str">
            <v>50300015</v>
          </cell>
        </row>
        <row r="799">
          <cell r="A799" t="str">
            <v>50300016</v>
          </cell>
        </row>
        <row r="800">
          <cell r="A800" t="str">
            <v>50300017</v>
          </cell>
        </row>
        <row r="801">
          <cell r="A801" t="str">
            <v>50300018</v>
          </cell>
        </row>
        <row r="802">
          <cell r="A802" t="str">
            <v>50300019</v>
          </cell>
        </row>
        <row r="803">
          <cell r="A803" t="str">
            <v>50300021</v>
          </cell>
        </row>
        <row r="804">
          <cell r="A804" t="str">
            <v>50300022</v>
          </cell>
        </row>
        <row r="805">
          <cell r="A805" t="str">
            <v>50300023</v>
          </cell>
        </row>
        <row r="806">
          <cell r="A806" t="str">
            <v>50300024</v>
          </cell>
        </row>
        <row r="807">
          <cell r="A807" t="str">
            <v>50300025</v>
          </cell>
        </row>
        <row r="808">
          <cell r="A808" t="str">
            <v>50300026</v>
          </cell>
        </row>
        <row r="809">
          <cell r="A809" t="str">
            <v>50300027</v>
          </cell>
        </row>
        <row r="810">
          <cell r="A810" t="str">
            <v>50300028</v>
          </cell>
        </row>
        <row r="811">
          <cell r="A811" t="str">
            <v>50300029</v>
          </cell>
        </row>
        <row r="812">
          <cell r="A812" t="str">
            <v>50300030</v>
          </cell>
        </row>
        <row r="813">
          <cell r="A813" t="str">
            <v>50300031</v>
          </cell>
        </row>
        <row r="814">
          <cell r="A814" t="str">
            <v>50300032</v>
          </cell>
        </row>
        <row r="815">
          <cell r="A815" t="str">
            <v>50300033</v>
          </cell>
        </row>
        <row r="816">
          <cell r="A816" t="str">
            <v>50300034</v>
          </cell>
        </row>
        <row r="817">
          <cell r="A817" t="str">
            <v>50300035</v>
          </cell>
        </row>
        <row r="818">
          <cell r="A818" t="str">
            <v>50300036</v>
          </cell>
        </row>
        <row r="819">
          <cell r="A819" t="str">
            <v>50300037</v>
          </cell>
        </row>
        <row r="820">
          <cell r="A820" t="str">
            <v>50300038</v>
          </cell>
        </row>
        <row r="821">
          <cell r="A821" t="str">
            <v>50300039</v>
          </cell>
        </row>
        <row r="822">
          <cell r="A822" t="str">
            <v>50300040</v>
          </cell>
        </row>
        <row r="823">
          <cell r="A823" t="str">
            <v>50300041</v>
          </cell>
        </row>
        <row r="824">
          <cell r="A824" t="str">
            <v>50300042</v>
          </cell>
        </row>
        <row r="825">
          <cell r="A825" t="str">
            <v>50300043</v>
          </cell>
        </row>
        <row r="826">
          <cell r="A826" t="str">
            <v>50300044</v>
          </cell>
        </row>
        <row r="827">
          <cell r="A827" t="str">
            <v>50300045</v>
          </cell>
        </row>
        <row r="828">
          <cell r="A828" t="str">
            <v>50300046</v>
          </cell>
        </row>
        <row r="829">
          <cell r="A829" t="str">
            <v>50300047</v>
          </cell>
        </row>
        <row r="830">
          <cell r="A830" t="str">
            <v>50300050</v>
          </cell>
        </row>
        <row r="831">
          <cell r="A831" t="str">
            <v>50300051</v>
          </cell>
        </row>
        <row r="832">
          <cell r="A832" t="str">
            <v>50300052</v>
          </cell>
        </row>
        <row r="833">
          <cell r="A833" t="str">
            <v>50300053</v>
          </cell>
        </row>
        <row r="834">
          <cell r="A834" t="str">
            <v>50300054</v>
          </cell>
        </row>
        <row r="835">
          <cell r="A835" t="str">
            <v>50300055</v>
          </cell>
        </row>
        <row r="836">
          <cell r="A836" t="str">
            <v>50300056</v>
          </cell>
        </row>
        <row r="837">
          <cell r="A837" t="str">
            <v>50300057</v>
          </cell>
        </row>
        <row r="838">
          <cell r="A838" t="str">
            <v>50300058</v>
          </cell>
        </row>
        <row r="839">
          <cell r="A839" t="str">
            <v>50300059</v>
          </cell>
        </row>
        <row r="840">
          <cell r="A840" t="str">
            <v>50300101</v>
          </cell>
        </row>
        <row r="841">
          <cell r="A841" t="str">
            <v>50300102</v>
          </cell>
        </row>
        <row r="842">
          <cell r="A842" t="str">
            <v>50300103</v>
          </cell>
        </row>
        <row r="843">
          <cell r="A843" t="str">
            <v>50300104</v>
          </cell>
        </row>
        <row r="844">
          <cell r="A844" t="str">
            <v>50300105</v>
          </cell>
        </row>
        <row r="845">
          <cell r="A845" t="str">
            <v>50300106</v>
          </cell>
        </row>
        <row r="846">
          <cell r="A846" t="str">
            <v>50300107</v>
          </cell>
        </row>
        <row r="847">
          <cell r="A847" t="str">
            <v>50300108</v>
          </cell>
        </row>
        <row r="848">
          <cell r="A848" t="str">
            <v>50300109</v>
          </cell>
        </row>
        <row r="849">
          <cell r="A849" t="str">
            <v>50300110</v>
          </cell>
        </row>
        <row r="850">
          <cell r="A850" t="str">
            <v>50300111</v>
          </cell>
        </row>
        <row r="851">
          <cell r="A851" t="str">
            <v>50300112</v>
          </cell>
        </row>
        <row r="852">
          <cell r="A852" t="str">
            <v>50300113</v>
          </cell>
        </row>
        <row r="853">
          <cell r="A853" t="str">
            <v>50300114</v>
          </cell>
        </row>
        <row r="854">
          <cell r="A854" t="str">
            <v>50300115</v>
          </cell>
        </row>
        <row r="855">
          <cell r="A855" t="str">
            <v>50300116</v>
          </cell>
        </row>
        <row r="856">
          <cell r="A856" t="str">
            <v>50300117</v>
          </cell>
        </row>
        <row r="857">
          <cell r="A857" t="str">
            <v>50300118</v>
          </cell>
        </row>
        <row r="858">
          <cell r="A858" t="str">
            <v>50300119</v>
          </cell>
        </row>
        <row r="859">
          <cell r="A859" t="str">
            <v>50300120</v>
          </cell>
        </row>
        <row r="860">
          <cell r="A860" t="str">
            <v>50300121</v>
          </cell>
        </row>
        <row r="861">
          <cell r="A861" t="str">
            <v>50300122</v>
          </cell>
        </row>
        <row r="862">
          <cell r="A862" t="str">
            <v>50300123</v>
          </cell>
        </row>
        <row r="863">
          <cell r="A863" t="str">
            <v>50300124</v>
          </cell>
        </row>
        <row r="864">
          <cell r="A864" t="str">
            <v>50300125</v>
          </cell>
        </row>
        <row r="865">
          <cell r="A865" t="str">
            <v>50300126</v>
          </cell>
        </row>
        <row r="866">
          <cell r="A866" t="str">
            <v>50300148</v>
          </cell>
        </row>
        <row r="867">
          <cell r="A867" t="str">
            <v>50300201</v>
          </cell>
        </row>
        <row r="868">
          <cell r="A868" t="str">
            <v>50300202</v>
          </cell>
        </row>
        <row r="869">
          <cell r="A869" t="str">
            <v>50300203</v>
          </cell>
        </row>
        <row r="870">
          <cell r="A870" t="str">
            <v>50300301</v>
          </cell>
        </row>
        <row r="871">
          <cell r="A871" t="str">
            <v>50300302</v>
          </cell>
        </row>
        <row r="872">
          <cell r="A872" t="str">
            <v>50300303</v>
          </cell>
        </row>
        <row r="873">
          <cell r="A873" t="str">
            <v>50300307</v>
          </cell>
        </row>
        <row r="874">
          <cell r="A874" t="str">
            <v>50300310</v>
          </cell>
        </row>
        <row r="875">
          <cell r="A875" t="str">
            <v>50400001</v>
          </cell>
        </row>
        <row r="876">
          <cell r="A876" t="str">
            <v>50400002</v>
          </cell>
        </row>
        <row r="877">
          <cell r="A877" t="str">
            <v>50400003</v>
          </cell>
        </row>
        <row r="878">
          <cell r="A878" t="str">
            <v>50400004</v>
          </cell>
        </row>
        <row r="879">
          <cell r="A879" t="str">
            <v>50400005</v>
          </cell>
        </row>
        <row r="880">
          <cell r="A880" t="str">
            <v>50400006</v>
          </cell>
        </row>
        <row r="881">
          <cell r="A881" t="str">
            <v>50400007</v>
          </cell>
        </row>
        <row r="882">
          <cell r="A882" t="str">
            <v>50400021</v>
          </cell>
        </row>
        <row r="883">
          <cell r="A883" t="str">
            <v>50400022</v>
          </cell>
        </row>
        <row r="884">
          <cell r="A884" t="str">
            <v>50400023</v>
          </cell>
        </row>
        <row r="885">
          <cell r="A885" t="str">
            <v>50400024</v>
          </cell>
        </row>
        <row r="886">
          <cell r="A886" t="str">
            <v>50400041</v>
          </cell>
        </row>
        <row r="887">
          <cell r="A887" t="str">
            <v>50400042</v>
          </cell>
        </row>
        <row r="888">
          <cell r="A888" t="str">
            <v>50400043</v>
          </cell>
        </row>
        <row r="889">
          <cell r="A889" t="str">
            <v>50400044</v>
          </cell>
        </row>
        <row r="890">
          <cell r="A890" t="str">
            <v>50400061</v>
          </cell>
        </row>
        <row r="891">
          <cell r="A891" t="str">
            <v>50400062</v>
          </cell>
        </row>
        <row r="892">
          <cell r="A892" t="str">
            <v>50400063</v>
          </cell>
        </row>
        <row r="893">
          <cell r="A893" t="str">
            <v>50400064</v>
          </cell>
        </row>
        <row r="894">
          <cell r="A894" t="str">
            <v>50400081</v>
          </cell>
        </row>
        <row r="895">
          <cell r="A895" t="str">
            <v>50400082</v>
          </cell>
        </row>
        <row r="896">
          <cell r="A896" t="str">
            <v>50400083</v>
          </cell>
        </row>
        <row r="897">
          <cell r="A897" t="str">
            <v>50400084</v>
          </cell>
        </row>
        <row r="898">
          <cell r="A898" t="str">
            <v>50400085</v>
          </cell>
        </row>
        <row r="899">
          <cell r="A899" t="str">
            <v>50400091</v>
          </cell>
        </row>
        <row r="900">
          <cell r="A900" t="str">
            <v>50400101</v>
          </cell>
        </row>
        <row r="901">
          <cell r="A901" t="str">
            <v>50400102</v>
          </cell>
        </row>
        <row r="902">
          <cell r="A902" t="str">
            <v>50400103</v>
          </cell>
        </row>
        <row r="903">
          <cell r="A903" t="str">
            <v>50400104</v>
          </cell>
        </row>
        <row r="904">
          <cell r="A904" t="str">
            <v>50400105</v>
          </cell>
        </row>
        <row r="905">
          <cell r="A905" t="str">
            <v>50400106</v>
          </cell>
        </row>
        <row r="906">
          <cell r="A906" t="str">
            <v>50400107</v>
          </cell>
        </row>
        <row r="907">
          <cell r="A907" t="str">
            <v>50400108</v>
          </cell>
        </row>
        <row r="908">
          <cell r="A908" t="str">
            <v>50400109</v>
          </cell>
        </row>
        <row r="909">
          <cell r="A909" t="str">
            <v>50400121</v>
          </cell>
        </row>
        <row r="910">
          <cell r="A910" t="str">
            <v>50400122</v>
          </cell>
        </row>
        <row r="911">
          <cell r="A911" t="str">
            <v>50400131</v>
          </cell>
        </row>
        <row r="912">
          <cell r="A912" t="str">
            <v>50400132</v>
          </cell>
        </row>
        <row r="913">
          <cell r="A913" t="str">
            <v>50400133</v>
          </cell>
        </row>
        <row r="914">
          <cell r="A914" t="str">
            <v>50400134</v>
          </cell>
        </row>
        <row r="915">
          <cell r="A915" t="str">
            <v>50400135</v>
          </cell>
        </row>
        <row r="916">
          <cell r="A916" t="str">
            <v>50400136</v>
          </cell>
        </row>
        <row r="917">
          <cell r="A917" t="str">
            <v>50400151</v>
          </cell>
        </row>
        <row r="918">
          <cell r="A918" t="str">
            <v>50400152</v>
          </cell>
        </row>
        <row r="919">
          <cell r="A919" t="str">
            <v>50400171</v>
          </cell>
        </row>
        <row r="920">
          <cell r="A920" t="str">
            <v>50400181</v>
          </cell>
        </row>
        <row r="921">
          <cell r="A921" t="str">
            <v>50400191</v>
          </cell>
        </row>
        <row r="922">
          <cell r="A922" t="str">
            <v>50400192</v>
          </cell>
        </row>
        <row r="923">
          <cell r="A923" t="str">
            <v>50400193</v>
          </cell>
        </row>
        <row r="924">
          <cell r="A924" t="str">
            <v>50400194</v>
          </cell>
        </row>
        <row r="925">
          <cell r="A925" t="str">
            <v>50400195</v>
          </cell>
        </row>
        <row r="926">
          <cell r="A926" t="str">
            <v>50400196</v>
          </cell>
        </row>
        <row r="927">
          <cell r="A927" t="str">
            <v>50400197</v>
          </cell>
        </row>
        <row r="928">
          <cell r="A928" t="str">
            <v>50400198</v>
          </cell>
        </row>
        <row r="929">
          <cell r="A929" t="str">
            <v>50400199</v>
          </cell>
        </row>
        <row r="930">
          <cell r="A930" t="str">
            <v>50400200</v>
          </cell>
        </row>
        <row r="931">
          <cell r="A931" t="str">
            <v>50400201</v>
          </cell>
        </row>
        <row r="932">
          <cell r="A932" t="str">
            <v>50400211</v>
          </cell>
        </row>
        <row r="933">
          <cell r="A933" t="str">
            <v>50400221</v>
          </cell>
        </row>
        <row r="934">
          <cell r="A934" t="str">
            <v>50400222</v>
          </cell>
        </row>
        <row r="935">
          <cell r="A935" t="str">
            <v>50400223</v>
          </cell>
        </row>
        <row r="936">
          <cell r="A936" t="str">
            <v>50400224</v>
          </cell>
        </row>
        <row r="937">
          <cell r="A937" t="str">
            <v>50400225</v>
          </cell>
        </row>
        <row r="938">
          <cell r="A938" t="str">
            <v>50400226</v>
          </cell>
        </row>
        <row r="939">
          <cell r="A939" t="str">
            <v>50400227</v>
          </cell>
        </row>
        <row r="940">
          <cell r="A940" t="str">
            <v>50400228</v>
          </cell>
        </row>
        <row r="941">
          <cell r="A941" t="str">
            <v>50400229</v>
          </cell>
        </row>
        <row r="942">
          <cell r="A942" t="str">
            <v>50400230</v>
          </cell>
        </row>
        <row r="943">
          <cell r="A943" t="str">
            <v>50400231</v>
          </cell>
        </row>
        <row r="944">
          <cell r="A944" t="str">
            <v>50400232</v>
          </cell>
        </row>
        <row r="945">
          <cell r="A945" t="str">
            <v>50400233</v>
          </cell>
        </row>
        <row r="946">
          <cell r="A946" t="str">
            <v>50400234</v>
          </cell>
        </row>
        <row r="947">
          <cell r="A947" t="str">
            <v>50400235</v>
          </cell>
        </row>
        <row r="948">
          <cell r="A948" t="str">
            <v>50400236</v>
          </cell>
        </row>
        <row r="949">
          <cell r="A949" t="str">
            <v>50500001</v>
          </cell>
        </row>
        <row r="950">
          <cell r="A950" t="str">
            <v>50500002</v>
          </cell>
        </row>
        <row r="951">
          <cell r="A951" t="str">
            <v>50500003</v>
          </cell>
        </row>
        <row r="952">
          <cell r="A952" t="str">
            <v>50500004</v>
          </cell>
        </row>
        <row r="953">
          <cell r="A953" t="str">
            <v>50500005</v>
          </cell>
        </row>
        <row r="954">
          <cell r="A954" t="str">
            <v>50500006</v>
          </cell>
        </row>
        <row r="955">
          <cell r="A955" t="str">
            <v>50500007</v>
          </cell>
        </row>
        <row r="956">
          <cell r="A956" t="str">
            <v>50600001</v>
          </cell>
        </row>
        <row r="957">
          <cell r="A957" t="str">
            <v>50600002</v>
          </cell>
        </row>
        <row r="958">
          <cell r="A958" t="str">
            <v>50600003</v>
          </cell>
        </row>
        <row r="959">
          <cell r="A959" t="str">
            <v>50600004</v>
          </cell>
        </row>
        <row r="960">
          <cell r="A960" t="str">
            <v>50600005</v>
          </cell>
        </row>
        <row r="961">
          <cell r="A961" t="str">
            <v>50600006</v>
          </cell>
        </row>
        <row r="962">
          <cell r="A962" t="str">
            <v>50600007</v>
          </cell>
        </row>
        <row r="963">
          <cell r="A963" t="str">
            <v>50600008</v>
          </cell>
        </row>
        <row r="964">
          <cell r="A964" t="str">
            <v>50600009</v>
          </cell>
        </row>
        <row r="965">
          <cell r="A965" t="str">
            <v>50600010</v>
          </cell>
        </row>
        <row r="966">
          <cell r="A966" t="str">
            <v>50600011</v>
          </cell>
        </row>
        <row r="967">
          <cell r="A967" t="str">
            <v>50600012</v>
          </cell>
        </row>
        <row r="968">
          <cell r="A968" t="str">
            <v>50600013</v>
          </cell>
        </row>
        <row r="969">
          <cell r="A969" t="str">
            <v>50600014</v>
          </cell>
        </row>
        <row r="970">
          <cell r="A970" t="str">
            <v>50600015</v>
          </cell>
        </row>
        <row r="971">
          <cell r="A971" t="str">
            <v>50600016</v>
          </cell>
        </row>
        <row r="972">
          <cell r="A972" t="str">
            <v>50600017</v>
          </cell>
        </row>
        <row r="973">
          <cell r="A973" t="str">
            <v>50600021</v>
          </cell>
        </row>
        <row r="974">
          <cell r="A974" t="str">
            <v>50600022</v>
          </cell>
        </row>
        <row r="975">
          <cell r="A975" t="str">
            <v>50600023</v>
          </cell>
        </row>
        <row r="976">
          <cell r="A976" t="str">
            <v>50600024</v>
          </cell>
        </row>
        <row r="977">
          <cell r="A977" t="str">
            <v>50600025</v>
          </cell>
        </row>
        <row r="978">
          <cell r="A978" t="str">
            <v>50600026</v>
          </cell>
        </row>
        <row r="979">
          <cell r="A979" t="str">
            <v>50600041</v>
          </cell>
        </row>
        <row r="980">
          <cell r="A980" t="str">
            <v>50600042</v>
          </cell>
        </row>
        <row r="981">
          <cell r="A981" t="str">
            <v>50600043</v>
          </cell>
        </row>
        <row r="982">
          <cell r="A982" t="str">
            <v>50600044</v>
          </cell>
        </row>
        <row r="983">
          <cell r="A983" t="str">
            <v>50600061</v>
          </cell>
        </row>
        <row r="984">
          <cell r="A984" t="str">
            <v>50600062</v>
          </cell>
        </row>
        <row r="985">
          <cell r="A985" t="str">
            <v>50600063</v>
          </cell>
        </row>
        <row r="986">
          <cell r="A986" t="str">
            <v>50600064</v>
          </cell>
        </row>
        <row r="987">
          <cell r="A987" t="str">
            <v>50600065</v>
          </cell>
        </row>
        <row r="988">
          <cell r="A988" t="str">
            <v>50600066</v>
          </cell>
        </row>
        <row r="989">
          <cell r="A989" t="str">
            <v>50600067</v>
          </cell>
        </row>
        <row r="990">
          <cell r="A990" t="str">
            <v>50600081</v>
          </cell>
        </row>
        <row r="991">
          <cell r="A991" t="str">
            <v>50600082</v>
          </cell>
        </row>
        <row r="992">
          <cell r="A992" t="str">
            <v>50600101</v>
          </cell>
        </row>
        <row r="993">
          <cell r="A993" t="str">
            <v>50600102</v>
          </cell>
        </row>
        <row r="994">
          <cell r="A994" t="str">
            <v>50600103</v>
          </cell>
        </row>
        <row r="995">
          <cell r="A995" t="str">
            <v>50600104</v>
          </cell>
        </row>
        <row r="996">
          <cell r="A996" t="str">
            <v>50600105</v>
          </cell>
        </row>
        <row r="997">
          <cell r="A997" t="str">
            <v>50600106</v>
          </cell>
        </row>
        <row r="998">
          <cell r="A998" t="str">
            <v>50600107</v>
          </cell>
        </row>
        <row r="999">
          <cell r="A999" t="str">
            <v>50600108</v>
          </cell>
        </row>
        <row r="1000">
          <cell r="A1000" t="str">
            <v>50600109</v>
          </cell>
        </row>
        <row r="1001">
          <cell r="A1001" t="str">
            <v>50600110</v>
          </cell>
        </row>
        <row r="1002">
          <cell r="A1002" t="str">
            <v>50600111</v>
          </cell>
        </row>
        <row r="1003">
          <cell r="A1003" t="str">
            <v>50600112</v>
          </cell>
        </row>
        <row r="1004">
          <cell r="A1004" t="str">
            <v>50600113</v>
          </cell>
        </row>
        <row r="1005">
          <cell r="A1005" t="str">
            <v>50600117</v>
          </cell>
        </row>
        <row r="1006">
          <cell r="A1006" t="str">
            <v>50600121</v>
          </cell>
        </row>
        <row r="1007">
          <cell r="A1007" t="str">
            <v>50600122</v>
          </cell>
        </row>
        <row r="1008">
          <cell r="A1008" t="str">
            <v>50600123</v>
          </cell>
        </row>
        <row r="1009">
          <cell r="A1009" t="str">
            <v>50600141</v>
          </cell>
        </row>
        <row r="1010">
          <cell r="A1010" t="str">
            <v>50600142</v>
          </cell>
        </row>
        <row r="1011">
          <cell r="A1011" t="str">
            <v>50600143</v>
          </cell>
        </row>
        <row r="1012">
          <cell r="A1012" t="str">
            <v>50600144</v>
          </cell>
        </row>
        <row r="1013">
          <cell r="A1013" t="str">
            <v>50600145</v>
          </cell>
        </row>
        <row r="1014">
          <cell r="A1014" t="str">
            <v>50600146</v>
          </cell>
        </row>
        <row r="1015">
          <cell r="A1015" t="str">
            <v>50600147</v>
          </cell>
        </row>
        <row r="1016">
          <cell r="A1016" t="str">
            <v>50600148</v>
          </cell>
        </row>
        <row r="1017">
          <cell r="A1017" t="str">
            <v>50600149</v>
          </cell>
        </row>
        <row r="1018">
          <cell r="A1018" t="str">
            <v>50600150</v>
          </cell>
        </row>
        <row r="1019">
          <cell r="A1019" t="str">
            <v>50600161</v>
          </cell>
        </row>
        <row r="1020">
          <cell r="A1020" t="str">
            <v>50600181</v>
          </cell>
        </row>
        <row r="1021">
          <cell r="A1021" t="str">
            <v>50600182</v>
          </cell>
        </row>
        <row r="1022">
          <cell r="A1022" t="str">
            <v>50600201</v>
          </cell>
        </row>
        <row r="1023">
          <cell r="A1023" t="str">
            <v>50600202</v>
          </cell>
        </row>
        <row r="1024">
          <cell r="A1024" t="str">
            <v>50600203</v>
          </cell>
        </row>
        <row r="1025">
          <cell r="A1025" t="str">
            <v>50600204</v>
          </cell>
        </row>
        <row r="1026">
          <cell r="A1026" t="str">
            <v>50600205</v>
          </cell>
        </row>
        <row r="1027">
          <cell r="A1027" t="str">
            <v>50600206</v>
          </cell>
        </row>
        <row r="1028">
          <cell r="A1028" t="str">
            <v>50600207</v>
          </cell>
        </row>
        <row r="1029">
          <cell r="A1029" t="str">
            <v>50600208</v>
          </cell>
        </row>
        <row r="1030">
          <cell r="A1030" t="str">
            <v>50600209</v>
          </cell>
        </row>
        <row r="1031">
          <cell r="A1031" t="str">
            <v>50600210</v>
          </cell>
        </row>
        <row r="1032">
          <cell r="A1032" t="str">
            <v>50600211</v>
          </cell>
        </row>
        <row r="1033">
          <cell r="A1033" t="str">
            <v>50600212</v>
          </cell>
        </row>
        <row r="1034">
          <cell r="A1034" t="str">
            <v>50600214</v>
          </cell>
        </row>
        <row r="1035">
          <cell r="A1035" t="str">
            <v>50600215</v>
          </cell>
        </row>
        <row r="1036">
          <cell r="A1036" t="str">
            <v>50600215</v>
          </cell>
        </row>
        <row r="1037">
          <cell r="A1037" t="str">
            <v>50600216</v>
          </cell>
        </row>
        <row r="1038">
          <cell r="A1038" t="str">
            <v>50600217</v>
          </cell>
        </row>
        <row r="1039">
          <cell r="A1039" t="str">
            <v>50600218</v>
          </cell>
        </row>
        <row r="1040">
          <cell r="A1040" t="str">
            <v>50600219</v>
          </cell>
        </row>
        <row r="1041">
          <cell r="A1041" t="str">
            <v>50600220</v>
          </cell>
        </row>
        <row r="1042">
          <cell r="A1042" t="str">
            <v>50600221</v>
          </cell>
        </row>
        <row r="1043">
          <cell r="A1043" t="str">
            <v>50600222</v>
          </cell>
        </row>
        <row r="1044">
          <cell r="A1044" t="str">
            <v>50600223</v>
          </cell>
        </row>
        <row r="1045">
          <cell r="A1045" t="str">
            <v>50600224</v>
          </cell>
        </row>
        <row r="1046">
          <cell r="A1046" t="str">
            <v>50600225</v>
          </cell>
        </row>
        <row r="1047">
          <cell r="A1047" t="str">
            <v>50600226</v>
          </cell>
        </row>
        <row r="1048">
          <cell r="A1048" t="str">
            <v>50600227</v>
          </cell>
        </row>
        <row r="1049">
          <cell r="A1049" t="str">
            <v>50600228</v>
          </cell>
        </row>
        <row r="1050">
          <cell r="A1050" t="str">
            <v>50600261</v>
          </cell>
        </row>
        <row r="1051">
          <cell r="A1051" t="str">
            <v>50600262</v>
          </cell>
        </row>
        <row r="1052">
          <cell r="A1052" t="str">
            <v>50600263</v>
          </cell>
        </row>
        <row r="1053">
          <cell r="A1053" t="str">
            <v>50600264</v>
          </cell>
        </row>
        <row r="1054">
          <cell r="A1054" t="str">
            <v>50600271</v>
          </cell>
        </row>
        <row r="1055">
          <cell r="A1055" t="str">
            <v>50600272</v>
          </cell>
        </row>
        <row r="1056">
          <cell r="A1056" t="str">
            <v>50600273</v>
          </cell>
        </row>
        <row r="1057">
          <cell r="A1057" t="str">
            <v>50600274</v>
          </cell>
        </row>
        <row r="1058">
          <cell r="A1058" t="str">
            <v>50600275</v>
          </cell>
        </row>
        <row r="1059">
          <cell r="A1059" t="str">
            <v>50600276</v>
          </cell>
        </row>
        <row r="1060">
          <cell r="A1060" t="str">
            <v>50600277</v>
          </cell>
        </row>
        <row r="1061">
          <cell r="A1061" t="str">
            <v>50600278</v>
          </cell>
        </row>
        <row r="1062">
          <cell r="A1062" t="str">
            <v>50600279</v>
          </cell>
        </row>
      </sheetData>
      <sheetData sheetId="10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</sheetData>
      <sheetData sheetId="11" refreshError="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 refreshError="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 refreshError="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4" refreshError="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5" refreshError="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6" refreshError="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7" refreshError="1"/>
      <sheetData sheetId="18" refreshError="1"/>
      <sheetData sheetId="19" refreshError="1"/>
      <sheetData sheetId="20" refreshError="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  <row r="64">
          <cell r="A64" t="str">
            <v>33</v>
          </cell>
        </row>
        <row r="65">
          <cell r="A65" t="str">
            <v>33</v>
          </cell>
        </row>
        <row r="66">
          <cell r="A66" t="str">
            <v>33</v>
          </cell>
        </row>
        <row r="67">
          <cell r="A67" t="str">
            <v>33</v>
          </cell>
        </row>
        <row r="68">
          <cell r="A68" t="str">
            <v>33</v>
          </cell>
        </row>
        <row r="69">
          <cell r="A69" t="str">
            <v>33</v>
          </cell>
        </row>
      </sheetData>
      <sheetData sheetId="21" refreshError="1">
        <row r="4">
          <cell r="A4" t="str">
            <v>01011716999</v>
          </cell>
        </row>
      </sheetData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</sheetData>
      <sheetData sheetId="6">
        <row r="3">
          <cell r="A3" t="str">
            <v>00000</v>
          </cell>
        </row>
      </sheetData>
      <sheetData sheetId="7">
        <row r="3">
          <cell r="A3" t="str">
            <v>000</v>
          </cell>
        </row>
      </sheetData>
      <sheetData sheetId="8">
        <row r="3">
          <cell r="A3" t="str">
            <v>11617</v>
          </cell>
        </row>
      </sheetData>
      <sheetData sheetId="9">
        <row r="3">
          <cell r="A3">
            <v>50001200</v>
          </cell>
        </row>
      </sheetData>
      <sheetData sheetId="10">
        <row r="3">
          <cell r="A3" t="str">
            <v>0000</v>
          </cell>
        </row>
      </sheetData>
      <sheetData sheetId="11">
        <row r="3">
          <cell r="A3" t="str">
            <v>33</v>
          </cell>
        </row>
      </sheetData>
      <sheetData sheetId="12">
        <row r="3">
          <cell r="A3" t="str">
            <v>33</v>
          </cell>
        </row>
      </sheetData>
      <sheetData sheetId="13">
        <row r="3">
          <cell r="A3" t="str">
            <v>33</v>
          </cell>
        </row>
      </sheetData>
      <sheetData sheetId="14">
        <row r="3">
          <cell r="A3" t="str">
            <v>33</v>
          </cell>
        </row>
      </sheetData>
      <sheetData sheetId="15">
        <row r="3">
          <cell r="A3" t="str">
            <v>33</v>
          </cell>
        </row>
      </sheetData>
      <sheetData sheetId="16">
        <row r="3">
          <cell r="A3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 refreshError="1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 refreshError="1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03</v>
          </cell>
        </row>
        <row r="7">
          <cell r="A7" t="str">
            <v>04</v>
          </cell>
        </row>
        <row r="8">
          <cell r="A8" t="str">
            <v>05</v>
          </cell>
        </row>
        <row r="9">
          <cell r="A9" t="str">
            <v>07</v>
          </cell>
        </row>
        <row r="10">
          <cell r="A10" t="str">
            <v>08</v>
          </cell>
        </row>
      </sheetData>
      <sheetData sheetId="6" refreshError="1">
        <row r="3">
          <cell r="A3" t="str">
            <v>00000</v>
          </cell>
        </row>
        <row r="4">
          <cell r="A4" t="str">
            <v>00001</v>
          </cell>
        </row>
        <row r="5">
          <cell r="A5" t="str">
            <v>01100</v>
          </cell>
        </row>
        <row r="6">
          <cell r="A6" t="str">
            <v>01200</v>
          </cell>
        </row>
        <row r="7">
          <cell r="A7" t="str">
            <v>01300</v>
          </cell>
        </row>
        <row r="8">
          <cell r="A8" t="str">
            <v>01400</v>
          </cell>
        </row>
        <row r="9">
          <cell r="A9" t="str">
            <v>01500</v>
          </cell>
        </row>
        <row r="10">
          <cell r="A10" t="str">
            <v>01600</v>
          </cell>
        </row>
        <row r="11">
          <cell r="A11" t="str">
            <v>01700</v>
          </cell>
        </row>
        <row r="12">
          <cell r="A12" t="str">
            <v>03100</v>
          </cell>
        </row>
        <row r="13">
          <cell r="A13" t="str">
            <v>03200</v>
          </cell>
        </row>
        <row r="14">
          <cell r="A14" t="str">
            <v>03300</v>
          </cell>
        </row>
        <row r="15">
          <cell r="A15" t="str">
            <v>04100</v>
          </cell>
        </row>
        <row r="16">
          <cell r="A16" t="str">
            <v>05100</v>
          </cell>
        </row>
        <row r="17">
          <cell r="A17" t="str">
            <v>05200</v>
          </cell>
        </row>
        <row r="18">
          <cell r="A18" t="str">
            <v>05400</v>
          </cell>
        </row>
        <row r="19">
          <cell r="A19" t="str">
            <v>05500</v>
          </cell>
        </row>
        <row r="20">
          <cell r="A20" t="str">
            <v>05700</v>
          </cell>
        </row>
        <row r="21">
          <cell r="A21" t="str">
            <v>05800</v>
          </cell>
        </row>
        <row r="22">
          <cell r="A22" t="str">
            <v>06100</v>
          </cell>
        </row>
        <row r="23">
          <cell r="A23" t="str">
            <v>06200</v>
          </cell>
        </row>
        <row r="24">
          <cell r="A24" t="str">
            <v>07200</v>
          </cell>
        </row>
        <row r="25">
          <cell r="A25" t="str">
            <v>08100</v>
          </cell>
        </row>
        <row r="26">
          <cell r="A26" t="str">
            <v>11100</v>
          </cell>
        </row>
        <row r="27">
          <cell r="A27" t="str">
            <v>11210</v>
          </cell>
        </row>
        <row r="28">
          <cell r="A28" t="str">
            <v>11220</v>
          </cell>
        </row>
        <row r="29">
          <cell r="A29" t="str">
            <v>11310</v>
          </cell>
        </row>
        <row r="30">
          <cell r="A30" t="str">
            <v>11320</v>
          </cell>
        </row>
        <row r="31">
          <cell r="A31" t="str">
            <v>11330</v>
          </cell>
        </row>
        <row r="32">
          <cell r="A32" t="str">
            <v>11340</v>
          </cell>
        </row>
        <row r="33">
          <cell r="A33" t="str">
            <v>11410</v>
          </cell>
        </row>
        <row r="34">
          <cell r="A34" t="str">
            <v>11510</v>
          </cell>
        </row>
        <row r="35">
          <cell r="A35" t="str">
            <v>11520</v>
          </cell>
        </row>
        <row r="36">
          <cell r="A36" t="str">
            <v>11530</v>
          </cell>
        </row>
        <row r="37">
          <cell r="A37" t="str">
            <v>11540</v>
          </cell>
        </row>
        <row r="38">
          <cell r="A38" t="str">
            <v>11550</v>
          </cell>
        </row>
        <row r="39">
          <cell r="A39" t="str">
            <v>11610</v>
          </cell>
        </row>
        <row r="40">
          <cell r="A40" t="str">
            <v>11620</v>
          </cell>
        </row>
        <row r="41">
          <cell r="A41" t="str">
            <v>11630</v>
          </cell>
        </row>
        <row r="42">
          <cell r="A42" t="str">
            <v>28100</v>
          </cell>
        </row>
        <row r="43">
          <cell r="A43" t="str">
            <v>41100</v>
          </cell>
        </row>
        <row r="44">
          <cell r="A44" t="str">
            <v>41400</v>
          </cell>
        </row>
        <row r="45">
          <cell r="A45" t="str">
            <v>43400</v>
          </cell>
        </row>
        <row r="46">
          <cell r="A46" t="str">
            <v>44000</v>
          </cell>
        </row>
        <row r="47">
          <cell r="A47" t="str">
            <v>45100</v>
          </cell>
        </row>
        <row r="48">
          <cell r="A48" t="str">
            <v>45200</v>
          </cell>
        </row>
        <row r="49">
          <cell r="A49" t="str">
            <v>51100</v>
          </cell>
        </row>
        <row r="50">
          <cell r="A50" t="str">
            <v>52121</v>
          </cell>
        </row>
        <row r="51">
          <cell r="A51" t="str">
            <v>52171</v>
          </cell>
        </row>
        <row r="52">
          <cell r="A52" t="str">
            <v>52172</v>
          </cell>
        </row>
        <row r="53">
          <cell r="A53" t="str">
            <v>52211</v>
          </cell>
        </row>
        <row r="54">
          <cell r="A54" t="str">
            <v>52221</v>
          </cell>
        </row>
        <row r="55">
          <cell r="A55" t="str">
            <v>52231</v>
          </cell>
        </row>
        <row r="56">
          <cell r="A56" t="str">
            <v>52232</v>
          </cell>
        </row>
        <row r="57">
          <cell r="A57" t="str">
            <v>52233</v>
          </cell>
        </row>
        <row r="58">
          <cell r="A58" t="str">
            <v>52241</v>
          </cell>
        </row>
        <row r="59">
          <cell r="A59" t="str">
            <v>52242</v>
          </cell>
        </row>
        <row r="60">
          <cell r="A60" t="str">
            <v>52243</v>
          </cell>
        </row>
        <row r="61">
          <cell r="A61" t="str">
            <v>52251</v>
          </cell>
        </row>
        <row r="62">
          <cell r="A62" t="str">
            <v>52252</v>
          </cell>
        </row>
        <row r="63">
          <cell r="A63" t="str">
            <v>52256</v>
          </cell>
        </row>
        <row r="64">
          <cell r="A64" t="str">
            <v>52257</v>
          </cell>
        </row>
        <row r="65">
          <cell r="A65" t="str">
            <v>52261</v>
          </cell>
        </row>
        <row r="66">
          <cell r="A66" t="str">
            <v>52262</v>
          </cell>
        </row>
        <row r="67">
          <cell r="A67" t="str">
            <v>52264</v>
          </cell>
        </row>
        <row r="68">
          <cell r="A68" t="str">
            <v>52271</v>
          </cell>
        </row>
        <row r="69">
          <cell r="A69" t="str">
            <v>52281</v>
          </cell>
        </row>
        <row r="70">
          <cell r="A70" t="str">
            <v>52291</v>
          </cell>
        </row>
        <row r="71">
          <cell r="A71" t="str">
            <v>52299</v>
          </cell>
        </row>
        <row r="72">
          <cell r="A72" t="str">
            <v>52311</v>
          </cell>
        </row>
        <row r="73">
          <cell r="A73" t="str">
            <v>52321</v>
          </cell>
        </row>
        <row r="74">
          <cell r="A74" t="str">
            <v>52322</v>
          </cell>
        </row>
        <row r="75">
          <cell r="A75" t="str">
            <v>52323</v>
          </cell>
        </row>
        <row r="76">
          <cell r="A76" t="str">
            <v>52324</v>
          </cell>
        </row>
        <row r="77">
          <cell r="A77" t="str">
            <v>52325</v>
          </cell>
        </row>
        <row r="78">
          <cell r="A78" t="str">
            <v>52326</v>
          </cell>
        </row>
        <row r="79">
          <cell r="A79" t="str">
            <v>52331</v>
          </cell>
        </row>
        <row r="80">
          <cell r="A80" t="str">
            <v>52332</v>
          </cell>
        </row>
        <row r="81">
          <cell r="A81" t="str">
            <v>52333</v>
          </cell>
        </row>
        <row r="82">
          <cell r="A82" t="str">
            <v>52334</v>
          </cell>
        </row>
        <row r="83">
          <cell r="A83" t="str">
            <v>52341</v>
          </cell>
        </row>
        <row r="84">
          <cell r="A84" t="str">
            <v>52351</v>
          </cell>
        </row>
        <row r="85">
          <cell r="A85" t="str">
            <v>52352</v>
          </cell>
        </row>
        <row r="86">
          <cell r="A86" t="str">
            <v>52361</v>
          </cell>
        </row>
        <row r="87">
          <cell r="A87" t="str">
            <v>52371</v>
          </cell>
        </row>
        <row r="88">
          <cell r="A88" t="str">
            <v>65251</v>
          </cell>
        </row>
        <row r="89">
          <cell r="A89" t="str">
            <v>69100</v>
          </cell>
        </row>
        <row r="90">
          <cell r="A90" t="str">
            <v>69111</v>
          </cell>
        </row>
        <row r="91">
          <cell r="A91" t="str">
            <v>69400</v>
          </cell>
        </row>
        <row r="92">
          <cell r="A92" t="str">
            <v>69500</v>
          </cell>
        </row>
        <row r="93">
          <cell r="A93" t="str">
            <v>69600</v>
          </cell>
        </row>
        <row r="94">
          <cell r="A94" t="str">
            <v>69701</v>
          </cell>
        </row>
        <row r="95">
          <cell r="A95" t="str">
            <v>69810</v>
          </cell>
        </row>
        <row r="96">
          <cell r="A96" t="str">
            <v>72200</v>
          </cell>
        </row>
        <row r="97">
          <cell r="A97" t="str">
            <v>78221</v>
          </cell>
        </row>
        <row r="98">
          <cell r="A98" t="str">
            <v>78321</v>
          </cell>
        </row>
        <row r="99">
          <cell r="A99" t="str">
            <v>81100</v>
          </cell>
        </row>
        <row r="100">
          <cell r="A100" t="str">
            <v>81210</v>
          </cell>
        </row>
        <row r="101">
          <cell r="A101" t="str">
            <v>81220</v>
          </cell>
        </row>
        <row r="102">
          <cell r="A102" t="str">
            <v>81230</v>
          </cell>
        </row>
        <row r="103">
          <cell r="A103" t="str">
            <v>81310</v>
          </cell>
        </row>
        <row r="104">
          <cell r="A104" t="str">
            <v>81320</v>
          </cell>
        </row>
        <row r="105">
          <cell r="A105" t="str">
            <v>81330</v>
          </cell>
        </row>
        <row r="106">
          <cell r="A106" t="str">
            <v>81340</v>
          </cell>
        </row>
        <row r="107">
          <cell r="A107" t="str">
            <v>81350</v>
          </cell>
        </row>
        <row r="108">
          <cell r="A108" t="str">
            <v>81360</v>
          </cell>
        </row>
        <row r="109">
          <cell r="A109" t="str">
            <v>81410</v>
          </cell>
        </row>
        <row r="110">
          <cell r="A110" t="str">
            <v>81420</v>
          </cell>
        </row>
        <row r="111">
          <cell r="A111" t="str">
            <v>81430</v>
          </cell>
        </row>
        <row r="112">
          <cell r="A112" t="str">
            <v>81440</v>
          </cell>
        </row>
        <row r="113">
          <cell r="A113" t="str">
            <v>81441</v>
          </cell>
        </row>
        <row r="114">
          <cell r="A114" t="str">
            <v>81442</v>
          </cell>
        </row>
        <row r="115">
          <cell r="A115" t="str">
            <v>81443</v>
          </cell>
        </row>
        <row r="116">
          <cell r="A116" t="str">
            <v>81444</v>
          </cell>
        </row>
        <row r="117">
          <cell r="A117" t="str">
            <v>81445</v>
          </cell>
        </row>
        <row r="118">
          <cell r="A118" t="str">
            <v>81510</v>
          </cell>
        </row>
        <row r="119">
          <cell r="A119" t="str">
            <v>81520</v>
          </cell>
        </row>
        <row r="120">
          <cell r="A120" t="str">
            <v>81530</v>
          </cell>
        </row>
        <row r="121">
          <cell r="A121" t="str">
            <v>81610</v>
          </cell>
        </row>
        <row r="122">
          <cell r="A122" t="str">
            <v>81620</v>
          </cell>
        </row>
        <row r="123">
          <cell r="A123" t="str">
            <v>81700</v>
          </cell>
        </row>
        <row r="124">
          <cell r="A124" t="str">
            <v>81800</v>
          </cell>
        </row>
        <row r="125">
          <cell r="A125" t="str">
            <v>81810</v>
          </cell>
        </row>
        <row r="126">
          <cell r="A126" t="str">
            <v>81820</v>
          </cell>
        </row>
        <row r="127">
          <cell r="A127" t="str">
            <v>81830</v>
          </cell>
        </row>
        <row r="128">
          <cell r="A128" t="str">
            <v>81840</v>
          </cell>
        </row>
        <row r="129">
          <cell r="A129" t="str">
            <v>81910</v>
          </cell>
        </row>
        <row r="130">
          <cell r="A130" t="str">
            <v>81920</v>
          </cell>
        </row>
        <row r="131">
          <cell r="A131" t="str">
            <v>81930</v>
          </cell>
        </row>
        <row r="132">
          <cell r="A132" t="str">
            <v>82010</v>
          </cell>
        </row>
        <row r="133">
          <cell r="A133" t="str">
            <v>82110</v>
          </cell>
        </row>
        <row r="134">
          <cell r="A134" t="str">
            <v>82111</v>
          </cell>
        </row>
        <row r="135">
          <cell r="A135" t="str">
            <v>82112</v>
          </cell>
        </row>
        <row r="136">
          <cell r="A136" t="str">
            <v>82120</v>
          </cell>
        </row>
        <row r="137">
          <cell r="A137" t="str">
            <v>82121</v>
          </cell>
        </row>
        <row r="138">
          <cell r="A138" t="str">
            <v>82130</v>
          </cell>
        </row>
        <row r="139">
          <cell r="A139" t="str">
            <v>82140</v>
          </cell>
        </row>
        <row r="140">
          <cell r="A140" t="str">
            <v>82150</v>
          </cell>
        </row>
        <row r="141">
          <cell r="A141" t="str">
            <v>82160</v>
          </cell>
        </row>
        <row r="142">
          <cell r="A142" t="str">
            <v>82170</v>
          </cell>
        </row>
        <row r="143">
          <cell r="A143" t="str">
            <v>82180</v>
          </cell>
        </row>
        <row r="144">
          <cell r="A144" t="str">
            <v>82190</v>
          </cell>
        </row>
        <row r="145">
          <cell r="A145" t="str">
            <v>82210</v>
          </cell>
        </row>
        <row r="146">
          <cell r="A146" t="str">
            <v>82220</v>
          </cell>
        </row>
        <row r="147">
          <cell r="A147" t="str">
            <v>82230</v>
          </cell>
        </row>
        <row r="148">
          <cell r="A148" t="str">
            <v>82310</v>
          </cell>
        </row>
        <row r="149">
          <cell r="A149" t="str">
            <v>82311</v>
          </cell>
        </row>
        <row r="150">
          <cell r="A150" t="str">
            <v>82312</v>
          </cell>
        </row>
        <row r="151">
          <cell r="A151" t="str">
            <v>82313</v>
          </cell>
        </row>
        <row r="152">
          <cell r="A152" t="str">
            <v>82321</v>
          </cell>
        </row>
        <row r="153">
          <cell r="A153" t="str">
            <v>82322</v>
          </cell>
        </row>
        <row r="154">
          <cell r="A154" t="str">
            <v>82323</v>
          </cell>
        </row>
        <row r="155">
          <cell r="A155" t="str">
            <v>82324</v>
          </cell>
        </row>
        <row r="156">
          <cell r="A156" t="str">
            <v>82330</v>
          </cell>
        </row>
        <row r="157">
          <cell r="A157" t="str">
            <v>82340</v>
          </cell>
        </row>
        <row r="158">
          <cell r="A158" t="str">
            <v>82341</v>
          </cell>
        </row>
        <row r="159">
          <cell r="A159" t="str">
            <v>82350</v>
          </cell>
        </row>
        <row r="160">
          <cell r="A160" t="str">
            <v>82401</v>
          </cell>
        </row>
        <row r="161">
          <cell r="A161" t="str">
            <v>82402</v>
          </cell>
        </row>
        <row r="162">
          <cell r="A162" t="str">
            <v>82403</v>
          </cell>
        </row>
        <row r="163">
          <cell r="A163" t="str">
            <v>82404</v>
          </cell>
        </row>
        <row r="164">
          <cell r="A164" t="str">
            <v>82405</v>
          </cell>
        </row>
        <row r="165">
          <cell r="A165" t="str">
            <v>82406</v>
          </cell>
        </row>
        <row r="166">
          <cell r="A166" t="str">
            <v>82410</v>
          </cell>
        </row>
        <row r="167">
          <cell r="A167" t="str">
            <v>82510</v>
          </cell>
        </row>
        <row r="168">
          <cell r="A168" t="str">
            <v>82520</v>
          </cell>
        </row>
        <row r="169">
          <cell r="A169" t="str">
            <v>82530</v>
          </cell>
        </row>
        <row r="170">
          <cell r="A170" t="str">
            <v>82610</v>
          </cell>
        </row>
        <row r="171">
          <cell r="A171" t="str">
            <v>82620</v>
          </cell>
        </row>
        <row r="172">
          <cell r="A172" t="str">
            <v>83100</v>
          </cell>
        </row>
        <row r="173">
          <cell r="A173" t="str">
            <v>83101</v>
          </cell>
        </row>
        <row r="174">
          <cell r="A174" t="str">
            <v>83102</v>
          </cell>
        </row>
        <row r="175">
          <cell r="A175" t="str">
            <v>83110</v>
          </cell>
        </row>
        <row r="176">
          <cell r="A176" t="str">
            <v>83111</v>
          </cell>
        </row>
        <row r="177">
          <cell r="A177" t="str">
            <v>83112</v>
          </cell>
        </row>
        <row r="178">
          <cell r="A178" t="str">
            <v>83113</v>
          </cell>
        </row>
        <row r="179">
          <cell r="A179" t="str">
            <v>83114</v>
          </cell>
        </row>
        <row r="180">
          <cell r="A180" t="str">
            <v>83115</v>
          </cell>
        </row>
        <row r="181">
          <cell r="A181" t="str">
            <v>83120</v>
          </cell>
        </row>
        <row r="182">
          <cell r="A182" t="str">
            <v>83121</v>
          </cell>
        </row>
        <row r="183">
          <cell r="A183" t="str">
            <v>83122</v>
          </cell>
        </row>
        <row r="184">
          <cell r="A184" t="str">
            <v>83123</v>
          </cell>
        </row>
        <row r="185">
          <cell r="A185" t="str">
            <v>83124</v>
          </cell>
        </row>
        <row r="186">
          <cell r="A186" t="str">
            <v>83125</v>
          </cell>
        </row>
        <row r="187">
          <cell r="A187" t="str">
            <v>83130</v>
          </cell>
        </row>
        <row r="188">
          <cell r="A188" t="str">
            <v>83131</v>
          </cell>
        </row>
        <row r="189">
          <cell r="A189" t="str">
            <v>83132</v>
          </cell>
        </row>
        <row r="190">
          <cell r="A190" t="str">
            <v>83133</v>
          </cell>
        </row>
        <row r="191">
          <cell r="A191" t="str">
            <v>83134</v>
          </cell>
        </row>
        <row r="192">
          <cell r="A192" t="str">
            <v>83140</v>
          </cell>
        </row>
        <row r="193">
          <cell r="A193" t="str">
            <v>83141</v>
          </cell>
        </row>
        <row r="194">
          <cell r="A194" t="str">
            <v>83142</v>
          </cell>
        </row>
        <row r="195">
          <cell r="A195" t="str">
            <v>83143</v>
          </cell>
        </row>
        <row r="196">
          <cell r="A196" t="str">
            <v>83144</v>
          </cell>
        </row>
        <row r="197">
          <cell r="A197" t="str">
            <v>83145</v>
          </cell>
        </row>
        <row r="198">
          <cell r="A198" t="str">
            <v>83146</v>
          </cell>
        </row>
        <row r="199">
          <cell r="A199" t="str">
            <v>83147</v>
          </cell>
        </row>
        <row r="200">
          <cell r="A200" t="str">
            <v>83150</v>
          </cell>
        </row>
        <row r="201">
          <cell r="A201" t="str">
            <v>83151</v>
          </cell>
        </row>
        <row r="202">
          <cell r="A202" t="str">
            <v>83152</v>
          </cell>
        </row>
        <row r="203">
          <cell r="A203" t="str">
            <v>83153</v>
          </cell>
        </row>
        <row r="204">
          <cell r="A204" t="str">
            <v>83161</v>
          </cell>
        </row>
        <row r="205">
          <cell r="A205" t="str">
            <v>83200</v>
          </cell>
        </row>
        <row r="206">
          <cell r="A206" t="str">
            <v>83201</v>
          </cell>
        </row>
        <row r="207">
          <cell r="A207" t="str">
            <v>83210</v>
          </cell>
        </row>
        <row r="208">
          <cell r="A208" t="str">
            <v>83211</v>
          </cell>
        </row>
        <row r="209">
          <cell r="A209" t="str">
            <v>83212</v>
          </cell>
        </row>
        <row r="210">
          <cell r="A210" t="str">
            <v>83220</v>
          </cell>
        </row>
        <row r="211">
          <cell r="A211" t="str">
            <v>83221</v>
          </cell>
        </row>
        <row r="212">
          <cell r="A212" t="str">
            <v>83222</v>
          </cell>
        </row>
        <row r="213">
          <cell r="A213" t="str">
            <v>83223</v>
          </cell>
        </row>
        <row r="214">
          <cell r="A214" t="str">
            <v>83224</v>
          </cell>
        </row>
        <row r="215">
          <cell r="A215" t="str">
            <v>83225</v>
          </cell>
        </row>
        <row r="216">
          <cell r="A216" t="str">
            <v>83226</v>
          </cell>
        </row>
        <row r="217">
          <cell r="A217" t="str">
            <v>83230</v>
          </cell>
        </row>
        <row r="218">
          <cell r="A218" t="str">
            <v>83232</v>
          </cell>
        </row>
        <row r="219">
          <cell r="A219" t="str">
            <v>83240</v>
          </cell>
        </row>
        <row r="220">
          <cell r="A220" t="str">
            <v>83250</v>
          </cell>
        </row>
        <row r="221">
          <cell r="A221" t="str">
            <v>84000</v>
          </cell>
        </row>
        <row r="222">
          <cell r="A222" t="str">
            <v>84100</v>
          </cell>
        </row>
        <row r="223">
          <cell r="A223" t="str">
            <v>84110</v>
          </cell>
        </row>
        <row r="224">
          <cell r="A224" t="str">
            <v>84111</v>
          </cell>
        </row>
        <row r="225">
          <cell r="A225" t="str">
            <v>84112</v>
          </cell>
        </row>
        <row r="226">
          <cell r="A226" t="str">
            <v>84120</v>
          </cell>
        </row>
        <row r="227">
          <cell r="A227" t="str">
            <v>84121</v>
          </cell>
        </row>
        <row r="228">
          <cell r="A228" t="str">
            <v>84122</v>
          </cell>
        </row>
        <row r="229">
          <cell r="A229" t="str">
            <v>84123</v>
          </cell>
        </row>
        <row r="230">
          <cell r="A230" t="str">
            <v>84130</v>
          </cell>
        </row>
        <row r="231">
          <cell r="A231" t="str">
            <v>84131</v>
          </cell>
        </row>
        <row r="232">
          <cell r="A232" t="str">
            <v>84140</v>
          </cell>
        </row>
        <row r="233">
          <cell r="A233" t="str">
            <v>84141</v>
          </cell>
        </row>
        <row r="234">
          <cell r="A234" t="str">
            <v>84150</v>
          </cell>
        </row>
        <row r="235">
          <cell r="A235" t="str">
            <v>84151</v>
          </cell>
        </row>
        <row r="236">
          <cell r="A236" t="str">
            <v>84200</v>
          </cell>
        </row>
        <row r="237">
          <cell r="A237" t="str">
            <v>84210</v>
          </cell>
        </row>
        <row r="238">
          <cell r="A238" t="str">
            <v>84220</v>
          </cell>
        </row>
        <row r="239">
          <cell r="A239" t="str">
            <v>84230</v>
          </cell>
        </row>
        <row r="240">
          <cell r="A240" t="str">
            <v>84240</v>
          </cell>
        </row>
        <row r="241">
          <cell r="A241" t="str">
            <v>84250</v>
          </cell>
        </row>
        <row r="242">
          <cell r="A242" t="str">
            <v>84260</v>
          </cell>
        </row>
        <row r="243">
          <cell r="A243" t="str">
            <v>84300</v>
          </cell>
        </row>
        <row r="244">
          <cell r="A244" t="str">
            <v>84311</v>
          </cell>
        </row>
        <row r="245">
          <cell r="A245" t="str">
            <v>84312</v>
          </cell>
        </row>
        <row r="246">
          <cell r="A246" t="str">
            <v>84321</v>
          </cell>
        </row>
        <row r="247">
          <cell r="A247" t="str">
            <v>84322</v>
          </cell>
        </row>
        <row r="248">
          <cell r="A248" t="str">
            <v>84330</v>
          </cell>
        </row>
        <row r="249">
          <cell r="A249" t="str">
            <v>84340</v>
          </cell>
        </row>
        <row r="250">
          <cell r="A250" t="str">
            <v>84400</v>
          </cell>
        </row>
        <row r="251">
          <cell r="A251" t="str">
            <v>84410</v>
          </cell>
        </row>
        <row r="252">
          <cell r="A252" t="str">
            <v>84411</v>
          </cell>
        </row>
        <row r="253">
          <cell r="A253" t="str">
            <v>84412</v>
          </cell>
        </row>
        <row r="254">
          <cell r="A254" t="str">
            <v>84420</v>
          </cell>
        </row>
        <row r="255">
          <cell r="A255" t="str">
            <v>84430</v>
          </cell>
        </row>
        <row r="256">
          <cell r="A256" t="str">
            <v>84440</v>
          </cell>
        </row>
        <row r="257">
          <cell r="A257" t="str">
            <v>84450</v>
          </cell>
        </row>
        <row r="258">
          <cell r="A258" t="str">
            <v>84451</v>
          </cell>
        </row>
        <row r="259">
          <cell r="A259" t="str">
            <v>84452</v>
          </cell>
        </row>
        <row r="260">
          <cell r="A260" t="str">
            <v>84453</v>
          </cell>
        </row>
        <row r="261">
          <cell r="A261" t="str">
            <v>84454</v>
          </cell>
        </row>
        <row r="262">
          <cell r="A262" t="str">
            <v>84460</v>
          </cell>
        </row>
        <row r="263">
          <cell r="A263" t="str">
            <v>84461</v>
          </cell>
        </row>
        <row r="264">
          <cell r="A264" t="str">
            <v>84462</v>
          </cell>
        </row>
        <row r="265">
          <cell r="A265" t="str">
            <v>84463</v>
          </cell>
        </row>
        <row r="266">
          <cell r="A266" t="str">
            <v>84464</v>
          </cell>
        </row>
        <row r="267">
          <cell r="A267" t="str">
            <v>84511</v>
          </cell>
        </row>
        <row r="268">
          <cell r="A268" t="str">
            <v>84512</v>
          </cell>
        </row>
        <row r="269">
          <cell r="A269" t="str">
            <v>84513</v>
          </cell>
        </row>
        <row r="270">
          <cell r="A270" t="str">
            <v>84611</v>
          </cell>
        </row>
        <row r="271">
          <cell r="A271" t="str">
            <v>84612</v>
          </cell>
        </row>
        <row r="272">
          <cell r="A272" t="str">
            <v>84613</v>
          </cell>
        </row>
        <row r="273">
          <cell r="A273" t="str">
            <v>84614</v>
          </cell>
        </row>
        <row r="274">
          <cell r="A274" t="str">
            <v>84990</v>
          </cell>
        </row>
        <row r="275">
          <cell r="A275" t="str">
            <v>84991</v>
          </cell>
        </row>
        <row r="276">
          <cell r="A276" t="str">
            <v>84992</v>
          </cell>
        </row>
        <row r="277">
          <cell r="A277" t="str">
            <v>84993</v>
          </cell>
        </row>
        <row r="278">
          <cell r="A278" t="str">
            <v>84994</v>
          </cell>
        </row>
        <row r="279">
          <cell r="A279" t="str">
            <v>84995</v>
          </cell>
        </row>
        <row r="280">
          <cell r="A280" t="str">
            <v>84996</v>
          </cell>
        </row>
        <row r="281">
          <cell r="A281" t="str">
            <v>84997</v>
          </cell>
        </row>
        <row r="282">
          <cell r="A282" t="str">
            <v>84998</v>
          </cell>
        </row>
        <row r="283">
          <cell r="A283" t="str">
            <v>84999</v>
          </cell>
        </row>
        <row r="284">
          <cell r="A284" t="str">
            <v>85000</v>
          </cell>
        </row>
        <row r="285">
          <cell r="A285" t="str">
            <v>85100</v>
          </cell>
        </row>
        <row r="286">
          <cell r="A286" t="str">
            <v>85110</v>
          </cell>
        </row>
        <row r="287">
          <cell r="A287" t="str">
            <v>85111</v>
          </cell>
        </row>
        <row r="288">
          <cell r="A288" t="str">
            <v>85112</v>
          </cell>
        </row>
        <row r="289">
          <cell r="A289" t="str">
            <v>85113</v>
          </cell>
        </row>
        <row r="290">
          <cell r="A290" t="str">
            <v>85114</v>
          </cell>
        </row>
        <row r="291">
          <cell r="A291" t="str">
            <v>85115</v>
          </cell>
        </row>
        <row r="292">
          <cell r="A292" t="str">
            <v>85116</v>
          </cell>
        </row>
        <row r="293">
          <cell r="A293" t="str">
            <v>85120</v>
          </cell>
        </row>
        <row r="294">
          <cell r="A294" t="str">
            <v>85121</v>
          </cell>
        </row>
        <row r="295">
          <cell r="A295" t="str">
            <v>85122</v>
          </cell>
        </row>
        <row r="296">
          <cell r="A296" t="str">
            <v>85130</v>
          </cell>
        </row>
        <row r="297">
          <cell r="A297" t="str">
            <v>85131</v>
          </cell>
        </row>
        <row r="298">
          <cell r="A298" t="str">
            <v>85132</v>
          </cell>
        </row>
        <row r="299">
          <cell r="A299" t="str">
            <v>85133</v>
          </cell>
        </row>
        <row r="300">
          <cell r="A300" t="str">
            <v>85134</v>
          </cell>
        </row>
        <row r="301">
          <cell r="A301" t="str">
            <v>85135</v>
          </cell>
        </row>
        <row r="302">
          <cell r="A302" t="str">
            <v>85140</v>
          </cell>
        </row>
        <row r="303">
          <cell r="A303" t="str">
            <v>85141</v>
          </cell>
        </row>
        <row r="304">
          <cell r="A304" t="str">
            <v>85142</v>
          </cell>
        </row>
        <row r="305">
          <cell r="A305" t="str">
            <v>85150</v>
          </cell>
        </row>
        <row r="306">
          <cell r="A306" t="str">
            <v>85151</v>
          </cell>
        </row>
        <row r="307">
          <cell r="A307" t="str">
            <v>85152</v>
          </cell>
        </row>
        <row r="308">
          <cell r="A308" t="str">
            <v>85153</v>
          </cell>
        </row>
        <row r="309">
          <cell r="A309" t="str">
            <v>85160</v>
          </cell>
        </row>
        <row r="310">
          <cell r="A310" t="str">
            <v>85161</v>
          </cell>
        </row>
        <row r="311">
          <cell r="A311" t="str">
            <v>85162</v>
          </cell>
        </row>
        <row r="312">
          <cell r="A312" t="str">
            <v>85163</v>
          </cell>
        </row>
        <row r="313">
          <cell r="A313" t="str">
            <v>85164</v>
          </cell>
        </row>
        <row r="314">
          <cell r="A314" t="str">
            <v>85165</v>
          </cell>
        </row>
        <row r="315">
          <cell r="A315" t="str">
            <v>85166</v>
          </cell>
        </row>
        <row r="316">
          <cell r="A316" t="str">
            <v>85170</v>
          </cell>
        </row>
        <row r="317">
          <cell r="A317" t="str">
            <v>85171</v>
          </cell>
        </row>
        <row r="318">
          <cell r="A318" t="str">
            <v>85172</v>
          </cell>
        </row>
        <row r="319">
          <cell r="A319" t="str">
            <v>85180</v>
          </cell>
        </row>
        <row r="320">
          <cell r="A320" t="str">
            <v>85181</v>
          </cell>
        </row>
        <row r="321">
          <cell r="A321" t="str">
            <v>85900</v>
          </cell>
        </row>
        <row r="322">
          <cell r="A322" t="str">
            <v>86110</v>
          </cell>
        </row>
        <row r="323">
          <cell r="A323" t="str">
            <v>86120</v>
          </cell>
        </row>
        <row r="324">
          <cell r="A324" t="str">
            <v>86130</v>
          </cell>
        </row>
        <row r="325">
          <cell r="A325" t="str">
            <v>86140</v>
          </cell>
        </row>
        <row r="326">
          <cell r="A326" t="str">
            <v>86210</v>
          </cell>
        </row>
        <row r="327">
          <cell r="A327" t="str">
            <v>86220</v>
          </cell>
        </row>
        <row r="328">
          <cell r="A328" t="str">
            <v>86230</v>
          </cell>
        </row>
        <row r="329">
          <cell r="A329" t="str">
            <v>86240</v>
          </cell>
        </row>
        <row r="330">
          <cell r="A330" t="str">
            <v>86250</v>
          </cell>
        </row>
        <row r="331">
          <cell r="A331" t="str">
            <v>86310</v>
          </cell>
        </row>
        <row r="332">
          <cell r="A332" t="str">
            <v>86320</v>
          </cell>
        </row>
        <row r="333">
          <cell r="A333" t="str">
            <v>86330</v>
          </cell>
        </row>
        <row r="334">
          <cell r="A334" t="str">
            <v>86340</v>
          </cell>
        </row>
        <row r="335">
          <cell r="A335" t="str">
            <v>86350</v>
          </cell>
        </row>
        <row r="336">
          <cell r="A336" t="str">
            <v>86360</v>
          </cell>
        </row>
        <row r="337">
          <cell r="A337" t="str">
            <v>86410</v>
          </cell>
        </row>
        <row r="338">
          <cell r="A338" t="str">
            <v>86420</v>
          </cell>
        </row>
        <row r="339">
          <cell r="A339" t="str">
            <v>86430</v>
          </cell>
        </row>
        <row r="340">
          <cell r="A340" t="str">
            <v>86510</v>
          </cell>
        </row>
        <row r="341">
          <cell r="A341" t="str">
            <v>86520</v>
          </cell>
        </row>
        <row r="342">
          <cell r="A342" t="str">
            <v>86521</v>
          </cell>
        </row>
        <row r="343">
          <cell r="A343" t="str">
            <v>86522</v>
          </cell>
        </row>
        <row r="344">
          <cell r="A344" t="str">
            <v>86523</v>
          </cell>
        </row>
        <row r="345">
          <cell r="A345" t="str">
            <v>86610</v>
          </cell>
        </row>
        <row r="346">
          <cell r="A346" t="str">
            <v>86911</v>
          </cell>
        </row>
        <row r="347">
          <cell r="A347" t="str">
            <v>86912</v>
          </cell>
        </row>
        <row r="348">
          <cell r="A348" t="str">
            <v>86913</v>
          </cell>
        </row>
        <row r="349">
          <cell r="A349" t="str">
            <v>86914</v>
          </cell>
        </row>
        <row r="350">
          <cell r="A350" t="str">
            <v>86921</v>
          </cell>
        </row>
        <row r="351">
          <cell r="A351" t="str">
            <v>86922</v>
          </cell>
        </row>
        <row r="352">
          <cell r="A352" t="str">
            <v>86931</v>
          </cell>
        </row>
        <row r="353">
          <cell r="A353" t="str">
            <v>86932</v>
          </cell>
        </row>
        <row r="354">
          <cell r="A354" t="str">
            <v>86933</v>
          </cell>
        </row>
        <row r="355">
          <cell r="A355" t="str">
            <v>86941</v>
          </cell>
        </row>
        <row r="356">
          <cell r="A356" t="str">
            <v>86950</v>
          </cell>
        </row>
        <row r="357">
          <cell r="A357" t="str">
            <v>86951</v>
          </cell>
        </row>
      </sheetData>
      <sheetData sheetId="7" refreshError="1"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009</v>
          </cell>
        </row>
        <row r="12">
          <cell r="A12" t="str">
            <v>010</v>
          </cell>
        </row>
        <row r="13">
          <cell r="A13" t="str">
            <v>021</v>
          </cell>
        </row>
        <row r="14">
          <cell r="A14" t="str">
            <v>037</v>
          </cell>
        </row>
        <row r="15">
          <cell r="A15" t="str">
            <v>061</v>
          </cell>
        </row>
        <row r="16">
          <cell r="A16" t="str">
            <v>062</v>
          </cell>
        </row>
        <row r="17">
          <cell r="A17" t="str">
            <v>063</v>
          </cell>
        </row>
        <row r="18">
          <cell r="A18" t="str">
            <v>064</v>
          </cell>
        </row>
        <row r="19">
          <cell r="A19" t="str">
            <v>065</v>
          </cell>
        </row>
        <row r="20">
          <cell r="A20" t="str">
            <v>081</v>
          </cell>
        </row>
        <row r="21">
          <cell r="A21" t="str">
            <v>082</v>
          </cell>
        </row>
        <row r="22">
          <cell r="A22" t="str">
            <v>083</v>
          </cell>
        </row>
        <row r="23">
          <cell r="A23" t="str">
            <v>091</v>
          </cell>
        </row>
        <row r="24">
          <cell r="A24" t="str">
            <v>092</v>
          </cell>
        </row>
        <row r="25">
          <cell r="A25" t="str">
            <v>093</v>
          </cell>
        </row>
        <row r="26">
          <cell r="A26" t="str">
            <v>094</v>
          </cell>
        </row>
        <row r="27">
          <cell r="A27" t="str">
            <v>095</v>
          </cell>
        </row>
        <row r="28">
          <cell r="A28" t="str">
            <v>096</v>
          </cell>
        </row>
        <row r="29">
          <cell r="A29" t="str">
            <v>097</v>
          </cell>
        </row>
        <row r="30">
          <cell r="A30" t="str">
            <v>098</v>
          </cell>
        </row>
        <row r="31">
          <cell r="A31" t="str">
            <v>099</v>
          </cell>
        </row>
        <row r="32">
          <cell r="A32" t="str">
            <v>101</v>
          </cell>
        </row>
        <row r="33">
          <cell r="A33" t="str">
            <v>102</v>
          </cell>
        </row>
        <row r="34">
          <cell r="A34" t="str">
            <v>103</v>
          </cell>
        </row>
        <row r="35">
          <cell r="A35" t="str">
            <v>104</v>
          </cell>
        </row>
        <row r="36">
          <cell r="A36" t="str">
            <v>105</v>
          </cell>
        </row>
        <row r="37">
          <cell r="A37" t="str">
            <v>107</v>
          </cell>
        </row>
        <row r="38">
          <cell r="A38" t="str">
            <v>108</v>
          </cell>
        </row>
        <row r="39">
          <cell r="A39" t="str">
            <v>109</v>
          </cell>
        </row>
        <row r="40">
          <cell r="A40" t="str">
            <v>110</v>
          </cell>
        </row>
        <row r="41">
          <cell r="A41" t="str">
            <v>111</v>
          </cell>
        </row>
        <row r="42">
          <cell r="A42" t="str">
            <v>112</v>
          </cell>
        </row>
        <row r="43">
          <cell r="A43" t="str">
            <v>113</v>
          </cell>
        </row>
        <row r="44">
          <cell r="A44" t="str">
            <v>114</v>
          </cell>
        </row>
        <row r="45">
          <cell r="A45" t="str">
            <v>115</v>
          </cell>
        </row>
        <row r="46">
          <cell r="A46" t="str">
            <v>116</v>
          </cell>
        </row>
        <row r="47">
          <cell r="A47" t="str">
            <v>117</v>
          </cell>
        </row>
        <row r="48">
          <cell r="A48" t="str">
            <v>118</v>
          </cell>
        </row>
        <row r="49">
          <cell r="A49" t="str">
            <v>119</v>
          </cell>
        </row>
        <row r="50">
          <cell r="A50" t="str">
            <v>120</v>
          </cell>
        </row>
        <row r="51">
          <cell r="A51" t="str">
            <v>121</v>
          </cell>
        </row>
        <row r="52">
          <cell r="A52" t="str">
            <v>122</v>
          </cell>
        </row>
        <row r="53">
          <cell r="A53" t="str">
            <v>123</v>
          </cell>
        </row>
        <row r="54">
          <cell r="A54" t="str">
            <v>141</v>
          </cell>
        </row>
        <row r="55">
          <cell r="A55" t="str">
            <v>142</v>
          </cell>
        </row>
        <row r="56">
          <cell r="A56" t="str">
            <v>143</v>
          </cell>
        </row>
        <row r="57">
          <cell r="A57" t="str">
            <v>144</v>
          </cell>
        </row>
        <row r="58">
          <cell r="A58" t="str">
            <v>145</v>
          </cell>
        </row>
        <row r="59">
          <cell r="A59" t="str">
            <v>181</v>
          </cell>
        </row>
        <row r="60">
          <cell r="A60" t="str">
            <v>182</v>
          </cell>
        </row>
        <row r="61">
          <cell r="A61" t="str">
            <v>183</v>
          </cell>
        </row>
        <row r="62">
          <cell r="A62" t="str">
            <v>184</v>
          </cell>
        </row>
        <row r="63">
          <cell r="A63" t="str">
            <v>185</v>
          </cell>
        </row>
        <row r="64">
          <cell r="A64" t="str">
            <v>186</v>
          </cell>
        </row>
        <row r="65">
          <cell r="A65" t="str">
            <v>187</v>
          </cell>
        </row>
        <row r="66">
          <cell r="A66" t="str">
            <v>188</v>
          </cell>
        </row>
        <row r="67">
          <cell r="A67" t="str">
            <v>189</v>
          </cell>
        </row>
        <row r="68">
          <cell r="A68" t="str">
            <v>190</v>
          </cell>
        </row>
        <row r="69">
          <cell r="A69" t="str">
            <v>191</v>
          </cell>
        </row>
        <row r="70">
          <cell r="A70" t="str">
            <v>210</v>
          </cell>
        </row>
        <row r="71">
          <cell r="A71" t="str">
            <v>211</v>
          </cell>
        </row>
        <row r="72">
          <cell r="A72" t="str">
            <v>211</v>
          </cell>
        </row>
        <row r="73">
          <cell r="A73" t="str">
            <v>212</v>
          </cell>
        </row>
        <row r="74">
          <cell r="A74" t="str">
            <v>213</v>
          </cell>
        </row>
        <row r="75">
          <cell r="A75" t="str">
            <v>214</v>
          </cell>
        </row>
        <row r="76">
          <cell r="A76" t="str">
            <v>215</v>
          </cell>
        </row>
        <row r="77">
          <cell r="A77" t="str">
            <v>216</v>
          </cell>
        </row>
        <row r="78">
          <cell r="A78" t="str">
            <v>217</v>
          </cell>
        </row>
        <row r="79">
          <cell r="A79" t="str">
            <v>218</v>
          </cell>
        </row>
        <row r="80">
          <cell r="A80" t="str">
            <v>219</v>
          </cell>
        </row>
        <row r="81">
          <cell r="A81" t="str">
            <v>220</v>
          </cell>
        </row>
        <row r="82">
          <cell r="A82" t="str">
            <v>221</v>
          </cell>
        </row>
        <row r="83">
          <cell r="A83" t="str">
            <v>222</v>
          </cell>
        </row>
        <row r="84">
          <cell r="A84" t="str">
            <v>223</v>
          </cell>
        </row>
        <row r="85">
          <cell r="A85" t="str">
            <v>224</v>
          </cell>
        </row>
        <row r="86">
          <cell r="A86" t="str">
            <v>225</v>
          </cell>
        </row>
        <row r="87">
          <cell r="A87" t="str">
            <v>226</v>
          </cell>
        </row>
        <row r="88">
          <cell r="A88" t="str">
            <v>227</v>
          </cell>
        </row>
        <row r="89">
          <cell r="A89" t="str">
            <v>228</v>
          </cell>
        </row>
        <row r="90">
          <cell r="A90" t="str">
            <v>229</v>
          </cell>
        </row>
        <row r="91">
          <cell r="A91" t="str">
            <v>230</v>
          </cell>
        </row>
        <row r="92">
          <cell r="A92" t="str">
            <v>231</v>
          </cell>
        </row>
        <row r="93">
          <cell r="A93" t="str">
            <v>232</v>
          </cell>
        </row>
        <row r="94">
          <cell r="A94" t="str">
            <v>233</v>
          </cell>
        </row>
        <row r="95">
          <cell r="A95" t="str">
            <v>234</v>
          </cell>
        </row>
        <row r="96">
          <cell r="A96" t="str">
            <v>235</v>
          </cell>
        </row>
        <row r="97">
          <cell r="A97" t="str">
            <v>236</v>
          </cell>
        </row>
        <row r="98">
          <cell r="A98" t="str">
            <v>281</v>
          </cell>
        </row>
        <row r="99">
          <cell r="A99" t="str">
            <v>282</v>
          </cell>
        </row>
        <row r="100">
          <cell r="A100" t="str">
            <v>283</v>
          </cell>
        </row>
        <row r="101">
          <cell r="A101" t="str">
            <v>284</v>
          </cell>
        </row>
        <row r="102">
          <cell r="A102" t="str">
            <v>285</v>
          </cell>
        </row>
        <row r="103">
          <cell r="A103" t="str">
            <v>286</v>
          </cell>
        </row>
        <row r="104">
          <cell r="A104" t="str">
            <v>287</v>
          </cell>
        </row>
        <row r="105">
          <cell r="A105" t="str">
            <v>288</v>
          </cell>
        </row>
        <row r="106">
          <cell r="A106" t="str">
            <v>289</v>
          </cell>
        </row>
        <row r="107">
          <cell r="A107" t="str">
            <v>290</v>
          </cell>
        </row>
        <row r="108">
          <cell r="A108" t="str">
            <v>291</v>
          </cell>
        </row>
        <row r="109">
          <cell r="A109" t="str">
            <v>292</v>
          </cell>
        </row>
        <row r="110">
          <cell r="A110" t="str">
            <v>293</v>
          </cell>
        </row>
        <row r="111">
          <cell r="A111" t="str">
            <v>294</v>
          </cell>
        </row>
        <row r="112">
          <cell r="A112" t="str">
            <v>295</v>
          </cell>
        </row>
        <row r="113">
          <cell r="A113" t="str">
            <v>296</v>
          </cell>
        </row>
        <row r="114">
          <cell r="A114" t="str">
            <v>297</v>
          </cell>
        </row>
        <row r="115">
          <cell r="A115" t="str">
            <v>298</v>
          </cell>
        </row>
        <row r="116">
          <cell r="A116" t="str">
            <v>299</v>
          </cell>
        </row>
        <row r="117">
          <cell r="A117" t="str">
            <v>300</v>
          </cell>
        </row>
        <row r="118">
          <cell r="A118" t="str">
            <v>301</v>
          </cell>
        </row>
        <row r="119">
          <cell r="A119" t="str">
            <v>302</v>
          </cell>
        </row>
        <row r="120">
          <cell r="A120" t="str">
            <v>303</v>
          </cell>
        </row>
        <row r="121">
          <cell r="A121" t="str">
            <v>304</v>
          </cell>
        </row>
        <row r="122">
          <cell r="A122" t="str">
            <v>305</v>
          </cell>
        </row>
        <row r="123">
          <cell r="A123" t="str">
            <v>310</v>
          </cell>
        </row>
        <row r="124">
          <cell r="A124" t="str">
            <v>312</v>
          </cell>
        </row>
        <row r="125">
          <cell r="A125" t="str">
            <v>313</v>
          </cell>
        </row>
        <row r="126">
          <cell r="A126" t="str">
            <v>314</v>
          </cell>
        </row>
        <row r="127">
          <cell r="A127" t="str">
            <v>315</v>
          </cell>
        </row>
        <row r="128">
          <cell r="A128" t="str">
            <v>317</v>
          </cell>
        </row>
        <row r="129">
          <cell r="A129" t="str">
            <v>318</v>
          </cell>
        </row>
        <row r="130">
          <cell r="A130" t="str">
            <v>319</v>
          </cell>
        </row>
        <row r="131">
          <cell r="A131" t="str">
            <v>321</v>
          </cell>
        </row>
        <row r="132">
          <cell r="A132" t="str">
            <v>322</v>
          </cell>
        </row>
        <row r="133">
          <cell r="A133" t="str">
            <v>323</v>
          </cell>
        </row>
        <row r="134">
          <cell r="A134" t="str">
            <v>324</v>
          </cell>
        </row>
        <row r="135">
          <cell r="A135" t="str">
            <v>325</v>
          </cell>
        </row>
        <row r="136">
          <cell r="A136" t="str">
            <v>326</v>
          </cell>
        </row>
        <row r="137">
          <cell r="A137" t="str">
            <v>327</v>
          </cell>
        </row>
        <row r="138">
          <cell r="A138" t="str">
            <v>328</v>
          </cell>
        </row>
        <row r="139">
          <cell r="A139" t="str">
            <v>329</v>
          </cell>
        </row>
        <row r="140">
          <cell r="A140" t="str">
            <v>330</v>
          </cell>
        </row>
        <row r="141">
          <cell r="A141" t="str">
            <v>331</v>
          </cell>
        </row>
        <row r="142">
          <cell r="A142" t="str">
            <v>332</v>
          </cell>
        </row>
        <row r="143">
          <cell r="A143" t="str">
            <v>333</v>
          </cell>
        </row>
        <row r="144">
          <cell r="A144" t="str">
            <v>334</v>
          </cell>
        </row>
        <row r="145">
          <cell r="A145" t="str">
            <v>335</v>
          </cell>
        </row>
        <row r="146">
          <cell r="A146" t="str">
            <v>336</v>
          </cell>
        </row>
        <row r="147">
          <cell r="A147" t="str">
            <v>337</v>
          </cell>
        </row>
        <row r="148">
          <cell r="A148" t="str">
            <v>338</v>
          </cell>
        </row>
        <row r="149">
          <cell r="A149" t="str">
            <v>339</v>
          </cell>
        </row>
        <row r="150">
          <cell r="A150" t="str">
            <v>340</v>
          </cell>
        </row>
        <row r="151">
          <cell r="A151" t="str">
            <v>341</v>
          </cell>
        </row>
        <row r="152">
          <cell r="A152" t="str">
            <v>342</v>
          </cell>
        </row>
        <row r="153">
          <cell r="A153" t="str">
            <v>343</v>
          </cell>
        </row>
        <row r="154">
          <cell r="A154" t="str">
            <v>344</v>
          </cell>
        </row>
        <row r="155">
          <cell r="A155" t="str">
            <v>345</v>
          </cell>
        </row>
        <row r="156">
          <cell r="A156" t="str">
            <v>346</v>
          </cell>
        </row>
        <row r="157">
          <cell r="A157" t="str">
            <v>347</v>
          </cell>
        </row>
        <row r="158">
          <cell r="A158" t="str">
            <v>348</v>
          </cell>
        </row>
        <row r="159">
          <cell r="A159" t="str">
            <v>349</v>
          </cell>
        </row>
        <row r="160">
          <cell r="A160" t="str">
            <v>350</v>
          </cell>
        </row>
        <row r="161">
          <cell r="A161" t="str">
            <v>351</v>
          </cell>
        </row>
        <row r="162">
          <cell r="A162" t="str">
            <v>352</v>
          </cell>
        </row>
        <row r="163">
          <cell r="A163" t="str">
            <v>353</v>
          </cell>
        </row>
        <row r="164">
          <cell r="A164" t="str">
            <v>354</v>
          </cell>
        </row>
        <row r="165">
          <cell r="A165" t="str">
            <v>355</v>
          </cell>
        </row>
        <row r="166">
          <cell r="A166" t="str">
            <v>356</v>
          </cell>
        </row>
        <row r="167">
          <cell r="A167" t="str">
            <v>357</v>
          </cell>
        </row>
        <row r="168">
          <cell r="A168" t="str">
            <v>358</v>
          </cell>
        </row>
        <row r="169">
          <cell r="A169" t="str">
            <v>359</v>
          </cell>
        </row>
        <row r="170">
          <cell r="A170" t="str">
            <v>360</v>
          </cell>
        </row>
        <row r="171">
          <cell r="A171" t="str">
            <v>361</v>
          </cell>
        </row>
        <row r="172">
          <cell r="A172" t="str">
            <v>362</v>
          </cell>
        </row>
        <row r="173">
          <cell r="A173" t="str">
            <v>363</v>
          </cell>
        </row>
        <row r="174">
          <cell r="A174" t="str">
            <v>364</v>
          </cell>
        </row>
        <row r="175">
          <cell r="A175" t="str">
            <v>365</v>
          </cell>
        </row>
        <row r="176">
          <cell r="A176" t="str">
            <v>366</v>
          </cell>
        </row>
        <row r="177">
          <cell r="A177" t="str">
            <v>367</v>
          </cell>
        </row>
        <row r="178">
          <cell r="A178" t="str">
            <v>368</v>
          </cell>
        </row>
        <row r="179">
          <cell r="A179" t="str">
            <v>369</v>
          </cell>
        </row>
        <row r="180">
          <cell r="A180" t="str">
            <v>370</v>
          </cell>
        </row>
        <row r="181">
          <cell r="A181" t="str">
            <v>381</v>
          </cell>
        </row>
        <row r="182">
          <cell r="A182" t="str">
            <v>382</v>
          </cell>
        </row>
        <row r="183">
          <cell r="A183" t="str">
            <v>383</v>
          </cell>
        </row>
        <row r="184">
          <cell r="A184" t="str">
            <v>384</v>
          </cell>
        </row>
        <row r="185">
          <cell r="A185" t="str">
            <v>385</v>
          </cell>
        </row>
        <row r="186">
          <cell r="A186" t="str">
            <v>386</v>
          </cell>
        </row>
        <row r="187">
          <cell r="A187" t="str">
            <v>387</v>
          </cell>
        </row>
        <row r="188">
          <cell r="A188" t="str">
            <v>388</v>
          </cell>
        </row>
        <row r="189">
          <cell r="A189" t="str">
            <v>389</v>
          </cell>
        </row>
        <row r="190">
          <cell r="A190" t="str">
            <v>390</v>
          </cell>
        </row>
        <row r="191">
          <cell r="A191" t="str">
            <v>391</v>
          </cell>
        </row>
        <row r="192">
          <cell r="A192" t="str">
            <v>392</v>
          </cell>
        </row>
        <row r="193">
          <cell r="A193" t="str">
            <v>393</v>
          </cell>
        </row>
        <row r="194">
          <cell r="A194" t="str">
            <v>394</v>
          </cell>
        </row>
        <row r="195">
          <cell r="A195" t="str">
            <v>395</v>
          </cell>
        </row>
        <row r="196">
          <cell r="A196" t="str">
            <v>396</v>
          </cell>
        </row>
        <row r="197">
          <cell r="A197" t="str">
            <v>397</v>
          </cell>
        </row>
        <row r="198">
          <cell r="A198" t="str">
            <v>398</v>
          </cell>
        </row>
        <row r="199">
          <cell r="A199" t="str">
            <v>399</v>
          </cell>
        </row>
        <row r="200">
          <cell r="A200" t="str">
            <v>400</v>
          </cell>
        </row>
        <row r="201">
          <cell r="A201" t="str">
            <v>401</v>
          </cell>
        </row>
        <row r="202">
          <cell r="A202" t="str">
            <v>402</v>
          </cell>
        </row>
        <row r="203">
          <cell r="A203" t="str">
            <v>403</v>
          </cell>
        </row>
        <row r="204">
          <cell r="A204" t="str">
            <v>404</v>
          </cell>
        </row>
        <row r="205">
          <cell r="A205" t="str">
            <v>405</v>
          </cell>
        </row>
        <row r="206">
          <cell r="A206" t="str">
            <v>406</v>
          </cell>
        </row>
        <row r="207">
          <cell r="A207" t="str">
            <v>407</v>
          </cell>
        </row>
        <row r="208">
          <cell r="A208" t="str">
            <v>408</v>
          </cell>
        </row>
        <row r="209">
          <cell r="A209" t="str">
            <v>409</v>
          </cell>
        </row>
        <row r="210">
          <cell r="A210" t="str">
            <v>410</v>
          </cell>
        </row>
        <row r="211">
          <cell r="A211" t="str">
            <v>411</v>
          </cell>
        </row>
        <row r="212">
          <cell r="A212" t="str">
            <v>412</v>
          </cell>
        </row>
        <row r="213">
          <cell r="A213" t="str">
            <v>413</v>
          </cell>
        </row>
        <row r="214">
          <cell r="A214" t="str">
            <v>414</v>
          </cell>
        </row>
        <row r="215">
          <cell r="A215" t="str">
            <v>415</v>
          </cell>
        </row>
        <row r="216">
          <cell r="A216" t="str">
            <v>416</v>
          </cell>
        </row>
        <row r="217">
          <cell r="A217" t="str">
            <v>417</v>
          </cell>
        </row>
        <row r="218">
          <cell r="A218" t="str">
            <v>418</v>
          </cell>
        </row>
        <row r="219">
          <cell r="A219" t="str">
            <v>419</v>
          </cell>
        </row>
        <row r="220">
          <cell r="A220" t="str">
            <v>420</v>
          </cell>
        </row>
        <row r="221">
          <cell r="A221" t="str">
            <v>421</v>
          </cell>
        </row>
        <row r="222">
          <cell r="A222" t="str">
            <v>422</v>
          </cell>
        </row>
        <row r="223">
          <cell r="A223" t="str">
            <v>423</v>
          </cell>
        </row>
        <row r="224">
          <cell r="A224" t="str">
            <v>424</v>
          </cell>
        </row>
        <row r="225">
          <cell r="A225" t="str">
            <v>425</v>
          </cell>
        </row>
        <row r="226">
          <cell r="A226" t="str">
            <v>426</v>
          </cell>
        </row>
        <row r="227">
          <cell r="A227" t="str">
            <v>427</v>
          </cell>
        </row>
        <row r="228">
          <cell r="A228" t="str">
            <v>428</v>
          </cell>
        </row>
        <row r="229">
          <cell r="A229" t="str">
            <v>429</v>
          </cell>
        </row>
        <row r="230">
          <cell r="A230" t="str">
            <v>430</v>
          </cell>
        </row>
        <row r="231">
          <cell r="A231" t="str">
            <v>431</v>
          </cell>
        </row>
        <row r="232">
          <cell r="A232" t="str">
            <v>432</v>
          </cell>
        </row>
        <row r="233">
          <cell r="A233" t="str">
            <v>433</v>
          </cell>
        </row>
        <row r="234">
          <cell r="A234" t="str">
            <v>434</v>
          </cell>
        </row>
        <row r="235">
          <cell r="A235" t="str">
            <v>435</v>
          </cell>
        </row>
        <row r="236">
          <cell r="A236" t="str">
            <v>436</v>
          </cell>
        </row>
        <row r="237">
          <cell r="A237" t="str">
            <v>437</v>
          </cell>
        </row>
        <row r="238">
          <cell r="A238" t="str">
            <v>438</v>
          </cell>
        </row>
        <row r="239">
          <cell r="A239" t="str">
            <v>439</v>
          </cell>
        </row>
        <row r="240">
          <cell r="A240" t="str">
            <v>440</v>
          </cell>
        </row>
        <row r="241">
          <cell r="A241" t="str">
            <v>441</v>
          </cell>
        </row>
        <row r="242">
          <cell r="A242" t="str">
            <v>442</v>
          </cell>
        </row>
        <row r="243">
          <cell r="A243" t="str">
            <v>443</v>
          </cell>
        </row>
        <row r="244">
          <cell r="A244" t="str">
            <v>444</v>
          </cell>
        </row>
        <row r="245">
          <cell r="A245" t="str">
            <v>445</v>
          </cell>
        </row>
        <row r="246">
          <cell r="A246" t="str">
            <v>446</v>
          </cell>
        </row>
        <row r="247">
          <cell r="A247" t="str">
            <v>447</v>
          </cell>
        </row>
        <row r="248">
          <cell r="A248" t="str">
            <v>448</v>
          </cell>
        </row>
        <row r="249">
          <cell r="A249" t="str">
            <v>449</v>
          </cell>
        </row>
        <row r="250">
          <cell r="A250" t="str">
            <v>450</v>
          </cell>
        </row>
        <row r="251">
          <cell r="A251" t="str">
            <v>451</v>
          </cell>
        </row>
        <row r="252">
          <cell r="A252" t="str">
            <v>452</v>
          </cell>
        </row>
        <row r="253">
          <cell r="A253" t="str">
            <v>453</v>
          </cell>
        </row>
        <row r="254">
          <cell r="A254" t="str">
            <v>454</v>
          </cell>
        </row>
        <row r="255">
          <cell r="A255" t="str">
            <v>455</v>
          </cell>
        </row>
        <row r="256">
          <cell r="A256" t="str">
            <v>456</v>
          </cell>
        </row>
        <row r="257">
          <cell r="A257" t="str">
            <v>457</v>
          </cell>
        </row>
        <row r="258">
          <cell r="A258" t="str">
            <v>458</v>
          </cell>
        </row>
        <row r="259">
          <cell r="A259" t="str">
            <v>459</v>
          </cell>
        </row>
        <row r="260">
          <cell r="A260" t="str">
            <v>460</v>
          </cell>
        </row>
        <row r="261">
          <cell r="A261" t="str">
            <v>461</v>
          </cell>
        </row>
        <row r="262">
          <cell r="A262" t="str">
            <v>462</v>
          </cell>
        </row>
        <row r="263">
          <cell r="A263" t="str">
            <v>463</v>
          </cell>
        </row>
        <row r="264">
          <cell r="A264" t="str">
            <v>464</v>
          </cell>
        </row>
        <row r="265">
          <cell r="A265" t="str">
            <v>465</v>
          </cell>
        </row>
        <row r="266">
          <cell r="A266" t="str">
            <v>466</v>
          </cell>
        </row>
        <row r="267">
          <cell r="A267" t="str">
            <v>467</v>
          </cell>
        </row>
        <row r="268">
          <cell r="A268" t="str">
            <v>468</v>
          </cell>
        </row>
        <row r="269">
          <cell r="A269" t="str">
            <v>469</v>
          </cell>
        </row>
        <row r="270">
          <cell r="A270" t="str">
            <v>470</v>
          </cell>
        </row>
        <row r="271">
          <cell r="A271" t="str">
            <v>471</v>
          </cell>
        </row>
        <row r="272">
          <cell r="A272" t="str">
            <v>472</v>
          </cell>
        </row>
        <row r="273">
          <cell r="A273" t="str">
            <v>473</v>
          </cell>
        </row>
        <row r="274">
          <cell r="A274" t="str">
            <v>474</v>
          </cell>
        </row>
        <row r="275">
          <cell r="A275" t="str">
            <v>475</v>
          </cell>
        </row>
        <row r="276">
          <cell r="A276" t="str">
            <v>476</v>
          </cell>
        </row>
        <row r="277">
          <cell r="A277" t="str">
            <v>477</v>
          </cell>
        </row>
        <row r="278">
          <cell r="A278" t="str">
            <v>478</v>
          </cell>
        </row>
        <row r="279">
          <cell r="A279" t="str">
            <v>479</v>
          </cell>
        </row>
        <row r="280">
          <cell r="A280" t="str">
            <v>480</v>
          </cell>
        </row>
        <row r="281">
          <cell r="A281" t="str">
            <v>481</v>
          </cell>
        </row>
        <row r="282">
          <cell r="A282" t="str">
            <v>482</v>
          </cell>
        </row>
        <row r="283">
          <cell r="A283" t="str">
            <v>483</v>
          </cell>
        </row>
        <row r="284">
          <cell r="A284" t="str">
            <v>485</v>
          </cell>
        </row>
        <row r="285">
          <cell r="A285" t="str">
            <v>486</v>
          </cell>
        </row>
        <row r="286">
          <cell r="A286" t="str">
            <v>488</v>
          </cell>
        </row>
        <row r="287">
          <cell r="A287" t="str">
            <v>490</v>
          </cell>
        </row>
        <row r="288">
          <cell r="A288" t="str">
            <v>491</v>
          </cell>
        </row>
        <row r="289">
          <cell r="A289" t="str">
            <v>492</v>
          </cell>
        </row>
        <row r="290">
          <cell r="A290" t="str">
            <v>495</v>
          </cell>
        </row>
        <row r="291">
          <cell r="A291" t="str">
            <v>496</v>
          </cell>
        </row>
        <row r="292">
          <cell r="A292" t="str">
            <v>501</v>
          </cell>
        </row>
        <row r="293">
          <cell r="A293" t="str">
            <v>502</v>
          </cell>
        </row>
        <row r="294">
          <cell r="A294" t="str">
            <v>503</v>
          </cell>
        </row>
        <row r="295">
          <cell r="A295" t="str">
            <v>504</v>
          </cell>
        </row>
        <row r="296">
          <cell r="A296" t="str">
            <v>505</v>
          </cell>
        </row>
        <row r="297">
          <cell r="A297" t="str">
            <v>506</v>
          </cell>
        </row>
        <row r="298">
          <cell r="A298" t="str">
            <v>507</v>
          </cell>
        </row>
        <row r="299">
          <cell r="A299" t="str">
            <v>508</v>
          </cell>
        </row>
        <row r="300">
          <cell r="A300" t="str">
            <v>509</v>
          </cell>
        </row>
        <row r="301">
          <cell r="A301" t="str">
            <v>510</v>
          </cell>
        </row>
        <row r="302">
          <cell r="A302" t="str">
            <v>511</v>
          </cell>
        </row>
        <row r="303">
          <cell r="A303" t="str">
            <v>512</v>
          </cell>
        </row>
        <row r="304">
          <cell r="A304" t="str">
            <v>513</v>
          </cell>
        </row>
        <row r="305">
          <cell r="A305" t="str">
            <v>514</v>
          </cell>
        </row>
        <row r="306">
          <cell r="A306" t="str">
            <v>515</v>
          </cell>
        </row>
        <row r="307">
          <cell r="A307" t="str">
            <v>516</v>
          </cell>
        </row>
        <row r="308">
          <cell r="A308" t="str">
            <v>517</v>
          </cell>
        </row>
        <row r="309">
          <cell r="A309" t="str">
            <v>518</v>
          </cell>
        </row>
        <row r="310">
          <cell r="A310" t="str">
            <v>519</v>
          </cell>
        </row>
        <row r="311">
          <cell r="A311" t="str">
            <v>520</v>
          </cell>
        </row>
        <row r="312">
          <cell r="A312" t="str">
            <v>566</v>
          </cell>
        </row>
        <row r="313">
          <cell r="A313" t="str">
            <v>581</v>
          </cell>
        </row>
        <row r="314">
          <cell r="A314" t="str">
            <v>601</v>
          </cell>
        </row>
        <row r="315">
          <cell r="A315" t="str">
            <v>602</v>
          </cell>
        </row>
        <row r="316">
          <cell r="A316" t="str">
            <v>603</v>
          </cell>
        </row>
        <row r="317">
          <cell r="A317" t="str">
            <v>604</v>
          </cell>
        </row>
        <row r="318">
          <cell r="A318" t="str">
            <v>605</v>
          </cell>
        </row>
        <row r="319">
          <cell r="A319" t="str">
            <v>606</v>
          </cell>
        </row>
        <row r="320">
          <cell r="A320" t="str">
            <v>607</v>
          </cell>
        </row>
        <row r="321">
          <cell r="A321" t="str">
            <v>608</v>
          </cell>
        </row>
        <row r="322">
          <cell r="A322" t="str">
            <v>609</v>
          </cell>
        </row>
        <row r="323">
          <cell r="A323" t="str">
            <v>610</v>
          </cell>
        </row>
        <row r="324">
          <cell r="A324" t="str">
            <v>611</v>
          </cell>
        </row>
        <row r="325">
          <cell r="A325" t="str">
            <v>612</v>
          </cell>
        </row>
        <row r="326">
          <cell r="A326" t="str">
            <v>613</v>
          </cell>
        </row>
        <row r="327">
          <cell r="A327" t="str">
            <v>614</v>
          </cell>
        </row>
        <row r="328">
          <cell r="A328" t="str">
            <v>615</v>
          </cell>
        </row>
        <row r="329">
          <cell r="A329" t="str">
            <v>616</v>
          </cell>
        </row>
        <row r="330">
          <cell r="A330" t="str">
            <v>617</v>
          </cell>
        </row>
        <row r="331">
          <cell r="A331" t="str">
            <v>618</v>
          </cell>
        </row>
        <row r="332">
          <cell r="A332" t="str">
            <v>619</v>
          </cell>
        </row>
        <row r="333">
          <cell r="A333" t="str">
            <v>620</v>
          </cell>
        </row>
        <row r="334">
          <cell r="A334" t="str">
            <v>621</v>
          </cell>
        </row>
        <row r="335">
          <cell r="A335" t="str">
            <v>622</v>
          </cell>
        </row>
        <row r="336">
          <cell r="A336" t="str">
            <v>623</v>
          </cell>
        </row>
        <row r="337">
          <cell r="A337" t="str">
            <v>624</v>
          </cell>
        </row>
        <row r="338">
          <cell r="A338" t="str">
            <v>625</v>
          </cell>
        </row>
        <row r="339">
          <cell r="A339" t="str">
            <v>626</v>
          </cell>
        </row>
        <row r="340">
          <cell r="A340" t="str">
            <v>627</v>
          </cell>
        </row>
        <row r="341">
          <cell r="A341" t="str">
            <v>628</v>
          </cell>
        </row>
        <row r="342">
          <cell r="A342" t="str">
            <v>629</v>
          </cell>
        </row>
        <row r="343">
          <cell r="A343" t="str">
            <v>630</v>
          </cell>
        </row>
        <row r="344">
          <cell r="A344" t="str">
            <v>631</v>
          </cell>
        </row>
        <row r="345">
          <cell r="A345" t="str">
            <v>632</v>
          </cell>
        </row>
        <row r="346">
          <cell r="A346" t="str">
            <v>633</v>
          </cell>
        </row>
        <row r="347">
          <cell r="A347" t="str">
            <v>634</v>
          </cell>
        </row>
        <row r="348">
          <cell r="A348" t="str">
            <v>635</v>
          </cell>
        </row>
        <row r="349">
          <cell r="A349" t="str">
            <v>636</v>
          </cell>
        </row>
        <row r="350">
          <cell r="A350" t="str">
            <v>637</v>
          </cell>
        </row>
        <row r="351">
          <cell r="A351" t="str">
            <v>638</v>
          </cell>
        </row>
        <row r="352">
          <cell r="A352" t="str">
            <v>639</v>
          </cell>
        </row>
        <row r="353">
          <cell r="A353" t="str">
            <v>640</v>
          </cell>
        </row>
        <row r="354">
          <cell r="A354" t="str">
            <v>641</v>
          </cell>
        </row>
        <row r="355">
          <cell r="A355" t="str">
            <v>642</v>
          </cell>
        </row>
        <row r="356">
          <cell r="A356" t="str">
            <v>643</v>
          </cell>
        </row>
        <row r="357">
          <cell r="A357" t="str">
            <v>644</v>
          </cell>
        </row>
        <row r="358">
          <cell r="A358" t="str">
            <v>645</v>
          </cell>
        </row>
        <row r="359">
          <cell r="A359" t="str">
            <v>646</v>
          </cell>
        </row>
        <row r="360">
          <cell r="A360" t="str">
            <v>647</v>
          </cell>
        </row>
        <row r="361">
          <cell r="A361" t="str">
            <v>648</v>
          </cell>
        </row>
        <row r="362">
          <cell r="A362" t="str">
            <v>649</v>
          </cell>
        </row>
        <row r="363">
          <cell r="A363" t="str">
            <v>650</v>
          </cell>
        </row>
        <row r="364">
          <cell r="A364" t="str">
            <v>651</v>
          </cell>
        </row>
        <row r="365">
          <cell r="A365" t="str">
            <v>652</v>
          </cell>
        </row>
        <row r="366">
          <cell r="A366" t="str">
            <v>653</v>
          </cell>
        </row>
        <row r="367">
          <cell r="A367" t="str">
            <v>654</v>
          </cell>
        </row>
        <row r="368">
          <cell r="A368" t="str">
            <v>655</v>
          </cell>
        </row>
        <row r="369">
          <cell r="A369" t="str">
            <v>656</v>
          </cell>
        </row>
        <row r="370">
          <cell r="A370" t="str">
            <v>657</v>
          </cell>
        </row>
        <row r="371">
          <cell r="A371" t="str">
            <v>658</v>
          </cell>
        </row>
        <row r="372">
          <cell r="A372" t="str">
            <v>659</v>
          </cell>
        </row>
        <row r="373">
          <cell r="A373" t="str">
            <v>660</v>
          </cell>
        </row>
        <row r="374">
          <cell r="A374" t="str">
            <v>661</v>
          </cell>
        </row>
        <row r="375">
          <cell r="A375" t="str">
            <v>662</v>
          </cell>
        </row>
        <row r="376">
          <cell r="A376" t="str">
            <v>663</v>
          </cell>
        </row>
        <row r="377">
          <cell r="A377" t="str">
            <v>664</v>
          </cell>
        </row>
        <row r="378">
          <cell r="A378" t="str">
            <v>665</v>
          </cell>
        </row>
        <row r="379">
          <cell r="A379" t="str">
            <v>666</v>
          </cell>
        </row>
        <row r="380">
          <cell r="A380" t="str">
            <v>667</v>
          </cell>
        </row>
        <row r="381">
          <cell r="A381" t="str">
            <v>668</v>
          </cell>
        </row>
        <row r="382">
          <cell r="A382" t="str">
            <v>669</v>
          </cell>
        </row>
        <row r="383">
          <cell r="A383" t="str">
            <v>670</v>
          </cell>
        </row>
        <row r="384">
          <cell r="A384" t="str">
            <v>671</v>
          </cell>
        </row>
        <row r="385">
          <cell r="A385" t="str">
            <v>672</v>
          </cell>
        </row>
        <row r="386">
          <cell r="A386" t="str">
            <v>673</v>
          </cell>
        </row>
        <row r="387">
          <cell r="A387" t="str">
            <v>674</v>
          </cell>
        </row>
        <row r="388">
          <cell r="A388" t="str">
            <v>675</v>
          </cell>
        </row>
        <row r="389">
          <cell r="A389" t="str">
            <v>676</v>
          </cell>
        </row>
        <row r="390">
          <cell r="A390" t="str">
            <v>677</v>
          </cell>
        </row>
        <row r="391">
          <cell r="A391" t="str">
            <v>678</v>
          </cell>
        </row>
        <row r="392">
          <cell r="A392" t="str">
            <v>679</v>
          </cell>
        </row>
        <row r="393">
          <cell r="A393" t="str">
            <v>680</v>
          </cell>
        </row>
        <row r="394">
          <cell r="A394" t="str">
            <v>681</v>
          </cell>
        </row>
        <row r="395">
          <cell r="A395" t="str">
            <v>682</v>
          </cell>
        </row>
        <row r="396">
          <cell r="A396" t="str">
            <v>683</v>
          </cell>
        </row>
        <row r="397">
          <cell r="A397" t="str">
            <v>684</v>
          </cell>
        </row>
        <row r="398">
          <cell r="A398" t="str">
            <v>685</v>
          </cell>
        </row>
        <row r="399">
          <cell r="A399" t="str">
            <v>686</v>
          </cell>
        </row>
        <row r="400">
          <cell r="A400" t="str">
            <v>687</v>
          </cell>
        </row>
        <row r="401">
          <cell r="A401" t="str">
            <v>688</v>
          </cell>
        </row>
        <row r="402">
          <cell r="A402" t="str">
            <v>689</v>
          </cell>
        </row>
        <row r="403">
          <cell r="A403" t="str">
            <v>690</v>
          </cell>
        </row>
        <row r="404">
          <cell r="A404" t="str">
            <v>691</v>
          </cell>
        </row>
        <row r="405">
          <cell r="A405" t="str">
            <v>692</v>
          </cell>
        </row>
        <row r="406">
          <cell r="A406" t="str">
            <v>693</v>
          </cell>
        </row>
        <row r="407">
          <cell r="A407" t="str">
            <v>694</v>
          </cell>
        </row>
        <row r="408">
          <cell r="A408" t="str">
            <v>695</v>
          </cell>
        </row>
        <row r="409">
          <cell r="A409" t="str">
            <v>696</v>
          </cell>
        </row>
        <row r="410">
          <cell r="A410" t="str">
            <v>697</v>
          </cell>
        </row>
        <row r="411">
          <cell r="A411" t="str">
            <v>698</v>
          </cell>
        </row>
        <row r="412">
          <cell r="A412" t="str">
            <v>699</v>
          </cell>
        </row>
        <row r="413">
          <cell r="A413" t="str">
            <v>700</v>
          </cell>
        </row>
        <row r="414">
          <cell r="A414" t="str">
            <v>701</v>
          </cell>
        </row>
        <row r="415">
          <cell r="A415" t="str">
            <v>702</v>
          </cell>
        </row>
        <row r="416">
          <cell r="A416" t="str">
            <v>703</v>
          </cell>
        </row>
        <row r="417">
          <cell r="A417" t="str">
            <v>704</v>
          </cell>
        </row>
        <row r="418">
          <cell r="A418" t="str">
            <v>705</v>
          </cell>
        </row>
        <row r="419">
          <cell r="A419" t="str">
            <v>706</v>
          </cell>
        </row>
        <row r="420">
          <cell r="A420" t="str">
            <v>707</v>
          </cell>
        </row>
        <row r="421">
          <cell r="A421" t="str">
            <v>708</v>
          </cell>
        </row>
        <row r="422">
          <cell r="A422" t="str">
            <v>709</v>
          </cell>
        </row>
        <row r="423">
          <cell r="A423" t="str">
            <v>710</v>
          </cell>
        </row>
        <row r="424">
          <cell r="A424" t="str">
            <v>711</v>
          </cell>
        </row>
        <row r="425">
          <cell r="A425" t="str">
            <v>712</v>
          </cell>
        </row>
        <row r="426">
          <cell r="A426" t="str">
            <v>713</v>
          </cell>
        </row>
        <row r="427">
          <cell r="A427" t="str">
            <v>714</v>
          </cell>
        </row>
        <row r="428">
          <cell r="A428" t="str">
            <v>715</v>
          </cell>
        </row>
        <row r="429">
          <cell r="A429" t="str">
            <v>716</v>
          </cell>
        </row>
        <row r="430">
          <cell r="A430" t="str">
            <v>717</v>
          </cell>
        </row>
        <row r="431">
          <cell r="A431" t="str">
            <v>718</v>
          </cell>
        </row>
        <row r="432">
          <cell r="A432" t="str">
            <v>719</v>
          </cell>
        </row>
        <row r="433">
          <cell r="A433" t="str">
            <v>720</v>
          </cell>
        </row>
        <row r="434">
          <cell r="A434" t="str">
            <v>721</v>
          </cell>
        </row>
        <row r="435">
          <cell r="A435" t="str">
            <v>722</v>
          </cell>
        </row>
        <row r="436">
          <cell r="A436" t="str">
            <v>723</v>
          </cell>
        </row>
        <row r="437">
          <cell r="A437" t="str">
            <v>724</v>
          </cell>
        </row>
        <row r="438">
          <cell r="A438" t="str">
            <v>725</v>
          </cell>
        </row>
        <row r="439">
          <cell r="A439" t="str">
            <v>726</v>
          </cell>
        </row>
        <row r="440">
          <cell r="A440" t="str">
            <v>728</v>
          </cell>
        </row>
        <row r="441">
          <cell r="A441" t="str">
            <v>729</v>
          </cell>
        </row>
        <row r="442">
          <cell r="A442" t="str">
            <v>730</v>
          </cell>
        </row>
        <row r="443">
          <cell r="A443" t="str">
            <v>731</v>
          </cell>
        </row>
        <row r="444">
          <cell r="A444" t="str">
            <v>733</v>
          </cell>
        </row>
        <row r="445">
          <cell r="A445" t="str">
            <v>734</v>
          </cell>
        </row>
        <row r="446">
          <cell r="A446" t="str">
            <v>735</v>
          </cell>
        </row>
        <row r="447">
          <cell r="A447" t="str">
            <v>736</v>
          </cell>
        </row>
        <row r="448">
          <cell r="A448" t="str">
            <v>738</v>
          </cell>
        </row>
        <row r="449">
          <cell r="A449" t="str">
            <v>739</v>
          </cell>
        </row>
        <row r="450">
          <cell r="A450" t="str">
            <v>741</v>
          </cell>
        </row>
        <row r="451">
          <cell r="A451" t="str">
            <v>742</v>
          </cell>
        </row>
        <row r="452">
          <cell r="A452" t="str">
            <v>743</v>
          </cell>
        </row>
        <row r="453">
          <cell r="A453" t="str">
            <v>744</v>
          </cell>
        </row>
        <row r="454">
          <cell r="A454" t="str">
            <v>745</v>
          </cell>
        </row>
        <row r="455">
          <cell r="A455" t="str">
            <v>746</v>
          </cell>
        </row>
        <row r="456">
          <cell r="A456" t="str">
            <v>771</v>
          </cell>
        </row>
        <row r="457">
          <cell r="A457" t="str">
            <v>772</v>
          </cell>
        </row>
        <row r="458">
          <cell r="A458" t="str">
            <v>773</v>
          </cell>
        </row>
        <row r="459">
          <cell r="A459" t="str">
            <v>774</v>
          </cell>
        </row>
        <row r="460">
          <cell r="A460" t="str">
            <v>775</v>
          </cell>
        </row>
        <row r="461">
          <cell r="A461" t="str">
            <v>776</v>
          </cell>
        </row>
        <row r="462">
          <cell r="A462" t="str">
            <v>777</v>
          </cell>
        </row>
        <row r="463">
          <cell r="A463" t="str">
            <v>778</v>
          </cell>
        </row>
        <row r="464">
          <cell r="A464" t="str">
            <v>779</v>
          </cell>
        </row>
        <row r="465">
          <cell r="A465" t="str">
            <v>780</v>
          </cell>
        </row>
        <row r="466">
          <cell r="A466" t="str">
            <v>781</v>
          </cell>
        </row>
        <row r="467">
          <cell r="A467" t="str">
            <v>782</v>
          </cell>
        </row>
        <row r="468">
          <cell r="A468" t="str">
            <v>783</v>
          </cell>
        </row>
        <row r="469">
          <cell r="A469" t="str">
            <v>784</v>
          </cell>
        </row>
        <row r="470">
          <cell r="A470" t="str">
            <v>785</v>
          </cell>
        </row>
        <row r="471">
          <cell r="A471" t="str">
            <v>786</v>
          </cell>
        </row>
        <row r="472">
          <cell r="A472" t="str">
            <v>787</v>
          </cell>
        </row>
        <row r="473">
          <cell r="A473" t="str">
            <v>788</v>
          </cell>
        </row>
        <row r="474">
          <cell r="A474" t="str">
            <v>789</v>
          </cell>
        </row>
        <row r="475">
          <cell r="A475" t="str">
            <v>790</v>
          </cell>
        </row>
        <row r="476">
          <cell r="A476" t="str">
            <v>791</v>
          </cell>
        </row>
        <row r="477">
          <cell r="A477" t="str">
            <v>792</v>
          </cell>
        </row>
        <row r="478">
          <cell r="A478" t="str">
            <v>793</v>
          </cell>
        </row>
        <row r="479">
          <cell r="A479" t="str">
            <v>794</v>
          </cell>
        </row>
        <row r="480">
          <cell r="A480" t="str">
            <v>795</v>
          </cell>
        </row>
        <row r="481">
          <cell r="A481" t="str">
            <v>796</v>
          </cell>
        </row>
        <row r="482">
          <cell r="A482" t="str">
            <v>797</v>
          </cell>
        </row>
        <row r="483">
          <cell r="A483" t="str">
            <v>798</v>
          </cell>
        </row>
        <row r="484">
          <cell r="A484" t="str">
            <v>799</v>
          </cell>
        </row>
        <row r="485">
          <cell r="A485" t="str">
            <v>800</v>
          </cell>
        </row>
        <row r="486">
          <cell r="A486" t="str">
            <v>801</v>
          </cell>
        </row>
        <row r="487">
          <cell r="A487" t="str">
            <v>802</v>
          </cell>
        </row>
        <row r="488">
          <cell r="A488" t="str">
            <v>803</v>
          </cell>
        </row>
        <row r="489">
          <cell r="A489" t="str">
            <v>804</v>
          </cell>
        </row>
        <row r="490">
          <cell r="A490" t="str">
            <v>805</v>
          </cell>
        </row>
        <row r="491">
          <cell r="A491" t="str">
            <v>806</v>
          </cell>
        </row>
        <row r="492">
          <cell r="A492" t="str">
            <v>807</v>
          </cell>
        </row>
        <row r="493">
          <cell r="A493" t="str">
            <v>808</v>
          </cell>
        </row>
        <row r="494">
          <cell r="A494" t="str">
            <v>809</v>
          </cell>
        </row>
        <row r="495">
          <cell r="A495" t="str">
            <v>810</v>
          </cell>
        </row>
        <row r="496">
          <cell r="A496" t="str">
            <v>811</v>
          </cell>
        </row>
        <row r="497">
          <cell r="A497" t="str">
            <v>812</v>
          </cell>
        </row>
        <row r="498">
          <cell r="A498" t="str">
            <v>813</v>
          </cell>
        </row>
        <row r="499">
          <cell r="A499" t="str">
            <v>814</v>
          </cell>
        </row>
        <row r="500">
          <cell r="A500" t="str">
            <v>815</v>
          </cell>
        </row>
        <row r="501">
          <cell r="A501" t="str">
            <v>816</v>
          </cell>
        </row>
        <row r="502">
          <cell r="A502" t="str">
            <v>817</v>
          </cell>
        </row>
        <row r="503">
          <cell r="A503" t="str">
            <v>818</v>
          </cell>
        </row>
        <row r="504">
          <cell r="A504" t="str">
            <v>819</v>
          </cell>
        </row>
        <row r="505">
          <cell r="A505" t="str">
            <v>820</v>
          </cell>
        </row>
        <row r="506">
          <cell r="A506" t="str">
            <v>821</v>
          </cell>
        </row>
        <row r="507">
          <cell r="A507" t="str">
            <v>822</v>
          </cell>
        </row>
        <row r="508">
          <cell r="A508" t="str">
            <v>823</v>
          </cell>
        </row>
        <row r="509">
          <cell r="A509" t="str">
            <v>824</v>
          </cell>
        </row>
        <row r="510">
          <cell r="A510" t="str">
            <v>825</v>
          </cell>
        </row>
        <row r="511">
          <cell r="A511" t="str">
            <v>826</v>
          </cell>
        </row>
        <row r="512">
          <cell r="A512" t="str">
            <v>827</v>
          </cell>
        </row>
        <row r="513">
          <cell r="A513" t="str">
            <v>828</v>
          </cell>
        </row>
        <row r="514">
          <cell r="A514" t="str">
            <v>829</v>
          </cell>
        </row>
        <row r="515">
          <cell r="A515" t="str">
            <v>830</v>
          </cell>
        </row>
        <row r="516">
          <cell r="A516" t="str">
            <v>831</v>
          </cell>
        </row>
        <row r="517">
          <cell r="A517" t="str">
            <v>833</v>
          </cell>
        </row>
        <row r="518">
          <cell r="A518" t="str">
            <v>834</v>
          </cell>
        </row>
        <row r="519">
          <cell r="A519" t="str">
            <v>835</v>
          </cell>
        </row>
        <row r="520">
          <cell r="A520" t="str">
            <v>836</v>
          </cell>
        </row>
        <row r="521">
          <cell r="A521" t="str">
            <v>837</v>
          </cell>
        </row>
        <row r="522">
          <cell r="A522" t="str">
            <v>838</v>
          </cell>
        </row>
        <row r="523">
          <cell r="A523" t="str">
            <v>839</v>
          </cell>
        </row>
        <row r="524">
          <cell r="A524" t="str">
            <v>840</v>
          </cell>
        </row>
        <row r="525">
          <cell r="A525" t="str">
            <v>841</v>
          </cell>
        </row>
        <row r="526">
          <cell r="A526" t="str">
            <v>842</v>
          </cell>
        </row>
        <row r="527">
          <cell r="A527" t="str">
            <v>843</v>
          </cell>
        </row>
        <row r="528">
          <cell r="A528" t="str">
            <v>844</v>
          </cell>
        </row>
        <row r="529">
          <cell r="A529" t="str">
            <v>845</v>
          </cell>
        </row>
        <row r="530">
          <cell r="A530" t="str">
            <v>846</v>
          </cell>
        </row>
        <row r="531">
          <cell r="A531" t="str">
            <v>847</v>
          </cell>
        </row>
        <row r="532">
          <cell r="A532" t="str">
            <v>850</v>
          </cell>
        </row>
        <row r="533">
          <cell r="A533" t="str">
            <v>851</v>
          </cell>
        </row>
        <row r="534">
          <cell r="A534" t="str">
            <v>852</v>
          </cell>
        </row>
        <row r="535">
          <cell r="A535" t="str">
            <v>853</v>
          </cell>
        </row>
        <row r="536">
          <cell r="A536" t="str">
            <v>854</v>
          </cell>
        </row>
        <row r="537">
          <cell r="A537" t="str">
            <v>855</v>
          </cell>
        </row>
        <row r="538">
          <cell r="A538" t="str">
            <v>856</v>
          </cell>
        </row>
        <row r="539">
          <cell r="A539" t="str">
            <v>857</v>
          </cell>
        </row>
        <row r="540">
          <cell r="A540" t="str">
            <v>858</v>
          </cell>
        </row>
        <row r="541">
          <cell r="A541" t="str">
            <v>859</v>
          </cell>
        </row>
        <row r="542">
          <cell r="A542" t="str">
            <v>860</v>
          </cell>
        </row>
        <row r="543">
          <cell r="A543" t="str">
            <v>861</v>
          </cell>
        </row>
        <row r="544">
          <cell r="A544" t="str">
            <v>862</v>
          </cell>
        </row>
        <row r="545">
          <cell r="A545" t="str">
            <v>863</v>
          </cell>
        </row>
        <row r="546">
          <cell r="A546" t="str">
            <v>864</v>
          </cell>
        </row>
        <row r="547">
          <cell r="A547" t="str">
            <v>865</v>
          </cell>
        </row>
        <row r="548">
          <cell r="A548" t="str">
            <v>866</v>
          </cell>
        </row>
        <row r="549">
          <cell r="A549" t="str">
            <v>867</v>
          </cell>
        </row>
        <row r="550">
          <cell r="A550" t="str">
            <v>868</v>
          </cell>
        </row>
        <row r="551">
          <cell r="A551" t="str">
            <v>869</v>
          </cell>
        </row>
        <row r="552">
          <cell r="A552" t="str">
            <v>870</v>
          </cell>
        </row>
        <row r="553">
          <cell r="A553" t="str">
            <v>871</v>
          </cell>
        </row>
        <row r="554">
          <cell r="A554" t="str">
            <v>872</v>
          </cell>
        </row>
        <row r="555">
          <cell r="A555" t="str">
            <v>873</v>
          </cell>
        </row>
        <row r="556">
          <cell r="A556" t="str">
            <v>874</v>
          </cell>
        </row>
        <row r="557">
          <cell r="A557" t="str">
            <v>875</v>
          </cell>
        </row>
        <row r="558">
          <cell r="A558" t="str">
            <v>876</v>
          </cell>
        </row>
        <row r="559">
          <cell r="A559" t="str">
            <v>877</v>
          </cell>
        </row>
        <row r="560">
          <cell r="A560" t="str">
            <v>878</v>
          </cell>
        </row>
        <row r="561">
          <cell r="A561" t="str">
            <v>879</v>
          </cell>
        </row>
        <row r="562">
          <cell r="A562" t="str">
            <v>880</v>
          </cell>
        </row>
        <row r="563">
          <cell r="A563" t="str">
            <v>881</v>
          </cell>
        </row>
        <row r="564">
          <cell r="A564" t="str">
            <v>882</v>
          </cell>
        </row>
        <row r="565">
          <cell r="A565" t="str">
            <v>883</v>
          </cell>
        </row>
        <row r="566">
          <cell r="A566" t="str">
            <v>884</v>
          </cell>
        </row>
        <row r="567">
          <cell r="A567" t="str">
            <v>885</v>
          </cell>
        </row>
        <row r="568">
          <cell r="A568" t="str">
            <v>886</v>
          </cell>
        </row>
        <row r="569">
          <cell r="A569" t="str">
            <v>887</v>
          </cell>
        </row>
        <row r="570">
          <cell r="A570" t="str">
            <v>888</v>
          </cell>
        </row>
        <row r="571">
          <cell r="A571" t="str">
            <v>889</v>
          </cell>
        </row>
        <row r="572">
          <cell r="A572" t="str">
            <v>890</v>
          </cell>
        </row>
        <row r="573">
          <cell r="A573" t="str">
            <v>891</v>
          </cell>
        </row>
        <row r="574">
          <cell r="A574" t="str">
            <v>892</v>
          </cell>
        </row>
        <row r="575">
          <cell r="A575" t="str">
            <v>893</v>
          </cell>
        </row>
        <row r="576">
          <cell r="A576" t="str">
            <v>894</v>
          </cell>
        </row>
        <row r="577">
          <cell r="A577" t="str">
            <v>895</v>
          </cell>
        </row>
        <row r="578">
          <cell r="A578" t="str">
            <v>896</v>
          </cell>
        </row>
        <row r="579">
          <cell r="A579" t="str">
            <v>897</v>
          </cell>
        </row>
        <row r="580">
          <cell r="A580" t="str">
            <v>898</v>
          </cell>
        </row>
        <row r="581">
          <cell r="A581" t="str">
            <v>899</v>
          </cell>
        </row>
        <row r="582">
          <cell r="A582" t="str">
            <v>900</v>
          </cell>
        </row>
        <row r="583">
          <cell r="A583" t="str">
            <v>901</v>
          </cell>
        </row>
        <row r="584">
          <cell r="A584" t="str">
            <v>902</v>
          </cell>
        </row>
        <row r="585">
          <cell r="A585" t="str">
            <v>903</v>
          </cell>
        </row>
        <row r="586">
          <cell r="A586" t="str">
            <v>904</v>
          </cell>
        </row>
        <row r="587">
          <cell r="A587" t="str">
            <v>905</v>
          </cell>
        </row>
        <row r="588">
          <cell r="A588" t="str">
            <v>906</v>
          </cell>
        </row>
        <row r="589">
          <cell r="A589" t="str">
            <v>907</v>
          </cell>
        </row>
        <row r="590">
          <cell r="A590" t="str">
            <v>908</v>
          </cell>
        </row>
        <row r="591">
          <cell r="A591" t="str">
            <v>909</v>
          </cell>
        </row>
        <row r="592">
          <cell r="A592" t="str">
            <v>M02</v>
          </cell>
        </row>
        <row r="593">
          <cell r="A593" t="str">
            <v>M03</v>
          </cell>
        </row>
        <row r="594">
          <cell r="A594" t="str">
            <v>M04</v>
          </cell>
        </row>
        <row r="595">
          <cell r="A595" t="str">
            <v>M05</v>
          </cell>
        </row>
        <row r="596">
          <cell r="A596" t="str">
            <v>M06</v>
          </cell>
        </row>
        <row r="597">
          <cell r="A597" t="str">
            <v>M07</v>
          </cell>
        </row>
        <row r="598">
          <cell r="A598" t="str">
            <v>M08</v>
          </cell>
        </row>
        <row r="599">
          <cell r="A599" t="str">
            <v>M09</v>
          </cell>
        </row>
        <row r="600">
          <cell r="A600" t="str">
            <v>M10</v>
          </cell>
        </row>
        <row r="601">
          <cell r="A601" t="str">
            <v>M11</v>
          </cell>
        </row>
        <row r="602">
          <cell r="A602" t="str">
            <v>M12</v>
          </cell>
        </row>
        <row r="603">
          <cell r="A603" t="str">
            <v>M13</v>
          </cell>
        </row>
        <row r="604">
          <cell r="A604" t="str">
            <v>M14</v>
          </cell>
        </row>
        <row r="605">
          <cell r="A605" t="str">
            <v>M23</v>
          </cell>
        </row>
        <row r="606">
          <cell r="A606" t="str">
            <v>M24</v>
          </cell>
        </row>
        <row r="607">
          <cell r="A607" t="str">
            <v>M25</v>
          </cell>
        </row>
        <row r="608">
          <cell r="A608" t="str">
            <v>M26</v>
          </cell>
        </row>
        <row r="609">
          <cell r="A609" t="str">
            <v>M27</v>
          </cell>
        </row>
        <row r="610">
          <cell r="A610" t="str">
            <v>M56</v>
          </cell>
        </row>
        <row r="611">
          <cell r="A611" t="str">
            <v>M57</v>
          </cell>
        </row>
        <row r="612">
          <cell r="A612" t="str">
            <v>M58</v>
          </cell>
        </row>
        <row r="613">
          <cell r="A613" t="str">
            <v>M59</v>
          </cell>
        </row>
        <row r="614">
          <cell r="A614" t="str">
            <v>M60</v>
          </cell>
        </row>
        <row r="615">
          <cell r="A615" t="str">
            <v>M61</v>
          </cell>
        </row>
        <row r="616">
          <cell r="A616" t="str">
            <v>M62</v>
          </cell>
        </row>
        <row r="617">
          <cell r="A617" t="str">
            <v>M63</v>
          </cell>
        </row>
        <row r="618">
          <cell r="A618" t="str">
            <v>M64</v>
          </cell>
        </row>
        <row r="619">
          <cell r="A619" t="str">
            <v>M65</v>
          </cell>
        </row>
        <row r="620">
          <cell r="A620" t="str">
            <v>M66</v>
          </cell>
        </row>
        <row r="621">
          <cell r="A621" t="str">
            <v>M67</v>
          </cell>
        </row>
        <row r="622">
          <cell r="A622" t="str">
            <v>M68</v>
          </cell>
        </row>
        <row r="623">
          <cell r="A623" t="str">
            <v>M69</v>
          </cell>
        </row>
        <row r="624">
          <cell r="A624" t="str">
            <v>M70</v>
          </cell>
        </row>
        <row r="625">
          <cell r="A625" t="str">
            <v>M72</v>
          </cell>
        </row>
        <row r="626">
          <cell r="A626" t="str">
            <v>M73</v>
          </cell>
        </row>
        <row r="627">
          <cell r="A627" t="str">
            <v>M74</v>
          </cell>
        </row>
        <row r="628">
          <cell r="A628" t="str">
            <v>M75</v>
          </cell>
        </row>
        <row r="629">
          <cell r="A629" t="str">
            <v>M76</v>
          </cell>
        </row>
        <row r="630">
          <cell r="A630" t="str">
            <v>M77</v>
          </cell>
        </row>
        <row r="631">
          <cell r="A631" t="str">
            <v>M78</v>
          </cell>
        </row>
        <row r="632">
          <cell r="A632" t="str">
            <v>M79</v>
          </cell>
        </row>
        <row r="633">
          <cell r="A633" t="str">
            <v>M80</v>
          </cell>
        </row>
        <row r="634">
          <cell r="A634" t="str">
            <v>M95</v>
          </cell>
        </row>
        <row r="635">
          <cell r="A635" t="str">
            <v>M96</v>
          </cell>
        </row>
        <row r="636">
          <cell r="A636" t="str">
            <v>M97</v>
          </cell>
        </row>
        <row r="637">
          <cell r="A637" t="str">
            <v>M98</v>
          </cell>
        </row>
        <row r="638">
          <cell r="A638" t="str">
            <v>M99</v>
          </cell>
        </row>
        <row r="639">
          <cell r="A639" t="str">
            <v>N01</v>
          </cell>
        </row>
        <row r="640">
          <cell r="A640" t="str">
            <v>N02</v>
          </cell>
        </row>
        <row r="641">
          <cell r="A641" t="str">
            <v>N03</v>
          </cell>
        </row>
        <row r="642">
          <cell r="A642" t="str">
            <v>N04</v>
          </cell>
        </row>
        <row r="643">
          <cell r="A643" t="str">
            <v>N05</v>
          </cell>
        </row>
        <row r="644">
          <cell r="A644" t="str">
            <v>N11</v>
          </cell>
        </row>
        <row r="645">
          <cell r="A645" t="str">
            <v>N12</v>
          </cell>
        </row>
        <row r="646">
          <cell r="A646" t="str">
            <v>N13</v>
          </cell>
        </row>
        <row r="647">
          <cell r="A647" t="str">
            <v>N14</v>
          </cell>
        </row>
        <row r="648">
          <cell r="A648" t="str">
            <v>N17</v>
          </cell>
        </row>
        <row r="649">
          <cell r="A649" t="str">
            <v>N18</v>
          </cell>
        </row>
        <row r="650">
          <cell r="A650" t="str">
            <v>N19</v>
          </cell>
        </row>
        <row r="651">
          <cell r="A651" t="str">
            <v>N20</v>
          </cell>
        </row>
        <row r="652">
          <cell r="A652" t="str">
            <v>N21</v>
          </cell>
        </row>
        <row r="653">
          <cell r="A653" t="str">
            <v>N22</v>
          </cell>
        </row>
        <row r="654">
          <cell r="A654" t="str">
            <v>N41</v>
          </cell>
        </row>
        <row r="655">
          <cell r="A655" t="str">
            <v>N50</v>
          </cell>
        </row>
        <row r="656">
          <cell r="A656" t="str">
            <v>N51</v>
          </cell>
        </row>
        <row r="657">
          <cell r="A657" t="str">
            <v>N52</v>
          </cell>
        </row>
        <row r="658">
          <cell r="A658" t="str">
            <v>N53</v>
          </cell>
        </row>
        <row r="659">
          <cell r="A659" t="str">
            <v>N54</v>
          </cell>
        </row>
        <row r="660">
          <cell r="A660" t="str">
            <v>N89</v>
          </cell>
        </row>
        <row r="661">
          <cell r="A661" t="str">
            <v>N90</v>
          </cell>
        </row>
        <row r="662">
          <cell r="A662" t="str">
            <v>N91</v>
          </cell>
        </row>
        <row r="663">
          <cell r="A663" t="str">
            <v>N92</v>
          </cell>
        </row>
        <row r="664">
          <cell r="A664" t="str">
            <v>N93</v>
          </cell>
        </row>
        <row r="665">
          <cell r="A665" t="str">
            <v>N94</v>
          </cell>
        </row>
        <row r="666">
          <cell r="A666" t="str">
            <v>N95</v>
          </cell>
        </row>
        <row r="667">
          <cell r="A667" t="str">
            <v>P02</v>
          </cell>
        </row>
        <row r="668">
          <cell r="A668" t="str">
            <v>P03</v>
          </cell>
        </row>
        <row r="669">
          <cell r="A669" t="str">
            <v>P04</v>
          </cell>
        </row>
        <row r="670">
          <cell r="A670" t="str">
            <v>P05</v>
          </cell>
        </row>
        <row r="671">
          <cell r="A671" t="str">
            <v>P06</v>
          </cell>
        </row>
        <row r="672">
          <cell r="A672" t="str">
            <v>P07</v>
          </cell>
        </row>
        <row r="673">
          <cell r="A673" t="str">
            <v>P08</v>
          </cell>
        </row>
        <row r="674">
          <cell r="A674" t="str">
            <v>P09</v>
          </cell>
        </row>
        <row r="675">
          <cell r="A675" t="str">
            <v>P10</v>
          </cell>
        </row>
        <row r="676">
          <cell r="A676" t="str">
            <v>P11</v>
          </cell>
        </row>
        <row r="677">
          <cell r="A677" t="str">
            <v>P12</v>
          </cell>
        </row>
        <row r="678">
          <cell r="A678" t="str">
            <v>P13</v>
          </cell>
        </row>
        <row r="679">
          <cell r="A679" t="str">
            <v>P14</v>
          </cell>
        </row>
        <row r="680">
          <cell r="A680" t="str">
            <v>P15</v>
          </cell>
        </row>
        <row r="681">
          <cell r="A681" t="str">
            <v>P16</v>
          </cell>
        </row>
        <row r="682">
          <cell r="A682" t="str">
            <v>P17</v>
          </cell>
        </row>
        <row r="683">
          <cell r="A683" t="str">
            <v>P18</v>
          </cell>
        </row>
        <row r="684">
          <cell r="A684" t="str">
            <v>P19</v>
          </cell>
        </row>
        <row r="685">
          <cell r="A685" t="str">
            <v>P23</v>
          </cell>
        </row>
        <row r="686">
          <cell r="A686" t="str">
            <v>P26</v>
          </cell>
        </row>
        <row r="687">
          <cell r="A687" t="str">
            <v>P27</v>
          </cell>
        </row>
        <row r="688">
          <cell r="A688" t="str">
            <v>P28</v>
          </cell>
        </row>
        <row r="689">
          <cell r="A689" t="str">
            <v>P55</v>
          </cell>
        </row>
        <row r="690">
          <cell r="A690" t="str">
            <v>P56</v>
          </cell>
        </row>
        <row r="691">
          <cell r="A691" t="str">
            <v>P57</v>
          </cell>
        </row>
        <row r="692">
          <cell r="A692" t="str">
            <v>P58</v>
          </cell>
        </row>
        <row r="693">
          <cell r="A693" t="str">
            <v>P59</v>
          </cell>
        </row>
        <row r="694">
          <cell r="A694" t="str">
            <v>P60</v>
          </cell>
        </row>
        <row r="695">
          <cell r="A695" t="str">
            <v>P61</v>
          </cell>
        </row>
        <row r="696">
          <cell r="A696" t="str">
            <v>P62</v>
          </cell>
        </row>
        <row r="697">
          <cell r="A697" t="str">
            <v>P63</v>
          </cell>
        </row>
        <row r="698">
          <cell r="A698" t="str">
            <v>P64</v>
          </cell>
        </row>
        <row r="699">
          <cell r="A699" t="str">
            <v>P65</v>
          </cell>
        </row>
        <row r="700">
          <cell r="A700" t="str">
            <v>P66</v>
          </cell>
        </row>
        <row r="701">
          <cell r="A701" t="str">
            <v>P67</v>
          </cell>
        </row>
        <row r="702">
          <cell r="A702" t="str">
            <v>P68</v>
          </cell>
        </row>
        <row r="703">
          <cell r="A703" t="str">
            <v>P69</v>
          </cell>
        </row>
        <row r="704">
          <cell r="A704" t="str">
            <v>P70</v>
          </cell>
        </row>
        <row r="705">
          <cell r="A705" t="str">
            <v>P71</v>
          </cell>
        </row>
        <row r="706">
          <cell r="A706" t="str">
            <v>P72</v>
          </cell>
        </row>
        <row r="707">
          <cell r="A707" t="str">
            <v>P73</v>
          </cell>
        </row>
        <row r="708">
          <cell r="A708" t="str">
            <v>P74</v>
          </cell>
        </row>
        <row r="709">
          <cell r="A709" t="str">
            <v>P75</v>
          </cell>
        </row>
        <row r="710">
          <cell r="A710" t="str">
            <v>P76</v>
          </cell>
        </row>
        <row r="711">
          <cell r="A711" t="str">
            <v>P77</v>
          </cell>
        </row>
        <row r="712">
          <cell r="A712" t="str">
            <v>P78</v>
          </cell>
        </row>
        <row r="713">
          <cell r="A713" t="str">
            <v>P79</v>
          </cell>
        </row>
        <row r="714">
          <cell r="A714" t="str">
            <v>P80</v>
          </cell>
        </row>
        <row r="715">
          <cell r="A715" t="str">
            <v>P81</v>
          </cell>
        </row>
        <row r="716">
          <cell r="A716" t="str">
            <v>P82</v>
          </cell>
        </row>
        <row r="717">
          <cell r="A717" t="str">
            <v>R02</v>
          </cell>
        </row>
        <row r="718">
          <cell r="A718" t="str">
            <v>R03</v>
          </cell>
        </row>
        <row r="719">
          <cell r="A719" t="str">
            <v>R04</v>
          </cell>
        </row>
        <row r="720">
          <cell r="A720" t="str">
            <v>R08</v>
          </cell>
        </row>
        <row r="721">
          <cell r="A721" t="str">
            <v>R09</v>
          </cell>
        </row>
        <row r="722">
          <cell r="A722" t="str">
            <v>R11</v>
          </cell>
        </row>
        <row r="723">
          <cell r="A723" t="str">
            <v>R12</v>
          </cell>
        </row>
        <row r="724">
          <cell r="A724" t="str">
            <v>R13</v>
          </cell>
        </row>
        <row r="725">
          <cell r="A725" t="str">
            <v>R14</v>
          </cell>
        </row>
        <row r="726">
          <cell r="A726" t="str">
            <v>R15</v>
          </cell>
        </row>
        <row r="727">
          <cell r="A727" t="str">
            <v>R16</v>
          </cell>
        </row>
        <row r="728">
          <cell r="A728" t="str">
            <v>R17</v>
          </cell>
        </row>
        <row r="729">
          <cell r="A729" t="str">
            <v>R31</v>
          </cell>
        </row>
        <row r="730">
          <cell r="A730" t="str">
            <v>R32</v>
          </cell>
        </row>
        <row r="731">
          <cell r="A731" t="str">
            <v>R33</v>
          </cell>
        </row>
        <row r="732">
          <cell r="A732" t="str">
            <v>R37</v>
          </cell>
        </row>
        <row r="733">
          <cell r="A733" t="str">
            <v>S02</v>
          </cell>
        </row>
        <row r="734">
          <cell r="A734" t="str">
            <v>S03</v>
          </cell>
        </row>
        <row r="735">
          <cell r="A735" t="str">
            <v>S04</v>
          </cell>
        </row>
        <row r="736">
          <cell r="A736" t="str">
            <v>S05</v>
          </cell>
        </row>
        <row r="737">
          <cell r="A737" t="str">
            <v>S06</v>
          </cell>
        </row>
        <row r="738">
          <cell r="A738" t="str">
            <v>S07</v>
          </cell>
        </row>
        <row r="739">
          <cell r="A739" t="str">
            <v>S08</v>
          </cell>
        </row>
        <row r="740">
          <cell r="A740" t="str">
            <v>S14</v>
          </cell>
        </row>
        <row r="741">
          <cell r="A741" t="str">
            <v>S15</v>
          </cell>
        </row>
        <row r="742">
          <cell r="A742" t="str">
            <v>S16</v>
          </cell>
        </row>
        <row r="743">
          <cell r="A743" t="str">
            <v>S24</v>
          </cell>
        </row>
        <row r="744">
          <cell r="A744" t="str">
            <v>S25</v>
          </cell>
        </row>
        <row r="745">
          <cell r="A745" t="str">
            <v>S28</v>
          </cell>
        </row>
        <row r="746">
          <cell r="A746" t="str">
            <v>S83</v>
          </cell>
        </row>
        <row r="747">
          <cell r="A747" t="str">
            <v>S84</v>
          </cell>
        </row>
        <row r="748">
          <cell r="A748" t="str">
            <v>S85</v>
          </cell>
        </row>
        <row r="749">
          <cell r="A749" t="str">
            <v>S86</v>
          </cell>
        </row>
        <row r="750">
          <cell r="A750" t="str">
            <v>S87</v>
          </cell>
        </row>
        <row r="751">
          <cell r="A751" t="str">
            <v>S88</v>
          </cell>
        </row>
        <row r="752">
          <cell r="A752" t="str">
            <v>T02</v>
          </cell>
        </row>
        <row r="753">
          <cell r="A753" t="str">
            <v>T03</v>
          </cell>
        </row>
        <row r="754">
          <cell r="A754" t="str">
            <v>T04</v>
          </cell>
        </row>
        <row r="755">
          <cell r="A755" t="str">
            <v>T05</v>
          </cell>
        </row>
        <row r="756">
          <cell r="A756" t="str">
            <v>T06</v>
          </cell>
        </row>
        <row r="757">
          <cell r="A757" t="str">
            <v>T07</v>
          </cell>
        </row>
        <row r="758">
          <cell r="A758" t="str">
            <v>T08</v>
          </cell>
        </row>
        <row r="759">
          <cell r="A759" t="str">
            <v>T09</v>
          </cell>
        </row>
        <row r="760">
          <cell r="A760" t="str">
            <v>T14</v>
          </cell>
        </row>
        <row r="761">
          <cell r="A761" t="str">
            <v>T15</v>
          </cell>
        </row>
        <row r="762">
          <cell r="A762" t="str">
            <v>T16</v>
          </cell>
        </row>
        <row r="763">
          <cell r="A763" t="str">
            <v>T17</v>
          </cell>
        </row>
        <row r="764">
          <cell r="A764" t="str">
            <v>T18</v>
          </cell>
        </row>
        <row r="765">
          <cell r="A765" t="str">
            <v>T19</v>
          </cell>
        </row>
        <row r="766">
          <cell r="A766" t="str">
            <v>T21</v>
          </cell>
        </row>
        <row r="767">
          <cell r="A767" t="str">
            <v>T22</v>
          </cell>
        </row>
        <row r="768">
          <cell r="A768" t="str">
            <v>T23</v>
          </cell>
        </row>
        <row r="769">
          <cell r="A769" t="str">
            <v>T24</v>
          </cell>
        </row>
        <row r="770">
          <cell r="A770" t="str">
            <v>T25</v>
          </cell>
        </row>
        <row r="771">
          <cell r="A771" t="str">
            <v>T26</v>
          </cell>
        </row>
        <row r="772">
          <cell r="A772" t="str">
            <v>T27</v>
          </cell>
        </row>
        <row r="773">
          <cell r="A773" t="str">
            <v>T28</v>
          </cell>
        </row>
        <row r="774">
          <cell r="A774" t="str">
            <v>T29</v>
          </cell>
        </row>
        <row r="775">
          <cell r="A775" t="str">
            <v>T30</v>
          </cell>
        </row>
        <row r="776">
          <cell r="A776" t="str">
            <v>T31</v>
          </cell>
        </row>
        <row r="777">
          <cell r="A777" t="str">
            <v>T32</v>
          </cell>
        </row>
        <row r="778">
          <cell r="A778" t="str">
            <v>T33</v>
          </cell>
        </row>
        <row r="779">
          <cell r="A779" t="str">
            <v>T34</v>
          </cell>
        </row>
        <row r="780">
          <cell r="A780" t="str">
            <v>T35</v>
          </cell>
        </row>
        <row r="781">
          <cell r="A781" t="str">
            <v>T36</v>
          </cell>
        </row>
        <row r="782">
          <cell r="A782" t="str">
            <v>T37</v>
          </cell>
        </row>
      </sheetData>
      <sheetData sheetId="8" refreshError="1">
        <row r="3">
          <cell r="A3" t="str">
            <v>11617</v>
          </cell>
        </row>
        <row r="4">
          <cell r="A4" t="str">
            <v>14101</v>
          </cell>
        </row>
        <row r="5">
          <cell r="A5" t="str">
            <v>14111</v>
          </cell>
        </row>
        <row r="6">
          <cell r="A6" t="str">
            <v>14201</v>
          </cell>
        </row>
        <row r="7">
          <cell r="A7" t="str">
            <v>14211</v>
          </cell>
        </row>
        <row r="8">
          <cell r="A8" t="str">
            <v>14221</v>
          </cell>
        </row>
        <row r="9">
          <cell r="A9" t="str">
            <v>14301</v>
          </cell>
        </row>
        <row r="10">
          <cell r="A10" t="str">
            <v>14401</v>
          </cell>
        </row>
        <row r="11">
          <cell r="A11" t="str">
            <v>14501</v>
          </cell>
        </row>
        <row r="12">
          <cell r="A12" t="str">
            <v>14601</v>
          </cell>
        </row>
        <row r="13">
          <cell r="A13" t="str">
            <v>14801</v>
          </cell>
        </row>
        <row r="14">
          <cell r="A14" t="str">
            <v>16801</v>
          </cell>
        </row>
        <row r="15">
          <cell r="A15" t="str">
            <v>21798</v>
          </cell>
        </row>
        <row r="16">
          <cell r="A16" t="str">
            <v>52301</v>
          </cell>
        </row>
        <row r="17">
          <cell r="A17" t="str">
            <v>53000</v>
          </cell>
        </row>
        <row r="18">
          <cell r="A18" t="str">
            <v>53010</v>
          </cell>
        </row>
        <row r="19">
          <cell r="A19" t="str">
            <v>53015</v>
          </cell>
        </row>
        <row r="20">
          <cell r="A20" t="str">
            <v>53020</v>
          </cell>
        </row>
        <row r="21">
          <cell r="A21" t="str">
            <v>53025</v>
          </cell>
        </row>
        <row r="22">
          <cell r="A22" t="str">
            <v>53030</v>
          </cell>
        </row>
        <row r="23">
          <cell r="A23" t="str">
            <v>53035</v>
          </cell>
        </row>
        <row r="24">
          <cell r="A24" t="str">
            <v>53040</v>
          </cell>
        </row>
        <row r="25">
          <cell r="A25" t="str">
            <v>53045</v>
          </cell>
        </row>
        <row r="26">
          <cell r="A26" t="str">
            <v>53050</v>
          </cell>
        </row>
        <row r="27">
          <cell r="A27" t="str">
            <v>53055</v>
          </cell>
        </row>
        <row r="28">
          <cell r="A28" t="str">
            <v>54000</v>
          </cell>
        </row>
        <row r="29">
          <cell r="A29" t="str">
            <v>54995</v>
          </cell>
        </row>
        <row r="30">
          <cell r="A30" t="str">
            <v>55000</v>
          </cell>
        </row>
      </sheetData>
      <sheetData sheetId="9" refreshError="1">
        <row r="3">
          <cell r="A3">
            <v>50001200</v>
          </cell>
        </row>
        <row r="4">
          <cell r="A4">
            <v>50001201</v>
          </cell>
        </row>
        <row r="5">
          <cell r="A5">
            <v>50001202</v>
          </cell>
        </row>
        <row r="6">
          <cell r="A6">
            <v>50001203</v>
          </cell>
        </row>
        <row r="7">
          <cell r="A7">
            <v>50001204</v>
          </cell>
        </row>
        <row r="8">
          <cell r="A8">
            <v>50001205</v>
          </cell>
        </row>
        <row r="9">
          <cell r="A9">
            <v>50001206</v>
          </cell>
        </row>
        <row r="10">
          <cell r="A10">
            <v>50001207</v>
          </cell>
        </row>
        <row r="11">
          <cell r="A11">
            <v>50001208</v>
          </cell>
        </row>
        <row r="12">
          <cell r="A12">
            <v>50001209</v>
          </cell>
        </row>
        <row r="13">
          <cell r="A13">
            <v>50001210</v>
          </cell>
        </row>
        <row r="14">
          <cell r="A14">
            <v>50001211</v>
          </cell>
        </row>
        <row r="15">
          <cell r="A15">
            <v>50001212</v>
          </cell>
        </row>
        <row r="16">
          <cell r="A16">
            <v>50001213</v>
          </cell>
        </row>
        <row r="17">
          <cell r="A17">
            <v>50001214</v>
          </cell>
        </row>
        <row r="18">
          <cell r="A18">
            <v>50001214</v>
          </cell>
        </row>
        <row r="19">
          <cell r="A19">
            <v>50001215</v>
          </cell>
        </row>
        <row r="20">
          <cell r="A20">
            <v>50001215</v>
          </cell>
        </row>
        <row r="21">
          <cell r="A21">
            <v>50001216</v>
          </cell>
        </row>
        <row r="22">
          <cell r="A22">
            <v>50001217</v>
          </cell>
        </row>
        <row r="23">
          <cell r="A23">
            <v>50001218</v>
          </cell>
        </row>
        <row r="24">
          <cell r="A24">
            <v>50001219</v>
          </cell>
        </row>
        <row r="25">
          <cell r="A25">
            <v>50001220</v>
          </cell>
        </row>
        <row r="26">
          <cell r="A26">
            <v>50001221</v>
          </cell>
        </row>
        <row r="27">
          <cell r="A27">
            <v>50001222</v>
          </cell>
        </row>
        <row r="28">
          <cell r="A28">
            <v>50001223</v>
          </cell>
        </row>
        <row r="29">
          <cell r="A29">
            <v>50001224</v>
          </cell>
        </row>
        <row r="30">
          <cell r="A30">
            <v>50001225</v>
          </cell>
        </row>
        <row r="31">
          <cell r="A31">
            <v>50001226</v>
          </cell>
        </row>
        <row r="32">
          <cell r="A32">
            <v>50001227</v>
          </cell>
        </row>
        <row r="33">
          <cell r="A33">
            <v>50001228</v>
          </cell>
        </row>
        <row r="34">
          <cell r="A34">
            <v>50001229</v>
          </cell>
        </row>
        <row r="35">
          <cell r="A35">
            <v>50001230</v>
          </cell>
        </row>
        <row r="36">
          <cell r="A36">
            <v>50001231</v>
          </cell>
        </row>
        <row r="37">
          <cell r="A37">
            <v>50001232</v>
          </cell>
        </row>
        <row r="38">
          <cell r="A38">
            <v>50001233</v>
          </cell>
        </row>
        <row r="39">
          <cell r="A39">
            <v>50001234</v>
          </cell>
        </row>
        <row r="40">
          <cell r="A40">
            <v>50001235</v>
          </cell>
        </row>
        <row r="41">
          <cell r="A41">
            <v>50001236</v>
          </cell>
        </row>
        <row r="42">
          <cell r="A42">
            <v>50001237</v>
          </cell>
        </row>
        <row r="43">
          <cell r="A43">
            <v>50001238</v>
          </cell>
        </row>
        <row r="44">
          <cell r="A44">
            <v>50001239</v>
          </cell>
        </row>
        <row r="45">
          <cell r="A45">
            <v>50001240</v>
          </cell>
        </row>
        <row r="46">
          <cell r="A46">
            <v>50001241</v>
          </cell>
        </row>
        <row r="47">
          <cell r="A47">
            <v>50001242</v>
          </cell>
        </row>
        <row r="48">
          <cell r="A48">
            <v>50001243</v>
          </cell>
        </row>
        <row r="49">
          <cell r="A49">
            <v>50001244</v>
          </cell>
        </row>
        <row r="50">
          <cell r="A50">
            <v>50001245</v>
          </cell>
        </row>
        <row r="51">
          <cell r="A51">
            <v>50001246</v>
          </cell>
        </row>
        <row r="52">
          <cell r="A52">
            <v>50001247</v>
          </cell>
        </row>
        <row r="53">
          <cell r="A53">
            <v>50001248</v>
          </cell>
        </row>
        <row r="54">
          <cell r="A54">
            <v>50001249</v>
          </cell>
        </row>
        <row r="55">
          <cell r="A55">
            <v>50001250</v>
          </cell>
        </row>
        <row r="56">
          <cell r="A56">
            <v>50001251</v>
          </cell>
        </row>
        <row r="57">
          <cell r="A57">
            <v>50001252</v>
          </cell>
        </row>
        <row r="58">
          <cell r="A58">
            <v>50001253</v>
          </cell>
        </row>
        <row r="59">
          <cell r="A59">
            <v>50001254</v>
          </cell>
        </row>
        <row r="60">
          <cell r="A60">
            <v>50001255</v>
          </cell>
        </row>
        <row r="61">
          <cell r="A61">
            <v>50001256</v>
          </cell>
        </row>
        <row r="62">
          <cell r="A62">
            <v>50001257</v>
          </cell>
        </row>
        <row r="63">
          <cell r="A63">
            <v>50001258</v>
          </cell>
        </row>
        <row r="64">
          <cell r="A64">
            <v>50001259</v>
          </cell>
        </row>
        <row r="65">
          <cell r="A65">
            <v>50001260</v>
          </cell>
        </row>
        <row r="66">
          <cell r="A66">
            <v>50001261</v>
          </cell>
        </row>
        <row r="67">
          <cell r="A67">
            <v>50001262</v>
          </cell>
        </row>
        <row r="68">
          <cell r="A68">
            <v>50001263</v>
          </cell>
        </row>
        <row r="69">
          <cell r="A69">
            <v>50001264</v>
          </cell>
        </row>
        <row r="70">
          <cell r="A70">
            <v>50001265</v>
          </cell>
        </row>
        <row r="71">
          <cell r="A71">
            <v>50001266</v>
          </cell>
        </row>
        <row r="72">
          <cell r="A72">
            <v>50001267</v>
          </cell>
        </row>
        <row r="73">
          <cell r="A73">
            <v>50001268</v>
          </cell>
        </row>
        <row r="74">
          <cell r="A74">
            <v>50001269</v>
          </cell>
        </row>
        <row r="75">
          <cell r="A75">
            <v>50001270</v>
          </cell>
        </row>
        <row r="76">
          <cell r="A76">
            <v>50001271</v>
          </cell>
        </row>
        <row r="77">
          <cell r="A77">
            <v>50001272</v>
          </cell>
        </row>
        <row r="78">
          <cell r="A78">
            <v>50001273</v>
          </cell>
        </row>
        <row r="79">
          <cell r="A79">
            <v>50001274</v>
          </cell>
        </row>
        <row r="80">
          <cell r="A80">
            <v>50001275</v>
          </cell>
        </row>
        <row r="81">
          <cell r="A81">
            <v>50001276</v>
          </cell>
        </row>
        <row r="82">
          <cell r="A82">
            <v>50001277</v>
          </cell>
        </row>
        <row r="83">
          <cell r="A83">
            <v>50001278</v>
          </cell>
        </row>
        <row r="84">
          <cell r="A84">
            <v>50001279</v>
          </cell>
        </row>
        <row r="85">
          <cell r="A85">
            <v>50001280</v>
          </cell>
        </row>
        <row r="86">
          <cell r="A86">
            <v>50001281</v>
          </cell>
        </row>
        <row r="87">
          <cell r="A87">
            <v>50001282</v>
          </cell>
        </row>
        <row r="88">
          <cell r="A88">
            <v>50001283</v>
          </cell>
        </row>
        <row r="89">
          <cell r="A89">
            <v>50001284</v>
          </cell>
        </row>
        <row r="90">
          <cell r="A90">
            <v>50001285</v>
          </cell>
        </row>
        <row r="91">
          <cell r="A91">
            <v>50001286</v>
          </cell>
        </row>
        <row r="92">
          <cell r="A92">
            <v>50001287</v>
          </cell>
        </row>
        <row r="93">
          <cell r="A93">
            <v>50001288</v>
          </cell>
        </row>
        <row r="94">
          <cell r="A94">
            <v>50001289</v>
          </cell>
        </row>
        <row r="95">
          <cell r="A95">
            <v>50001290</v>
          </cell>
        </row>
        <row r="96">
          <cell r="A96">
            <v>50001291</v>
          </cell>
        </row>
        <row r="97">
          <cell r="A97">
            <v>50001292</v>
          </cell>
        </row>
        <row r="98">
          <cell r="A98">
            <v>50001293</v>
          </cell>
        </row>
        <row r="99">
          <cell r="A99">
            <v>50001294</v>
          </cell>
        </row>
        <row r="100">
          <cell r="A100">
            <v>50001295</v>
          </cell>
        </row>
        <row r="101">
          <cell r="A101">
            <v>50001296</v>
          </cell>
        </row>
        <row r="102">
          <cell r="A102">
            <v>50001297</v>
          </cell>
        </row>
        <row r="103">
          <cell r="A103">
            <v>50001298</v>
          </cell>
        </row>
        <row r="104">
          <cell r="A104">
            <v>50001299</v>
          </cell>
        </row>
        <row r="105">
          <cell r="A105">
            <v>50001300</v>
          </cell>
        </row>
        <row r="106">
          <cell r="A106">
            <v>50001301</v>
          </cell>
        </row>
        <row r="107">
          <cell r="A107">
            <v>50001302</v>
          </cell>
        </row>
        <row r="108">
          <cell r="A108" t="str">
            <v>00000000</v>
          </cell>
        </row>
        <row r="109">
          <cell r="A109" t="str">
            <v>10001101</v>
          </cell>
        </row>
        <row r="110">
          <cell r="A110" t="str">
            <v>10001102</v>
          </cell>
        </row>
        <row r="111">
          <cell r="A111" t="str">
            <v>10001103</v>
          </cell>
        </row>
        <row r="112">
          <cell r="A112" t="str">
            <v>10001104</v>
          </cell>
        </row>
        <row r="113">
          <cell r="A113" t="str">
            <v>10001105</v>
          </cell>
        </row>
        <row r="114">
          <cell r="A114" t="str">
            <v>10001106</v>
          </cell>
        </row>
        <row r="115">
          <cell r="A115" t="str">
            <v>10001107</v>
          </cell>
        </row>
        <row r="116">
          <cell r="A116" t="str">
            <v>10001108</v>
          </cell>
        </row>
        <row r="117">
          <cell r="A117" t="str">
            <v>10001201</v>
          </cell>
        </row>
        <row r="118">
          <cell r="A118" t="str">
            <v>10001202</v>
          </cell>
        </row>
        <row r="119">
          <cell r="A119" t="str">
            <v>10001203</v>
          </cell>
        </row>
        <row r="120">
          <cell r="A120" t="str">
            <v>10001204</v>
          </cell>
        </row>
        <row r="121">
          <cell r="A121" t="str">
            <v>10001299</v>
          </cell>
        </row>
        <row r="122">
          <cell r="A122" t="str">
            <v>10001301</v>
          </cell>
        </row>
        <row r="123">
          <cell r="A123" t="str">
            <v>10001302</v>
          </cell>
        </row>
        <row r="124">
          <cell r="A124" t="str">
            <v>10001303</v>
          </cell>
        </row>
        <row r="125">
          <cell r="A125" t="str">
            <v>10001304</v>
          </cell>
        </row>
        <row r="126">
          <cell r="A126" t="str">
            <v>10001305</v>
          </cell>
        </row>
        <row r="127">
          <cell r="A127" t="str">
            <v>10001306</v>
          </cell>
        </row>
        <row r="128">
          <cell r="A128" t="str">
            <v>10001399</v>
          </cell>
        </row>
        <row r="129">
          <cell r="A129" t="str">
            <v>10001401</v>
          </cell>
        </row>
        <row r="130">
          <cell r="A130" t="str">
            <v>10001402</v>
          </cell>
        </row>
        <row r="131">
          <cell r="A131" t="str">
            <v>10001403</v>
          </cell>
        </row>
        <row r="132">
          <cell r="A132" t="str">
            <v>10001404</v>
          </cell>
        </row>
        <row r="133">
          <cell r="A133" t="str">
            <v>10001405</v>
          </cell>
        </row>
        <row r="134">
          <cell r="A134" t="str">
            <v>10001406</v>
          </cell>
        </row>
        <row r="135">
          <cell r="A135" t="str">
            <v>10002101</v>
          </cell>
        </row>
        <row r="136">
          <cell r="A136" t="str">
            <v>10002111</v>
          </cell>
        </row>
        <row r="137">
          <cell r="A137" t="str">
            <v>10002121</v>
          </cell>
        </row>
        <row r="138">
          <cell r="A138" t="str">
            <v>10002211</v>
          </cell>
        </row>
        <row r="139">
          <cell r="A139" t="str">
            <v>10002221</v>
          </cell>
        </row>
        <row r="140">
          <cell r="A140" t="str">
            <v>10003101</v>
          </cell>
        </row>
        <row r="141">
          <cell r="A141" t="str">
            <v>10003102</v>
          </cell>
        </row>
        <row r="142">
          <cell r="A142" t="str">
            <v>10003201</v>
          </cell>
        </row>
        <row r="143">
          <cell r="A143" t="str">
            <v>10003202</v>
          </cell>
        </row>
        <row r="144">
          <cell r="A144" t="str">
            <v>10003203</v>
          </cell>
        </row>
        <row r="145">
          <cell r="A145" t="str">
            <v>10003301</v>
          </cell>
        </row>
        <row r="146">
          <cell r="A146" t="str">
            <v>10003302</v>
          </cell>
        </row>
        <row r="147">
          <cell r="A147" t="str">
            <v>10003303</v>
          </cell>
        </row>
        <row r="148">
          <cell r="A148" t="str">
            <v>10004101</v>
          </cell>
        </row>
        <row r="149">
          <cell r="A149" t="str">
            <v>10004102</v>
          </cell>
        </row>
        <row r="150">
          <cell r="A150" t="str">
            <v>10004103</v>
          </cell>
        </row>
        <row r="151">
          <cell r="A151" t="str">
            <v>10004104</v>
          </cell>
        </row>
        <row r="152">
          <cell r="A152" t="str">
            <v>10004105</v>
          </cell>
        </row>
        <row r="153">
          <cell r="A153" t="str">
            <v>10004106</v>
          </cell>
        </row>
        <row r="154">
          <cell r="A154" t="str">
            <v>10004107</v>
          </cell>
        </row>
        <row r="155">
          <cell r="A155" t="str">
            <v>10004201</v>
          </cell>
        </row>
        <row r="156">
          <cell r="A156" t="str">
            <v>10004202</v>
          </cell>
        </row>
        <row r="157">
          <cell r="A157" t="str">
            <v>10004203</v>
          </cell>
        </row>
        <row r="158">
          <cell r="A158" t="str">
            <v>10004301</v>
          </cell>
        </row>
        <row r="159">
          <cell r="A159" t="str">
            <v>10004302</v>
          </cell>
        </row>
        <row r="160">
          <cell r="A160" t="str">
            <v>10004303</v>
          </cell>
        </row>
        <row r="161">
          <cell r="A161" t="str">
            <v>10004401</v>
          </cell>
        </row>
        <row r="162">
          <cell r="A162" t="str">
            <v>10004501</v>
          </cell>
        </row>
        <row r="163">
          <cell r="A163" t="str">
            <v>10004502</v>
          </cell>
        </row>
        <row r="164">
          <cell r="A164" t="str">
            <v>10004503</v>
          </cell>
        </row>
        <row r="165">
          <cell r="A165" t="str">
            <v>10004509</v>
          </cell>
        </row>
        <row r="166">
          <cell r="A166" t="str">
            <v>10005001</v>
          </cell>
        </row>
        <row r="167">
          <cell r="A167" t="str">
            <v>10005002</v>
          </cell>
        </row>
        <row r="168">
          <cell r="A168" t="str">
            <v>10005003</v>
          </cell>
        </row>
        <row r="169">
          <cell r="A169" t="str">
            <v>10005004</v>
          </cell>
        </row>
        <row r="170">
          <cell r="A170" t="str">
            <v>10005005</v>
          </cell>
        </row>
        <row r="171">
          <cell r="A171" t="str">
            <v>10005006</v>
          </cell>
        </row>
        <row r="172">
          <cell r="A172" t="str">
            <v>10005007</v>
          </cell>
        </row>
        <row r="173">
          <cell r="A173" t="str">
            <v>10005008</v>
          </cell>
        </row>
        <row r="174">
          <cell r="A174" t="str">
            <v>10005009</v>
          </cell>
        </row>
        <row r="175">
          <cell r="A175" t="str">
            <v>10006101</v>
          </cell>
        </row>
        <row r="176">
          <cell r="A176" t="str">
            <v>10006102</v>
          </cell>
        </row>
        <row r="177">
          <cell r="A177" t="str">
            <v>10006103</v>
          </cell>
        </row>
        <row r="178">
          <cell r="A178" t="str">
            <v>10006121</v>
          </cell>
        </row>
        <row r="179">
          <cell r="A179" t="str">
            <v>10006122</v>
          </cell>
        </row>
        <row r="180">
          <cell r="A180" t="str">
            <v>10006201</v>
          </cell>
        </row>
        <row r="181">
          <cell r="A181" t="str">
            <v>10006202</v>
          </cell>
        </row>
        <row r="182">
          <cell r="A182" t="str">
            <v>10006203</v>
          </cell>
        </row>
        <row r="183">
          <cell r="A183" t="str">
            <v>10006204</v>
          </cell>
        </row>
        <row r="184">
          <cell r="A184" t="str">
            <v>10006205</v>
          </cell>
        </row>
        <row r="185">
          <cell r="A185" t="str">
            <v>10006301</v>
          </cell>
        </row>
        <row r="186">
          <cell r="A186" t="str">
            <v>10006302</v>
          </cell>
        </row>
        <row r="187">
          <cell r="A187" t="str">
            <v>10006303</v>
          </cell>
        </row>
        <row r="188">
          <cell r="A188" t="str">
            <v>10006401</v>
          </cell>
        </row>
        <row r="189">
          <cell r="A189" t="str">
            <v>10006901</v>
          </cell>
        </row>
        <row r="190">
          <cell r="A190" t="str">
            <v>10006902</v>
          </cell>
        </row>
        <row r="191">
          <cell r="A191" t="str">
            <v>10006908</v>
          </cell>
        </row>
        <row r="192">
          <cell r="A192" t="str">
            <v>10006909</v>
          </cell>
        </row>
        <row r="193">
          <cell r="A193" t="str">
            <v>10007101</v>
          </cell>
        </row>
        <row r="194">
          <cell r="A194" t="str">
            <v>10007102</v>
          </cell>
        </row>
        <row r="195">
          <cell r="A195" t="str">
            <v>10007103</v>
          </cell>
        </row>
        <row r="196">
          <cell r="A196" t="str">
            <v>10007104</v>
          </cell>
        </row>
        <row r="197">
          <cell r="A197" t="str">
            <v>10007105</v>
          </cell>
        </row>
        <row r="198">
          <cell r="A198" t="str">
            <v>10007106</v>
          </cell>
        </row>
        <row r="199">
          <cell r="A199" t="str">
            <v>10007107</v>
          </cell>
        </row>
        <row r="200">
          <cell r="A200" t="str">
            <v>10007201</v>
          </cell>
        </row>
        <row r="201">
          <cell r="A201" t="str">
            <v>10007202</v>
          </cell>
        </row>
        <row r="202">
          <cell r="A202" t="str">
            <v>10007203</v>
          </cell>
        </row>
        <row r="203">
          <cell r="A203" t="str">
            <v>10007204</v>
          </cell>
        </row>
        <row r="204">
          <cell r="A204" t="str">
            <v>10007205</v>
          </cell>
        </row>
        <row r="205">
          <cell r="A205" t="str">
            <v>10007206</v>
          </cell>
        </row>
        <row r="206">
          <cell r="A206" t="str">
            <v>10007207</v>
          </cell>
        </row>
        <row r="207">
          <cell r="A207" t="str">
            <v>10007208</v>
          </cell>
        </row>
        <row r="208">
          <cell r="A208" t="str">
            <v>10007209</v>
          </cell>
        </row>
        <row r="209">
          <cell r="A209" t="str">
            <v>10007210</v>
          </cell>
        </row>
        <row r="210">
          <cell r="A210" t="str">
            <v>10007211</v>
          </cell>
        </row>
        <row r="211">
          <cell r="A211" t="str">
            <v>10007212</v>
          </cell>
        </row>
        <row r="212">
          <cell r="A212" t="str">
            <v>10007213</v>
          </cell>
        </row>
        <row r="213">
          <cell r="A213" t="str">
            <v>10007214</v>
          </cell>
        </row>
        <row r="214">
          <cell r="A214" t="str">
            <v>10007215</v>
          </cell>
        </row>
        <row r="215">
          <cell r="A215" t="str">
            <v>10007216</v>
          </cell>
        </row>
        <row r="216">
          <cell r="A216" t="str">
            <v>10007217</v>
          </cell>
        </row>
        <row r="217">
          <cell r="A217" t="str">
            <v>10007301</v>
          </cell>
        </row>
        <row r="218">
          <cell r="A218" t="str">
            <v>10007302</v>
          </cell>
        </row>
        <row r="219">
          <cell r="A219" t="str">
            <v>10007303</v>
          </cell>
        </row>
        <row r="220">
          <cell r="A220" t="str">
            <v>10007304</v>
          </cell>
        </row>
        <row r="221">
          <cell r="A221" t="str">
            <v>10007305</v>
          </cell>
        </row>
        <row r="222">
          <cell r="A222" t="str">
            <v>10007306</v>
          </cell>
        </row>
        <row r="223">
          <cell r="A223" t="str">
            <v>10007309</v>
          </cell>
        </row>
        <row r="224">
          <cell r="A224" t="str">
            <v>10008101</v>
          </cell>
        </row>
        <row r="225">
          <cell r="A225" t="str">
            <v>10008102</v>
          </cell>
        </row>
        <row r="226">
          <cell r="A226" t="str">
            <v>10008201</v>
          </cell>
        </row>
        <row r="227">
          <cell r="A227" t="str">
            <v>10008202</v>
          </cell>
        </row>
        <row r="228">
          <cell r="A228" t="str">
            <v>10008203</v>
          </cell>
        </row>
        <row r="229">
          <cell r="A229" t="str">
            <v>10008204</v>
          </cell>
        </row>
        <row r="230">
          <cell r="A230" t="str">
            <v>10008205</v>
          </cell>
        </row>
        <row r="231">
          <cell r="A231" t="str">
            <v>10008206</v>
          </cell>
        </row>
        <row r="232">
          <cell r="A232" t="str">
            <v>10008207</v>
          </cell>
        </row>
        <row r="233">
          <cell r="A233" t="str">
            <v>10008301</v>
          </cell>
        </row>
        <row r="234">
          <cell r="A234" t="str">
            <v>10008302</v>
          </cell>
        </row>
        <row r="235">
          <cell r="A235" t="str">
            <v>10009101</v>
          </cell>
        </row>
        <row r="236">
          <cell r="A236" t="str">
            <v>10009102</v>
          </cell>
        </row>
        <row r="237">
          <cell r="A237" t="str">
            <v>10009103</v>
          </cell>
        </row>
        <row r="238">
          <cell r="A238" t="str">
            <v>10009104</v>
          </cell>
        </row>
        <row r="239">
          <cell r="A239" t="str">
            <v>10009105</v>
          </cell>
        </row>
        <row r="240">
          <cell r="A240" t="str">
            <v>10009106</v>
          </cell>
        </row>
        <row r="241">
          <cell r="A241" t="str">
            <v>10009107</v>
          </cell>
        </row>
        <row r="242">
          <cell r="A242" t="str">
            <v>10009108</v>
          </cell>
        </row>
        <row r="243">
          <cell r="A243" t="str">
            <v>10009109</v>
          </cell>
        </row>
        <row r="244">
          <cell r="A244" t="str">
            <v>10009110</v>
          </cell>
        </row>
        <row r="245">
          <cell r="A245" t="str">
            <v>10009111</v>
          </cell>
        </row>
        <row r="246">
          <cell r="A246" t="str">
            <v>10009112</v>
          </cell>
        </row>
        <row r="247">
          <cell r="A247" t="str">
            <v>10009113</v>
          </cell>
        </row>
        <row r="248">
          <cell r="A248" t="str">
            <v>50000001</v>
          </cell>
        </row>
        <row r="249">
          <cell r="A249" t="str">
            <v>50000002</v>
          </cell>
        </row>
        <row r="250">
          <cell r="A250" t="str">
            <v>50000003</v>
          </cell>
        </row>
        <row r="251">
          <cell r="A251" t="str">
            <v>50000004</v>
          </cell>
        </row>
        <row r="252">
          <cell r="A252" t="str">
            <v>50000005</v>
          </cell>
        </row>
        <row r="253">
          <cell r="A253" t="str">
            <v>50000006</v>
          </cell>
        </row>
        <row r="254">
          <cell r="A254" t="str">
            <v>50000007</v>
          </cell>
        </row>
        <row r="255">
          <cell r="A255" t="str">
            <v>50000008</v>
          </cell>
        </row>
        <row r="256">
          <cell r="A256" t="str">
            <v>50000009</v>
          </cell>
        </row>
        <row r="257">
          <cell r="A257" t="str">
            <v>50000010</v>
          </cell>
        </row>
        <row r="258">
          <cell r="A258" t="str">
            <v>50000011</v>
          </cell>
        </row>
        <row r="259">
          <cell r="A259" t="str">
            <v>50000012</v>
          </cell>
        </row>
        <row r="260">
          <cell r="A260" t="str">
            <v>50000013</v>
          </cell>
        </row>
        <row r="261">
          <cell r="A261" t="str">
            <v>50000014</v>
          </cell>
        </row>
        <row r="262">
          <cell r="A262" t="str">
            <v>50000015</v>
          </cell>
        </row>
        <row r="263">
          <cell r="A263" t="str">
            <v>50000022</v>
          </cell>
        </row>
        <row r="264">
          <cell r="A264" t="str">
            <v>50000029</v>
          </cell>
        </row>
        <row r="265">
          <cell r="A265" t="str">
            <v>50000030</v>
          </cell>
        </row>
        <row r="266">
          <cell r="A266" t="str">
            <v>50000031</v>
          </cell>
        </row>
        <row r="267">
          <cell r="A267" t="str">
            <v>50000032</v>
          </cell>
        </row>
        <row r="268">
          <cell r="A268" t="str">
            <v>50000035</v>
          </cell>
        </row>
        <row r="269">
          <cell r="A269" t="str">
            <v>50000036</v>
          </cell>
        </row>
        <row r="270">
          <cell r="A270" t="str">
            <v>50000039</v>
          </cell>
        </row>
        <row r="271">
          <cell r="A271" t="str">
            <v>50000046</v>
          </cell>
        </row>
        <row r="272">
          <cell r="A272" t="str">
            <v>50000064</v>
          </cell>
        </row>
        <row r="273">
          <cell r="A273" t="str">
            <v>50000069</v>
          </cell>
        </row>
        <row r="274">
          <cell r="A274" t="str">
            <v>50000069</v>
          </cell>
        </row>
        <row r="275">
          <cell r="A275" t="str">
            <v>50000070</v>
          </cell>
        </row>
        <row r="276">
          <cell r="A276" t="str">
            <v>50000071</v>
          </cell>
        </row>
        <row r="277">
          <cell r="A277" t="str">
            <v>50000072</v>
          </cell>
        </row>
        <row r="278">
          <cell r="A278" t="str">
            <v>50000073</v>
          </cell>
        </row>
        <row r="279">
          <cell r="A279" t="str">
            <v>50000073</v>
          </cell>
        </row>
        <row r="280">
          <cell r="A280" t="str">
            <v>50000074</v>
          </cell>
        </row>
        <row r="281">
          <cell r="A281" t="str">
            <v>50000074</v>
          </cell>
        </row>
        <row r="282">
          <cell r="A282" t="str">
            <v>50000075</v>
          </cell>
        </row>
        <row r="283">
          <cell r="A283" t="str">
            <v>50000075</v>
          </cell>
        </row>
        <row r="284">
          <cell r="A284" t="str">
            <v>50000076</v>
          </cell>
        </row>
        <row r="285">
          <cell r="A285" t="str">
            <v>50000076</v>
          </cell>
        </row>
        <row r="286">
          <cell r="A286" t="str">
            <v>50000077</v>
          </cell>
        </row>
        <row r="287">
          <cell r="A287" t="str">
            <v>50000077</v>
          </cell>
        </row>
        <row r="288">
          <cell r="A288" t="str">
            <v>50000078</v>
          </cell>
        </row>
        <row r="289">
          <cell r="A289" t="str">
            <v>50000079</v>
          </cell>
        </row>
        <row r="290">
          <cell r="A290" t="str">
            <v>50000080</v>
          </cell>
        </row>
        <row r="291">
          <cell r="A291" t="str">
            <v>50000081</v>
          </cell>
        </row>
        <row r="292">
          <cell r="A292" t="str">
            <v>50000081</v>
          </cell>
        </row>
        <row r="293">
          <cell r="A293" t="str">
            <v>50000082</v>
          </cell>
        </row>
        <row r="294">
          <cell r="A294" t="str">
            <v>50000083</v>
          </cell>
        </row>
        <row r="295">
          <cell r="A295" t="str">
            <v>50000084</v>
          </cell>
        </row>
        <row r="296">
          <cell r="A296" t="str">
            <v>50000085</v>
          </cell>
        </row>
        <row r="297">
          <cell r="A297" t="str">
            <v>50000086</v>
          </cell>
        </row>
        <row r="298">
          <cell r="A298" t="str">
            <v>50000087</v>
          </cell>
        </row>
        <row r="299">
          <cell r="A299" t="str">
            <v>50000088</v>
          </cell>
        </row>
        <row r="300">
          <cell r="A300" t="str">
            <v>50000089</v>
          </cell>
        </row>
        <row r="301">
          <cell r="A301" t="str">
            <v>50000090</v>
          </cell>
        </row>
        <row r="302">
          <cell r="A302" t="str">
            <v>50000091</v>
          </cell>
        </row>
        <row r="303">
          <cell r="A303" t="str">
            <v>50000092</v>
          </cell>
        </row>
        <row r="304">
          <cell r="A304" t="str">
            <v>50000093</v>
          </cell>
        </row>
        <row r="305">
          <cell r="A305" t="str">
            <v>50000094</v>
          </cell>
        </row>
        <row r="306">
          <cell r="A306" t="str">
            <v>50000095</v>
          </cell>
        </row>
        <row r="307">
          <cell r="A307" t="str">
            <v>50000096</v>
          </cell>
        </row>
        <row r="308">
          <cell r="A308" t="str">
            <v>50000097</v>
          </cell>
        </row>
        <row r="309">
          <cell r="A309" t="str">
            <v>50000098</v>
          </cell>
        </row>
        <row r="310">
          <cell r="A310" t="str">
            <v>50000099</v>
          </cell>
        </row>
        <row r="311">
          <cell r="A311" t="str">
            <v>50000100</v>
          </cell>
        </row>
        <row r="312">
          <cell r="A312" t="str">
            <v>50000101</v>
          </cell>
        </row>
        <row r="313">
          <cell r="A313" t="str">
            <v>50000102</v>
          </cell>
        </row>
        <row r="314">
          <cell r="A314" t="str">
            <v>50000103</v>
          </cell>
        </row>
        <row r="315">
          <cell r="A315" t="str">
            <v>50000104</v>
          </cell>
        </row>
        <row r="316">
          <cell r="A316" t="str">
            <v>50000105</v>
          </cell>
        </row>
        <row r="317">
          <cell r="A317" t="str">
            <v>50000106</v>
          </cell>
        </row>
        <row r="318">
          <cell r="A318" t="str">
            <v>50000107</v>
          </cell>
        </row>
        <row r="319">
          <cell r="A319" t="str">
            <v>50000108</v>
          </cell>
        </row>
        <row r="320">
          <cell r="A320" t="str">
            <v>50000109</v>
          </cell>
        </row>
        <row r="321">
          <cell r="A321" t="str">
            <v>50000110</v>
          </cell>
        </row>
        <row r="322">
          <cell r="A322" t="str">
            <v>50000111</v>
          </cell>
        </row>
        <row r="323">
          <cell r="A323" t="str">
            <v>50000112</v>
          </cell>
        </row>
        <row r="324">
          <cell r="A324" t="str">
            <v>50000113</v>
          </cell>
        </row>
        <row r="325">
          <cell r="A325" t="str">
            <v>50000113</v>
          </cell>
        </row>
        <row r="326">
          <cell r="A326" t="str">
            <v>50000114</v>
          </cell>
        </row>
        <row r="327">
          <cell r="A327" t="str">
            <v>50000114</v>
          </cell>
        </row>
        <row r="328">
          <cell r="A328" t="str">
            <v>50000115</v>
          </cell>
        </row>
        <row r="329">
          <cell r="A329" t="str">
            <v>50000115</v>
          </cell>
        </row>
        <row r="330">
          <cell r="A330" t="str">
            <v>50000116</v>
          </cell>
        </row>
        <row r="331">
          <cell r="A331" t="str">
            <v>50000116</v>
          </cell>
        </row>
        <row r="332">
          <cell r="A332" t="str">
            <v>50000117</v>
          </cell>
        </row>
        <row r="333">
          <cell r="A333" t="str">
            <v>50000117</v>
          </cell>
        </row>
        <row r="334">
          <cell r="A334" t="str">
            <v>50000118</v>
          </cell>
        </row>
        <row r="335">
          <cell r="A335" t="str">
            <v>50000119</v>
          </cell>
        </row>
        <row r="336">
          <cell r="A336" t="str">
            <v>50000120</v>
          </cell>
        </row>
        <row r="337">
          <cell r="A337" t="str">
            <v>50000121</v>
          </cell>
        </row>
        <row r="338">
          <cell r="A338" t="str">
            <v>50000122</v>
          </cell>
        </row>
        <row r="339">
          <cell r="A339" t="str">
            <v>50000123</v>
          </cell>
        </row>
        <row r="340">
          <cell r="A340" t="str">
            <v>50000124</v>
          </cell>
        </row>
        <row r="341">
          <cell r="A341" t="str">
            <v>50000125</v>
          </cell>
        </row>
        <row r="342">
          <cell r="A342" t="str">
            <v>50000126</v>
          </cell>
        </row>
        <row r="343">
          <cell r="A343" t="str">
            <v>50000127</v>
          </cell>
        </row>
        <row r="344">
          <cell r="A344" t="str">
            <v>50000128</v>
          </cell>
        </row>
        <row r="345">
          <cell r="A345" t="str">
            <v>50000129</v>
          </cell>
        </row>
        <row r="346">
          <cell r="A346" t="str">
            <v>50000130</v>
          </cell>
        </row>
        <row r="347">
          <cell r="A347" t="str">
            <v>50000131</v>
          </cell>
        </row>
        <row r="348">
          <cell r="A348" t="str">
            <v>50000132</v>
          </cell>
        </row>
        <row r="349">
          <cell r="A349" t="str">
            <v>50000133</v>
          </cell>
        </row>
        <row r="350">
          <cell r="A350" t="str">
            <v>50000134</v>
          </cell>
        </row>
        <row r="351">
          <cell r="A351" t="str">
            <v>50000135</v>
          </cell>
        </row>
        <row r="352">
          <cell r="A352" t="str">
            <v>50000136</v>
          </cell>
        </row>
        <row r="353">
          <cell r="A353" t="str">
            <v>50000137</v>
          </cell>
        </row>
        <row r="354">
          <cell r="A354" t="str">
            <v>50000137</v>
          </cell>
        </row>
        <row r="355">
          <cell r="A355" t="str">
            <v>50000138</v>
          </cell>
        </row>
        <row r="356">
          <cell r="A356" t="str">
            <v>50000139</v>
          </cell>
        </row>
        <row r="357">
          <cell r="A357" t="str">
            <v>50000140</v>
          </cell>
        </row>
        <row r="358">
          <cell r="A358" t="str">
            <v>50000141</v>
          </cell>
        </row>
        <row r="359">
          <cell r="A359" t="str">
            <v>50000142</v>
          </cell>
        </row>
        <row r="360">
          <cell r="A360" t="str">
            <v>50000143</v>
          </cell>
        </row>
        <row r="361">
          <cell r="A361" t="str">
            <v>50000144</v>
          </cell>
        </row>
        <row r="362">
          <cell r="A362" t="str">
            <v>50000145</v>
          </cell>
        </row>
        <row r="363">
          <cell r="A363" t="str">
            <v>50000146</v>
          </cell>
        </row>
        <row r="364">
          <cell r="A364" t="str">
            <v>50000147</v>
          </cell>
        </row>
        <row r="365">
          <cell r="A365" t="str">
            <v>50000148</v>
          </cell>
        </row>
        <row r="366">
          <cell r="A366" t="str">
            <v>50000149</v>
          </cell>
        </row>
        <row r="367">
          <cell r="A367" t="str">
            <v>50000150</v>
          </cell>
        </row>
        <row r="368">
          <cell r="A368" t="str">
            <v>50000151</v>
          </cell>
        </row>
        <row r="369">
          <cell r="A369" t="str">
            <v>50000152</v>
          </cell>
        </row>
        <row r="370">
          <cell r="A370" t="str">
            <v>50000153</v>
          </cell>
        </row>
        <row r="371">
          <cell r="A371" t="str">
            <v>50000154</v>
          </cell>
        </row>
        <row r="372">
          <cell r="A372" t="str">
            <v>50000155</v>
          </cell>
        </row>
        <row r="373">
          <cell r="A373" t="str">
            <v>50000156</v>
          </cell>
        </row>
        <row r="374">
          <cell r="A374" t="str">
            <v>50000157</v>
          </cell>
        </row>
        <row r="375">
          <cell r="A375" t="str">
            <v>50000158</v>
          </cell>
        </row>
        <row r="376">
          <cell r="A376" t="str">
            <v>50000159</v>
          </cell>
        </row>
        <row r="377">
          <cell r="A377" t="str">
            <v>50000160</v>
          </cell>
        </row>
        <row r="378">
          <cell r="A378" t="str">
            <v>50000161</v>
          </cell>
        </row>
        <row r="379">
          <cell r="A379" t="str">
            <v>50000162</v>
          </cell>
        </row>
        <row r="380">
          <cell r="A380" t="str">
            <v>50000163</v>
          </cell>
        </row>
        <row r="381">
          <cell r="A381" t="str">
            <v>50000164</v>
          </cell>
        </row>
        <row r="382">
          <cell r="A382" t="str">
            <v>50000165</v>
          </cell>
        </row>
        <row r="383">
          <cell r="A383" t="str">
            <v>50000166</v>
          </cell>
        </row>
        <row r="384">
          <cell r="A384" t="str">
            <v>50000167</v>
          </cell>
        </row>
        <row r="385">
          <cell r="A385" t="str">
            <v>50000168</v>
          </cell>
        </row>
        <row r="386">
          <cell r="A386" t="str">
            <v>50000169</v>
          </cell>
        </row>
        <row r="387">
          <cell r="A387" t="str">
            <v>50000170</v>
          </cell>
        </row>
        <row r="388">
          <cell r="A388" t="str">
            <v>50000171</v>
          </cell>
        </row>
        <row r="389">
          <cell r="A389" t="str">
            <v>50000172</v>
          </cell>
        </row>
        <row r="390">
          <cell r="A390" t="str">
            <v>50000173</v>
          </cell>
        </row>
        <row r="391">
          <cell r="A391" t="str">
            <v>50000174</v>
          </cell>
        </row>
        <row r="392">
          <cell r="A392" t="str">
            <v>50000175</v>
          </cell>
        </row>
        <row r="393">
          <cell r="A393" t="str">
            <v>50000175</v>
          </cell>
        </row>
        <row r="394">
          <cell r="A394" t="str">
            <v>50000176</v>
          </cell>
        </row>
        <row r="395">
          <cell r="A395" t="str">
            <v>50000176</v>
          </cell>
        </row>
        <row r="396">
          <cell r="A396" t="str">
            <v>50000177</v>
          </cell>
        </row>
        <row r="397">
          <cell r="A397" t="str">
            <v>50000177</v>
          </cell>
        </row>
        <row r="398">
          <cell r="A398" t="str">
            <v>50000178</v>
          </cell>
        </row>
        <row r="399">
          <cell r="A399" t="str">
            <v>50000178</v>
          </cell>
        </row>
        <row r="400">
          <cell r="A400" t="str">
            <v>50000179</v>
          </cell>
        </row>
        <row r="401">
          <cell r="A401" t="str">
            <v>50000179</v>
          </cell>
        </row>
        <row r="402">
          <cell r="A402" t="str">
            <v>50000180</v>
          </cell>
        </row>
        <row r="403">
          <cell r="A403" t="str">
            <v>50000180</v>
          </cell>
        </row>
        <row r="404">
          <cell r="A404" t="str">
            <v>50000181</v>
          </cell>
        </row>
        <row r="405">
          <cell r="A405" t="str">
            <v>50000181</v>
          </cell>
        </row>
        <row r="406">
          <cell r="A406" t="str">
            <v>50000182</v>
          </cell>
        </row>
        <row r="407">
          <cell r="A407" t="str">
            <v>50000182</v>
          </cell>
        </row>
        <row r="408">
          <cell r="A408" t="str">
            <v>50000183</v>
          </cell>
        </row>
        <row r="409">
          <cell r="A409" t="str">
            <v>50000183</v>
          </cell>
        </row>
        <row r="410">
          <cell r="A410" t="str">
            <v>50000184</v>
          </cell>
        </row>
        <row r="411">
          <cell r="A411" t="str">
            <v>50000184</v>
          </cell>
        </row>
        <row r="412">
          <cell r="A412" t="str">
            <v>50000185</v>
          </cell>
        </row>
        <row r="413">
          <cell r="A413" t="str">
            <v>50000185</v>
          </cell>
        </row>
        <row r="414">
          <cell r="A414" t="str">
            <v>50000186</v>
          </cell>
        </row>
        <row r="415">
          <cell r="A415" t="str">
            <v>50000186</v>
          </cell>
        </row>
        <row r="416">
          <cell r="A416" t="str">
            <v>50000187</v>
          </cell>
        </row>
        <row r="417">
          <cell r="A417" t="str">
            <v>50000187</v>
          </cell>
        </row>
        <row r="418">
          <cell r="A418" t="str">
            <v>50000188</v>
          </cell>
        </row>
        <row r="419">
          <cell r="A419" t="str">
            <v>50000189</v>
          </cell>
        </row>
        <row r="420">
          <cell r="A420" t="str">
            <v>50000190</v>
          </cell>
        </row>
        <row r="421">
          <cell r="A421" t="str">
            <v>50000190</v>
          </cell>
        </row>
        <row r="422">
          <cell r="A422" t="str">
            <v>50000191</v>
          </cell>
        </row>
        <row r="423">
          <cell r="A423" t="str">
            <v>50000191</v>
          </cell>
        </row>
        <row r="424">
          <cell r="A424" t="str">
            <v>50000192</v>
          </cell>
        </row>
        <row r="425">
          <cell r="A425" t="str">
            <v>50000192</v>
          </cell>
        </row>
        <row r="426">
          <cell r="A426" t="str">
            <v>50000193</v>
          </cell>
        </row>
        <row r="427">
          <cell r="A427" t="str">
            <v>50000193</v>
          </cell>
        </row>
        <row r="428">
          <cell r="A428" t="str">
            <v>50000194</v>
          </cell>
        </row>
        <row r="429">
          <cell r="A429" t="str">
            <v>50000194</v>
          </cell>
        </row>
        <row r="430">
          <cell r="A430" t="str">
            <v>50000195</v>
          </cell>
        </row>
        <row r="431">
          <cell r="A431" t="str">
            <v>50000195</v>
          </cell>
        </row>
        <row r="432">
          <cell r="A432" t="str">
            <v>50000196</v>
          </cell>
        </row>
        <row r="433">
          <cell r="A433" t="str">
            <v>50000197</v>
          </cell>
        </row>
        <row r="434">
          <cell r="A434" t="str">
            <v>50000198</v>
          </cell>
        </row>
        <row r="435">
          <cell r="A435" t="str">
            <v>50000199</v>
          </cell>
        </row>
        <row r="436">
          <cell r="A436" t="str">
            <v>50000200</v>
          </cell>
        </row>
        <row r="437">
          <cell r="A437" t="str">
            <v>50000201</v>
          </cell>
        </row>
        <row r="438">
          <cell r="A438" t="str">
            <v>50000202</v>
          </cell>
        </row>
        <row r="439">
          <cell r="A439" t="str">
            <v>50000203</v>
          </cell>
        </row>
        <row r="440">
          <cell r="A440" t="str">
            <v>50000204</v>
          </cell>
        </row>
        <row r="441">
          <cell r="A441" t="str">
            <v>50000205</v>
          </cell>
        </row>
        <row r="442">
          <cell r="A442" t="str">
            <v>50000206</v>
          </cell>
        </row>
        <row r="443">
          <cell r="A443" t="str">
            <v>50000207</v>
          </cell>
        </row>
        <row r="444">
          <cell r="A444" t="str">
            <v>50000208</v>
          </cell>
        </row>
        <row r="445">
          <cell r="A445" t="str">
            <v>50000209</v>
          </cell>
        </row>
        <row r="446">
          <cell r="A446" t="str">
            <v>50000210</v>
          </cell>
        </row>
        <row r="447">
          <cell r="A447" t="str">
            <v>50000211</v>
          </cell>
        </row>
        <row r="448">
          <cell r="A448" t="str">
            <v>50000212</v>
          </cell>
        </row>
        <row r="449">
          <cell r="A449" t="str">
            <v>50000213</v>
          </cell>
        </row>
        <row r="450">
          <cell r="A450" t="str">
            <v>50000214</v>
          </cell>
        </row>
        <row r="451">
          <cell r="A451" t="str">
            <v>50000215</v>
          </cell>
        </row>
        <row r="452">
          <cell r="A452" t="str">
            <v>50000216</v>
          </cell>
        </row>
        <row r="453">
          <cell r="A453" t="str">
            <v>50000217</v>
          </cell>
        </row>
        <row r="454">
          <cell r="A454" t="str">
            <v>50000218</v>
          </cell>
        </row>
        <row r="455">
          <cell r="A455" t="str">
            <v>50000219</v>
          </cell>
        </row>
        <row r="456">
          <cell r="A456" t="str">
            <v>50000220</v>
          </cell>
        </row>
        <row r="457">
          <cell r="A457" t="str">
            <v>50000221</v>
          </cell>
        </row>
        <row r="458">
          <cell r="A458" t="str">
            <v>50000222</v>
          </cell>
        </row>
        <row r="459">
          <cell r="A459" t="str">
            <v>50000223</v>
          </cell>
        </row>
        <row r="460">
          <cell r="A460" t="str">
            <v>50000224</v>
          </cell>
        </row>
        <row r="461">
          <cell r="A461" t="str">
            <v>50000225</v>
          </cell>
        </row>
        <row r="462">
          <cell r="A462" t="str">
            <v>50000226</v>
          </cell>
        </row>
        <row r="463">
          <cell r="A463" t="str">
            <v>50000227</v>
          </cell>
        </row>
        <row r="464">
          <cell r="A464" t="str">
            <v>50000228</v>
          </cell>
        </row>
        <row r="465">
          <cell r="A465" t="str">
            <v>50000229</v>
          </cell>
        </row>
        <row r="466">
          <cell r="A466" t="str">
            <v>50000230</v>
          </cell>
        </row>
        <row r="467">
          <cell r="A467" t="str">
            <v>50000231</v>
          </cell>
        </row>
        <row r="468">
          <cell r="A468" t="str">
            <v>50000232</v>
          </cell>
        </row>
        <row r="469">
          <cell r="A469" t="str">
            <v>50000233</v>
          </cell>
        </row>
        <row r="470">
          <cell r="A470" t="str">
            <v>50000234</v>
          </cell>
        </row>
        <row r="471">
          <cell r="A471" t="str">
            <v>50000235</v>
          </cell>
        </row>
        <row r="472">
          <cell r="A472" t="str">
            <v>50000236</v>
          </cell>
        </row>
        <row r="473">
          <cell r="A473" t="str">
            <v>50000237</v>
          </cell>
        </row>
        <row r="474">
          <cell r="A474" t="str">
            <v>50000238</v>
          </cell>
        </row>
        <row r="475">
          <cell r="A475" t="str">
            <v>50000239</v>
          </cell>
        </row>
        <row r="476">
          <cell r="A476" t="str">
            <v>50000240</v>
          </cell>
        </row>
        <row r="477">
          <cell r="A477" t="str">
            <v>50000241</v>
          </cell>
        </row>
        <row r="478">
          <cell r="A478" t="str">
            <v>50000242</v>
          </cell>
        </row>
        <row r="479">
          <cell r="A479" t="str">
            <v>50000243</v>
          </cell>
        </row>
        <row r="480">
          <cell r="A480" t="str">
            <v>50000244</v>
          </cell>
        </row>
        <row r="481">
          <cell r="A481" t="str">
            <v>50000245</v>
          </cell>
        </row>
        <row r="482">
          <cell r="A482" t="str">
            <v>50000246</v>
          </cell>
        </row>
        <row r="483">
          <cell r="A483" t="str">
            <v>50000247</v>
          </cell>
        </row>
        <row r="484">
          <cell r="A484" t="str">
            <v>50000248</v>
          </cell>
        </row>
        <row r="485">
          <cell r="A485" t="str">
            <v>50000249</v>
          </cell>
        </row>
        <row r="486">
          <cell r="A486" t="str">
            <v>50000250</v>
          </cell>
        </row>
        <row r="487">
          <cell r="A487" t="str">
            <v>50000251</v>
          </cell>
        </row>
        <row r="488">
          <cell r="A488" t="str">
            <v>50000252</v>
          </cell>
        </row>
        <row r="489">
          <cell r="A489" t="str">
            <v>50000253</v>
          </cell>
        </row>
        <row r="490">
          <cell r="A490" t="str">
            <v>50000254</v>
          </cell>
        </row>
        <row r="491">
          <cell r="A491" t="str">
            <v>50000255</v>
          </cell>
        </row>
        <row r="492">
          <cell r="A492" t="str">
            <v>50000256</v>
          </cell>
        </row>
        <row r="493">
          <cell r="A493" t="str">
            <v>50000257</v>
          </cell>
        </row>
        <row r="494">
          <cell r="A494" t="str">
            <v>50000258</v>
          </cell>
        </row>
        <row r="495">
          <cell r="A495" t="str">
            <v>50000259</v>
          </cell>
        </row>
        <row r="496">
          <cell r="A496" t="str">
            <v>50000259</v>
          </cell>
        </row>
        <row r="497">
          <cell r="A497" t="str">
            <v>50000260</v>
          </cell>
        </row>
        <row r="498">
          <cell r="A498" t="str">
            <v>50000260</v>
          </cell>
        </row>
        <row r="499">
          <cell r="A499" t="str">
            <v>50000261</v>
          </cell>
        </row>
        <row r="500">
          <cell r="A500" t="str">
            <v>50000261</v>
          </cell>
        </row>
        <row r="501">
          <cell r="A501" t="str">
            <v>50000262</v>
          </cell>
        </row>
        <row r="502">
          <cell r="A502" t="str">
            <v>50000262</v>
          </cell>
        </row>
        <row r="503">
          <cell r="A503" t="str">
            <v>50000263</v>
          </cell>
        </row>
        <row r="504">
          <cell r="A504" t="str">
            <v>50000263</v>
          </cell>
        </row>
        <row r="505">
          <cell r="A505" t="str">
            <v>50000264</v>
          </cell>
        </row>
        <row r="506">
          <cell r="A506" t="str">
            <v>50000264</v>
          </cell>
        </row>
        <row r="507">
          <cell r="A507" t="str">
            <v>50000265</v>
          </cell>
        </row>
        <row r="508">
          <cell r="A508" t="str">
            <v>50000265</v>
          </cell>
        </row>
        <row r="509">
          <cell r="A509" t="str">
            <v>50000266</v>
          </cell>
        </row>
        <row r="510">
          <cell r="A510" t="str">
            <v>50000266</v>
          </cell>
        </row>
        <row r="511">
          <cell r="A511" t="str">
            <v>50000267</v>
          </cell>
        </row>
        <row r="512">
          <cell r="A512" t="str">
            <v>50000267</v>
          </cell>
        </row>
        <row r="513">
          <cell r="A513" t="str">
            <v>50000268</v>
          </cell>
        </row>
        <row r="514">
          <cell r="A514" t="str">
            <v>50000268</v>
          </cell>
        </row>
        <row r="515">
          <cell r="A515" t="str">
            <v>50000269</v>
          </cell>
        </row>
        <row r="516">
          <cell r="A516" t="str">
            <v>50000269</v>
          </cell>
        </row>
        <row r="517">
          <cell r="A517" t="str">
            <v>50000270</v>
          </cell>
        </row>
        <row r="518">
          <cell r="A518" t="str">
            <v>50000271</v>
          </cell>
        </row>
        <row r="519">
          <cell r="A519" t="str">
            <v>50000272</v>
          </cell>
        </row>
        <row r="520">
          <cell r="A520" t="str">
            <v>50000273</v>
          </cell>
        </row>
        <row r="521">
          <cell r="A521" t="str">
            <v>50000274</v>
          </cell>
        </row>
        <row r="522">
          <cell r="A522" t="str">
            <v>50000275</v>
          </cell>
        </row>
        <row r="523">
          <cell r="A523" t="str">
            <v>50000276</v>
          </cell>
        </row>
        <row r="524">
          <cell r="A524" t="str">
            <v>50000277</v>
          </cell>
        </row>
        <row r="525">
          <cell r="A525" t="str">
            <v>50000278</v>
          </cell>
        </row>
        <row r="526">
          <cell r="A526" t="str">
            <v>50000279</v>
          </cell>
        </row>
        <row r="527">
          <cell r="A527" t="str">
            <v>50000280</v>
          </cell>
        </row>
        <row r="528">
          <cell r="A528" t="str">
            <v>50000281</v>
          </cell>
        </row>
        <row r="529">
          <cell r="A529" t="str">
            <v>50000282</v>
          </cell>
        </row>
        <row r="530">
          <cell r="A530" t="str">
            <v>50000283</v>
          </cell>
        </row>
        <row r="531">
          <cell r="A531" t="str">
            <v>50000284</v>
          </cell>
        </row>
        <row r="532">
          <cell r="A532" t="str">
            <v>50000285</v>
          </cell>
        </row>
        <row r="533">
          <cell r="A533" t="str">
            <v>50000286</v>
          </cell>
        </row>
        <row r="534">
          <cell r="A534" t="str">
            <v>50000287</v>
          </cell>
        </row>
        <row r="535">
          <cell r="A535" t="str">
            <v>50000288</v>
          </cell>
        </row>
        <row r="536">
          <cell r="A536" t="str">
            <v>50000289</v>
          </cell>
        </row>
        <row r="537">
          <cell r="A537" t="str">
            <v>50000290</v>
          </cell>
        </row>
        <row r="538">
          <cell r="A538" t="str">
            <v>50000291</v>
          </cell>
        </row>
        <row r="539">
          <cell r="A539" t="str">
            <v>50000292</v>
          </cell>
        </row>
        <row r="540">
          <cell r="A540" t="str">
            <v>50000293</v>
          </cell>
        </row>
        <row r="541">
          <cell r="A541" t="str">
            <v>50000294</v>
          </cell>
        </row>
        <row r="542">
          <cell r="A542" t="str">
            <v>50000295</v>
          </cell>
        </row>
        <row r="543">
          <cell r="A543" t="str">
            <v>50000296</v>
          </cell>
        </row>
        <row r="544">
          <cell r="A544" t="str">
            <v>50000297</v>
          </cell>
        </row>
        <row r="545">
          <cell r="A545" t="str">
            <v>50000298</v>
          </cell>
        </row>
        <row r="546">
          <cell r="A546" t="str">
            <v>50000299</v>
          </cell>
        </row>
        <row r="547">
          <cell r="A547" t="str">
            <v>50000300</v>
          </cell>
        </row>
        <row r="548">
          <cell r="A548" t="str">
            <v>50000301</v>
          </cell>
        </row>
        <row r="549">
          <cell r="A549" t="str">
            <v>50000302</v>
          </cell>
        </row>
        <row r="550">
          <cell r="A550" t="str">
            <v>50000303</v>
          </cell>
        </row>
        <row r="551">
          <cell r="A551" t="str">
            <v>50000304</v>
          </cell>
        </row>
        <row r="552">
          <cell r="A552" t="str">
            <v>50000305</v>
          </cell>
        </row>
        <row r="553">
          <cell r="A553" t="str">
            <v>50000306</v>
          </cell>
        </row>
        <row r="554">
          <cell r="A554" t="str">
            <v>50001001</v>
          </cell>
        </row>
        <row r="555">
          <cell r="A555" t="str">
            <v>50001002</v>
          </cell>
        </row>
        <row r="556">
          <cell r="A556" t="str">
            <v>50001003</v>
          </cell>
        </row>
        <row r="557">
          <cell r="A557" t="str">
            <v>50001004</v>
          </cell>
        </row>
        <row r="558">
          <cell r="A558" t="str">
            <v>50001005</v>
          </cell>
        </row>
        <row r="559">
          <cell r="A559" t="str">
            <v>50001006</v>
          </cell>
        </row>
        <row r="560">
          <cell r="A560" t="str">
            <v>50001007</v>
          </cell>
        </row>
        <row r="561">
          <cell r="A561" t="str">
            <v>50001008</v>
          </cell>
        </row>
        <row r="562">
          <cell r="A562" t="str">
            <v>50001009</v>
          </cell>
        </row>
        <row r="563">
          <cell r="A563" t="str">
            <v>50001010</v>
          </cell>
        </row>
        <row r="564">
          <cell r="A564" t="str">
            <v>50001011</v>
          </cell>
        </row>
        <row r="565">
          <cell r="A565" t="str">
            <v>50001012</v>
          </cell>
        </row>
        <row r="566">
          <cell r="A566" t="str">
            <v>50001013</v>
          </cell>
        </row>
        <row r="567">
          <cell r="A567" t="str">
            <v>50001014</v>
          </cell>
        </row>
        <row r="568">
          <cell r="A568" t="str">
            <v>50001015</v>
          </cell>
        </row>
        <row r="569">
          <cell r="A569" t="str">
            <v>50001016</v>
          </cell>
        </row>
        <row r="570">
          <cell r="A570" t="str">
            <v>50001017</v>
          </cell>
        </row>
        <row r="571">
          <cell r="A571" t="str">
            <v>50001018</v>
          </cell>
        </row>
        <row r="572">
          <cell r="A572" t="str">
            <v>50001019</v>
          </cell>
        </row>
        <row r="573">
          <cell r="A573" t="str">
            <v>50001020</v>
          </cell>
        </row>
        <row r="574">
          <cell r="A574" t="str">
            <v>50001021</v>
          </cell>
        </row>
        <row r="575">
          <cell r="A575" t="str">
            <v>50001022</v>
          </cell>
        </row>
        <row r="576">
          <cell r="A576" t="str">
            <v>50001023</v>
          </cell>
        </row>
        <row r="577">
          <cell r="A577" t="str">
            <v>50001024</v>
          </cell>
        </row>
        <row r="578">
          <cell r="A578" t="str">
            <v>50001025</v>
          </cell>
        </row>
        <row r="579">
          <cell r="A579" t="str">
            <v>50001026</v>
          </cell>
        </row>
        <row r="580">
          <cell r="A580" t="str">
            <v>50001027</v>
          </cell>
        </row>
        <row r="581">
          <cell r="A581" t="str">
            <v>50001028</v>
          </cell>
        </row>
        <row r="582">
          <cell r="A582" t="str">
            <v>50001029</v>
          </cell>
        </row>
        <row r="583">
          <cell r="A583" t="str">
            <v>50001030</v>
          </cell>
        </row>
        <row r="584">
          <cell r="A584" t="str">
            <v>50001031</v>
          </cell>
        </row>
        <row r="585">
          <cell r="A585" t="str">
            <v>50001032</v>
          </cell>
        </row>
        <row r="586">
          <cell r="A586" t="str">
            <v>50001033</v>
          </cell>
        </row>
        <row r="587">
          <cell r="A587" t="str">
            <v>50001034</v>
          </cell>
        </row>
        <row r="588">
          <cell r="A588" t="str">
            <v>50001035</v>
          </cell>
        </row>
        <row r="589">
          <cell r="A589" t="str">
            <v>50001036</v>
          </cell>
        </row>
        <row r="590">
          <cell r="A590" t="str">
            <v>50001037</v>
          </cell>
        </row>
        <row r="591">
          <cell r="A591" t="str">
            <v>50001038</v>
          </cell>
        </row>
        <row r="592">
          <cell r="A592" t="str">
            <v>50001039</v>
          </cell>
        </row>
        <row r="593">
          <cell r="A593" t="str">
            <v>50001040</v>
          </cell>
        </row>
        <row r="594">
          <cell r="A594" t="str">
            <v>50001041</v>
          </cell>
        </row>
        <row r="595">
          <cell r="A595" t="str">
            <v>50001042</v>
          </cell>
        </row>
        <row r="596">
          <cell r="A596" t="str">
            <v>50001043</v>
          </cell>
        </row>
        <row r="597">
          <cell r="A597" t="str">
            <v>50001044</v>
          </cell>
        </row>
        <row r="598">
          <cell r="A598" t="str">
            <v>50001045</v>
          </cell>
        </row>
        <row r="599">
          <cell r="A599" t="str">
            <v>50001046</v>
          </cell>
        </row>
        <row r="600">
          <cell r="A600" t="str">
            <v>50001047</v>
          </cell>
        </row>
        <row r="601">
          <cell r="A601" t="str">
            <v>50001048</v>
          </cell>
        </row>
        <row r="602">
          <cell r="A602" t="str">
            <v>50001049</v>
          </cell>
        </row>
        <row r="603">
          <cell r="A603" t="str">
            <v>50001050</v>
          </cell>
        </row>
        <row r="604">
          <cell r="A604" t="str">
            <v>50001051</v>
          </cell>
        </row>
        <row r="605">
          <cell r="A605" t="str">
            <v>50001052</v>
          </cell>
        </row>
        <row r="606">
          <cell r="A606" t="str">
            <v>50001053</v>
          </cell>
        </row>
        <row r="607">
          <cell r="A607" t="str">
            <v>50001054</v>
          </cell>
        </row>
        <row r="608">
          <cell r="A608" t="str">
            <v>50001055</v>
          </cell>
        </row>
        <row r="609">
          <cell r="A609" t="str">
            <v>50001056</v>
          </cell>
        </row>
        <row r="610">
          <cell r="A610" t="str">
            <v>50001057</v>
          </cell>
        </row>
        <row r="611">
          <cell r="A611" t="str">
            <v>50001058</v>
          </cell>
        </row>
        <row r="612">
          <cell r="A612" t="str">
            <v>50001059</v>
          </cell>
        </row>
        <row r="613">
          <cell r="A613" t="str">
            <v>50001060</v>
          </cell>
        </row>
        <row r="614">
          <cell r="A614" t="str">
            <v>50001061</v>
          </cell>
        </row>
        <row r="615">
          <cell r="A615" t="str">
            <v>50001062</v>
          </cell>
        </row>
        <row r="616">
          <cell r="A616" t="str">
            <v>50001063</v>
          </cell>
        </row>
        <row r="617">
          <cell r="A617" t="str">
            <v>50001064</v>
          </cell>
        </row>
        <row r="618">
          <cell r="A618" t="str">
            <v>50001065</v>
          </cell>
        </row>
        <row r="619">
          <cell r="A619" t="str">
            <v>50001066</v>
          </cell>
        </row>
        <row r="620">
          <cell r="A620" t="str">
            <v>50001067</v>
          </cell>
        </row>
        <row r="621">
          <cell r="A621" t="str">
            <v>50001068</v>
          </cell>
        </row>
        <row r="622">
          <cell r="A622" t="str">
            <v>50001069</v>
          </cell>
        </row>
        <row r="623">
          <cell r="A623" t="str">
            <v>50001070</v>
          </cell>
        </row>
        <row r="624">
          <cell r="A624" t="str">
            <v>50001071</v>
          </cell>
        </row>
        <row r="625">
          <cell r="A625" t="str">
            <v>50001072</v>
          </cell>
        </row>
        <row r="626">
          <cell r="A626" t="str">
            <v>50001073</v>
          </cell>
        </row>
        <row r="627">
          <cell r="A627" t="str">
            <v>50001074</v>
          </cell>
        </row>
        <row r="628">
          <cell r="A628" t="str">
            <v>50001075</v>
          </cell>
        </row>
        <row r="629">
          <cell r="A629" t="str">
            <v>50001076</v>
          </cell>
        </row>
        <row r="630">
          <cell r="A630" t="str">
            <v>50001077</v>
          </cell>
        </row>
        <row r="631">
          <cell r="A631" t="str">
            <v>50001078</v>
          </cell>
        </row>
        <row r="632">
          <cell r="A632" t="str">
            <v>50001079</v>
          </cell>
        </row>
        <row r="633">
          <cell r="A633" t="str">
            <v>50001080</v>
          </cell>
        </row>
        <row r="634">
          <cell r="A634" t="str">
            <v>50001081</v>
          </cell>
        </row>
        <row r="635">
          <cell r="A635" t="str">
            <v>50001082</v>
          </cell>
        </row>
        <row r="636">
          <cell r="A636" t="str">
            <v>50001083</v>
          </cell>
        </row>
        <row r="637">
          <cell r="A637" t="str">
            <v>50001084</v>
          </cell>
        </row>
        <row r="638">
          <cell r="A638" t="str">
            <v>50001085</v>
          </cell>
        </row>
        <row r="639">
          <cell r="A639" t="str">
            <v>50001086</v>
          </cell>
        </row>
        <row r="640">
          <cell r="A640" t="str">
            <v>50001087</v>
          </cell>
        </row>
        <row r="641">
          <cell r="A641" t="str">
            <v>50001088</v>
          </cell>
        </row>
        <row r="642">
          <cell r="A642" t="str">
            <v>50001089</v>
          </cell>
        </row>
        <row r="643">
          <cell r="A643" t="str">
            <v>50001090</v>
          </cell>
        </row>
        <row r="644">
          <cell r="A644" t="str">
            <v>50001091</v>
          </cell>
        </row>
        <row r="645">
          <cell r="A645" t="str">
            <v>50001092</v>
          </cell>
        </row>
        <row r="646">
          <cell r="A646" t="str">
            <v>50001093</v>
          </cell>
        </row>
        <row r="647">
          <cell r="A647" t="str">
            <v>50001094</v>
          </cell>
        </row>
        <row r="648">
          <cell r="A648" t="str">
            <v>50001095</v>
          </cell>
        </row>
        <row r="649">
          <cell r="A649" t="str">
            <v>50001096</v>
          </cell>
        </row>
        <row r="650">
          <cell r="A650" t="str">
            <v>50001097</v>
          </cell>
        </row>
        <row r="651">
          <cell r="A651" t="str">
            <v>50001098</v>
          </cell>
        </row>
        <row r="652">
          <cell r="A652" t="str">
            <v>50001099</v>
          </cell>
        </row>
        <row r="653">
          <cell r="A653" t="str">
            <v>50001100</v>
          </cell>
        </row>
        <row r="654">
          <cell r="A654" t="str">
            <v>50001101</v>
          </cell>
        </row>
        <row r="655">
          <cell r="A655" t="str">
            <v>50001102</v>
          </cell>
        </row>
        <row r="656">
          <cell r="A656" t="str">
            <v>50001103</v>
          </cell>
        </row>
        <row r="657">
          <cell r="A657" t="str">
            <v>50001104</v>
          </cell>
        </row>
        <row r="658">
          <cell r="A658" t="str">
            <v>50001105</v>
          </cell>
        </row>
        <row r="659">
          <cell r="A659" t="str">
            <v>50001106</v>
          </cell>
        </row>
        <row r="660">
          <cell r="A660" t="str">
            <v>50001107</v>
          </cell>
        </row>
        <row r="661">
          <cell r="A661" t="str">
            <v>50001108</v>
          </cell>
        </row>
        <row r="662">
          <cell r="A662" t="str">
            <v>50001109</v>
          </cell>
        </row>
        <row r="663">
          <cell r="A663" t="str">
            <v>50001110</v>
          </cell>
        </row>
        <row r="664">
          <cell r="A664" t="str">
            <v>50001111</v>
          </cell>
        </row>
        <row r="665">
          <cell r="A665" t="str">
            <v>50001112</v>
          </cell>
        </row>
        <row r="666">
          <cell r="A666" t="str">
            <v>50001113</v>
          </cell>
        </row>
        <row r="667">
          <cell r="A667" t="str">
            <v>50001114</v>
          </cell>
        </row>
        <row r="668">
          <cell r="A668" t="str">
            <v>50001115</v>
          </cell>
        </row>
        <row r="669">
          <cell r="A669" t="str">
            <v>50001116</v>
          </cell>
        </row>
        <row r="670">
          <cell r="A670" t="str">
            <v>50001117</v>
          </cell>
        </row>
        <row r="671">
          <cell r="A671" t="str">
            <v>50001118</v>
          </cell>
        </row>
        <row r="672">
          <cell r="A672" t="str">
            <v>50001119</v>
          </cell>
        </row>
        <row r="673">
          <cell r="A673" t="str">
            <v>50001120</v>
          </cell>
        </row>
        <row r="674">
          <cell r="A674" t="str">
            <v>50001121</v>
          </cell>
        </row>
        <row r="675">
          <cell r="A675" t="str">
            <v>50001122</v>
          </cell>
        </row>
        <row r="676">
          <cell r="A676" t="str">
            <v>50001123</v>
          </cell>
        </row>
        <row r="677">
          <cell r="A677" t="str">
            <v>50001124</v>
          </cell>
        </row>
        <row r="678">
          <cell r="A678" t="str">
            <v>50001125</v>
          </cell>
        </row>
        <row r="679">
          <cell r="A679" t="str">
            <v>50001126</v>
          </cell>
        </row>
        <row r="680">
          <cell r="A680" t="str">
            <v>50001127</v>
          </cell>
        </row>
        <row r="681">
          <cell r="A681" t="str">
            <v>50001133</v>
          </cell>
        </row>
        <row r="682">
          <cell r="A682" t="str">
            <v>50001134</v>
          </cell>
        </row>
        <row r="683">
          <cell r="A683" t="str">
            <v>50001135</v>
          </cell>
        </row>
        <row r="684">
          <cell r="A684" t="str">
            <v>50001136</v>
          </cell>
        </row>
        <row r="685">
          <cell r="A685" t="str">
            <v>50001137</v>
          </cell>
        </row>
        <row r="686">
          <cell r="A686" t="str">
            <v>50001138</v>
          </cell>
        </row>
        <row r="687">
          <cell r="A687" t="str">
            <v>50001141</v>
          </cell>
        </row>
        <row r="688">
          <cell r="A688" t="str">
            <v>50001142</v>
          </cell>
        </row>
        <row r="689">
          <cell r="A689" t="str">
            <v>50001143</v>
          </cell>
        </row>
        <row r="690">
          <cell r="A690" t="str">
            <v>50001144</v>
          </cell>
        </row>
        <row r="691">
          <cell r="A691" t="str">
            <v>50001145</v>
          </cell>
        </row>
        <row r="692">
          <cell r="A692" t="str">
            <v>50001146</v>
          </cell>
        </row>
        <row r="693">
          <cell r="A693" t="str">
            <v>50001147</v>
          </cell>
        </row>
        <row r="694">
          <cell r="A694" t="str">
            <v>50001148</v>
          </cell>
        </row>
        <row r="695">
          <cell r="A695" t="str">
            <v>50001149</v>
          </cell>
        </row>
        <row r="696">
          <cell r="A696" t="str">
            <v>50001150</v>
          </cell>
        </row>
        <row r="697">
          <cell r="A697" t="str">
            <v>50001151</v>
          </cell>
        </row>
        <row r="698">
          <cell r="A698" t="str">
            <v>50001152</v>
          </cell>
        </row>
        <row r="699">
          <cell r="A699" t="str">
            <v>50001153</v>
          </cell>
        </row>
        <row r="700">
          <cell r="A700" t="str">
            <v>50001154</v>
          </cell>
        </row>
        <row r="701">
          <cell r="A701" t="str">
            <v>50001155</v>
          </cell>
        </row>
        <row r="702">
          <cell r="A702" t="str">
            <v>50001156</v>
          </cell>
        </row>
        <row r="703">
          <cell r="A703" t="str">
            <v>50001157</v>
          </cell>
        </row>
        <row r="704">
          <cell r="A704" t="str">
            <v>50001158</v>
          </cell>
        </row>
        <row r="705">
          <cell r="A705" t="str">
            <v>50001159</v>
          </cell>
        </row>
        <row r="706">
          <cell r="A706" t="str">
            <v>50001160</v>
          </cell>
        </row>
        <row r="707">
          <cell r="A707" t="str">
            <v>50001161</v>
          </cell>
        </row>
        <row r="708">
          <cell r="A708" t="str">
            <v>50001162</v>
          </cell>
        </row>
        <row r="709">
          <cell r="A709" t="str">
            <v>50001163</v>
          </cell>
        </row>
        <row r="710">
          <cell r="A710" t="str">
            <v>50001164</v>
          </cell>
        </row>
        <row r="711">
          <cell r="A711" t="str">
            <v>50001165</v>
          </cell>
        </row>
        <row r="712">
          <cell r="A712" t="str">
            <v>50001166</v>
          </cell>
        </row>
        <row r="713">
          <cell r="A713" t="str">
            <v>50001167</v>
          </cell>
        </row>
        <row r="714">
          <cell r="A714" t="str">
            <v>50001171</v>
          </cell>
        </row>
        <row r="715">
          <cell r="A715" t="str">
            <v>50001172</v>
          </cell>
        </row>
        <row r="716">
          <cell r="A716" t="str">
            <v>50001173</v>
          </cell>
        </row>
        <row r="717">
          <cell r="A717" t="str">
            <v>50001174</v>
          </cell>
        </row>
        <row r="718">
          <cell r="A718" t="str">
            <v>50001175</v>
          </cell>
        </row>
        <row r="719">
          <cell r="A719" t="str">
            <v>50001176</v>
          </cell>
        </row>
        <row r="720">
          <cell r="A720" t="str">
            <v>50001177</v>
          </cell>
        </row>
        <row r="721">
          <cell r="A721" t="str">
            <v>50001178</v>
          </cell>
        </row>
        <row r="722">
          <cell r="A722" t="str">
            <v>50001179</v>
          </cell>
        </row>
        <row r="723">
          <cell r="A723" t="str">
            <v>50001180</v>
          </cell>
        </row>
        <row r="724">
          <cell r="A724" t="str">
            <v>50001181</v>
          </cell>
        </row>
        <row r="725">
          <cell r="A725" t="str">
            <v>50001182</v>
          </cell>
        </row>
        <row r="726">
          <cell r="A726" t="str">
            <v>50001183</v>
          </cell>
        </row>
        <row r="727">
          <cell r="A727" t="str">
            <v>50001184</v>
          </cell>
        </row>
        <row r="728">
          <cell r="A728" t="str">
            <v>50001185</v>
          </cell>
        </row>
        <row r="729">
          <cell r="A729" t="str">
            <v>50001186</v>
          </cell>
        </row>
        <row r="730">
          <cell r="A730" t="str">
            <v>50001187</v>
          </cell>
        </row>
        <row r="731">
          <cell r="A731" t="str">
            <v>50001189</v>
          </cell>
        </row>
        <row r="732">
          <cell r="A732" t="str">
            <v>50001190</v>
          </cell>
        </row>
        <row r="733">
          <cell r="A733" t="str">
            <v>50001191</v>
          </cell>
        </row>
        <row r="734">
          <cell r="A734" t="str">
            <v>50001192</v>
          </cell>
        </row>
        <row r="735">
          <cell r="A735" t="str">
            <v>50001193</v>
          </cell>
        </row>
        <row r="736">
          <cell r="A736" t="str">
            <v>50001194</v>
          </cell>
        </row>
        <row r="737">
          <cell r="A737" t="str">
            <v>50001195</v>
          </cell>
        </row>
        <row r="738">
          <cell r="A738" t="str">
            <v>50001196</v>
          </cell>
        </row>
        <row r="739">
          <cell r="A739" t="str">
            <v>50001197</v>
          </cell>
        </row>
        <row r="740">
          <cell r="A740" t="str">
            <v>50001198</v>
          </cell>
        </row>
        <row r="741">
          <cell r="A741" t="str">
            <v>50001199</v>
          </cell>
        </row>
        <row r="742">
          <cell r="A742" t="str">
            <v>50100001</v>
          </cell>
        </row>
        <row r="743">
          <cell r="A743" t="str">
            <v>50100002</v>
          </cell>
        </row>
        <row r="744">
          <cell r="A744" t="str">
            <v>50100003</v>
          </cell>
        </row>
        <row r="745">
          <cell r="A745" t="str">
            <v>50100004</v>
          </cell>
        </row>
        <row r="746">
          <cell r="A746" t="str">
            <v>50100005</v>
          </cell>
        </row>
        <row r="747">
          <cell r="A747" t="str">
            <v>50100006</v>
          </cell>
        </row>
        <row r="748">
          <cell r="A748" t="str">
            <v>50100007</v>
          </cell>
        </row>
        <row r="749">
          <cell r="A749" t="str">
            <v>50200001</v>
          </cell>
        </row>
        <row r="750">
          <cell r="A750" t="str">
            <v>50200002</v>
          </cell>
        </row>
        <row r="751">
          <cell r="A751" t="str">
            <v>50200003</v>
          </cell>
        </row>
        <row r="752">
          <cell r="A752" t="str">
            <v>50200004</v>
          </cell>
        </row>
        <row r="753">
          <cell r="A753" t="str">
            <v>50200005</v>
          </cell>
        </row>
        <row r="754">
          <cell r="A754" t="str">
            <v>50200006</v>
          </cell>
        </row>
        <row r="755">
          <cell r="A755" t="str">
            <v>50200007</v>
          </cell>
        </row>
        <row r="756">
          <cell r="A756" t="str">
            <v>50200008</v>
          </cell>
        </row>
        <row r="757">
          <cell r="A757" t="str">
            <v>50200009</v>
          </cell>
        </row>
        <row r="758">
          <cell r="A758" t="str">
            <v>50200010</v>
          </cell>
        </row>
        <row r="759">
          <cell r="A759" t="str">
            <v>50200011</v>
          </cell>
        </row>
        <row r="760">
          <cell r="A760" t="str">
            <v>50200012</v>
          </cell>
        </row>
        <row r="761">
          <cell r="A761" t="str">
            <v>50200051</v>
          </cell>
        </row>
        <row r="762">
          <cell r="A762" t="str">
            <v>50200052</v>
          </cell>
        </row>
        <row r="763">
          <cell r="A763" t="str">
            <v>50200053</v>
          </cell>
        </row>
        <row r="764">
          <cell r="A764" t="str">
            <v>50200054</v>
          </cell>
        </row>
        <row r="765">
          <cell r="A765" t="str">
            <v>50200055</v>
          </cell>
        </row>
        <row r="766">
          <cell r="A766" t="str">
            <v>50200056</v>
          </cell>
        </row>
        <row r="767">
          <cell r="A767" t="str">
            <v>50200057</v>
          </cell>
        </row>
        <row r="768">
          <cell r="A768" t="str">
            <v>50200058</v>
          </cell>
        </row>
        <row r="769">
          <cell r="A769" t="str">
            <v>50200059</v>
          </cell>
        </row>
        <row r="770">
          <cell r="A770" t="str">
            <v>50200060</v>
          </cell>
        </row>
        <row r="771">
          <cell r="A771" t="str">
            <v>50200061</v>
          </cell>
        </row>
        <row r="772">
          <cell r="A772" t="str">
            <v>50200062</v>
          </cell>
        </row>
        <row r="773">
          <cell r="A773" t="str">
            <v>50200063</v>
          </cell>
        </row>
        <row r="774">
          <cell r="A774" t="str">
            <v>50200064</v>
          </cell>
        </row>
        <row r="775">
          <cell r="A775" t="str">
            <v>50200065</v>
          </cell>
        </row>
        <row r="776">
          <cell r="A776" t="str">
            <v>50200066</v>
          </cell>
        </row>
        <row r="777">
          <cell r="A777" t="str">
            <v>50200067</v>
          </cell>
        </row>
        <row r="778">
          <cell r="A778" t="str">
            <v>50200068</v>
          </cell>
        </row>
        <row r="779">
          <cell r="A779" t="str">
            <v>50200151</v>
          </cell>
        </row>
        <row r="780">
          <cell r="A780" t="str">
            <v>50200161</v>
          </cell>
        </row>
        <row r="781">
          <cell r="A781" t="str">
            <v>50200171</v>
          </cell>
        </row>
        <row r="782">
          <cell r="A782" t="str">
            <v>50200172</v>
          </cell>
        </row>
        <row r="783">
          <cell r="A783" t="str">
            <v>50200173</v>
          </cell>
        </row>
        <row r="784">
          <cell r="A784" t="str">
            <v>50300001</v>
          </cell>
        </row>
        <row r="785">
          <cell r="A785" t="str">
            <v>50300002</v>
          </cell>
        </row>
        <row r="786">
          <cell r="A786" t="str">
            <v>50300003</v>
          </cell>
        </row>
        <row r="787">
          <cell r="A787" t="str">
            <v>50300004</v>
          </cell>
        </row>
        <row r="788">
          <cell r="A788" t="str">
            <v>50300005</v>
          </cell>
        </row>
        <row r="789">
          <cell r="A789" t="str">
            <v>50300006</v>
          </cell>
        </row>
        <row r="790">
          <cell r="A790" t="str">
            <v>50300007</v>
          </cell>
        </row>
        <row r="791">
          <cell r="A791" t="str">
            <v>50300008</v>
          </cell>
        </row>
        <row r="792">
          <cell r="A792" t="str">
            <v>50300009</v>
          </cell>
        </row>
        <row r="793">
          <cell r="A793" t="str">
            <v>50300010</v>
          </cell>
        </row>
        <row r="794">
          <cell r="A794" t="str">
            <v>50300011</v>
          </cell>
        </row>
        <row r="795">
          <cell r="A795" t="str">
            <v>50300012</v>
          </cell>
        </row>
        <row r="796">
          <cell r="A796" t="str">
            <v>50300013</v>
          </cell>
        </row>
        <row r="797">
          <cell r="A797" t="str">
            <v>50300014</v>
          </cell>
        </row>
        <row r="798">
          <cell r="A798" t="str">
            <v>50300015</v>
          </cell>
        </row>
        <row r="799">
          <cell r="A799" t="str">
            <v>50300016</v>
          </cell>
        </row>
        <row r="800">
          <cell r="A800" t="str">
            <v>50300017</v>
          </cell>
        </row>
        <row r="801">
          <cell r="A801" t="str">
            <v>50300018</v>
          </cell>
        </row>
        <row r="802">
          <cell r="A802" t="str">
            <v>50300019</v>
          </cell>
        </row>
        <row r="803">
          <cell r="A803" t="str">
            <v>50300021</v>
          </cell>
        </row>
        <row r="804">
          <cell r="A804" t="str">
            <v>50300022</v>
          </cell>
        </row>
        <row r="805">
          <cell r="A805" t="str">
            <v>50300023</v>
          </cell>
        </row>
        <row r="806">
          <cell r="A806" t="str">
            <v>50300024</v>
          </cell>
        </row>
        <row r="807">
          <cell r="A807" t="str">
            <v>50300025</v>
          </cell>
        </row>
        <row r="808">
          <cell r="A808" t="str">
            <v>50300026</v>
          </cell>
        </row>
        <row r="809">
          <cell r="A809" t="str">
            <v>50300027</v>
          </cell>
        </row>
        <row r="810">
          <cell r="A810" t="str">
            <v>50300028</v>
          </cell>
        </row>
        <row r="811">
          <cell r="A811" t="str">
            <v>50300029</v>
          </cell>
        </row>
        <row r="812">
          <cell r="A812" t="str">
            <v>50300030</v>
          </cell>
        </row>
        <row r="813">
          <cell r="A813" t="str">
            <v>50300031</v>
          </cell>
        </row>
        <row r="814">
          <cell r="A814" t="str">
            <v>50300032</v>
          </cell>
        </row>
        <row r="815">
          <cell r="A815" t="str">
            <v>50300033</v>
          </cell>
        </row>
        <row r="816">
          <cell r="A816" t="str">
            <v>50300034</v>
          </cell>
        </row>
        <row r="817">
          <cell r="A817" t="str">
            <v>50300035</v>
          </cell>
        </row>
        <row r="818">
          <cell r="A818" t="str">
            <v>50300036</v>
          </cell>
        </row>
        <row r="819">
          <cell r="A819" t="str">
            <v>50300037</v>
          </cell>
        </row>
        <row r="820">
          <cell r="A820" t="str">
            <v>50300038</v>
          </cell>
        </row>
        <row r="821">
          <cell r="A821" t="str">
            <v>50300039</v>
          </cell>
        </row>
        <row r="822">
          <cell r="A822" t="str">
            <v>50300040</v>
          </cell>
        </row>
        <row r="823">
          <cell r="A823" t="str">
            <v>50300041</v>
          </cell>
        </row>
        <row r="824">
          <cell r="A824" t="str">
            <v>50300042</v>
          </cell>
        </row>
        <row r="825">
          <cell r="A825" t="str">
            <v>50300043</v>
          </cell>
        </row>
        <row r="826">
          <cell r="A826" t="str">
            <v>50300044</v>
          </cell>
        </row>
        <row r="827">
          <cell r="A827" t="str">
            <v>50300045</v>
          </cell>
        </row>
        <row r="828">
          <cell r="A828" t="str">
            <v>50300046</v>
          </cell>
        </row>
        <row r="829">
          <cell r="A829" t="str">
            <v>50300047</v>
          </cell>
        </row>
        <row r="830">
          <cell r="A830" t="str">
            <v>50300050</v>
          </cell>
        </row>
        <row r="831">
          <cell r="A831" t="str">
            <v>50300051</v>
          </cell>
        </row>
        <row r="832">
          <cell r="A832" t="str">
            <v>50300052</v>
          </cell>
        </row>
        <row r="833">
          <cell r="A833" t="str">
            <v>50300053</v>
          </cell>
        </row>
        <row r="834">
          <cell r="A834" t="str">
            <v>50300054</v>
          </cell>
        </row>
        <row r="835">
          <cell r="A835" t="str">
            <v>50300055</v>
          </cell>
        </row>
        <row r="836">
          <cell r="A836" t="str">
            <v>50300056</v>
          </cell>
        </row>
        <row r="837">
          <cell r="A837" t="str">
            <v>50300057</v>
          </cell>
        </row>
        <row r="838">
          <cell r="A838" t="str">
            <v>50300058</v>
          </cell>
        </row>
        <row r="839">
          <cell r="A839" t="str">
            <v>50300059</v>
          </cell>
        </row>
        <row r="840">
          <cell r="A840" t="str">
            <v>50300101</v>
          </cell>
        </row>
        <row r="841">
          <cell r="A841" t="str">
            <v>50300102</v>
          </cell>
        </row>
        <row r="842">
          <cell r="A842" t="str">
            <v>50300103</v>
          </cell>
        </row>
        <row r="843">
          <cell r="A843" t="str">
            <v>50300104</v>
          </cell>
        </row>
        <row r="844">
          <cell r="A844" t="str">
            <v>50300105</v>
          </cell>
        </row>
        <row r="845">
          <cell r="A845" t="str">
            <v>50300106</v>
          </cell>
        </row>
        <row r="846">
          <cell r="A846" t="str">
            <v>50300107</v>
          </cell>
        </row>
        <row r="847">
          <cell r="A847" t="str">
            <v>50300108</v>
          </cell>
        </row>
        <row r="848">
          <cell r="A848" t="str">
            <v>50300109</v>
          </cell>
        </row>
        <row r="849">
          <cell r="A849" t="str">
            <v>50300110</v>
          </cell>
        </row>
        <row r="850">
          <cell r="A850" t="str">
            <v>50300111</v>
          </cell>
        </row>
        <row r="851">
          <cell r="A851" t="str">
            <v>50300112</v>
          </cell>
        </row>
        <row r="852">
          <cell r="A852" t="str">
            <v>50300113</v>
          </cell>
        </row>
        <row r="853">
          <cell r="A853" t="str">
            <v>50300114</v>
          </cell>
        </row>
        <row r="854">
          <cell r="A854" t="str">
            <v>50300115</v>
          </cell>
        </row>
        <row r="855">
          <cell r="A855" t="str">
            <v>50300116</v>
          </cell>
        </row>
        <row r="856">
          <cell r="A856" t="str">
            <v>50300117</v>
          </cell>
        </row>
        <row r="857">
          <cell r="A857" t="str">
            <v>50300118</v>
          </cell>
        </row>
        <row r="858">
          <cell r="A858" t="str">
            <v>50300119</v>
          </cell>
        </row>
        <row r="859">
          <cell r="A859" t="str">
            <v>50300120</v>
          </cell>
        </row>
        <row r="860">
          <cell r="A860" t="str">
            <v>50300121</v>
          </cell>
        </row>
        <row r="861">
          <cell r="A861" t="str">
            <v>50300122</v>
          </cell>
        </row>
        <row r="862">
          <cell r="A862" t="str">
            <v>50300123</v>
          </cell>
        </row>
        <row r="863">
          <cell r="A863" t="str">
            <v>50300124</v>
          </cell>
        </row>
        <row r="864">
          <cell r="A864" t="str">
            <v>50300125</v>
          </cell>
        </row>
        <row r="865">
          <cell r="A865" t="str">
            <v>50300126</v>
          </cell>
        </row>
        <row r="866">
          <cell r="A866" t="str">
            <v>50300148</v>
          </cell>
        </row>
        <row r="867">
          <cell r="A867" t="str">
            <v>50300201</v>
          </cell>
        </row>
        <row r="868">
          <cell r="A868" t="str">
            <v>50300202</v>
          </cell>
        </row>
        <row r="869">
          <cell r="A869" t="str">
            <v>50300203</v>
          </cell>
        </row>
        <row r="870">
          <cell r="A870" t="str">
            <v>50300301</v>
          </cell>
        </row>
        <row r="871">
          <cell r="A871" t="str">
            <v>50300302</v>
          </cell>
        </row>
        <row r="872">
          <cell r="A872" t="str">
            <v>50300303</v>
          </cell>
        </row>
        <row r="873">
          <cell r="A873" t="str">
            <v>50300307</v>
          </cell>
        </row>
        <row r="874">
          <cell r="A874" t="str">
            <v>50300310</v>
          </cell>
        </row>
        <row r="875">
          <cell r="A875" t="str">
            <v>50400001</v>
          </cell>
        </row>
        <row r="876">
          <cell r="A876" t="str">
            <v>50400002</v>
          </cell>
        </row>
        <row r="877">
          <cell r="A877" t="str">
            <v>50400003</v>
          </cell>
        </row>
        <row r="878">
          <cell r="A878" t="str">
            <v>50400004</v>
          </cell>
        </row>
        <row r="879">
          <cell r="A879" t="str">
            <v>50400005</v>
          </cell>
        </row>
        <row r="880">
          <cell r="A880" t="str">
            <v>50400006</v>
          </cell>
        </row>
        <row r="881">
          <cell r="A881" t="str">
            <v>50400007</v>
          </cell>
        </row>
        <row r="882">
          <cell r="A882" t="str">
            <v>50400021</v>
          </cell>
        </row>
        <row r="883">
          <cell r="A883" t="str">
            <v>50400022</v>
          </cell>
        </row>
        <row r="884">
          <cell r="A884" t="str">
            <v>50400023</v>
          </cell>
        </row>
        <row r="885">
          <cell r="A885" t="str">
            <v>50400024</v>
          </cell>
        </row>
        <row r="886">
          <cell r="A886" t="str">
            <v>50400041</v>
          </cell>
        </row>
        <row r="887">
          <cell r="A887" t="str">
            <v>50400042</v>
          </cell>
        </row>
        <row r="888">
          <cell r="A888" t="str">
            <v>50400043</v>
          </cell>
        </row>
        <row r="889">
          <cell r="A889" t="str">
            <v>50400044</v>
          </cell>
        </row>
        <row r="890">
          <cell r="A890" t="str">
            <v>50400061</v>
          </cell>
        </row>
        <row r="891">
          <cell r="A891" t="str">
            <v>50400062</v>
          </cell>
        </row>
        <row r="892">
          <cell r="A892" t="str">
            <v>50400063</v>
          </cell>
        </row>
        <row r="893">
          <cell r="A893" t="str">
            <v>50400064</v>
          </cell>
        </row>
        <row r="894">
          <cell r="A894" t="str">
            <v>50400081</v>
          </cell>
        </row>
        <row r="895">
          <cell r="A895" t="str">
            <v>50400082</v>
          </cell>
        </row>
        <row r="896">
          <cell r="A896" t="str">
            <v>50400083</v>
          </cell>
        </row>
        <row r="897">
          <cell r="A897" t="str">
            <v>50400084</v>
          </cell>
        </row>
        <row r="898">
          <cell r="A898" t="str">
            <v>50400085</v>
          </cell>
        </row>
        <row r="899">
          <cell r="A899" t="str">
            <v>50400091</v>
          </cell>
        </row>
        <row r="900">
          <cell r="A900" t="str">
            <v>50400101</v>
          </cell>
        </row>
        <row r="901">
          <cell r="A901" t="str">
            <v>50400102</v>
          </cell>
        </row>
        <row r="902">
          <cell r="A902" t="str">
            <v>50400103</v>
          </cell>
        </row>
        <row r="903">
          <cell r="A903" t="str">
            <v>50400104</v>
          </cell>
        </row>
        <row r="904">
          <cell r="A904" t="str">
            <v>50400105</v>
          </cell>
        </row>
        <row r="905">
          <cell r="A905" t="str">
            <v>50400106</v>
          </cell>
        </row>
        <row r="906">
          <cell r="A906" t="str">
            <v>50400107</v>
          </cell>
        </row>
        <row r="907">
          <cell r="A907" t="str">
            <v>50400108</v>
          </cell>
        </row>
        <row r="908">
          <cell r="A908" t="str">
            <v>50400109</v>
          </cell>
        </row>
        <row r="909">
          <cell r="A909" t="str">
            <v>50400121</v>
          </cell>
        </row>
        <row r="910">
          <cell r="A910" t="str">
            <v>50400122</v>
          </cell>
        </row>
        <row r="911">
          <cell r="A911" t="str">
            <v>50400131</v>
          </cell>
        </row>
        <row r="912">
          <cell r="A912" t="str">
            <v>50400132</v>
          </cell>
        </row>
        <row r="913">
          <cell r="A913" t="str">
            <v>50400133</v>
          </cell>
        </row>
        <row r="914">
          <cell r="A914" t="str">
            <v>50400134</v>
          </cell>
        </row>
        <row r="915">
          <cell r="A915" t="str">
            <v>50400135</v>
          </cell>
        </row>
        <row r="916">
          <cell r="A916" t="str">
            <v>50400136</v>
          </cell>
        </row>
        <row r="917">
          <cell r="A917" t="str">
            <v>50400151</v>
          </cell>
        </row>
        <row r="918">
          <cell r="A918" t="str">
            <v>50400152</v>
          </cell>
        </row>
        <row r="919">
          <cell r="A919" t="str">
            <v>50400171</v>
          </cell>
        </row>
        <row r="920">
          <cell r="A920" t="str">
            <v>50400181</v>
          </cell>
        </row>
        <row r="921">
          <cell r="A921" t="str">
            <v>50400191</v>
          </cell>
        </row>
        <row r="922">
          <cell r="A922" t="str">
            <v>50400192</v>
          </cell>
        </row>
        <row r="923">
          <cell r="A923" t="str">
            <v>50400193</v>
          </cell>
        </row>
        <row r="924">
          <cell r="A924" t="str">
            <v>50400194</v>
          </cell>
        </row>
        <row r="925">
          <cell r="A925" t="str">
            <v>50400195</v>
          </cell>
        </row>
        <row r="926">
          <cell r="A926" t="str">
            <v>50400196</v>
          </cell>
        </row>
        <row r="927">
          <cell r="A927" t="str">
            <v>50400197</v>
          </cell>
        </row>
        <row r="928">
          <cell r="A928" t="str">
            <v>50400198</v>
          </cell>
        </row>
        <row r="929">
          <cell r="A929" t="str">
            <v>50400199</v>
          </cell>
        </row>
        <row r="930">
          <cell r="A930" t="str">
            <v>50400200</v>
          </cell>
        </row>
        <row r="931">
          <cell r="A931" t="str">
            <v>50400201</v>
          </cell>
        </row>
        <row r="932">
          <cell r="A932" t="str">
            <v>50400211</v>
          </cell>
        </row>
        <row r="933">
          <cell r="A933" t="str">
            <v>50400221</v>
          </cell>
        </row>
        <row r="934">
          <cell r="A934" t="str">
            <v>50400222</v>
          </cell>
        </row>
        <row r="935">
          <cell r="A935" t="str">
            <v>50400223</v>
          </cell>
        </row>
        <row r="936">
          <cell r="A936" t="str">
            <v>50400224</v>
          </cell>
        </row>
        <row r="937">
          <cell r="A937" t="str">
            <v>50400225</v>
          </cell>
        </row>
        <row r="938">
          <cell r="A938" t="str">
            <v>50400226</v>
          </cell>
        </row>
        <row r="939">
          <cell r="A939" t="str">
            <v>50400227</v>
          </cell>
        </row>
        <row r="940">
          <cell r="A940" t="str">
            <v>50400228</v>
          </cell>
        </row>
        <row r="941">
          <cell r="A941" t="str">
            <v>50400229</v>
          </cell>
        </row>
        <row r="942">
          <cell r="A942" t="str">
            <v>50400230</v>
          </cell>
        </row>
        <row r="943">
          <cell r="A943" t="str">
            <v>50400231</v>
          </cell>
        </row>
        <row r="944">
          <cell r="A944" t="str">
            <v>50400232</v>
          </cell>
        </row>
        <row r="945">
          <cell r="A945" t="str">
            <v>50400233</v>
          </cell>
        </row>
        <row r="946">
          <cell r="A946" t="str">
            <v>50400234</v>
          </cell>
        </row>
        <row r="947">
          <cell r="A947" t="str">
            <v>50400235</v>
          </cell>
        </row>
        <row r="948">
          <cell r="A948" t="str">
            <v>50400236</v>
          </cell>
        </row>
        <row r="949">
          <cell r="A949" t="str">
            <v>50500001</v>
          </cell>
        </row>
        <row r="950">
          <cell r="A950" t="str">
            <v>50500002</v>
          </cell>
        </row>
        <row r="951">
          <cell r="A951" t="str">
            <v>50500003</v>
          </cell>
        </row>
        <row r="952">
          <cell r="A952" t="str">
            <v>50500004</v>
          </cell>
        </row>
        <row r="953">
          <cell r="A953" t="str">
            <v>50500005</v>
          </cell>
        </row>
        <row r="954">
          <cell r="A954" t="str">
            <v>50500006</v>
          </cell>
        </row>
        <row r="955">
          <cell r="A955" t="str">
            <v>50500007</v>
          </cell>
        </row>
        <row r="956">
          <cell r="A956" t="str">
            <v>50600001</v>
          </cell>
        </row>
        <row r="957">
          <cell r="A957" t="str">
            <v>50600002</v>
          </cell>
        </row>
        <row r="958">
          <cell r="A958" t="str">
            <v>50600003</v>
          </cell>
        </row>
        <row r="959">
          <cell r="A959" t="str">
            <v>50600004</v>
          </cell>
        </row>
        <row r="960">
          <cell r="A960" t="str">
            <v>50600005</v>
          </cell>
        </row>
        <row r="961">
          <cell r="A961" t="str">
            <v>50600006</v>
          </cell>
        </row>
        <row r="962">
          <cell r="A962" t="str">
            <v>50600007</v>
          </cell>
        </row>
        <row r="963">
          <cell r="A963" t="str">
            <v>50600008</v>
          </cell>
        </row>
        <row r="964">
          <cell r="A964" t="str">
            <v>50600009</v>
          </cell>
        </row>
        <row r="965">
          <cell r="A965" t="str">
            <v>50600010</v>
          </cell>
        </row>
        <row r="966">
          <cell r="A966" t="str">
            <v>50600011</v>
          </cell>
        </row>
        <row r="967">
          <cell r="A967" t="str">
            <v>50600012</v>
          </cell>
        </row>
        <row r="968">
          <cell r="A968" t="str">
            <v>50600013</v>
          </cell>
        </row>
        <row r="969">
          <cell r="A969" t="str">
            <v>50600014</v>
          </cell>
        </row>
        <row r="970">
          <cell r="A970" t="str">
            <v>50600015</v>
          </cell>
        </row>
        <row r="971">
          <cell r="A971" t="str">
            <v>50600016</v>
          </cell>
        </row>
        <row r="972">
          <cell r="A972" t="str">
            <v>50600017</v>
          </cell>
        </row>
        <row r="973">
          <cell r="A973" t="str">
            <v>50600021</v>
          </cell>
        </row>
        <row r="974">
          <cell r="A974" t="str">
            <v>50600022</v>
          </cell>
        </row>
        <row r="975">
          <cell r="A975" t="str">
            <v>50600023</v>
          </cell>
        </row>
        <row r="976">
          <cell r="A976" t="str">
            <v>50600024</v>
          </cell>
        </row>
        <row r="977">
          <cell r="A977" t="str">
            <v>50600025</v>
          </cell>
        </row>
        <row r="978">
          <cell r="A978" t="str">
            <v>50600026</v>
          </cell>
        </row>
        <row r="979">
          <cell r="A979" t="str">
            <v>50600041</v>
          </cell>
        </row>
        <row r="980">
          <cell r="A980" t="str">
            <v>50600042</v>
          </cell>
        </row>
        <row r="981">
          <cell r="A981" t="str">
            <v>50600043</v>
          </cell>
        </row>
        <row r="982">
          <cell r="A982" t="str">
            <v>50600044</v>
          </cell>
        </row>
        <row r="983">
          <cell r="A983" t="str">
            <v>50600061</v>
          </cell>
        </row>
        <row r="984">
          <cell r="A984" t="str">
            <v>50600062</v>
          </cell>
        </row>
        <row r="985">
          <cell r="A985" t="str">
            <v>50600063</v>
          </cell>
        </row>
        <row r="986">
          <cell r="A986" t="str">
            <v>50600064</v>
          </cell>
        </row>
        <row r="987">
          <cell r="A987" t="str">
            <v>50600065</v>
          </cell>
        </row>
        <row r="988">
          <cell r="A988" t="str">
            <v>50600066</v>
          </cell>
        </row>
        <row r="989">
          <cell r="A989" t="str">
            <v>50600067</v>
          </cell>
        </row>
        <row r="990">
          <cell r="A990" t="str">
            <v>50600081</v>
          </cell>
        </row>
        <row r="991">
          <cell r="A991" t="str">
            <v>50600082</v>
          </cell>
        </row>
        <row r="992">
          <cell r="A992" t="str">
            <v>50600101</v>
          </cell>
        </row>
        <row r="993">
          <cell r="A993" t="str">
            <v>50600102</v>
          </cell>
        </row>
        <row r="994">
          <cell r="A994" t="str">
            <v>50600103</v>
          </cell>
        </row>
        <row r="995">
          <cell r="A995" t="str">
            <v>50600104</v>
          </cell>
        </row>
        <row r="996">
          <cell r="A996" t="str">
            <v>50600105</v>
          </cell>
        </row>
        <row r="997">
          <cell r="A997" t="str">
            <v>50600106</v>
          </cell>
        </row>
        <row r="998">
          <cell r="A998" t="str">
            <v>50600107</v>
          </cell>
        </row>
        <row r="999">
          <cell r="A999" t="str">
            <v>50600108</v>
          </cell>
        </row>
        <row r="1000">
          <cell r="A1000" t="str">
            <v>50600109</v>
          </cell>
        </row>
        <row r="1001">
          <cell r="A1001" t="str">
            <v>50600110</v>
          </cell>
        </row>
        <row r="1002">
          <cell r="A1002" t="str">
            <v>50600111</v>
          </cell>
        </row>
        <row r="1003">
          <cell r="A1003" t="str">
            <v>50600112</v>
          </cell>
        </row>
        <row r="1004">
          <cell r="A1004" t="str">
            <v>50600113</v>
          </cell>
        </row>
        <row r="1005">
          <cell r="A1005" t="str">
            <v>50600117</v>
          </cell>
        </row>
        <row r="1006">
          <cell r="A1006" t="str">
            <v>50600121</v>
          </cell>
        </row>
        <row r="1007">
          <cell r="A1007" t="str">
            <v>50600122</v>
          </cell>
        </row>
        <row r="1008">
          <cell r="A1008" t="str">
            <v>50600123</v>
          </cell>
        </row>
        <row r="1009">
          <cell r="A1009" t="str">
            <v>50600141</v>
          </cell>
        </row>
        <row r="1010">
          <cell r="A1010" t="str">
            <v>50600142</v>
          </cell>
        </row>
        <row r="1011">
          <cell r="A1011" t="str">
            <v>50600143</v>
          </cell>
        </row>
        <row r="1012">
          <cell r="A1012" t="str">
            <v>50600144</v>
          </cell>
        </row>
        <row r="1013">
          <cell r="A1013" t="str">
            <v>50600145</v>
          </cell>
        </row>
        <row r="1014">
          <cell r="A1014" t="str">
            <v>50600146</v>
          </cell>
        </row>
        <row r="1015">
          <cell r="A1015" t="str">
            <v>50600147</v>
          </cell>
        </row>
        <row r="1016">
          <cell r="A1016" t="str">
            <v>50600148</v>
          </cell>
        </row>
        <row r="1017">
          <cell r="A1017" t="str">
            <v>50600149</v>
          </cell>
        </row>
        <row r="1018">
          <cell r="A1018" t="str">
            <v>50600150</v>
          </cell>
        </row>
        <row r="1019">
          <cell r="A1019" t="str">
            <v>50600161</v>
          </cell>
        </row>
        <row r="1020">
          <cell r="A1020" t="str">
            <v>50600181</v>
          </cell>
        </row>
        <row r="1021">
          <cell r="A1021" t="str">
            <v>50600182</v>
          </cell>
        </row>
        <row r="1022">
          <cell r="A1022" t="str">
            <v>50600201</v>
          </cell>
        </row>
        <row r="1023">
          <cell r="A1023" t="str">
            <v>50600202</v>
          </cell>
        </row>
        <row r="1024">
          <cell r="A1024" t="str">
            <v>50600203</v>
          </cell>
        </row>
        <row r="1025">
          <cell r="A1025" t="str">
            <v>50600204</v>
          </cell>
        </row>
        <row r="1026">
          <cell r="A1026" t="str">
            <v>50600205</v>
          </cell>
        </row>
        <row r="1027">
          <cell r="A1027" t="str">
            <v>50600206</v>
          </cell>
        </row>
        <row r="1028">
          <cell r="A1028" t="str">
            <v>50600207</v>
          </cell>
        </row>
        <row r="1029">
          <cell r="A1029" t="str">
            <v>50600208</v>
          </cell>
        </row>
        <row r="1030">
          <cell r="A1030" t="str">
            <v>50600209</v>
          </cell>
        </row>
        <row r="1031">
          <cell r="A1031" t="str">
            <v>50600210</v>
          </cell>
        </row>
        <row r="1032">
          <cell r="A1032" t="str">
            <v>50600211</v>
          </cell>
        </row>
        <row r="1033">
          <cell r="A1033" t="str">
            <v>50600212</v>
          </cell>
        </row>
        <row r="1034">
          <cell r="A1034" t="str">
            <v>50600214</v>
          </cell>
        </row>
        <row r="1035">
          <cell r="A1035" t="str">
            <v>50600215</v>
          </cell>
        </row>
        <row r="1036">
          <cell r="A1036" t="str">
            <v>50600215</v>
          </cell>
        </row>
        <row r="1037">
          <cell r="A1037" t="str">
            <v>50600216</v>
          </cell>
        </row>
        <row r="1038">
          <cell r="A1038" t="str">
            <v>50600217</v>
          </cell>
        </row>
        <row r="1039">
          <cell r="A1039" t="str">
            <v>50600218</v>
          </cell>
        </row>
        <row r="1040">
          <cell r="A1040" t="str">
            <v>50600219</v>
          </cell>
        </row>
        <row r="1041">
          <cell r="A1041" t="str">
            <v>50600220</v>
          </cell>
        </row>
        <row r="1042">
          <cell r="A1042" t="str">
            <v>50600221</v>
          </cell>
        </row>
        <row r="1043">
          <cell r="A1043" t="str">
            <v>50600222</v>
          </cell>
        </row>
        <row r="1044">
          <cell r="A1044" t="str">
            <v>50600223</v>
          </cell>
        </row>
        <row r="1045">
          <cell r="A1045" t="str">
            <v>50600224</v>
          </cell>
        </row>
        <row r="1046">
          <cell r="A1046" t="str">
            <v>50600225</v>
          </cell>
        </row>
        <row r="1047">
          <cell r="A1047" t="str">
            <v>50600226</v>
          </cell>
        </row>
        <row r="1048">
          <cell r="A1048" t="str">
            <v>50600227</v>
          </cell>
        </row>
        <row r="1049">
          <cell r="A1049" t="str">
            <v>50600228</v>
          </cell>
        </row>
        <row r="1050">
          <cell r="A1050" t="str">
            <v>50600261</v>
          </cell>
        </row>
        <row r="1051">
          <cell r="A1051" t="str">
            <v>50600262</v>
          </cell>
        </row>
        <row r="1052">
          <cell r="A1052" t="str">
            <v>50600263</v>
          </cell>
        </row>
        <row r="1053">
          <cell r="A1053" t="str">
            <v>50600264</v>
          </cell>
        </row>
        <row r="1054">
          <cell r="A1054" t="str">
            <v>50600271</v>
          </cell>
        </row>
        <row r="1055">
          <cell r="A1055" t="str">
            <v>50600272</v>
          </cell>
        </row>
        <row r="1056">
          <cell r="A1056" t="str">
            <v>50600273</v>
          </cell>
        </row>
        <row r="1057">
          <cell r="A1057" t="str">
            <v>50600274</v>
          </cell>
        </row>
        <row r="1058">
          <cell r="A1058" t="str">
            <v>50600275</v>
          </cell>
        </row>
        <row r="1059">
          <cell r="A1059" t="str">
            <v>50600276</v>
          </cell>
        </row>
        <row r="1060">
          <cell r="A1060" t="str">
            <v>50600277</v>
          </cell>
        </row>
        <row r="1061">
          <cell r="A1061" t="str">
            <v>50600278</v>
          </cell>
        </row>
        <row r="1062">
          <cell r="A1062" t="str">
            <v>50600279</v>
          </cell>
        </row>
      </sheetData>
      <sheetData sheetId="10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</sheetData>
      <sheetData sheetId="11" refreshError="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 refreshError="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 refreshError="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4" refreshError="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5" refreshError="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6" refreshError="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7" refreshError="1"/>
      <sheetData sheetId="18" refreshError="1"/>
      <sheetData sheetId="19" refreshError="1"/>
      <sheetData sheetId="20" refreshError="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  <row r="64">
          <cell r="A64" t="str">
            <v>33</v>
          </cell>
        </row>
        <row r="65">
          <cell r="A65" t="str">
            <v>33</v>
          </cell>
        </row>
        <row r="66">
          <cell r="A66" t="str">
            <v>33</v>
          </cell>
        </row>
        <row r="67">
          <cell r="A67" t="str">
            <v>33</v>
          </cell>
        </row>
        <row r="68">
          <cell r="A68" t="str">
            <v>33</v>
          </cell>
        </row>
        <row r="69">
          <cell r="A69" t="str">
            <v>33</v>
          </cell>
        </row>
      </sheetData>
      <sheetData sheetId="21" refreshError="1">
        <row r="4">
          <cell r="A4" t="str">
            <v>01011716999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</sheetNames>
    <sheetDataSet>
      <sheetData sheetId="0"/>
      <sheetData sheetId="1"/>
      <sheetData sheetId="2">
        <row r="7">
          <cell r="Q7">
            <v>343776.34713497089</v>
          </cell>
        </row>
      </sheetData>
      <sheetData sheetId="3">
        <row r="3">
          <cell r="C3">
            <v>41529</v>
          </cell>
        </row>
        <row r="6">
          <cell r="B6">
            <v>1</v>
          </cell>
          <cell r="Q6" t="str">
            <v>APRILPlan</v>
          </cell>
          <cell r="R6" t="str">
            <v>APRILActual</v>
          </cell>
          <cell r="T6" t="str">
            <v>MAYPlan</v>
          </cell>
          <cell r="U6" t="str">
            <v>MAYActual</v>
          </cell>
          <cell r="W6" t="str">
            <v>JUNEPlan</v>
          </cell>
          <cell r="X6" t="str">
            <v>JUNEActual</v>
          </cell>
          <cell r="Z6" t="str">
            <v>Q2Plan</v>
          </cell>
          <cell r="AA6" t="str">
            <v>Q2Actual</v>
          </cell>
          <cell r="AI6" t="str">
            <v>AUGPlan</v>
          </cell>
          <cell r="AJ6" t="str">
            <v>AUGActual</v>
          </cell>
          <cell r="AL6" t="str">
            <v>Jan-AugPlan</v>
          </cell>
          <cell r="AM6" t="str">
            <v>Jan-AugActual</v>
          </cell>
          <cell r="AO6" t="str">
            <v>SEPPlan</v>
          </cell>
          <cell r="AP6" t="str">
            <v>SEPEst.</v>
          </cell>
          <cell r="AR6" t="str">
            <v>Jan-SepPlan</v>
          </cell>
          <cell r="AS6" t="str">
            <v>Jan-SepEst.</v>
          </cell>
          <cell r="BM6" t="str">
            <v>YTD 2013Plan</v>
          </cell>
          <cell r="BN6" t="str">
            <v>YTD 2013Est.</v>
          </cell>
        </row>
        <row r="7">
          <cell r="B7">
            <v>2</v>
          </cell>
          <cell r="C7" t="str">
            <v>OB Removal</v>
          </cell>
          <cell r="D7" t="str">
            <v>KBCM</v>
          </cell>
          <cell r="E7">
            <v>27278.190601945582</v>
          </cell>
          <cell r="F7">
            <v>28973.207270868661</v>
          </cell>
          <cell r="G7">
            <v>6.2138163548215113</v>
          </cell>
          <cell r="H7">
            <v>26293.565956464106</v>
          </cell>
          <cell r="I7">
            <v>26272.130392036117</v>
          </cell>
          <cell r="J7">
            <v>-8.1523991319707806E-2</v>
          </cell>
          <cell r="K7">
            <v>28630.151390493658</v>
          </cell>
          <cell r="L7">
            <v>31608.847429615806</v>
          </cell>
          <cell r="M7">
            <v>10.404052701276292</v>
          </cell>
          <cell r="N7">
            <v>82201.907948903347</v>
          </cell>
          <cell r="O7">
            <v>86854.18509252058</v>
          </cell>
          <cell r="P7">
            <v>5.6595731896017378</v>
          </cell>
          <cell r="Q7">
            <v>26945.350549144521</v>
          </cell>
          <cell r="R7">
            <v>26703.02969280769</v>
          </cell>
          <cell r="S7">
            <v>-0.89930489453040352</v>
          </cell>
          <cell r="T7">
            <v>29251.265633195741</v>
          </cell>
          <cell r="U7">
            <v>28868.685281175611</v>
          </cell>
          <cell r="V7">
            <v>-1.3079104228090535</v>
          </cell>
          <cell r="W7">
            <v>29472.78116395804</v>
          </cell>
          <cell r="X7">
            <v>31908.316602958519</v>
          </cell>
          <cell r="Y7">
            <v>8.2636770023552124</v>
          </cell>
          <cell r="Z7">
            <v>85669.397346298312</v>
          </cell>
          <cell r="AA7">
            <v>87480.031576941823</v>
          </cell>
          <cell r="AB7">
            <v>2.1135134443918751</v>
          </cell>
          <cell r="AC7">
            <v>167871.30529520166</v>
          </cell>
          <cell r="AD7">
            <v>174334.21666946242</v>
          </cell>
          <cell r="AE7">
            <v>3.8499202486665189</v>
          </cell>
          <cell r="AF7">
            <v>28686.084162126135</v>
          </cell>
          <cell r="AG7">
            <v>31802.093480033396</v>
          </cell>
          <cell r="AH7">
            <v>10.86244222214647</v>
          </cell>
          <cell r="AI7">
            <v>26643.190895209595</v>
          </cell>
          <cell r="AJ7">
            <v>29058.876711109191</v>
          </cell>
          <cell r="AK7">
            <v>9.0668036925484508</v>
          </cell>
          <cell r="AL7">
            <v>223200.58035253742</v>
          </cell>
          <cell r="AM7">
            <v>235195.18686060503</v>
          </cell>
          <cell r="AN7">
            <v>5.3739136740247488</v>
          </cell>
          <cell r="AO7">
            <v>27992.629449503424</v>
          </cell>
          <cell r="AP7">
            <v>29266.175245141592</v>
          </cell>
          <cell r="AQ7">
            <v>4.5495754442631</v>
          </cell>
          <cell r="AR7">
            <v>251193.20980204083</v>
          </cell>
          <cell r="AS7">
            <v>264461.36210574664</v>
          </cell>
          <cell r="AT7">
            <v>5.2820505435485732</v>
          </cell>
          <cell r="AU7">
            <v>83321.904506839157</v>
          </cell>
          <cell r="AV7">
            <v>90127.145436284176</v>
          </cell>
          <cell r="AW7">
            <v>8.1674092421716509</v>
          </cell>
          <cell r="AX7">
            <v>27818.682529231177</v>
          </cell>
          <cell r="AY7">
            <v>27837.520493453172</v>
          </cell>
          <cell r="AZ7">
            <v>6.7716953174186967E-2</v>
          </cell>
          <cell r="BA7">
            <v>26025.284528931683</v>
          </cell>
          <cell r="BB7">
            <v>26483.307923918179</v>
          </cell>
          <cell r="BC7">
            <v>1.7599169549033071</v>
          </cell>
          <cell r="BD7">
            <v>24322.827863343529</v>
          </cell>
          <cell r="BE7">
            <v>24994.156611852934</v>
          </cell>
          <cell r="BF7">
            <v>2.7600768803743869</v>
          </cell>
          <cell r="BG7">
            <v>78166.794921506385</v>
          </cell>
          <cell r="BH7">
            <v>79314.985029224277</v>
          </cell>
          <cell r="BI7">
            <v>1.4688975144380456</v>
          </cell>
          <cell r="BJ7">
            <v>161488.69942834557</v>
          </cell>
          <cell r="BK7">
            <v>169442.13046550847</v>
          </cell>
          <cell r="BL7">
            <v>4.9250697202449931</v>
          </cell>
          <cell r="BM7">
            <v>329360.00472354732</v>
          </cell>
          <cell r="BN7">
            <v>343776.34713497089</v>
          </cell>
          <cell r="BO7">
            <v>4.3770774242987143</v>
          </cell>
        </row>
        <row r="8">
          <cell r="B8">
            <v>3</v>
          </cell>
          <cell r="C8" t="str">
            <v>ROM production</v>
          </cell>
          <cell r="D8" t="str">
            <v>KTON</v>
          </cell>
          <cell r="E8">
            <v>2132.4107828626084</v>
          </cell>
          <cell r="F8">
            <v>2467.1660000200554</v>
          </cell>
          <cell r="G8">
            <v>15.69843952430508</v>
          </cell>
          <cell r="H8">
            <v>2108.3476208864668</v>
          </cell>
          <cell r="I8">
            <v>2151.7533986956073</v>
          </cell>
          <cell r="J8">
            <v>2.0587581184022365</v>
          </cell>
          <cell r="K8">
            <v>2270.6287955120151</v>
          </cell>
          <cell r="L8">
            <v>2497.5432607641483</v>
          </cell>
          <cell r="M8">
            <v>9.9934637357122522</v>
          </cell>
          <cell r="N8">
            <v>6511.3871992610902</v>
          </cell>
          <cell r="O8">
            <v>7116.462659479811</v>
          </cell>
          <cell r="P8">
            <v>9.2925737896125202</v>
          </cell>
          <cell r="Q8">
            <v>2251.0031165846449</v>
          </cell>
          <cell r="R8">
            <v>2149.5465810047676</v>
          </cell>
          <cell r="S8">
            <v>-4.5071699293696721</v>
          </cell>
          <cell r="T8">
            <v>2344.0898076511089</v>
          </cell>
          <cell r="U8">
            <v>2228.261442268682</v>
          </cell>
          <cell r="V8">
            <v>-4.9412938448161468</v>
          </cell>
          <cell r="W8">
            <v>2547.6172308626383</v>
          </cell>
          <cell r="X8">
            <v>2668.7597400623695</v>
          </cell>
          <cell r="Y8">
            <v>4.7551299203103445</v>
          </cell>
          <cell r="Z8">
            <v>7142.7101550983916</v>
          </cell>
          <cell r="AA8">
            <v>7046.56776333582</v>
          </cell>
          <cell r="AB8">
            <v>-1.3460211834851814</v>
          </cell>
          <cell r="AC8">
            <v>13654.097354359481</v>
          </cell>
          <cell r="AD8">
            <v>14163.030422815633</v>
          </cell>
          <cell r="AE8">
            <v>3.7273285465015356</v>
          </cell>
          <cell r="AF8">
            <v>2550.2387993604348</v>
          </cell>
          <cell r="AG8">
            <v>2589.3776998114904</v>
          </cell>
          <cell r="AH8">
            <v>1.5347151200456655</v>
          </cell>
          <cell r="AI8">
            <v>2556.2349672304244</v>
          </cell>
          <cell r="AJ8">
            <v>2478.8746222516952</v>
          </cell>
          <cell r="AK8">
            <v>-3.0263393612264839</v>
          </cell>
          <cell r="AL8">
            <v>18760.571120950342</v>
          </cell>
          <cell r="AM8">
            <v>19231.282744878816</v>
          </cell>
          <cell r="AN8">
            <v>2.509047410623972</v>
          </cell>
          <cell r="AO8">
            <v>2606.0293066973863</v>
          </cell>
          <cell r="AP8">
            <v>2556.7801543373903</v>
          </cell>
          <cell r="AQ8">
            <v>-1.8898157527786736</v>
          </cell>
          <cell r="AR8">
            <v>21366.600427647725</v>
          </cell>
          <cell r="AS8">
            <v>21788.062899216206</v>
          </cell>
          <cell r="AT8">
            <v>1.9725293829294479</v>
          </cell>
          <cell r="AU8">
            <v>7712.503073288246</v>
          </cell>
          <cell r="AV8">
            <v>7625.0324764005754</v>
          </cell>
          <cell r="AW8">
            <v>-1.1341401884249396</v>
          </cell>
          <cell r="AX8">
            <v>2592.9112408951523</v>
          </cell>
          <cell r="AY8">
            <v>2644.5799471964419</v>
          </cell>
          <cell r="AZ8">
            <v>1.9926908984147094</v>
          </cell>
          <cell r="BA8">
            <v>2566.3489765986624</v>
          </cell>
          <cell r="BB8">
            <v>2654.7223810484538</v>
          </cell>
          <cell r="BC8">
            <v>3.4435458799885459</v>
          </cell>
          <cell r="BD8">
            <v>2476.9469653167603</v>
          </cell>
          <cell r="BE8">
            <v>2609.3016728972648</v>
          </cell>
          <cell r="BF8">
            <v>5.3434615045776139</v>
          </cell>
          <cell r="BG8">
            <v>7636.2071828105754</v>
          </cell>
          <cell r="BH8">
            <v>7908.6040011421601</v>
          </cell>
          <cell r="BI8">
            <v>3.5671742765801504</v>
          </cell>
          <cell r="BJ8">
            <v>15348.710256098819</v>
          </cell>
          <cell r="BK8">
            <v>15533.636477542737</v>
          </cell>
          <cell r="BL8">
            <v>1.2048323172328963</v>
          </cell>
          <cell r="BM8">
            <v>29002.807610458301</v>
          </cell>
          <cell r="BN8">
            <v>29696.66690035837</v>
          </cell>
          <cell r="BO8">
            <v>2.3923866241482967</v>
          </cell>
        </row>
        <row r="9">
          <cell r="B9">
            <v>4</v>
          </cell>
          <cell r="C9" t="str">
            <v>F/C production</v>
          </cell>
          <cell r="D9" t="str">
            <v>KTON</v>
          </cell>
          <cell r="E9">
            <v>2099.0251096036873</v>
          </cell>
          <cell r="F9">
            <v>2410.8120486599996</v>
          </cell>
          <cell r="G9">
            <v>14.853892772877797</v>
          </cell>
          <cell r="H9">
            <v>2123.0867035444171</v>
          </cell>
          <cell r="I9">
            <v>2163.0777090000001</v>
          </cell>
          <cell r="J9">
            <v>1.8836256375596667</v>
          </cell>
          <cell r="K9">
            <v>2137.3224204522671</v>
          </cell>
          <cell r="L9">
            <v>2449.6277800000003</v>
          </cell>
          <cell r="M9">
            <v>14.611990992058555</v>
          </cell>
          <cell r="N9">
            <v>6359.434233600372</v>
          </cell>
          <cell r="O9">
            <v>7023.51753766</v>
          </cell>
          <cell r="P9">
            <v>10.442490316998837</v>
          </cell>
          <cell r="Q9">
            <v>2245.8376535080274</v>
          </cell>
          <cell r="R9">
            <v>2168.9603390000007</v>
          </cell>
          <cell r="S9">
            <v>-3.4231020389182363</v>
          </cell>
          <cell r="T9">
            <v>2349.7656306430554</v>
          </cell>
          <cell r="U9">
            <v>2239.8315409999996</v>
          </cell>
          <cell r="V9">
            <v>-4.6785129635660896</v>
          </cell>
          <cell r="W9">
            <v>2433.5193182240073</v>
          </cell>
          <cell r="X9">
            <v>2743.3074969999998</v>
          </cell>
          <cell r="Y9">
            <v>12.730048060685922</v>
          </cell>
          <cell r="Z9">
            <v>7029.1226023750896</v>
          </cell>
          <cell r="AA9">
            <v>7152.0993769999995</v>
          </cell>
          <cell r="AB9">
            <v>1.7495323610283446</v>
          </cell>
          <cell r="AC9">
            <v>13388.556835975462</v>
          </cell>
          <cell r="AD9">
            <v>14175.61691466</v>
          </cell>
          <cell r="AE9">
            <v>5.8786028122888077</v>
          </cell>
          <cell r="AF9">
            <v>2480.0150012873728</v>
          </cell>
          <cell r="AG9">
            <v>2586.7136780000005</v>
          </cell>
          <cell r="AH9">
            <v>4.3023399720259992</v>
          </cell>
          <cell r="AI9">
            <v>2477.7490605593871</v>
          </cell>
          <cell r="AJ9">
            <v>2462.3939920000003</v>
          </cell>
          <cell r="AK9">
            <v>-0.6197184696306659</v>
          </cell>
          <cell r="AL9">
            <v>18346.320897822221</v>
          </cell>
          <cell r="AM9">
            <v>19224.724584660002</v>
          </cell>
          <cell r="AN9">
            <v>4.7879010278406859</v>
          </cell>
          <cell r="AO9">
            <v>2554.9299412374994</v>
          </cell>
          <cell r="AP9">
            <v>2617.3275100000001</v>
          </cell>
          <cell r="AQ9">
            <v>2.4422418695472308</v>
          </cell>
          <cell r="AR9">
            <v>20901.250839059718</v>
          </cell>
          <cell r="AS9">
            <v>21842.052094660001</v>
          </cell>
          <cell r="AT9">
            <v>4.5011720247964213</v>
          </cell>
          <cell r="AU9">
            <v>7512.6940030842597</v>
          </cell>
          <cell r="AV9">
            <v>7666.4351800000013</v>
          </cell>
          <cell r="AW9">
            <v>2.0464187261270683</v>
          </cell>
          <cell r="AX9">
            <v>2553.1428016773098</v>
          </cell>
          <cell r="AY9">
            <v>2587.332396873308</v>
          </cell>
          <cell r="AZ9">
            <v>1.3391180146107398</v>
          </cell>
          <cell r="BA9">
            <v>2550.5319285217956</v>
          </cell>
          <cell r="BB9">
            <v>2594.2757120782298</v>
          </cell>
          <cell r="BC9">
            <v>1.7150847267294032</v>
          </cell>
          <cell r="BD9">
            <v>2487.4003385509059</v>
          </cell>
          <cell r="BE9">
            <v>2541.2747444484621</v>
          </cell>
          <cell r="BF9">
            <v>2.1658920384702554</v>
          </cell>
          <cell r="BG9">
            <v>7591.0750687500113</v>
          </cell>
          <cell r="BH9">
            <v>7722.8828534000004</v>
          </cell>
          <cell r="BI9">
            <v>1.7363520114904267</v>
          </cell>
          <cell r="BJ9">
            <v>15103.769071834271</v>
          </cell>
          <cell r="BK9">
            <v>15389.318033399999</v>
          </cell>
          <cell r="BL9">
            <v>1.8905808226254188</v>
          </cell>
          <cell r="BM9">
            <v>28492.325907809729</v>
          </cell>
          <cell r="BN9">
            <v>29564.934948059999</v>
          </cell>
          <cell r="BO9">
            <v>3.764554160024784</v>
          </cell>
        </row>
        <row r="10">
          <cell r="B10">
            <v>5</v>
          </cell>
          <cell r="C10" t="str">
            <v>Wasplant</v>
          </cell>
          <cell r="D10" t="str">
            <v>KTON</v>
          </cell>
          <cell r="E10">
            <v>30</v>
          </cell>
          <cell r="F10">
            <v>24.057352999999999</v>
          </cell>
          <cell r="G10">
            <v>-19.808823333333336</v>
          </cell>
          <cell r="H10">
            <v>30</v>
          </cell>
          <cell r="I10">
            <v>24.131049999999998</v>
          </cell>
          <cell r="J10">
            <v>-19.563166666666675</v>
          </cell>
          <cell r="K10">
            <v>30</v>
          </cell>
          <cell r="L10">
            <v>24.318576</v>
          </cell>
          <cell r="M10">
            <v>-18.938079999999999</v>
          </cell>
          <cell r="N10">
            <v>90</v>
          </cell>
          <cell r="O10">
            <v>72.506979000000001</v>
          </cell>
          <cell r="P10">
            <v>-19.436689999999999</v>
          </cell>
          <cell r="Q10">
            <v>30</v>
          </cell>
          <cell r="R10">
            <v>27.651539999999997</v>
          </cell>
          <cell r="S10">
            <v>-7.8282000000000105</v>
          </cell>
          <cell r="T10">
            <v>30</v>
          </cell>
          <cell r="U10">
            <v>27.339660000000002</v>
          </cell>
          <cell r="V10">
            <v>-8.8677999999999937</v>
          </cell>
          <cell r="W10">
            <v>30</v>
          </cell>
          <cell r="X10">
            <v>20.173628999999998</v>
          </cell>
          <cell r="Y10">
            <v>-32.754570000000008</v>
          </cell>
          <cell r="Z10">
            <v>90</v>
          </cell>
          <cell r="AA10">
            <v>75.164828999999997</v>
          </cell>
          <cell r="AB10">
            <v>-16.483523333333334</v>
          </cell>
          <cell r="AC10">
            <v>180</v>
          </cell>
          <cell r="AD10">
            <v>147.671808</v>
          </cell>
          <cell r="AE10">
            <v>-17.960106666666668</v>
          </cell>
          <cell r="AF10">
            <v>30</v>
          </cell>
          <cell r="AG10">
            <v>25.899820999999999</v>
          </cell>
          <cell r="AH10">
            <v>-13.667263333333334</v>
          </cell>
          <cell r="AI10">
            <v>30</v>
          </cell>
          <cell r="AJ10">
            <v>18.464399999999994</v>
          </cell>
          <cell r="AK10">
            <v>-38.452000000000019</v>
          </cell>
          <cell r="AL10">
            <v>240</v>
          </cell>
          <cell r="AM10">
            <v>192.03602899999996</v>
          </cell>
          <cell r="AN10">
            <v>-19.984987916666686</v>
          </cell>
          <cell r="AO10">
            <v>30</v>
          </cell>
          <cell r="AP10">
            <v>25</v>
          </cell>
          <cell r="AQ10">
            <v>-16.666666666666664</v>
          </cell>
          <cell r="AR10">
            <v>270</v>
          </cell>
          <cell r="AS10">
            <v>217.03602899999996</v>
          </cell>
          <cell r="AT10">
            <v>-19.616285555555571</v>
          </cell>
          <cell r="AU10">
            <v>90</v>
          </cell>
          <cell r="AV10">
            <v>69.364220999999986</v>
          </cell>
          <cell r="AW10">
            <v>-22.928643333333348</v>
          </cell>
          <cell r="AX10">
            <v>30</v>
          </cell>
          <cell r="AY10">
            <v>30</v>
          </cell>
          <cell r="AZ10">
            <v>0</v>
          </cell>
          <cell r="BA10">
            <v>30</v>
          </cell>
          <cell r="BB10">
            <v>30</v>
          </cell>
          <cell r="BC10">
            <v>0</v>
          </cell>
          <cell r="BD10">
            <v>30</v>
          </cell>
          <cell r="BE10">
            <v>30</v>
          </cell>
          <cell r="BF10">
            <v>0</v>
          </cell>
          <cell r="BG10">
            <v>90</v>
          </cell>
          <cell r="BH10">
            <v>90</v>
          </cell>
          <cell r="BI10">
            <v>0</v>
          </cell>
          <cell r="BJ10">
            <v>180</v>
          </cell>
          <cell r="BK10">
            <v>159.36422099999999</v>
          </cell>
          <cell r="BL10">
            <v>-11.464321666666674</v>
          </cell>
          <cell r="BM10">
            <v>360</v>
          </cell>
          <cell r="BN10">
            <v>307.03602899999998</v>
          </cell>
          <cell r="BO10">
            <v>-14.712214166666671</v>
          </cell>
        </row>
        <row r="11">
          <cell r="B11">
            <v>6</v>
          </cell>
          <cell r="C11" t="str">
            <v>Total FC + WP</v>
          </cell>
          <cell r="D11" t="str">
            <v>KTON</v>
          </cell>
          <cell r="E11">
            <v>2129.0251096036873</v>
          </cell>
          <cell r="F11">
            <v>2434.8694016599998</v>
          </cell>
          <cell r="G11">
            <v>14.365461951420791</v>
          </cell>
          <cell r="H11">
            <v>2153.0867035444171</v>
          </cell>
          <cell r="I11">
            <v>2187.2087590000001</v>
          </cell>
          <cell r="J11">
            <v>1.584797091515691</v>
          </cell>
          <cell r="K11">
            <v>2167.3224204522671</v>
          </cell>
          <cell r="L11">
            <v>2473.9463560000004</v>
          </cell>
          <cell r="M11">
            <v>14.147592100475217</v>
          </cell>
          <cell r="N11">
            <v>6449.434233600372</v>
          </cell>
          <cell r="O11">
            <v>7096.0245166599998</v>
          </cell>
          <cell r="P11">
            <v>10.025534948337187</v>
          </cell>
          <cell r="Q11">
            <v>2275.8376535080274</v>
          </cell>
          <cell r="R11">
            <v>2196.6118790000005</v>
          </cell>
          <cell r="S11">
            <v>-3.4811698622661646</v>
          </cell>
          <cell r="T11">
            <v>2379.7656306430554</v>
          </cell>
          <cell r="U11">
            <v>2267.1712009999997</v>
          </cell>
          <cell r="V11">
            <v>-4.7313243032521104</v>
          </cell>
          <cell r="W11">
            <v>2463.5193182240073</v>
          </cell>
          <cell r="X11">
            <v>2763.4811259999997</v>
          </cell>
          <cell r="Y11">
            <v>12.176150012586055</v>
          </cell>
          <cell r="Z11">
            <v>7119.1226023750896</v>
          </cell>
          <cell r="AA11">
            <v>7227.2642059999998</v>
          </cell>
          <cell r="AB11">
            <v>1.5190299376053993</v>
          </cell>
          <cell r="AC11">
            <v>13568.556835975462</v>
          </cell>
          <cell r="AD11">
            <v>14323.28872266</v>
          </cell>
          <cell r="AE11">
            <v>5.5623593268478899</v>
          </cell>
          <cell r="AF11">
            <v>2510.0150012873728</v>
          </cell>
          <cell r="AG11">
            <v>2612.6134990000005</v>
          </cell>
          <cell r="AH11">
            <v>4.0875651205273877</v>
          </cell>
          <cell r="AI11">
            <v>2507.7490605593871</v>
          </cell>
          <cell r="AJ11">
            <v>2480.8583920000001</v>
          </cell>
          <cell r="AK11">
            <v>-1.0723030060028682</v>
          </cell>
          <cell r="AL11">
            <v>18586.320897822221</v>
          </cell>
          <cell r="AM11">
            <v>19416.760613660001</v>
          </cell>
          <cell r="AN11">
            <v>4.4680155927743783</v>
          </cell>
          <cell r="AO11">
            <v>2584.9299412374994</v>
          </cell>
          <cell r="AP11">
            <v>2642.3275100000001</v>
          </cell>
          <cell r="AQ11">
            <v>2.2204690288442546</v>
          </cell>
          <cell r="AR11">
            <v>21171.250839059718</v>
          </cell>
          <cell r="AS11">
            <v>22059.08812366</v>
          </cell>
          <cell r="AT11">
            <v>4.1935986274475301</v>
          </cell>
          <cell r="AU11">
            <v>7602.6940030842597</v>
          </cell>
          <cell r="AV11">
            <v>7735.7994010000011</v>
          </cell>
          <cell r="AW11">
            <v>1.7507662134204429</v>
          </cell>
          <cell r="AX11">
            <v>2583.1428016773098</v>
          </cell>
          <cell r="AY11">
            <v>2617.332396873308</v>
          </cell>
          <cell r="AZ11">
            <v>1.3235658196595987</v>
          </cell>
          <cell r="BA11">
            <v>2580.5319285217956</v>
          </cell>
          <cell r="BB11">
            <v>2624.2757120782298</v>
          </cell>
          <cell r="BC11">
            <v>1.6951459919153928</v>
          </cell>
          <cell r="BD11">
            <v>2517.4003385509059</v>
          </cell>
          <cell r="BE11">
            <v>2571.2747444484621</v>
          </cell>
          <cell r="BF11">
            <v>2.1400809824538292</v>
          </cell>
          <cell r="BG11">
            <v>7681.0750687500113</v>
          </cell>
          <cell r="BH11">
            <v>7812.8828534000004</v>
          </cell>
          <cell r="BI11">
            <v>1.7160069843118848</v>
          </cell>
          <cell r="BJ11">
            <v>15283.769071834271</v>
          </cell>
          <cell r="BK11">
            <v>15548.682254399999</v>
          </cell>
          <cell r="BL11">
            <v>1.7332974694960788</v>
          </cell>
          <cell r="BM11">
            <v>28852.325907809729</v>
          </cell>
          <cell r="BN11">
            <v>29871.970977059998</v>
          </cell>
          <cell r="BO11">
            <v>3.5340134189121732</v>
          </cell>
        </row>
        <row r="12">
          <cell r="B12">
            <v>7</v>
          </cell>
          <cell r="C12" t="str">
            <v>Stripping Ratio</v>
          </cell>
          <cell r="D12" t="str">
            <v>OB: F/C</v>
          </cell>
          <cell r="E12">
            <v>12.995647587606001</v>
          </cell>
          <cell r="F12">
            <v>12.018028235329595</v>
          </cell>
          <cell r="G12">
            <v>-7.5226674599022321</v>
          </cell>
          <cell r="H12">
            <v>12.38459357904128</v>
          </cell>
          <cell r="I12">
            <v>12.145717318765136</v>
          </cell>
          <cell r="J12">
            <v>-1.9288179200357347</v>
          </cell>
          <cell r="K12">
            <v>13.395335732470063</v>
          </cell>
          <cell r="L12">
            <v>12.903530768097268</v>
          </cell>
          <cell r="M12">
            <v>-3.6714642633455488</v>
          </cell>
          <cell r="N12">
            <v>12.925978149846362</v>
          </cell>
          <cell r="O12">
            <v>12.366194663401876</v>
          </cell>
          <cell r="P12">
            <v>-4.3306856932226792</v>
          </cell>
          <cell r="Q12">
            <v>11.997906663936966</v>
          </cell>
          <cell r="R12">
            <v>12.311442128591029</v>
          </cell>
          <cell r="S12">
            <v>2.6132514065681174</v>
          </cell>
          <cell r="T12">
            <v>12.44858859612761</v>
          </cell>
          <cell r="U12">
            <v>12.888775228286518</v>
          </cell>
          <cell r="V12">
            <v>3.5360364651767533</v>
          </cell>
          <cell r="W12">
            <v>12.111176165006736</v>
          </cell>
          <cell r="X12">
            <v>11.631330661200947</v>
          </cell>
          <cell r="Y12">
            <v>-3.9620058140366607</v>
          </cell>
          <cell r="Z12">
            <v>12.187779640854641</v>
          </cell>
          <cell r="AA12">
            <v>12.231378084351501</v>
          </cell>
          <cell r="AB12">
            <v>0.3577226105295967</v>
          </cell>
          <cell r="AC12">
            <v>12.538416750349548</v>
          </cell>
          <cell r="AD12">
            <v>12.298174937922537</v>
          </cell>
          <cell r="AE12">
            <v>-1.916045839043536</v>
          </cell>
          <cell r="AF12">
            <v>11.56689945312235</v>
          </cell>
          <cell r="AG12">
            <v>12.294400323665583</v>
          </cell>
          <cell r="AH12">
            <v>6.2895063062630205</v>
          </cell>
          <cell r="AI12">
            <v>10.75298193804764</v>
          </cell>
          <cell r="AJ12">
            <v>11.801067093859766</v>
          </cell>
          <cell r="AK12">
            <v>9.746925660719759</v>
          </cell>
          <cell r="AL12">
            <v>12.165958591677757</v>
          </cell>
          <cell r="AM12">
            <v>12.233995125645363</v>
          </cell>
          <cell r="AN12">
            <v>0.55923693521484208</v>
          </cell>
          <cell r="AO12">
            <v>10.956319779142353</v>
          </cell>
          <cell r="AP12">
            <v>11.181701614843606</v>
          </cell>
          <cell r="AQ12">
            <v>2.0570943550800167</v>
          </cell>
          <cell r="AR12">
            <v>12.01809459808106</v>
          </cell>
          <cell r="AS12">
            <v>12.107899063678307</v>
          </cell>
          <cell r="AT12">
            <v>0.74724379030587873</v>
          </cell>
          <cell r="AU12">
            <v>11.090815687772215</v>
          </cell>
          <cell r="AV12">
            <v>11.75606958386677</v>
          </cell>
          <cell r="AW12">
            <v>5.9982413811817912</v>
          </cell>
          <cell r="AX12">
            <v>10.895858434144555</v>
          </cell>
          <cell r="AY12">
            <v>10.759158941886922</v>
          </cell>
          <cell r="AZ12">
            <v>-1.2546004803922208</v>
          </cell>
          <cell r="BA12">
            <v>10.203865412504395</v>
          </cell>
          <cell r="BB12">
            <v>10.208362897058022</v>
          </cell>
          <cell r="BC12">
            <v>4.4076282583214346E-2</v>
          </cell>
          <cell r="BD12">
            <v>9.7784130227759682</v>
          </cell>
          <cell r="BE12">
            <v>9.8352831257044837</v>
          </cell>
          <cell r="BF12">
            <v>0.58158826791272888</v>
          </cell>
          <cell r="BG12">
            <v>10.297196933711493</v>
          </cell>
          <cell r="BH12">
            <v>10.27012665280891</v>
          </cell>
          <cell r="BI12">
            <v>-0.26288980464148493</v>
          </cell>
          <cell r="BJ12">
            <v>10.691947067006742</v>
          </cell>
          <cell r="BK12">
            <v>11.0103729156654</v>
          </cell>
          <cell r="BL12">
            <v>2.978183923499373</v>
          </cell>
          <cell r="BM12">
            <v>11.559604006679915</v>
          </cell>
          <cell r="BN12">
            <v>11.627840471792714</v>
          </cell>
          <cell r="BO12">
            <v>0.59030106112084002</v>
          </cell>
        </row>
        <row r="13">
          <cell r="B13">
            <v>8</v>
          </cell>
          <cell r="C13" t="str">
            <v>S/R                          (OB/ (FC+WP)</v>
          </cell>
          <cell r="E13">
            <v>12.812526484022234</v>
          </cell>
          <cell r="F13">
            <v>11.899285953947201</v>
          </cell>
          <cell r="G13">
            <v>-7.1277162331245343</v>
          </cell>
          <cell r="H13">
            <v>12.21203303758254</v>
          </cell>
          <cell r="I13">
            <v>12.011715975409604</v>
          </cell>
          <cell r="J13">
            <v>-1.6403252558886749</v>
          </cell>
          <cell r="K13">
            <v>13.209917970820072</v>
          </cell>
          <cell r="L13">
            <v>12.776690712373636</v>
          </cell>
          <cell r="M13">
            <v>-3.2795605499096188</v>
          </cell>
          <cell r="N13">
            <v>12.745599842021251</v>
          </cell>
          <cell r="O13">
            <v>12.239837234018131</v>
          </cell>
          <cell r="P13">
            <v>-3.9681349977398521</v>
          </cell>
          <cell r="Q13">
            <v>11.839750743033164</v>
          </cell>
          <cell r="R13">
            <v>12.156462390144291</v>
          </cell>
          <cell r="S13">
            <v>2.6749857660431657</v>
          </cell>
          <cell r="T13">
            <v>12.291658160174169</v>
          </cell>
          <cell r="U13">
            <v>12.733350383262747</v>
          </cell>
          <cell r="V13">
            <v>3.5934307424826715</v>
          </cell>
          <cell r="W13">
            <v>11.96368989109672</v>
          </cell>
          <cell r="X13">
            <v>11.546421034958978</v>
          </cell>
          <cell r="Y13">
            <v>-3.4877939827600355</v>
          </cell>
          <cell r="Z13">
            <v>12.033701641508069</v>
          </cell>
          <cell r="AA13">
            <v>12.104169583881658</v>
          </cell>
          <cell r="AB13">
            <v>0.58558824601835979</v>
          </cell>
          <cell r="AC13">
            <v>12.372082552663985</v>
          </cell>
          <cell r="AD13">
            <v>12.171381869420737</v>
          </cell>
          <cell r="AE13">
            <v>-1.6222061434599204</v>
          </cell>
          <cell r="AF13">
            <v>11.428650485121882</v>
          </cell>
          <cell r="AG13">
            <v>12.172521305660371</v>
          </cell>
          <cell r="AH13">
            <v>6.508824655254621</v>
          </cell>
          <cell r="AI13">
            <v>10.624344881328147</v>
          </cell>
          <cell r="AJ13">
            <v>11.713234743593214</v>
          </cell>
          <cell r="AK13">
            <v>10.249007109875979</v>
          </cell>
          <cell r="AL13">
            <v>12.008862947087612</v>
          </cell>
          <cell r="AM13">
            <v>12.112998225622736</v>
          </cell>
          <cell r="AN13">
            <v>0.86715352647419586</v>
          </cell>
          <cell r="AO13">
            <v>10.829163685613212</v>
          </cell>
          <cell r="AP13">
            <v>11.075907560430156</v>
          </cell>
          <cell r="AQ13">
            <v>2.2785127455848637</v>
          </cell>
          <cell r="AR13">
            <v>11.864826113089363</v>
          </cell>
          <cell r="AS13">
            <v>11.988771277543984</v>
          </cell>
          <cell r="AT13">
            <v>1.0446437501337187</v>
          </cell>
          <cell r="AU13">
            <v>10.959523620579381</v>
          </cell>
          <cell r="AV13">
            <v>11.650656999279674</v>
          </cell>
          <cell r="AW13">
            <v>6.3062355867595272</v>
          </cell>
          <cell r="AX13">
            <v>10.769316551592771</v>
          </cell>
          <cell r="AY13">
            <v>10.635836902759527</v>
          </cell>
          <cell r="AZ13">
            <v>-1.2394440092254773</v>
          </cell>
          <cell r="BA13">
            <v>10.085240272085969</v>
          </cell>
          <cell r="BB13">
            <v>10.091663692968215</v>
          </cell>
          <cell r="BC13">
            <v>6.3691302427618335E-2</v>
          </cell>
          <cell r="BD13">
            <v>9.6618831303345694</v>
          </cell>
          <cell r="BE13">
            <v>9.7205312912658712</v>
          </cell>
          <cell r="BF13">
            <v>0.60700548889035277</v>
          </cell>
          <cell r="BG13">
            <v>10.176543546556816</v>
          </cell>
          <cell r="BH13">
            <v>10.151820591384919</v>
          </cell>
          <cell r="BI13">
            <v>-0.24294059234151855</v>
          </cell>
          <cell r="BJ13">
            <v>10.566025871585916</v>
          </cell>
          <cell r="BK13">
            <v>10.897523513129826</v>
          </cell>
          <cell r="BL13">
            <v>3.137391916059673</v>
          </cell>
          <cell r="BM13">
            <v>11.415371009461541</v>
          </cell>
          <cell r="BN13">
            <v>11.508324890880882</v>
          </cell>
          <cell r="BO13">
            <v>0.81428699375864866</v>
          </cell>
        </row>
        <row r="14">
          <cell r="B14">
            <v>9</v>
          </cell>
          <cell r="C14" t="str">
            <v>Hauling</v>
          </cell>
          <cell r="D14" t="str">
            <v>KTON</v>
          </cell>
          <cell r="E14">
            <v>1952.9311739350464</v>
          </cell>
          <cell r="F14">
            <v>2367.081623</v>
          </cell>
          <cell r="G14">
            <v>21.206607513487725</v>
          </cell>
          <cell r="H14">
            <v>1990.9542754547565</v>
          </cell>
          <cell r="I14">
            <v>1928.8139430461442</v>
          </cell>
          <cell r="J14">
            <v>-3.121133075465468</v>
          </cell>
          <cell r="K14">
            <v>2000.3581623526625</v>
          </cell>
          <cell r="L14">
            <v>2239.7888219538559</v>
          </cell>
          <cell r="M14">
            <v>11.969389487710243</v>
          </cell>
          <cell r="N14">
            <v>5944.243611742465</v>
          </cell>
          <cell r="O14">
            <v>6535.6843879999997</v>
          </cell>
          <cell r="P14">
            <v>9.9498071561061536</v>
          </cell>
          <cell r="Q14">
            <v>2087.4766616957786</v>
          </cell>
          <cell r="R14">
            <v>1997.1121540000004</v>
          </cell>
          <cell r="S14">
            <v>-4.3288870890834241</v>
          </cell>
          <cell r="T14">
            <v>2191.4485348314024</v>
          </cell>
          <cell r="U14">
            <v>2188.3336759999997</v>
          </cell>
          <cell r="V14">
            <v>-0.14213698299979974</v>
          </cell>
          <cell r="W14">
            <v>2242.2302170405001</v>
          </cell>
          <cell r="X14">
            <v>2444.2225840000001</v>
          </cell>
          <cell r="Y14">
            <v>9.0085471788043243</v>
          </cell>
          <cell r="Z14">
            <v>6521.1554135676806</v>
          </cell>
          <cell r="AA14">
            <v>6629.6684139999998</v>
          </cell>
          <cell r="AB14">
            <v>1.6640149413791137</v>
          </cell>
          <cell r="AC14">
            <v>12465.399025310146</v>
          </cell>
          <cell r="AD14">
            <v>13165.352801999998</v>
          </cell>
          <cell r="AE14">
            <v>5.6151734514767115</v>
          </cell>
          <cell r="AF14">
            <v>2272.2315802846233</v>
          </cell>
          <cell r="AG14">
            <v>2422.669187</v>
          </cell>
          <cell r="AH14">
            <v>6.6206987008134366</v>
          </cell>
          <cell r="AI14">
            <v>2280.6102962010118</v>
          </cell>
          <cell r="AJ14">
            <v>2280.6332630000002</v>
          </cell>
          <cell r="AK14">
            <v>1.0070461852523117E-3</v>
          </cell>
          <cell r="AL14">
            <v>17018.240901795783</v>
          </cell>
          <cell r="AM14">
            <v>17868.655252</v>
          </cell>
          <cell r="AN14">
            <v>4.9970755209751454</v>
          </cell>
          <cell r="AO14">
            <v>2336.8136215698541</v>
          </cell>
          <cell r="AP14">
            <v>2421.04</v>
          </cell>
          <cell r="AQ14">
            <v>3.6043258928610302</v>
          </cell>
          <cell r="AR14">
            <v>19355.054523365634</v>
          </cell>
          <cell r="AS14">
            <v>20289.695252000001</v>
          </cell>
          <cell r="AT14">
            <v>4.8289232536444615</v>
          </cell>
          <cell r="AU14">
            <v>6889.6554980554893</v>
          </cell>
          <cell r="AV14">
            <v>7124.3424500000001</v>
          </cell>
          <cell r="AW14">
            <v>3.4063670093627763</v>
          </cell>
          <cell r="AX14">
            <v>2358.3399758791329</v>
          </cell>
          <cell r="AY14">
            <v>2463.6835876373652</v>
          </cell>
          <cell r="AZ14">
            <v>4.466854348214266</v>
          </cell>
          <cell r="BA14">
            <v>2349.0629793508469</v>
          </cell>
          <cell r="BB14">
            <v>2448.9548804754695</v>
          </cell>
          <cell r="BC14">
            <v>4.2524147714518596</v>
          </cell>
          <cell r="BD14">
            <v>2284.5218060812863</v>
          </cell>
          <cell r="BE14">
            <v>2406.1115318871653</v>
          </cell>
          <cell r="BF14">
            <v>5.322327214483705</v>
          </cell>
          <cell r="BG14">
            <v>6991.9247613112657</v>
          </cell>
          <cell r="BH14">
            <v>7318.75</v>
          </cell>
          <cell r="BI14">
            <v>4.6743243076237206</v>
          </cell>
          <cell r="BJ14">
            <v>13881.580259366756</v>
          </cell>
          <cell r="BK14">
            <v>14443.092449999998</v>
          </cell>
          <cell r="BL14">
            <v>4.0450163464232078</v>
          </cell>
          <cell r="BM14">
            <v>26346.979284676898</v>
          </cell>
          <cell r="BN14">
            <v>27608.445251999998</v>
          </cell>
          <cell r="BO14">
            <v>4.7878960001185185</v>
          </cell>
        </row>
        <row r="15">
          <cell r="B15">
            <v>10</v>
          </cell>
          <cell r="C15" t="str">
            <v>ROM stock</v>
          </cell>
          <cell r="D15" t="str">
            <v>KTON</v>
          </cell>
          <cell r="E15">
            <v>897.14349821173914</v>
          </cell>
          <cell r="F15">
            <v>1503.4891509419817</v>
          </cell>
          <cell r="G15">
            <v>67.586250576285849</v>
          </cell>
          <cell r="H15">
            <v>871.42839885931176</v>
          </cell>
          <cell r="I15">
            <v>1497.1248023666476</v>
          </cell>
          <cell r="J15">
            <v>71.801240850810473</v>
          </cell>
          <cell r="K15">
            <v>992.34640187049331</v>
          </cell>
          <cell r="L15">
            <v>1494.3445505761581</v>
          </cell>
          <cell r="M15">
            <v>50.586987342266632</v>
          </cell>
          <cell r="N15">
            <v>992.34640187049331</v>
          </cell>
          <cell r="O15">
            <v>1494.3445505761581</v>
          </cell>
          <cell r="P15">
            <v>50.586987342266632</v>
          </cell>
          <cell r="Q15">
            <v>985.01479553245429</v>
          </cell>
          <cell r="R15">
            <v>1492.2488671792642</v>
          </cell>
          <cell r="S15">
            <v>51.495071337747987</v>
          </cell>
          <cell r="T15">
            <v>966.50214068187029</v>
          </cell>
          <cell r="U15">
            <v>1481.0372987735793</v>
          </cell>
          <cell r="V15">
            <v>53.236835846913166</v>
          </cell>
          <cell r="W15">
            <v>1067.4415899195053</v>
          </cell>
          <cell r="X15">
            <v>1464.6875166970426</v>
          </cell>
          <cell r="Y15">
            <v>37.214769457080379</v>
          </cell>
          <cell r="Z15">
            <v>1067.4415899195053</v>
          </cell>
          <cell r="AA15">
            <v>1464.6875166970426</v>
          </cell>
          <cell r="AB15">
            <v>37.214769457080379</v>
          </cell>
          <cell r="AC15">
            <v>1067.4415899195053</v>
          </cell>
          <cell r="AD15">
            <v>1464.6875166970426</v>
          </cell>
          <cell r="AE15">
            <v>37.214769457080379</v>
          </cell>
          <cell r="AF15">
            <v>1124.9215048742199</v>
          </cell>
          <cell r="AG15">
            <v>1505.6356214884677</v>
          </cell>
          <cell r="AH15">
            <v>33.843616195853272</v>
          </cell>
          <cell r="AI15">
            <v>1190.4567872607417</v>
          </cell>
          <cell r="AJ15">
            <v>1525.3107986834639</v>
          </cell>
          <cell r="AK15">
            <v>28.128195412554707</v>
          </cell>
          <cell r="AL15">
            <v>1190.4567872607417</v>
          </cell>
          <cell r="AM15">
            <v>1525.3107986834639</v>
          </cell>
          <cell r="AN15">
            <v>28.128195412554707</v>
          </cell>
          <cell r="AO15">
            <v>1227.6702736060824</v>
          </cell>
          <cell r="AP15">
            <v>1474.0714823973933</v>
          </cell>
          <cell r="AQ15">
            <v>20.070634118031322</v>
          </cell>
          <cell r="AR15">
            <v>1227.6702736060824</v>
          </cell>
          <cell r="AS15">
            <v>1474.0714823973933</v>
          </cell>
          <cell r="AT15">
            <v>20.070634118031322</v>
          </cell>
          <cell r="AU15">
            <v>1227.6702736060824</v>
          </cell>
          <cell r="AV15">
            <v>1474.0714823973933</v>
          </cell>
          <cell r="AW15">
            <v>20.070634118031322</v>
          </cell>
          <cell r="AX15">
            <v>1253.3603778336824</v>
          </cell>
          <cell r="AY15">
            <v>1540.7170720970648</v>
          </cell>
          <cell r="AZ15">
            <v>22.926901100867088</v>
          </cell>
          <cell r="BA15">
            <v>1255.8686987280487</v>
          </cell>
          <cell r="BB15">
            <v>1610.3979658416943</v>
          </cell>
          <cell r="BC15">
            <v>28.229803599111509</v>
          </cell>
          <cell r="BD15">
            <v>1232.8937722892724</v>
          </cell>
          <cell r="BE15">
            <v>1687.7431424649021</v>
          </cell>
          <cell r="BF15">
            <v>36.892827297768918</v>
          </cell>
          <cell r="BG15">
            <v>1232.8937722892724</v>
          </cell>
          <cell r="BH15">
            <v>1687.7431424649021</v>
          </cell>
          <cell r="BI15">
            <v>36.892827297768918</v>
          </cell>
          <cell r="BJ15">
            <v>1232.8937722892724</v>
          </cell>
          <cell r="BK15">
            <v>1687.7431424649021</v>
          </cell>
          <cell r="BL15">
            <v>36.892827297768918</v>
          </cell>
          <cell r="BM15">
            <v>1232.8937722892724</v>
          </cell>
          <cell r="BN15">
            <v>1687.7431424649021</v>
          </cell>
          <cell r="BO15">
            <v>36.892827297768918</v>
          </cell>
        </row>
        <row r="16">
          <cell r="B16">
            <v>11</v>
          </cell>
          <cell r="C16" t="str">
            <v>F/C stock</v>
          </cell>
          <cell r="D16" t="str">
            <v>KTON</v>
          </cell>
          <cell r="E16">
            <v>617.78531468522669</v>
          </cell>
          <cell r="F16">
            <v>771.63256450279994</v>
          </cell>
          <cell r="G16">
            <v>24.903027987313251</v>
          </cell>
          <cell r="H16">
            <v>623.89381822964367</v>
          </cell>
          <cell r="I16">
            <v>829.6057050068099</v>
          </cell>
          <cell r="J16">
            <v>32.972259183604784</v>
          </cell>
          <cell r="K16">
            <v>595.98071168191086</v>
          </cell>
          <cell r="L16">
            <v>718.42589763365345</v>
          </cell>
          <cell r="M16">
            <v>20.545159189160891</v>
          </cell>
          <cell r="N16">
            <v>595.98071168191086</v>
          </cell>
          <cell r="O16">
            <v>718.42589763365345</v>
          </cell>
          <cell r="P16">
            <v>20.545159189160891</v>
          </cell>
          <cell r="Q16">
            <v>580.08137109493794</v>
          </cell>
          <cell r="R16">
            <v>800.04216050126206</v>
          </cell>
          <cell r="S16">
            <v>37.918954196225116</v>
          </cell>
          <cell r="T16">
            <v>650.51781255441824</v>
          </cell>
          <cell r="U16">
            <v>650.04303500842241</v>
          </cell>
          <cell r="V16">
            <v>-7.29845573530883E-2</v>
          </cell>
          <cell r="W16">
            <v>689.59384243260411</v>
          </cell>
          <cell r="X16">
            <v>960.42550950929149</v>
          </cell>
          <cell r="Y16">
            <v>39.274084310455031</v>
          </cell>
          <cell r="Z16">
            <v>689.59384243260411</v>
          </cell>
          <cell r="AA16">
            <v>960.42550950929149</v>
          </cell>
          <cell r="AB16">
            <v>39.274084310455031</v>
          </cell>
          <cell r="AC16">
            <v>689.59384243260411</v>
          </cell>
          <cell r="AD16">
            <v>960.42550950929149</v>
          </cell>
          <cell r="AE16">
            <v>39.274084310455031</v>
          </cell>
          <cell r="AF16">
            <v>711.24222389434317</v>
          </cell>
          <cell r="AG16">
            <v>1371.7590293188746</v>
          </cell>
          <cell r="AH16">
            <v>92.868052997181564</v>
          </cell>
          <cell r="AI16">
            <v>811.93382116048053</v>
          </cell>
          <cell r="AJ16">
            <v>1020.7202817657152</v>
          </cell>
          <cell r="AK16">
            <v>25.714714076920753</v>
          </cell>
          <cell r="AL16">
            <v>811.93382116048053</v>
          </cell>
          <cell r="AM16">
            <v>1020.7202817657152</v>
          </cell>
          <cell r="AN16">
            <v>25.714714076920753</v>
          </cell>
          <cell r="AO16">
            <v>859.59193605412918</v>
          </cell>
          <cell r="AP16">
            <v>1018.348479115715</v>
          </cell>
          <cell r="AQ16">
            <v>18.468826474843617</v>
          </cell>
          <cell r="AR16">
            <v>859.59193605412918</v>
          </cell>
          <cell r="AS16">
            <v>1018.348479115715</v>
          </cell>
          <cell r="AT16">
            <v>18.468826474843617</v>
          </cell>
          <cell r="AU16">
            <v>859.59193605412918</v>
          </cell>
          <cell r="AV16">
            <v>1018.348479115715</v>
          </cell>
          <cell r="AW16">
            <v>18.468826474843617</v>
          </cell>
          <cell r="AX16">
            <v>873.12373878274639</v>
          </cell>
          <cell r="AY16">
            <v>1026.0208759890231</v>
          </cell>
          <cell r="AZ16">
            <v>17.511508439735728</v>
          </cell>
          <cell r="BA16">
            <v>899.05533334007919</v>
          </cell>
          <cell r="BB16">
            <v>1116.1365880672527</v>
          </cell>
          <cell r="BC16">
            <v>24.145483228567834</v>
          </cell>
          <cell r="BD16">
            <v>1033.3258429359889</v>
          </cell>
          <cell r="BE16">
            <v>1335.9166881157148</v>
          </cell>
          <cell r="BF16">
            <v>29.283197284602352</v>
          </cell>
          <cell r="BG16">
            <v>1033.3258429359889</v>
          </cell>
          <cell r="BH16">
            <v>1335.9166881157148</v>
          </cell>
          <cell r="BI16">
            <v>29.283197284602352</v>
          </cell>
          <cell r="BJ16">
            <v>1033.3258429359889</v>
          </cell>
          <cell r="BK16">
            <v>1335.9166881157148</v>
          </cell>
          <cell r="BL16">
            <v>29.283197284602352</v>
          </cell>
          <cell r="BM16">
            <v>1033.3258429359889</v>
          </cell>
          <cell r="BN16">
            <v>1335.9166881157148</v>
          </cell>
          <cell r="BO16">
            <v>29.283197284602352</v>
          </cell>
        </row>
        <row r="17">
          <cell r="B17">
            <v>12</v>
          </cell>
          <cell r="C17" t="str">
            <v>Coal barging</v>
          </cell>
          <cell r="D17" t="str">
            <v>KTON</v>
          </cell>
          <cell r="E17">
            <v>918.3</v>
          </cell>
          <cell r="F17">
            <v>994.99796200000003</v>
          </cell>
          <cell r="G17">
            <v>8.3521683545682315</v>
          </cell>
          <cell r="H17">
            <v>898.6</v>
          </cell>
          <cell r="I17">
            <v>951.58797500000003</v>
          </cell>
          <cell r="J17">
            <v>5.8967254618295133</v>
          </cell>
          <cell r="K17">
            <v>913.5</v>
          </cell>
          <cell r="L17">
            <v>864.35708800000009</v>
          </cell>
          <cell r="M17">
            <v>-5.3796291187739369</v>
          </cell>
          <cell r="N17">
            <v>2730.4</v>
          </cell>
          <cell r="O17">
            <v>2810.943025</v>
          </cell>
          <cell r="P17">
            <v>2.9498617418693209</v>
          </cell>
          <cell r="Q17">
            <v>956.4</v>
          </cell>
          <cell r="R17">
            <v>878.97013100000004</v>
          </cell>
          <cell r="S17">
            <v>-8.0959712463404365</v>
          </cell>
          <cell r="T17">
            <v>974.4</v>
          </cell>
          <cell r="U17">
            <v>973.01742400000012</v>
          </cell>
          <cell r="V17">
            <v>-0.14188998357962421</v>
          </cell>
          <cell r="W17">
            <v>980.7</v>
          </cell>
          <cell r="X17">
            <v>1076.88411</v>
          </cell>
          <cell r="Y17">
            <v>9.8076996023248615</v>
          </cell>
          <cell r="Z17">
            <v>2911.5</v>
          </cell>
          <cell r="AA17">
            <v>2928.8716649999997</v>
          </cell>
          <cell r="AB17">
            <v>0.59665687789797928</v>
          </cell>
          <cell r="AC17">
            <v>5641.9</v>
          </cell>
          <cell r="AD17">
            <v>5739.8146900000002</v>
          </cell>
          <cell r="AE17">
            <v>1.7354914124674405</v>
          </cell>
          <cell r="AF17">
            <v>995.6</v>
          </cell>
          <cell r="AG17">
            <v>998.21308699999997</v>
          </cell>
          <cell r="AH17">
            <v>0.26246353957412116</v>
          </cell>
          <cell r="AI17">
            <v>1040.7</v>
          </cell>
          <cell r="AJ17">
            <v>1064.408009</v>
          </cell>
          <cell r="AK17">
            <v>2.2780829249543522</v>
          </cell>
          <cell r="AL17">
            <v>7678.2</v>
          </cell>
          <cell r="AM17">
            <v>7802.4357860000009</v>
          </cell>
          <cell r="AN17">
            <v>1.6180326899533886</v>
          </cell>
          <cell r="AO17">
            <v>1065.5999999999999</v>
          </cell>
          <cell r="AP17">
            <v>1064.04</v>
          </cell>
          <cell r="AQ17">
            <v>-0.14639639639639129</v>
          </cell>
          <cell r="AR17">
            <v>8743.7999999999993</v>
          </cell>
          <cell r="AS17">
            <v>8866.4757860000009</v>
          </cell>
          <cell r="AT17">
            <v>1.4030031107756538</v>
          </cell>
          <cell r="AU17">
            <v>3101.9</v>
          </cell>
          <cell r="AV17">
            <v>3126.6610959999998</v>
          </cell>
          <cell r="AW17">
            <v>0.79825577871626174</v>
          </cell>
          <cell r="AX17">
            <v>1089.0999999999999</v>
          </cell>
          <cell r="AY17">
            <v>1098</v>
          </cell>
          <cell r="AZ17">
            <v>0.81718850426958889</v>
          </cell>
          <cell r="BA17">
            <v>1089.0999999999999</v>
          </cell>
          <cell r="BB17">
            <v>1121</v>
          </cell>
          <cell r="BC17">
            <v>2.9290239647415386</v>
          </cell>
          <cell r="BD17">
            <v>1042.1399999999999</v>
          </cell>
          <cell r="BE17">
            <v>1109.9346444</v>
          </cell>
          <cell r="BF17">
            <v>6.5053298405204822</v>
          </cell>
          <cell r="BG17">
            <v>3220.34</v>
          </cell>
          <cell r="BH17">
            <v>3328.9346443999998</v>
          </cell>
          <cell r="BI17">
            <v>3.3721484191110145</v>
          </cell>
          <cell r="BJ17">
            <v>6322.24</v>
          </cell>
          <cell r="BK17">
            <v>6455.5957404000001</v>
          </cell>
          <cell r="BL17">
            <v>2.1093115794402029</v>
          </cell>
          <cell r="BM17">
            <v>11964.14</v>
          </cell>
          <cell r="BN17">
            <v>12195.410430400001</v>
          </cell>
          <cell r="BO17">
            <v>1.9330301250236266</v>
          </cell>
        </row>
        <row r="18">
          <cell r="B18">
            <v>13</v>
          </cell>
          <cell r="C18" t="str">
            <v>Coal sales</v>
          </cell>
          <cell r="D18" t="str">
            <v>KTON</v>
          </cell>
          <cell r="E18">
            <v>2460.4999999999995</v>
          </cell>
          <cell r="F18">
            <v>2335.5414049999999</v>
          </cell>
          <cell r="G18">
            <v>-5.0785854501117509</v>
          </cell>
          <cell r="H18">
            <v>2346.5</v>
          </cell>
          <cell r="I18">
            <v>2216.8127729999997</v>
          </cell>
          <cell r="J18">
            <v>-5.5268368634136094</v>
          </cell>
          <cell r="K18">
            <v>2260</v>
          </cell>
          <cell r="L18">
            <v>2559.6031589999998</v>
          </cell>
          <cell r="M18">
            <v>13.256776946902646</v>
          </cell>
          <cell r="N18">
            <v>7067</v>
          </cell>
          <cell r="O18">
            <v>7111.9573369999998</v>
          </cell>
          <cell r="P18">
            <v>0.63615872364510861</v>
          </cell>
          <cell r="Q18">
            <v>2448.9999999999995</v>
          </cell>
          <cell r="R18">
            <v>2067.1137269999999</v>
          </cell>
          <cell r="S18">
            <v>-15.593559534503868</v>
          </cell>
          <cell r="T18">
            <v>2279</v>
          </cell>
          <cell r="U18">
            <v>2398.4505610000001</v>
          </cell>
          <cell r="V18">
            <v>5.2413585344449363</v>
          </cell>
          <cell r="W18">
            <v>2368</v>
          </cell>
          <cell r="X18">
            <v>2438.2177980000001</v>
          </cell>
          <cell r="Y18">
            <v>2.9652786317567621</v>
          </cell>
          <cell r="Z18">
            <v>7096</v>
          </cell>
          <cell r="AA18">
            <v>6903.7820860000002</v>
          </cell>
          <cell r="AB18">
            <v>-2.7088206595264914</v>
          </cell>
          <cell r="AC18">
            <v>14162.999999999998</v>
          </cell>
          <cell r="AD18">
            <v>14015.739422999999</v>
          </cell>
          <cell r="AE18">
            <v>-1.0397555390806972</v>
          </cell>
          <cell r="AF18">
            <v>2448</v>
          </cell>
          <cell r="AG18">
            <v>2298.502829</v>
          </cell>
          <cell r="AH18">
            <v>-6.1069105800653585</v>
          </cell>
          <cell r="AI18">
            <v>2346.5</v>
          </cell>
          <cell r="AJ18">
            <v>2518.6382269999999</v>
          </cell>
          <cell r="AK18">
            <v>7.3359568293202599</v>
          </cell>
          <cell r="AL18">
            <v>18957.5</v>
          </cell>
          <cell r="AM18">
            <v>18832.880479000003</v>
          </cell>
          <cell r="AN18">
            <v>-0.65736263220359703</v>
          </cell>
          <cell r="AO18">
            <v>2435</v>
          </cell>
          <cell r="AP18">
            <v>2772.89</v>
          </cell>
          <cell r="AQ18">
            <v>13.87638603696098</v>
          </cell>
          <cell r="AR18">
            <v>21392.5</v>
          </cell>
          <cell r="AS18">
            <v>21605.770479000003</v>
          </cell>
          <cell r="AT18">
            <v>0.99694041837093617</v>
          </cell>
          <cell r="AU18">
            <v>7229.5</v>
          </cell>
          <cell r="AV18">
            <v>7590.0310560000007</v>
          </cell>
          <cell r="AW18">
            <v>4.9869431634276333</v>
          </cell>
          <cell r="AX18">
            <v>2468.5</v>
          </cell>
          <cell r="AY18">
            <v>2651.3999999999996</v>
          </cell>
          <cell r="AZ18">
            <v>7.4093579096617237</v>
          </cell>
          <cell r="BA18">
            <v>2427.5</v>
          </cell>
          <cell r="BB18">
            <v>2537.6</v>
          </cell>
          <cell r="BC18">
            <v>4.5355303810504592</v>
          </cell>
          <cell r="BD18">
            <v>2211.5</v>
          </cell>
          <cell r="BE18">
            <v>2326.6000000000004</v>
          </cell>
          <cell r="BF18">
            <v>5.2046122541261752</v>
          </cell>
          <cell r="BG18">
            <v>7107.4999999999991</v>
          </cell>
          <cell r="BH18">
            <v>7515.5999999999995</v>
          </cell>
          <cell r="BI18">
            <v>5.7418220189940268</v>
          </cell>
          <cell r="BJ18">
            <v>14337</v>
          </cell>
          <cell r="BK18">
            <v>15105.631056</v>
          </cell>
          <cell r="BL18">
            <v>5.3611707888679652</v>
          </cell>
          <cell r="BM18">
            <v>28500.000000000004</v>
          </cell>
          <cell r="BN18">
            <v>29121.370479000001</v>
          </cell>
          <cell r="BO18">
            <v>2.1802472947368328</v>
          </cell>
        </row>
        <row r="19">
          <cell r="B19">
            <v>14</v>
          </cell>
        </row>
        <row r="20">
          <cell r="B20">
            <v>15</v>
          </cell>
          <cell r="C20" t="str">
            <v>INDOMINCO</v>
          </cell>
          <cell r="E20" t="str">
            <v>JANUARY</v>
          </cell>
          <cell r="H20" t="str">
            <v>FEBRUARY</v>
          </cell>
          <cell r="K20" t="str">
            <v>MARCH</v>
          </cell>
          <cell r="N20" t="str">
            <v>Q1</v>
          </cell>
          <cell r="Q20" t="str">
            <v>APRIL</v>
          </cell>
          <cell r="R20" t="str">
            <v>APRIL</v>
          </cell>
          <cell r="T20" t="str">
            <v>MAY</v>
          </cell>
          <cell r="U20" t="str">
            <v>MAY</v>
          </cell>
          <cell r="W20" t="str">
            <v>JUNE</v>
          </cell>
          <cell r="X20" t="str">
            <v>JUNE</v>
          </cell>
          <cell r="Z20" t="str">
            <v>Q2</v>
          </cell>
          <cell r="AC20" t="str">
            <v>1st HALF</v>
          </cell>
          <cell r="AF20" t="str">
            <v>JULY</v>
          </cell>
          <cell r="AG20" t="str">
            <v>JULY</v>
          </cell>
          <cell r="AI20" t="str">
            <v>AUG</v>
          </cell>
          <cell r="AL20" t="str">
            <v>Jan-Aug</v>
          </cell>
          <cell r="AO20" t="str">
            <v>SEP</v>
          </cell>
          <cell r="AR20" t="str">
            <v>Jan-Sep</v>
          </cell>
          <cell r="AU20" t="str">
            <v>Q3</v>
          </cell>
          <cell r="AX20" t="str">
            <v>OCTOBER</v>
          </cell>
          <cell r="BA20" t="str">
            <v>NOVEMBER</v>
          </cell>
          <cell r="BD20" t="str">
            <v>DECEMBER</v>
          </cell>
          <cell r="BG20" t="str">
            <v>Q4</v>
          </cell>
          <cell r="BJ20" t="str">
            <v>2nd HALF</v>
          </cell>
          <cell r="BM20" t="str">
            <v>YTD 2013</v>
          </cell>
        </row>
        <row r="21">
          <cell r="B21">
            <v>16</v>
          </cell>
          <cell r="E21" t="str">
            <v>Plan</v>
          </cell>
          <cell r="F21" t="str">
            <v>Actual</v>
          </cell>
          <cell r="G21" t="str">
            <v>% var</v>
          </cell>
          <cell r="H21" t="str">
            <v>Plan</v>
          </cell>
          <cell r="I21" t="str">
            <v>Actual</v>
          </cell>
          <cell r="J21" t="str">
            <v>% var</v>
          </cell>
          <cell r="K21" t="str">
            <v>Plan</v>
          </cell>
          <cell r="L21" t="str">
            <v>Actual</v>
          </cell>
          <cell r="M21" t="str">
            <v>% var</v>
          </cell>
          <cell r="N21" t="str">
            <v>Plan</v>
          </cell>
          <cell r="O21" t="str">
            <v>Actual</v>
          </cell>
          <cell r="P21" t="str">
            <v>% var</v>
          </cell>
          <cell r="Q21" t="str">
            <v>Plan</v>
          </cell>
          <cell r="R21" t="str">
            <v>Actual</v>
          </cell>
          <cell r="S21" t="str">
            <v>% var</v>
          </cell>
          <cell r="T21" t="str">
            <v>Plan</v>
          </cell>
          <cell r="U21" t="str">
            <v>Actual</v>
          </cell>
          <cell r="V21" t="str">
            <v>% var</v>
          </cell>
          <cell r="W21" t="str">
            <v>Plan</v>
          </cell>
          <cell r="X21" t="str">
            <v>Actual</v>
          </cell>
          <cell r="Y21" t="str">
            <v>% var</v>
          </cell>
          <cell r="Z21" t="str">
            <v>Plan</v>
          </cell>
          <cell r="AA21" t="str">
            <v>Actual</v>
          </cell>
          <cell r="AB21" t="str">
            <v>% var</v>
          </cell>
          <cell r="AC21" t="str">
            <v>Plan</v>
          </cell>
          <cell r="AD21" t="str">
            <v>Actual</v>
          </cell>
          <cell r="AE21" t="str">
            <v>% var</v>
          </cell>
          <cell r="AF21" t="str">
            <v>Plan</v>
          </cell>
          <cell r="AG21" t="str">
            <v>Actual</v>
          </cell>
          <cell r="AH21" t="str">
            <v>% var</v>
          </cell>
          <cell r="AI21" t="str">
            <v>Plan</v>
          </cell>
          <cell r="AJ21" t="str">
            <v>Actual</v>
          </cell>
          <cell r="AK21" t="str">
            <v>% var</v>
          </cell>
          <cell r="AL21" t="str">
            <v>Plan</v>
          </cell>
          <cell r="AM21" t="str">
            <v>Actual</v>
          </cell>
          <cell r="AN21" t="str">
            <v>% var</v>
          </cell>
          <cell r="AO21" t="str">
            <v>Plan</v>
          </cell>
          <cell r="AP21" t="str">
            <v>Est.</v>
          </cell>
          <cell r="AQ21" t="str">
            <v>% var</v>
          </cell>
          <cell r="AR21" t="str">
            <v>Plan</v>
          </cell>
          <cell r="AS21" t="str">
            <v>Est.</v>
          </cell>
          <cell r="AT21" t="str">
            <v>% var</v>
          </cell>
          <cell r="AU21" t="str">
            <v>Plan</v>
          </cell>
          <cell r="AV21" t="str">
            <v>Est.</v>
          </cell>
          <cell r="AW21" t="str">
            <v>% var</v>
          </cell>
          <cell r="AX21" t="str">
            <v>Plan</v>
          </cell>
          <cell r="AY21" t="str">
            <v>Est.</v>
          </cell>
          <cell r="AZ21" t="str">
            <v>% var</v>
          </cell>
          <cell r="BA21" t="str">
            <v>Plan</v>
          </cell>
          <cell r="BB21" t="str">
            <v>Est.</v>
          </cell>
          <cell r="BC21" t="str">
            <v>% var</v>
          </cell>
          <cell r="BD21" t="str">
            <v>Plan</v>
          </cell>
          <cell r="BE21" t="str">
            <v>Est.</v>
          </cell>
          <cell r="BF21" t="str">
            <v>% var</v>
          </cell>
          <cell r="BG21" t="str">
            <v>Plan</v>
          </cell>
          <cell r="BH21" t="str">
            <v>Est.</v>
          </cell>
          <cell r="BI21" t="str">
            <v>% var</v>
          </cell>
          <cell r="BJ21" t="str">
            <v>Plan</v>
          </cell>
          <cell r="BK21" t="str">
            <v>Est.</v>
          </cell>
          <cell r="BL21" t="str">
            <v>% var</v>
          </cell>
          <cell r="BM21" t="str">
            <v>Plan</v>
          </cell>
          <cell r="BN21" t="str">
            <v>Est.</v>
          </cell>
          <cell r="BO21" t="str">
            <v>% var</v>
          </cell>
        </row>
        <row r="22">
          <cell r="B22">
            <v>17</v>
          </cell>
          <cell r="C22" t="str">
            <v>OB Removal</v>
          </cell>
          <cell r="D22" t="str">
            <v>KBCM</v>
          </cell>
          <cell r="E22">
            <v>13582.494670599915</v>
          </cell>
          <cell r="F22">
            <v>14934.118472938797</v>
          </cell>
          <cell r="G22">
            <v>9.9512190883796059</v>
          </cell>
          <cell r="H22">
            <v>13553.866033892822</v>
          </cell>
          <cell r="I22">
            <v>13672.606725000001</v>
          </cell>
          <cell r="J22">
            <v>0.87606510799395665</v>
          </cell>
          <cell r="K22">
            <v>13993.878194010527</v>
          </cell>
          <cell r="L22">
            <v>17638.252049000002</v>
          </cell>
          <cell r="M22">
            <v>26.042629530313416</v>
          </cell>
          <cell r="N22">
            <v>41130.238898503267</v>
          </cell>
          <cell r="O22">
            <v>46244.977246938797</v>
          </cell>
          <cell r="P22">
            <v>12.435469584937559</v>
          </cell>
          <cell r="Q22">
            <v>13655.637658835254</v>
          </cell>
          <cell r="R22">
            <v>13592.629881999997</v>
          </cell>
          <cell r="S22">
            <v>-0.46140486742111503</v>
          </cell>
          <cell r="T22">
            <v>14627.019932911508</v>
          </cell>
          <cell r="U22">
            <v>14986.322354791</v>
          </cell>
          <cell r="V22">
            <v>2.4564294266875555</v>
          </cell>
          <cell r="W22">
            <v>14195.040036459966</v>
          </cell>
          <cell r="X22">
            <v>16616.282709999999</v>
          </cell>
          <cell r="Y22">
            <v>17.056962624417192</v>
          </cell>
          <cell r="Z22">
            <v>42477.697628206733</v>
          </cell>
          <cell r="AA22">
            <v>45195.234946790995</v>
          </cell>
          <cell r="AB22">
            <v>6.3975626512763686</v>
          </cell>
          <cell r="AC22">
            <v>83607.936526709993</v>
          </cell>
          <cell r="AD22">
            <v>91440.212193729792</v>
          </cell>
          <cell r="AE22">
            <v>9.3678614643451272</v>
          </cell>
          <cell r="AF22">
            <v>13712.019183264123</v>
          </cell>
          <cell r="AG22">
            <v>17165.249648999998</v>
          </cell>
          <cell r="AH22">
            <v>25.183967580432153</v>
          </cell>
          <cell r="AI22">
            <v>12616.189619789537</v>
          </cell>
          <cell r="AJ22">
            <v>14228.88214246154</v>
          </cell>
          <cell r="AK22">
            <v>12.782722607009342</v>
          </cell>
          <cell r="AL22">
            <v>109936.14532976366</v>
          </cell>
          <cell r="AM22">
            <v>122834.34398519134</v>
          </cell>
          <cell r="AN22">
            <v>11.732445790907384</v>
          </cell>
          <cell r="AO22">
            <v>13177.673615996766</v>
          </cell>
          <cell r="AP22">
            <v>14339.567398010176</v>
          </cell>
          <cell r="AQ22">
            <v>8.8171388658689622</v>
          </cell>
          <cell r="AR22">
            <v>123113.81894576043</v>
          </cell>
          <cell r="AS22">
            <v>137173.91138320151</v>
          </cell>
          <cell r="AT22">
            <v>11.420401509627006</v>
          </cell>
          <cell r="AU22">
            <v>39505.882419050424</v>
          </cell>
          <cell r="AV22">
            <v>45733.699189471714</v>
          </cell>
          <cell r="AW22">
            <v>15.764277087551214</v>
          </cell>
          <cell r="AX22">
            <v>13423.65408607159</v>
          </cell>
          <cell r="AY22">
            <v>13098.135705205697</v>
          </cell>
          <cell r="AZ22">
            <v>-2.4249610335508538</v>
          </cell>
          <cell r="BA22">
            <v>12557.926666215284</v>
          </cell>
          <cell r="BB22">
            <v>12380.275679591359</v>
          </cell>
          <cell r="BC22">
            <v>-1.4146522060991251</v>
          </cell>
          <cell r="BD22">
            <v>11934.009072002942</v>
          </cell>
          <cell r="BE22">
            <v>11907.152617080459</v>
          </cell>
          <cell r="BF22">
            <v>-0.22504134830505459</v>
          </cell>
          <cell r="BG22">
            <v>37915.589824289818</v>
          </cell>
          <cell r="BH22">
            <v>37385.564001877516</v>
          </cell>
          <cell r="BI22">
            <v>-1.3979100018450799</v>
          </cell>
          <cell r="BJ22">
            <v>77421.472243340249</v>
          </cell>
          <cell r="BK22">
            <v>83119.263191349222</v>
          </cell>
          <cell r="BL22">
            <v>7.3594453617472935</v>
          </cell>
          <cell r="BM22">
            <v>161029.40877005027</v>
          </cell>
          <cell r="BN22">
            <v>174559.47538507901</v>
          </cell>
          <cell r="BO22">
            <v>8.4022333053148426</v>
          </cell>
        </row>
        <row r="23">
          <cell r="B23">
            <v>18</v>
          </cell>
          <cell r="C23" t="str">
            <v>ROM Production</v>
          </cell>
          <cell r="D23" t="str">
            <v>KTON</v>
          </cell>
          <cell r="E23">
            <v>1048.0291990745116</v>
          </cell>
          <cell r="F23">
            <v>1214.8542109999999</v>
          </cell>
          <cell r="G23">
            <v>15.917973666459609</v>
          </cell>
          <cell r="H23">
            <v>1049.3161481548627</v>
          </cell>
          <cell r="I23">
            <v>1139.3777410184016</v>
          </cell>
          <cell r="J23">
            <v>8.582884483566259</v>
          </cell>
          <cell r="K23">
            <v>1049.9101871525709</v>
          </cell>
          <cell r="L23">
            <v>1317.2793240000001</v>
          </cell>
          <cell r="M23">
            <v>25.465905571652069</v>
          </cell>
          <cell r="N23">
            <v>3147.2555343819449</v>
          </cell>
          <cell r="O23">
            <v>3671.5112760184015</v>
          </cell>
          <cell r="P23">
            <v>16.657552458301083</v>
          </cell>
          <cell r="Q23">
            <v>1107.7312854083445</v>
          </cell>
          <cell r="R23">
            <v>996.02311364663888</v>
          </cell>
          <cell r="S23">
            <v>-10.08441065384612</v>
          </cell>
          <cell r="T23">
            <v>1172.822480642458</v>
          </cell>
          <cell r="U23">
            <v>1100.7076605783532</v>
          </cell>
          <cell r="V23">
            <v>-6.1488265491467393</v>
          </cell>
          <cell r="W23">
            <v>1236.1599778649147</v>
          </cell>
          <cell r="X23">
            <v>1365.7352809999998</v>
          </cell>
          <cell r="Y23">
            <v>10.482082048869309</v>
          </cell>
          <cell r="Z23">
            <v>3516.7137439157173</v>
          </cell>
          <cell r="AA23">
            <v>3462.466055224992</v>
          </cell>
          <cell r="AB23">
            <v>-1.5425676538097366</v>
          </cell>
          <cell r="AC23">
            <v>6663.9692782976617</v>
          </cell>
          <cell r="AD23">
            <v>7133.9773312433936</v>
          </cell>
          <cell r="AE23">
            <v>7.0529744858877459</v>
          </cell>
          <cell r="AF23">
            <v>1274.363086577848</v>
          </cell>
          <cell r="AG23">
            <v>1453.3879378998392</v>
          </cell>
          <cell r="AH23">
            <v>14.048182437765162</v>
          </cell>
          <cell r="AI23">
            <v>1251.5374813164112</v>
          </cell>
          <cell r="AJ23">
            <v>1325.5544583881849</v>
          </cell>
          <cell r="AK23">
            <v>5.9140839309039324</v>
          </cell>
          <cell r="AL23">
            <v>9189.8698461919212</v>
          </cell>
          <cell r="AM23">
            <v>9912.9197275314182</v>
          </cell>
          <cell r="AN23">
            <v>7.8679012155880841</v>
          </cell>
          <cell r="AO23">
            <v>1262.5610462631357</v>
          </cell>
          <cell r="AP23">
            <v>1352.9563869678827</v>
          </cell>
          <cell r="AQ23">
            <v>7.1596807910630984</v>
          </cell>
          <cell r="AR23">
            <v>10452.430892455057</v>
          </cell>
          <cell r="AS23">
            <v>11265.8761144993</v>
          </cell>
          <cell r="AT23">
            <v>7.7823544629356771</v>
          </cell>
          <cell r="AU23">
            <v>3788.4616141573952</v>
          </cell>
          <cell r="AV23">
            <v>4131.8987832559069</v>
          </cell>
          <cell r="AW23">
            <v>9.0653464143623577</v>
          </cell>
          <cell r="AX23">
            <v>1270.9784991225551</v>
          </cell>
          <cell r="AY23">
            <v>1363.0966492473676</v>
          </cell>
          <cell r="AZ23">
            <v>7.2478134121393891</v>
          </cell>
          <cell r="BA23">
            <v>1279.5670819918757</v>
          </cell>
          <cell r="BB23">
            <v>1349.3114293525111</v>
          </cell>
          <cell r="BC23">
            <v>5.450620631164238</v>
          </cell>
          <cell r="BD23">
            <v>1247.4154482293147</v>
          </cell>
          <cell r="BE23">
            <v>1337.591921400121</v>
          </cell>
          <cell r="BF23">
            <v>7.229064967794832</v>
          </cell>
          <cell r="BG23">
            <v>3797.9610293437458</v>
          </cell>
          <cell r="BH23">
            <v>4049.9999999999995</v>
          </cell>
          <cell r="BI23">
            <v>6.6361652662824664</v>
          </cell>
          <cell r="BJ23">
            <v>7586.4226435011406</v>
          </cell>
          <cell r="BK23">
            <v>8181.8987832559069</v>
          </cell>
          <cell r="BL23">
            <v>7.8492349785557636</v>
          </cell>
          <cell r="BM23">
            <v>14250.391921798802</v>
          </cell>
          <cell r="BN23">
            <v>15315.876114499299</v>
          </cell>
          <cell r="BO23">
            <v>7.4768764153821401</v>
          </cell>
        </row>
        <row r="24">
          <cell r="B24">
            <v>19</v>
          </cell>
          <cell r="C24" t="str">
            <v>F/C Production</v>
          </cell>
          <cell r="D24" t="str">
            <v>KTON</v>
          </cell>
          <cell r="E24">
            <v>1029.7838139195342</v>
          </cell>
          <cell r="F24">
            <v>1142.04937</v>
          </cell>
          <cell r="G24">
            <v>10.901856735654427</v>
          </cell>
          <cell r="H24">
            <v>1037.9803146249888</v>
          </cell>
          <cell r="I24">
            <v>1059.361856</v>
          </cell>
          <cell r="J24">
            <v>2.0599178109400045</v>
          </cell>
          <cell r="K24">
            <v>1038.5595026477542</v>
          </cell>
          <cell r="L24">
            <v>1256.7959000000001</v>
          </cell>
          <cell r="M24">
            <v>21.013374466832506</v>
          </cell>
          <cell r="N24">
            <v>3106.3236311922774</v>
          </cell>
          <cell r="O24">
            <v>3458.2071260000002</v>
          </cell>
          <cell r="P24">
            <v>11.327972760927747</v>
          </cell>
          <cell r="Q24">
            <v>1106.8651842172085</v>
          </cell>
          <cell r="R24">
            <v>1133.914079646639</v>
          </cell>
          <cell r="S24">
            <v>2.4437389318157967</v>
          </cell>
          <cell r="T24">
            <v>1165.4721444182883</v>
          </cell>
          <cell r="U24">
            <v>1087.9564600000001</v>
          </cell>
          <cell r="V24">
            <v>-6.6510113338640018</v>
          </cell>
          <cell r="W24">
            <v>1230.2221545065261</v>
          </cell>
          <cell r="X24">
            <v>1321.3087599999999</v>
          </cell>
          <cell r="Y24">
            <v>7.4040778049563754</v>
          </cell>
          <cell r="Z24">
            <v>3502.5594831420231</v>
          </cell>
          <cell r="AA24">
            <v>3543.1792996466393</v>
          </cell>
          <cell r="AB24">
            <v>1.1597181061484101</v>
          </cell>
          <cell r="AC24">
            <v>6608.8831143343004</v>
          </cell>
          <cell r="AD24">
            <v>7001.3864256466395</v>
          </cell>
          <cell r="AE24">
            <v>5.9390263758943043</v>
          </cell>
          <cell r="AF24">
            <v>1254.7060932201971</v>
          </cell>
          <cell r="AG24">
            <v>1333.85448</v>
          </cell>
          <cell r="AH24">
            <v>6.3081216555399777</v>
          </cell>
          <cell r="AI24">
            <v>1223.2338903009882</v>
          </cell>
          <cell r="AJ24">
            <v>1268.09817</v>
          </cell>
          <cell r="AK24">
            <v>3.6676779522493903</v>
          </cell>
          <cell r="AL24">
            <v>9086.8230978554839</v>
          </cell>
          <cell r="AM24">
            <v>9603.3390756466379</v>
          </cell>
          <cell r="AN24">
            <v>5.6842305856383755</v>
          </cell>
          <cell r="AO24">
            <v>1243.1016039133528</v>
          </cell>
          <cell r="AP24">
            <v>1360</v>
          </cell>
          <cell r="AQ24">
            <v>9.4037684223594038</v>
          </cell>
          <cell r="AR24">
            <v>10329.924701768836</v>
          </cell>
          <cell r="AS24">
            <v>10963.339075646638</v>
          </cell>
          <cell r="AT24">
            <v>6.1318392163046447</v>
          </cell>
          <cell r="AU24">
            <v>3721.0415874345381</v>
          </cell>
          <cell r="AV24">
            <v>3961.9526500000002</v>
          </cell>
          <cell r="AW24">
            <v>6.4742910527790576</v>
          </cell>
          <cell r="AX24">
            <v>1234.1300511564962</v>
          </cell>
          <cell r="AY24">
            <v>1378.332396873308</v>
          </cell>
          <cell r="AZ24">
            <v>11.684534023110499</v>
          </cell>
          <cell r="BA24">
            <v>1246.0184078536461</v>
          </cell>
          <cell r="BB24">
            <v>1384.2757120782296</v>
          </cell>
          <cell r="BC24">
            <v>11.095927905490694</v>
          </cell>
          <cell r="BD24">
            <v>1261.8977470307516</v>
          </cell>
          <cell r="BE24">
            <v>1362.3918910484622</v>
          </cell>
          <cell r="BF24">
            <v>7.9637311544595075</v>
          </cell>
          <cell r="BG24">
            <v>3742.0462060408936</v>
          </cell>
          <cell r="BH24">
            <v>4125</v>
          </cell>
          <cell r="BI24">
            <v>10.233807197273325</v>
          </cell>
          <cell r="BJ24">
            <v>7463.0877934754317</v>
          </cell>
          <cell r="BK24">
            <v>8086.9526500000002</v>
          </cell>
          <cell r="BL24">
            <v>8.3593396431699407</v>
          </cell>
          <cell r="BM24">
            <v>14071.970907809729</v>
          </cell>
          <cell r="BN24">
            <v>15088.339075646638</v>
          </cell>
          <cell r="BO24">
            <v>7.2226426169829532</v>
          </cell>
        </row>
        <row r="25">
          <cell r="B25">
            <v>20</v>
          </cell>
          <cell r="C25" t="str">
            <v>Washplant</v>
          </cell>
          <cell r="D25" t="str">
            <v>KTON</v>
          </cell>
          <cell r="E25">
            <v>25</v>
          </cell>
          <cell r="F25">
            <v>16.863253</v>
          </cell>
          <cell r="G25">
            <v>-32.546987999999999</v>
          </cell>
          <cell r="H25">
            <v>25</v>
          </cell>
          <cell r="I25">
            <v>16.840149999999998</v>
          </cell>
          <cell r="J25">
            <v>-32.639400000000009</v>
          </cell>
          <cell r="K25">
            <v>25</v>
          </cell>
          <cell r="L25">
            <v>17.288076</v>
          </cell>
          <cell r="M25">
            <v>-30.847695999999996</v>
          </cell>
          <cell r="N25">
            <v>75</v>
          </cell>
          <cell r="O25">
            <v>50.991478999999998</v>
          </cell>
          <cell r="P25">
            <v>-32.01136133333334</v>
          </cell>
          <cell r="Q25">
            <v>25</v>
          </cell>
          <cell r="R25">
            <v>22.7788</v>
          </cell>
          <cell r="S25">
            <v>-8.8847999999999985</v>
          </cell>
          <cell r="T25">
            <v>25</v>
          </cell>
          <cell r="U25">
            <v>25.091000000000001</v>
          </cell>
          <cell r="V25">
            <v>0.36400000000000432</v>
          </cell>
          <cell r="W25">
            <v>25</v>
          </cell>
          <cell r="X25">
            <v>19.847528999999998</v>
          </cell>
          <cell r="Y25">
            <v>-20.609884000000008</v>
          </cell>
          <cell r="Z25">
            <v>75</v>
          </cell>
          <cell r="AA25">
            <v>67.717328999999992</v>
          </cell>
          <cell r="AB25">
            <v>-9.7102280000000096</v>
          </cell>
          <cell r="AC25">
            <v>150</v>
          </cell>
          <cell r="AD25">
            <v>118.70880799999999</v>
          </cell>
          <cell r="AE25">
            <v>-20.860794666666674</v>
          </cell>
          <cell r="AF25">
            <v>25</v>
          </cell>
          <cell r="AG25">
            <v>19.093321</v>
          </cell>
          <cell r="AH25">
            <v>-23.626716000000002</v>
          </cell>
          <cell r="AI25">
            <v>25</v>
          </cell>
          <cell r="AJ25">
            <v>18.464399999999994</v>
          </cell>
          <cell r="AK25">
            <v>-26.14240000000002</v>
          </cell>
          <cell r="AL25">
            <v>200</v>
          </cell>
          <cell r="AM25">
            <v>156.26652899999996</v>
          </cell>
          <cell r="AN25">
            <v>-21.866735500000019</v>
          </cell>
          <cell r="AO25">
            <v>25</v>
          </cell>
          <cell r="AP25">
            <v>20</v>
          </cell>
          <cell r="AQ25">
            <v>-20</v>
          </cell>
          <cell r="AR25">
            <v>225</v>
          </cell>
          <cell r="AS25">
            <v>176.26652899999996</v>
          </cell>
          <cell r="AT25">
            <v>-21.659320444444461</v>
          </cell>
          <cell r="AU25">
            <v>75</v>
          </cell>
          <cell r="AV25">
            <v>57.557720999999994</v>
          </cell>
          <cell r="AW25">
            <v>-23.25637200000001</v>
          </cell>
          <cell r="AX25">
            <v>25</v>
          </cell>
          <cell r="AY25">
            <v>25</v>
          </cell>
          <cell r="AZ25">
            <v>0</v>
          </cell>
          <cell r="BA25">
            <v>25</v>
          </cell>
          <cell r="BB25">
            <v>25</v>
          </cell>
          <cell r="BC25">
            <v>0</v>
          </cell>
          <cell r="BD25">
            <v>25</v>
          </cell>
          <cell r="BE25">
            <v>25</v>
          </cell>
          <cell r="BF25">
            <v>0</v>
          </cell>
          <cell r="BG25">
            <v>75</v>
          </cell>
          <cell r="BH25">
            <v>75</v>
          </cell>
          <cell r="BI25">
            <v>0</v>
          </cell>
          <cell r="BJ25">
            <v>150</v>
          </cell>
          <cell r="BK25">
            <v>132.55772099999999</v>
          </cell>
          <cell r="BL25">
            <v>-11.628186000000008</v>
          </cell>
          <cell r="BM25">
            <v>300</v>
          </cell>
          <cell r="BN25">
            <v>251.26652899999996</v>
          </cell>
          <cell r="BO25">
            <v>-16.244490333333346</v>
          </cell>
        </row>
        <row r="26">
          <cell r="B26">
            <v>21</v>
          </cell>
          <cell r="C26" t="str">
            <v>Total FC + WP</v>
          </cell>
          <cell r="D26" t="str">
            <v>KTON</v>
          </cell>
          <cell r="E26">
            <v>1054.7838139195342</v>
          </cell>
          <cell r="F26">
            <v>1158.9126229999999</v>
          </cell>
          <cell r="G26">
            <v>9.8720522353796198</v>
          </cell>
          <cell r="H26">
            <v>1062.9803146249888</v>
          </cell>
          <cell r="I26">
            <v>1076.202006</v>
          </cell>
          <cell r="J26">
            <v>1.2438321945478119</v>
          </cell>
          <cell r="K26">
            <v>1063.5595026477542</v>
          </cell>
          <cell r="L26">
            <v>1274.0839760000001</v>
          </cell>
          <cell r="M26">
            <v>19.794329591164448</v>
          </cell>
          <cell r="N26">
            <v>3181.3236311922774</v>
          </cell>
          <cell r="O26">
            <v>3509.1986049999996</v>
          </cell>
          <cell r="P26">
            <v>10.306243935479245</v>
          </cell>
          <cell r="Q26">
            <v>1131.8651842172085</v>
          </cell>
          <cell r="R26">
            <v>1156.6928796466391</v>
          </cell>
          <cell r="S26">
            <v>2.1935205513544704</v>
          </cell>
          <cell r="T26">
            <v>1190.4721444182883</v>
          </cell>
          <cell r="U26">
            <v>1113.04746</v>
          </cell>
          <cell r="V26">
            <v>-6.5036955951725384</v>
          </cell>
          <cell r="W26">
            <v>1255.2221545065261</v>
          </cell>
          <cell r="X26">
            <v>1341.1562889999998</v>
          </cell>
          <cell r="Y26">
            <v>6.84612952256707</v>
          </cell>
          <cell r="Z26">
            <v>3577.5594831420231</v>
          </cell>
          <cell r="AA26">
            <v>3610.8966286466384</v>
          </cell>
          <cell r="AB26">
            <v>0.93184042534316491</v>
          </cell>
          <cell r="AC26">
            <v>6758.8831143343004</v>
          </cell>
          <cell r="AD26">
            <v>7120.095233646638</v>
          </cell>
          <cell r="AE26">
            <v>5.3442575230554832</v>
          </cell>
          <cell r="AF26">
            <v>1279.7060932201971</v>
          </cell>
          <cell r="AG26">
            <v>1352.947801</v>
          </cell>
          <cell r="AH26">
            <v>5.7233225791322653</v>
          </cell>
          <cell r="AI26">
            <v>1248.2338903009882</v>
          </cell>
          <cell r="AJ26">
            <v>1286.5625700000001</v>
          </cell>
          <cell r="AK26">
            <v>3.0706328354672103</v>
          </cell>
          <cell r="AL26">
            <v>9286.8230978554839</v>
          </cell>
          <cell r="AM26">
            <v>9759.6056046466383</v>
          </cell>
          <cell r="AN26">
            <v>5.0908960126561427</v>
          </cell>
          <cell r="AO26">
            <v>1268.1016039133528</v>
          </cell>
          <cell r="AP26">
            <v>1380</v>
          </cell>
          <cell r="AQ26">
            <v>8.824087576368445</v>
          </cell>
          <cell r="AR26">
            <v>10554.924701768836</v>
          </cell>
          <cell r="AS26">
            <v>11139.605604646638</v>
          </cell>
          <cell r="AT26">
            <v>5.5394133013551432</v>
          </cell>
          <cell r="AU26">
            <v>3796.0415874345381</v>
          </cell>
          <cell r="AV26">
            <v>4019.5103710000003</v>
          </cell>
          <cell r="AW26">
            <v>5.8868897618291935</v>
          </cell>
          <cell r="AX26">
            <v>1259.1300511564962</v>
          </cell>
          <cell r="AY26">
            <v>1403.332396873308</v>
          </cell>
          <cell r="AZ26">
            <v>11.452537852175288</v>
          </cell>
          <cell r="BA26">
            <v>1271.0184078536461</v>
          </cell>
          <cell r="BB26">
            <v>1409.2757120782296</v>
          </cell>
          <cell r="BC26">
            <v>10.877679140623703</v>
          </cell>
          <cell r="BD26">
            <v>1286.8977470307516</v>
          </cell>
          <cell r="BE26">
            <v>1387.3918910484622</v>
          </cell>
          <cell r="BF26">
            <v>7.8090232304454572</v>
          </cell>
          <cell r="BG26">
            <v>3817.0462060408936</v>
          </cell>
          <cell r="BH26">
            <v>4200</v>
          </cell>
          <cell r="BI26">
            <v>10.032726178505257</v>
          </cell>
          <cell r="BJ26">
            <v>7613.0877934754317</v>
          </cell>
          <cell r="BK26">
            <v>8219.5103710000003</v>
          </cell>
          <cell r="BL26">
            <v>7.9655271812875306</v>
          </cell>
          <cell r="BM26">
            <v>14371.970907809729</v>
          </cell>
          <cell r="BN26">
            <v>15339.605604646638</v>
          </cell>
          <cell r="BO26">
            <v>6.7327905340463516</v>
          </cell>
        </row>
        <row r="27">
          <cell r="B27">
            <v>22</v>
          </cell>
          <cell r="C27" t="str">
            <v>Stripping Ratio</v>
          </cell>
          <cell r="D27" t="str">
            <v>OB: F/C</v>
          </cell>
          <cell r="E27">
            <v>13.189656398756751</v>
          </cell>
          <cell r="F27">
            <v>13.076596218374339</v>
          </cell>
          <cell r="G27">
            <v>-0.8571882160104568</v>
          </cell>
          <cell r="H27">
            <v>13.057922046228487</v>
          </cell>
          <cell r="I27">
            <v>12.906455568096273</v>
          </cell>
          <cell r="J27">
            <v>-1.1599585109788728</v>
          </cell>
          <cell r="K27">
            <v>13.474315297615449</v>
          </cell>
          <cell r="L27">
            <v>14.034301073865693</v>
          </cell>
          <cell r="M27">
            <v>4.1559497746749665</v>
          </cell>
          <cell r="N27">
            <v>13.240809323758887</v>
          </cell>
          <cell r="O27">
            <v>13.372529626479867</v>
          </cell>
          <cell r="P27">
            <v>0.99480552510204656</v>
          </cell>
          <cell r="Q27">
            <v>12.337218528101708</v>
          </cell>
          <cell r="R27">
            <v>11.987354356015986</v>
          </cell>
          <cell r="S27">
            <v>-2.8358431950346139</v>
          </cell>
          <cell r="T27">
            <v>12.550295605917</v>
          </cell>
          <cell r="U27">
            <v>13.774744583796119</v>
          </cell>
          <cell r="V27">
            <v>9.7563357575564691</v>
          </cell>
          <cell r="W27">
            <v>11.538598930657336</v>
          </cell>
          <cell r="X27">
            <v>12.575624421047507</v>
          </cell>
          <cell r="Y27">
            <v>8.9874472336052786</v>
          </cell>
          <cell r="Z27">
            <v>12.127616342464364</v>
          </cell>
          <cell r="AA27">
            <v>12.755559661149045</v>
          </cell>
          <cell r="AB27">
            <v>5.1777966993065414</v>
          </cell>
          <cell r="AC27">
            <v>12.650842068211045</v>
          </cell>
          <cell r="AD27">
            <v>13.060300722550746</v>
          </cell>
          <cell r="AE27">
            <v>3.2366118566019133</v>
          </cell>
          <cell r="AF27">
            <v>10.928471023897153</v>
          </cell>
          <cell r="AG27">
            <v>12.868907295644423</v>
          </cell>
          <cell r="AH27">
            <v>17.75578914474076</v>
          </cell>
          <cell r="AI27">
            <v>10.313799936237219</v>
          </cell>
          <cell r="AJ27">
            <v>11.220647169975445</v>
          </cell>
          <cell r="AK27">
            <v>8.7925618040354472</v>
          </cell>
          <cell r="AL27">
            <v>12.098413730064681</v>
          </cell>
          <cell r="AM27">
            <v>12.79079526585604</v>
          </cell>
          <cell r="AN27">
            <v>5.7229117075967055</v>
          </cell>
          <cell r="AO27">
            <v>10.600640828161366</v>
          </cell>
          <cell r="AP27">
            <v>10.543799557360424</v>
          </cell>
          <cell r="AQ27">
            <v>-0.53620598718841805</v>
          </cell>
          <cell r="AR27">
            <v>11.918171961570943</v>
          </cell>
          <cell r="AS27">
            <v>12.512055901646985</v>
          </cell>
          <cell r="AT27">
            <v>4.983012008812814</v>
          </cell>
          <cell r="AU27">
            <v>10.616888172509688</v>
          </cell>
          <cell r="AV27">
            <v>11.543222049731391</v>
          </cell>
          <cell r="AW27">
            <v>8.7250978080400206</v>
          </cell>
          <cell r="AX27">
            <v>10.877017437094544</v>
          </cell>
          <cell r="AY27">
            <v>9.5028860490534033</v>
          </cell>
          <cell r="AZ27">
            <v>-12.633347293853351</v>
          </cell>
          <cell r="BA27">
            <v>10.078443935549227</v>
          </cell>
          <cell r="BB27">
            <v>8.9435042250396091</v>
          </cell>
          <cell r="BC27">
            <v>-11.261060911460728</v>
          </cell>
          <cell r="BD27">
            <v>9.4571918367266239</v>
          </cell>
          <cell r="BE27">
            <v>8.7398880566714308</v>
          </cell>
          <cell r="BF27">
            <v>-7.584743890565619</v>
          </cell>
          <cell r="BG27">
            <v>10.132314711422211</v>
          </cell>
          <cell r="BH27">
            <v>9.0631670307581853</v>
          </cell>
          <cell r="BI27">
            <v>-10.551860173261002</v>
          </cell>
          <cell r="BJ27">
            <v>10.37391953381891</v>
          </cell>
          <cell r="BK27">
            <v>10.278193379968561</v>
          </cell>
          <cell r="BL27">
            <v>-0.92275782107506998</v>
          </cell>
          <cell r="BM27">
            <v>11.443273285953243</v>
          </cell>
          <cell r="BN27">
            <v>11.569164406361139</v>
          </cell>
          <cell r="BO27">
            <v>1.1001320798868726</v>
          </cell>
        </row>
        <row r="28">
          <cell r="B28">
            <v>23</v>
          </cell>
          <cell r="C28" t="str">
            <v>S/R                          (OB/ (FC+WP)</v>
          </cell>
          <cell r="E28">
            <v>12.877041239500929</v>
          </cell>
          <cell r="F28">
            <v>12.886319621128846</v>
          </cell>
          <cell r="G28">
            <v>7.2053676425723245E-2</v>
          </cell>
          <cell r="H28">
            <v>12.750815652380657</v>
          </cell>
          <cell r="I28">
            <v>12.704498457327723</v>
          </cell>
          <cell r="J28">
            <v>-0.36324888003761746</v>
          </cell>
          <cell r="K28">
            <v>13.157588418111509</v>
          </cell>
          <cell r="L28">
            <v>13.843869306303873</v>
          </cell>
          <cell r="M28">
            <v>5.2158561765596332</v>
          </cell>
          <cell r="N28">
            <v>12.928656014505737</v>
          </cell>
          <cell r="O28">
            <v>13.178216012353282</v>
          </cell>
          <cell r="P28">
            <v>1.9302856968856044</v>
          </cell>
          <cell r="Q28">
            <v>12.064721001449847</v>
          </cell>
          <cell r="R28">
            <v>11.751286898344565</v>
          </cell>
          <cell r="S28">
            <v>-2.5979390909049243</v>
          </cell>
          <cell r="T28">
            <v>12.28673850244421</v>
          </cell>
          <cell r="U28">
            <v>13.464225824468437</v>
          </cell>
          <cell r="V28">
            <v>9.583400198433365</v>
          </cell>
          <cell r="W28">
            <v>11.308787042593714</v>
          </cell>
          <cell r="X28">
            <v>12.389520033037702</v>
          </cell>
          <cell r="Y28">
            <v>9.5565774328713253</v>
          </cell>
          <cell r="Z28">
            <v>11.873372847710227</v>
          </cell>
          <cell r="AA28">
            <v>12.516346933955331</v>
          </cell>
          <cell r="AB28">
            <v>5.4152606381690545</v>
          </cell>
          <cell r="AC28">
            <v>12.370081729833961</v>
          </cell>
          <cell r="AD28">
            <v>12.842554655957549</v>
          </cell>
          <cell r="AE28">
            <v>3.8194810385454914</v>
          </cell>
          <cell r="AF28">
            <v>10.714975302461669</v>
          </cell>
          <cell r="AG28">
            <v>12.687296314250041</v>
          </cell>
          <cell r="AH28">
            <v>18.407144730751259</v>
          </cell>
          <cell r="AI28">
            <v>10.107232080317399</v>
          </cell>
          <cell r="AJ28">
            <v>11.059611459442303</v>
          </cell>
          <cell r="AK28">
            <v>9.42275166491474</v>
          </cell>
          <cell r="AL28">
            <v>11.837863623691739</v>
          </cell>
          <cell r="AM28">
            <v>12.585994656045196</v>
          </cell>
          <cell r="AN28">
            <v>6.3198145893164677</v>
          </cell>
          <cell r="AO28">
            <v>10.391654403188637</v>
          </cell>
          <cell r="AP28">
            <v>10.390990868123316</v>
          </cell>
          <cell r="AQ28">
            <v>-6.3852687895166937E-3</v>
          </cell>
          <cell r="AR28">
            <v>11.664111533181144</v>
          </cell>
          <cell r="AS28">
            <v>12.314072531076187</v>
          </cell>
          <cell r="AT28">
            <v>5.572314668340451</v>
          </cell>
          <cell r="AU28">
            <v>10.407125820175619</v>
          </cell>
          <cell r="AV28">
            <v>11.377927898739015</v>
          </cell>
          <cell r="AW28">
            <v>9.3282438911362604</v>
          </cell>
          <cell r="AX28">
            <v>10.661054490552521</v>
          </cell>
          <cell r="AY28">
            <v>9.3335946169196795</v>
          </cell>
          <cell r="AZ28">
            <v>-12.451487559783073</v>
          </cell>
          <cell r="BA28">
            <v>9.8802083342142204</v>
          </cell>
          <cell r="BB28">
            <v>8.7848499576668519</v>
          </cell>
          <cell r="BC28">
            <v>-11.086389471710294</v>
          </cell>
          <cell r="BD28">
            <v>9.2734711048629794</v>
          </cell>
          <cell r="BE28">
            <v>8.5824003253198615</v>
          </cell>
          <cell r="BF28">
            <v>-7.4521263044721469</v>
          </cell>
          <cell r="BG28">
            <v>9.933227888172862</v>
          </cell>
          <cell r="BH28">
            <v>8.9013247623517895</v>
          </cell>
          <cell r="BI28">
            <v>-10.388396777342866</v>
          </cell>
          <cell r="BJ28">
            <v>10.169523108572582</v>
          </cell>
          <cell r="BK28">
            <v>10.112434857994684</v>
          </cell>
          <cell r="BL28">
            <v>-0.56136605392808114</v>
          </cell>
          <cell r="BM28">
            <v>11.299998600299816</v>
          </cell>
          <cell r="BN28">
            <v>11.397289588927029</v>
          </cell>
          <cell r="BO28">
            <v>0.8609823068883542</v>
          </cell>
        </row>
        <row r="29">
          <cell r="B29">
            <v>24</v>
          </cell>
          <cell r="C29" t="str">
            <v>Hauling</v>
          </cell>
          <cell r="D29" t="str">
            <v>KTON</v>
          </cell>
          <cell r="E29">
            <v>1054.7838139195339</v>
          </cell>
          <cell r="F29">
            <v>1323.4159790717208</v>
          </cell>
          <cell r="G29">
            <v>25.467983259428355</v>
          </cell>
          <cell r="H29">
            <v>1062.980314624989</v>
          </cell>
          <cell r="I29">
            <v>991.43672471764205</v>
          </cell>
          <cell r="J29">
            <v>-6.7304717616136598</v>
          </cell>
          <cell r="K29">
            <v>1063.559502647754</v>
          </cell>
          <cell r="L29">
            <v>1300.9861235998919</v>
          </cell>
          <cell r="M29">
            <v>22.323774115229028</v>
          </cell>
          <cell r="N29">
            <v>3181.3236311922769</v>
          </cell>
          <cell r="O29">
            <v>3615.8388273892547</v>
          </cell>
          <cell r="P29">
            <v>13.658314795031803</v>
          </cell>
          <cell r="Q29">
            <v>1125.0464868297017</v>
          </cell>
          <cell r="R29">
            <v>1080.4199388439245</v>
          </cell>
          <cell r="S29">
            <v>-3.9666403573715083</v>
          </cell>
          <cell r="T29">
            <v>1185.3744343150661</v>
          </cell>
          <cell r="U29">
            <v>1131.3844499679483</v>
          </cell>
          <cell r="V29">
            <v>-4.5546776431292217</v>
          </cell>
          <cell r="W29">
            <v>1236.9087827721667</v>
          </cell>
          <cell r="X29">
            <v>1261.8900953243874</v>
          </cell>
          <cell r="Y29">
            <v>2.0196568170720313</v>
          </cell>
          <cell r="Z29">
            <v>3547.3297039169347</v>
          </cell>
          <cell r="AA29">
            <v>3473.6944841362601</v>
          </cell>
          <cell r="AB29">
            <v>-2.0757929464342464</v>
          </cell>
          <cell r="AC29">
            <v>6728.6533351092112</v>
          </cell>
          <cell r="AD29">
            <v>7089.5333115255144</v>
          </cell>
          <cell r="AE29">
            <v>5.363331389555765</v>
          </cell>
          <cell r="AF29">
            <v>1259.7993500877967</v>
          </cell>
          <cell r="AG29">
            <v>1338.3073295554732</v>
          </cell>
          <cell r="AH29">
            <v>6.2317844077475657</v>
          </cell>
          <cell r="AI29">
            <v>1233.2004719940044</v>
          </cell>
          <cell r="AJ29">
            <v>1273.9908210137789</v>
          </cell>
          <cell r="AK29">
            <v>3.3076819175895418</v>
          </cell>
          <cell r="AL29">
            <v>9221.6531571910127</v>
          </cell>
          <cell r="AM29">
            <v>9701.8314620947658</v>
          </cell>
          <cell r="AN29">
            <v>5.2070740106865951</v>
          </cell>
          <cell r="AO29">
            <v>1248.2193724509566</v>
          </cell>
          <cell r="AP29">
            <v>1390</v>
          </cell>
          <cell r="AQ29">
            <v>11.358630596370917</v>
          </cell>
          <cell r="AR29">
            <v>10469.872529641969</v>
          </cell>
          <cell r="AS29">
            <v>11091.831462094766</v>
          </cell>
          <cell r="AT29">
            <v>5.9404632739503436</v>
          </cell>
          <cell r="AU29">
            <v>3741.2191945327577</v>
          </cell>
          <cell r="AV29">
            <v>4002.2981505692524</v>
          </cell>
          <cell r="AW29">
            <v>6.9784458611252518</v>
          </cell>
          <cell r="AX29">
            <v>1272.3421341855178</v>
          </cell>
          <cell r="AY29">
            <v>1455.7735876373652</v>
          </cell>
          <cell r="AZ29">
            <v>14.416834004264889</v>
          </cell>
          <cell r="BA29">
            <v>1276.769485873303</v>
          </cell>
          <cell r="BB29">
            <v>1440.0348804754694</v>
          </cell>
          <cell r="BC29">
            <v>12.787382249388099</v>
          </cell>
          <cell r="BD29">
            <v>1287.5221349761118</v>
          </cell>
          <cell r="BE29">
            <v>1424.1915318871652</v>
          </cell>
          <cell r="BF29">
            <v>10.614916295290648</v>
          </cell>
          <cell r="BG29">
            <v>3836.6337550349326</v>
          </cell>
          <cell r="BH29">
            <v>4320</v>
          </cell>
          <cell r="BI29">
            <v>12.598706987101153</v>
          </cell>
          <cell r="BJ29">
            <v>7577.8529495676903</v>
          </cell>
          <cell r="BK29">
            <v>8322.2981505692514</v>
          </cell>
          <cell r="BL29">
            <v>9.8239594507311079</v>
          </cell>
          <cell r="BM29">
            <v>14306.506284676901</v>
          </cell>
          <cell r="BN29">
            <v>15411.831462094764</v>
          </cell>
          <cell r="BO29">
            <v>7.7260314672473882</v>
          </cell>
        </row>
        <row r="30">
          <cell r="B30">
            <v>25</v>
          </cell>
          <cell r="C30" t="str">
            <v>ROM stock</v>
          </cell>
          <cell r="D30" t="str">
            <v>KTON</v>
          </cell>
          <cell r="E30">
            <v>193.28493050970502</v>
          </cell>
          <cell r="F30">
            <v>47.777940999999998</v>
          </cell>
          <cell r="G30">
            <v>-75.281083282588838</v>
          </cell>
          <cell r="H30">
            <v>204.62076403957886</v>
          </cell>
          <cell r="I30">
            <v>129.87534699999998</v>
          </cell>
          <cell r="J30">
            <v>-36.528754738263622</v>
          </cell>
          <cell r="K30">
            <v>215.9714485443954</v>
          </cell>
          <cell r="L30">
            <v>180.67277599999994</v>
          </cell>
          <cell r="M30">
            <v>-16.344138441586374</v>
          </cell>
          <cell r="N30">
            <v>215.9714485443954</v>
          </cell>
          <cell r="O30">
            <v>180.67277599999994</v>
          </cell>
          <cell r="P30">
            <v>-16.344138441586374</v>
          </cell>
          <cell r="Q30">
            <v>216.83754973553155</v>
          </cell>
          <cell r="R30">
            <v>77.100939999999994</v>
          </cell>
          <cell r="S30">
            <v>-64.442994262738594</v>
          </cell>
          <cell r="T30">
            <v>224.1878859597013</v>
          </cell>
          <cell r="U30">
            <v>89.852140000000006</v>
          </cell>
          <cell r="V30">
            <v>-59.921054781634673</v>
          </cell>
          <cell r="W30">
            <v>230.1257093180898</v>
          </cell>
          <cell r="X30">
            <v>134.27867499999999</v>
          </cell>
          <cell r="Y30">
            <v>-41.649859375601473</v>
          </cell>
          <cell r="Z30">
            <v>230.1257093180898</v>
          </cell>
          <cell r="AA30">
            <v>134.27867499999999</v>
          </cell>
          <cell r="AB30">
            <v>-41.649859375601473</v>
          </cell>
          <cell r="AC30">
            <v>230.1257093180898</v>
          </cell>
          <cell r="AD30">
            <v>134.27867499999999</v>
          </cell>
          <cell r="AE30">
            <v>-41.649859375601473</v>
          </cell>
          <cell r="AF30">
            <v>249.78270267574055</v>
          </cell>
          <cell r="AG30">
            <v>253.975527</v>
          </cell>
          <cell r="AH30">
            <v>1.6785887410716467</v>
          </cell>
          <cell r="AI30">
            <v>278.08629369116363</v>
          </cell>
          <cell r="AJ30">
            <v>311.43148000000002</v>
          </cell>
          <cell r="AK30">
            <v>11.99094923601981</v>
          </cell>
          <cell r="AL30">
            <v>278.08629369116363</v>
          </cell>
          <cell r="AM30">
            <v>311.43148000000002</v>
          </cell>
          <cell r="AN30">
            <v>11.99094923601981</v>
          </cell>
          <cell r="AO30">
            <v>297.54573604094645</v>
          </cell>
          <cell r="AP30">
            <v>324.38786696788293</v>
          </cell>
          <cell r="AQ30">
            <v>9.021178150320603</v>
          </cell>
          <cell r="AR30">
            <v>297.54573604094645</v>
          </cell>
          <cell r="AS30">
            <v>324.38786696788293</v>
          </cell>
          <cell r="AT30">
            <v>9.021178150320603</v>
          </cell>
          <cell r="AU30">
            <v>297.54573604094645</v>
          </cell>
          <cell r="AV30">
            <v>324.38786696788293</v>
          </cell>
          <cell r="AW30">
            <v>9.021178150320603</v>
          </cell>
          <cell r="AX30">
            <v>334.39418400700538</v>
          </cell>
          <cell r="AY30">
            <v>329.15211934194252</v>
          </cell>
          <cell r="AZ30">
            <v>-1.567630334429811</v>
          </cell>
          <cell r="BA30">
            <v>367.94285814523511</v>
          </cell>
          <cell r="BB30">
            <v>314.18783661622405</v>
          </cell>
          <cell r="BC30">
            <v>-14.60961134019152</v>
          </cell>
          <cell r="BD30">
            <v>353.46055934379859</v>
          </cell>
          <cell r="BE30">
            <v>309.38786696788293</v>
          </cell>
          <cell r="BF30">
            <v>-12.468913775765209</v>
          </cell>
          <cell r="BG30">
            <v>353.46055934379859</v>
          </cell>
          <cell r="BH30">
            <v>309.38786696788293</v>
          </cell>
          <cell r="BI30">
            <v>-12.468913775765209</v>
          </cell>
          <cell r="BJ30">
            <v>353.46055934379859</v>
          </cell>
          <cell r="BK30">
            <v>309.38786696788293</v>
          </cell>
          <cell r="BL30">
            <v>-12.468913775765209</v>
          </cell>
          <cell r="BM30">
            <v>353.46055934379859</v>
          </cell>
          <cell r="BN30">
            <v>309.38786696788293</v>
          </cell>
          <cell r="BO30">
            <v>-12.468913775765209</v>
          </cell>
        </row>
        <row r="31">
          <cell r="B31">
            <v>26</v>
          </cell>
          <cell r="C31" t="str">
            <v>F/C stock</v>
          </cell>
          <cell r="D31" t="str">
            <v>KTON</v>
          </cell>
          <cell r="E31">
            <v>160.96107837431947</v>
          </cell>
          <cell r="F31">
            <v>331.34342299999997</v>
          </cell>
          <cell r="G31">
            <v>105.85313315896879</v>
          </cell>
          <cell r="H31">
            <v>173.94139299930822</v>
          </cell>
          <cell r="I31">
            <v>306.01014793722197</v>
          </cell>
          <cell r="J31">
            <v>75.927157222685352</v>
          </cell>
          <cell r="K31">
            <v>146.20089564706257</v>
          </cell>
          <cell r="L31">
            <v>273.10515000000004</v>
          </cell>
          <cell r="M31">
            <v>86.801283802865129</v>
          </cell>
          <cell r="N31">
            <v>146.20089564706257</v>
          </cell>
          <cell r="O31">
            <v>273.10515000000004</v>
          </cell>
          <cell r="P31">
            <v>86.801283802865129</v>
          </cell>
          <cell r="Q31">
            <v>143.76607986427086</v>
          </cell>
          <cell r="R31">
            <v>371.20855560307427</v>
          </cell>
          <cell r="S31">
            <v>158.20315609463037</v>
          </cell>
          <cell r="T31">
            <v>181.73822428255914</v>
          </cell>
          <cell r="U31">
            <v>269.89278655559582</v>
          </cell>
          <cell r="V31">
            <v>48.506340711229562</v>
          </cell>
          <cell r="W31">
            <v>235.96037878908515</v>
          </cell>
          <cell r="X31">
            <v>285.71981610633765</v>
          </cell>
          <cell r="Y31">
            <v>21.088047736069417</v>
          </cell>
          <cell r="Z31">
            <v>235.96037878908515</v>
          </cell>
          <cell r="AA31">
            <v>285.71981610633765</v>
          </cell>
          <cell r="AB31">
            <v>21.088047736069417</v>
          </cell>
          <cell r="AC31">
            <v>235.96037878908515</v>
          </cell>
          <cell r="AD31">
            <v>285.71981610633765</v>
          </cell>
          <cell r="AE31">
            <v>21.088047736069417</v>
          </cell>
          <cell r="AF31">
            <v>223.16647200928236</v>
          </cell>
          <cell r="AG31">
            <v>551.60660060307418</v>
          </cell>
          <cell r="AH31">
            <v>147.17270279745728</v>
          </cell>
          <cell r="AI31">
            <v>306.40036231027045</v>
          </cell>
          <cell r="AJ31">
            <v>461.82923000000005</v>
          </cell>
          <cell r="AK31">
            <v>50.727377251707537</v>
          </cell>
          <cell r="AL31">
            <v>306.40036231027045</v>
          </cell>
          <cell r="AM31">
            <v>461.82923000000005</v>
          </cell>
          <cell r="AN31">
            <v>50.727377251707537</v>
          </cell>
          <cell r="AO31">
            <v>334.50196622362319</v>
          </cell>
          <cell r="AP31">
            <v>417.23922999999996</v>
          </cell>
          <cell r="AQ31">
            <v>24.734462613312349</v>
          </cell>
          <cell r="AR31">
            <v>334.50196622362319</v>
          </cell>
          <cell r="AS31">
            <v>417.23922999999996</v>
          </cell>
          <cell r="AT31">
            <v>24.734462613312349</v>
          </cell>
          <cell r="AU31">
            <v>334.50196622362319</v>
          </cell>
          <cell r="AV31">
            <v>417.23922999999996</v>
          </cell>
          <cell r="AW31">
            <v>24.734462613312349</v>
          </cell>
          <cell r="AX31">
            <v>344.63201738011924</v>
          </cell>
          <cell r="AY31">
            <v>465.57162687330799</v>
          </cell>
          <cell r="AZ31">
            <v>35.092389387546611</v>
          </cell>
          <cell r="BA31">
            <v>377.65042523376542</v>
          </cell>
          <cell r="BB31">
            <v>622.84733895153761</v>
          </cell>
          <cell r="BC31">
            <v>64.926952899892925</v>
          </cell>
          <cell r="BD31">
            <v>501.54817226451706</v>
          </cell>
          <cell r="BE31">
            <v>849.8392299999997</v>
          </cell>
          <cell r="BF31">
            <v>69.443191501013686</v>
          </cell>
          <cell r="BG31">
            <v>501.54817226451706</v>
          </cell>
          <cell r="BH31">
            <v>849.8392299999997</v>
          </cell>
          <cell r="BI31">
            <v>69.443191501013686</v>
          </cell>
          <cell r="BJ31">
            <v>501.54817226451706</v>
          </cell>
          <cell r="BK31">
            <v>849.8392299999997</v>
          </cell>
          <cell r="BL31">
            <v>69.443191501013686</v>
          </cell>
          <cell r="BM31">
            <v>501.54817226451706</v>
          </cell>
          <cell r="BN31">
            <v>849.8392299999997</v>
          </cell>
          <cell r="BO31">
            <v>69.443191501013686</v>
          </cell>
        </row>
        <row r="32">
          <cell r="B32">
            <v>27</v>
          </cell>
          <cell r="C32" t="str">
            <v>Coal Sales</v>
          </cell>
          <cell r="D32" t="str">
            <v>KTON</v>
          </cell>
          <cell r="E32">
            <v>1184.0999999999999</v>
          </cell>
          <cell r="F32">
            <v>1286.21</v>
          </cell>
          <cell r="G32">
            <v>8.6234270754159397</v>
          </cell>
          <cell r="H32">
            <v>1050</v>
          </cell>
          <cell r="I32">
            <v>1068.021</v>
          </cell>
          <cell r="J32">
            <v>1.7162857142857104</v>
          </cell>
          <cell r="K32">
            <v>1091.3</v>
          </cell>
          <cell r="L32">
            <v>1290.5070000000001</v>
          </cell>
          <cell r="M32">
            <v>18.254100613946679</v>
          </cell>
          <cell r="N32">
            <v>3325.3999999999996</v>
          </cell>
          <cell r="O32">
            <v>3644.7379999999998</v>
          </cell>
          <cell r="P32">
            <v>9.6029951284056132</v>
          </cell>
          <cell r="Q32">
            <v>1134.3</v>
          </cell>
          <cell r="R32">
            <v>1061.2940000000001</v>
          </cell>
          <cell r="S32">
            <v>-6.4362161685620967</v>
          </cell>
          <cell r="T32">
            <v>1152.5</v>
          </cell>
          <cell r="U32">
            <v>1181.03</v>
          </cell>
          <cell r="V32">
            <v>2.4754880694143142</v>
          </cell>
          <cell r="W32">
            <v>1201</v>
          </cell>
          <cell r="X32">
            <v>1316.768</v>
          </cell>
          <cell r="Y32">
            <v>9.6393005828476284</v>
          </cell>
          <cell r="Z32">
            <v>3487.8</v>
          </cell>
          <cell r="AA32">
            <v>3559.0920000000001</v>
          </cell>
          <cell r="AB32">
            <v>2.0440392224324766</v>
          </cell>
          <cell r="AC32">
            <v>6813.2</v>
          </cell>
          <cell r="AD32">
            <v>7203.83</v>
          </cell>
          <cell r="AE32">
            <v>5.7334292256208554</v>
          </cell>
          <cell r="AF32">
            <v>1292.5</v>
          </cell>
          <cell r="AG32">
            <v>1072.836</v>
          </cell>
          <cell r="AH32">
            <v>-16.995280464216634</v>
          </cell>
          <cell r="AI32">
            <v>1165</v>
          </cell>
          <cell r="AJ32">
            <v>1370.8710000000001</v>
          </cell>
          <cell r="AK32">
            <v>17.671330472103012</v>
          </cell>
          <cell r="AL32">
            <v>9270.7000000000007</v>
          </cell>
          <cell r="AM32">
            <v>9647.5370000000003</v>
          </cell>
          <cell r="AN32">
            <v>4.0648171119764367</v>
          </cell>
          <cell r="AO32">
            <v>1240</v>
          </cell>
          <cell r="AP32">
            <v>1424.59</v>
          </cell>
          <cell r="AQ32">
            <v>14.886290322580638</v>
          </cell>
          <cell r="AR32">
            <v>10510.7</v>
          </cell>
          <cell r="AS32">
            <v>11072.127</v>
          </cell>
          <cell r="AT32">
            <v>5.341480586449995</v>
          </cell>
          <cell r="AU32">
            <v>3697.5</v>
          </cell>
          <cell r="AV32">
            <v>3868.2970000000005</v>
          </cell>
          <cell r="AW32">
            <v>4.6192562542258413</v>
          </cell>
          <cell r="AX32">
            <v>1249</v>
          </cell>
          <cell r="AY32">
            <v>1355</v>
          </cell>
          <cell r="AZ32">
            <v>8.486789431545235</v>
          </cell>
          <cell r="BA32">
            <v>1238</v>
          </cell>
          <cell r="BB32">
            <v>1252</v>
          </cell>
          <cell r="BC32">
            <v>1.1308562197092082</v>
          </cell>
          <cell r="BD32">
            <v>1163</v>
          </cell>
          <cell r="BE32">
            <v>1160.4000000000001</v>
          </cell>
          <cell r="BF32">
            <v>-0.22355975924332835</v>
          </cell>
          <cell r="BG32">
            <v>3650</v>
          </cell>
          <cell r="BH32">
            <v>3767.4</v>
          </cell>
          <cell r="BI32">
            <v>3.2164383561643861</v>
          </cell>
          <cell r="BJ32">
            <v>7347.5</v>
          </cell>
          <cell r="BK32">
            <v>7635.6970000000001</v>
          </cell>
          <cell r="BL32">
            <v>3.9223817625042545</v>
          </cell>
          <cell r="BM32">
            <v>14160.7</v>
          </cell>
          <cell r="BN32">
            <v>14839.527</v>
          </cell>
          <cell r="BO32">
            <v>4.7937390100771804</v>
          </cell>
        </row>
        <row r="33">
          <cell r="B33">
            <v>28</v>
          </cell>
          <cell r="AL33" t="str">
            <v xml:space="preserve"> </v>
          </cell>
        </row>
        <row r="34">
          <cell r="B34">
            <v>29</v>
          </cell>
          <cell r="C34" t="str">
            <v xml:space="preserve">TOTAL TDM  </v>
          </cell>
          <cell r="E34" t="str">
            <v>JANUARY</v>
          </cell>
          <cell r="H34" t="str">
            <v>FEBRUARY</v>
          </cell>
          <cell r="K34" t="str">
            <v>MARCH</v>
          </cell>
          <cell r="N34" t="str">
            <v>Q1</v>
          </cell>
          <cell r="Q34" t="str">
            <v>APRIL</v>
          </cell>
          <cell r="T34" t="str">
            <v>MAY</v>
          </cell>
          <cell r="W34" t="str">
            <v>JUNE</v>
          </cell>
          <cell r="Z34" t="str">
            <v>Q2</v>
          </cell>
          <cell r="AC34" t="str">
            <v>1st HALF</v>
          </cell>
          <cell r="AF34" t="str">
            <v>JULY</v>
          </cell>
          <cell r="AI34" t="str">
            <v>AUG</v>
          </cell>
          <cell r="AL34" t="str">
            <v>Jan-Aug</v>
          </cell>
          <cell r="AO34" t="str">
            <v>SEP</v>
          </cell>
          <cell r="AR34" t="str">
            <v>Jan-Sep</v>
          </cell>
          <cell r="AU34" t="str">
            <v>Q3</v>
          </cell>
          <cell r="AX34" t="str">
            <v>OCTOBER</v>
          </cell>
          <cell r="BA34" t="str">
            <v>NOVEMBER</v>
          </cell>
          <cell r="BD34" t="str">
            <v>DECEMBER</v>
          </cell>
          <cell r="BG34" t="str">
            <v>Q4</v>
          </cell>
          <cell r="BJ34" t="str">
            <v>2nd HALF</v>
          </cell>
          <cell r="BM34" t="str">
            <v>YTD 2013</v>
          </cell>
        </row>
        <row r="35">
          <cell r="B35">
            <v>30</v>
          </cell>
          <cell r="E35" t="str">
            <v>Plan</v>
          </cell>
          <cell r="F35" t="str">
            <v>Actual</v>
          </cell>
          <cell r="G35" t="str">
            <v>% var</v>
          </cell>
          <cell r="H35" t="str">
            <v>Plan</v>
          </cell>
          <cell r="I35" t="str">
            <v>Actual</v>
          </cell>
          <cell r="J35" t="str">
            <v>% var</v>
          </cell>
          <cell r="K35" t="str">
            <v>Plan</v>
          </cell>
          <cell r="L35" t="str">
            <v>Actual</v>
          </cell>
          <cell r="M35" t="str">
            <v>% var</v>
          </cell>
          <cell r="N35" t="str">
            <v>Plan</v>
          </cell>
          <cell r="O35" t="str">
            <v>Actual</v>
          </cell>
          <cell r="P35" t="str">
            <v>% var</v>
          </cell>
          <cell r="Q35" t="str">
            <v>Plan</v>
          </cell>
          <cell r="R35" t="str">
            <v>Actual</v>
          </cell>
          <cell r="S35" t="str">
            <v>% var</v>
          </cell>
          <cell r="T35" t="str">
            <v>Plan</v>
          </cell>
          <cell r="U35" t="str">
            <v>Actual</v>
          </cell>
          <cell r="V35" t="str">
            <v>% var</v>
          </cell>
          <cell r="W35" t="str">
            <v>Plan</v>
          </cell>
          <cell r="X35" t="str">
            <v>Actual</v>
          </cell>
          <cell r="Y35" t="str">
            <v>% var</v>
          </cell>
          <cell r="Z35" t="str">
            <v>Plan</v>
          </cell>
          <cell r="AA35" t="str">
            <v>Actual</v>
          </cell>
          <cell r="AB35" t="str">
            <v>% var</v>
          </cell>
          <cell r="AC35" t="str">
            <v>Plan</v>
          </cell>
          <cell r="AD35" t="str">
            <v>Actual</v>
          </cell>
          <cell r="AE35" t="str">
            <v>% var</v>
          </cell>
          <cell r="AF35" t="str">
            <v>Plan</v>
          </cell>
          <cell r="AG35" t="str">
            <v>Actual</v>
          </cell>
          <cell r="AH35" t="str">
            <v>% var</v>
          </cell>
          <cell r="AI35" t="str">
            <v>Plan</v>
          </cell>
          <cell r="AJ35" t="str">
            <v>Actual</v>
          </cell>
          <cell r="AK35" t="str">
            <v>% var</v>
          </cell>
          <cell r="AL35" t="str">
            <v>Plan</v>
          </cell>
          <cell r="AM35" t="str">
            <v>Actual</v>
          </cell>
          <cell r="AN35" t="str">
            <v>% var</v>
          </cell>
          <cell r="AO35" t="str">
            <v>Plan</v>
          </cell>
          <cell r="AP35" t="str">
            <v>Est.</v>
          </cell>
          <cell r="AQ35" t="str">
            <v>% var</v>
          </cell>
          <cell r="AR35" t="str">
            <v>Plan</v>
          </cell>
          <cell r="AS35" t="str">
            <v>Est.</v>
          </cell>
          <cell r="AT35" t="str">
            <v>% var</v>
          </cell>
          <cell r="AU35" t="str">
            <v>Plan</v>
          </cell>
          <cell r="AV35" t="str">
            <v>Est.</v>
          </cell>
          <cell r="AW35" t="str">
            <v>% var</v>
          </cell>
          <cell r="AX35" t="str">
            <v>Plan</v>
          </cell>
          <cell r="AY35" t="str">
            <v>Est.</v>
          </cell>
          <cell r="AZ35" t="str">
            <v>% var</v>
          </cell>
          <cell r="BA35" t="str">
            <v>Plan</v>
          </cell>
          <cell r="BB35" t="str">
            <v>Est.</v>
          </cell>
          <cell r="BC35" t="str">
            <v>% var</v>
          </cell>
          <cell r="BD35" t="str">
            <v>Plan</v>
          </cell>
          <cell r="BE35" t="str">
            <v>Est.</v>
          </cell>
          <cell r="BF35" t="str">
            <v>% var</v>
          </cell>
          <cell r="BG35" t="str">
            <v>Plan</v>
          </cell>
          <cell r="BH35" t="str">
            <v>Est.</v>
          </cell>
          <cell r="BI35" t="str">
            <v>% var</v>
          </cell>
          <cell r="BJ35" t="str">
            <v>Plan</v>
          </cell>
          <cell r="BK35" t="str">
            <v>Est.</v>
          </cell>
          <cell r="BL35" t="str">
            <v>% var</v>
          </cell>
          <cell r="BM35" t="str">
            <v>Plan</v>
          </cell>
          <cell r="BN35" t="str">
            <v>Est.</v>
          </cell>
          <cell r="BO35" t="str">
            <v>% var</v>
          </cell>
        </row>
        <row r="36">
          <cell r="B36">
            <v>31</v>
          </cell>
          <cell r="C36" t="str">
            <v>OB Removal</v>
          </cell>
          <cell r="D36" t="str">
            <v>KBCM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</row>
        <row r="37">
          <cell r="B37">
            <v>32</v>
          </cell>
          <cell r="C37" t="str">
            <v>ROM Production</v>
          </cell>
          <cell r="D37" t="str">
            <v>KTON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</row>
        <row r="38">
          <cell r="B38">
            <v>33</v>
          </cell>
          <cell r="C38" t="str">
            <v>F/C Production</v>
          </cell>
          <cell r="D38" t="str">
            <v>KTON</v>
          </cell>
          <cell r="E38">
            <v>182.9412956841532</v>
          </cell>
          <cell r="F38">
            <v>269.29479599999996</v>
          </cell>
          <cell r="G38">
            <v>47.202847226432375</v>
          </cell>
          <cell r="H38">
            <v>197.50638891942819</v>
          </cell>
          <cell r="I38">
            <v>239.813401</v>
          </cell>
          <cell r="J38">
            <v>21.42057900609522</v>
          </cell>
          <cell r="K38">
            <v>196.26291780451285</v>
          </cell>
          <cell r="L38">
            <v>280.61119999999994</v>
          </cell>
          <cell r="M38">
            <v>42.977187509003592</v>
          </cell>
          <cell r="N38">
            <v>576.71060240809425</v>
          </cell>
          <cell r="O38">
            <v>789.71939699999984</v>
          </cell>
          <cell r="P38">
            <v>36.935127202876608</v>
          </cell>
          <cell r="Q38">
            <v>190.57246929081879</v>
          </cell>
          <cell r="R38">
            <v>189.00686035336113</v>
          </cell>
          <cell r="S38">
            <v>-0.82152943879238505</v>
          </cell>
          <cell r="T38">
            <v>221.893486224767</v>
          </cell>
          <cell r="U38">
            <v>116.10862</v>
          </cell>
          <cell r="V38">
            <v>-47.673714097948874</v>
          </cell>
          <cell r="W38">
            <v>221.09716371748121</v>
          </cell>
          <cell r="X38">
            <v>205.36227000000002</v>
          </cell>
          <cell r="Y38">
            <v>-7.1167325048037657</v>
          </cell>
          <cell r="Z38">
            <v>633.56311923306703</v>
          </cell>
          <cell r="AA38">
            <v>510.47775035336116</v>
          </cell>
          <cell r="AB38">
            <v>-19.427483251976795</v>
          </cell>
          <cell r="AC38">
            <v>1210.2737216411613</v>
          </cell>
          <cell r="AD38">
            <v>1300.1971473533611</v>
          </cell>
          <cell r="AE38">
            <v>7.430007287133475</v>
          </cell>
          <cell r="AF38">
            <v>222.20890806717588</v>
          </cell>
          <cell r="AG38">
            <v>187.79373000000004</v>
          </cell>
          <cell r="AH38">
            <v>-15.487758059083664</v>
          </cell>
          <cell r="AI38">
            <v>206.31517025839881</v>
          </cell>
          <cell r="AJ38">
            <v>213.39352000000002</v>
          </cell>
          <cell r="AK38">
            <v>3.4308430799034109</v>
          </cell>
          <cell r="AL38">
            <v>1210.2737216411613</v>
          </cell>
          <cell r="AM38">
            <v>1300.1971473533611</v>
          </cell>
          <cell r="AN38">
            <v>7.430007287133475</v>
          </cell>
          <cell r="AO38">
            <v>228.72833732414682</v>
          </cell>
          <cell r="AP38">
            <v>175</v>
          </cell>
          <cell r="AQ38">
            <v>-23.490022247660843</v>
          </cell>
          <cell r="AR38">
            <v>1432.4826297083371</v>
          </cell>
          <cell r="AS38">
            <v>1487.9908773533612</v>
          </cell>
          <cell r="AT38">
            <v>3.8749682888877985</v>
          </cell>
          <cell r="AU38">
            <v>657.25241564972157</v>
          </cell>
          <cell r="AV38">
            <v>576.18725000000006</v>
          </cell>
          <cell r="AW38">
            <v>-12.33394715933987</v>
          </cell>
          <cell r="AX38">
            <v>224.91275052081397</v>
          </cell>
          <cell r="AY38">
            <v>175</v>
          </cell>
          <cell r="AZ38">
            <v>-22.192050208462916</v>
          </cell>
          <cell r="BA38">
            <v>210.4135206681494</v>
          </cell>
          <cell r="BB38">
            <v>175</v>
          </cell>
          <cell r="BC38">
            <v>-16.83043967692614</v>
          </cell>
          <cell r="BD38">
            <v>178.3625915201539</v>
          </cell>
          <cell r="BE38">
            <v>175</v>
          </cell>
          <cell r="BF38">
            <v>-1.8852560346287333</v>
          </cell>
          <cell r="BG38">
            <v>613.6888627091173</v>
          </cell>
          <cell r="BH38">
            <v>525</v>
          </cell>
          <cell r="BI38">
            <v>-14.451763442080745</v>
          </cell>
          <cell r="BJ38">
            <v>1270.9412783588389</v>
          </cell>
          <cell r="BK38">
            <v>1101.1872499999999</v>
          </cell>
          <cell r="BL38">
            <v>-13.356559523980652</v>
          </cell>
          <cell r="BM38">
            <v>2481.2150000000001</v>
          </cell>
          <cell r="BN38">
            <v>2401.3843973533612</v>
          </cell>
          <cell r="BO38">
            <v>-3.2173996468116992</v>
          </cell>
        </row>
        <row r="39">
          <cell r="B39">
            <v>34</v>
          </cell>
          <cell r="C39" t="str">
            <v>Stripping Ratio</v>
          </cell>
          <cell r="D39" t="str">
            <v>OB: ROM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</row>
        <row r="40">
          <cell r="B40">
            <v>35</v>
          </cell>
          <cell r="C40" t="str">
            <v>Hauling</v>
          </cell>
          <cell r="D40" t="str">
            <v>KTON</v>
          </cell>
          <cell r="E40">
            <v>168.56736001551263</v>
          </cell>
          <cell r="F40">
            <v>192.29906392827937</v>
          </cell>
          <cell r="G40">
            <v>14.078469230687835</v>
          </cell>
          <cell r="H40">
            <v>182.33396082976745</v>
          </cell>
          <cell r="I40">
            <v>247.37767832850216</v>
          </cell>
          <cell r="J40">
            <v>35.672848438509767</v>
          </cell>
          <cell r="K40">
            <v>181.15865970490844</v>
          </cell>
          <cell r="L40">
            <v>255.61235835396388</v>
          </cell>
          <cell r="M40">
            <v>41.098614203888445</v>
          </cell>
          <cell r="N40">
            <v>532.05998055018858</v>
          </cell>
          <cell r="O40">
            <v>695.28910061074544</v>
          </cell>
          <cell r="P40">
            <v>30.678706542026728</v>
          </cell>
          <cell r="Q40">
            <v>175.78017486607675</v>
          </cell>
          <cell r="R40">
            <v>209.8438751560756</v>
          </cell>
          <cell r="S40">
            <v>19.378579134962902</v>
          </cell>
          <cell r="T40">
            <v>205.38410051633645</v>
          </cell>
          <cell r="U40">
            <v>157.86832403205142</v>
          </cell>
          <cell r="V40">
            <v>-23.135080254425819</v>
          </cell>
          <cell r="W40">
            <v>204.63143426833335</v>
          </cell>
          <cell r="X40">
            <v>175.57536867561262</v>
          </cell>
          <cell r="Y40">
            <v>-14.199219047949146</v>
          </cell>
          <cell r="Z40">
            <v>585.79570965074652</v>
          </cell>
          <cell r="AA40">
            <v>543.28756786373958</v>
          </cell>
          <cell r="AB40">
            <v>-7.2564788520473185</v>
          </cell>
          <cell r="AC40">
            <v>1117.855690200935</v>
          </cell>
          <cell r="AD40">
            <v>1238.5766684744849</v>
          </cell>
          <cell r="AE40">
            <v>10.799334773869628</v>
          </cell>
          <cell r="AF40">
            <v>205.68223019682645</v>
          </cell>
          <cell r="AG40">
            <v>168.1235774445266</v>
          </cell>
          <cell r="AH40">
            <v>-18.260523875279993</v>
          </cell>
          <cell r="AI40">
            <v>190.65982420700772</v>
          </cell>
          <cell r="AJ40">
            <v>204.38602198622135</v>
          </cell>
          <cell r="AK40">
            <v>7.1993131412470515</v>
          </cell>
          <cell r="AL40">
            <v>1117.8556902009352</v>
          </cell>
          <cell r="AM40">
            <v>1238.5766684744851</v>
          </cell>
          <cell r="AN40">
            <v>10.799334773869626</v>
          </cell>
          <cell r="AO40">
            <v>211.84424911889744</v>
          </cell>
          <cell r="AP40">
            <v>175</v>
          </cell>
          <cell r="AQ40">
            <v>-17.392140344682488</v>
          </cell>
          <cell r="AR40">
            <v>1323.5379203977616</v>
          </cell>
          <cell r="AS40">
            <v>1406.7002459190116</v>
          </cell>
          <cell r="AT40">
            <v>6.2833353120896884</v>
          </cell>
          <cell r="AU40">
            <v>608.18630352273158</v>
          </cell>
          <cell r="AV40">
            <v>547.50959943074793</v>
          </cell>
          <cell r="AW40">
            <v>-9.9766640157025179</v>
          </cell>
          <cell r="AX40">
            <v>208.23784169361537</v>
          </cell>
          <cell r="AY40">
            <v>175</v>
          </cell>
          <cell r="AZ40">
            <v>-15.961480114896162</v>
          </cell>
          <cell r="BA40">
            <v>194.53349347754357</v>
          </cell>
          <cell r="BB40">
            <v>175</v>
          </cell>
          <cell r="BC40">
            <v>-10.041198113680339</v>
          </cell>
          <cell r="BD40">
            <v>164.23967110517421</v>
          </cell>
          <cell r="BE40">
            <v>175</v>
          </cell>
          <cell r="BF40">
            <v>6.5516015846958151</v>
          </cell>
          <cell r="BG40">
            <v>567.01100627633321</v>
          </cell>
          <cell r="BH40">
            <v>525</v>
          </cell>
          <cell r="BI40">
            <v>-7.409204726417447</v>
          </cell>
          <cell r="BJ40">
            <v>1175.1973097990649</v>
          </cell>
          <cell r="BK40">
            <v>1072.509599430748</v>
          </cell>
          <cell r="BL40">
            <v>-8.7379123073277274</v>
          </cell>
          <cell r="BM40">
            <v>2293.0529999999999</v>
          </cell>
          <cell r="BN40">
            <v>2311.0862679052329</v>
          </cell>
          <cell r="BO40">
            <v>0.786430488315493</v>
          </cell>
        </row>
        <row r="41">
          <cell r="B41">
            <v>36</v>
          </cell>
          <cell r="C41" t="str">
            <v>ROM Stock</v>
          </cell>
          <cell r="D41" t="str">
            <v>KTON</v>
          </cell>
          <cell r="E41">
            <v>71.611238935902804</v>
          </cell>
          <cell r="F41">
            <v>398.10576599999996</v>
          </cell>
          <cell r="G41">
            <v>455.92637680285515</v>
          </cell>
          <cell r="H41">
            <v>53.285460939265619</v>
          </cell>
          <cell r="I41">
            <v>327.45264299999997</v>
          </cell>
          <cell r="J41">
            <v>514.52530808212043</v>
          </cell>
          <cell r="K41">
            <v>125.73231602595777</v>
          </cell>
          <cell r="L41">
            <v>315.55144589120482</v>
          </cell>
          <cell r="M41">
            <v>150.97083698518557</v>
          </cell>
          <cell r="N41">
            <v>125.73231602595777</v>
          </cell>
          <cell r="O41">
            <v>315.55144589120482</v>
          </cell>
          <cell r="P41">
            <v>150.97083698518557</v>
          </cell>
          <cell r="Q41">
            <v>105.84106979434301</v>
          </cell>
          <cell r="R41">
            <v>313.27196299999997</v>
          </cell>
          <cell r="S41">
            <v>195.98336790124139</v>
          </cell>
          <cell r="T41">
            <v>47.558533622257016</v>
          </cell>
          <cell r="U41">
            <v>338.09529199614713</v>
          </cell>
          <cell r="V41">
            <v>610.90352507824423</v>
          </cell>
          <cell r="W41">
            <v>63.861369904775842</v>
          </cell>
          <cell r="X41">
            <v>379.55715199999997</v>
          </cell>
          <cell r="Y41">
            <v>494.34545886810827</v>
          </cell>
          <cell r="Z41">
            <v>63.861369904775842</v>
          </cell>
          <cell r="AA41">
            <v>379.55715199999997</v>
          </cell>
          <cell r="AB41">
            <v>494.34545886810827</v>
          </cell>
          <cell r="AC41">
            <v>63.861369904775842</v>
          </cell>
          <cell r="AD41">
            <v>379.55715199999997</v>
          </cell>
          <cell r="AE41">
            <v>494.34545886810827</v>
          </cell>
          <cell r="AF41">
            <v>57.552461837599964</v>
          </cell>
          <cell r="AG41">
            <v>425.79294501144409</v>
          </cell>
          <cell r="AH41">
            <v>639.83445958043558</v>
          </cell>
          <cell r="AI41">
            <v>64.737291579201127</v>
          </cell>
          <cell r="AJ41">
            <v>439.97206601144404</v>
          </cell>
          <cell r="AK41">
            <v>579.62692797113993</v>
          </cell>
          <cell r="AL41">
            <v>63.861369904775842</v>
          </cell>
          <cell r="AM41">
            <v>379.55715199999997</v>
          </cell>
          <cell r="AN41">
            <v>494.34545886810827</v>
          </cell>
          <cell r="AO41">
            <v>60.208954255054266</v>
          </cell>
          <cell r="AP41">
            <v>470.13806601144404</v>
          </cell>
          <cell r="AQ41">
            <v>680.84409840414742</v>
          </cell>
          <cell r="AR41">
            <v>57.552461837599964</v>
          </cell>
          <cell r="AS41">
            <v>425.79294501144409</v>
          </cell>
          <cell r="AT41">
            <v>639.83445958043558</v>
          </cell>
          <cell r="AU41">
            <v>60.208954255054266</v>
          </cell>
          <cell r="AV41">
            <v>470.13806601144404</v>
          </cell>
          <cell r="AW41">
            <v>680.84409840414742</v>
          </cell>
          <cell r="AX41">
            <v>31.996203734240282</v>
          </cell>
          <cell r="AY41">
            <v>491.82806601144398</v>
          </cell>
          <cell r="AZ41">
            <v>1437.1450628848233</v>
          </cell>
          <cell r="BA41">
            <v>30.282683066090868</v>
          </cell>
          <cell r="BB41">
            <v>525.52806601144403</v>
          </cell>
          <cell r="BC41">
            <v>1635.4078727584933</v>
          </cell>
          <cell r="BD41">
            <v>61.410091545936979</v>
          </cell>
          <cell r="BE41">
            <v>560.01706601144406</v>
          </cell>
          <cell r="BF41">
            <v>811.93002959868727</v>
          </cell>
          <cell r="BG41">
            <v>61.410091545936979</v>
          </cell>
          <cell r="BH41">
            <v>560.01706601144406</v>
          </cell>
          <cell r="BI41">
            <v>811.93002959868727</v>
          </cell>
          <cell r="BJ41">
            <v>61.410091545936979</v>
          </cell>
          <cell r="BK41">
            <v>560.01706601144406</v>
          </cell>
          <cell r="BL41">
            <v>811.93002959868727</v>
          </cell>
          <cell r="BM41">
            <v>61.410091545936979</v>
          </cell>
          <cell r="BN41">
            <v>560.01706601144406</v>
          </cell>
          <cell r="BO41">
            <v>811.93002959868727</v>
          </cell>
        </row>
        <row r="42">
          <cell r="B42">
            <v>37</v>
          </cell>
          <cell r="C42" t="str">
            <v>FC Stock</v>
          </cell>
          <cell r="D42" t="str">
            <v>KTON</v>
          </cell>
          <cell r="E42">
            <v>180.64531078090698</v>
          </cell>
          <cell r="F42">
            <v>145.11597499999999</v>
          </cell>
          <cell r="G42">
            <v>-19.668008888422364</v>
          </cell>
          <cell r="H42">
            <v>181.15169970033514</v>
          </cell>
          <cell r="I42">
            <v>167.06237610892231</v>
          </cell>
          <cell r="J42">
            <v>-7.7776380871499882</v>
          </cell>
          <cell r="K42">
            <v>188.41461750484802</v>
          </cell>
          <cell r="L42">
            <v>121.65334610892228</v>
          </cell>
          <cell r="M42">
            <v>-35.43316982516388</v>
          </cell>
          <cell r="N42">
            <v>188.41461750484802</v>
          </cell>
          <cell r="O42">
            <v>121.65334610892228</v>
          </cell>
          <cell r="P42">
            <v>-35.43316982516388</v>
          </cell>
          <cell r="Q42">
            <v>179.48708679566684</v>
          </cell>
          <cell r="R42">
            <v>94.006206999999989</v>
          </cell>
          <cell r="S42">
            <v>-47.62508619518723</v>
          </cell>
          <cell r="T42">
            <v>220.38057302043387</v>
          </cell>
          <cell r="U42">
            <v>30.890831999999996</v>
          </cell>
          <cell r="V42">
            <v>-85.982960486659692</v>
          </cell>
          <cell r="W42">
            <v>200.47773673791511</v>
          </cell>
          <cell r="X42">
            <v>72.262098999999992</v>
          </cell>
          <cell r="Y42">
            <v>-63.955050483002843</v>
          </cell>
          <cell r="Z42">
            <v>200.47773673791511</v>
          </cell>
          <cell r="AA42">
            <v>72.262098999999992</v>
          </cell>
          <cell r="AB42">
            <v>-63.955050483002843</v>
          </cell>
          <cell r="AC42">
            <v>200.47773673791511</v>
          </cell>
          <cell r="AD42">
            <v>72.262098999999992</v>
          </cell>
          <cell r="AE42">
            <v>-63.955050483002843</v>
          </cell>
          <cell r="AF42">
            <v>223.68664480509099</v>
          </cell>
          <cell r="AG42">
            <v>79.156847999999997</v>
          </cell>
          <cell r="AH42">
            <v>-64.61261776760378</v>
          </cell>
          <cell r="AI42">
            <v>231.0018150634898</v>
          </cell>
          <cell r="AJ42">
            <v>73.289923999999999</v>
          </cell>
          <cell r="AK42">
            <v>-68.273009465377328</v>
          </cell>
          <cell r="AL42">
            <v>200.47773673791511</v>
          </cell>
          <cell r="AM42">
            <v>72.262098999999992</v>
          </cell>
          <cell r="AN42">
            <v>-63.955050483002843</v>
          </cell>
          <cell r="AO42">
            <v>230.73015238763662</v>
          </cell>
          <cell r="AP42">
            <v>94.289923999999985</v>
          </cell>
          <cell r="AQ42">
            <v>-59.134112718138013</v>
          </cell>
          <cell r="AR42">
            <v>223.68664480509099</v>
          </cell>
          <cell r="AS42">
            <v>79.156847999999997</v>
          </cell>
          <cell r="AT42">
            <v>-64.61261776760378</v>
          </cell>
          <cell r="AU42">
            <v>230.73015238763662</v>
          </cell>
          <cell r="AV42">
            <v>94.289923999999985</v>
          </cell>
          <cell r="AW42">
            <v>-59.134112718138013</v>
          </cell>
          <cell r="AX42">
            <v>226.64290290845062</v>
          </cell>
          <cell r="AY42">
            <v>114.28992399999998</v>
          </cell>
          <cell r="AZ42">
            <v>-49.572687900946157</v>
          </cell>
          <cell r="BA42">
            <v>212.05642357660003</v>
          </cell>
          <cell r="BB42">
            <v>129.78992399999998</v>
          </cell>
          <cell r="BC42">
            <v>-38.794627481248334</v>
          </cell>
          <cell r="BD42">
            <v>214.91901509675392</v>
          </cell>
          <cell r="BE42">
            <v>225.28992399999998</v>
          </cell>
          <cell r="BF42">
            <v>4.8254961984528011</v>
          </cell>
          <cell r="BG42">
            <v>214.91901509675392</v>
          </cell>
          <cell r="BH42">
            <v>225.28992399999998</v>
          </cell>
          <cell r="BI42">
            <v>4.8254961984528011</v>
          </cell>
          <cell r="BJ42">
            <v>214.91901509675392</v>
          </cell>
          <cell r="BK42">
            <v>225.28992399999998</v>
          </cell>
          <cell r="BL42">
            <v>4.8254961984528011</v>
          </cell>
          <cell r="BM42">
            <v>214.91901509675392</v>
          </cell>
          <cell r="BN42">
            <v>225.28992399999998</v>
          </cell>
          <cell r="BO42">
            <v>4.8254961984528011</v>
          </cell>
        </row>
        <row r="43">
          <cell r="B43">
            <v>38</v>
          </cell>
          <cell r="C43" t="str">
            <v>Sales</v>
          </cell>
          <cell r="D43" t="str">
            <v>KTON</v>
          </cell>
          <cell r="E43">
            <v>123.5</v>
          </cell>
          <cell r="F43">
            <v>70.682000000000002</v>
          </cell>
          <cell r="G43">
            <v>-42.767611336032388</v>
          </cell>
          <cell r="H43">
            <v>197</v>
          </cell>
          <cell r="I43">
            <v>217.86699999999999</v>
          </cell>
          <cell r="J43">
            <v>10.592385786802025</v>
          </cell>
          <cell r="K43">
            <v>189</v>
          </cell>
          <cell r="L43">
            <v>326.44099999999997</v>
          </cell>
          <cell r="M43">
            <v>72.7201058201058</v>
          </cell>
          <cell r="N43">
            <v>509.5</v>
          </cell>
          <cell r="O43">
            <v>614.99</v>
          </cell>
          <cell r="P43">
            <v>20.704612365063792</v>
          </cell>
          <cell r="Q43">
            <v>199.5</v>
          </cell>
          <cell r="R43">
            <v>216.654</v>
          </cell>
          <cell r="S43">
            <v>8.5984962406015022</v>
          </cell>
          <cell r="T43">
            <v>181</v>
          </cell>
          <cell r="U43">
            <v>179.22399999999999</v>
          </cell>
          <cell r="V43">
            <v>-0.98121546961326556</v>
          </cell>
          <cell r="W43">
            <v>241</v>
          </cell>
          <cell r="X43">
            <v>163.97900000000001</v>
          </cell>
          <cell r="Y43">
            <v>-31.958921161825721</v>
          </cell>
          <cell r="Z43">
            <v>621.5</v>
          </cell>
          <cell r="AA43">
            <v>559.85699999999997</v>
          </cell>
          <cell r="AB43">
            <v>-9.9184231697506071</v>
          </cell>
          <cell r="AC43">
            <v>1131</v>
          </cell>
          <cell r="AD43">
            <v>1174.847</v>
          </cell>
          <cell r="AE43">
            <v>3.8768346595932783</v>
          </cell>
          <cell r="AF43">
            <v>199</v>
          </cell>
          <cell r="AG43">
            <v>180.911</v>
          </cell>
          <cell r="AH43">
            <v>-9.0899497487437184</v>
          </cell>
          <cell r="AI43">
            <v>199</v>
          </cell>
          <cell r="AJ43">
            <v>0</v>
          </cell>
          <cell r="AK43">
            <v>-100</v>
          </cell>
          <cell r="AL43">
            <v>1131</v>
          </cell>
          <cell r="AM43">
            <v>1174.847</v>
          </cell>
          <cell r="AN43">
            <v>3.8768346595932783</v>
          </cell>
          <cell r="AO43">
            <v>229</v>
          </cell>
          <cell r="AP43">
            <v>154</v>
          </cell>
          <cell r="AQ43">
            <v>-32.751091703056765</v>
          </cell>
          <cell r="AR43">
            <v>1330</v>
          </cell>
          <cell r="AS43">
            <v>1355.758</v>
          </cell>
          <cell r="AT43">
            <v>1.9366917293233112</v>
          </cell>
          <cell r="AU43">
            <v>627</v>
          </cell>
          <cell r="AV43">
            <v>334.911</v>
          </cell>
          <cell r="AW43">
            <v>-46.585167464114832</v>
          </cell>
          <cell r="AX43">
            <v>229</v>
          </cell>
          <cell r="AY43">
            <v>155</v>
          </cell>
          <cell r="AZ43">
            <v>-32.314410480349345</v>
          </cell>
          <cell r="BA43">
            <v>225</v>
          </cell>
          <cell r="BB43">
            <v>159.5</v>
          </cell>
          <cell r="BC43">
            <v>-29.111111111111111</v>
          </cell>
          <cell r="BD43">
            <v>175.5</v>
          </cell>
          <cell r="BE43">
            <v>79.5</v>
          </cell>
          <cell r="BF43">
            <v>-54.700854700854705</v>
          </cell>
          <cell r="BG43">
            <v>629.5</v>
          </cell>
          <cell r="BH43">
            <v>394</v>
          </cell>
          <cell r="BI43">
            <v>-37.410643367752186</v>
          </cell>
          <cell r="BJ43">
            <v>1256.5</v>
          </cell>
          <cell r="BK43">
            <v>728.91100000000006</v>
          </cell>
          <cell r="BL43">
            <v>-41.988778352566648</v>
          </cell>
          <cell r="BM43">
            <v>2387.5</v>
          </cell>
          <cell r="BN43">
            <v>1903.758</v>
          </cell>
          <cell r="BO43">
            <v>-20.261445026178009</v>
          </cell>
        </row>
        <row r="44">
          <cell r="B44">
            <v>39</v>
          </cell>
          <cell r="L44" t="str">
            <v xml:space="preserve"> </v>
          </cell>
          <cell r="AM44" t="str">
            <v xml:space="preserve"> </v>
          </cell>
          <cell r="AS44" t="str">
            <v xml:space="preserve"> </v>
          </cell>
        </row>
        <row r="45">
          <cell r="B45">
            <v>40</v>
          </cell>
          <cell r="C45" t="str">
            <v>TDM</v>
          </cell>
          <cell r="E45" t="str">
            <v>JANUARY</v>
          </cell>
          <cell r="H45" t="str">
            <v>FEBRUARY</v>
          </cell>
          <cell r="K45" t="str">
            <v>MARCH</v>
          </cell>
          <cell r="N45" t="str">
            <v>Q1</v>
          </cell>
          <cell r="Q45" t="str">
            <v>APRIL</v>
          </cell>
          <cell r="T45" t="str">
            <v>MAY</v>
          </cell>
          <cell r="W45" t="str">
            <v>JUNE</v>
          </cell>
          <cell r="Z45" t="str">
            <v>Q2</v>
          </cell>
          <cell r="AC45" t="str">
            <v>1st HALF</v>
          </cell>
          <cell r="AF45" t="str">
            <v>JULY</v>
          </cell>
          <cell r="AI45" t="str">
            <v>AUG</v>
          </cell>
          <cell r="AL45" t="str">
            <v>Jan-Aug</v>
          </cell>
          <cell r="AO45" t="str">
            <v>SEP</v>
          </cell>
          <cell r="AR45" t="str">
            <v>Jan-Sep</v>
          </cell>
          <cell r="AU45" t="str">
            <v>Q3</v>
          </cell>
          <cell r="AX45" t="str">
            <v>OCTOBER</v>
          </cell>
          <cell r="BA45" t="str">
            <v>NOVEMBER</v>
          </cell>
          <cell r="BD45" t="str">
            <v>DECEMBER</v>
          </cell>
          <cell r="BG45" t="str">
            <v>Q4</v>
          </cell>
          <cell r="BJ45" t="str">
            <v>2nd HALF</v>
          </cell>
          <cell r="BM45" t="str">
            <v>YTD 2013</v>
          </cell>
        </row>
        <row r="46">
          <cell r="B46">
            <v>41</v>
          </cell>
          <cell r="C46" t="str">
            <v>(as contractor)</v>
          </cell>
          <cell r="E46" t="str">
            <v>Plan</v>
          </cell>
          <cell r="F46" t="str">
            <v>Actual</v>
          </cell>
          <cell r="G46" t="str">
            <v>% var</v>
          </cell>
          <cell r="H46" t="str">
            <v>Plan</v>
          </cell>
          <cell r="I46" t="str">
            <v>Actual</v>
          </cell>
          <cell r="J46" t="str">
            <v>% var</v>
          </cell>
          <cell r="K46" t="str">
            <v>Plan</v>
          </cell>
          <cell r="L46" t="str">
            <v>Actual</v>
          </cell>
          <cell r="M46" t="str">
            <v>% var</v>
          </cell>
          <cell r="N46" t="str">
            <v>Plan</v>
          </cell>
          <cell r="O46" t="str">
            <v>Actual</v>
          </cell>
          <cell r="P46" t="str">
            <v>% var</v>
          </cell>
          <cell r="Q46" t="str">
            <v>Plan</v>
          </cell>
          <cell r="R46" t="str">
            <v>Actual</v>
          </cell>
          <cell r="S46" t="str">
            <v>% var</v>
          </cell>
          <cell r="T46" t="str">
            <v>Plan</v>
          </cell>
          <cell r="U46" t="str">
            <v>Actual</v>
          </cell>
          <cell r="V46" t="str">
            <v>% var</v>
          </cell>
          <cell r="W46" t="str">
            <v>Plan</v>
          </cell>
          <cell r="X46" t="str">
            <v>Actual</v>
          </cell>
          <cell r="Y46" t="str">
            <v>% var</v>
          </cell>
          <cell r="Z46" t="str">
            <v>Plan</v>
          </cell>
          <cell r="AA46" t="str">
            <v>Actual</v>
          </cell>
          <cell r="AB46" t="str">
            <v>% var</v>
          </cell>
          <cell r="AC46" t="str">
            <v>Plan</v>
          </cell>
          <cell r="AD46" t="str">
            <v>Actual</v>
          </cell>
          <cell r="AE46" t="str">
            <v>% var</v>
          </cell>
          <cell r="AF46" t="str">
            <v>Plan</v>
          </cell>
          <cell r="AG46" t="str">
            <v>Actual</v>
          </cell>
          <cell r="AH46" t="str">
            <v>% var</v>
          </cell>
          <cell r="AI46" t="str">
            <v>Plan</v>
          </cell>
          <cell r="AJ46" t="str">
            <v>Actual</v>
          </cell>
          <cell r="AK46" t="str">
            <v>% var</v>
          </cell>
          <cell r="AL46" t="str">
            <v>Plan</v>
          </cell>
          <cell r="AM46" t="str">
            <v>Actual</v>
          </cell>
          <cell r="AN46" t="str">
            <v>% var</v>
          </cell>
          <cell r="AO46" t="str">
            <v>Plan</v>
          </cell>
          <cell r="AP46" t="str">
            <v>Est.</v>
          </cell>
          <cell r="AQ46" t="str">
            <v>% var</v>
          </cell>
          <cell r="AR46" t="str">
            <v>Plan</v>
          </cell>
          <cell r="AS46" t="str">
            <v>Est.</v>
          </cell>
          <cell r="AT46" t="str">
            <v>% var</v>
          </cell>
          <cell r="AU46" t="str">
            <v>Plan</v>
          </cell>
          <cell r="AV46" t="str">
            <v>Est.</v>
          </cell>
          <cell r="AW46" t="str">
            <v>% var</v>
          </cell>
          <cell r="AX46" t="str">
            <v>Plan</v>
          </cell>
          <cell r="AY46" t="str">
            <v>Est.</v>
          </cell>
          <cell r="AZ46" t="str">
            <v>% var</v>
          </cell>
          <cell r="BA46" t="str">
            <v>Plan</v>
          </cell>
          <cell r="BB46" t="str">
            <v>Est.</v>
          </cell>
          <cell r="BC46" t="str">
            <v>% var</v>
          </cell>
          <cell r="BD46" t="str">
            <v>Plan</v>
          </cell>
          <cell r="BE46" t="str">
            <v>Est.</v>
          </cell>
          <cell r="BF46" t="str">
            <v>% var</v>
          </cell>
          <cell r="BG46" t="str">
            <v>Plan</v>
          </cell>
          <cell r="BH46" t="str">
            <v>Est.</v>
          </cell>
          <cell r="BI46" t="str">
            <v>% var</v>
          </cell>
          <cell r="BJ46" t="str">
            <v>Plan</v>
          </cell>
          <cell r="BK46" t="str">
            <v>Est.</v>
          </cell>
          <cell r="BL46" t="str">
            <v>% var</v>
          </cell>
          <cell r="BM46" t="str">
            <v>Plan</v>
          </cell>
          <cell r="BN46" t="str">
            <v>Est.</v>
          </cell>
          <cell r="BO46" t="str">
            <v>% var</v>
          </cell>
        </row>
        <row r="47">
          <cell r="B47">
            <v>42</v>
          </cell>
          <cell r="C47" t="str">
            <v>OB Removal</v>
          </cell>
          <cell r="D47" t="str">
            <v>KBCM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</row>
        <row r="48">
          <cell r="B48">
            <v>43</v>
          </cell>
          <cell r="C48" t="str">
            <v>ROM Production</v>
          </cell>
          <cell r="D48" t="str">
            <v>KTON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</row>
        <row r="49">
          <cell r="B49">
            <v>44</v>
          </cell>
          <cell r="C49" t="str">
            <v>Stripping Ratio</v>
          </cell>
          <cell r="D49" t="str">
            <v>OB: ROM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</row>
        <row r="50">
          <cell r="B50">
            <v>45</v>
          </cell>
        </row>
        <row r="51">
          <cell r="B51">
            <v>46</v>
          </cell>
          <cell r="C51" t="str">
            <v>TDM (as owner)</v>
          </cell>
          <cell r="E51" t="str">
            <v>JANUARY</v>
          </cell>
          <cell r="H51" t="str">
            <v>FEBRUARY</v>
          </cell>
          <cell r="K51" t="str">
            <v>MARCH</v>
          </cell>
          <cell r="N51" t="str">
            <v>Q1</v>
          </cell>
          <cell r="Q51" t="str">
            <v>APRIL</v>
          </cell>
          <cell r="T51" t="str">
            <v>MAY</v>
          </cell>
          <cell r="W51" t="str">
            <v>JUNE</v>
          </cell>
          <cell r="Z51" t="str">
            <v>Q2</v>
          </cell>
          <cell r="AC51" t="str">
            <v>1st HALF</v>
          </cell>
          <cell r="AF51" t="str">
            <v>JULY</v>
          </cell>
          <cell r="AI51" t="str">
            <v>AUG</v>
          </cell>
          <cell r="AL51" t="str">
            <v>Jan-Aug</v>
          </cell>
          <cell r="AO51" t="str">
            <v>SEP</v>
          </cell>
          <cell r="AR51" t="str">
            <v>Jan-Sep</v>
          </cell>
          <cell r="AU51" t="str">
            <v>Q3</v>
          </cell>
          <cell r="AX51" t="str">
            <v>OCTOBER</v>
          </cell>
          <cell r="BA51" t="str">
            <v>NOVEMBER</v>
          </cell>
          <cell r="BD51" t="str">
            <v>DECEMBER</v>
          </cell>
          <cell r="BG51" t="str">
            <v>Q4</v>
          </cell>
          <cell r="BJ51" t="str">
            <v>2nd HALF</v>
          </cell>
          <cell r="BM51" t="str">
            <v>YTD 2013</v>
          </cell>
        </row>
        <row r="52">
          <cell r="B52">
            <v>47</v>
          </cell>
          <cell r="E52" t="str">
            <v>Plan</v>
          </cell>
          <cell r="F52" t="str">
            <v>Actual</v>
          </cell>
          <cell r="G52" t="str">
            <v>% var</v>
          </cell>
          <cell r="H52" t="str">
            <v>Plan</v>
          </cell>
          <cell r="I52" t="str">
            <v>Actual</v>
          </cell>
          <cell r="J52" t="str">
            <v>% var</v>
          </cell>
          <cell r="K52" t="str">
            <v>Plan</v>
          </cell>
          <cell r="L52" t="str">
            <v>Actual</v>
          </cell>
          <cell r="M52" t="str">
            <v>% var</v>
          </cell>
          <cell r="N52" t="str">
            <v>Plan</v>
          </cell>
          <cell r="O52" t="str">
            <v>Actual</v>
          </cell>
          <cell r="P52" t="str">
            <v>% var</v>
          </cell>
          <cell r="Q52" t="str">
            <v>Plan</v>
          </cell>
          <cell r="R52" t="str">
            <v>Actual</v>
          </cell>
          <cell r="S52" t="str">
            <v>% var</v>
          </cell>
          <cell r="T52" t="str">
            <v>Plan</v>
          </cell>
          <cell r="U52" t="str">
            <v>Actual</v>
          </cell>
          <cell r="V52" t="str">
            <v>% var</v>
          </cell>
          <cell r="W52" t="str">
            <v>Plan</v>
          </cell>
          <cell r="X52" t="str">
            <v>Actual</v>
          </cell>
          <cell r="Y52" t="str">
            <v>% var</v>
          </cell>
          <cell r="Z52" t="str">
            <v>Plan</v>
          </cell>
          <cell r="AA52" t="str">
            <v>Actual</v>
          </cell>
          <cell r="AB52" t="str">
            <v>% var</v>
          </cell>
          <cell r="AC52" t="str">
            <v>Plan</v>
          </cell>
          <cell r="AD52" t="str">
            <v>Actual</v>
          </cell>
          <cell r="AE52" t="str">
            <v>% var</v>
          </cell>
          <cell r="AF52" t="str">
            <v>Plan</v>
          </cell>
          <cell r="AG52" t="str">
            <v>Actual</v>
          </cell>
          <cell r="AH52" t="str">
            <v>% var</v>
          </cell>
          <cell r="AI52" t="str">
            <v>Plan</v>
          </cell>
          <cell r="AJ52" t="str">
            <v>Actual</v>
          </cell>
          <cell r="AK52" t="str">
            <v>% var</v>
          </cell>
          <cell r="AL52" t="str">
            <v>Plan</v>
          </cell>
          <cell r="AM52" t="str">
            <v>Actual</v>
          </cell>
          <cell r="AN52" t="str">
            <v>% var</v>
          </cell>
          <cell r="AO52" t="str">
            <v>Plan</v>
          </cell>
          <cell r="AP52" t="str">
            <v>Est.</v>
          </cell>
          <cell r="AQ52" t="str">
            <v>% var</v>
          </cell>
          <cell r="AR52" t="str">
            <v>Plan</v>
          </cell>
          <cell r="AS52" t="str">
            <v>Est.</v>
          </cell>
          <cell r="AT52" t="str">
            <v>% var</v>
          </cell>
          <cell r="AU52" t="str">
            <v>Plan</v>
          </cell>
          <cell r="AV52" t="str">
            <v>Est.</v>
          </cell>
          <cell r="AW52" t="str">
            <v>% var</v>
          </cell>
          <cell r="AX52" t="str">
            <v>Plan</v>
          </cell>
          <cell r="AY52" t="str">
            <v>Est.</v>
          </cell>
          <cell r="AZ52" t="str">
            <v>% var</v>
          </cell>
          <cell r="BA52" t="str">
            <v>Plan</v>
          </cell>
          <cell r="BB52" t="str">
            <v>Est.</v>
          </cell>
          <cell r="BC52" t="str">
            <v>% var</v>
          </cell>
          <cell r="BD52" t="str">
            <v>Plan</v>
          </cell>
          <cell r="BE52" t="str">
            <v>Est.</v>
          </cell>
          <cell r="BF52" t="str">
            <v>% var</v>
          </cell>
          <cell r="BG52" t="str">
            <v>Plan</v>
          </cell>
          <cell r="BH52" t="str">
            <v>Est.</v>
          </cell>
          <cell r="BI52" t="str">
            <v>% var</v>
          </cell>
          <cell r="BJ52" t="str">
            <v>Plan</v>
          </cell>
          <cell r="BK52" t="str">
            <v>Est.</v>
          </cell>
          <cell r="BL52" t="str">
            <v>% var</v>
          </cell>
          <cell r="BM52" t="str">
            <v>Plan</v>
          </cell>
          <cell r="BN52" t="str">
            <v>Est.</v>
          </cell>
          <cell r="BO52" t="str">
            <v>% var</v>
          </cell>
        </row>
        <row r="53">
          <cell r="B53">
            <v>48</v>
          </cell>
          <cell r="C53" t="str">
            <v>OB Removal</v>
          </cell>
          <cell r="D53" t="str">
            <v>KBCM</v>
          </cell>
          <cell r="E53">
            <v>4217.6266459999997</v>
          </cell>
          <cell r="F53">
            <v>4217.6266459999997</v>
          </cell>
          <cell r="G53">
            <v>0</v>
          </cell>
          <cell r="H53">
            <v>3562.2179729999998</v>
          </cell>
          <cell r="I53">
            <v>3562.2179729999998</v>
          </cell>
          <cell r="J53">
            <v>0</v>
          </cell>
          <cell r="K53">
            <v>4494.965792</v>
          </cell>
          <cell r="L53">
            <v>4494.965792</v>
          </cell>
          <cell r="M53">
            <v>0</v>
          </cell>
          <cell r="N53">
            <v>12274.810410999999</v>
          </cell>
          <cell r="O53">
            <v>12274.810410999999</v>
          </cell>
          <cell r="P53">
            <v>0</v>
          </cell>
          <cell r="Q53">
            <v>3283.8046690000001</v>
          </cell>
          <cell r="R53">
            <v>3283.8046690000001</v>
          </cell>
          <cell r="S53">
            <v>0</v>
          </cell>
          <cell r="T53">
            <v>3987.8398179999999</v>
          </cell>
          <cell r="U53">
            <v>3987.8398179999999</v>
          </cell>
          <cell r="V53">
            <v>0</v>
          </cell>
          <cell r="W53">
            <v>4355</v>
          </cell>
          <cell r="X53">
            <v>3965.5941769999999</v>
          </cell>
          <cell r="Y53">
            <v>-8.9415803214695764</v>
          </cell>
          <cell r="Z53">
            <v>11626.644487</v>
          </cell>
          <cell r="AA53">
            <v>11237.238664</v>
          </cell>
          <cell r="AB53">
            <v>-3.3492537200686074</v>
          </cell>
          <cell r="AC53">
            <v>23901.454897999996</v>
          </cell>
          <cell r="AD53">
            <v>23512.049074999999</v>
          </cell>
          <cell r="AE53">
            <v>-1.6292138895385051</v>
          </cell>
          <cell r="AF53">
            <v>3815</v>
          </cell>
          <cell r="AG53">
            <v>4196.6120529999989</v>
          </cell>
          <cell r="AH53">
            <v>10.002937169069433</v>
          </cell>
          <cell r="AI53">
            <v>3543</v>
          </cell>
          <cell r="AJ53">
            <v>3487.87</v>
          </cell>
          <cell r="AK53">
            <v>-1.5560259666948943</v>
          </cell>
          <cell r="AL53">
            <v>31259.454898</v>
          </cell>
          <cell r="AM53">
            <v>31196.531127999999</v>
          </cell>
          <cell r="AN53">
            <v>-0.2012951607931818</v>
          </cell>
          <cell r="AO53">
            <v>3856</v>
          </cell>
          <cell r="AP53">
            <v>3706.1709999999994</v>
          </cell>
          <cell r="AQ53">
            <v>-3.8856068464730456</v>
          </cell>
          <cell r="AR53">
            <v>35115.454897999996</v>
          </cell>
          <cell r="AS53">
            <v>34902.702127999997</v>
          </cell>
          <cell r="AT53">
            <v>-0.60586647850065734</v>
          </cell>
          <cell r="AU53">
            <v>11214</v>
          </cell>
          <cell r="AV53">
            <v>11390.653052999998</v>
          </cell>
          <cell r="AW53">
            <v>1.5752902889245424</v>
          </cell>
          <cell r="AX53">
            <v>3485.3</v>
          </cell>
          <cell r="AY53">
            <v>3563.8746076666689</v>
          </cell>
          <cell r="AZ53">
            <v>2.2544575120267618</v>
          </cell>
          <cell r="BA53">
            <v>3393.3</v>
          </cell>
          <cell r="BB53">
            <v>3471.9946076666688</v>
          </cell>
          <cell r="BC53">
            <v>2.3191173096003483</v>
          </cell>
          <cell r="BD53">
            <v>3058.3</v>
          </cell>
          <cell r="BE53">
            <v>3137.2936076666688</v>
          </cell>
          <cell r="BF53">
            <v>2.5829254051815909</v>
          </cell>
          <cell r="BG53">
            <v>9936.9000000000015</v>
          </cell>
          <cell r="BH53">
            <v>10173.162823000006</v>
          </cell>
          <cell r="BI53">
            <v>2.3776310821282749</v>
          </cell>
          <cell r="BJ53">
            <v>21150.9</v>
          </cell>
          <cell r="BK53">
            <v>21563.815876000004</v>
          </cell>
          <cell r="BL53">
            <v>1.9522378527627795</v>
          </cell>
          <cell r="BM53">
            <v>45052.354898000005</v>
          </cell>
          <cell r="BN53">
            <v>45075.864951000003</v>
          </cell>
          <cell r="BO53">
            <v>5.2183849330907736E-2</v>
          </cell>
        </row>
        <row r="54">
          <cell r="B54">
            <v>49</v>
          </cell>
          <cell r="C54" t="str">
            <v>ROM Production</v>
          </cell>
          <cell r="D54" t="str">
            <v>KTON</v>
          </cell>
          <cell r="E54">
            <v>228.427311620056</v>
          </cell>
          <cell r="F54">
            <v>228.427311620056</v>
          </cell>
          <cell r="G54">
            <v>0</v>
          </cell>
          <cell r="H54">
            <v>179.180610922791</v>
          </cell>
          <cell r="I54">
            <v>179.180610922791</v>
          </cell>
          <cell r="J54">
            <v>0</v>
          </cell>
          <cell r="K54">
            <v>268.70977289120498</v>
          </cell>
          <cell r="L54">
            <v>268.70977289120498</v>
          </cell>
          <cell r="M54">
            <v>0</v>
          </cell>
          <cell r="N54">
            <v>676.31769543405198</v>
          </cell>
          <cell r="O54">
            <v>676.31769543405198</v>
          </cell>
          <cell r="P54">
            <v>0</v>
          </cell>
          <cell r="Q54">
            <v>170.681223059204</v>
          </cell>
          <cell r="R54">
            <v>170.681223059204</v>
          </cell>
          <cell r="S54">
            <v>0</v>
          </cell>
          <cell r="T54">
            <v>163.61095005268101</v>
          </cell>
          <cell r="U54">
            <v>163.61095005268101</v>
          </cell>
          <cell r="V54">
            <v>0</v>
          </cell>
          <cell r="W54">
            <v>237.4</v>
          </cell>
          <cell r="X54">
            <v>235.19531706237001</v>
          </cell>
          <cell r="Y54">
            <v>-0.92867857524431208</v>
          </cell>
          <cell r="Z54">
            <v>571.69217311188504</v>
          </cell>
          <cell r="AA54">
            <v>569.48749017425507</v>
          </cell>
          <cell r="AB54">
            <v>-0.38564161647154355</v>
          </cell>
          <cell r="AC54">
            <v>1248.009868545937</v>
          </cell>
          <cell r="AD54">
            <v>1245.8051856083071</v>
          </cell>
          <cell r="AE54">
            <v>-0.1766558897646103</v>
          </cell>
          <cell r="AF54">
            <v>215.9</v>
          </cell>
          <cell r="AG54">
            <v>237.3702039116516</v>
          </cell>
          <cell r="AH54">
            <v>9.9445131596348286</v>
          </cell>
          <cell r="AI54">
            <v>213.5</v>
          </cell>
          <cell r="AJ54">
            <v>235.52408586351012</v>
          </cell>
          <cell r="AK54">
            <v>10.315731083611299</v>
          </cell>
          <cell r="AL54">
            <v>1677.4098685459371</v>
          </cell>
          <cell r="AM54">
            <v>1718.6994753834688</v>
          </cell>
          <cell r="AN54">
            <v>2.4615097127885366</v>
          </cell>
          <cell r="AO54">
            <v>224.2</v>
          </cell>
          <cell r="AP54">
            <v>205.166</v>
          </cell>
          <cell r="AQ54">
            <v>-8.4897413024085608</v>
          </cell>
          <cell r="AR54">
            <v>1901.6098685459372</v>
          </cell>
          <cell r="AS54">
            <v>1923.8654753834687</v>
          </cell>
          <cell r="AT54">
            <v>1.1703560864747338</v>
          </cell>
          <cell r="AU54">
            <v>653.59999999999991</v>
          </cell>
          <cell r="AV54">
            <v>678.06028977516166</v>
          </cell>
          <cell r="AW54">
            <v>3.7423943964445776</v>
          </cell>
          <cell r="AX54">
            <v>196.7</v>
          </cell>
          <cell r="AY54">
            <v>196.69</v>
          </cell>
          <cell r="AZ54">
            <v>-5.0838840874381829E-3</v>
          </cell>
          <cell r="BA54">
            <v>208.7</v>
          </cell>
          <cell r="BB54">
            <v>208.7</v>
          </cell>
          <cell r="BC54">
            <v>0</v>
          </cell>
          <cell r="BD54">
            <v>209.49</v>
          </cell>
          <cell r="BE54">
            <v>209.489</v>
          </cell>
          <cell r="BF54">
            <v>-4.7734975416715588E-4</v>
          </cell>
          <cell r="BG54">
            <v>614.89</v>
          </cell>
          <cell r="BH54">
            <v>614.87900000000002</v>
          </cell>
          <cell r="BI54">
            <v>-1.7889378587986888E-3</v>
          </cell>
          <cell r="BJ54">
            <v>1268.4899999999998</v>
          </cell>
          <cell r="BK54">
            <v>1292.9392897751618</v>
          </cell>
          <cell r="BL54">
            <v>1.9274325990084287</v>
          </cell>
          <cell r="BM54">
            <v>2516.4998685459368</v>
          </cell>
          <cell r="BN54">
            <v>2538.7444753834684</v>
          </cell>
          <cell r="BO54">
            <v>0.88395024834174896</v>
          </cell>
        </row>
        <row r="55">
          <cell r="B55">
            <v>50</v>
          </cell>
          <cell r="C55" t="str">
            <v>F/C Production</v>
          </cell>
          <cell r="D55" t="str">
            <v>KTON</v>
          </cell>
          <cell r="E55">
            <v>182.9412956841532</v>
          </cell>
          <cell r="F55">
            <v>269.29479599999996</v>
          </cell>
          <cell r="G55">
            <v>47.202847226432375</v>
          </cell>
          <cell r="H55">
            <v>197.50638891942819</v>
          </cell>
          <cell r="I55">
            <v>239.813401</v>
          </cell>
          <cell r="J55">
            <v>21.42057900609522</v>
          </cell>
          <cell r="K55">
            <v>196.26291780451285</v>
          </cell>
          <cell r="L55">
            <v>280.61119999999994</v>
          </cell>
          <cell r="M55">
            <v>42.977187509003592</v>
          </cell>
          <cell r="N55">
            <v>576.71060240809425</v>
          </cell>
          <cell r="O55">
            <v>789.71939699999984</v>
          </cell>
          <cell r="P55">
            <v>36.935127202876608</v>
          </cell>
          <cell r="Q55">
            <v>190.57246929081879</v>
          </cell>
          <cell r="R55">
            <v>189.00686035336113</v>
          </cell>
          <cell r="S55">
            <v>-0.82152943879238505</v>
          </cell>
          <cell r="T55">
            <v>221.893486224767</v>
          </cell>
          <cell r="U55">
            <v>116.10862</v>
          </cell>
          <cell r="V55">
            <v>-47.673714097948874</v>
          </cell>
          <cell r="W55">
            <v>221.09716371748121</v>
          </cell>
          <cell r="X55">
            <v>205.36227000000002</v>
          </cell>
          <cell r="Y55">
            <v>-7.1167325048037657</v>
          </cell>
          <cell r="Z55">
            <v>633.56311923306703</v>
          </cell>
          <cell r="AA55">
            <v>510.47775035336116</v>
          </cell>
          <cell r="AB55">
            <v>-19.427483251976795</v>
          </cell>
          <cell r="AC55">
            <v>1210.2737216411613</v>
          </cell>
          <cell r="AD55">
            <v>1300.1971473533611</v>
          </cell>
          <cell r="AE55">
            <v>7.430007287133475</v>
          </cell>
          <cell r="AF55">
            <v>222.20890806717588</v>
          </cell>
          <cell r="AG55">
            <v>187.79373000000004</v>
          </cell>
          <cell r="AH55">
            <v>-15.487758059083664</v>
          </cell>
          <cell r="AI55">
            <v>206.31517025839881</v>
          </cell>
          <cell r="AJ55">
            <v>213.39352000000002</v>
          </cell>
          <cell r="AK55">
            <v>3.4308430799034109</v>
          </cell>
          <cell r="AL55">
            <v>1638.797799966736</v>
          </cell>
          <cell r="AM55">
            <v>1701.3843973533612</v>
          </cell>
          <cell r="AN55">
            <v>3.8190554922575344</v>
          </cell>
          <cell r="AO55">
            <v>228.72833732414682</v>
          </cell>
          <cell r="AP55">
            <v>175</v>
          </cell>
          <cell r="AQ55">
            <v>-23.490022247660843</v>
          </cell>
          <cell r="AR55">
            <v>1867.5261372908828</v>
          </cell>
          <cell r="AS55">
            <v>1876.3843973533612</v>
          </cell>
          <cell r="AT55">
            <v>0.47433124953895334</v>
          </cell>
          <cell r="AU55">
            <v>657.25241564972157</v>
          </cell>
          <cell r="AV55">
            <v>576.18725000000006</v>
          </cell>
          <cell r="AW55">
            <v>-12.33394715933987</v>
          </cell>
          <cell r="AX55">
            <v>224.91275052081397</v>
          </cell>
          <cell r="AY55">
            <v>175</v>
          </cell>
          <cell r="AZ55">
            <v>-22.192050208462916</v>
          </cell>
          <cell r="BA55">
            <v>210.4135206681494</v>
          </cell>
          <cell r="BB55">
            <v>175</v>
          </cell>
          <cell r="BC55">
            <v>-16.83043967692614</v>
          </cell>
          <cell r="BD55">
            <v>178.3625915201539</v>
          </cell>
          <cell r="BE55">
            <v>175</v>
          </cell>
          <cell r="BF55">
            <v>-1.8852560346287333</v>
          </cell>
          <cell r="BG55">
            <v>613.6888627091173</v>
          </cell>
          <cell r="BH55">
            <v>525</v>
          </cell>
          <cell r="BI55">
            <v>-14.451763442080745</v>
          </cell>
          <cell r="BJ55">
            <v>1270.9412783588389</v>
          </cell>
          <cell r="BK55">
            <v>1101.1872499999999</v>
          </cell>
          <cell r="BL55">
            <v>-13.356559523980652</v>
          </cell>
          <cell r="BM55">
            <v>2481.2150000000001</v>
          </cell>
          <cell r="BN55">
            <v>2401.3843973533612</v>
          </cell>
          <cell r="BO55">
            <v>-3.2173996468116992</v>
          </cell>
        </row>
        <row r="56">
          <cell r="B56">
            <v>51</v>
          </cell>
          <cell r="C56" t="str">
            <v>Stripping Ratio</v>
          </cell>
          <cell r="D56" t="str">
            <v>OB: ROM</v>
          </cell>
          <cell r="E56">
            <v>18.463758191118554</v>
          </cell>
          <cell r="F56">
            <v>18.463758191118554</v>
          </cell>
          <cell r="G56">
            <v>0</v>
          </cell>
          <cell r="H56">
            <v>19.880599550667682</v>
          </cell>
          <cell r="I56">
            <v>19.880599550667682</v>
          </cell>
          <cell r="J56">
            <v>0</v>
          </cell>
          <cell r="K56">
            <v>16.727957988412719</v>
          </cell>
          <cell r="L56">
            <v>16.727957988412719</v>
          </cell>
          <cell r="M56">
            <v>0</v>
          </cell>
          <cell r="N56">
            <v>18.149473973355352</v>
          </cell>
          <cell r="O56">
            <v>18.149473973355352</v>
          </cell>
          <cell r="P56">
            <v>0</v>
          </cell>
          <cell r="Q56">
            <v>19.239402027608804</v>
          </cell>
          <cell r="R56">
            <v>19.239402027608804</v>
          </cell>
          <cell r="S56">
            <v>0</v>
          </cell>
          <cell r="T56">
            <v>24.373917618080927</v>
          </cell>
          <cell r="U56">
            <v>24.373917618080927</v>
          </cell>
          <cell r="V56">
            <v>0</v>
          </cell>
          <cell r="W56">
            <v>18.344566133108678</v>
          </cell>
          <cell r="X56">
            <v>16.860855167232724</v>
          </cell>
          <cell r="Y56">
            <v>-8.0880133937761514</v>
          </cell>
          <cell r="Z56">
            <v>20.337246220658972</v>
          </cell>
          <cell r="AA56">
            <v>19.732195803917598</v>
          </cell>
          <cell r="AB56">
            <v>-2.9750852705257218</v>
          </cell>
          <cell r="AC56">
            <v>19.151655367795858</v>
          </cell>
          <cell r="AD56">
            <v>18.872974158892617</v>
          </cell>
          <cell r="AE56">
            <v>-1.4551285700966188</v>
          </cell>
          <cell r="AF56">
            <v>17.670217693376564</v>
          </cell>
          <cell r="AG56">
            <v>17.679607565918275</v>
          </cell>
          <cell r="AH56">
            <v>5.3139540806167854E-2</v>
          </cell>
          <cell r="AI56">
            <v>16.594847775175644</v>
          </cell>
          <cell r="AJ56">
            <v>14.808973728577699</v>
          </cell>
          <cell r="AK56">
            <v>-10.761617526070031</v>
          </cell>
          <cell r="AL56">
            <v>114.37242522070599</v>
          </cell>
          <cell r="AM56">
            <v>111.11223008077378</v>
          </cell>
          <cell r="AN56">
            <v>-2.8505080080631022</v>
          </cell>
          <cell r="AO56">
            <v>17.198929527207852</v>
          </cell>
          <cell r="AP56">
            <v>18.064255285963558</v>
          </cell>
          <cell r="AQ56">
            <v>5.0312768442175626</v>
          </cell>
          <cell r="AR56">
            <v>18.466171993970018</v>
          </cell>
          <cell r="AS56">
            <v>18.1419660441919</v>
          </cell>
          <cell r="AT56">
            <v>-1.7556749167287369</v>
          </cell>
          <cell r="AU56">
            <v>17.157282741738069</v>
          </cell>
          <cell r="AV56">
            <v>16.798879428224634</v>
          </cell>
          <cell r="AW56">
            <v>-2.0889281764970655</v>
          </cell>
          <cell r="AX56">
            <v>17.718861209964416</v>
          </cell>
          <cell r="AY56">
            <v>18.119246569051143</v>
          </cell>
          <cell r="AZ56">
            <v>2.2596562744199669</v>
          </cell>
          <cell r="BA56">
            <v>16.259223766171541</v>
          </cell>
          <cell r="BB56">
            <v>16.636294238939477</v>
          </cell>
          <cell r="BC56">
            <v>2.3191173096003403</v>
          </cell>
          <cell r="BD56">
            <v>14.598787531624421</v>
          </cell>
          <cell r="BE56">
            <v>14.975934811215236</v>
          </cell>
          <cell r="BF56">
            <v>2.5834150868613248</v>
          </cell>
          <cell r="BG56">
            <v>16.160451462863278</v>
          </cell>
          <cell r="BH56">
            <v>16.544983359327617</v>
          </cell>
          <cell r="BI56">
            <v>2.3794625870941335</v>
          </cell>
          <cell r="BJ56">
            <v>16.674077052243224</v>
          </cell>
          <cell r="BK56">
            <v>16.678134887330934</v>
          </cell>
          <cell r="BL56">
            <v>2.4336190093139819E-2</v>
          </cell>
          <cell r="BM56">
            <v>17.902784522707638</v>
          </cell>
          <cell r="BN56">
            <v>17.755179927744187</v>
          </cell>
          <cell r="BO56">
            <v>-0.82447841996998172</v>
          </cell>
        </row>
        <row r="57">
          <cell r="B57">
            <v>52</v>
          </cell>
          <cell r="C57" t="str">
            <v>Hauling</v>
          </cell>
          <cell r="D57" t="str">
            <v>KTON</v>
          </cell>
          <cell r="E57">
            <v>168.56736001551263</v>
          </cell>
          <cell r="F57">
            <v>192.29906392827937</v>
          </cell>
          <cell r="G57">
            <v>14.078469230687835</v>
          </cell>
          <cell r="H57">
            <v>182.33396082976745</v>
          </cell>
          <cell r="I57">
            <v>247.37767832850216</v>
          </cell>
          <cell r="J57">
            <v>35.672848438509767</v>
          </cell>
          <cell r="K57">
            <v>181.15865970490844</v>
          </cell>
          <cell r="L57">
            <v>255.61235835396388</v>
          </cell>
          <cell r="M57">
            <v>41.098614203888445</v>
          </cell>
          <cell r="N57">
            <v>532.05998055018858</v>
          </cell>
          <cell r="O57">
            <v>695.28910061074544</v>
          </cell>
          <cell r="P57">
            <v>30.678706542026728</v>
          </cell>
          <cell r="Q57">
            <v>175.78017486607675</v>
          </cell>
          <cell r="R57">
            <v>209.8438751560756</v>
          </cell>
          <cell r="S57">
            <v>19.378579134962902</v>
          </cell>
          <cell r="T57">
            <v>205.38410051633645</v>
          </cell>
          <cell r="U57">
            <v>157.86832403205142</v>
          </cell>
          <cell r="V57">
            <v>-23.135080254425819</v>
          </cell>
          <cell r="W57">
            <v>204.63143426833335</v>
          </cell>
          <cell r="X57">
            <v>175.57536867561262</v>
          </cell>
          <cell r="Y57">
            <v>-14.199219047949146</v>
          </cell>
          <cell r="Z57">
            <v>585.79570965074652</v>
          </cell>
          <cell r="AA57">
            <v>543.28756786373958</v>
          </cell>
          <cell r="AB57">
            <v>-7.2564788520473185</v>
          </cell>
          <cell r="AC57">
            <v>1117.855690200935</v>
          </cell>
          <cell r="AD57">
            <v>1238.5766684744849</v>
          </cell>
          <cell r="AE57">
            <v>10.799334773869628</v>
          </cell>
          <cell r="AF57">
            <v>205.68223019682645</v>
          </cell>
          <cell r="AG57">
            <v>168.1235774445266</v>
          </cell>
          <cell r="AH57">
            <v>-18.260523875279993</v>
          </cell>
          <cell r="AI57">
            <v>190.65982420700772</v>
          </cell>
          <cell r="AJ57">
            <v>204.38602198622135</v>
          </cell>
          <cell r="AK57">
            <v>7.1993131412470515</v>
          </cell>
          <cell r="AL57">
            <v>1514.1977446047692</v>
          </cell>
          <cell r="AM57">
            <v>1611.0862679052329</v>
          </cell>
          <cell r="AN57">
            <v>6.3986704276694866</v>
          </cell>
          <cell r="AO57">
            <v>211.84424911889744</v>
          </cell>
          <cell r="AP57">
            <v>175</v>
          </cell>
          <cell r="AQ57">
            <v>-17.392140344682488</v>
          </cell>
          <cell r="AR57">
            <v>1726.0419937236666</v>
          </cell>
          <cell r="AS57">
            <v>1786.0862679052329</v>
          </cell>
          <cell r="AT57">
            <v>3.4787261491842512</v>
          </cell>
          <cell r="AU57">
            <v>608.18630352273158</v>
          </cell>
          <cell r="AV57">
            <v>547.50959943074793</v>
          </cell>
          <cell r="AW57">
            <v>-9.9766640157025179</v>
          </cell>
          <cell r="AX57">
            <v>208.23784169361537</v>
          </cell>
          <cell r="AY57">
            <v>175</v>
          </cell>
          <cell r="AZ57">
            <v>-15.961480114896162</v>
          </cell>
          <cell r="BA57">
            <v>194.53349347754357</v>
          </cell>
          <cell r="BB57">
            <v>175</v>
          </cell>
          <cell r="BC57">
            <v>-10.041198113680339</v>
          </cell>
          <cell r="BD57">
            <v>164.23967110517421</v>
          </cell>
          <cell r="BE57">
            <v>175</v>
          </cell>
          <cell r="BF57">
            <v>6.5516015846958151</v>
          </cell>
          <cell r="BG57">
            <v>567.01100627633321</v>
          </cell>
          <cell r="BH57">
            <v>525</v>
          </cell>
          <cell r="BI57">
            <v>-7.409204726417447</v>
          </cell>
          <cell r="BJ57">
            <v>1175.1973097990649</v>
          </cell>
          <cell r="BK57">
            <v>1072.509599430748</v>
          </cell>
          <cell r="BL57">
            <v>-8.7379123073277274</v>
          </cell>
          <cell r="BM57">
            <v>2293.0529999999999</v>
          </cell>
          <cell r="BN57">
            <v>2311.0862679052329</v>
          </cell>
          <cell r="BO57">
            <v>0.786430488315493</v>
          </cell>
        </row>
        <row r="58">
          <cell r="B58">
            <v>53</v>
          </cell>
          <cell r="C58" t="str">
            <v>ROM Stock</v>
          </cell>
          <cell r="D58" t="str">
            <v>KTON</v>
          </cell>
          <cell r="E58">
            <v>71.611238935902804</v>
          </cell>
          <cell r="F58">
            <v>398.10576599999996</v>
          </cell>
          <cell r="G58">
            <v>455.92637680285515</v>
          </cell>
          <cell r="H58">
            <v>53.285460939265619</v>
          </cell>
          <cell r="I58">
            <v>327.45264299999997</v>
          </cell>
          <cell r="J58">
            <v>514.52530808212043</v>
          </cell>
          <cell r="K58">
            <v>125.73231602595777</v>
          </cell>
          <cell r="L58">
            <v>315.55144589120482</v>
          </cell>
          <cell r="M58">
            <v>150.97083698518557</v>
          </cell>
          <cell r="N58">
            <v>125.73231602595777</v>
          </cell>
          <cell r="O58">
            <v>315.55144589120482</v>
          </cell>
          <cell r="P58">
            <v>150.97083698518557</v>
          </cell>
          <cell r="Q58">
            <v>105.84106979434301</v>
          </cell>
          <cell r="R58">
            <v>313.27196299999997</v>
          </cell>
          <cell r="S58">
            <v>195.98336790124139</v>
          </cell>
          <cell r="T58">
            <v>47.558533622257016</v>
          </cell>
          <cell r="U58">
            <v>338.09529199614713</v>
          </cell>
          <cell r="V58">
            <v>610.90352507824423</v>
          </cell>
          <cell r="W58">
            <v>63.861369904775842</v>
          </cell>
          <cell r="X58">
            <v>379.55715199999997</v>
          </cell>
          <cell r="Y58">
            <v>494.34545886810827</v>
          </cell>
          <cell r="Z58">
            <v>63.861369904775842</v>
          </cell>
          <cell r="AA58">
            <v>379.55715199999997</v>
          </cell>
          <cell r="AB58">
            <v>494.34545886810827</v>
          </cell>
          <cell r="AC58">
            <v>63.861369904775842</v>
          </cell>
          <cell r="AD58">
            <v>379.55715199999997</v>
          </cell>
          <cell r="AE58">
            <v>494.34545886810827</v>
          </cell>
          <cell r="AF58">
            <v>57.552461837599964</v>
          </cell>
          <cell r="AG58">
            <v>425.79294501144409</v>
          </cell>
          <cell r="AH58">
            <v>639.83445958043558</v>
          </cell>
          <cell r="AI58">
            <v>64.737291579201127</v>
          </cell>
          <cell r="AJ58">
            <v>439.97206601144404</v>
          </cell>
          <cell r="AK58">
            <v>579.62692797113993</v>
          </cell>
          <cell r="AL58">
            <v>64.737291579201127</v>
          </cell>
          <cell r="AM58">
            <v>439.97206601144404</v>
          </cell>
          <cell r="AN58">
            <v>579.62692797113993</v>
          </cell>
          <cell r="AO58">
            <v>60.208954255054266</v>
          </cell>
          <cell r="AP58">
            <v>470.13806601144404</v>
          </cell>
          <cell r="AQ58">
            <v>680.84409840414742</v>
          </cell>
          <cell r="AR58">
            <v>60.208954255054266</v>
          </cell>
          <cell r="AS58">
            <v>470.13806601144404</v>
          </cell>
          <cell r="AT58">
            <v>680.84409840414742</v>
          </cell>
          <cell r="AU58">
            <v>60.208954255054266</v>
          </cell>
          <cell r="AV58">
            <v>470.13806601144404</v>
          </cell>
          <cell r="AW58">
            <v>680.84409840414742</v>
          </cell>
          <cell r="AX58">
            <v>31.996203734240282</v>
          </cell>
          <cell r="AY58">
            <v>491.82806601144398</v>
          </cell>
          <cell r="AZ58">
            <v>1437.1450628848233</v>
          </cell>
          <cell r="BA58">
            <v>30.282683066090868</v>
          </cell>
          <cell r="BB58">
            <v>525.52806601144403</v>
          </cell>
          <cell r="BC58">
            <v>1635.4078727584933</v>
          </cell>
          <cell r="BD58">
            <v>61.410091545936979</v>
          </cell>
          <cell r="BE58">
            <v>560.01706601144406</v>
          </cell>
          <cell r="BF58">
            <v>811.93002959868727</v>
          </cell>
          <cell r="BG58">
            <v>61.410091545936979</v>
          </cell>
          <cell r="BH58">
            <v>560.01706601144406</v>
          </cell>
          <cell r="BI58">
            <v>811.93002959868727</v>
          </cell>
          <cell r="BJ58">
            <v>61.410091545936979</v>
          </cell>
          <cell r="BK58">
            <v>560.01706601144406</v>
          </cell>
          <cell r="BL58">
            <v>811.93002959868727</v>
          </cell>
          <cell r="BM58">
            <v>61.410091545936979</v>
          </cell>
          <cell r="BN58">
            <v>560.01706601144406</v>
          </cell>
          <cell r="BO58">
            <v>811.93002959868727</v>
          </cell>
        </row>
        <row r="59">
          <cell r="B59">
            <v>54</v>
          </cell>
          <cell r="C59" t="str">
            <v>FC Stock</v>
          </cell>
          <cell r="D59" t="str">
            <v>KTON</v>
          </cell>
          <cell r="E59">
            <v>180.64531078090698</v>
          </cell>
          <cell r="F59">
            <v>145.11597499999999</v>
          </cell>
          <cell r="G59">
            <v>-19.668008888422364</v>
          </cell>
          <cell r="H59">
            <v>181.15169970033514</v>
          </cell>
          <cell r="I59">
            <v>167.06237610892231</v>
          </cell>
          <cell r="J59">
            <v>-7.7776380871499882</v>
          </cell>
          <cell r="K59">
            <v>188.41461750484802</v>
          </cell>
          <cell r="L59">
            <v>121.65334610892228</v>
          </cell>
          <cell r="M59">
            <v>-35.43316982516388</v>
          </cell>
          <cell r="N59">
            <v>188.41461750484802</v>
          </cell>
          <cell r="O59">
            <v>121.65334610892228</v>
          </cell>
          <cell r="P59">
            <v>-35.43316982516388</v>
          </cell>
          <cell r="Q59">
            <v>179.48708679566684</v>
          </cell>
          <cell r="R59">
            <v>94.006206999999989</v>
          </cell>
          <cell r="S59">
            <v>-47.62508619518723</v>
          </cell>
          <cell r="T59">
            <v>220.38057302043387</v>
          </cell>
          <cell r="U59">
            <v>30.890831999999996</v>
          </cell>
          <cell r="V59">
            <v>-85.982960486659692</v>
          </cell>
          <cell r="W59">
            <v>200.47773673791511</v>
          </cell>
          <cell r="X59">
            <v>72.262098999999992</v>
          </cell>
          <cell r="Y59">
            <v>-63.955050483002843</v>
          </cell>
          <cell r="Z59">
            <v>200.47773673791511</v>
          </cell>
          <cell r="AA59">
            <v>72.262098999999992</v>
          </cell>
          <cell r="AB59">
            <v>-63.955050483002843</v>
          </cell>
          <cell r="AC59">
            <v>200.47773673791511</v>
          </cell>
          <cell r="AD59">
            <v>72.262098999999992</v>
          </cell>
          <cell r="AE59">
            <v>-63.955050483002843</v>
          </cell>
          <cell r="AF59">
            <v>223.68664480509099</v>
          </cell>
          <cell r="AG59">
            <v>79.156847999999997</v>
          </cell>
          <cell r="AH59">
            <v>-64.61261776760378</v>
          </cell>
          <cell r="AI59">
            <v>231.0018150634898</v>
          </cell>
          <cell r="AJ59">
            <v>73.289923999999999</v>
          </cell>
          <cell r="AK59">
            <v>-68.273009465377328</v>
          </cell>
          <cell r="AL59">
            <v>231.0018150634898</v>
          </cell>
          <cell r="AM59">
            <v>73.289923999999999</v>
          </cell>
          <cell r="AN59">
            <v>-68.273009465377328</v>
          </cell>
          <cell r="AO59">
            <v>230.73015238763662</v>
          </cell>
          <cell r="AP59">
            <v>94.289923999999985</v>
          </cell>
          <cell r="AQ59">
            <v>-59.134112718138013</v>
          </cell>
          <cell r="AR59">
            <v>230.73015238763662</v>
          </cell>
          <cell r="AS59">
            <v>94.289923999999985</v>
          </cell>
          <cell r="AT59">
            <v>-59.134112718138013</v>
          </cell>
          <cell r="AU59">
            <v>230.73015238763662</v>
          </cell>
          <cell r="AV59">
            <v>94.289923999999985</v>
          </cell>
          <cell r="AW59">
            <v>-59.134112718138013</v>
          </cell>
          <cell r="AX59">
            <v>226.64290290845062</v>
          </cell>
          <cell r="AY59">
            <v>114.28992399999998</v>
          </cell>
          <cell r="AZ59">
            <v>-49.572687900946157</v>
          </cell>
          <cell r="BA59">
            <v>212.05642357660003</v>
          </cell>
          <cell r="BB59">
            <v>129.78992399999998</v>
          </cell>
          <cell r="BC59">
            <v>-38.794627481248334</v>
          </cell>
          <cell r="BD59">
            <v>214.91901509675392</v>
          </cell>
          <cell r="BE59">
            <v>225.28992399999998</v>
          </cell>
          <cell r="BF59">
            <v>4.8254961984528011</v>
          </cell>
          <cell r="BG59">
            <v>214.91901509675392</v>
          </cell>
          <cell r="BH59">
            <v>225.28992399999998</v>
          </cell>
          <cell r="BI59">
            <v>4.8254961984528011</v>
          </cell>
          <cell r="BJ59">
            <v>214.91901509675392</v>
          </cell>
          <cell r="BK59">
            <v>225.28992399999998</v>
          </cell>
          <cell r="BL59">
            <v>4.8254961984528011</v>
          </cell>
          <cell r="BM59">
            <v>214.91901509675392</v>
          </cell>
          <cell r="BN59">
            <v>225.28992399999998</v>
          </cell>
          <cell r="BO59">
            <v>4.8254961984528011</v>
          </cell>
        </row>
        <row r="60">
          <cell r="B60">
            <v>55</v>
          </cell>
          <cell r="C60" t="str">
            <v>Sales</v>
          </cell>
          <cell r="D60" t="str">
            <v>KTON</v>
          </cell>
          <cell r="E60">
            <v>123.5</v>
          </cell>
          <cell r="F60">
            <v>70.682000000000002</v>
          </cell>
          <cell r="G60">
            <v>-42.767611336032388</v>
          </cell>
          <cell r="H60">
            <v>197</v>
          </cell>
          <cell r="I60">
            <v>217.86699999999999</v>
          </cell>
          <cell r="J60">
            <v>10.592385786802025</v>
          </cell>
          <cell r="K60">
            <v>189</v>
          </cell>
          <cell r="L60">
            <v>326.44099999999997</v>
          </cell>
          <cell r="M60">
            <v>72.7201058201058</v>
          </cell>
          <cell r="N60">
            <v>509.5</v>
          </cell>
          <cell r="O60">
            <v>614.99</v>
          </cell>
          <cell r="P60">
            <v>20.704612365063792</v>
          </cell>
          <cell r="Q60">
            <v>199.5</v>
          </cell>
          <cell r="R60">
            <v>216.654</v>
          </cell>
          <cell r="S60">
            <v>8.5984962406015022</v>
          </cell>
          <cell r="T60">
            <v>181</v>
          </cell>
          <cell r="U60">
            <v>179.22399999999999</v>
          </cell>
          <cell r="V60">
            <v>-0.98121546961326556</v>
          </cell>
          <cell r="W60">
            <v>241</v>
          </cell>
          <cell r="X60">
            <v>163.97900000000001</v>
          </cell>
          <cell r="Y60">
            <v>-31.958921161825721</v>
          </cell>
          <cell r="Z60">
            <v>621.5</v>
          </cell>
          <cell r="AA60">
            <v>559.85699999999997</v>
          </cell>
          <cell r="AB60">
            <v>-9.9184231697506071</v>
          </cell>
          <cell r="AC60">
            <v>1131</v>
          </cell>
          <cell r="AD60">
            <v>1174.847</v>
          </cell>
          <cell r="AE60">
            <v>3.8768346595932783</v>
          </cell>
          <cell r="AF60">
            <v>199</v>
          </cell>
          <cell r="AG60">
            <v>180.911</v>
          </cell>
          <cell r="AH60">
            <v>-9.0899497487437184</v>
          </cell>
          <cell r="AI60">
            <v>199</v>
          </cell>
          <cell r="AJ60">
            <v>0</v>
          </cell>
          <cell r="AK60">
            <v>-100</v>
          </cell>
          <cell r="AL60">
            <v>1529</v>
          </cell>
          <cell r="AM60">
            <v>1355.758</v>
          </cell>
          <cell r="AN60">
            <v>-11.330412034009154</v>
          </cell>
          <cell r="AO60">
            <v>229</v>
          </cell>
          <cell r="AP60">
            <v>154</v>
          </cell>
          <cell r="AQ60">
            <v>-32.751091703056765</v>
          </cell>
          <cell r="AR60">
            <v>1758</v>
          </cell>
          <cell r="AS60">
            <v>1509.758</v>
          </cell>
          <cell r="AT60">
            <v>-14.120705346985208</v>
          </cell>
          <cell r="AU60">
            <v>627</v>
          </cell>
          <cell r="AV60">
            <v>334.911</v>
          </cell>
          <cell r="AW60">
            <v>-46.585167464114832</v>
          </cell>
          <cell r="AX60">
            <v>229</v>
          </cell>
          <cell r="AY60">
            <v>155</v>
          </cell>
          <cell r="AZ60">
            <v>-32.314410480349345</v>
          </cell>
          <cell r="BA60">
            <v>225</v>
          </cell>
          <cell r="BB60">
            <v>159.5</v>
          </cell>
          <cell r="BC60">
            <v>-29.111111111111111</v>
          </cell>
          <cell r="BD60">
            <v>175.5</v>
          </cell>
          <cell r="BE60">
            <v>79.5</v>
          </cell>
          <cell r="BF60">
            <v>-54.700854700854705</v>
          </cell>
          <cell r="BG60">
            <v>629.5</v>
          </cell>
          <cell r="BH60">
            <v>394</v>
          </cell>
          <cell r="BI60">
            <v>-37.410643367752186</v>
          </cell>
          <cell r="BJ60">
            <v>1256.5</v>
          </cell>
          <cell r="BK60">
            <v>728.91100000000006</v>
          </cell>
          <cell r="BL60">
            <v>-41.988778352566648</v>
          </cell>
          <cell r="BM60">
            <v>2387.5</v>
          </cell>
          <cell r="BN60">
            <v>1903.758</v>
          </cell>
          <cell r="BO60">
            <v>-20.261445026178009</v>
          </cell>
        </row>
        <row r="61">
          <cell r="B61">
            <v>56</v>
          </cell>
        </row>
        <row r="62">
          <cell r="B62">
            <v>57</v>
          </cell>
          <cell r="C62" t="str">
            <v>EMBALUT</v>
          </cell>
          <cell r="E62" t="str">
            <v>JANUARY</v>
          </cell>
          <cell r="H62" t="str">
            <v>FEBRUARY</v>
          </cell>
          <cell r="K62" t="str">
            <v>MARCH</v>
          </cell>
          <cell r="N62" t="str">
            <v>Q1</v>
          </cell>
          <cell r="Q62" t="str">
            <v>APRIL</v>
          </cell>
          <cell r="T62" t="str">
            <v>MAY</v>
          </cell>
          <cell r="W62" t="str">
            <v>JUNE</v>
          </cell>
          <cell r="Z62" t="str">
            <v>Q2</v>
          </cell>
          <cell r="AC62" t="str">
            <v>1st HALF</v>
          </cell>
          <cell r="AF62" t="str">
            <v>JULY</v>
          </cell>
          <cell r="AI62" t="str">
            <v>AUG</v>
          </cell>
          <cell r="AL62" t="str">
            <v>Jan-Aug</v>
          </cell>
          <cell r="AO62" t="str">
            <v>SEP</v>
          </cell>
          <cell r="AR62" t="str">
            <v>Jan-Sep</v>
          </cell>
          <cell r="AU62" t="str">
            <v>Q3</v>
          </cell>
          <cell r="AX62" t="str">
            <v>OCTOBER</v>
          </cell>
          <cell r="BA62" t="str">
            <v>NOVEMBER</v>
          </cell>
          <cell r="BD62" t="str">
            <v>DECEMBER</v>
          </cell>
          <cell r="BG62" t="str">
            <v>Q4</v>
          </cell>
          <cell r="BJ62" t="str">
            <v>2nd HALF</v>
          </cell>
          <cell r="BM62" t="str">
            <v>YTD 2013</v>
          </cell>
        </row>
        <row r="63">
          <cell r="B63">
            <v>58</v>
          </cell>
          <cell r="E63" t="str">
            <v>Plan</v>
          </cell>
          <cell r="F63" t="str">
            <v>Actual</v>
          </cell>
          <cell r="G63" t="str">
            <v>% var</v>
          </cell>
          <cell r="H63" t="str">
            <v>Plan</v>
          </cell>
          <cell r="I63" t="str">
            <v>Actual</v>
          </cell>
          <cell r="J63" t="str">
            <v>% var</v>
          </cell>
          <cell r="K63" t="str">
            <v>Plan</v>
          </cell>
          <cell r="L63" t="str">
            <v>Actual</v>
          </cell>
          <cell r="M63" t="str">
            <v>% var</v>
          </cell>
          <cell r="N63" t="str">
            <v>Plan</v>
          </cell>
          <cell r="O63" t="str">
            <v>Actual</v>
          </cell>
          <cell r="P63" t="str">
            <v>% var</v>
          </cell>
          <cell r="Q63" t="str">
            <v>Plan</v>
          </cell>
          <cell r="R63" t="str">
            <v>Actual</v>
          </cell>
          <cell r="S63" t="str">
            <v>% var</v>
          </cell>
          <cell r="T63" t="str">
            <v>Plan</v>
          </cell>
          <cell r="U63" t="str">
            <v>Actual</v>
          </cell>
          <cell r="V63" t="str">
            <v>% var</v>
          </cell>
          <cell r="W63" t="str">
            <v>Plan</v>
          </cell>
          <cell r="X63" t="str">
            <v>Actual</v>
          </cell>
          <cell r="Y63" t="str">
            <v>% var</v>
          </cell>
          <cell r="Z63" t="str">
            <v>Plan</v>
          </cell>
          <cell r="AA63" t="str">
            <v>Actual</v>
          </cell>
          <cell r="AB63" t="str">
            <v>% var</v>
          </cell>
          <cell r="AC63" t="str">
            <v>Plan</v>
          </cell>
          <cell r="AD63" t="str">
            <v>Actual</v>
          </cell>
          <cell r="AE63" t="str">
            <v>% var</v>
          </cell>
          <cell r="AF63" t="str">
            <v>Plan</v>
          </cell>
          <cell r="AG63" t="str">
            <v>Actual</v>
          </cell>
          <cell r="AH63" t="str">
            <v>% var</v>
          </cell>
          <cell r="AI63" t="str">
            <v>Plan</v>
          </cell>
          <cell r="AJ63" t="str">
            <v>Actual</v>
          </cell>
          <cell r="AK63" t="str">
            <v>% var</v>
          </cell>
          <cell r="AL63" t="str">
            <v>Plan</v>
          </cell>
          <cell r="AM63" t="str">
            <v>Actual</v>
          </cell>
          <cell r="AN63" t="str">
            <v>% var</v>
          </cell>
          <cell r="AO63" t="str">
            <v>Plan</v>
          </cell>
          <cell r="AP63" t="str">
            <v>Est.</v>
          </cell>
          <cell r="AQ63" t="str">
            <v>% var</v>
          </cell>
          <cell r="AR63" t="str">
            <v>Plan</v>
          </cell>
          <cell r="AS63" t="str">
            <v>Est.</v>
          </cell>
          <cell r="AT63" t="str">
            <v>% var</v>
          </cell>
          <cell r="AU63" t="str">
            <v>Plan</v>
          </cell>
          <cell r="AV63" t="str">
            <v>Est.</v>
          </cell>
          <cell r="AW63" t="str">
            <v>% var</v>
          </cell>
          <cell r="AX63" t="str">
            <v>Plan</v>
          </cell>
          <cell r="AY63" t="str">
            <v>Est.</v>
          </cell>
          <cell r="AZ63" t="str">
            <v>% var</v>
          </cell>
          <cell r="BA63" t="str">
            <v>Plan</v>
          </cell>
          <cell r="BB63" t="str">
            <v>Est.</v>
          </cell>
          <cell r="BC63" t="str">
            <v>% var</v>
          </cell>
          <cell r="BD63" t="str">
            <v>Plan</v>
          </cell>
          <cell r="BE63" t="str">
            <v>Est.</v>
          </cell>
          <cell r="BF63" t="str">
            <v>% var</v>
          </cell>
          <cell r="BG63" t="str">
            <v>Plan</v>
          </cell>
          <cell r="BH63" t="str">
            <v>Est.</v>
          </cell>
          <cell r="BI63" t="str">
            <v>% var</v>
          </cell>
          <cell r="BJ63" t="str">
            <v>Plan</v>
          </cell>
          <cell r="BK63" t="str">
            <v>Est.</v>
          </cell>
          <cell r="BL63" t="str">
            <v>% var</v>
          </cell>
          <cell r="BM63" t="str">
            <v>Plan</v>
          </cell>
          <cell r="BN63" t="str">
            <v>Est.</v>
          </cell>
          <cell r="BO63" t="str">
            <v>% var</v>
          </cell>
        </row>
        <row r="64">
          <cell r="B64">
            <v>59</v>
          </cell>
          <cell r="C64" t="str">
            <v>OB Removal</v>
          </cell>
          <cell r="D64" t="str">
            <v>KTON</v>
          </cell>
          <cell r="E64">
            <v>995</v>
          </cell>
          <cell r="F64">
            <v>1318.45218</v>
          </cell>
          <cell r="G64">
            <v>32.507756783919604</v>
          </cell>
          <cell r="H64">
            <v>931</v>
          </cell>
          <cell r="I64">
            <v>1134.707975</v>
          </cell>
          <cell r="J64">
            <v>21.880555853920519</v>
          </cell>
          <cell r="K64">
            <v>1029</v>
          </cell>
          <cell r="L64">
            <v>408.76806699999997</v>
          </cell>
          <cell r="M64">
            <v>-60.275212147716232</v>
          </cell>
          <cell r="N64">
            <v>2955</v>
          </cell>
          <cell r="O64">
            <v>2861.928222</v>
          </cell>
          <cell r="P64">
            <v>-3.1496371573604063</v>
          </cell>
          <cell r="Q64">
            <v>1021</v>
          </cell>
          <cell r="R64">
            <v>1117.2450103076922</v>
          </cell>
          <cell r="S64">
            <v>9.4265436148572128</v>
          </cell>
          <cell r="T64">
            <v>1039</v>
          </cell>
          <cell r="U64">
            <v>733.80893300000002</v>
          </cell>
          <cell r="V64">
            <v>-29.373538691049085</v>
          </cell>
          <cell r="W64">
            <v>1019</v>
          </cell>
          <cell r="X64">
            <v>1170.0892920000001</v>
          </cell>
          <cell r="Y64">
            <v>14.827212168792943</v>
          </cell>
          <cell r="Z64">
            <v>3079</v>
          </cell>
          <cell r="AA64">
            <v>3021.1432353076925</v>
          </cell>
          <cell r="AB64">
            <v>-1.879076475878775</v>
          </cell>
          <cell r="AC64">
            <v>6034</v>
          </cell>
          <cell r="AD64">
            <v>5883.071457307693</v>
          </cell>
          <cell r="AE64">
            <v>-2.5013016687488734</v>
          </cell>
          <cell r="AF64">
            <v>1065</v>
          </cell>
          <cell r="AG64">
            <v>1073.6147639999999</v>
          </cell>
          <cell r="AH64">
            <v>0.8088980281690068</v>
          </cell>
          <cell r="AI64">
            <v>947</v>
          </cell>
          <cell r="AJ64">
            <v>1144.9606240000003</v>
          </cell>
          <cell r="AK64">
            <v>20.903972967265076</v>
          </cell>
          <cell r="AL64">
            <v>8046</v>
          </cell>
          <cell r="AM64">
            <v>8101.6468453076932</v>
          </cell>
          <cell r="AN64">
            <v>0.69160881565614196</v>
          </cell>
          <cell r="AO64">
            <v>952</v>
          </cell>
          <cell r="AP64">
            <v>1002</v>
          </cell>
          <cell r="AQ64">
            <v>5.2521008403361344</v>
          </cell>
          <cell r="AR64">
            <v>8998</v>
          </cell>
          <cell r="AS64">
            <v>9103.6468453076923</v>
          </cell>
          <cell r="AT64">
            <v>1.1741147511412788</v>
          </cell>
          <cell r="AU64">
            <v>2964</v>
          </cell>
          <cell r="AV64">
            <v>3220.5753880000002</v>
          </cell>
          <cell r="AW64">
            <v>8.6563896086369851</v>
          </cell>
          <cell r="AX64">
            <v>958</v>
          </cell>
          <cell r="AY64">
            <v>1008</v>
          </cell>
          <cell r="AZ64">
            <v>5.2192066805845512</v>
          </cell>
          <cell r="BA64">
            <v>892</v>
          </cell>
          <cell r="BB64">
            <v>997</v>
          </cell>
          <cell r="BC64">
            <v>11.771300448430495</v>
          </cell>
          <cell r="BD64">
            <v>815</v>
          </cell>
          <cell r="BE64">
            <v>975</v>
          </cell>
          <cell r="BF64">
            <v>19.631901840490798</v>
          </cell>
          <cell r="BG64">
            <v>2665</v>
          </cell>
          <cell r="BH64">
            <v>2980</v>
          </cell>
          <cell r="BI64">
            <v>11.819887429643527</v>
          </cell>
          <cell r="BJ64">
            <v>5629</v>
          </cell>
          <cell r="BK64">
            <v>6200.5753880000002</v>
          </cell>
          <cell r="BL64">
            <v>10.154119523894122</v>
          </cell>
          <cell r="BM64">
            <v>11663</v>
          </cell>
          <cell r="BN64">
            <v>12083.646845307692</v>
          </cell>
          <cell r="BO64">
            <v>3.6066779156965816</v>
          </cell>
        </row>
        <row r="65">
          <cell r="B65">
            <v>60</v>
          </cell>
          <cell r="C65" t="str">
            <v>ROM Production</v>
          </cell>
          <cell r="D65" t="str">
            <v>KTON</v>
          </cell>
          <cell r="E65">
            <v>75</v>
          </cell>
          <cell r="F65">
            <v>100.30617000000001</v>
          </cell>
          <cell r="G65">
            <v>33.741560000000007</v>
          </cell>
          <cell r="H65">
            <v>70</v>
          </cell>
          <cell r="I65">
            <v>75.64694999999999</v>
          </cell>
          <cell r="J65">
            <v>8.0670714285714133</v>
          </cell>
          <cell r="K65">
            <v>75</v>
          </cell>
          <cell r="L65">
            <v>32.126739999999998</v>
          </cell>
          <cell r="M65">
            <v>-57.164346666666667</v>
          </cell>
          <cell r="N65">
            <v>220</v>
          </cell>
          <cell r="O65">
            <v>208.07986</v>
          </cell>
          <cell r="P65">
            <v>-5.4182454545454561</v>
          </cell>
          <cell r="Q65">
            <v>80</v>
          </cell>
          <cell r="R65">
            <v>104.19136</v>
          </cell>
          <cell r="S65">
            <v>30.239200000000004</v>
          </cell>
          <cell r="T65">
            <v>80</v>
          </cell>
          <cell r="U65">
            <v>85.232349999999997</v>
          </cell>
          <cell r="V65">
            <v>6.5404374999999959</v>
          </cell>
          <cell r="W65">
            <v>90</v>
          </cell>
          <cell r="X65">
            <v>98.448205000000002</v>
          </cell>
          <cell r="Y65">
            <v>9.3868944444444455</v>
          </cell>
          <cell r="Z65">
            <v>250</v>
          </cell>
          <cell r="AA65">
            <v>287.871915</v>
          </cell>
          <cell r="AB65">
            <v>15.148766</v>
          </cell>
          <cell r="AC65">
            <v>470</v>
          </cell>
          <cell r="AD65">
            <v>495.951775</v>
          </cell>
          <cell r="AE65">
            <v>5.5216542553191488</v>
          </cell>
          <cell r="AF65">
            <v>95</v>
          </cell>
          <cell r="AG65">
            <v>76.757540000000006</v>
          </cell>
          <cell r="AH65">
            <v>-19.202589473684203</v>
          </cell>
          <cell r="AI65">
            <v>90</v>
          </cell>
          <cell r="AJ65">
            <v>75.784455999999992</v>
          </cell>
          <cell r="AK65">
            <v>-15.7950488888889</v>
          </cell>
          <cell r="AL65">
            <v>655</v>
          </cell>
          <cell r="AM65">
            <v>648.49377100000004</v>
          </cell>
          <cell r="AN65">
            <v>-0.99331740458014683</v>
          </cell>
          <cell r="AO65">
            <v>95</v>
          </cell>
          <cell r="AP65">
            <v>98</v>
          </cell>
          <cell r="AQ65">
            <v>3.1578947368421053</v>
          </cell>
          <cell r="AR65">
            <v>750</v>
          </cell>
          <cell r="AS65">
            <v>746.49377100000004</v>
          </cell>
          <cell r="AT65">
            <v>-0.46749719999999489</v>
          </cell>
          <cell r="AU65">
            <v>280</v>
          </cell>
          <cell r="AV65">
            <v>250.54199599999998</v>
          </cell>
          <cell r="AW65">
            <v>-10.520715714285721</v>
          </cell>
          <cell r="AX65">
            <v>95</v>
          </cell>
          <cell r="AY65">
            <v>100</v>
          </cell>
          <cell r="AZ65">
            <v>5.2631578947368416</v>
          </cell>
          <cell r="BA65">
            <v>95</v>
          </cell>
          <cell r="BB65">
            <v>100</v>
          </cell>
          <cell r="BC65">
            <v>5.2631578947368416</v>
          </cell>
          <cell r="BD65">
            <v>93</v>
          </cell>
          <cell r="BE65">
            <v>100</v>
          </cell>
          <cell r="BF65">
            <v>7.5268817204301079</v>
          </cell>
          <cell r="BG65">
            <v>283</v>
          </cell>
          <cell r="BH65">
            <v>300</v>
          </cell>
          <cell r="BI65">
            <v>6.0070671378091873</v>
          </cell>
          <cell r="BJ65">
            <v>563</v>
          </cell>
          <cell r="BK65">
            <v>550.54199599999993</v>
          </cell>
          <cell r="BL65">
            <v>-2.2127893428064072</v>
          </cell>
          <cell r="BM65">
            <v>1033</v>
          </cell>
          <cell r="BN65">
            <v>1046.4937709999999</v>
          </cell>
          <cell r="BO65">
            <v>1.3062701839302926</v>
          </cell>
        </row>
        <row r="66">
          <cell r="B66">
            <v>61</v>
          </cell>
          <cell r="C66" t="str">
            <v>F/C Production</v>
          </cell>
          <cell r="D66" t="str">
            <v>KTON</v>
          </cell>
          <cell r="E66">
            <v>83.3</v>
          </cell>
          <cell r="F66">
            <v>105.98062</v>
          </cell>
          <cell r="G66">
            <v>27.227635054021615</v>
          </cell>
          <cell r="H66">
            <v>68.599999999999994</v>
          </cell>
          <cell r="I66">
            <v>79.334182000000013</v>
          </cell>
          <cell r="J66">
            <v>15.647495626822186</v>
          </cell>
          <cell r="K66">
            <v>73.5</v>
          </cell>
          <cell r="L66">
            <v>31.430359999999993</v>
          </cell>
          <cell r="M66">
            <v>-57.237605442176879</v>
          </cell>
          <cell r="N66">
            <v>225.39999999999998</v>
          </cell>
          <cell r="O66">
            <v>216.74516199999999</v>
          </cell>
          <cell r="P66">
            <v>-3.8397684117125039</v>
          </cell>
          <cell r="Q66">
            <v>78.400000000000006</v>
          </cell>
          <cell r="R66">
            <v>115.306229</v>
          </cell>
          <cell r="S66">
            <v>47.074271683673466</v>
          </cell>
          <cell r="T66">
            <v>78.400000000000006</v>
          </cell>
          <cell r="U66">
            <v>79.52964099999997</v>
          </cell>
          <cell r="V66">
            <v>1.4408686224489335</v>
          </cell>
          <cell r="W66">
            <v>88.2</v>
          </cell>
          <cell r="X66">
            <v>99.942645000000013</v>
          </cell>
          <cell r="Y66">
            <v>13.313656462585044</v>
          </cell>
          <cell r="Z66">
            <v>245</v>
          </cell>
          <cell r="AA66">
            <v>294.77851499999997</v>
          </cell>
          <cell r="AB66">
            <v>20.317761224489782</v>
          </cell>
          <cell r="AC66">
            <v>470.4</v>
          </cell>
          <cell r="AD66">
            <v>511.52367699999996</v>
          </cell>
          <cell r="AE66">
            <v>8.7422782738095215</v>
          </cell>
          <cell r="AF66">
            <v>93.1</v>
          </cell>
          <cell r="AG66">
            <v>86.769767999999999</v>
          </cell>
          <cell r="AH66">
            <v>-6.7993899033297485</v>
          </cell>
          <cell r="AI66">
            <v>88.2</v>
          </cell>
          <cell r="AJ66">
            <v>76.76046599999998</v>
          </cell>
          <cell r="AK66">
            <v>-12.969993197278937</v>
          </cell>
          <cell r="AL66">
            <v>651.69999999999993</v>
          </cell>
          <cell r="AM66">
            <v>675.05391099999997</v>
          </cell>
          <cell r="AN66">
            <v>3.5835370569280407</v>
          </cell>
          <cell r="AO66">
            <v>93.1</v>
          </cell>
          <cell r="AP66">
            <v>96.04</v>
          </cell>
          <cell r="AQ66">
            <v>3.1578947368421186</v>
          </cell>
          <cell r="AR66">
            <v>744.8</v>
          </cell>
          <cell r="AS66">
            <v>771.09391099999993</v>
          </cell>
          <cell r="AT66">
            <v>3.5303317669172904</v>
          </cell>
          <cell r="AU66">
            <v>274.39999999999998</v>
          </cell>
          <cell r="AV66">
            <v>259.57023399999997</v>
          </cell>
          <cell r="AW66">
            <v>-5.4044336734693905</v>
          </cell>
          <cell r="AX66">
            <v>93.1</v>
          </cell>
          <cell r="AY66">
            <v>98</v>
          </cell>
          <cell r="AZ66">
            <v>5.2631578947368487</v>
          </cell>
          <cell r="BA66">
            <v>93.1</v>
          </cell>
          <cell r="BB66">
            <v>98</v>
          </cell>
          <cell r="BC66">
            <v>5.2631578947368487</v>
          </cell>
          <cell r="BD66">
            <v>91.14</v>
          </cell>
          <cell r="BE66">
            <v>93.882853400000002</v>
          </cell>
          <cell r="BF66">
            <v>3.0094946236559155</v>
          </cell>
          <cell r="BG66">
            <v>277.33999999999997</v>
          </cell>
          <cell r="BH66">
            <v>289.88285339999999</v>
          </cell>
          <cell r="BI66">
            <v>4.5225547703180258</v>
          </cell>
          <cell r="BJ66">
            <v>551.74</v>
          </cell>
          <cell r="BK66">
            <v>549.45308739999996</v>
          </cell>
          <cell r="BL66">
            <v>-0.41449099213398527</v>
          </cell>
          <cell r="BM66">
            <v>1022.14</v>
          </cell>
          <cell r="BN66">
            <v>1060.9767643999999</v>
          </cell>
          <cell r="BO66">
            <v>3.7995543076290801</v>
          </cell>
        </row>
        <row r="67">
          <cell r="B67">
            <v>62</v>
          </cell>
          <cell r="C67" t="str">
            <v>Stripping Ratio</v>
          </cell>
          <cell r="D67" t="str">
            <v>OB: ROM</v>
          </cell>
          <cell r="E67">
            <v>11.944777911164467</v>
          </cell>
          <cell r="F67">
            <v>12.440502612647482</v>
          </cell>
          <cell r="G67">
            <v>4.1501374506065458</v>
          </cell>
          <cell r="H67">
            <v>13.571428571428573</v>
          </cell>
          <cell r="I67">
            <v>14.302888696829317</v>
          </cell>
          <cell r="J67">
            <v>5.3897061871633785</v>
          </cell>
          <cell r="K67">
            <v>14</v>
          </cell>
          <cell r="L67">
            <v>13.005516545149341</v>
          </cell>
          <cell r="M67">
            <v>-7.1034532489332793</v>
          </cell>
          <cell r="N67">
            <v>13.11002661934339</v>
          </cell>
          <cell r="O67">
            <v>13.20411581781927</v>
          </cell>
          <cell r="P67">
            <v>0.71768884387354515</v>
          </cell>
          <cell r="Q67">
            <v>13.022959183673468</v>
          </cell>
          <cell r="R67">
            <v>9.6893725516571365</v>
          </cell>
          <cell r="S67">
            <v>-25.597766106765956</v>
          </cell>
          <cell r="T67">
            <v>13.252551020408163</v>
          </cell>
          <cell r="U67">
            <v>9.2268608756828208</v>
          </cell>
          <cell r="V67">
            <v>-30.37671870514599</v>
          </cell>
          <cell r="W67">
            <v>11.553287981859411</v>
          </cell>
          <cell r="X67">
            <v>11.707607818464281</v>
          </cell>
          <cell r="Y67">
            <v>1.335722236364036</v>
          </cell>
          <cell r="Z67">
            <v>12.567346938775509</v>
          </cell>
          <cell r="AA67">
            <v>10.248858317600565</v>
          </cell>
          <cell r="AB67">
            <v>-18.448512899898066</v>
          </cell>
          <cell r="AC67">
            <v>12.827380952380953</v>
          </cell>
          <cell r="AD67">
            <v>11.501073599976671</v>
          </cell>
          <cell r="AE67">
            <v>-10.339658246121546</v>
          </cell>
          <cell r="AF67">
            <v>11.439312567132117</v>
          </cell>
          <cell r="AG67">
            <v>12.37314318968791</v>
          </cell>
          <cell r="AH67">
            <v>8.1633456300417286</v>
          </cell>
          <cell r="AI67">
            <v>10.736961451247165</v>
          </cell>
          <cell r="AJ67">
            <v>14.91601971254318</v>
          </cell>
          <cell r="AK67">
            <v>38.922168811648213</v>
          </cell>
          <cell r="AL67">
            <v>12.346171551327298</v>
          </cell>
          <cell r="AM67">
            <v>12.00148123474496</v>
          </cell>
          <cell r="AN67">
            <v>-2.7918801804214555</v>
          </cell>
          <cell r="AO67">
            <v>10.225563909774436</v>
          </cell>
          <cell r="AP67">
            <v>10.433152852977924</v>
          </cell>
          <cell r="AQ67">
            <v>2.0300977533870523</v>
          </cell>
          <cell r="AR67">
            <v>12.08109559613319</v>
          </cell>
          <cell r="AS67">
            <v>11.806145419436067</v>
          </cell>
          <cell r="AT67">
            <v>-2.2758712114249535</v>
          </cell>
          <cell r="AU67">
            <v>10.801749271137027</v>
          </cell>
          <cell r="AV67">
            <v>12.40733707548301</v>
          </cell>
          <cell r="AW67">
            <v>14.864146204876446</v>
          </cell>
          <cell r="AX67">
            <v>10.290010741138561</v>
          </cell>
          <cell r="AY67">
            <v>10.285714285714286</v>
          </cell>
          <cell r="AZ67">
            <v>-4.1753653444670552E-2</v>
          </cell>
          <cell r="BA67">
            <v>9.5810955961331903</v>
          </cell>
          <cell r="BB67">
            <v>10.173469387755102</v>
          </cell>
          <cell r="BC67">
            <v>6.1827354260089633</v>
          </cell>
          <cell r="BD67">
            <v>8.9422865920561776</v>
          </cell>
          <cell r="BE67">
            <v>10.385282985018433</v>
          </cell>
          <cell r="BF67">
            <v>16.136771933077295</v>
          </cell>
          <cell r="BG67">
            <v>9.6091440109612751</v>
          </cell>
          <cell r="BH67">
            <v>10.280014719904782</v>
          </cell>
          <cell r="BI67">
            <v>6.9815865823036516</v>
          </cell>
          <cell r="BJ67">
            <v>10.202269184760938</v>
          </cell>
          <cell r="BK67">
            <v>11.284995080000346</v>
          </cell>
          <cell r="BL67">
            <v>10.612598782010853</v>
          </cell>
          <cell r="BM67">
            <v>11.410374312716458</v>
          </cell>
          <cell r="BN67">
            <v>11.389171988267996</v>
          </cell>
          <cell r="BO67">
            <v>-0.18581620433636745</v>
          </cell>
        </row>
        <row r="68">
          <cell r="B68">
            <v>63</v>
          </cell>
          <cell r="C68" t="str">
            <v>ROM Stock</v>
          </cell>
          <cell r="D68" t="str">
            <v>KTON</v>
          </cell>
          <cell r="E68">
            <v>11.700000000000003</v>
          </cell>
          <cell r="F68">
            <v>14.085800000000017</v>
          </cell>
          <cell r="G68">
            <v>20.391452991453104</v>
          </cell>
          <cell r="H68">
            <v>13.100000000000009</v>
          </cell>
          <cell r="I68">
            <v>8.9484399999999997</v>
          </cell>
          <cell r="J68">
            <v>-31.69129770992371</v>
          </cell>
          <cell r="K68">
            <v>14.600000000000009</v>
          </cell>
          <cell r="L68">
            <v>10</v>
          </cell>
          <cell r="M68">
            <v>-31.506849315068536</v>
          </cell>
          <cell r="N68">
            <v>14.600000000000009</v>
          </cell>
          <cell r="O68">
            <v>10</v>
          </cell>
          <cell r="P68">
            <v>-31.506849315068536</v>
          </cell>
          <cell r="Q68">
            <v>16.200000000000003</v>
          </cell>
          <cell r="R68">
            <v>3.5757399999999953</v>
          </cell>
          <cell r="S68">
            <v>-77.927530864197564</v>
          </cell>
          <cell r="T68">
            <v>17.799999999999997</v>
          </cell>
          <cell r="U68">
            <v>11.1074</v>
          </cell>
          <cell r="V68">
            <v>-37.598876404494369</v>
          </cell>
          <cell r="W68">
            <v>19.599999999999994</v>
          </cell>
          <cell r="X68">
            <v>9.6129599999999922</v>
          </cell>
          <cell r="Y68">
            <v>-50.954285714285739</v>
          </cell>
          <cell r="Z68">
            <v>19.599999999999994</v>
          </cell>
          <cell r="AA68">
            <v>9.6129599999999922</v>
          </cell>
          <cell r="AB68">
            <v>-50.954285714285739</v>
          </cell>
          <cell r="AC68">
            <v>19.599999999999994</v>
          </cell>
          <cell r="AD68">
            <v>9.6129599999999922</v>
          </cell>
          <cell r="AE68">
            <v>-50.954285714285739</v>
          </cell>
          <cell r="AF68">
            <v>21.5</v>
          </cell>
          <cell r="AG68">
            <v>6.7748399999999966</v>
          </cell>
          <cell r="AH68">
            <v>-68.48911627906979</v>
          </cell>
          <cell r="AI68">
            <v>23.299999999999997</v>
          </cell>
          <cell r="AJ68">
            <v>5.7988299999999997</v>
          </cell>
          <cell r="AK68">
            <v>-75.112317596566527</v>
          </cell>
          <cell r="AL68">
            <v>23.299999999999997</v>
          </cell>
          <cell r="AM68">
            <v>5.7988299999999997</v>
          </cell>
          <cell r="AN68">
            <v>-75.112317596566527</v>
          </cell>
          <cell r="AO68">
            <v>25.200000000000003</v>
          </cell>
          <cell r="AP68">
            <v>5.7988299999999997</v>
          </cell>
          <cell r="AQ68">
            <v>-76.988769841269843</v>
          </cell>
          <cell r="AR68">
            <v>25.200000000000003</v>
          </cell>
          <cell r="AS68">
            <v>5.7988299999999997</v>
          </cell>
          <cell r="AT68">
            <v>-76.988769841269843</v>
          </cell>
          <cell r="AU68">
            <v>25.200000000000003</v>
          </cell>
          <cell r="AV68">
            <v>5.7988299999999997</v>
          </cell>
          <cell r="AW68">
            <v>-76.988769841269843</v>
          </cell>
          <cell r="AX68">
            <v>27.100000000000009</v>
          </cell>
          <cell r="AY68">
            <v>5.7988299999999997</v>
          </cell>
          <cell r="AZ68">
            <v>-78.602103321033226</v>
          </cell>
          <cell r="BA68">
            <v>29.000000000000014</v>
          </cell>
          <cell r="BB68">
            <v>5.7988299999999997</v>
          </cell>
          <cell r="BC68">
            <v>-80.004034482758641</v>
          </cell>
          <cell r="BD68">
            <v>30.860000000000014</v>
          </cell>
          <cell r="BE68">
            <v>10</v>
          </cell>
          <cell r="BF68">
            <v>-67.595593000648108</v>
          </cell>
          <cell r="BG68">
            <v>30.860000000000014</v>
          </cell>
          <cell r="BH68">
            <v>10</v>
          </cell>
          <cell r="BI68">
            <v>-67.595593000648108</v>
          </cell>
          <cell r="BJ68">
            <v>30.860000000000014</v>
          </cell>
          <cell r="BK68">
            <v>10</v>
          </cell>
          <cell r="BL68">
            <v>-67.595593000648108</v>
          </cell>
          <cell r="BM68">
            <v>30.860000000000014</v>
          </cell>
          <cell r="BN68">
            <v>10</v>
          </cell>
          <cell r="BO68">
            <v>-67.595593000648108</v>
          </cell>
        </row>
        <row r="69">
          <cell r="B69">
            <v>64</v>
          </cell>
          <cell r="C69" t="str">
            <v>F/C Stock</v>
          </cell>
          <cell r="D69" t="str">
            <v>KTON</v>
          </cell>
          <cell r="E69">
            <v>20</v>
          </cell>
          <cell r="F69">
            <v>24.442998999999997</v>
          </cell>
          <cell r="G69">
            <v>22.214994999999984</v>
          </cell>
          <cell r="H69">
            <v>20</v>
          </cell>
          <cell r="I69">
            <v>1.8381959999999999</v>
          </cell>
          <cell r="J69">
            <v>-90.80901999999999</v>
          </cell>
          <cell r="K69">
            <v>20</v>
          </cell>
          <cell r="L69">
            <v>6.7096879999999874</v>
          </cell>
          <cell r="M69">
            <v>-66.451560000000072</v>
          </cell>
          <cell r="N69">
            <v>20</v>
          </cell>
          <cell r="O69">
            <v>6.7096879999999874</v>
          </cell>
          <cell r="P69">
            <v>-66.451560000000072</v>
          </cell>
          <cell r="Q69">
            <v>20</v>
          </cell>
          <cell r="R69">
            <v>10.712937999999999</v>
          </cell>
          <cell r="S69">
            <v>-46.435310000000001</v>
          </cell>
          <cell r="T69">
            <v>20</v>
          </cell>
          <cell r="U69">
            <v>17.752633999999997</v>
          </cell>
          <cell r="V69">
            <v>-11.236830000000015</v>
          </cell>
          <cell r="W69">
            <v>20</v>
          </cell>
          <cell r="X69">
            <v>23</v>
          </cell>
          <cell r="Y69">
            <v>15</v>
          </cell>
          <cell r="Z69">
            <v>20</v>
          </cell>
          <cell r="AA69">
            <v>23</v>
          </cell>
          <cell r="AB69">
            <v>15</v>
          </cell>
          <cell r="AC69">
            <v>20</v>
          </cell>
          <cell r="AD69">
            <v>23</v>
          </cell>
          <cell r="AE69">
            <v>15</v>
          </cell>
          <cell r="AF69">
            <v>20</v>
          </cell>
          <cell r="AG69">
            <v>8.047625</v>
          </cell>
          <cell r="AH69">
            <v>-59.761874999999996</v>
          </cell>
          <cell r="AI69">
            <v>20</v>
          </cell>
          <cell r="AJ69">
            <v>13.328721</v>
          </cell>
          <cell r="AK69">
            <v>-33.356394999999999</v>
          </cell>
          <cell r="AL69">
            <v>20</v>
          </cell>
          <cell r="AM69">
            <v>13.328721</v>
          </cell>
          <cell r="AN69">
            <v>-33.356394999999999</v>
          </cell>
          <cell r="AO69">
            <v>20</v>
          </cell>
          <cell r="AP69">
            <v>13.318721000000002</v>
          </cell>
          <cell r="AQ69">
            <v>-33.406394999999989</v>
          </cell>
          <cell r="AR69">
            <v>20</v>
          </cell>
          <cell r="AS69">
            <v>13.318721000000002</v>
          </cell>
          <cell r="AT69">
            <v>-33.406394999999989</v>
          </cell>
          <cell r="AU69">
            <v>20</v>
          </cell>
          <cell r="AV69">
            <v>13.318721000000002</v>
          </cell>
          <cell r="AW69">
            <v>-33.406394999999989</v>
          </cell>
          <cell r="AX69">
            <v>20</v>
          </cell>
          <cell r="AY69">
            <v>13.308720999999997</v>
          </cell>
          <cell r="AZ69">
            <v>-33.456395000000015</v>
          </cell>
          <cell r="BA69">
            <v>20</v>
          </cell>
          <cell r="BB69">
            <v>13.298720999999992</v>
          </cell>
          <cell r="BC69">
            <v>-33.506395000000047</v>
          </cell>
          <cell r="BD69">
            <v>20</v>
          </cell>
          <cell r="BE69">
            <v>13.288720999999986</v>
          </cell>
          <cell r="BF69">
            <v>-33.556395000000066</v>
          </cell>
          <cell r="BG69">
            <v>20</v>
          </cell>
          <cell r="BH69">
            <v>13.288720999999986</v>
          </cell>
          <cell r="BI69">
            <v>-33.556395000000066</v>
          </cell>
          <cell r="BJ69">
            <v>20</v>
          </cell>
          <cell r="BK69">
            <v>13.288720999999986</v>
          </cell>
          <cell r="BL69">
            <v>-33.556395000000066</v>
          </cell>
          <cell r="BM69">
            <v>20</v>
          </cell>
          <cell r="BN69">
            <v>13.288720999999986</v>
          </cell>
          <cell r="BO69">
            <v>-33.556395000000066</v>
          </cell>
        </row>
        <row r="70">
          <cell r="B70">
            <v>65</v>
          </cell>
          <cell r="C70" t="str">
            <v>Coal Barging</v>
          </cell>
          <cell r="D70" t="str">
            <v>KTON</v>
          </cell>
          <cell r="E70">
            <v>98.3</v>
          </cell>
          <cell r="F70">
            <v>112.061914</v>
          </cell>
          <cell r="G70">
            <v>13.999912512716181</v>
          </cell>
          <cell r="H70">
            <v>68.599999999999994</v>
          </cell>
          <cell r="I70">
            <v>101.938985</v>
          </cell>
          <cell r="J70">
            <v>48.599103498542291</v>
          </cell>
          <cell r="K70">
            <v>73.5</v>
          </cell>
          <cell r="L70">
            <v>26.548868000000002</v>
          </cell>
          <cell r="M70">
            <v>-63.879091156462586</v>
          </cell>
          <cell r="N70">
            <v>240.39999999999998</v>
          </cell>
          <cell r="O70">
            <v>240.549767</v>
          </cell>
          <cell r="P70">
            <v>6.229908485857967E-2</v>
          </cell>
          <cell r="Q70">
            <v>78.400000000000006</v>
          </cell>
          <cell r="R70">
            <v>111.31297900000001</v>
          </cell>
          <cell r="S70">
            <v>41.980840561224497</v>
          </cell>
          <cell r="T70">
            <v>78.400000000000006</v>
          </cell>
          <cell r="U70">
            <v>70.777809000000005</v>
          </cell>
          <cell r="V70">
            <v>-9.7221823979591839</v>
          </cell>
          <cell r="W70">
            <v>88.2</v>
          </cell>
          <cell r="X70">
            <v>94.626675999999989</v>
          </cell>
          <cell r="Z70">
            <v>245</v>
          </cell>
          <cell r="AA70">
            <v>276.71746400000001</v>
          </cell>
          <cell r="AB70">
            <v>12.945903673469392</v>
          </cell>
          <cell r="AC70">
            <v>485.4</v>
          </cell>
          <cell r="AD70">
            <v>517.26723100000004</v>
          </cell>
          <cell r="AE70">
            <v>6.565148537288847</v>
          </cell>
          <cell r="AF70">
            <v>93.1</v>
          </cell>
          <cell r="AG70">
            <v>101.79074600000001</v>
          </cell>
          <cell r="AH70">
            <v>9.3348506981740265</v>
          </cell>
          <cell r="AI70">
            <v>88.2</v>
          </cell>
          <cell r="AJ70">
            <v>71.479369999999989</v>
          </cell>
          <cell r="AK70">
            <v>-18.957630385487544</v>
          </cell>
          <cell r="AL70">
            <v>666.69999999999993</v>
          </cell>
          <cell r="AM70">
            <v>690.53734700000007</v>
          </cell>
          <cell r="AN70">
            <v>3.5754232788360789</v>
          </cell>
          <cell r="AO70">
            <v>93.1</v>
          </cell>
          <cell r="AP70">
            <v>96.04</v>
          </cell>
          <cell r="AQ70">
            <v>3.1578947368421186</v>
          </cell>
          <cell r="AR70">
            <v>759.8</v>
          </cell>
          <cell r="AS70">
            <v>786.57734700000003</v>
          </cell>
          <cell r="AT70">
            <v>3.5242625690971412</v>
          </cell>
          <cell r="AU70">
            <v>274.39999999999998</v>
          </cell>
          <cell r="AV70">
            <v>269.31011599999999</v>
          </cell>
          <cell r="AW70">
            <v>-1.8549139941690904</v>
          </cell>
          <cell r="AX70">
            <v>93.1</v>
          </cell>
          <cell r="AY70">
            <v>98</v>
          </cell>
          <cell r="AZ70">
            <v>5.2631578947368487</v>
          </cell>
          <cell r="BA70">
            <v>93.1</v>
          </cell>
          <cell r="BB70">
            <v>98</v>
          </cell>
          <cell r="BC70">
            <v>5.2631578947368487</v>
          </cell>
          <cell r="BD70">
            <v>91.14</v>
          </cell>
          <cell r="BE70">
            <v>93.882853400000002</v>
          </cell>
          <cell r="BF70">
            <v>3.0094946236559155</v>
          </cell>
          <cell r="BG70">
            <v>277.33999999999997</v>
          </cell>
          <cell r="BH70">
            <v>289.88285339999999</v>
          </cell>
          <cell r="BI70">
            <v>4.5225547703180258</v>
          </cell>
          <cell r="BJ70">
            <v>551.74</v>
          </cell>
          <cell r="BK70">
            <v>559.19296940000004</v>
          </cell>
          <cell r="BL70">
            <v>1.3508118679088028</v>
          </cell>
          <cell r="BM70">
            <v>1037.1400000000001</v>
          </cell>
          <cell r="BN70">
            <v>1076.4602004000001</v>
          </cell>
          <cell r="BO70">
            <v>3.7912143394334392</v>
          </cell>
        </row>
        <row r="71">
          <cell r="B71">
            <v>66</v>
          </cell>
          <cell r="C71" t="str">
            <v>Sales</v>
          </cell>
          <cell r="D71" t="str">
            <v>KTON</v>
          </cell>
          <cell r="E71">
            <v>65</v>
          </cell>
          <cell r="F71">
            <v>101.61500000000001</v>
          </cell>
          <cell r="G71">
            <v>56.330769230769242</v>
          </cell>
          <cell r="H71">
            <v>72.599999999999994</v>
          </cell>
          <cell r="I71">
            <v>144.15099999999998</v>
          </cell>
          <cell r="J71">
            <v>98.555096418732774</v>
          </cell>
          <cell r="K71">
            <v>87.2</v>
          </cell>
          <cell r="L71">
            <v>34.516999999999996</v>
          </cell>
          <cell r="M71">
            <v>-60.416284403669728</v>
          </cell>
          <cell r="N71">
            <v>224.8</v>
          </cell>
          <cell r="O71">
            <v>280.28300000000002</v>
          </cell>
          <cell r="P71">
            <v>24.681049822064058</v>
          </cell>
          <cell r="Q71">
            <v>90.1</v>
          </cell>
          <cell r="R71">
            <v>112.207379</v>
          </cell>
          <cell r="S71">
            <v>24.536491675915663</v>
          </cell>
          <cell r="T71">
            <v>72.600000000000009</v>
          </cell>
          <cell r="U71">
            <v>83.769000000000005</v>
          </cell>
          <cell r="V71">
            <v>15.38429752066115</v>
          </cell>
          <cell r="W71">
            <v>99</v>
          </cell>
          <cell r="X71">
            <v>83.295031000000009</v>
          </cell>
          <cell r="Y71">
            <v>-15.863605050505042</v>
          </cell>
          <cell r="Z71">
            <v>261.7</v>
          </cell>
          <cell r="AA71">
            <v>279.27141</v>
          </cell>
          <cell r="AB71">
            <v>6.7143332059610303</v>
          </cell>
          <cell r="AC71">
            <v>486.5</v>
          </cell>
          <cell r="AD71">
            <v>559.55440999999996</v>
          </cell>
          <cell r="AE71">
            <v>15.016322713257956</v>
          </cell>
          <cell r="AF71">
            <v>90</v>
          </cell>
          <cell r="AG71">
            <v>99.215000000000003</v>
          </cell>
          <cell r="AH71">
            <v>10.238888888888892</v>
          </cell>
          <cell r="AI71">
            <v>90</v>
          </cell>
          <cell r="AJ71">
            <v>54.410620000000009</v>
          </cell>
          <cell r="AK71">
            <v>-39.543755555555549</v>
          </cell>
          <cell r="AL71">
            <v>666.5</v>
          </cell>
          <cell r="AM71">
            <v>713.1800300000001</v>
          </cell>
          <cell r="AN71">
            <v>7.0037554388597298</v>
          </cell>
          <cell r="AO71">
            <v>109</v>
          </cell>
          <cell r="AP71">
            <v>104</v>
          </cell>
          <cell r="AQ71">
            <v>-4.5871559633027523</v>
          </cell>
          <cell r="AR71">
            <v>775.5</v>
          </cell>
          <cell r="AS71">
            <v>817.1800300000001</v>
          </cell>
          <cell r="AT71">
            <v>5.3746009026434693</v>
          </cell>
          <cell r="AU71">
            <v>289</v>
          </cell>
          <cell r="AV71">
            <v>257.62562000000003</v>
          </cell>
          <cell r="AW71">
            <v>-10.856186851211064</v>
          </cell>
          <cell r="AX71">
            <v>88.6</v>
          </cell>
          <cell r="AY71">
            <v>105.8</v>
          </cell>
          <cell r="AZ71">
            <v>19.413092550790072</v>
          </cell>
          <cell r="BA71">
            <v>90</v>
          </cell>
          <cell r="BB71">
            <v>94</v>
          </cell>
          <cell r="BC71">
            <v>4.4444444444444446</v>
          </cell>
          <cell r="BD71">
            <v>70</v>
          </cell>
          <cell r="BE71">
            <v>106</v>
          </cell>
          <cell r="BF71">
            <v>51.428571428571423</v>
          </cell>
          <cell r="BG71">
            <v>248.6</v>
          </cell>
          <cell r="BH71">
            <v>305.8</v>
          </cell>
          <cell r="BI71">
            <v>23.008849557522133</v>
          </cell>
          <cell r="BJ71">
            <v>537.6</v>
          </cell>
          <cell r="BK71">
            <v>563.42561999999998</v>
          </cell>
          <cell r="BL71">
            <v>4.8038727678571345</v>
          </cell>
          <cell r="BM71">
            <v>1024.0999999999999</v>
          </cell>
          <cell r="BN71">
            <v>1122.9800300000002</v>
          </cell>
          <cell r="BO71">
            <v>9.6553100283175741</v>
          </cell>
        </row>
        <row r="72">
          <cell r="B72">
            <v>67</v>
          </cell>
          <cell r="AR72" t="str">
            <v xml:space="preserve"> </v>
          </cell>
        </row>
        <row r="73">
          <cell r="B73">
            <v>68</v>
          </cell>
          <cell r="C73" t="str">
            <v>TRUBAINDO</v>
          </cell>
          <cell r="E73" t="str">
            <v>JANUARY</v>
          </cell>
          <cell r="H73" t="str">
            <v>FEBRUARY</v>
          </cell>
          <cell r="K73" t="str">
            <v>MARCH</v>
          </cell>
          <cell r="N73" t="str">
            <v>Q1</v>
          </cell>
          <cell r="Q73" t="str">
            <v>APRIL</v>
          </cell>
          <cell r="T73" t="str">
            <v>MAY</v>
          </cell>
          <cell r="W73" t="str">
            <v>JUNE</v>
          </cell>
          <cell r="Z73" t="str">
            <v>Q2</v>
          </cell>
          <cell r="AC73" t="str">
            <v>1st HALF</v>
          </cell>
          <cell r="AF73" t="str">
            <v>JULY</v>
          </cell>
          <cell r="AI73" t="str">
            <v>AUG</v>
          </cell>
          <cell r="AL73" t="str">
            <v>Jan-Aug</v>
          </cell>
          <cell r="AO73" t="str">
            <v>SEP</v>
          </cell>
          <cell r="AR73" t="str">
            <v>Jan-Sep</v>
          </cell>
          <cell r="AU73" t="str">
            <v>Q3</v>
          </cell>
          <cell r="AX73" t="str">
            <v>OCTOBER</v>
          </cell>
          <cell r="BA73" t="str">
            <v>NOVEMBER</v>
          </cell>
          <cell r="BD73" t="str">
            <v>DECEMBER</v>
          </cell>
          <cell r="BG73" t="str">
            <v>Q4</v>
          </cell>
          <cell r="BJ73" t="str">
            <v>2nd HALF</v>
          </cell>
          <cell r="BM73" t="str">
            <v>YTD 2013</v>
          </cell>
        </row>
        <row r="74">
          <cell r="B74">
            <v>69</v>
          </cell>
          <cell r="E74" t="str">
            <v>Plan</v>
          </cell>
          <cell r="F74" t="str">
            <v>Actual</v>
          </cell>
          <cell r="G74" t="str">
            <v>% var</v>
          </cell>
          <cell r="H74" t="str">
            <v>Plan</v>
          </cell>
          <cell r="I74" t="str">
            <v>Actual</v>
          </cell>
          <cell r="J74" t="str">
            <v>% var</v>
          </cell>
          <cell r="K74" t="str">
            <v>Plan</v>
          </cell>
          <cell r="L74" t="str">
            <v>Actual</v>
          </cell>
          <cell r="M74" t="str">
            <v>% var</v>
          </cell>
          <cell r="N74" t="str">
            <v>Plan</v>
          </cell>
          <cell r="O74" t="str">
            <v>Actual</v>
          </cell>
          <cell r="P74" t="str">
            <v>% var</v>
          </cell>
          <cell r="Q74" t="str">
            <v>Plan</v>
          </cell>
          <cell r="R74" t="str">
            <v>Actual</v>
          </cell>
          <cell r="S74" t="str">
            <v>% var</v>
          </cell>
          <cell r="T74" t="str">
            <v>Plan</v>
          </cell>
          <cell r="U74" t="str">
            <v>Actual</v>
          </cell>
          <cell r="V74" t="str">
            <v>% var</v>
          </cell>
          <cell r="W74" t="str">
            <v>Plan</v>
          </cell>
          <cell r="X74" t="str">
            <v>Actual</v>
          </cell>
          <cell r="Y74" t="str">
            <v>% var</v>
          </cell>
          <cell r="Z74" t="str">
            <v>Plan</v>
          </cell>
          <cell r="AA74" t="str">
            <v>Actual</v>
          </cell>
          <cell r="AB74" t="str">
            <v>% var</v>
          </cell>
          <cell r="AC74" t="str">
            <v>Plan</v>
          </cell>
          <cell r="AD74" t="str">
            <v>Actual</v>
          </cell>
          <cell r="AE74" t="str">
            <v>% var</v>
          </cell>
          <cell r="AF74" t="str">
            <v>Plan</v>
          </cell>
          <cell r="AG74" t="str">
            <v>Actual</v>
          </cell>
          <cell r="AH74" t="str">
            <v>% var</v>
          </cell>
          <cell r="AI74" t="str">
            <v>Plan</v>
          </cell>
          <cell r="AJ74" t="str">
            <v>Actual</v>
          </cell>
          <cell r="AK74" t="str">
            <v>% var</v>
          </cell>
          <cell r="AL74" t="str">
            <v>Plan</v>
          </cell>
          <cell r="AM74" t="str">
            <v>Actual</v>
          </cell>
          <cell r="AN74" t="str">
            <v>% var</v>
          </cell>
          <cell r="AO74" t="str">
            <v>Plan</v>
          </cell>
          <cell r="AP74" t="str">
            <v>Est.</v>
          </cell>
          <cell r="AQ74" t="str">
            <v>% var</v>
          </cell>
          <cell r="AR74" t="str">
            <v>Plan</v>
          </cell>
          <cell r="AS74" t="str">
            <v>Est.</v>
          </cell>
          <cell r="AT74" t="str">
            <v>% var</v>
          </cell>
          <cell r="AU74" t="str">
            <v>Plan</v>
          </cell>
          <cell r="AV74" t="str">
            <v>Est.</v>
          </cell>
          <cell r="AW74" t="str">
            <v>% var</v>
          </cell>
          <cell r="AX74" t="str">
            <v>Plan</v>
          </cell>
          <cell r="AY74" t="str">
            <v>Est.</v>
          </cell>
          <cell r="AZ74" t="str">
            <v>% var</v>
          </cell>
          <cell r="BA74" t="str">
            <v>Plan</v>
          </cell>
          <cell r="BB74" t="str">
            <v>Est.</v>
          </cell>
          <cell r="BC74" t="str">
            <v>% var</v>
          </cell>
          <cell r="BD74" t="str">
            <v>Plan</v>
          </cell>
          <cell r="BE74" t="str">
            <v>Est.</v>
          </cell>
          <cell r="BF74" t="str">
            <v>% var</v>
          </cell>
          <cell r="BG74" t="str">
            <v>Plan</v>
          </cell>
          <cell r="BH74" t="str">
            <v>Est.</v>
          </cell>
          <cell r="BI74" t="str">
            <v>% var</v>
          </cell>
          <cell r="BJ74" t="str">
            <v>Plan</v>
          </cell>
          <cell r="BK74" t="str">
            <v>Est.</v>
          </cell>
          <cell r="BL74" t="str">
            <v>% var</v>
          </cell>
          <cell r="BM74" t="str">
            <v>Plan</v>
          </cell>
          <cell r="BN74" t="str">
            <v>Est.</v>
          </cell>
          <cell r="BO74" t="str">
            <v>% var</v>
          </cell>
        </row>
        <row r="75">
          <cell r="B75">
            <v>70</v>
          </cell>
          <cell r="C75" t="str">
            <v>OB Removal</v>
          </cell>
          <cell r="D75" t="str">
            <v>KBCM</v>
          </cell>
          <cell r="E75">
            <v>6410.7133344156682</v>
          </cell>
          <cell r="F75">
            <v>6991.1719829298618</v>
          </cell>
          <cell r="G75">
            <v>9.0545095098547552</v>
          </cell>
          <cell r="H75">
            <v>6272.0776007532831</v>
          </cell>
          <cell r="I75">
            <v>6544.6544190361183</v>
          </cell>
          <cell r="J75">
            <v>4.3458776442768876</v>
          </cell>
          <cell r="K75">
            <v>7074.9979649651286</v>
          </cell>
          <cell r="L75">
            <v>7485.7132472158064</v>
          </cell>
          <cell r="M75">
            <v>5.8051646697922701</v>
          </cell>
          <cell r="N75">
            <v>19757.788900134081</v>
          </cell>
          <cell r="O75">
            <v>21021.539649181788</v>
          </cell>
          <cell r="P75">
            <v>6.3962154643687441</v>
          </cell>
          <cell r="Q75">
            <v>7019.0004154992675</v>
          </cell>
          <cell r="R75">
            <v>7244.1289115</v>
          </cell>
          <cell r="S75">
            <v>3.2074153394207889</v>
          </cell>
          <cell r="T75">
            <v>7385.5741302982369</v>
          </cell>
          <cell r="U75">
            <v>7385.5972313846141</v>
          </cell>
          <cell r="V75">
            <v>3.1278660222826878E-4</v>
          </cell>
          <cell r="W75">
            <v>7500.2129588880753</v>
          </cell>
          <cell r="X75">
            <v>7954.1626707049345</v>
          </cell>
          <cell r="Y75">
            <v>6.0524909666586106</v>
          </cell>
          <cell r="Z75">
            <v>21904.787504685581</v>
          </cell>
          <cell r="AA75">
            <v>22583.888813589547</v>
          </cell>
          <cell r="AB75">
            <v>3.1002414826379932</v>
          </cell>
          <cell r="AC75">
            <v>41662.576404819658</v>
          </cell>
          <cell r="AD75">
            <v>43605.428462771335</v>
          </cell>
          <cell r="AE75">
            <v>4.6633027181845668</v>
          </cell>
          <cell r="AF75">
            <v>7633.1886019400145</v>
          </cell>
          <cell r="AG75">
            <v>7939.962481033408</v>
          </cell>
          <cell r="AH75">
            <v>4.018947979556347</v>
          </cell>
          <cell r="AI75">
            <v>7244.591899094059</v>
          </cell>
          <cell r="AJ75">
            <v>7851.3189566153796</v>
          </cell>
          <cell r="AK75">
            <v>8.3748962808683842</v>
          </cell>
          <cell r="AL75">
            <v>56540.35690585374</v>
          </cell>
          <cell r="AM75">
            <v>59396.70990042013</v>
          </cell>
          <cell r="AN75">
            <v>5.0518835587163871</v>
          </cell>
          <cell r="AO75">
            <v>7573.4276648966597</v>
          </cell>
          <cell r="AP75">
            <v>7632.1908488971912</v>
          </cell>
          <cell r="AQ75">
            <v>0.77591265937486631</v>
          </cell>
          <cell r="AR75">
            <v>64113.784570750402</v>
          </cell>
          <cell r="AS75">
            <v>67028.900749317327</v>
          </cell>
          <cell r="AT75">
            <v>4.5467853724187126</v>
          </cell>
          <cell r="AU75">
            <v>22451.208165930733</v>
          </cell>
          <cell r="AV75">
            <v>23423.472286545977</v>
          </cell>
          <cell r="AW75">
            <v>4.3305648116106088</v>
          </cell>
          <cell r="AX75">
            <v>7607.8966911735861</v>
          </cell>
          <cell r="AY75">
            <v>7490.4329489813063</v>
          </cell>
          <cell r="AZ75">
            <v>-1.5439713098175627</v>
          </cell>
          <cell r="BA75">
            <v>6943.4259843463988</v>
          </cell>
          <cell r="BB75">
            <v>6684.0790161524492</v>
          </cell>
          <cell r="BC75">
            <v>-3.7351441317101117</v>
          </cell>
          <cell r="BD75">
            <v>6335.066532530589</v>
          </cell>
          <cell r="BE75">
            <v>6065.9290109960366</v>
          </cell>
          <cell r="BF75">
            <v>-4.2483771899242146</v>
          </cell>
          <cell r="BG75">
            <v>20886.389208050576</v>
          </cell>
          <cell r="BH75">
            <v>20240.440976129794</v>
          </cell>
          <cell r="BI75">
            <v>-3.0926754523553726</v>
          </cell>
          <cell r="BJ75">
            <v>43337.597373981305</v>
          </cell>
          <cell r="BK75">
            <v>43663.913262675771</v>
          </cell>
          <cell r="BL75">
            <v>0.75296257399441513</v>
          </cell>
          <cell r="BM75">
            <v>85000.173778800978</v>
          </cell>
          <cell r="BN75">
            <v>87269.341725447128</v>
          </cell>
          <cell r="BO75">
            <v>2.6696038911064908</v>
          </cell>
        </row>
        <row r="76">
          <cell r="B76">
            <v>71</v>
          </cell>
          <cell r="C76" t="str">
            <v>ROM Production</v>
          </cell>
          <cell r="D76" t="str">
            <v>KTON</v>
          </cell>
          <cell r="E76">
            <v>558.67485931533793</v>
          </cell>
          <cell r="F76">
            <v>606.04472539999995</v>
          </cell>
          <cell r="G76">
            <v>8.4789686335115029</v>
          </cell>
          <cell r="H76">
            <v>561.63133722842258</v>
          </cell>
          <cell r="I76">
            <v>520.844358754415</v>
          </cell>
          <cell r="J76">
            <v>-7.2622333852106618</v>
          </cell>
          <cell r="K76">
            <v>619.60302505614186</v>
          </cell>
          <cell r="L76">
            <v>635.72571587294362</v>
          </cell>
          <cell r="M76">
            <v>2.6021000809899042</v>
          </cell>
          <cell r="N76">
            <v>1739.9092215999024</v>
          </cell>
          <cell r="O76">
            <v>1762.6148000273583</v>
          </cell>
          <cell r="P76">
            <v>1.3049863835181854</v>
          </cell>
          <cell r="Q76">
            <v>622.17741878120523</v>
          </cell>
          <cell r="R76">
            <v>600.91612029892462</v>
          </cell>
          <cell r="S76">
            <v>-3.4172404591490571</v>
          </cell>
          <cell r="T76">
            <v>641.58899762799638</v>
          </cell>
          <cell r="U76">
            <v>576.43467463764796</v>
          </cell>
          <cell r="V76">
            <v>-10.15514967233368</v>
          </cell>
          <cell r="W76">
            <v>668.03960292100624</v>
          </cell>
          <cell r="X76">
            <v>687.78548000000001</v>
          </cell>
          <cell r="Y76">
            <v>2.9557943859398206</v>
          </cell>
          <cell r="Z76">
            <v>1931.8060193302078</v>
          </cell>
          <cell r="AA76">
            <v>1865.1362749365726</v>
          </cell>
          <cell r="AB76">
            <v>-3.4511614378730875</v>
          </cell>
          <cell r="AC76">
            <v>3671.7152409301102</v>
          </cell>
          <cell r="AD76">
            <v>3627.7510749639309</v>
          </cell>
          <cell r="AE76">
            <v>-1.1973740631106888</v>
          </cell>
          <cell r="AF76">
            <v>651.21564120338189</v>
          </cell>
          <cell r="AG76">
            <v>600.33694000000003</v>
          </cell>
          <cell r="AH76">
            <v>-7.8128807086640411</v>
          </cell>
          <cell r="AI76">
            <v>700.65067459069201</v>
          </cell>
          <cell r="AJ76">
            <v>590.06999999999994</v>
          </cell>
          <cell r="AK76">
            <v>-15.782568775130542</v>
          </cell>
          <cell r="AL76">
            <v>5023.5815567241843</v>
          </cell>
          <cell r="AM76">
            <v>4818.1580149639303</v>
          </cell>
          <cell r="AN76">
            <v>-4.0891849657599302</v>
          </cell>
          <cell r="AO76">
            <v>726.520316431428</v>
          </cell>
          <cell r="AP76">
            <v>636</v>
          </cell>
          <cell r="AQ76">
            <v>-12.459433602084504</v>
          </cell>
          <cell r="AR76">
            <v>5750.1018731556123</v>
          </cell>
          <cell r="AS76">
            <v>5454.1580149639303</v>
          </cell>
          <cell r="AT76">
            <v>-5.1467585221976293</v>
          </cell>
          <cell r="AU76">
            <v>2078.3866322255017</v>
          </cell>
          <cell r="AV76">
            <v>1826.4069399999998</v>
          </cell>
          <cell r="AW76">
            <v>-12.123812206956227</v>
          </cell>
          <cell r="AX76">
            <v>729.520316431428</v>
          </cell>
          <cell r="AY76">
            <v>704.52827003224706</v>
          </cell>
          <cell r="AZ76">
            <v>-3.4258191082921114</v>
          </cell>
          <cell r="BA76">
            <v>688.520316431428</v>
          </cell>
          <cell r="BB76">
            <v>689.01631396748303</v>
          </cell>
          <cell r="BC76">
            <v>7.203818452674908E-2</v>
          </cell>
          <cell r="BD76">
            <v>632.86513200640013</v>
          </cell>
          <cell r="BE76">
            <v>651.94507970675397</v>
          </cell>
          <cell r="BF76">
            <v>3.0148520965065408</v>
          </cell>
          <cell r="BG76">
            <v>2050.905764869256</v>
          </cell>
          <cell r="BH76">
            <v>2045.489663706484</v>
          </cell>
          <cell r="BI76">
            <v>-0.26408337504075124</v>
          </cell>
          <cell r="BJ76">
            <v>4129.2923970947577</v>
          </cell>
          <cell r="BK76">
            <v>3871.8966037064838</v>
          </cell>
          <cell r="BL76">
            <v>-6.2334116510947402</v>
          </cell>
          <cell r="BM76">
            <v>7801.0076380248684</v>
          </cell>
          <cell r="BN76">
            <v>7499.6476786704143</v>
          </cell>
          <cell r="BO76">
            <v>-3.8630901716531998</v>
          </cell>
        </row>
        <row r="77">
          <cell r="B77">
            <v>72</v>
          </cell>
          <cell r="C77" t="str">
            <v>Washplant</v>
          </cell>
          <cell r="D77" t="str">
            <v>KTON</v>
          </cell>
          <cell r="E77">
            <v>5</v>
          </cell>
          <cell r="F77">
            <v>7.1940999999999997</v>
          </cell>
          <cell r="G77">
            <v>43.881999999999991</v>
          </cell>
          <cell r="H77">
            <v>5</v>
          </cell>
          <cell r="I77">
            <v>7.2908999999999997</v>
          </cell>
          <cell r="J77">
            <v>45.817999999999991</v>
          </cell>
          <cell r="K77">
            <v>5</v>
          </cell>
          <cell r="L77">
            <v>7.0305</v>
          </cell>
          <cell r="M77">
            <v>40.61</v>
          </cell>
          <cell r="N77">
            <v>15</v>
          </cell>
          <cell r="O77">
            <v>21.515499999999999</v>
          </cell>
          <cell r="P77">
            <v>43.43666666666666</v>
          </cell>
          <cell r="Q77">
            <v>5</v>
          </cell>
          <cell r="R77">
            <v>4.8727399999999985</v>
          </cell>
          <cell r="S77">
            <v>-2.5452000000000297</v>
          </cell>
          <cell r="T77">
            <v>5</v>
          </cell>
          <cell r="U77">
            <v>2.2486599999999997</v>
          </cell>
          <cell r="V77">
            <v>-55.026800000000009</v>
          </cell>
          <cell r="W77">
            <v>5</v>
          </cell>
          <cell r="X77">
            <v>0.3261</v>
          </cell>
          <cell r="Y77">
            <v>-93.477999999999994</v>
          </cell>
          <cell r="Z77">
            <v>15</v>
          </cell>
          <cell r="AA77">
            <v>7.447499999999998</v>
          </cell>
          <cell r="AB77">
            <v>-50.350000000000016</v>
          </cell>
          <cell r="AC77">
            <v>30</v>
          </cell>
          <cell r="AD77">
            <v>28.962999999999997</v>
          </cell>
          <cell r="AE77">
            <v>-3.4566666666666754</v>
          </cell>
          <cell r="AF77">
            <v>5</v>
          </cell>
          <cell r="AG77">
            <v>6.8064999999999998</v>
          </cell>
          <cell r="AH77">
            <v>36.129999999999995</v>
          </cell>
          <cell r="AI77">
            <v>5</v>
          </cell>
          <cell r="AJ77">
            <v>0</v>
          </cell>
          <cell r="AK77">
            <v>-100</v>
          </cell>
          <cell r="AL77">
            <v>40</v>
          </cell>
          <cell r="AM77">
            <v>35.769499999999994</v>
          </cell>
          <cell r="AN77">
            <v>-10.576250000000016</v>
          </cell>
          <cell r="AO77">
            <v>5</v>
          </cell>
          <cell r="AP77">
            <v>5</v>
          </cell>
          <cell r="AQ77">
            <v>0</v>
          </cell>
          <cell r="AR77">
            <v>45</v>
          </cell>
          <cell r="AS77">
            <v>40.769499999999994</v>
          </cell>
          <cell r="AT77">
            <v>-9.4011111111111259</v>
          </cell>
          <cell r="AU77">
            <v>15</v>
          </cell>
          <cell r="AV77">
            <v>11.8065</v>
          </cell>
          <cell r="AW77">
            <v>-21.29</v>
          </cell>
          <cell r="AX77">
            <v>5</v>
          </cell>
          <cell r="AY77">
            <v>5</v>
          </cell>
          <cell r="AZ77">
            <v>0</v>
          </cell>
          <cell r="BA77">
            <v>5</v>
          </cell>
          <cell r="BB77">
            <v>5</v>
          </cell>
          <cell r="BC77">
            <v>0</v>
          </cell>
          <cell r="BD77">
            <v>5</v>
          </cell>
          <cell r="BE77">
            <v>5</v>
          </cell>
          <cell r="BF77">
            <v>0</v>
          </cell>
          <cell r="BG77">
            <v>15</v>
          </cell>
          <cell r="BH77">
            <v>15</v>
          </cell>
          <cell r="BI77">
            <v>0</v>
          </cell>
          <cell r="BJ77">
            <v>30</v>
          </cell>
          <cell r="BK77">
            <v>26.8065</v>
          </cell>
          <cell r="BL77">
            <v>-10.645</v>
          </cell>
          <cell r="BM77">
            <v>60</v>
          </cell>
          <cell r="BN77">
            <v>55.769499999999994</v>
          </cell>
          <cell r="BO77">
            <v>-7.0508333333333439</v>
          </cell>
        </row>
        <row r="78">
          <cell r="B78">
            <v>73</v>
          </cell>
          <cell r="C78" t="str">
            <v>F/C Prod (incl WP)</v>
          </cell>
          <cell r="D78" t="str">
            <v>KTON</v>
          </cell>
          <cell r="E78">
            <v>570</v>
          </cell>
          <cell r="F78">
            <v>713.37058265999985</v>
          </cell>
          <cell r="G78">
            <v>25.152733799999975</v>
          </cell>
          <cell r="H78">
            <v>580</v>
          </cell>
          <cell r="I78">
            <v>609.93658000000005</v>
          </cell>
          <cell r="J78">
            <v>5.161479310344836</v>
          </cell>
          <cell r="K78">
            <v>590</v>
          </cell>
          <cell r="L78">
            <v>648.84168</v>
          </cell>
          <cell r="M78">
            <v>9.9731661016949147</v>
          </cell>
          <cell r="N78">
            <v>1740</v>
          </cell>
          <cell r="O78">
            <v>1972.1488426599999</v>
          </cell>
          <cell r="P78">
            <v>13.341887509195397</v>
          </cell>
          <cell r="Q78">
            <v>620</v>
          </cell>
          <cell r="R78">
            <v>542.72025000000008</v>
          </cell>
          <cell r="S78">
            <v>-12.464475806451599</v>
          </cell>
          <cell r="T78">
            <v>630</v>
          </cell>
          <cell r="U78">
            <v>667.14870999999994</v>
          </cell>
          <cell r="V78">
            <v>5.8966206349206249</v>
          </cell>
          <cell r="W78">
            <v>630</v>
          </cell>
          <cell r="X78">
            <v>743.36746199999993</v>
          </cell>
          <cell r="Y78">
            <v>17.994835238095227</v>
          </cell>
          <cell r="Z78">
            <v>1880</v>
          </cell>
          <cell r="AA78">
            <v>1953.2364219999999</v>
          </cell>
          <cell r="AB78">
            <v>3.8955543617021249</v>
          </cell>
          <cell r="AC78">
            <v>3620</v>
          </cell>
          <cell r="AD78">
            <v>3925.3852646599998</v>
          </cell>
          <cell r="AE78">
            <v>8.4360570348066251</v>
          </cell>
          <cell r="AF78">
            <v>630</v>
          </cell>
          <cell r="AG78">
            <v>701.69053000000008</v>
          </cell>
          <cell r="AH78">
            <v>11.37944920634922</v>
          </cell>
          <cell r="AI78">
            <v>680</v>
          </cell>
          <cell r="AJ78">
            <v>630.38279599999998</v>
          </cell>
          <cell r="AK78">
            <v>-7.2966476470588253</v>
          </cell>
          <cell r="AL78">
            <v>4930</v>
          </cell>
          <cell r="AM78">
            <v>5257.4585906599996</v>
          </cell>
          <cell r="AN78">
            <v>6.6421620823529333</v>
          </cell>
          <cell r="AO78">
            <v>700</v>
          </cell>
          <cell r="AP78">
            <v>650</v>
          </cell>
          <cell r="AQ78">
            <v>-7.1428571428571423</v>
          </cell>
          <cell r="AR78">
            <v>5630</v>
          </cell>
          <cell r="AS78">
            <v>5907.4585906599996</v>
          </cell>
          <cell r="AT78">
            <v>4.9282165303729943</v>
          </cell>
          <cell r="AU78">
            <v>2010</v>
          </cell>
          <cell r="AV78">
            <v>1982.0733260000002</v>
          </cell>
          <cell r="AW78">
            <v>-1.3893867661691452</v>
          </cell>
          <cell r="AX78">
            <v>700</v>
          </cell>
          <cell r="AY78">
            <v>640</v>
          </cell>
          <cell r="AZ78">
            <v>-8.5714285714285712</v>
          </cell>
          <cell r="BA78">
            <v>700</v>
          </cell>
          <cell r="BB78">
            <v>640</v>
          </cell>
          <cell r="BC78">
            <v>-8.5714285714285712</v>
          </cell>
          <cell r="BD78">
            <v>655</v>
          </cell>
          <cell r="BE78">
            <v>613</v>
          </cell>
          <cell r="BF78">
            <v>-6.4122137404580153</v>
          </cell>
          <cell r="BG78">
            <v>2055</v>
          </cell>
          <cell r="BH78">
            <v>1893</v>
          </cell>
          <cell r="BI78">
            <v>-7.8832116788321169</v>
          </cell>
          <cell r="BJ78">
            <v>4065</v>
          </cell>
          <cell r="BK78">
            <v>3875.0733260000002</v>
          </cell>
          <cell r="BL78">
            <v>-4.6722429028290238</v>
          </cell>
          <cell r="BM78">
            <v>7685</v>
          </cell>
          <cell r="BN78">
            <v>7800.4585906599996</v>
          </cell>
          <cell r="BO78">
            <v>1.5023889480806711</v>
          </cell>
        </row>
        <row r="79">
          <cell r="B79">
            <v>74</v>
          </cell>
          <cell r="C79" t="str">
            <v>Stripping Ratio</v>
          </cell>
          <cell r="D79" t="str">
            <v>OB: F/C</v>
          </cell>
          <cell r="E79">
            <v>11.246865498974856</v>
          </cell>
          <cell r="F79">
            <v>9.8001966339309092</v>
          </cell>
          <cell r="G79">
            <v>-12.862862680947055</v>
          </cell>
          <cell r="H79">
            <v>10.813926897850488</v>
          </cell>
          <cell r="I79">
            <v>10.730057244699307</v>
          </cell>
          <cell r="J79">
            <v>-0.7755707426490196</v>
          </cell>
          <cell r="K79">
            <v>11.991521974517168</v>
          </cell>
          <cell r="L79">
            <v>11.537041281342788</v>
          </cell>
          <cell r="M79">
            <v>-3.7900167646791121</v>
          </cell>
          <cell r="N79">
            <v>11.355051092031081</v>
          </cell>
          <cell r="O79">
            <v>10.659205428342975</v>
          </cell>
          <cell r="P79">
            <v>-6.1280716224733389</v>
          </cell>
          <cell r="Q79">
            <v>11.320968412095592</v>
          </cell>
          <cell r="R79">
            <v>13.347813927156761</v>
          </cell>
          <cell r="S79">
            <v>17.903464096725493</v>
          </cell>
          <cell r="T79">
            <v>11.723133540155931</v>
          </cell>
          <cell r="U79">
            <v>11.070391234638848</v>
          </cell>
          <cell r="V79">
            <v>-5.5679849016579688</v>
          </cell>
          <cell r="W79">
            <v>11.905099934742976</v>
          </cell>
          <cell r="X79">
            <v>10.7001759927783</v>
          </cell>
          <cell r="Y79">
            <v>-10.121073729488938</v>
          </cell>
          <cell r="Z79">
            <v>11.651482715258288</v>
          </cell>
          <cell r="AA79">
            <v>11.562291466214297</v>
          </cell>
          <cell r="AB79">
            <v>-0.76549269499571293</v>
          </cell>
          <cell r="AC79">
            <v>11.508999006856259</v>
          </cell>
          <cell r="AD79">
            <v>11.10857292285379</v>
          </cell>
          <cell r="AE79">
            <v>-3.4792433622065877</v>
          </cell>
          <cell r="AF79">
            <v>12.116172384031769</v>
          </cell>
          <cell r="AG79">
            <v>11.315476184399136</v>
          </cell>
          <cell r="AH79">
            <v>-6.6084913143683197</v>
          </cell>
          <cell r="AI79">
            <v>10.653811616314792</v>
          </cell>
          <cell r="AJ79">
            <v>12.45484332128788</v>
          </cell>
          <cell r="AK79">
            <v>16.905045535206057</v>
          </cell>
          <cell r="AL79">
            <v>11.468632232424694</v>
          </cell>
          <cell r="AM79">
            <v>11.297608697468355</v>
          </cell>
          <cell r="AN79">
            <v>-1.4912286965904475</v>
          </cell>
          <cell r="AO79">
            <v>10.8191823784238</v>
          </cell>
          <cell r="AP79">
            <v>11.741832075226448</v>
          </cell>
          <cell r="AQ79">
            <v>8.5279059408652316</v>
          </cell>
          <cell r="AR79">
            <v>11.387883582726536</v>
          </cell>
          <cell r="AS79">
            <v>11.346486771027649</v>
          </cell>
          <cell r="AT79">
            <v>-0.36351628815101689</v>
          </cell>
          <cell r="AU79">
            <v>11.169755306433201</v>
          </cell>
          <cell r="AV79">
            <v>11.817661828796528</v>
          </cell>
          <cell r="AW79">
            <v>5.800543562401641</v>
          </cell>
          <cell r="AX79">
            <v>10.868423844533694</v>
          </cell>
          <cell r="AY79">
            <v>11.703801482783291</v>
          </cell>
          <cell r="AZ79">
            <v>7.6862813798870402</v>
          </cell>
          <cell r="BA79">
            <v>9.9191799776377128</v>
          </cell>
          <cell r="BB79">
            <v>10.443873462738201</v>
          </cell>
          <cell r="BC79">
            <v>5.2896861059420592</v>
          </cell>
          <cell r="BD79">
            <v>9.6718573015734179</v>
          </cell>
          <cell r="BE79">
            <v>9.8954796264209399</v>
          </cell>
          <cell r="BF79">
            <v>2.3120928884170269</v>
          </cell>
          <cell r="BG79">
            <v>10.163693045280086</v>
          </cell>
          <cell r="BH79">
            <v>10.692256194468987</v>
          </cell>
          <cell r="BI79">
            <v>5.2005028766031121</v>
          </cell>
          <cell r="BJ79">
            <v>10.661155565555056</v>
          </cell>
          <cell r="BK79">
            <v>11.267893427902523</v>
          </cell>
          <cell r="BL79">
            <v>5.6911078598999714</v>
          </cell>
          <cell r="BM79">
            <v>11.06053009483422</v>
          </cell>
          <cell r="BN79">
            <v>11.187719377158214</v>
          </cell>
          <cell r="BO79">
            <v>1.1499383956596831</v>
          </cell>
        </row>
        <row r="80">
          <cell r="B80">
            <v>75</v>
          </cell>
          <cell r="C80" t="str">
            <v>S/R                          (OB/ (FC+WP)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</row>
        <row r="81">
          <cell r="B81">
            <v>76</v>
          </cell>
          <cell r="C81" t="str">
            <v>Hauling</v>
          </cell>
          <cell r="D81" t="str">
            <v>KTON</v>
          </cell>
          <cell r="E81">
            <v>570</v>
          </cell>
          <cell r="F81">
            <v>775.75536</v>
          </cell>
          <cell r="G81">
            <v>36.097431578947372</v>
          </cell>
          <cell r="H81">
            <v>580</v>
          </cell>
          <cell r="I81">
            <v>590.6816</v>
          </cell>
          <cell r="J81">
            <v>1.8416551724137937</v>
          </cell>
          <cell r="K81">
            <v>590</v>
          </cell>
          <cell r="L81">
            <v>536.67831999999999</v>
          </cell>
          <cell r="M81">
            <v>-9.0375728813559348</v>
          </cell>
          <cell r="N81">
            <v>1740</v>
          </cell>
          <cell r="O81">
            <v>1903.11528</v>
          </cell>
          <cell r="P81">
            <v>9.374441379310344</v>
          </cell>
          <cell r="Q81">
            <v>620</v>
          </cell>
          <cell r="R81">
            <v>620.86586000000011</v>
          </cell>
          <cell r="S81">
            <v>0.13965483870969542</v>
          </cell>
          <cell r="T81">
            <v>630</v>
          </cell>
          <cell r="U81">
            <v>670.11496199999999</v>
          </cell>
          <cell r="V81">
            <v>6.3674542857142846</v>
          </cell>
          <cell r="W81">
            <v>630</v>
          </cell>
          <cell r="X81">
            <v>763.73353999999995</v>
          </cell>
          <cell r="Y81">
            <v>21.227546031746023</v>
          </cell>
          <cell r="Z81">
            <v>1880</v>
          </cell>
          <cell r="AA81">
            <v>2054.7143619999997</v>
          </cell>
          <cell r="AB81">
            <v>9.2933171276595594</v>
          </cell>
          <cell r="AC81">
            <v>3620</v>
          </cell>
          <cell r="AD81">
            <v>3957.8296419999997</v>
          </cell>
          <cell r="AE81">
            <v>9.3323105524861791</v>
          </cell>
          <cell r="AF81">
            <v>630</v>
          </cell>
          <cell r="AG81">
            <v>722.55445999999995</v>
          </cell>
          <cell r="AH81">
            <v>14.691184126984119</v>
          </cell>
          <cell r="AI81">
            <v>680</v>
          </cell>
          <cell r="AJ81">
            <v>641.48202000000003</v>
          </cell>
          <cell r="AK81">
            <v>-5.6644088235294063</v>
          </cell>
          <cell r="AL81">
            <v>4930</v>
          </cell>
          <cell r="AM81">
            <v>5321.8661220000004</v>
          </cell>
          <cell r="AN81">
            <v>7.9486028803245512</v>
          </cell>
          <cell r="AO81">
            <v>700</v>
          </cell>
          <cell r="AP81">
            <v>650</v>
          </cell>
          <cell r="AQ81">
            <v>-7.1428571428571423</v>
          </cell>
          <cell r="AR81">
            <v>5630</v>
          </cell>
          <cell r="AS81">
            <v>5971.8661220000004</v>
          </cell>
          <cell r="AT81">
            <v>6.0722224156305575</v>
          </cell>
          <cell r="AU81">
            <v>2010</v>
          </cell>
          <cell r="AV81">
            <v>2014.03648</v>
          </cell>
          <cell r="AW81">
            <v>0.20081990049751158</v>
          </cell>
          <cell r="AX81">
            <v>700</v>
          </cell>
          <cell r="AY81">
            <v>640</v>
          </cell>
          <cell r="AZ81">
            <v>-8.5714285714285712</v>
          </cell>
          <cell r="BA81">
            <v>700</v>
          </cell>
          <cell r="BB81">
            <v>640</v>
          </cell>
          <cell r="BC81">
            <v>-8.5714285714285712</v>
          </cell>
          <cell r="BD81">
            <v>655</v>
          </cell>
          <cell r="BE81">
            <v>613</v>
          </cell>
          <cell r="BF81">
            <v>-6.4122137404580153</v>
          </cell>
          <cell r="BG81">
            <v>2055</v>
          </cell>
          <cell r="BH81">
            <v>1893</v>
          </cell>
          <cell r="BI81">
            <v>-7.8832116788321169</v>
          </cell>
          <cell r="BJ81">
            <v>4065</v>
          </cell>
          <cell r="BK81">
            <v>3907.0364799999998</v>
          </cell>
          <cell r="BL81">
            <v>-3.8859414514145199</v>
          </cell>
          <cell r="BM81">
            <v>7685</v>
          </cell>
          <cell r="BN81">
            <v>7864.8661220000004</v>
          </cell>
          <cell r="BO81">
            <v>2.3404830448926526</v>
          </cell>
        </row>
        <row r="82">
          <cell r="B82">
            <v>77</v>
          </cell>
          <cell r="C82" t="str">
            <v>ROM stock</v>
          </cell>
          <cell r="D82" t="str">
            <v>KTON</v>
          </cell>
          <cell r="E82">
            <v>517.83012317757971</v>
          </cell>
          <cell r="F82">
            <v>640.07602606110004</v>
          </cell>
          <cell r="G82">
            <v>23.607337119242576</v>
          </cell>
          <cell r="H82">
            <v>495.57237709954779</v>
          </cell>
          <cell r="I82">
            <v>580.64277716879997</v>
          </cell>
          <cell r="J82">
            <v>17.16608995988566</v>
          </cell>
          <cell r="K82">
            <v>520.02416152631895</v>
          </cell>
          <cell r="L82">
            <v>531.03860919420003</v>
          </cell>
          <cell r="M82">
            <v>2.118064598297253</v>
          </cell>
          <cell r="N82">
            <v>520.02416152631895</v>
          </cell>
          <cell r="O82">
            <v>531.03860919420003</v>
          </cell>
          <cell r="P82">
            <v>2.118064598297253</v>
          </cell>
          <cell r="Q82">
            <v>517.01172377227749</v>
          </cell>
          <cell r="R82">
            <v>567.00740822609998</v>
          </cell>
          <cell r="S82">
            <v>9.6701258704616038</v>
          </cell>
          <cell r="T82">
            <v>523.13469118232535</v>
          </cell>
          <cell r="U82">
            <v>485.0581357758</v>
          </cell>
          <cell r="V82">
            <v>-7.2785376401762543</v>
          </cell>
          <cell r="W82">
            <v>555.45271380323788</v>
          </cell>
          <cell r="X82">
            <v>453.78565357320002</v>
          </cell>
          <cell r="Y82">
            <v>-18.303459089057963</v>
          </cell>
          <cell r="Z82">
            <v>555.45271380323788</v>
          </cell>
          <cell r="AA82">
            <v>453.78565357320002</v>
          </cell>
          <cell r="AB82">
            <v>-18.303459089057963</v>
          </cell>
          <cell r="AC82">
            <v>555.45271380323788</v>
          </cell>
          <cell r="AD82">
            <v>453.78565357320002</v>
          </cell>
          <cell r="AE82">
            <v>-18.303459089057963</v>
          </cell>
          <cell r="AF82">
            <v>571.49143251173507</v>
          </cell>
          <cell r="AG82">
            <v>372.02722243230005</v>
          </cell>
          <cell r="AH82">
            <v>-34.902397259531831</v>
          </cell>
          <cell r="AI82">
            <v>586.44685074244001</v>
          </cell>
          <cell r="AJ82">
            <v>343.70866595730001</v>
          </cell>
          <cell r="AK82">
            <v>-41.391335715731806</v>
          </cell>
          <cell r="AL82">
            <v>586.44685074244001</v>
          </cell>
          <cell r="AM82">
            <v>343.70866595730001</v>
          </cell>
          <cell r="AN82">
            <v>-41.391335715731806</v>
          </cell>
          <cell r="AO82">
            <v>607.08897058598313</v>
          </cell>
          <cell r="AP82">
            <v>329.70866595730001</v>
          </cell>
          <cell r="AQ82">
            <v>-45.690223026280009</v>
          </cell>
          <cell r="AR82">
            <v>607.08897058598313</v>
          </cell>
          <cell r="AS82">
            <v>329.70866595730001</v>
          </cell>
          <cell r="AT82">
            <v>-45.690223026280009</v>
          </cell>
          <cell r="AU82">
            <v>607.08897058598313</v>
          </cell>
          <cell r="AV82">
            <v>329.70866595730001</v>
          </cell>
          <cell r="AW82">
            <v>-45.690223026280009</v>
          </cell>
          <cell r="AX82">
            <v>630.67454185489623</v>
          </cell>
          <cell r="AY82">
            <v>394.23693598954696</v>
          </cell>
          <cell r="AZ82">
            <v>-37.489638501968919</v>
          </cell>
          <cell r="BA82">
            <v>614.07586531219101</v>
          </cell>
          <cell r="BB82">
            <v>443.25324995702999</v>
          </cell>
          <cell r="BC82">
            <v>-27.81783571127913</v>
          </cell>
          <cell r="BD82">
            <v>587.43103561313978</v>
          </cell>
          <cell r="BE82">
            <v>482.19832966378408</v>
          </cell>
          <cell r="BF82">
            <v>-17.914052811240648</v>
          </cell>
          <cell r="BG82">
            <v>587.43103561313978</v>
          </cell>
          <cell r="BH82">
            <v>482.19832966378408</v>
          </cell>
          <cell r="BI82">
            <v>-17.914052811240648</v>
          </cell>
          <cell r="BJ82">
            <v>587.43103561313978</v>
          </cell>
          <cell r="BK82">
            <v>482.19832966378408</v>
          </cell>
          <cell r="BL82">
            <v>-17.914052811240648</v>
          </cell>
          <cell r="BM82">
            <v>587.43103561313978</v>
          </cell>
          <cell r="BN82">
            <v>482.19832966378408</v>
          </cell>
          <cell r="BO82">
            <v>-17.914052811240648</v>
          </cell>
        </row>
        <row r="83">
          <cell r="B83">
            <v>78</v>
          </cell>
          <cell r="C83" t="str">
            <v>F/C stock</v>
          </cell>
          <cell r="D83" t="str">
            <v>KTON</v>
          </cell>
          <cell r="E83">
            <v>191.36879348000008</v>
          </cell>
          <cell r="F83">
            <v>150.85448733430002</v>
          </cell>
          <cell r="G83">
            <v>-21.1708008442527</v>
          </cell>
          <cell r="H83">
            <v>191.36879348000008</v>
          </cell>
          <cell r="I83">
            <v>299.91434896066568</v>
          </cell>
          <cell r="J83">
            <v>56.720614425574922</v>
          </cell>
          <cell r="K83">
            <v>191.36879348000008</v>
          </cell>
          <cell r="L83">
            <v>257.80015952473104</v>
          </cell>
          <cell r="M83">
            <v>34.713792586916057</v>
          </cell>
          <cell r="N83">
            <v>191.36879348000008</v>
          </cell>
          <cell r="O83">
            <v>257.80015952473104</v>
          </cell>
          <cell r="P83">
            <v>34.713792586916057</v>
          </cell>
          <cell r="Q83">
            <v>191.36879348000008</v>
          </cell>
          <cell r="R83">
            <v>259.2030452113334</v>
          </cell>
          <cell r="S83">
            <v>35.446872239607167</v>
          </cell>
          <cell r="T83">
            <v>191.36879348000008</v>
          </cell>
          <cell r="U83">
            <v>197.53645117177058</v>
          </cell>
          <cell r="V83">
            <v>3.222917164085628</v>
          </cell>
          <cell r="W83">
            <v>191.36879348000008</v>
          </cell>
          <cell r="X83">
            <v>342.6004155950618</v>
          </cell>
          <cell r="Y83">
            <v>79.026271402430567</v>
          </cell>
          <cell r="Z83">
            <v>191.36879348000008</v>
          </cell>
          <cell r="AA83">
            <v>342.6004155950618</v>
          </cell>
          <cell r="AB83">
            <v>79.026271402430567</v>
          </cell>
          <cell r="AC83">
            <v>191.36879348000008</v>
          </cell>
          <cell r="AD83">
            <v>342.6004155950618</v>
          </cell>
          <cell r="AE83">
            <v>79.026271402430567</v>
          </cell>
          <cell r="AF83">
            <v>191.36879348000008</v>
          </cell>
          <cell r="AG83">
            <v>517.78069542557193</v>
          </cell>
          <cell r="AH83">
            <v>170.56694354907199</v>
          </cell>
          <cell r="AI83">
            <v>191.36879348000008</v>
          </cell>
          <cell r="AJ83">
            <v>357.71465108580003</v>
          </cell>
          <cell r="AK83">
            <v>86.92423387368261</v>
          </cell>
          <cell r="AL83">
            <v>191.36879348000008</v>
          </cell>
          <cell r="AM83">
            <v>357.71465108580003</v>
          </cell>
          <cell r="AN83">
            <v>86.92423387368261</v>
          </cell>
          <cell r="AO83">
            <v>191.36879348000008</v>
          </cell>
          <cell r="AP83">
            <v>317.71465108580003</v>
          </cell>
          <cell r="AQ83">
            <v>66.022184342717466</v>
          </cell>
          <cell r="AR83">
            <v>191.36879348000008</v>
          </cell>
          <cell r="AS83">
            <v>317.71465108580003</v>
          </cell>
          <cell r="AT83">
            <v>66.022184342717466</v>
          </cell>
          <cell r="AU83">
            <v>191.36879348000008</v>
          </cell>
          <cell r="AV83">
            <v>317.71465108580003</v>
          </cell>
          <cell r="AW83">
            <v>66.022184342717466</v>
          </cell>
          <cell r="AX83">
            <v>191.36879348000008</v>
          </cell>
          <cell r="AY83">
            <v>264.71465108580003</v>
          </cell>
          <cell r="AZ83">
            <v>38.326968714188666</v>
          </cell>
          <cell r="BA83">
            <v>191.36879348000008</v>
          </cell>
          <cell r="BB83">
            <v>214.7146510858</v>
          </cell>
          <cell r="BC83">
            <v>12.199406800482228</v>
          </cell>
          <cell r="BD83">
            <v>191.36879348000008</v>
          </cell>
          <cell r="BE83">
            <v>139.7146510858</v>
          </cell>
          <cell r="BF83">
            <v>-26.991936070077404</v>
          </cell>
          <cell r="BG83">
            <v>191.36879348000008</v>
          </cell>
          <cell r="BH83">
            <v>139.7146510858</v>
          </cell>
          <cell r="BI83">
            <v>-26.991936070077404</v>
          </cell>
          <cell r="BJ83">
            <v>191.36879348000008</v>
          </cell>
          <cell r="BK83">
            <v>139.7146510858</v>
          </cell>
          <cell r="BL83">
            <v>-26.991936070077404</v>
          </cell>
          <cell r="BM83">
            <v>191.36879348000008</v>
          </cell>
          <cell r="BN83">
            <v>139.7146510858</v>
          </cell>
          <cell r="BO83">
            <v>-26.991936070077404</v>
          </cell>
        </row>
        <row r="84">
          <cell r="B84">
            <v>79</v>
          </cell>
          <cell r="C84" t="str">
            <v>Coal Barging</v>
          </cell>
          <cell r="D84" t="str">
            <v>KTON</v>
          </cell>
          <cell r="E84">
            <v>570</v>
          </cell>
          <cell r="F84">
            <v>684.69007499999998</v>
          </cell>
          <cell r="G84">
            <v>20.121065789473679</v>
          </cell>
          <cell r="H84">
            <v>580</v>
          </cell>
          <cell r="I84">
            <v>589.64241099999992</v>
          </cell>
          <cell r="J84">
            <v>1.6624846551724008</v>
          </cell>
          <cell r="K84">
            <v>590</v>
          </cell>
          <cell r="L84">
            <v>593.78279500000008</v>
          </cell>
          <cell r="M84">
            <v>0.64115169491526747</v>
          </cell>
          <cell r="N84">
            <v>1740</v>
          </cell>
          <cell r="O84">
            <v>1868.1152809999999</v>
          </cell>
          <cell r="P84">
            <v>7.3629471839080392</v>
          </cell>
          <cell r="Q84">
            <v>620</v>
          </cell>
          <cell r="R84">
            <v>577.17736400000001</v>
          </cell>
          <cell r="S84">
            <v>-6.9068767741935462</v>
          </cell>
          <cell r="T84">
            <v>630</v>
          </cell>
          <cell r="U84">
            <v>684.56249600000012</v>
          </cell>
          <cell r="V84">
            <v>8.6607136507936708</v>
          </cell>
          <cell r="W84">
            <v>630</v>
          </cell>
          <cell r="X84">
            <v>711.06903499999999</v>
          </cell>
          <cell r="Y84">
            <v>12.868100793650791</v>
          </cell>
          <cell r="Z84">
            <v>1880</v>
          </cell>
          <cell r="AA84">
            <v>1972.8088950000001</v>
          </cell>
          <cell r="AB84">
            <v>4.9366433510638359</v>
          </cell>
          <cell r="AC84">
            <v>3620</v>
          </cell>
          <cell r="AD84">
            <v>3840.924176</v>
          </cell>
          <cell r="AE84">
            <v>6.1028777900552482</v>
          </cell>
          <cell r="AF84">
            <v>630</v>
          </cell>
          <cell r="AG84">
            <v>583.20778799999994</v>
          </cell>
          <cell r="AH84">
            <v>-7.4273352380952478</v>
          </cell>
          <cell r="AI84">
            <v>680</v>
          </cell>
          <cell r="AJ84">
            <v>614.57120399999997</v>
          </cell>
          <cell r="AK84">
            <v>-9.6218817647058881</v>
          </cell>
          <cell r="AL84">
            <v>4930</v>
          </cell>
          <cell r="AM84">
            <v>5038.703168</v>
          </cell>
          <cell r="AN84">
            <v>2.2049324137931037</v>
          </cell>
          <cell r="AO84">
            <v>700</v>
          </cell>
          <cell r="AP84">
            <v>690</v>
          </cell>
          <cell r="AQ84">
            <v>-1.4285714285714286</v>
          </cell>
          <cell r="AR84">
            <v>5630</v>
          </cell>
          <cell r="AS84">
            <v>5728.703168</v>
          </cell>
          <cell r="AT84">
            <v>1.7531646181172293</v>
          </cell>
          <cell r="AU84">
            <v>2010</v>
          </cell>
          <cell r="AV84">
            <v>1887.778992</v>
          </cell>
          <cell r="AW84">
            <v>-6.080647164179104</v>
          </cell>
          <cell r="AX84">
            <v>700</v>
          </cell>
          <cell r="AY84">
            <v>693</v>
          </cell>
          <cell r="AZ84">
            <v>-1</v>
          </cell>
          <cell r="BA84">
            <v>700</v>
          </cell>
          <cell r="BB84">
            <v>690</v>
          </cell>
          <cell r="BC84">
            <v>-1.4285714285714286</v>
          </cell>
          <cell r="BD84">
            <v>655</v>
          </cell>
          <cell r="BE84">
            <v>688</v>
          </cell>
          <cell r="BF84">
            <v>5.0381679389312977</v>
          </cell>
          <cell r="BG84">
            <v>2055</v>
          </cell>
          <cell r="BH84">
            <v>2071</v>
          </cell>
          <cell r="BI84">
            <v>0.77858880778588813</v>
          </cell>
          <cell r="BJ84">
            <v>4065</v>
          </cell>
          <cell r="BK84">
            <v>3958.778992</v>
          </cell>
          <cell r="BL84">
            <v>-2.613062927429274</v>
          </cell>
          <cell r="BM84">
            <v>7685</v>
          </cell>
          <cell r="BN84">
            <v>7799.703168</v>
          </cell>
          <cell r="BO84">
            <v>1.4925591151594015</v>
          </cell>
        </row>
        <row r="85">
          <cell r="B85">
            <v>80</v>
          </cell>
          <cell r="C85" t="str">
            <v>Coal Sales</v>
          </cell>
          <cell r="D85" t="str">
            <v>KTON</v>
          </cell>
          <cell r="E85">
            <v>778.3</v>
          </cell>
          <cell r="F85">
            <v>657.44577900000002</v>
          </cell>
          <cell r="G85">
            <v>-15.527973917512519</v>
          </cell>
          <cell r="H85">
            <v>760.2</v>
          </cell>
          <cell r="I85">
            <v>523.01987199999996</v>
          </cell>
          <cell r="J85">
            <v>-31.199701131281248</v>
          </cell>
          <cell r="K85">
            <v>654.29999999999995</v>
          </cell>
          <cell r="L85">
            <v>689.33735899999999</v>
          </cell>
          <cell r="M85">
            <v>5.3549379489530855</v>
          </cell>
          <cell r="N85">
            <v>2192.8000000000002</v>
          </cell>
          <cell r="O85">
            <v>1869.8030100000001</v>
          </cell>
          <cell r="P85">
            <v>-14.729888270704125</v>
          </cell>
          <cell r="Q85">
            <v>686.9</v>
          </cell>
          <cell r="R85">
            <v>472.30755199999999</v>
          </cell>
          <cell r="S85">
            <v>-31.240711602853398</v>
          </cell>
          <cell r="T85">
            <v>585.70000000000005</v>
          </cell>
          <cell r="U85">
            <v>744.59053500000005</v>
          </cell>
          <cell r="V85">
            <v>27.128313983267883</v>
          </cell>
          <cell r="W85">
            <v>632.5</v>
          </cell>
          <cell r="X85">
            <v>614.40705300000002</v>
          </cell>
          <cell r="Y85">
            <v>-2.860544980237151</v>
          </cell>
          <cell r="Z85">
            <v>1905.1</v>
          </cell>
          <cell r="AA85">
            <v>1831.3051399999999</v>
          </cell>
          <cell r="AB85">
            <v>-3.873542596189175</v>
          </cell>
          <cell r="AC85">
            <v>4097.8999999999996</v>
          </cell>
          <cell r="AD85">
            <v>3701.10815</v>
          </cell>
          <cell r="AE85">
            <v>-9.6828094877864181</v>
          </cell>
          <cell r="AF85">
            <v>600.29999999999995</v>
          </cell>
          <cell r="AG85">
            <v>600.42500099999995</v>
          </cell>
          <cell r="AH85">
            <v>2.0823088455771695E-2</v>
          </cell>
          <cell r="AI85">
            <v>614.29999999999995</v>
          </cell>
          <cell r="AJ85">
            <v>699.27480799999989</v>
          </cell>
          <cell r="AK85">
            <v>13.832786586358448</v>
          </cell>
          <cell r="AL85">
            <v>5312.5000000000009</v>
          </cell>
          <cell r="AM85">
            <v>5000.8079589999998</v>
          </cell>
          <cell r="AN85">
            <v>-5.8671443011764914</v>
          </cell>
          <cell r="AO85">
            <v>625.29999999999995</v>
          </cell>
          <cell r="AP85">
            <v>803.3</v>
          </cell>
          <cell r="AQ85">
            <v>28.466336158643852</v>
          </cell>
          <cell r="AR85">
            <v>5937.8000000000011</v>
          </cell>
          <cell r="AS85">
            <v>5804.1079589999999</v>
          </cell>
          <cell r="AT85">
            <v>-2.2515416652632481</v>
          </cell>
          <cell r="AU85">
            <v>1839.8999999999999</v>
          </cell>
          <cell r="AV85">
            <v>2102.9998089999999</v>
          </cell>
          <cell r="AW85">
            <v>14.299679819555413</v>
          </cell>
          <cell r="AX85">
            <v>644.9</v>
          </cell>
          <cell r="AY85">
            <v>677.9</v>
          </cell>
          <cell r="AZ85">
            <v>5.1170724143278026</v>
          </cell>
          <cell r="BA85">
            <v>602.29999999999995</v>
          </cell>
          <cell r="BB85">
            <v>768.6</v>
          </cell>
          <cell r="BC85">
            <v>27.610825170180988</v>
          </cell>
          <cell r="BD85">
            <v>618</v>
          </cell>
          <cell r="BE85">
            <v>669.2</v>
          </cell>
          <cell r="BF85">
            <v>8.2847896440129514</v>
          </cell>
          <cell r="BG85">
            <v>1865.1999999999998</v>
          </cell>
          <cell r="BH85">
            <v>2115.6999999999998</v>
          </cell>
          <cell r="BI85">
            <v>13.430195153334765</v>
          </cell>
          <cell r="BJ85">
            <v>3705.0999999999995</v>
          </cell>
          <cell r="BK85">
            <v>4218.6998089999997</v>
          </cell>
          <cell r="BL85">
            <v>13.861968880731974</v>
          </cell>
          <cell r="BM85">
            <v>7803.0000000000009</v>
          </cell>
          <cell r="BN85">
            <v>7919.8079589999998</v>
          </cell>
          <cell r="BO85">
            <v>1.4969621812123393</v>
          </cell>
        </row>
        <row r="86">
          <cell r="B86">
            <v>81</v>
          </cell>
          <cell r="K86" t="str">
            <v xml:space="preserve"> </v>
          </cell>
        </row>
        <row r="87">
          <cell r="B87">
            <v>82</v>
          </cell>
          <cell r="C87" t="str">
            <v>BHARINTO</v>
          </cell>
          <cell r="E87" t="str">
            <v>JANUARY</v>
          </cell>
          <cell r="H87" t="str">
            <v>FEBRUARY</v>
          </cell>
          <cell r="K87" t="str">
            <v>MARCH</v>
          </cell>
          <cell r="N87" t="str">
            <v>Q1</v>
          </cell>
          <cell r="Q87" t="str">
            <v>APRIL</v>
          </cell>
          <cell r="T87" t="str">
            <v>MAY</v>
          </cell>
          <cell r="W87" t="str">
            <v>JUNE</v>
          </cell>
          <cell r="Z87" t="str">
            <v>Q2</v>
          </cell>
          <cell r="AC87" t="str">
            <v>1st HALF</v>
          </cell>
          <cell r="AF87" t="str">
            <v>JULY</v>
          </cell>
          <cell r="AI87" t="str">
            <v>AUG</v>
          </cell>
          <cell r="AL87" t="str">
            <v>Jan-Aug</v>
          </cell>
          <cell r="AO87" t="str">
            <v>SEP</v>
          </cell>
          <cell r="AR87" t="str">
            <v>Jan-Sep</v>
          </cell>
          <cell r="AU87" t="str">
            <v>Q3</v>
          </cell>
          <cell r="AX87" t="str">
            <v>OCTOBER</v>
          </cell>
          <cell r="BA87" t="str">
            <v>NOVEMBER</v>
          </cell>
          <cell r="BD87" t="str">
            <v>DECEMBER</v>
          </cell>
          <cell r="BG87" t="str">
            <v>Q4</v>
          </cell>
          <cell r="BJ87" t="str">
            <v>2nd HALF</v>
          </cell>
          <cell r="BM87" t="str">
            <v>YTD 2013</v>
          </cell>
        </row>
        <row r="88">
          <cell r="B88">
            <v>83</v>
          </cell>
          <cell r="E88" t="str">
            <v>Plan</v>
          </cell>
          <cell r="F88" t="str">
            <v>Actual</v>
          </cell>
          <cell r="G88" t="str">
            <v>% var</v>
          </cell>
          <cell r="H88" t="str">
            <v>Plan</v>
          </cell>
          <cell r="I88" t="str">
            <v>Actual</v>
          </cell>
          <cell r="J88" t="str">
            <v>% var</v>
          </cell>
          <cell r="K88" t="str">
            <v>Plan</v>
          </cell>
          <cell r="L88" t="str">
            <v>Actual</v>
          </cell>
          <cell r="M88" t="str">
            <v>% var</v>
          </cell>
          <cell r="N88" t="str">
            <v>Plan</v>
          </cell>
          <cell r="O88" t="str">
            <v>Actual</v>
          </cell>
          <cell r="P88" t="str">
            <v>% var</v>
          </cell>
          <cell r="Q88" t="str">
            <v>Plan</v>
          </cell>
          <cell r="R88" t="str">
            <v>Actual</v>
          </cell>
          <cell r="S88" t="str">
            <v>% var</v>
          </cell>
          <cell r="T88" t="str">
            <v>Plan</v>
          </cell>
          <cell r="U88" t="str">
            <v>Actual</v>
          </cell>
          <cell r="V88" t="str">
            <v>% var</v>
          </cell>
          <cell r="W88" t="str">
            <v>Plan</v>
          </cell>
          <cell r="X88" t="str">
            <v>Actual</v>
          </cell>
          <cell r="Y88" t="str">
            <v>% var</v>
          </cell>
          <cell r="Z88" t="str">
            <v>Plan</v>
          </cell>
          <cell r="AA88" t="str">
            <v>Actual</v>
          </cell>
          <cell r="AB88" t="str">
            <v>% var</v>
          </cell>
          <cell r="AC88" t="str">
            <v>Plan</v>
          </cell>
          <cell r="AD88" t="str">
            <v>Actual</v>
          </cell>
          <cell r="AE88" t="str">
            <v>% var</v>
          </cell>
          <cell r="AF88" t="str">
            <v>Plan</v>
          </cell>
          <cell r="AG88" t="str">
            <v>Actual</v>
          </cell>
          <cell r="AH88" t="str">
            <v>% var</v>
          </cell>
          <cell r="AI88" t="str">
            <v>Plan</v>
          </cell>
          <cell r="AJ88" t="str">
            <v>Actual</v>
          </cell>
          <cell r="AK88" t="str">
            <v>% var</v>
          </cell>
          <cell r="AL88" t="str">
            <v>Plan</v>
          </cell>
          <cell r="AM88" t="str">
            <v>Actual</v>
          </cell>
          <cell r="AN88" t="str">
            <v>% var</v>
          </cell>
          <cell r="AO88" t="str">
            <v>Plan</v>
          </cell>
          <cell r="AP88" t="str">
            <v>Est.</v>
          </cell>
          <cell r="AQ88" t="str">
            <v>% var</v>
          </cell>
          <cell r="AR88" t="str">
            <v>Plan</v>
          </cell>
          <cell r="AS88" t="str">
            <v>Est.</v>
          </cell>
          <cell r="AT88" t="str">
            <v>% var</v>
          </cell>
          <cell r="AU88" t="str">
            <v>Plan</v>
          </cell>
          <cell r="AV88" t="str">
            <v>Est.</v>
          </cell>
          <cell r="AW88" t="str">
            <v>% var</v>
          </cell>
          <cell r="AX88" t="str">
            <v>Plan</v>
          </cell>
          <cell r="AY88" t="str">
            <v>Est.</v>
          </cell>
          <cell r="AZ88" t="str">
            <v>% var</v>
          </cell>
          <cell r="BA88" t="str">
            <v>Plan</v>
          </cell>
          <cell r="BB88" t="str">
            <v>Est.</v>
          </cell>
          <cell r="BC88" t="str">
            <v>% var</v>
          </cell>
          <cell r="BD88" t="str">
            <v>Plan</v>
          </cell>
          <cell r="BE88" t="str">
            <v>Est.</v>
          </cell>
          <cell r="BF88" t="str">
            <v>% var</v>
          </cell>
          <cell r="BG88" t="str">
            <v>Plan</v>
          </cell>
          <cell r="BH88" t="str">
            <v>Est.</v>
          </cell>
          <cell r="BI88" t="str">
            <v>% var</v>
          </cell>
          <cell r="BJ88" t="str">
            <v>Plan</v>
          </cell>
          <cell r="BK88" t="str">
            <v>Est.</v>
          </cell>
          <cell r="BL88" t="str">
            <v>% var</v>
          </cell>
          <cell r="BM88" t="str">
            <v>Plan</v>
          </cell>
          <cell r="BN88" t="str">
            <v>Est.</v>
          </cell>
          <cell r="BO88" t="str">
            <v>% var</v>
          </cell>
        </row>
        <row r="89">
          <cell r="B89">
            <v>84</v>
          </cell>
          <cell r="C89" t="str">
            <v>OB Removal</v>
          </cell>
          <cell r="D89" t="str">
            <v>KBCM</v>
          </cell>
          <cell r="E89">
            <v>1347.3559509300001</v>
          </cell>
          <cell r="F89">
            <v>875.00689000000011</v>
          </cell>
          <cell r="G89">
            <v>-35.057481328817772</v>
          </cell>
          <cell r="H89">
            <v>1256.4043488179998</v>
          </cell>
          <cell r="I89">
            <v>788.40694000000019</v>
          </cell>
          <cell r="J89">
            <v>-37.248948498011984</v>
          </cell>
          <cell r="K89">
            <v>1317.3094395180001</v>
          </cell>
          <cell r="L89">
            <v>788.5996899999999</v>
          </cell>
          <cell r="M89">
            <v>-40.135577386544327</v>
          </cell>
          <cell r="N89">
            <v>3921.0697392659999</v>
          </cell>
          <cell r="O89">
            <v>2452.0135200000004</v>
          </cell>
          <cell r="P89">
            <v>-37.465699846006764</v>
          </cell>
          <cell r="Q89">
            <v>1249.9078058100001</v>
          </cell>
          <cell r="R89">
            <v>661.96122000000003</v>
          </cell>
          <cell r="S89">
            <v>-47.039196257277752</v>
          </cell>
          <cell r="T89">
            <v>1392.8317519859997</v>
          </cell>
          <cell r="U89">
            <v>907.65212999999994</v>
          </cell>
          <cell r="V89">
            <v>-34.834043759714397</v>
          </cell>
          <cell r="W89">
            <v>1493.5281686100002</v>
          </cell>
          <cell r="X89">
            <v>1361.89375</v>
          </cell>
          <cell r="Y89">
            <v>-8.8136548996267017</v>
          </cell>
          <cell r="Z89">
            <v>4136.2677264060003</v>
          </cell>
          <cell r="AA89">
            <v>2931.5070999999998</v>
          </cell>
          <cell r="AB89">
            <v>-29.126756440710764</v>
          </cell>
          <cell r="AC89">
            <v>8057.3374656720007</v>
          </cell>
          <cell r="AD89">
            <v>5383.5206200000002</v>
          </cell>
          <cell r="AE89">
            <v>-33.184868538319293</v>
          </cell>
          <cell r="AF89">
            <v>1543.8763769219997</v>
          </cell>
          <cell r="AG89">
            <v>981.09053299999994</v>
          </cell>
          <cell r="AH89">
            <v>-36.45277901356431</v>
          </cell>
          <cell r="AI89">
            <v>1364.4093763260003</v>
          </cell>
          <cell r="AJ89">
            <v>1492.1759880322691</v>
          </cell>
          <cell r="AK89">
            <v>9.3642431606788765</v>
          </cell>
          <cell r="AL89">
            <v>10965.623218920002</v>
          </cell>
          <cell r="AM89">
            <v>7856.7871410322687</v>
          </cell>
          <cell r="AN89">
            <v>-28.350746836930995</v>
          </cell>
          <cell r="AO89">
            <v>1493.5281686100002</v>
          </cell>
          <cell r="AP89">
            <v>1470.9483132342198</v>
          </cell>
          <cell r="AQ89">
            <v>-1.5118466360627862</v>
          </cell>
          <cell r="AR89">
            <v>12459.151387530002</v>
          </cell>
          <cell r="AS89">
            <v>9327.7354542664889</v>
          </cell>
          <cell r="AT89">
            <v>-25.1334608262137</v>
          </cell>
          <cell r="AU89">
            <v>4401.813921858</v>
          </cell>
          <cell r="AV89">
            <v>3944.2148342664887</v>
          </cell>
          <cell r="AW89">
            <v>-10.395693587119178</v>
          </cell>
          <cell r="AX89">
            <v>1392.8317519859997</v>
          </cell>
          <cell r="AY89">
            <v>1557.0772315994973</v>
          </cell>
          <cell r="AZ89">
            <v>11.792198115766999</v>
          </cell>
          <cell r="BA89">
            <v>1298.6318783700001</v>
          </cell>
          <cell r="BB89">
            <v>1814.9586205077017</v>
          </cell>
          <cell r="BC89">
            <v>39.759284423679624</v>
          </cell>
          <cell r="BD89">
            <v>1249.9078058100001</v>
          </cell>
          <cell r="BE89">
            <v>1774.7813761097677</v>
          </cell>
          <cell r="BF89">
            <v>41.992982831211648</v>
          </cell>
          <cell r="BG89">
            <v>3941.3714361660004</v>
          </cell>
          <cell r="BH89">
            <v>5146.8172282169671</v>
          </cell>
          <cell r="BI89">
            <v>30.584425030074648</v>
          </cell>
          <cell r="BJ89">
            <v>8343.1853580240004</v>
          </cell>
          <cell r="BK89">
            <v>9091.0320624834567</v>
          </cell>
          <cell r="BL89">
            <v>8.9635633438279054</v>
          </cell>
          <cell r="BM89">
            <v>16400.522823696003</v>
          </cell>
          <cell r="BN89">
            <v>14474.552682483454</v>
          </cell>
          <cell r="BO89">
            <v>-11.743346001322868</v>
          </cell>
        </row>
        <row r="90">
          <cell r="B90">
            <v>85</v>
          </cell>
          <cell r="C90" t="str">
            <v>ROM Production</v>
          </cell>
          <cell r="D90" t="str">
            <v>KTON</v>
          </cell>
          <cell r="E90">
            <v>145.77941285270288</v>
          </cell>
          <cell r="F90">
            <v>212.54268200000001</v>
          </cell>
          <cell r="G90">
            <v>45.797460588454612</v>
          </cell>
          <cell r="H90">
            <v>163.71952458039073</v>
          </cell>
          <cell r="I90">
            <v>144.58104799999998</v>
          </cell>
          <cell r="J90">
            <v>-11.689794866826182</v>
          </cell>
          <cell r="K90">
            <v>167.40581041209774</v>
          </cell>
          <cell r="L90">
            <v>140.980538</v>
          </cell>
          <cell r="M90">
            <v>-15.785158440467187</v>
          </cell>
          <cell r="N90">
            <v>476.90474784519131</v>
          </cell>
          <cell r="O90">
            <v>498.10426800000005</v>
          </cell>
          <cell r="P90">
            <v>4.4452315164810106</v>
          </cell>
          <cell r="Q90">
            <v>179.41318933589059</v>
          </cell>
          <cell r="R90">
            <v>168.66008400000001</v>
          </cell>
          <cell r="S90">
            <v>-5.9934865300003244</v>
          </cell>
          <cell r="T90">
            <v>189.06737932797333</v>
          </cell>
          <cell r="U90">
            <v>174.22130700000002</v>
          </cell>
          <cell r="V90">
            <v>-7.8522653567964076</v>
          </cell>
          <cell r="W90">
            <v>218.01765007671756</v>
          </cell>
          <cell r="X90">
            <v>164.31315699999999</v>
          </cell>
          <cell r="Y90">
            <v>-24.63309418197089</v>
          </cell>
          <cell r="Z90">
            <v>586.49821874058148</v>
          </cell>
          <cell r="AA90">
            <v>507.194548</v>
          </cell>
          <cell r="AB90">
            <v>-13.521553554054167</v>
          </cell>
          <cell r="AC90">
            <v>1063.4029665857729</v>
          </cell>
          <cell r="AD90">
            <v>1005.298816</v>
          </cell>
          <cell r="AE90">
            <v>-5.4639823671289616</v>
          </cell>
          <cell r="AF90">
            <v>203.76007157920441</v>
          </cell>
          <cell r="AG90">
            <v>135.07543800000002</v>
          </cell>
          <cell r="AH90">
            <v>-33.708583358298291</v>
          </cell>
          <cell r="AI90">
            <v>185.54681132332107</v>
          </cell>
          <cell r="AJ90">
            <v>156.73284199999998</v>
          </cell>
          <cell r="AK90">
            <v>-15.529218269944749</v>
          </cell>
          <cell r="AL90">
            <v>1452.709849488298</v>
          </cell>
          <cell r="AM90">
            <v>1297.107096</v>
          </cell>
          <cell r="AN90">
            <v>-10.711206614528532</v>
          </cell>
          <cell r="AO90">
            <v>172.74794400282292</v>
          </cell>
          <cell r="AP90">
            <v>154.65776736950792</v>
          </cell>
          <cell r="AQ90">
            <v>-10.472006910264229</v>
          </cell>
          <cell r="AR90">
            <v>1625.4577934911208</v>
          </cell>
          <cell r="AS90">
            <v>1451.7648633695078</v>
          </cell>
          <cell r="AT90">
            <v>-10.685785310276149</v>
          </cell>
          <cell r="AU90">
            <v>562.05482690534836</v>
          </cell>
          <cell r="AV90">
            <v>446.46604736950792</v>
          </cell>
          <cell r="AW90">
            <v>-20.565392200662647</v>
          </cell>
          <cell r="AX90">
            <v>170.71242534116948</v>
          </cell>
          <cell r="AY90">
            <v>170.26502791682722</v>
          </cell>
          <cell r="AZ90">
            <v>-0.26207666105623562</v>
          </cell>
          <cell r="BA90">
            <v>161.5615781753587</v>
          </cell>
          <cell r="BB90">
            <v>187.69463772845927</v>
          </cell>
          <cell r="BC90">
            <v>16.175293561898595</v>
          </cell>
          <cell r="BD90">
            <v>160.17145508104505</v>
          </cell>
          <cell r="BE90">
            <v>190.27567179038982</v>
          </cell>
          <cell r="BF90">
            <v>18.794994834823942</v>
          </cell>
          <cell r="BG90">
            <v>492.44545859757324</v>
          </cell>
          <cell r="BH90">
            <v>548.23533743567623</v>
          </cell>
          <cell r="BI90">
            <v>11.329148815177625</v>
          </cell>
          <cell r="BJ90">
            <v>1054.5002855029215</v>
          </cell>
          <cell r="BK90">
            <v>994.70138480518415</v>
          </cell>
          <cell r="BL90">
            <v>-5.6708283079522896</v>
          </cell>
          <cell r="BM90">
            <v>2117.903252088694</v>
          </cell>
          <cell r="BN90">
            <v>2000.0002008051842</v>
          </cell>
          <cell r="BO90">
            <v>-5.5669705954336086</v>
          </cell>
        </row>
        <row r="91">
          <cell r="B91">
            <v>86</v>
          </cell>
          <cell r="C91" t="str">
            <v>F/C Production</v>
          </cell>
          <cell r="D91" t="str">
            <v>KTON</v>
          </cell>
          <cell r="E91">
            <v>158</v>
          </cell>
          <cell r="F91">
            <v>75.611220000000003</v>
          </cell>
          <cell r="G91">
            <v>-52.144797468354433</v>
          </cell>
          <cell r="H91">
            <v>164</v>
          </cell>
          <cell r="I91">
            <v>87</v>
          </cell>
          <cell r="J91">
            <v>-46.951219512195117</v>
          </cell>
          <cell r="K91">
            <v>164</v>
          </cell>
          <cell r="L91">
            <v>146.17774</v>
          </cell>
          <cell r="M91">
            <v>-10.867231707317075</v>
          </cell>
          <cell r="N91">
            <v>486</v>
          </cell>
          <cell r="O91">
            <v>308.78895999999997</v>
          </cell>
          <cell r="P91">
            <v>-36.463176954732518</v>
          </cell>
          <cell r="Q91">
            <v>165</v>
          </cell>
          <cell r="R91">
            <v>85.98248000000001</v>
          </cell>
          <cell r="S91">
            <v>-47.889406060606056</v>
          </cell>
          <cell r="T91">
            <v>169</v>
          </cell>
          <cell r="U91">
            <v>228.96593999999999</v>
          </cell>
          <cell r="V91">
            <v>35.482804733727804</v>
          </cell>
          <cell r="W91">
            <v>169</v>
          </cell>
          <cell r="X91">
            <v>243.00352000000001</v>
          </cell>
          <cell r="Y91">
            <v>43.789065088757404</v>
          </cell>
          <cell r="Z91">
            <v>503</v>
          </cell>
          <cell r="AA91">
            <v>557.95194000000004</v>
          </cell>
          <cell r="AB91">
            <v>10.92483896620279</v>
          </cell>
          <cell r="AC91">
            <v>989</v>
          </cell>
          <cell r="AD91">
            <v>866.74090000000001</v>
          </cell>
          <cell r="AE91">
            <v>-12.361890798786652</v>
          </cell>
          <cell r="AF91">
            <v>175</v>
          </cell>
          <cell r="AG91">
            <v>193.68382</v>
          </cell>
          <cell r="AH91">
            <v>10.67646857142857</v>
          </cell>
          <cell r="AI91">
            <v>175</v>
          </cell>
          <cell r="AJ91">
            <v>160.77440000000001</v>
          </cell>
          <cell r="AK91">
            <v>-8.1289142857142789</v>
          </cell>
          <cell r="AL91">
            <v>1339</v>
          </cell>
          <cell r="AM91">
            <v>1221.19912</v>
          </cell>
          <cell r="AN91">
            <v>-8.7976758775205397</v>
          </cell>
          <cell r="AO91">
            <v>175</v>
          </cell>
          <cell r="AP91">
            <v>204</v>
          </cell>
          <cell r="AQ91">
            <v>16.571428571428569</v>
          </cell>
          <cell r="AR91">
            <v>1514</v>
          </cell>
          <cell r="AS91">
            <v>1425.19912</v>
          </cell>
          <cell r="AT91">
            <v>-5.8653157199471604</v>
          </cell>
          <cell r="AU91">
            <v>525</v>
          </cell>
          <cell r="AV91">
            <v>558.45821999999998</v>
          </cell>
          <cell r="AW91">
            <v>6.3729942857142827</v>
          </cell>
          <cell r="AX91">
            <v>176</v>
          </cell>
          <cell r="AY91">
            <v>191</v>
          </cell>
          <cell r="AZ91">
            <v>8.5227272727272716</v>
          </cell>
          <cell r="BA91">
            <v>176</v>
          </cell>
          <cell r="BB91">
            <v>192</v>
          </cell>
          <cell r="BC91">
            <v>9.0909090909090917</v>
          </cell>
          <cell r="BD91">
            <v>176</v>
          </cell>
          <cell r="BE91">
            <v>192</v>
          </cell>
          <cell r="BF91">
            <v>9.0909090909090917</v>
          </cell>
          <cell r="BG91">
            <v>528</v>
          </cell>
          <cell r="BH91">
            <v>575</v>
          </cell>
          <cell r="BI91">
            <v>8.9015151515151523</v>
          </cell>
          <cell r="BJ91">
            <v>1053</v>
          </cell>
          <cell r="BK91">
            <v>1133.45822</v>
          </cell>
          <cell r="BL91">
            <v>7.6408566001899327</v>
          </cell>
          <cell r="BM91">
            <v>2042</v>
          </cell>
          <cell r="BN91">
            <v>2000.19912</v>
          </cell>
          <cell r="BO91">
            <v>-2.0470558276199804</v>
          </cell>
        </row>
        <row r="92">
          <cell r="B92">
            <v>87</v>
          </cell>
          <cell r="C92" t="str">
            <v>Stripping Ratio</v>
          </cell>
          <cell r="D92" t="str">
            <v>OB: ROM</v>
          </cell>
          <cell r="E92">
            <v>9.2424295348986174</v>
          </cell>
          <cell r="F92">
            <v>4.1168525858726106</v>
          </cell>
          <cell r="G92">
            <v>-55.45703031515977</v>
          </cell>
          <cell r="H92">
            <v>7.6741265407295458</v>
          </cell>
          <cell r="I92">
            <v>5.4530448555055449</v>
          </cell>
          <cell r="J92">
            <v>-28.942468871680248</v>
          </cell>
          <cell r="K92">
            <v>7.8689588866433011</v>
          </cell>
          <cell r="L92">
            <v>5.5936776890438589</v>
          </cell>
          <cell r="M92">
            <v>-28.914640810507773</v>
          </cell>
          <cell r="N92">
            <v>8.2219138244747008</v>
          </cell>
          <cell r="O92">
            <v>4.922691246644769</v>
          </cell>
          <cell r="P92">
            <v>-40.127185084437684</v>
          </cell>
          <cell r="Q92">
            <v>6.9666439264393762</v>
          </cell>
          <cell r="R92">
            <v>3.9248244415673361</v>
          </cell>
          <cell r="S92">
            <v>-43.662623165336683</v>
          </cell>
          <cell r="T92">
            <v>7.3668538535665009</v>
          </cell>
          <cell r="U92">
            <v>5.2097653589523345</v>
          </cell>
          <cell r="V92">
            <v>-29.281000240962555</v>
          </cell>
          <cell r="W92">
            <v>6.8504920041310742</v>
          </cell>
          <cell r="X92">
            <v>8.2884035269311997</v>
          </cell>
          <cell r="Y92">
            <v>20.989901483470344</v>
          </cell>
          <cell r="Z92">
            <v>7.0524813106645503</v>
          </cell>
          <cell r="AA92">
            <v>5.7798474205996389</v>
          </cell>
          <cell r="AB92">
            <v>-18.045193372444288</v>
          </cell>
          <cell r="AC92">
            <v>7.5769371713729416</v>
          </cell>
          <cell r="AD92">
            <v>5.3551446936151574</v>
          </cell>
          <cell r="AE92">
            <v>-29.323094906370923</v>
          </cell>
          <cell r="AF92">
            <v>7.5769328355475833</v>
          </cell>
          <cell r="AG92">
            <v>7.263278561421358</v>
          </cell>
          <cell r="AH92">
            <v>-4.1395942254456797</v>
          </cell>
          <cell r="AI92">
            <v>7.3534509517842084</v>
          </cell>
          <cell r="AJ92">
            <v>9.5205061618947049</v>
          </cell>
          <cell r="AK92">
            <v>29.469907725225148</v>
          </cell>
          <cell r="AL92">
            <v>7.5483918710832238</v>
          </cell>
          <cell r="AM92">
            <v>6.0571614828574409</v>
          </cell>
          <cell r="AN92">
            <v>-19.755603758973706</v>
          </cell>
          <cell r="AO92">
            <v>8.6457073468011529</v>
          </cell>
          <cell r="AP92">
            <v>9.5109889289933562</v>
          </cell>
          <cell r="AQ92">
            <v>10.008221970552253</v>
          </cell>
          <cell r="AR92">
            <v>7.6650107049353302</v>
          </cell>
          <cell r="AS92">
            <v>6.4251007099159718</v>
          </cell>
          <cell r="AT92">
            <v>-16.176233051064205</v>
          </cell>
          <cell r="AU92">
            <v>7.831645083619712</v>
          </cell>
          <cell r="AV92">
            <v>8.8342996236892901</v>
          </cell>
          <cell r="AW92">
            <v>12.802604425559089</v>
          </cell>
          <cell r="AX92">
            <v>8.1589359954462584</v>
          </cell>
          <cell r="AY92">
            <v>9.1450208574840985</v>
          </cell>
          <cell r="AZ92">
            <v>12.085949229019606</v>
          </cell>
          <cell r="BA92">
            <v>8.0379994614837624</v>
          </cell>
          <cell r="BB92">
            <v>9.6697414613060513</v>
          </cell>
          <cell r="BC92">
            <v>20.300349703196918</v>
          </cell>
          <cell r="BD92">
            <v>7.8035615345915419</v>
          </cell>
          <cell r="BE92">
            <v>9.3274214165691678</v>
          </cell>
          <cell r="BF92">
            <v>19.527748646854086</v>
          </cell>
          <cell r="BG92">
            <v>8.0036710002170857</v>
          </cell>
          <cell r="BH92">
            <v>9.3879705972452694</v>
          </cell>
          <cell r="BI92">
            <v>17.295808348327125</v>
          </cell>
          <cell r="BJ92">
            <v>7.9119801793556608</v>
          </cell>
          <cell r="BK92">
            <v>9.1394585363565852</v>
          </cell>
          <cell r="BL92">
            <v>15.514173812059376</v>
          </cell>
          <cell r="BM92">
            <v>7.7437544928087103</v>
          </cell>
          <cell r="BN92">
            <v>7.2372756146004953</v>
          </cell>
          <cell r="BO92">
            <v>-6.5404821224453862</v>
          </cell>
        </row>
        <row r="93">
          <cell r="B93">
            <v>88</v>
          </cell>
          <cell r="C93" t="str">
            <v>Hauling</v>
          </cell>
          <cell r="D93" t="str">
            <v>KTON</v>
          </cell>
          <cell r="E93">
            <v>159.58000000000001</v>
          </cell>
          <cell r="F93">
            <v>75.611220000000003</v>
          </cell>
          <cell r="G93">
            <v>-52.618611354806369</v>
          </cell>
          <cell r="H93">
            <v>165.64</v>
          </cell>
          <cell r="I93">
            <v>99.317939999999993</v>
          </cell>
          <cell r="J93">
            <v>-40.039881671093937</v>
          </cell>
          <cell r="K93">
            <v>165.64</v>
          </cell>
          <cell r="L93">
            <v>146.51202000000001</v>
          </cell>
          <cell r="M93">
            <v>-11.547923206954829</v>
          </cell>
          <cell r="N93">
            <v>490.86</v>
          </cell>
          <cell r="O93">
            <v>321.44118000000003</v>
          </cell>
          <cell r="P93">
            <v>-34.514692580369143</v>
          </cell>
          <cell r="Q93">
            <v>166.65000000000003</v>
          </cell>
          <cell r="R93">
            <v>85.98248000000001</v>
          </cell>
          <cell r="S93">
            <v>-48.405352535253535</v>
          </cell>
          <cell r="T93">
            <v>170.69</v>
          </cell>
          <cell r="U93">
            <v>228.96594000000002</v>
          </cell>
          <cell r="V93">
            <v>34.141390825473096</v>
          </cell>
          <cell r="W93">
            <v>170.69</v>
          </cell>
          <cell r="X93">
            <v>243.02358000000001</v>
          </cell>
          <cell r="Y93">
            <v>42.377163278458028</v>
          </cell>
          <cell r="Z93">
            <v>508.03000000000003</v>
          </cell>
          <cell r="AA93">
            <v>557.97200000000009</v>
          </cell>
          <cell r="AB93">
            <v>9.8305218195775961</v>
          </cell>
          <cell r="AC93">
            <v>998.8900000000001</v>
          </cell>
          <cell r="AD93">
            <v>879.41318000000012</v>
          </cell>
          <cell r="AE93">
            <v>-11.960958664117166</v>
          </cell>
          <cell r="AF93">
            <v>176.75</v>
          </cell>
          <cell r="AG93">
            <v>193.68382</v>
          </cell>
          <cell r="AH93">
            <v>9.5806619519094749</v>
          </cell>
          <cell r="AI93">
            <v>176.75</v>
          </cell>
          <cell r="AJ93">
            <v>160.77439999999996</v>
          </cell>
          <cell r="AK93">
            <v>-9.0385289957567423</v>
          </cell>
          <cell r="AL93">
            <v>1352.39</v>
          </cell>
          <cell r="AM93">
            <v>1233.8714000000002</v>
          </cell>
          <cell r="AN93">
            <v>-8.7636406657842691</v>
          </cell>
          <cell r="AO93">
            <v>176.75</v>
          </cell>
          <cell r="AP93">
            <v>206.04000000000002</v>
          </cell>
          <cell r="AQ93">
            <v>16.571428571428584</v>
          </cell>
          <cell r="AR93">
            <v>1529.14</v>
          </cell>
          <cell r="AS93">
            <v>1439.9114000000002</v>
          </cell>
          <cell r="AT93">
            <v>-5.8352145650496299</v>
          </cell>
          <cell r="AU93">
            <v>530.25</v>
          </cell>
          <cell r="AV93">
            <v>560.49821999999995</v>
          </cell>
          <cell r="AW93">
            <v>5.7045205091937667</v>
          </cell>
          <cell r="AX93">
            <v>177.76</v>
          </cell>
          <cell r="AY93">
            <v>192.91000000000003</v>
          </cell>
          <cell r="AZ93">
            <v>8.5227272727272929</v>
          </cell>
          <cell r="BA93">
            <v>177.76</v>
          </cell>
          <cell r="BB93">
            <v>193.92000000000002</v>
          </cell>
          <cell r="BC93">
            <v>9.0909090909091042</v>
          </cell>
          <cell r="BD93">
            <v>177.76000000000002</v>
          </cell>
          <cell r="BE93">
            <v>193.92</v>
          </cell>
          <cell r="BF93">
            <v>9.0909090909090722</v>
          </cell>
          <cell r="BG93">
            <v>533.28</v>
          </cell>
          <cell r="BH93">
            <v>580.75</v>
          </cell>
          <cell r="BI93">
            <v>8.9015151515151576</v>
          </cell>
          <cell r="BJ93">
            <v>1063.53</v>
          </cell>
          <cell r="BK93">
            <v>1141.2482199999999</v>
          </cell>
          <cell r="BL93">
            <v>7.3075719537765718</v>
          </cell>
          <cell r="BM93">
            <v>2062.42</v>
          </cell>
          <cell r="BN93">
            <v>2020.6614000000004</v>
          </cell>
          <cell r="BO93">
            <v>-2.0247379292287535</v>
          </cell>
        </row>
        <row r="94">
          <cell r="B94">
            <v>89</v>
          </cell>
          <cell r="C94" t="str">
            <v>ROM stock</v>
          </cell>
          <cell r="D94" t="str">
            <v>KTON</v>
          </cell>
          <cell r="E94">
            <v>48.989412852702856</v>
          </cell>
          <cell r="F94">
            <v>386.90851788088185</v>
          </cell>
          <cell r="G94">
            <v>689.77986334354534</v>
          </cell>
          <cell r="H94">
            <v>47.921737433093568</v>
          </cell>
          <cell r="I94">
            <v>436.47039519784778</v>
          </cell>
          <cell r="J94">
            <v>810.7983528502707</v>
          </cell>
          <cell r="K94">
            <v>50.474747845191274</v>
          </cell>
          <cell r="L94">
            <v>433.42674949075325</v>
          </cell>
          <cell r="M94">
            <v>758.7001777999883</v>
          </cell>
          <cell r="N94">
            <v>50.474747845191274</v>
          </cell>
          <cell r="O94">
            <v>433.42674949075325</v>
          </cell>
          <cell r="P94">
            <v>758.7001777999883</v>
          </cell>
          <cell r="Q94">
            <v>63.98043718108184</v>
          </cell>
          <cell r="R94">
            <v>505.46634595316419</v>
          </cell>
          <cell r="S94">
            <v>690.03265407918127</v>
          </cell>
          <cell r="T94">
            <v>83.169016509055126</v>
          </cell>
          <cell r="U94">
            <v>465.41419100163228</v>
          </cell>
          <cell r="V94">
            <v>459.60045042850749</v>
          </cell>
          <cell r="W94">
            <v>131.25716658577258</v>
          </cell>
          <cell r="X94">
            <v>409.30957612384259</v>
          </cell>
          <cell r="Y94">
            <v>211.8378879955261</v>
          </cell>
          <cell r="Z94">
            <v>131.25716658577258</v>
          </cell>
          <cell r="AA94">
            <v>409.30957612384259</v>
          </cell>
          <cell r="AB94">
            <v>211.8378879955261</v>
          </cell>
          <cell r="AC94">
            <v>131.25716658577258</v>
          </cell>
          <cell r="AD94">
            <v>409.30957612384259</v>
          </cell>
          <cell r="AE94">
            <v>211.8378879955261</v>
          </cell>
          <cell r="AF94">
            <v>159.14223816497702</v>
          </cell>
          <cell r="AG94">
            <v>372.19979704472382</v>
          </cell>
          <cell r="AH94">
            <v>133.87869954353522</v>
          </cell>
          <cell r="AI94">
            <v>169.20254948829805</v>
          </cell>
          <cell r="AJ94">
            <v>367.31032671471996</v>
          </cell>
          <cell r="AK94">
            <v>117.08321052226398</v>
          </cell>
          <cell r="AL94">
            <v>169.20254948829805</v>
          </cell>
          <cell r="AM94">
            <v>367.31032671471996</v>
          </cell>
          <cell r="AN94">
            <v>117.08321052226398</v>
          </cell>
          <cell r="AO94">
            <v>165.86549349112101</v>
          </cell>
          <cell r="AP94">
            <v>315.92809408422795</v>
          </cell>
          <cell r="AQ94">
            <v>90.472465028502128</v>
          </cell>
          <cell r="AR94">
            <v>165.86549349112101</v>
          </cell>
          <cell r="AS94">
            <v>315.92809408422795</v>
          </cell>
          <cell r="AT94">
            <v>90.472465028502128</v>
          </cell>
          <cell r="AU94">
            <v>165.86549349112101</v>
          </cell>
          <cell r="AV94">
            <v>315.92809408422795</v>
          </cell>
          <cell r="AW94">
            <v>90.472465028502128</v>
          </cell>
          <cell r="AX94">
            <v>159.43391883229049</v>
          </cell>
          <cell r="AY94">
            <v>293.28312200105518</v>
          </cell>
          <cell r="AZ94">
            <v>83.952777520046709</v>
          </cell>
          <cell r="BA94">
            <v>143.85149700764921</v>
          </cell>
          <cell r="BB94">
            <v>287.05775972951449</v>
          </cell>
          <cell r="BC94">
            <v>99.551458066682727</v>
          </cell>
          <cell r="BD94">
            <v>127.07255208869424</v>
          </cell>
          <cell r="BE94">
            <v>283.41343151990446</v>
          </cell>
          <cell r="BF94">
            <v>123.03276896657214</v>
          </cell>
          <cell r="BG94">
            <v>127.07255208869424</v>
          </cell>
          <cell r="BH94">
            <v>283.41343151990446</v>
          </cell>
          <cell r="BI94">
            <v>123.03276896657214</v>
          </cell>
          <cell r="BJ94">
            <v>127.07255208869424</v>
          </cell>
          <cell r="BK94">
            <v>283.41343151990446</v>
          </cell>
          <cell r="BL94">
            <v>123.03276896657214</v>
          </cell>
          <cell r="BM94">
            <v>127.07255208869424</v>
          </cell>
          <cell r="BN94">
            <v>283.41343151990446</v>
          </cell>
          <cell r="BO94">
            <v>123.03276896657214</v>
          </cell>
        </row>
        <row r="95">
          <cell r="B95">
            <v>90</v>
          </cell>
          <cell r="C95" t="str">
            <v>F/C stock</v>
          </cell>
          <cell r="D95" t="str">
            <v>KTON</v>
          </cell>
          <cell r="E95">
            <v>7.88</v>
          </cell>
          <cell r="F95">
            <v>50.346682168500003</v>
          </cell>
          <cell r="G95">
            <v>538.91728640228428</v>
          </cell>
          <cell r="H95">
            <v>11.701799999999995</v>
          </cell>
          <cell r="I95">
            <v>23.884876999999996</v>
          </cell>
          <cell r="J95">
            <v>104.11284588695761</v>
          </cell>
          <cell r="K95">
            <v>15.466272999999992</v>
          </cell>
          <cell r="L95">
            <v>2.6495190000000002</v>
          </cell>
          <cell r="M95">
            <v>-82.869053197237619</v>
          </cell>
          <cell r="N95">
            <v>15.466272999999992</v>
          </cell>
          <cell r="O95">
            <v>2.6495190000000002</v>
          </cell>
          <cell r="P95">
            <v>-82.869053197237619</v>
          </cell>
          <cell r="Q95">
            <v>12.279278905000002</v>
          </cell>
          <cell r="R95">
            <v>20.11711568685427</v>
          </cell>
          <cell r="S95">
            <v>63.829780579890382</v>
          </cell>
          <cell r="T95">
            <v>5.2000897214250124</v>
          </cell>
          <cell r="U95">
            <v>56.397192281055887</v>
          </cell>
          <cell r="V95">
            <v>984.54267719059703</v>
          </cell>
          <cell r="W95">
            <v>11.524588375603626</v>
          </cell>
          <cell r="X95">
            <v>84.291838807891907</v>
          </cell>
          <cell r="Y95">
            <v>631.40867214250443</v>
          </cell>
          <cell r="Z95">
            <v>11.524588375603626</v>
          </cell>
          <cell r="AA95">
            <v>84.291838807891907</v>
          </cell>
          <cell r="AB95">
            <v>631.40867214250443</v>
          </cell>
          <cell r="AC95">
            <v>11.524588375603626</v>
          </cell>
          <cell r="AD95">
            <v>84.291838807891907</v>
          </cell>
          <cell r="AE95">
            <v>631.40867214250443</v>
          </cell>
          <cell r="AF95">
            <v>23.664219549969573</v>
          </cell>
          <cell r="AG95">
            <v>89.212985290228289</v>
          </cell>
          <cell r="AH95">
            <v>276.99525691876448</v>
          </cell>
          <cell r="AI95">
            <v>35.621756256720026</v>
          </cell>
          <cell r="AJ95">
            <v>41.081341679915148</v>
          </cell>
          <cell r="AK95">
            <v>15.326547584708642</v>
          </cell>
          <cell r="AL95">
            <v>35.621756256720026</v>
          </cell>
          <cell r="AM95">
            <v>41.081341679915148</v>
          </cell>
          <cell r="AN95">
            <v>15.326547584708642</v>
          </cell>
          <cell r="AO95">
            <v>47.399929912869233</v>
          </cell>
          <cell r="AP95">
            <v>63.081341679915148</v>
          </cell>
          <cell r="AQ95">
            <v>33.083196105714833</v>
          </cell>
          <cell r="AR95">
            <v>47.399929912869233</v>
          </cell>
          <cell r="AS95">
            <v>63.081341679915148</v>
          </cell>
          <cell r="AT95">
            <v>33.083196105714833</v>
          </cell>
          <cell r="AU95">
            <v>47.399929912869233</v>
          </cell>
          <cell r="AV95">
            <v>63.081341679915148</v>
          </cell>
          <cell r="AW95">
            <v>33.083196105714833</v>
          </cell>
          <cell r="AX95">
            <v>46.688930964176187</v>
          </cell>
          <cell r="AY95">
            <v>72.081341679915155</v>
          </cell>
          <cell r="AZ95">
            <v>54.386361373795935</v>
          </cell>
          <cell r="BA95">
            <v>45.98859699971355</v>
          </cell>
          <cell r="BB95">
            <v>56.081341679915155</v>
          </cell>
          <cell r="BC95">
            <v>21.946189574481842</v>
          </cell>
          <cell r="BD95">
            <v>45.298768044717832</v>
          </cell>
          <cell r="BE95">
            <v>48.081341679915148</v>
          </cell>
          <cell r="BF95">
            <v>6.1427137101177403</v>
          </cell>
          <cell r="BG95">
            <v>45.298768044717832</v>
          </cell>
          <cell r="BH95">
            <v>48.081341679915148</v>
          </cell>
          <cell r="BI95">
            <v>6.1427137101177403</v>
          </cell>
          <cell r="BJ95">
            <v>45.298768044717832</v>
          </cell>
          <cell r="BK95">
            <v>48.081341679915148</v>
          </cell>
          <cell r="BL95">
            <v>6.1427137101177403</v>
          </cell>
          <cell r="BM95">
            <v>45.298768044717832</v>
          </cell>
          <cell r="BN95">
            <v>48.081341679915148</v>
          </cell>
          <cell r="BO95">
            <v>6.1427137101177403</v>
          </cell>
        </row>
        <row r="96">
          <cell r="B96">
            <v>91</v>
          </cell>
          <cell r="C96" t="str">
            <v>Coal Barging</v>
          </cell>
          <cell r="D96" t="str">
            <v>KTON</v>
          </cell>
          <cell r="E96">
            <v>160</v>
          </cell>
          <cell r="F96">
            <v>61.496301000000003</v>
          </cell>
          <cell r="G96">
            <v>-61.564811875000004</v>
          </cell>
          <cell r="H96">
            <v>160</v>
          </cell>
          <cell r="I96">
            <v>127.21962300000001</v>
          </cell>
          <cell r="J96">
            <v>-20.487735624999992</v>
          </cell>
          <cell r="K96">
            <v>160</v>
          </cell>
          <cell r="L96">
            <v>177.85711600000002</v>
          </cell>
          <cell r="M96">
            <v>11.160697500000012</v>
          </cell>
          <cell r="N96">
            <v>480</v>
          </cell>
          <cell r="O96">
            <v>366.57304000000005</v>
          </cell>
          <cell r="P96">
            <v>-23.630616666666658</v>
          </cell>
          <cell r="Q96">
            <v>168</v>
          </cell>
          <cell r="R96">
            <v>73.038807000000006</v>
          </cell>
          <cell r="S96">
            <v>-56.524519642857143</v>
          </cell>
          <cell r="T96">
            <v>176</v>
          </cell>
          <cell r="U96">
            <v>188.83357899999999</v>
          </cell>
          <cell r="V96">
            <v>7.2918062499999925</v>
          </cell>
          <cell r="W96">
            <v>162.5</v>
          </cell>
          <cell r="X96">
            <v>217.08544700000002</v>
          </cell>
          <cell r="Y96">
            <v>33.591044307692322</v>
          </cell>
          <cell r="Z96">
            <v>506.5</v>
          </cell>
          <cell r="AA96">
            <v>478.95783300000005</v>
          </cell>
          <cell r="AB96">
            <v>-5.4377427443237805</v>
          </cell>
          <cell r="AC96">
            <v>986.5</v>
          </cell>
          <cell r="AD96">
            <v>845.53087300000016</v>
          </cell>
          <cell r="AE96">
            <v>-14.289825342118586</v>
          </cell>
          <cell r="AF96">
            <v>162.5</v>
          </cell>
          <cell r="AG96">
            <v>197.79588900000002</v>
          </cell>
          <cell r="AH96">
            <v>21.72054707692309</v>
          </cell>
          <cell r="AI96">
            <v>162.5</v>
          </cell>
          <cell r="AJ96">
            <v>213.9203</v>
          </cell>
          <cell r="AK96">
            <v>31.643261538461537</v>
          </cell>
          <cell r="AL96">
            <v>1311.5</v>
          </cell>
          <cell r="AM96">
            <v>1257.2470620000001</v>
          </cell>
          <cell r="AN96">
            <v>-4.1367089592070041</v>
          </cell>
          <cell r="AO96">
            <v>162.5</v>
          </cell>
          <cell r="AP96">
            <v>182</v>
          </cell>
          <cell r="AQ96">
            <v>12</v>
          </cell>
          <cell r="AR96">
            <v>1474</v>
          </cell>
          <cell r="AS96">
            <v>1439.2470620000001</v>
          </cell>
          <cell r="AT96">
            <v>-2.3577298507462587</v>
          </cell>
          <cell r="AU96">
            <v>487.5</v>
          </cell>
          <cell r="AV96">
            <v>593.71618899999999</v>
          </cell>
          <cell r="AW96">
            <v>21.787936205128204</v>
          </cell>
          <cell r="AX96">
            <v>176</v>
          </cell>
          <cell r="AY96">
            <v>182</v>
          </cell>
          <cell r="AZ96">
            <v>3.4090909090909087</v>
          </cell>
          <cell r="BA96">
            <v>176</v>
          </cell>
          <cell r="BB96">
            <v>208</v>
          </cell>
          <cell r="BC96">
            <v>18.181818181818183</v>
          </cell>
          <cell r="BD96">
            <v>176</v>
          </cell>
          <cell r="BE96">
            <v>200</v>
          </cell>
          <cell r="BF96">
            <v>13.636363636363635</v>
          </cell>
          <cell r="BG96">
            <v>528</v>
          </cell>
          <cell r="BH96">
            <v>590</v>
          </cell>
          <cell r="BI96">
            <v>11.742424242424242</v>
          </cell>
          <cell r="BJ96">
            <v>1015.5</v>
          </cell>
          <cell r="BK96">
            <v>1183.716189</v>
          </cell>
          <cell r="BL96">
            <v>16.5648635155096</v>
          </cell>
          <cell r="BM96">
            <v>2002</v>
          </cell>
          <cell r="BN96">
            <v>2029.2470620000001</v>
          </cell>
          <cell r="BO96">
            <v>1.360992107892115</v>
          </cell>
        </row>
        <row r="97">
          <cell r="B97">
            <v>92</v>
          </cell>
          <cell r="C97" t="str">
            <v>Coal Sales</v>
          </cell>
          <cell r="D97" t="str">
            <v>KTON</v>
          </cell>
          <cell r="E97">
            <v>157.9</v>
          </cell>
          <cell r="F97">
            <v>68.25</v>
          </cell>
          <cell r="G97">
            <v>-56.776440785307159</v>
          </cell>
          <cell r="H97">
            <v>158</v>
          </cell>
          <cell r="I97">
            <v>116.55200000000001</v>
          </cell>
          <cell r="J97">
            <v>-26.232911392405061</v>
          </cell>
          <cell r="K97">
            <v>151.19999999999999</v>
          </cell>
          <cell r="L97">
            <v>159.85567100000003</v>
          </cell>
          <cell r="M97">
            <v>5.7246501322751593</v>
          </cell>
          <cell r="N97">
            <v>467.09999999999997</v>
          </cell>
          <cell r="O97">
            <v>344.65767100000005</v>
          </cell>
          <cell r="P97">
            <v>-26.213301006208507</v>
          </cell>
          <cell r="Q97">
            <v>237.2</v>
          </cell>
          <cell r="R97">
            <v>94.436388000000008</v>
          </cell>
          <cell r="S97">
            <v>-60.187020236087676</v>
          </cell>
          <cell r="T97">
            <v>211</v>
          </cell>
          <cell r="U97">
            <v>173.746848</v>
          </cell>
          <cell r="V97">
            <v>-17.655522274881516</v>
          </cell>
          <cell r="W97">
            <v>125.5</v>
          </cell>
          <cell r="X97">
            <v>198.46164700000003</v>
          </cell>
          <cell r="Y97">
            <v>58.136770517928305</v>
          </cell>
          <cell r="Z97">
            <v>573.70000000000005</v>
          </cell>
          <cell r="AA97">
            <v>466.64488300000005</v>
          </cell>
          <cell r="AB97">
            <v>-18.660470106327345</v>
          </cell>
          <cell r="AC97">
            <v>1040.8</v>
          </cell>
          <cell r="AD97">
            <v>811.3025540000001</v>
          </cell>
          <cell r="AE97">
            <v>-22.05010049961567</v>
          </cell>
          <cell r="AF97">
            <v>140.5</v>
          </cell>
          <cell r="AG97">
            <v>229.69670400000001</v>
          </cell>
          <cell r="AH97">
            <v>63.48519857651246</v>
          </cell>
          <cell r="AI97">
            <v>152.5</v>
          </cell>
          <cell r="AJ97">
            <v>229.64494300000001</v>
          </cell>
          <cell r="AK97">
            <v>50.586847868852466</v>
          </cell>
          <cell r="AL97">
            <v>1333.8</v>
          </cell>
          <cell r="AM97">
            <v>1270.6442010000001</v>
          </cell>
          <cell r="AN97">
            <v>-4.7350276653171308</v>
          </cell>
          <cell r="AO97">
            <v>155.5</v>
          </cell>
          <cell r="AP97">
            <v>187</v>
          </cell>
          <cell r="AQ97">
            <v>20.257234726688104</v>
          </cell>
          <cell r="AR97">
            <v>1489.3</v>
          </cell>
          <cell r="AS97">
            <v>1457.6442010000001</v>
          </cell>
          <cell r="AT97">
            <v>-2.1255488484522855</v>
          </cell>
          <cell r="AU97">
            <v>448.5</v>
          </cell>
          <cell r="AV97">
            <v>646.34164699999997</v>
          </cell>
          <cell r="AW97">
            <v>44.11184994425863</v>
          </cell>
          <cell r="AX97">
            <v>146.5</v>
          </cell>
          <cell r="AY97">
            <v>203.7</v>
          </cell>
          <cell r="AZ97">
            <v>39.044368600682589</v>
          </cell>
          <cell r="BA97">
            <v>146.5</v>
          </cell>
          <cell r="BB97">
            <v>170.5</v>
          </cell>
          <cell r="BC97">
            <v>16.382252559726961</v>
          </cell>
          <cell r="BD97">
            <v>115.5</v>
          </cell>
          <cell r="BE97">
            <v>198</v>
          </cell>
          <cell r="BF97">
            <v>71.428571428571431</v>
          </cell>
          <cell r="BG97">
            <v>408.5</v>
          </cell>
          <cell r="BH97">
            <v>572.20000000000005</v>
          </cell>
          <cell r="BI97">
            <v>40.07343941248471</v>
          </cell>
          <cell r="BJ97">
            <v>857</v>
          </cell>
          <cell r="BK97">
            <v>1218.541647</v>
          </cell>
          <cell r="BL97">
            <v>42.186889964994165</v>
          </cell>
          <cell r="BM97">
            <v>1897.8</v>
          </cell>
          <cell r="BN97">
            <v>2029.8442010000001</v>
          </cell>
          <cell r="BO97">
            <v>6.9577511328907242</v>
          </cell>
        </row>
        <row r="98">
          <cell r="B98">
            <v>93</v>
          </cell>
        </row>
        <row r="99">
          <cell r="B99">
            <v>94</v>
          </cell>
          <cell r="C99" t="str">
            <v>JORONG MINE</v>
          </cell>
          <cell r="E99" t="str">
            <v>JANUARY</v>
          </cell>
          <cell r="H99" t="str">
            <v>FEBRUARY</v>
          </cell>
          <cell r="K99" t="str">
            <v>MARCH</v>
          </cell>
          <cell r="N99" t="str">
            <v>Q1</v>
          </cell>
          <cell r="Q99" t="str">
            <v>APRIL</v>
          </cell>
          <cell r="T99" t="str">
            <v>MAY</v>
          </cell>
          <cell r="W99" t="str">
            <v>JUNE</v>
          </cell>
          <cell r="Z99" t="str">
            <v>Q2</v>
          </cell>
          <cell r="AC99" t="str">
            <v>1st HALF</v>
          </cell>
          <cell r="AF99" t="str">
            <v>JULY</v>
          </cell>
          <cell r="AI99" t="str">
            <v>AUG</v>
          </cell>
          <cell r="AL99" t="str">
            <v>Jan-Aug</v>
          </cell>
          <cell r="AO99" t="str">
            <v>SEP</v>
          </cell>
          <cell r="AR99" t="str">
            <v>Jan-Sep</v>
          </cell>
          <cell r="AU99" t="str">
            <v>Q3</v>
          </cell>
          <cell r="AX99" t="str">
            <v>OCTOBER</v>
          </cell>
          <cell r="BA99" t="str">
            <v>NOVEMBER</v>
          </cell>
          <cell r="BD99" t="str">
            <v>DECEMBER</v>
          </cell>
          <cell r="BG99" t="str">
            <v>Q4</v>
          </cell>
          <cell r="BJ99" t="str">
            <v>2nd HALF</v>
          </cell>
          <cell r="BM99" t="str">
            <v>YTD 2013</v>
          </cell>
        </row>
        <row r="100">
          <cell r="B100">
            <v>95</v>
          </cell>
          <cell r="E100" t="str">
            <v>Plan</v>
          </cell>
          <cell r="F100" t="str">
            <v>Actual</v>
          </cell>
          <cell r="G100" t="str">
            <v>% var</v>
          </cell>
          <cell r="H100" t="str">
            <v>Plan</v>
          </cell>
          <cell r="I100" t="str">
            <v>Actual</v>
          </cell>
          <cell r="J100" t="str">
            <v>% var</v>
          </cell>
          <cell r="K100" t="str">
            <v>Plan</v>
          </cell>
          <cell r="L100" t="str">
            <v>Actual</v>
          </cell>
          <cell r="M100" t="str">
            <v>% var</v>
          </cell>
          <cell r="N100" t="str">
            <v>Plan</v>
          </cell>
          <cell r="O100" t="str">
            <v>Actual</v>
          </cell>
          <cell r="P100" t="str">
            <v>% var</v>
          </cell>
          <cell r="Q100" t="str">
            <v>Plan</v>
          </cell>
          <cell r="R100" t="str">
            <v>Actual</v>
          </cell>
          <cell r="S100" t="str">
            <v>% var</v>
          </cell>
          <cell r="T100" t="str">
            <v>Plan</v>
          </cell>
          <cell r="U100" t="str">
            <v>Actual</v>
          </cell>
          <cell r="V100" t="str">
            <v>% var</v>
          </cell>
          <cell r="W100" t="str">
            <v>Plan</v>
          </cell>
          <cell r="X100" t="str">
            <v>Actual</v>
          </cell>
          <cell r="Y100" t="str">
            <v>% var</v>
          </cell>
          <cell r="Z100" t="str">
            <v>Plan</v>
          </cell>
          <cell r="AA100" t="str">
            <v>Actual</v>
          </cell>
          <cell r="AB100" t="str">
            <v>% var</v>
          </cell>
          <cell r="AC100" t="str">
            <v>Plan</v>
          </cell>
          <cell r="AD100" t="str">
            <v>Actual</v>
          </cell>
          <cell r="AE100" t="str">
            <v>% var</v>
          </cell>
          <cell r="AF100" t="str">
            <v>Plan</v>
          </cell>
          <cell r="AG100" t="str">
            <v>Actual</v>
          </cell>
          <cell r="AH100" t="str">
            <v>% var</v>
          </cell>
          <cell r="AI100" t="str">
            <v>Plan</v>
          </cell>
          <cell r="AJ100" t="str">
            <v>Actual</v>
          </cell>
          <cell r="AK100" t="str">
            <v>% var</v>
          </cell>
          <cell r="AL100" t="str">
            <v>Plan</v>
          </cell>
          <cell r="AM100" t="str">
            <v>Actual</v>
          </cell>
          <cell r="AN100" t="str">
            <v>% var</v>
          </cell>
          <cell r="AO100" t="str">
            <v>Plan</v>
          </cell>
          <cell r="AP100" t="str">
            <v>Est.</v>
          </cell>
          <cell r="AQ100" t="str">
            <v>% var</v>
          </cell>
          <cell r="AR100" t="str">
            <v>Plan</v>
          </cell>
          <cell r="AS100" t="str">
            <v>Est.</v>
          </cell>
          <cell r="AT100" t="str">
            <v>% var</v>
          </cell>
          <cell r="AU100" t="str">
            <v>Plan</v>
          </cell>
          <cell r="AV100" t="str">
            <v>Est.</v>
          </cell>
          <cell r="AW100" t="str">
            <v>% var</v>
          </cell>
          <cell r="AX100" t="str">
            <v>Plan</v>
          </cell>
          <cell r="AY100" t="str">
            <v>Est.</v>
          </cell>
          <cell r="AZ100" t="str">
            <v>% var</v>
          </cell>
          <cell r="BA100" t="str">
            <v>Plan</v>
          </cell>
          <cell r="BB100" t="str">
            <v>Est.</v>
          </cell>
          <cell r="BC100" t="str">
            <v>% var</v>
          </cell>
          <cell r="BD100" t="str">
            <v>Plan</v>
          </cell>
          <cell r="BE100" t="str">
            <v>Est.</v>
          </cell>
          <cell r="BF100" t="str">
            <v>% var</v>
          </cell>
          <cell r="BG100" t="str">
            <v>Plan</v>
          </cell>
          <cell r="BH100" t="str">
            <v>Est.</v>
          </cell>
          <cell r="BI100" t="str">
            <v>% var</v>
          </cell>
          <cell r="BJ100" t="str">
            <v>Plan</v>
          </cell>
          <cell r="BK100" t="str">
            <v>Est.</v>
          </cell>
          <cell r="BL100" t="str">
            <v>% var</v>
          </cell>
          <cell r="BM100" t="str">
            <v>Plan</v>
          </cell>
          <cell r="BN100" t="str">
            <v>Est.</v>
          </cell>
          <cell r="BO100" t="str">
            <v>% var</v>
          </cell>
        </row>
        <row r="101">
          <cell r="B101">
            <v>96</v>
          </cell>
          <cell r="C101" t="str">
            <v>OB Removal</v>
          </cell>
          <cell r="D101" t="str">
            <v>KBCM</v>
          </cell>
          <cell r="E101">
            <v>725</v>
          </cell>
          <cell r="F101">
            <v>636.83109899999999</v>
          </cell>
          <cell r="G101">
            <v>-12.161227724137932</v>
          </cell>
          <cell r="H101">
            <v>718</v>
          </cell>
          <cell r="I101">
            <v>569.53635999999995</v>
          </cell>
          <cell r="J101">
            <v>-20.677387186629534</v>
          </cell>
          <cell r="K101">
            <v>720</v>
          </cell>
          <cell r="L101">
            <v>792.54858439999998</v>
          </cell>
          <cell r="M101">
            <v>10.076192277777775</v>
          </cell>
          <cell r="N101">
            <v>2163</v>
          </cell>
          <cell r="O101">
            <v>1998.9160434</v>
          </cell>
          <cell r="P101">
            <v>-7.585943439667127</v>
          </cell>
          <cell r="Q101">
            <v>716</v>
          </cell>
          <cell r="R101">
            <v>803.25999999999965</v>
          </cell>
          <cell r="S101">
            <v>12.187150837988778</v>
          </cell>
          <cell r="T101">
            <v>819</v>
          </cell>
          <cell r="U101">
            <v>867.46481399999993</v>
          </cell>
          <cell r="V101">
            <v>5.9175597069596986</v>
          </cell>
          <cell r="W101">
            <v>910</v>
          </cell>
          <cell r="X101">
            <v>840.29400325358858</v>
          </cell>
          <cell r="Y101">
            <v>-7.6599996424627932</v>
          </cell>
          <cell r="Z101">
            <v>2445</v>
          </cell>
          <cell r="AA101">
            <v>2511.0188172535882</v>
          </cell>
          <cell r="AB101">
            <v>2.7001561248911314</v>
          </cell>
          <cell r="AC101">
            <v>4608</v>
          </cell>
          <cell r="AD101">
            <v>4509.9348606535877</v>
          </cell>
          <cell r="AE101">
            <v>-2.1281497253995711</v>
          </cell>
          <cell r="AF101">
            <v>917</v>
          </cell>
          <cell r="AG101">
            <v>445.56400000000002</v>
          </cell>
          <cell r="AH101">
            <v>-51.41068702290076</v>
          </cell>
          <cell r="AI101">
            <v>928</v>
          </cell>
          <cell r="AJ101">
            <v>853.6690000000001</v>
          </cell>
          <cell r="AK101">
            <v>-8.0098060344827484</v>
          </cell>
          <cell r="AL101">
            <v>6453</v>
          </cell>
          <cell r="AM101">
            <v>5809.1678606535888</v>
          </cell>
          <cell r="AN101">
            <v>-9.9772530504635242</v>
          </cell>
          <cell r="AO101">
            <v>940</v>
          </cell>
          <cell r="AP101">
            <v>1115.2976850000007</v>
          </cell>
          <cell r="AQ101">
            <v>18.648689893617092</v>
          </cell>
          <cell r="AR101">
            <v>7393</v>
          </cell>
          <cell r="AS101">
            <v>6924.4655456535893</v>
          </cell>
          <cell r="AT101">
            <v>-6.3375416521900538</v>
          </cell>
          <cell r="AU101">
            <v>2785</v>
          </cell>
          <cell r="AV101">
            <v>2414.5306850000006</v>
          </cell>
          <cell r="AW101">
            <v>-13.302309335727086</v>
          </cell>
          <cell r="AX101">
            <v>951</v>
          </cell>
          <cell r="AY101">
            <v>1120</v>
          </cell>
          <cell r="AZ101">
            <v>17.770767613038906</v>
          </cell>
          <cell r="BA101">
            <v>940</v>
          </cell>
          <cell r="BB101">
            <v>1135</v>
          </cell>
          <cell r="BC101">
            <v>20.74468085106383</v>
          </cell>
          <cell r="BD101">
            <v>930.54445299999975</v>
          </cell>
          <cell r="BE101">
            <v>1134</v>
          </cell>
          <cell r="BF101">
            <v>21.864140540957081</v>
          </cell>
          <cell r="BG101">
            <v>2821.5444529999995</v>
          </cell>
          <cell r="BH101">
            <v>3389</v>
          </cell>
          <cell r="BI101">
            <v>20.111522481832775</v>
          </cell>
          <cell r="BJ101">
            <v>5606.5444529999995</v>
          </cell>
          <cell r="BK101">
            <v>5803.5306850000006</v>
          </cell>
          <cell r="BL101">
            <v>3.5135052196829717</v>
          </cell>
          <cell r="BM101">
            <v>10214.544453</v>
          </cell>
          <cell r="BN101">
            <v>10313.465545653589</v>
          </cell>
          <cell r="BO101">
            <v>0.96843371829994673</v>
          </cell>
        </row>
        <row r="102">
          <cell r="B102">
            <v>97</v>
          </cell>
          <cell r="C102" t="str">
            <v>ROM Production</v>
          </cell>
          <cell r="D102" t="str">
            <v>KTON</v>
          </cell>
          <cell r="E102">
            <v>76.5</v>
          </cell>
          <cell r="F102">
            <v>104.9909</v>
          </cell>
          <cell r="G102">
            <v>37.243006535947707</v>
          </cell>
          <cell r="H102">
            <v>84.5</v>
          </cell>
          <cell r="I102">
            <v>92.122690000000006</v>
          </cell>
          <cell r="J102">
            <v>9.0209349112426107</v>
          </cell>
          <cell r="K102">
            <v>90</v>
          </cell>
          <cell r="L102">
            <v>102.72117</v>
          </cell>
          <cell r="M102">
            <v>14.134633333333335</v>
          </cell>
          <cell r="N102">
            <v>251</v>
          </cell>
          <cell r="O102">
            <v>299.83475999999996</v>
          </cell>
          <cell r="P102">
            <v>19.456079681274886</v>
          </cell>
          <cell r="Q102">
            <v>91</v>
          </cell>
          <cell r="R102">
            <v>109.07467999999999</v>
          </cell>
          <cell r="S102">
            <v>19.862285714285697</v>
          </cell>
          <cell r="T102">
            <v>97</v>
          </cell>
          <cell r="U102">
            <v>128.05450000000002</v>
          </cell>
          <cell r="V102">
            <v>32.01494845360827</v>
          </cell>
          <cell r="W102">
            <v>98</v>
          </cell>
          <cell r="X102">
            <v>117.28230000000001</v>
          </cell>
          <cell r="Y102">
            <v>19.675816326530619</v>
          </cell>
          <cell r="Z102">
            <v>286</v>
          </cell>
          <cell r="AA102">
            <v>354.41148000000004</v>
          </cell>
          <cell r="AB102">
            <v>23.920097902097918</v>
          </cell>
          <cell r="AC102">
            <v>537</v>
          </cell>
          <cell r="AD102">
            <v>654.24623999999994</v>
          </cell>
          <cell r="AE102">
            <v>21.833564245810045</v>
          </cell>
          <cell r="AF102">
            <v>110</v>
          </cell>
          <cell r="AG102">
            <v>86.449640000000002</v>
          </cell>
          <cell r="AH102">
            <v>-21.409418181818179</v>
          </cell>
          <cell r="AI102">
            <v>115</v>
          </cell>
          <cell r="AJ102">
            <v>95.208780000000004</v>
          </cell>
          <cell r="AK102">
            <v>-17.209756521739127</v>
          </cell>
          <cell r="AL102">
            <v>762</v>
          </cell>
          <cell r="AM102">
            <v>835.90466000000004</v>
          </cell>
          <cell r="AN102">
            <v>9.6987742782152271</v>
          </cell>
          <cell r="AO102">
            <v>125</v>
          </cell>
          <cell r="AP102">
            <v>110</v>
          </cell>
          <cell r="AQ102">
            <v>-12</v>
          </cell>
          <cell r="AR102">
            <v>887</v>
          </cell>
          <cell r="AS102">
            <v>945.90466000000004</v>
          </cell>
          <cell r="AT102">
            <v>6.6408861330326987</v>
          </cell>
          <cell r="AU102">
            <v>350</v>
          </cell>
          <cell r="AV102">
            <v>291.65841999999998</v>
          </cell>
          <cell r="AW102">
            <v>-16.669022857142863</v>
          </cell>
          <cell r="AX102">
            <v>130</v>
          </cell>
          <cell r="AY102">
            <v>110</v>
          </cell>
          <cell r="AZ102">
            <v>-15.384615384615385</v>
          </cell>
          <cell r="BA102">
            <v>133</v>
          </cell>
          <cell r="BB102">
            <v>120</v>
          </cell>
          <cell r="BC102">
            <v>-9.7744360902255636</v>
          </cell>
          <cell r="BD102">
            <v>134.00493</v>
          </cell>
          <cell r="BE102">
            <v>120</v>
          </cell>
          <cell r="BF102">
            <v>-10.451055793245818</v>
          </cell>
          <cell r="BG102">
            <v>397.00493</v>
          </cell>
          <cell r="BH102">
            <v>350</v>
          </cell>
          <cell r="BI102">
            <v>-11.839885716280651</v>
          </cell>
          <cell r="BJ102">
            <v>747.00493000000006</v>
          </cell>
          <cell r="BK102">
            <v>641.65841999999998</v>
          </cell>
          <cell r="BL102">
            <v>-14.102518707607468</v>
          </cell>
          <cell r="BM102">
            <v>1284.0049300000001</v>
          </cell>
          <cell r="BN102">
            <v>1295.9046600000001</v>
          </cell>
          <cell r="BO102">
            <v>0.92676669084129537</v>
          </cell>
        </row>
        <row r="103">
          <cell r="B103">
            <v>98</v>
          </cell>
          <cell r="C103" t="str">
            <v>F/C Production</v>
          </cell>
          <cell r="D103" t="str">
            <v>KTON</v>
          </cell>
          <cell r="E103">
            <v>80</v>
          </cell>
          <cell r="F103">
            <v>111.69956000000005</v>
          </cell>
          <cell r="G103">
            <v>39.62445000000006</v>
          </cell>
          <cell r="H103">
            <v>80</v>
          </cell>
          <cell r="I103">
            <v>94.92259</v>
          </cell>
          <cell r="J103">
            <v>18.653237499999999</v>
          </cell>
          <cell r="K103">
            <v>80</v>
          </cell>
          <cell r="L103">
            <v>92.801400000000001</v>
          </cell>
          <cell r="M103">
            <v>16.001750000000001</v>
          </cell>
          <cell r="N103">
            <v>240</v>
          </cell>
          <cell r="O103">
            <v>299.42355000000003</v>
          </cell>
          <cell r="P103">
            <v>24.759812500000013</v>
          </cell>
          <cell r="Q103">
            <v>90</v>
          </cell>
          <cell r="R103">
            <v>106.90318000000001</v>
          </cell>
          <cell r="S103">
            <v>18.781311111111119</v>
          </cell>
          <cell r="T103">
            <v>90</v>
          </cell>
          <cell r="U103">
            <v>62.370830000000019</v>
          </cell>
          <cell r="V103">
            <v>-30.699077777777756</v>
          </cell>
          <cell r="W103">
            <v>100</v>
          </cell>
          <cell r="X103">
            <v>130.64894000000001</v>
          </cell>
          <cell r="Y103">
            <v>30.648940000000007</v>
          </cell>
          <cell r="Z103">
            <v>280</v>
          </cell>
          <cell r="AA103">
            <v>299.92295000000001</v>
          </cell>
          <cell r="AB103">
            <v>7.115339285714291</v>
          </cell>
          <cell r="AC103">
            <v>520</v>
          </cell>
          <cell r="AD103">
            <v>599.34650000000011</v>
          </cell>
          <cell r="AE103">
            <v>15.258942307692328</v>
          </cell>
          <cell r="AF103">
            <v>110</v>
          </cell>
          <cell r="AG103">
            <v>89.727850000000004</v>
          </cell>
          <cell r="AH103">
            <v>-18.429227272727271</v>
          </cell>
          <cell r="AI103">
            <v>110</v>
          </cell>
          <cell r="AJ103">
            <v>112.98464</v>
          </cell>
          <cell r="AK103">
            <v>2.7133090909090898</v>
          </cell>
          <cell r="AL103">
            <v>740</v>
          </cell>
          <cell r="AM103">
            <v>802.05899000000011</v>
          </cell>
          <cell r="AN103">
            <v>8.3863500000000144</v>
          </cell>
          <cell r="AO103">
            <v>120</v>
          </cell>
          <cell r="AP103">
            <v>137.28751</v>
          </cell>
          <cell r="AQ103">
            <v>14.40625833333333</v>
          </cell>
          <cell r="AR103">
            <v>860</v>
          </cell>
          <cell r="AS103">
            <v>939.34650000000011</v>
          </cell>
          <cell r="AT103">
            <v>9.2263372093023381</v>
          </cell>
          <cell r="AU103">
            <v>340</v>
          </cell>
          <cell r="AV103">
            <v>340</v>
          </cell>
          <cell r="AW103">
            <v>0</v>
          </cell>
          <cell r="AX103">
            <v>130</v>
          </cell>
          <cell r="AY103">
            <v>110</v>
          </cell>
          <cell r="AZ103">
            <v>-15.384615384615385</v>
          </cell>
          <cell r="BA103">
            <v>130</v>
          </cell>
          <cell r="BB103">
            <v>110</v>
          </cell>
          <cell r="BC103">
            <v>-15.384615384615385</v>
          </cell>
          <cell r="BD103">
            <v>130</v>
          </cell>
          <cell r="BE103">
            <v>110</v>
          </cell>
          <cell r="BF103">
            <v>-15.384615384615385</v>
          </cell>
          <cell r="BG103">
            <v>390</v>
          </cell>
          <cell r="BH103">
            <v>330</v>
          </cell>
          <cell r="BI103">
            <v>-15.384615384615385</v>
          </cell>
          <cell r="BJ103">
            <v>730</v>
          </cell>
          <cell r="BK103">
            <v>670</v>
          </cell>
          <cell r="BL103">
            <v>-8.2191780821917799</v>
          </cell>
          <cell r="BM103">
            <v>1250</v>
          </cell>
          <cell r="BN103">
            <v>1269.3465000000001</v>
          </cell>
          <cell r="BO103">
            <v>1.5477200000000084</v>
          </cell>
        </row>
        <row r="104">
          <cell r="B104">
            <v>99</v>
          </cell>
          <cell r="C104" t="str">
            <v>Stripping Ratio</v>
          </cell>
          <cell r="D104" t="str">
            <v>OB: ROM</v>
          </cell>
          <cell r="E104">
            <v>9.477124183006536</v>
          </cell>
          <cell r="F104">
            <v>6.0655837696409884</v>
          </cell>
          <cell r="G104">
            <v>-35.997633327236464</v>
          </cell>
          <cell r="H104">
            <v>8.4970414201183431</v>
          </cell>
          <cell r="I104">
            <v>6.1823678835257621</v>
          </cell>
          <cell r="J104">
            <v>-27.240935075497646</v>
          </cell>
          <cell r="K104">
            <v>8</v>
          </cell>
          <cell r="L104">
            <v>7.7155330726859903</v>
          </cell>
          <cell r="M104">
            <v>-3.5558365914251211</v>
          </cell>
          <cell r="N104">
            <v>8.617529880478088</v>
          </cell>
          <cell r="O104">
            <v>6.6667255104111351</v>
          </cell>
          <cell r="P104">
            <v>-22.637628150106572</v>
          </cell>
          <cell r="Q104">
            <v>7.8681318681318677</v>
          </cell>
          <cell r="R104">
            <v>7.3643122308495403</v>
          </cell>
          <cell r="S104">
            <v>-6.4032942727223183</v>
          </cell>
          <cell r="T104">
            <v>8.4432989690721651</v>
          </cell>
          <cell r="U104">
            <v>6.7741845386144162</v>
          </cell>
          <cell r="V104">
            <v>-19.768510348522788</v>
          </cell>
          <cell r="W104">
            <v>9.2857142857142865</v>
          </cell>
          <cell r="X104">
            <v>7.1647128616473976</v>
          </cell>
          <cell r="Y104">
            <v>-22.841553797643417</v>
          </cell>
          <cell r="Z104">
            <v>8.5489510489510483</v>
          </cell>
          <cell r="AA104">
            <v>7.0850380389867391</v>
          </cell>
          <cell r="AB104">
            <v>-17.123890423304395</v>
          </cell>
          <cell r="AC104">
            <v>8.5810055865921786</v>
          </cell>
          <cell r="AD104">
            <v>6.8933294299919678</v>
          </cell>
          <cell r="AE104">
            <v>-19.667580210380063</v>
          </cell>
          <cell r="AF104">
            <v>8.336363636363636</v>
          </cell>
          <cell r="AG104">
            <v>5.1540295598686123</v>
          </cell>
          <cell r="AH104">
            <v>-38.174127417061356</v>
          </cell>
          <cell r="AI104">
            <v>8.0695652173913039</v>
          </cell>
          <cell r="AJ104">
            <v>8.9662844120048604</v>
          </cell>
          <cell r="AK104">
            <v>11.112360709111961</v>
          </cell>
          <cell r="AL104">
            <v>8.4685039370078741</v>
          </cell>
          <cell r="AM104">
            <v>6.9495579324244812</v>
          </cell>
          <cell r="AN104">
            <v>-17.936414930924304</v>
          </cell>
          <cell r="AO104">
            <v>7.52</v>
          </cell>
          <cell r="AP104">
            <v>10.139069863636371</v>
          </cell>
          <cell r="AQ104">
            <v>34.828056697292169</v>
          </cell>
          <cell r="AR104">
            <v>8.3348365276211958</v>
          </cell>
          <cell r="AS104">
            <v>7.3204687940258051</v>
          </cell>
          <cell r="AT104">
            <v>-12.170217498973509</v>
          </cell>
          <cell r="AU104">
            <v>7.9571428571428573</v>
          </cell>
          <cell r="AV104">
            <v>8.2786249922083535</v>
          </cell>
          <cell r="AW104">
            <v>4.0401704586328062</v>
          </cell>
          <cell r="AX104">
            <v>7.3153846153846152</v>
          </cell>
          <cell r="AY104">
            <v>10.181818181818182</v>
          </cell>
          <cell r="AZ104">
            <v>39.183634451773251</v>
          </cell>
          <cell r="BA104">
            <v>7.0676691729323311</v>
          </cell>
          <cell r="BB104">
            <v>9.4583333333333339</v>
          </cell>
          <cell r="BC104">
            <v>33.825354609929079</v>
          </cell>
          <cell r="BD104">
            <v>6.9441061086334637</v>
          </cell>
          <cell r="BE104">
            <v>9.4499999999999993</v>
          </cell>
          <cell r="BF104">
            <v>36.086630189175963</v>
          </cell>
          <cell r="BG104">
            <v>7.1070766123735529</v>
          </cell>
          <cell r="BH104">
            <v>9.6828571428571433</v>
          </cell>
          <cell r="BI104">
            <v>36.242475928838424</v>
          </cell>
          <cell r="BJ104">
            <v>7.5053647276464419</v>
          </cell>
          <cell r="BK104">
            <v>9.044579645662564</v>
          </cell>
          <cell r="BL104">
            <v>20.508196121986391</v>
          </cell>
          <cell r="BM104">
            <v>7.955222144668868</v>
          </cell>
          <cell r="BN104">
            <v>7.9585064117707454</v>
          </cell>
          <cell r="BO104">
            <v>4.1284417231243181E-2</v>
          </cell>
        </row>
        <row r="105">
          <cell r="B105">
            <v>100</v>
          </cell>
          <cell r="C105" t="str">
            <v>ROM stock</v>
          </cell>
          <cell r="D105" t="str">
            <v>KTON</v>
          </cell>
          <cell r="E105">
            <v>53.727792735848915</v>
          </cell>
          <cell r="F105">
            <v>16.5351</v>
          </cell>
          <cell r="G105">
            <v>-69.224308020070126</v>
          </cell>
          <cell r="H105">
            <v>56.928059347825936</v>
          </cell>
          <cell r="I105">
            <v>13.735200000000004</v>
          </cell>
          <cell r="J105">
            <v>-75.872706434485977</v>
          </cell>
          <cell r="K105">
            <v>65.543727928629863</v>
          </cell>
          <cell r="L105">
            <v>23.654970000000002</v>
          </cell>
          <cell r="M105">
            <v>-63.909635982625602</v>
          </cell>
          <cell r="N105">
            <v>65.543727928629863</v>
          </cell>
          <cell r="O105">
            <v>23.654970000000002</v>
          </cell>
          <cell r="P105">
            <v>-63.909635982625602</v>
          </cell>
          <cell r="Q105">
            <v>65.144015049220513</v>
          </cell>
          <cell r="R105">
            <v>25.82647</v>
          </cell>
          <cell r="S105">
            <v>-60.354807758646075</v>
          </cell>
          <cell r="T105">
            <v>70.652013408531417</v>
          </cell>
          <cell r="U105">
            <v>91.510139999999993</v>
          </cell>
          <cell r="V105">
            <v>29.522338550864148</v>
          </cell>
          <cell r="W105">
            <v>67.144630307629043</v>
          </cell>
          <cell r="X105">
            <v>78.143500000000003</v>
          </cell>
          <cell r="Y105">
            <v>16.380862686976858</v>
          </cell>
          <cell r="Z105">
            <v>67.144630307629043</v>
          </cell>
          <cell r="AA105">
            <v>78.143500000000003</v>
          </cell>
          <cell r="AB105">
            <v>16.380862686976858</v>
          </cell>
          <cell r="AC105">
            <v>67.144630307629043</v>
          </cell>
          <cell r="AD105">
            <v>78.143500000000003</v>
          </cell>
          <cell r="AE105">
            <v>16.380862686976858</v>
          </cell>
          <cell r="AF105">
            <v>65.452669684167176</v>
          </cell>
          <cell r="AG105">
            <v>74.865289999999987</v>
          </cell>
          <cell r="AH105">
            <v>14.380804268568587</v>
          </cell>
          <cell r="AI105">
            <v>68.683801759638868</v>
          </cell>
          <cell r="AJ105">
            <v>57.08943</v>
          </cell>
          <cell r="AK105">
            <v>-16.880794980181406</v>
          </cell>
          <cell r="AL105">
            <v>68.683801759638868</v>
          </cell>
          <cell r="AM105">
            <v>57.08943</v>
          </cell>
          <cell r="AN105">
            <v>-16.880794980181406</v>
          </cell>
          <cell r="AO105">
            <v>71.761119232977677</v>
          </cell>
          <cell r="AP105">
            <v>28.109959376538143</v>
          </cell>
          <cell r="AQ105">
            <v>-60.828426762301291</v>
          </cell>
          <cell r="AR105">
            <v>71.761119232977677</v>
          </cell>
          <cell r="AS105">
            <v>28.109959376538143</v>
          </cell>
          <cell r="AT105">
            <v>-60.828426762301291</v>
          </cell>
          <cell r="AU105">
            <v>71.761119232977677</v>
          </cell>
          <cell r="AV105">
            <v>28.109959376538143</v>
          </cell>
          <cell r="AW105">
            <v>-60.828426762301291</v>
          </cell>
          <cell r="AX105">
            <v>69.76152940525003</v>
          </cell>
          <cell r="AY105">
            <v>26.41799875307629</v>
          </cell>
          <cell r="AZ105">
            <v>-62.130992570973994</v>
          </cell>
          <cell r="BA105">
            <v>70.71579519688251</v>
          </cell>
          <cell r="BB105">
            <v>34.57222352748154</v>
          </cell>
          <cell r="BC105">
            <v>-51.111030525460812</v>
          </cell>
          <cell r="BD105">
            <v>72.659533697702855</v>
          </cell>
          <cell r="BE105">
            <v>42.726448301886776</v>
          </cell>
          <cell r="BF105">
            <v>-41.196363192133198</v>
          </cell>
          <cell r="BG105">
            <v>72.659533697702855</v>
          </cell>
          <cell r="BH105">
            <v>42.726448301886776</v>
          </cell>
          <cell r="BI105">
            <v>-41.196363192133198</v>
          </cell>
          <cell r="BJ105">
            <v>72.659533697702855</v>
          </cell>
          <cell r="BK105">
            <v>42.726448301886776</v>
          </cell>
          <cell r="BL105">
            <v>-41.196363192133198</v>
          </cell>
          <cell r="BM105">
            <v>72.659533697702855</v>
          </cell>
          <cell r="BN105">
            <v>42.726448301886776</v>
          </cell>
          <cell r="BO105">
            <v>-41.196363192133198</v>
          </cell>
        </row>
        <row r="106">
          <cell r="B106">
            <v>101</v>
          </cell>
          <cell r="C106" t="str">
            <v>F/C stock</v>
          </cell>
          <cell r="D106" t="str">
            <v>KTON</v>
          </cell>
          <cell r="E106">
            <v>56.930132050000182</v>
          </cell>
          <cell r="F106">
            <v>69.528998000000001</v>
          </cell>
          <cell r="G106">
            <v>22.130400011956024</v>
          </cell>
          <cell r="H106">
            <v>45.730132050000165</v>
          </cell>
          <cell r="I106">
            <v>30.895759000000012</v>
          </cell>
          <cell r="J106">
            <v>-32.438946456092943</v>
          </cell>
          <cell r="K106">
            <v>34.530132050000162</v>
          </cell>
          <cell r="L106">
            <v>56.508035000000021</v>
          </cell>
          <cell r="M106">
            <v>63.648476403668298</v>
          </cell>
          <cell r="N106">
            <v>34.530132050000162</v>
          </cell>
          <cell r="O106">
            <v>56.508035000000021</v>
          </cell>
          <cell r="P106">
            <v>63.648476403668298</v>
          </cell>
          <cell r="Q106">
            <v>33.180132050000161</v>
          </cell>
          <cell r="R106">
            <v>44.794299000000031</v>
          </cell>
          <cell r="S106">
            <v>35.003377721638131</v>
          </cell>
          <cell r="T106">
            <v>31.830132050000167</v>
          </cell>
          <cell r="U106">
            <v>77.573139000000012</v>
          </cell>
          <cell r="V106">
            <v>143.70976180100266</v>
          </cell>
          <cell r="W106">
            <v>30.262345050000174</v>
          </cell>
          <cell r="X106">
            <v>152.55134000000004</v>
          </cell>
          <cell r="Y106">
            <v>404.0962283258321</v>
          </cell>
          <cell r="Z106">
            <v>30.262345050000174</v>
          </cell>
          <cell r="AA106">
            <v>152.55134000000004</v>
          </cell>
          <cell r="AB106">
            <v>404.0962283258321</v>
          </cell>
          <cell r="AC106">
            <v>30.262345050000174</v>
          </cell>
          <cell r="AD106">
            <v>152.55134000000004</v>
          </cell>
          <cell r="AE106">
            <v>404.0962283258321</v>
          </cell>
          <cell r="AF106">
            <v>29.356094050000163</v>
          </cell>
          <cell r="AG106">
            <v>125.954275</v>
          </cell>
          <cell r="AH106">
            <v>329.0566544223185</v>
          </cell>
          <cell r="AI106">
            <v>27.541094050000165</v>
          </cell>
          <cell r="AJ106">
            <v>73.476414000000005</v>
          </cell>
          <cell r="AK106">
            <v>166.78829049639575</v>
          </cell>
          <cell r="AL106">
            <v>27.541094050000165</v>
          </cell>
          <cell r="AM106">
            <v>73.476414000000005</v>
          </cell>
          <cell r="AN106">
            <v>166.78829049639575</v>
          </cell>
          <cell r="AO106">
            <v>35.591094050000166</v>
          </cell>
          <cell r="AP106">
            <v>112.70461135000001</v>
          </cell>
          <cell r="AQ106">
            <v>216.66520616552805</v>
          </cell>
          <cell r="AR106">
            <v>35.591094050000166</v>
          </cell>
          <cell r="AS106">
            <v>112.70461135000001</v>
          </cell>
          <cell r="AT106">
            <v>216.66520616552805</v>
          </cell>
          <cell r="AU106">
            <v>35.591094050000166</v>
          </cell>
          <cell r="AV106">
            <v>112.70461135000001</v>
          </cell>
          <cell r="AW106">
            <v>216.66520616552805</v>
          </cell>
          <cell r="AX106">
            <v>43.791094050000154</v>
          </cell>
          <cell r="AY106">
            <v>96.054611349999988</v>
          </cell>
          <cell r="AZ106">
            <v>119.34736601996279</v>
          </cell>
          <cell r="BA106">
            <v>51.991094050000143</v>
          </cell>
          <cell r="BB106">
            <v>79.404611349999982</v>
          </cell>
          <cell r="BC106">
            <v>52.727333019066883</v>
          </cell>
          <cell r="BD106">
            <v>60.191094050000132</v>
          </cell>
          <cell r="BE106">
            <v>59.702820349999975</v>
          </cell>
          <cell r="BF106">
            <v>-0.81120588968619323</v>
          </cell>
          <cell r="BG106">
            <v>60.191094050000132</v>
          </cell>
          <cell r="BH106">
            <v>59.702820349999975</v>
          </cell>
          <cell r="BI106">
            <v>-0.81120588968619323</v>
          </cell>
          <cell r="BJ106">
            <v>60.191094050000132</v>
          </cell>
          <cell r="BK106">
            <v>59.702820349999975</v>
          </cell>
          <cell r="BL106">
            <v>-0.81120588968619323</v>
          </cell>
          <cell r="BM106">
            <v>60.191094050000132</v>
          </cell>
          <cell r="BN106">
            <v>59.702820349999975</v>
          </cell>
          <cell r="BO106">
            <v>-0.81120588968619323</v>
          </cell>
        </row>
        <row r="107">
          <cell r="B107">
            <v>102</v>
          </cell>
          <cell r="C107" t="str">
            <v>Coal Barging</v>
          </cell>
          <cell r="D107" t="str">
            <v>KTON</v>
          </cell>
          <cell r="E107">
            <v>90</v>
          </cell>
          <cell r="F107">
            <v>136.74967200000003</v>
          </cell>
          <cell r="G107">
            <v>51.944080000000035</v>
          </cell>
          <cell r="H107">
            <v>90</v>
          </cell>
          <cell r="I107">
            <v>132.786956</v>
          </cell>
          <cell r="J107">
            <v>47.541062222222223</v>
          </cell>
          <cell r="K107">
            <v>90</v>
          </cell>
          <cell r="L107">
            <v>66.168309000000008</v>
          </cell>
          <cell r="M107">
            <v>-26.479656666666656</v>
          </cell>
          <cell r="N107">
            <v>270</v>
          </cell>
          <cell r="O107">
            <v>335.70493700000009</v>
          </cell>
          <cell r="P107">
            <v>24.335161851851883</v>
          </cell>
          <cell r="Q107">
            <v>90</v>
          </cell>
          <cell r="R107">
            <v>117.44098099999999</v>
          </cell>
          <cell r="S107">
            <v>30.489978888888881</v>
          </cell>
          <cell r="T107">
            <v>90</v>
          </cell>
          <cell r="U107">
            <v>28.843540000000001</v>
          </cell>
          <cell r="V107">
            <v>-67.951622222222213</v>
          </cell>
          <cell r="W107">
            <v>100</v>
          </cell>
          <cell r="X107">
            <v>54.102951999999995</v>
          </cell>
          <cell r="Y107">
            <v>-45.897048000000005</v>
          </cell>
          <cell r="Z107">
            <v>280</v>
          </cell>
          <cell r="AA107">
            <v>200.38747299999997</v>
          </cell>
          <cell r="AB107">
            <v>-28.433045357142866</v>
          </cell>
          <cell r="AC107">
            <v>550</v>
          </cell>
          <cell r="AD107">
            <v>536.09241000000009</v>
          </cell>
          <cell r="AE107">
            <v>-2.5286527272727115</v>
          </cell>
          <cell r="AF107">
            <v>110</v>
          </cell>
          <cell r="AG107">
            <v>115.41866399999999</v>
          </cell>
          <cell r="AH107">
            <v>4.926058181818175</v>
          </cell>
          <cell r="AI107">
            <v>110</v>
          </cell>
          <cell r="AJ107">
            <v>164.43713500000001</v>
          </cell>
          <cell r="AK107">
            <v>49.488304545454561</v>
          </cell>
          <cell r="AL107">
            <v>770</v>
          </cell>
          <cell r="AM107">
            <v>815.94820900000013</v>
          </cell>
          <cell r="AN107">
            <v>5.9672998701298878</v>
          </cell>
          <cell r="AO107">
            <v>110</v>
          </cell>
          <cell r="AP107">
            <v>96</v>
          </cell>
          <cell r="AQ107">
            <v>-12.727272727272727</v>
          </cell>
          <cell r="AR107">
            <v>880</v>
          </cell>
          <cell r="AS107">
            <v>911.94820900000013</v>
          </cell>
          <cell r="AT107">
            <v>3.6304782954545605</v>
          </cell>
          <cell r="AU107">
            <v>330</v>
          </cell>
          <cell r="AV107">
            <v>375.85579899999999</v>
          </cell>
          <cell r="AW107">
            <v>13.895696666666662</v>
          </cell>
          <cell r="AX107">
            <v>120</v>
          </cell>
          <cell r="AY107">
            <v>125</v>
          </cell>
          <cell r="AZ107">
            <v>4.1666666666666661</v>
          </cell>
          <cell r="BA107">
            <v>120</v>
          </cell>
          <cell r="BB107">
            <v>125</v>
          </cell>
          <cell r="BC107">
            <v>4.1666666666666661</v>
          </cell>
          <cell r="BD107">
            <v>120</v>
          </cell>
          <cell r="BE107">
            <v>128.05179100000001</v>
          </cell>
          <cell r="BF107">
            <v>6.7098258333333414</v>
          </cell>
          <cell r="BG107">
            <v>360</v>
          </cell>
          <cell r="BH107">
            <v>378.05179099999998</v>
          </cell>
          <cell r="BI107">
            <v>5.0143863888888838</v>
          </cell>
          <cell r="BJ107">
            <v>690</v>
          </cell>
          <cell r="BK107">
            <v>753.90759000000003</v>
          </cell>
          <cell r="BL107">
            <v>9.2619695652173952</v>
          </cell>
          <cell r="BM107">
            <v>1240</v>
          </cell>
          <cell r="BN107">
            <v>1290.0000000000002</v>
          </cell>
          <cell r="BO107">
            <v>4.0322580645161477</v>
          </cell>
        </row>
        <row r="108">
          <cell r="B108">
            <v>103</v>
          </cell>
          <cell r="C108" t="str">
            <v>Coal Sales</v>
          </cell>
          <cell r="D108" t="str">
            <v>KTON</v>
          </cell>
          <cell r="E108">
            <v>151.69999999999999</v>
          </cell>
          <cell r="F108">
            <v>151.338626</v>
          </cell>
          <cell r="G108">
            <v>-0.23821621621620548</v>
          </cell>
          <cell r="H108">
            <v>108.69999999999999</v>
          </cell>
          <cell r="I108">
            <v>147.20190099999999</v>
          </cell>
          <cell r="J108">
            <v>35.42033210671574</v>
          </cell>
          <cell r="K108">
            <v>87</v>
          </cell>
          <cell r="L108">
            <v>58.945129000000009</v>
          </cell>
          <cell r="M108">
            <v>-32.246978160919532</v>
          </cell>
          <cell r="N108">
            <v>347.4</v>
          </cell>
          <cell r="O108">
            <v>357.48565600000001</v>
          </cell>
          <cell r="P108">
            <v>2.9031824985607453</v>
          </cell>
          <cell r="Q108">
            <v>101</v>
          </cell>
          <cell r="R108">
            <v>110.21440800000002</v>
          </cell>
          <cell r="S108">
            <v>9.1231762376237828</v>
          </cell>
          <cell r="T108">
            <v>76.2</v>
          </cell>
          <cell r="U108">
            <v>36.090178000000002</v>
          </cell>
          <cell r="V108">
            <v>-52.637561679790025</v>
          </cell>
          <cell r="W108">
            <v>69</v>
          </cell>
          <cell r="X108">
            <v>61.307066999999996</v>
          </cell>
          <cell r="Y108">
            <v>-11.14917826086957</v>
          </cell>
          <cell r="Z108">
            <v>246.2</v>
          </cell>
          <cell r="AA108">
            <v>207.61165300000002</v>
          </cell>
          <cell r="AB108">
            <v>-15.673577173030045</v>
          </cell>
          <cell r="AC108">
            <v>593.59999999999991</v>
          </cell>
          <cell r="AD108">
            <v>565.097309</v>
          </cell>
          <cell r="AE108">
            <v>-4.8016662735848916</v>
          </cell>
          <cell r="AF108">
            <v>125.7</v>
          </cell>
          <cell r="AG108">
            <v>115.41912400000001</v>
          </cell>
          <cell r="AH108">
            <v>-8.1788989657915607</v>
          </cell>
          <cell r="AI108">
            <v>125.7</v>
          </cell>
          <cell r="AJ108">
            <v>164.43685600000001</v>
          </cell>
          <cell r="AK108">
            <v>30.816910103420845</v>
          </cell>
          <cell r="AL108">
            <v>845.00000000000011</v>
          </cell>
          <cell r="AM108">
            <v>844.95328900000004</v>
          </cell>
          <cell r="AN108">
            <v>-5.5279289940914789E-3</v>
          </cell>
          <cell r="AO108">
            <v>76.2</v>
          </cell>
          <cell r="AP108">
            <v>100</v>
          </cell>
          <cell r="AQ108">
            <v>31.233595800524927</v>
          </cell>
          <cell r="AR108">
            <v>921.20000000000016</v>
          </cell>
          <cell r="AS108">
            <v>944.95328900000004</v>
          </cell>
          <cell r="AT108">
            <v>2.5785159574467951</v>
          </cell>
          <cell r="AU108">
            <v>327.60000000000002</v>
          </cell>
          <cell r="AV108">
            <v>379.85598000000005</v>
          </cell>
          <cell r="AW108">
            <v>15.951153846153851</v>
          </cell>
          <cell r="AX108">
            <v>110.5</v>
          </cell>
          <cell r="AY108">
            <v>154</v>
          </cell>
          <cell r="AZ108">
            <v>39.366515837104075</v>
          </cell>
          <cell r="BA108">
            <v>125.7</v>
          </cell>
          <cell r="BB108">
            <v>93</v>
          </cell>
          <cell r="BC108">
            <v>-26.014319809069214</v>
          </cell>
          <cell r="BD108">
            <v>69.5</v>
          </cell>
          <cell r="BE108">
            <v>113.5</v>
          </cell>
          <cell r="BF108">
            <v>63.309352517985609</v>
          </cell>
          <cell r="BG108">
            <v>305.7</v>
          </cell>
          <cell r="BH108">
            <v>360.5</v>
          </cell>
          <cell r="BI108">
            <v>17.926071311743545</v>
          </cell>
          <cell r="BJ108">
            <v>633.29999999999995</v>
          </cell>
          <cell r="BK108">
            <v>740.35598000000005</v>
          </cell>
          <cell r="BL108">
            <v>16.90446549818413</v>
          </cell>
          <cell r="BM108">
            <v>1226.9000000000003</v>
          </cell>
          <cell r="BN108">
            <v>1305.453289</v>
          </cell>
          <cell r="BO108">
            <v>6.4025828510880842</v>
          </cell>
        </row>
      </sheetData>
      <sheetData sheetId="4"/>
      <sheetData sheetId="5"/>
      <sheetData sheetId="6"/>
      <sheetData sheetId="7">
        <row r="62">
          <cell r="C62">
            <v>14934.118472938797</v>
          </cell>
        </row>
      </sheetData>
      <sheetData sheetId="8">
        <row r="22">
          <cell r="D22">
            <v>47.777940999999998</v>
          </cell>
        </row>
      </sheetData>
      <sheetData sheetId="9">
        <row r="9">
          <cell r="C9">
            <v>4217.6266459999997</v>
          </cell>
        </row>
      </sheetData>
      <sheetData sheetId="10">
        <row r="27">
          <cell r="D27">
            <v>70.682000000000002</v>
          </cell>
        </row>
      </sheetData>
      <sheetData sheetId="11">
        <row r="11">
          <cell r="C11">
            <v>1318.45218</v>
          </cell>
        </row>
      </sheetData>
      <sheetData sheetId="12">
        <row r="7">
          <cell r="D7">
            <v>14.085800000000017</v>
          </cell>
        </row>
      </sheetData>
      <sheetData sheetId="13">
        <row r="36">
          <cell r="C36">
            <v>6991.1719829298618</v>
          </cell>
        </row>
      </sheetData>
      <sheetData sheetId="14">
        <row r="9">
          <cell r="D9">
            <v>640.07602606110004</v>
          </cell>
        </row>
      </sheetData>
      <sheetData sheetId="15">
        <row r="8">
          <cell r="C8">
            <v>875.00689000000011</v>
          </cell>
        </row>
      </sheetData>
      <sheetData sheetId="16">
        <row r="17">
          <cell r="D17">
            <v>61.496301000000003</v>
          </cell>
        </row>
      </sheetData>
      <sheetData sheetId="17">
        <row r="8">
          <cell r="C8">
            <v>636.83109899999999</v>
          </cell>
        </row>
      </sheetData>
      <sheetData sheetId="18">
        <row r="8">
          <cell r="D8">
            <v>16.5351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41529</v>
          </cell>
        </row>
        <row r="6">
          <cell r="B6">
            <v>1</v>
          </cell>
          <cell r="Q6" t="str">
            <v>APRILPlan</v>
          </cell>
          <cell r="R6" t="str">
            <v>APRILActual</v>
          </cell>
          <cell r="T6" t="str">
            <v>MAYPlan</v>
          </cell>
          <cell r="U6" t="str">
            <v>MAYActual</v>
          </cell>
          <cell r="W6" t="str">
            <v>JUNEPlan</v>
          </cell>
          <cell r="X6" t="str">
            <v>JUNEActual</v>
          </cell>
          <cell r="Z6" t="str">
            <v>Q2Plan</v>
          </cell>
          <cell r="AA6" t="str">
            <v>Q2Actual</v>
          </cell>
          <cell r="AI6" t="str">
            <v>AUGPlan</v>
          </cell>
          <cell r="AJ6" t="str">
            <v>AUGActual</v>
          </cell>
          <cell r="AL6" t="str">
            <v>Jan-AugPlan</v>
          </cell>
          <cell r="AM6" t="str">
            <v>Jan-AugActual</v>
          </cell>
          <cell r="AO6" t="str">
            <v>SEPPlan</v>
          </cell>
          <cell r="AP6" t="str">
            <v>SEPEst.</v>
          </cell>
          <cell r="AR6" t="str">
            <v>Jan-SepPlan</v>
          </cell>
          <cell r="AS6" t="str">
            <v>Jan-SepEst.</v>
          </cell>
          <cell r="BM6" t="str">
            <v>YTD 2013Plan</v>
          </cell>
          <cell r="BN6" t="str">
            <v>YTD 2013Est.</v>
          </cell>
        </row>
        <row r="7">
          <cell r="B7">
            <v>2</v>
          </cell>
          <cell r="C7" t="str">
            <v>OB Removal</v>
          </cell>
          <cell r="D7" t="str">
            <v>KBCM</v>
          </cell>
          <cell r="E7">
            <v>27278.190601945582</v>
          </cell>
          <cell r="F7">
            <v>28973.207270868661</v>
          </cell>
          <cell r="G7">
            <v>6.2138163548215113</v>
          </cell>
          <cell r="H7">
            <v>26293.565956464106</v>
          </cell>
          <cell r="I7">
            <v>26272.130392036117</v>
          </cell>
          <cell r="J7">
            <v>-8.1523991319707806E-2</v>
          </cell>
          <cell r="K7">
            <v>28630.151390493658</v>
          </cell>
          <cell r="L7">
            <v>31608.847429615806</v>
          </cell>
          <cell r="M7">
            <v>10.404052701276292</v>
          </cell>
          <cell r="N7">
            <v>82201.907948903347</v>
          </cell>
          <cell r="O7">
            <v>86854.18509252058</v>
          </cell>
          <cell r="P7">
            <v>5.6595731896017378</v>
          </cell>
          <cell r="Q7">
            <v>26945.350549144521</v>
          </cell>
          <cell r="R7">
            <v>26703.02969280769</v>
          </cell>
          <cell r="S7">
            <v>-0.89930489453040352</v>
          </cell>
          <cell r="T7">
            <v>29251.265633195741</v>
          </cell>
          <cell r="U7">
            <v>28868.685281175611</v>
          </cell>
          <cell r="V7">
            <v>-1.3079104228090535</v>
          </cell>
          <cell r="W7">
            <v>29472.78116395804</v>
          </cell>
          <cell r="X7">
            <v>31908.316602958519</v>
          </cell>
          <cell r="Y7">
            <v>8.2636770023552124</v>
          </cell>
          <cell r="Z7">
            <v>85669.397346298312</v>
          </cell>
          <cell r="AA7">
            <v>87480.031576941823</v>
          </cell>
          <cell r="AB7">
            <v>2.1135134443918751</v>
          </cell>
          <cell r="AC7">
            <v>167871.30529520166</v>
          </cell>
          <cell r="AD7">
            <v>174334.21666946242</v>
          </cell>
          <cell r="AE7">
            <v>3.8499202486665189</v>
          </cell>
          <cell r="AF7">
            <v>28686.084162126135</v>
          </cell>
          <cell r="AG7">
            <v>31802.093480033396</v>
          </cell>
          <cell r="AH7">
            <v>10.86244222214647</v>
          </cell>
          <cell r="AI7">
            <v>26643.190895209595</v>
          </cell>
          <cell r="AJ7">
            <v>29058.876711109191</v>
          </cell>
          <cell r="AK7">
            <v>9.0668036925484508</v>
          </cell>
          <cell r="AL7">
            <v>223200.58035253742</v>
          </cell>
          <cell r="AM7">
            <v>235195.18686060503</v>
          </cell>
          <cell r="AN7">
            <v>5.3739136740247488</v>
          </cell>
          <cell r="AO7">
            <v>27992.629449503424</v>
          </cell>
          <cell r="AP7">
            <v>29266.175245141592</v>
          </cell>
          <cell r="AQ7">
            <v>4.5495754442631</v>
          </cell>
          <cell r="AR7">
            <v>251193.20980204083</v>
          </cell>
          <cell r="AS7">
            <v>264461.36210574664</v>
          </cell>
          <cell r="AT7">
            <v>5.2820505435485732</v>
          </cell>
          <cell r="AU7">
            <v>83321.904506839157</v>
          </cell>
          <cell r="AV7">
            <v>90127.145436284176</v>
          </cell>
          <cell r="AW7">
            <v>8.1674092421716509</v>
          </cell>
          <cell r="AX7">
            <v>27818.682529231177</v>
          </cell>
          <cell r="AY7">
            <v>27837.520493453172</v>
          </cell>
          <cell r="AZ7">
            <v>6.7716953174186967E-2</v>
          </cell>
          <cell r="BA7">
            <v>26025.284528931683</v>
          </cell>
          <cell r="BB7">
            <v>26483.307923918179</v>
          </cell>
          <cell r="BC7">
            <v>1.7599169549033071</v>
          </cell>
          <cell r="BD7">
            <v>24322.827863343529</v>
          </cell>
          <cell r="BE7">
            <v>24994.156611852934</v>
          </cell>
          <cell r="BF7">
            <v>2.7600768803743869</v>
          </cell>
          <cell r="BG7">
            <v>78166.794921506385</v>
          </cell>
          <cell r="BH7">
            <v>79314.985029224277</v>
          </cell>
          <cell r="BI7">
            <v>1.4688975144380456</v>
          </cell>
          <cell r="BJ7">
            <v>161488.69942834557</v>
          </cell>
          <cell r="BK7">
            <v>169442.13046550847</v>
          </cell>
          <cell r="BL7">
            <v>4.9250697202449931</v>
          </cell>
          <cell r="BM7">
            <v>329360.00472354732</v>
          </cell>
          <cell r="BN7">
            <v>343776.34713497089</v>
          </cell>
          <cell r="BO7">
            <v>4.3770774242987143</v>
          </cell>
        </row>
        <row r="8">
          <cell r="B8">
            <v>3</v>
          </cell>
          <cell r="C8" t="str">
            <v>ROM production</v>
          </cell>
          <cell r="D8" t="str">
            <v>KTON</v>
          </cell>
          <cell r="E8">
            <v>2132.4107828626084</v>
          </cell>
          <cell r="F8">
            <v>2467.1660000200554</v>
          </cell>
          <cell r="G8">
            <v>15.69843952430508</v>
          </cell>
          <cell r="H8">
            <v>2108.3476208864668</v>
          </cell>
          <cell r="I8">
            <v>2151.7533986956073</v>
          </cell>
          <cell r="J8">
            <v>2.0587581184022365</v>
          </cell>
          <cell r="K8">
            <v>2270.6287955120151</v>
          </cell>
          <cell r="L8">
            <v>2497.5432607641483</v>
          </cell>
          <cell r="M8">
            <v>9.9934637357122522</v>
          </cell>
          <cell r="N8">
            <v>6511.3871992610902</v>
          </cell>
          <cell r="O8">
            <v>7116.462659479811</v>
          </cell>
          <cell r="P8">
            <v>9.2925737896125202</v>
          </cell>
          <cell r="Q8">
            <v>2251.0031165846449</v>
          </cell>
          <cell r="R8">
            <v>2149.5465810047676</v>
          </cell>
          <cell r="S8">
            <v>-4.5071699293696721</v>
          </cell>
          <cell r="T8">
            <v>2344.0898076511089</v>
          </cell>
          <cell r="U8">
            <v>2228.261442268682</v>
          </cell>
          <cell r="V8">
            <v>-4.9412938448161468</v>
          </cell>
          <cell r="W8">
            <v>2547.6172308626383</v>
          </cell>
          <cell r="X8">
            <v>2668.7597400623695</v>
          </cell>
          <cell r="Y8">
            <v>4.7551299203103445</v>
          </cell>
          <cell r="Z8">
            <v>7142.7101550983916</v>
          </cell>
          <cell r="AA8">
            <v>7046.56776333582</v>
          </cell>
          <cell r="AB8">
            <v>-1.3460211834851814</v>
          </cell>
          <cell r="AC8">
            <v>13654.097354359481</v>
          </cell>
          <cell r="AD8">
            <v>14163.030422815633</v>
          </cell>
          <cell r="AE8">
            <v>3.7273285465015356</v>
          </cell>
          <cell r="AF8">
            <v>2550.2387993604348</v>
          </cell>
          <cell r="AG8">
            <v>2589.3776998114904</v>
          </cell>
          <cell r="AH8">
            <v>1.5347151200456655</v>
          </cell>
          <cell r="AI8">
            <v>2556.2349672304244</v>
          </cell>
          <cell r="AJ8">
            <v>2478.8746222516952</v>
          </cell>
          <cell r="AK8">
            <v>-3.0263393612264839</v>
          </cell>
          <cell r="AL8">
            <v>18760.571120950342</v>
          </cell>
          <cell r="AM8">
            <v>19231.282744878816</v>
          </cell>
          <cell r="AN8">
            <v>2.509047410623972</v>
          </cell>
          <cell r="AO8">
            <v>2606.0293066973863</v>
          </cell>
          <cell r="AP8">
            <v>2556.7801543373903</v>
          </cell>
          <cell r="AQ8">
            <v>-1.8898157527786736</v>
          </cell>
          <cell r="AR8">
            <v>21366.600427647725</v>
          </cell>
          <cell r="AS8">
            <v>21788.062899216206</v>
          </cell>
          <cell r="AT8">
            <v>1.9725293829294479</v>
          </cell>
          <cell r="AU8">
            <v>7712.503073288246</v>
          </cell>
          <cell r="AV8">
            <v>7625.0324764005754</v>
          </cell>
          <cell r="AW8">
            <v>-1.1341401884249396</v>
          </cell>
          <cell r="AX8">
            <v>2592.9112408951523</v>
          </cell>
          <cell r="AY8">
            <v>2644.5799471964419</v>
          </cell>
          <cell r="AZ8">
            <v>1.9926908984147094</v>
          </cell>
          <cell r="BA8">
            <v>2566.3489765986624</v>
          </cell>
          <cell r="BB8">
            <v>2654.7223810484538</v>
          </cell>
          <cell r="BC8">
            <v>3.4435458799885459</v>
          </cell>
          <cell r="BD8">
            <v>2476.9469653167603</v>
          </cell>
          <cell r="BE8">
            <v>2609.3016728972648</v>
          </cell>
          <cell r="BF8">
            <v>5.3434615045776139</v>
          </cell>
          <cell r="BG8">
            <v>7636.2071828105754</v>
          </cell>
          <cell r="BH8">
            <v>7908.6040011421601</v>
          </cell>
          <cell r="BI8">
            <v>3.5671742765801504</v>
          </cell>
          <cell r="BJ8">
            <v>15348.710256098819</v>
          </cell>
          <cell r="BK8">
            <v>15533.636477542737</v>
          </cell>
          <cell r="BL8">
            <v>1.2048323172328963</v>
          </cell>
          <cell r="BM8">
            <v>29002.807610458301</v>
          </cell>
          <cell r="BN8">
            <v>29696.66690035837</v>
          </cell>
          <cell r="BO8">
            <v>2.3923866241482967</v>
          </cell>
        </row>
        <row r="9">
          <cell r="B9">
            <v>4</v>
          </cell>
          <cell r="C9" t="str">
            <v>F/C production</v>
          </cell>
          <cell r="D9" t="str">
            <v>KTON</v>
          </cell>
          <cell r="E9">
            <v>2099.0251096036873</v>
          </cell>
          <cell r="F9">
            <v>2410.8120486599996</v>
          </cell>
          <cell r="G9">
            <v>14.853892772877797</v>
          </cell>
          <cell r="H9">
            <v>2123.0867035444171</v>
          </cell>
          <cell r="I9">
            <v>2163.0777090000001</v>
          </cell>
          <cell r="J9">
            <v>1.8836256375596667</v>
          </cell>
          <cell r="K9">
            <v>2137.3224204522671</v>
          </cell>
          <cell r="L9">
            <v>2449.6277800000003</v>
          </cell>
          <cell r="M9">
            <v>14.611990992058555</v>
          </cell>
          <cell r="N9">
            <v>6359.434233600372</v>
          </cell>
          <cell r="O9">
            <v>7023.51753766</v>
          </cell>
          <cell r="P9">
            <v>10.442490316998837</v>
          </cell>
          <cell r="Q9">
            <v>2245.8376535080274</v>
          </cell>
          <cell r="R9">
            <v>2168.9603390000007</v>
          </cell>
          <cell r="S9">
            <v>-3.4231020389182363</v>
          </cell>
          <cell r="T9">
            <v>2349.7656306430554</v>
          </cell>
          <cell r="U9">
            <v>2239.8315409999996</v>
          </cell>
          <cell r="V9">
            <v>-4.6785129635660896</v>
          </cell>
          <cell r="W9">
            <v>2433.5193182240073</v>
          </cell>
          <cell r="X9">
            <v>2743.3074969999998</v>
          </cell>
          <cell r="Y9">
            <v>12.730048060685922</v>
          </cell>
          <cell r="Z9">
            <v>7029.1226023750896</v>
          </cell>
          <cell r="AA9">
            <v>7152.0993769999995</v>
          </cell>
          <cell r="AB9">
            <v>1.7495323610283446</v>
          </cell>
          <cell r="AC9">
            <v>13388.556835975462</v>
          </cell>
          <cell r="AD9">
            <v>14175.61691466</v>
          </cell>
          <cell r="AE9">
            <v>5.8786028122888077</v>
          </cell>
          <cell r="AF9">
            <v>2480.0150012873728</v>
          </cell>
          <cell r="AG9">
            <v>2586.7136780000005</v>
          </cell>
          <cell r="AH9">
            <v>4.3023399720259992</v>
          </cell>
          <cell r="AI9">
            <v>2477.7490605593871</v>
          </cell>
          <cell r="AJ9">
            <v>2462.3939920000003</v>
          </cell>
          <cell r="AK9">
            <v>-0.6197184696306659</v>
          </cell>
          <cell r="AL9">
            <v>18346.320897822221</v>
          </cell>
          <cell r="AM9">
            <v>19224.724584660002</v>
          </cell>
          <cell r="AN9">
            <v>4.7879010278406859</v>
          </cell>
          <cell r="AO9">
            <v>2554.9299412374994</v>
          </cell>
          <cell r="AP9">
            <v>2617.3275100000001</v>
          </cell>
          <cell r="AQ9">
            <v>2.4422418695472308</v>
          </cell>
          <cell r="AR9">
            <v>20901.250839059718</v>
          </cell>
          <cell r="AS9">
            <v>21842.052094660001</v>
          </cell>
          <cell r="AT9">
            <v>4.5011720247964213</v>
          </cell>
          <cell r="AU9">
            <v>7512.6940030842597</v>
          </cell>
          <cell r="AV9">
            <v>7666.4351800000013</v>
          </cell>
          <cell r="AW9">
            <v>2.0464187261270683</v>
          </cell>
          <cell r="AX9">
            <v>2553.1428016773098</v>
          </cell>
          <cell r="AY9">
            <v>2587.332396873308</v>
          </cell>
          <cell r="AZ9">
            <v>1.3391180146107398</v>
          </cell>
          <cell r="BA9">
            <v>2550.5319285217956</v>
          </cell>
          <cell r="BB9">
            <v>2594.2757120782298</v>
          </cell>
          <cell r="BC9">
            <v>1.7150847267294032</v>
          </cell>
          <cell r="BD9">
            <v>2487.4003385509059</v>
          </cell>
          <cell r="BE9">
            <v>2541.2747444484621</v>
          </cell>
          <cell r="BF9">
            <v>2.1658920384702554</v>
          </cell>
          <cell r="BG9">
            <v>7591.0750687500113</v>
          </cell>
          <cell r="BH9">
            <v>7722.8828534000004</v>
          </cell>
          <cell r="BI9">
            <v>1.7363520114904267</v>
          </cell>
          <cell r="BJ9">
            <v>15103.769071834271</v>
          </cell>
          <cell r="BK9">
            <v>15389.318033399999</v>
          </cell>
          <cell r="BL9">
            <v>1.8905808226254188</v>
          </cell>
          <cell r="BM9">
            <v>28492.325907809729</v>
          </cell>
          <cell r="BN9">
            <v>29564.934948059999</v>
          </cell>
          <cell r="BO9">
            <v>3.764554160024784</v>
          </cell>
        </row>
        <row r="10">
          <cell r="B10">
            <v>5</v>
          </cell>
          <cell r="C10" t="str">
            <v>Wasplant</v>
          </cell>
          <cell r="D10" t="str">
            <v>KTON</v>
          </cell>
          <cell r="E10">
            <v>30</v>
          </cell>
          <cell r="F10">
            <v>24.057352999999999</v>
          </cell>
          <cell r="G10">
            <v>-19.808823333333336</v>
          </cell>
          <cell r="H10">
            <v>30</v>
          </cell>
          <cell r="I10">
            <v>24.131049999999998</v>
          </cell>
          <cell r="J10">
            <v>-19.563166666666675</v>
          </cell>
          <cell r="K10">
            <v>30</v>
          </cell>
          <cell r="L10">
            <v>24.318576</v>
          </cell>
          <cell r="M10">
            <v>-18.938079999999999</v>
          </cell>
          <cell r="N10">
            <v>90</v>
          </cell>
          <cell r="O10">
            <v>72.506979000000001</v>
          </cell>
          <cell r="P10">
            <v>-19.436689999999999</v>
          </cell>
          <cell r="Q10">
            <v>30</v>
          </cell>
          <cell r="R10">
            <v>27.651539999999997</v>
          </cell>
          <cell r="S10">
            <v>-7.8282000000000105</v>
          </cell>
          <cell r="T10">
            <v>30</v>
          </cell>
          <cell r="U10">
            <v>27.339660000000002</v>
          </cell>
          <cell r="V10">
            <v>-8.8677999999999937</v>
          </cell>
          <cell r="W10">
            <v>30</v>
          </cell>
          <cell r="X10">
            <v>20.173628999999998</v>
          </cell>
          <cell r="Y10">
            <v>-32.754570000000008</v>
          </cell>
          <cell r="Z10">
            <v>90</v>
          </cell>
          <cell r="AA10">
            <v>75.164828999999997</v>
          </cell>
          <cell r="AB10">
            <v>-16.483523333333334</v>
          </cell>
          <cell r="AC10">
            <v>180</v>
          </cell>
          <cell r="AD10">
            <v>147.671808</v>
          </cell>
          <cell r="AE10">
            <v>-17.960106666666668</v>
          </cell>
          <cell r="AF10">
            <v>30</v>
          </cell>
          <cell r="AG10">
            <v>25.899820999999999</v>
          </cell>
          <cell r="AH10">
            <v>-13.667263333333334</v>
          </cell>
          <cell r="AI10">
            <v>30</v>
          </cell>
          <cell r="AJ10">
            <v>18.464399999999994</v>
          </cell>
          <cell r="AK10">
            <v>-38.452000000000019</v>
          </cell>
          <cell r="AL10">
            <v>240</v>
          </cell>
          <cell r="AM10">
            <v>192.03602899999996</v>
          </cell>
          <cell r="AN10">
            <v>-19.984987916666686</v>
          </cell>
          <cell r="AO10">
            <v>30</v>
          </cell>
          <cell r="AP10">
            <v>25</v>
          </cell>
          <cell r="AQ10">
            <v>-16.666666666666664</v>
          </cell>
          <cell r="AR10">
            <v>270</v>
          </cell>
          <cell r="AS10">
            <v>217.03602899999996</v>
          </cell>
          <cell r="AT10">
            <v>-19.616285555555571</v>
          </cell>
          <cell r="AU10">
            <v>90</v>
          </cell>
          <cell r="AV10">
            <v>69.364220999999986</v>
          </cell>
          <cell r="AW10">
            <v>-22.928643333333348</v>
          </cell>
          <cell r="AX10">
            <v>30</v>
          </cell>
          <cell r="AY10">
            <v>30</v>
          </cell>
          <cell r="AZ10">
            <v>0</v>
          </cell>
          <cell r="BA10">
            <v>30</v>
          </cell>
          <cell r="BB10">
            <v>30</v>
          </cell>
          <cell r="BC10">
            <v>0</v>
          </cell>
          <cell r="BD10">
            <v>30</v>
          </cell>
          <cell r="BE10">
            <v>30</v>
          </cell>
          <cell r="BF10">
            <v>0</v>
          </cell>
          <cell r="BG10">
            <v>90</v>
          </cell>
          <cell r="BH10">
            <v>90</v>
          </cell>
          <cell r="BI10">
            <v>0</v>
          </cell>
          <cell r="BJ10">
            <v>180</v>
          </cell>
          <cell r="BK10">
            <v>159.36422099999999</v>
          </cell>
          <cell r="BL10">
            <v>-11.464321666666674</v>
          </cell>
          <cell r="BM10">
            <v>360</v>
          </cell>
          <cell r="BN10">
            <v>307.03602899999998</v>
          </cell>
          <cell r="BO10">
            <v>-14.712214166666671</v>
          </cell>
        </row>
        <row r="11">
          <cell r="B11">
            <v>6</v>
          </cell>
          <cell r="C11" t="str">
            <v>Total FC + WP</v>
          </cell>
          <cell r="D11" t="str">
            <v>KTON</v>
          </cell>
          <cell r="E11">
            <v>2129.0251096036873</v>
          </cell>
          <cell r="F11">
            <v>2434.8694016599998</v>
          </cell>
          <cell r="G11">
            <v>14.365461951420791</v>
          </cell>
          <cell r="H11">
            <v>2153.0867035444171</v>
          </cell>
          <cell r="I11">
            <v>2187.2087590000001</v>
          </cell>
          <cell r="J11">
            <v>1.584797091515691</v>
          </cell>
          <cell r="K11">
            <v>2167.3224204522671</v>
          </cell>
          <cell r="L11">
            <v>2473.9463560000004</v>
          </cell>
          <cell r="M11">
            <v>14.147592100475217</v>
          </cell>
          <cell r="N11">
            <v>6449.434233600372</v>
          </cell>
          <cell r="O11">
            <v>7096.0245166599998</v>
          </cell>
          <cell r="P11">
            <v>10.025534948337187</v>
          </cell>
          <cell r="Q11">
            <v>2275.8376535080274</v>
          </cell>
          <cell r="R11">
            <v>2196.6118790000005</v>
          </cell>
          <cell r="S11">
            <v>-3.4811698622661646</v>
          </cell>
          <cell r="T11">
            <v>2379.7656306430554</v>
          </cell>
          <cell r="U11">
            <v>2267.1712009999997</v>
          </cell>
          <cell r="V11">
            <v>-4.7313243032521104</v>
          </cell>
          <cell r="W11">
            <v>2463.5193182240073</v>
          </cell>
          <cell r="X11">
            <v>2763.4811259999997</v>
          </cell>
          <cell r="Y11">
            <v>12.176150012586055</v>
          </cell>
          <cell r="Z11">
            <v>7119.1226023750896</v>
          </cell>
          <cell r="AA11">
            <v>7227.2642059999998</v>
          </cell>
          <cell r="AB11">
            <v>1.5190299376053993</v>
          </cell>
          <cell r="AC11">
            <v>13568.556835975462</v>
          </cell>
          <cell r="AD11">
            <v>14323.28872266</v>
          </cell>
          <cell r="AE11">
            <v>5.5623593268478899</v>
          </cell>
          <cell r="AF11">
            <v>2510.0150012873728</v>
          </cell>
          <cell r="AG11">
            <v>2612.6134990000005</v>
          </cell>
          <cell r="AH11">
            <v>4.0875651205273877</v>
          </cell>
          <cell r="AI11">
            <v>2507.7490605593871</v>
          </cell>
          <cell r="AJ11">
            <v>2480.8583920000001</v>
          </cell>
          <cell r="AK11">
            <v>-1.0723030060028682</v>
          </cell>
          <cell r="AL11">
            <v>18586.320897822221</v>
          </cell>
          <cell r="AM11">
            <v>19416.760613660001</v>
          </cell>
          <cell r="AN11">
            <v>4.4680155927743783</v>
          </cell>
          <cell r="AO11">
            <v>2584.9299412374994</v>
          </cell>
          <cell r="AP11">
            <v>2642.3275100000001</v>
          </cell>
          <cell r="AQ11">
            <v>2.2204690288442546</v>
          </cell>
          <cell r="AR11">
            <v>21171.250839059718</v>
          </cell>
          <cell r="AS11">
            <v>22059.08812366</v>
          </cell>
          <cell r="AT11">
            <v>4.1935986274475301</v>
          </cell>
          <cell r="AU11">
            <v>7602.6940030842597</v>
          </cell>
          <cell r="AV11">
            <v>7735.7994010000011</v>
          </cell>
          <cell r="AW11">
            <v>1.7507662134204429</v>
          </cell>
          <cell r="AX11">
            <v>2583.1428016773098</v>
          </cell>
          <cell r="AY11">
            <v>2617.332396873308</v>
          </cell>
          <cell r="AZ11">
            <v>1.3235658196595987</v>
          </cell>
          <cell r="BA11">
            <v>2580.5319285217956</v>
          </cell>
          <cell r="BB11">
            <v>2624.2757120782298</v>
          </cell>
          <cell r="BC11">
            <v>1.6951459919153928</v>
          </cell>
          <cell r="BD11">
            <v>2517.4003385509059</v>
          </cell>
          <cell r="BE11">
            <v>2571.2747444484621</v>
          </cell>
          <cell r="BF11">
            <v>2.1400809824538292</v>
          </cell>
          <cell r="BG11">
            <v>7681.0750687500113</v>
          </cell>
          <cell r="BH11">
            <v>7812.8828534000004</v>
          </cell>
          <cell r="BI11">
            <v>1.7160069843118848</v>
          </cell>
          <cell r="BJ11">
            <v>15283.769071834271</v>
          </cell>
          <cell r="BK11">
            <v>15548.682254399999</v>
          </cell>
          <cell r="BL11">
            <v>1.7332974694960788</v>
          </cell>
          <cell r="BM11">
            <v>28852.325907809729</v>
          </cell>
          <cell r="BN11">
            <v>29871.970977059998</v>
          </cell>
          <cell r="BO11">
            <v>3.5340134189121732</v>
          </cell>
        </row>
        <row r="12">
          <cell r="B12">
            <v>7</v>
          </cell>
          <cell r="C12" t="str">
            <v>Stripping Ratio</v>
          </cell>
          <cell r="D12" t="str">
            <v>OB: F/C</v>
          </cell>
          <cell r="E12">
            <v>12.995647587606001</v>
          </cell>
          <cell r="F12">
            <v>12.018028235329595</v>
          </cell>
          <cell r="G12">
            <v>-7.5226674599022321</v>
          </cell>
          <cell r="H12">
            <v>12.38459357904128</v>
          </cell>
          <cell r="I12">
            <v>12.145717318765136</v>
          </cell>
          <cell r="J12">
            <v>-1.9288179200357347</v>
          </cell>
          <cell r="K12">
            <v>13.395335732470063</v>
          </cell>
          <cell r="L12">
            <v>12.903530768097268</v>
          </cell>
          <cell r="M12">
            <v>-3.6714642633455488</v>
          </cell>
          <cell r="N12">
            <v>12.925978149846362</v>
          </cell>
          <cell r="O12">
            <v>12.366194663401876</v>
          </cell>
          <cell r="P12">
            <v>-4.3306856932226792</v>
          </cell>
          <cell r="Q12">
            <v>11.997906663936966</v>
          </cell>
          <cell r="R12">
            <v>12.311442128591029</v>
          </cell>
          <cell r="S12">
            <v>2.6132514065681174</v>
          </cell>
          <cell r="T12">
            <v>12.44858859612761</v>
          </cell>
          <cell r="U12">
            <v>12.888775228286518</v>
          </cell>
          <cell r="V12">
            <v>3.5360364651767533</v>
          </cell>
          <cell r="W12">
            <v>12.111176165006736</v>
          </cell>
          <cell r="X12">
            <v>11.631330661200947</v>
          </cell>
          <cell r="Y12">
            <v>-3.9620058140366607</v>
          </cell>
          <cell r="Z12">
            <v>12.187779640854641</v>
          </cell>
          <cell r="AA12">
            <v>12.231378084351501</v>
          </cell>
          <cell r="AB12">
            <v>0.3577226105295967</v>
          </cell>
          <cell r="AC12">
            <v>12.538416750349548</v>
          </cell>
          <cell r="AD12">
            <v>12.298174937922537</v>
          </cell>
          <cell r="AE12">
            <v>-1.916045839043536</v>
          </cell>
          <cell r="AF12">
            <v>11.56689945312235</v>
          </cell>
          <cell r="AG12">
            <v>12.294400323665583</v>
          </cell>
          <cell r="AH12">
            <v>6.2895063062630205</v>
          </cell>
          <cell r="AI12">
            <v>10.75298193804764</v>
          </cell>
          <cell r="AJ12">
            <v>11.801067093859766</v>
          </cell>
          <cell r="AK12">
            <v>9.746925660719759</v>
          </cell>
          <cell r="AL12">
            <v>12.165958591677757</v>
          </cell>
          <cell r="AM12">
            <v>12.233995125645363</v>
          </cell>
          <cell r="AN12">
            <v>0.55923693521484208</v>
          </cell>
          <cell r="AO12">
            <v>10.956319779142353</v>
          </cell>
          <cell r="AP12">
            <v>11.181701614843606</v>
          </cell>
          <cell r="AQ12">
            <v>2.0570943550800167</v>
          </cell>
          <cell r="AR12">
            <v>12.01809459808106</v>
          </cell>
          <cell r="AS12">
            <v>12.107899063678307</v>
          </cell>
          <cell r="AT12">
            <v>0.74724379030587873</v>
          </cell>
          <cell r="AU12">
            <v>11.090815687772215</v>
          </cell>
          <cell r="AV12">
            <v>11.75606958386677</v>
          </cell>
          <cell r="AW12">
            <v>5.9982413811817912</v>
          </cell>
          <cell r="AX12">
            <v>10.895858434144555</v>
          </cell>
          <cell r="AY12">
            <v>10.759158941886922</v>
          </cell>
          <cell r="AZ12">
            <v>-1.2546004803922208</v>
          </cell>
          <cell r="BA12">
            <v>10.203865412504395</v>
          </cell>
          <cell r="BB12">
            <v>10.208362897058022</v>
          </cell>
          <cell r="BC12">
            <v>4.4076282583214346E-2</v>
          </cell>
          <cell r="BD12">
            <v>9.7784130227759682</v>
          </cell>
          <cell r="BE12">
            <v>9.8352831257044837</v>
          </cell>
          <cell r="BF12">
            <v>0.58158826791272888</v>
          </cell>
          <cell r="BG12">
            <v>10.297196933711493</v>
          </cell>
          <cell r="BH12">
            <v>10.27012665280891</v>
          </cell>
          <cell r="BI12">
            <v>-0.26288980464148493</v>
          </cell>
          <cell r="BJ12">
            <v>10.691947067006742</v>
          </cell>
          <cell r="BK12">
            <v>11.0103729156654</v>
          </cell>
          <cell r="BL12">
            <v>2.978183923499373</v>
          </cell>
          <cell r="BM12">
            <v>11.559604006679915</v>
          </cell>
          <cell r="BN12">
            <v>11.627840471792714</v>
          </cell>
          <cell r="BO12">
            <v>0.59030106112084002</v>
          </cell>
        </row>
        <row r="13">
          <cell r="B13">
            <v>8</v>
          </cell>
          <cell r="C13" t="str">
            <v>S/R                          (OB/ (FC+WP)</v>
          </cell>
          <cell r="E13">
            <v>12.812526484022234</v>
          </cell>
          <cell r="F13">
            <v>11.899285953947201</v>
          </cell>
          <cell r="G13">
            <v>-7.1277162331245343</v>
          </cell>
          <cell r="H13">
            <v>12.21203303758254</v>
          </cell>
          <cell r="I13">
            <v>12.011715975409604</v>
          </cell>
          <cell r="J13">
            <v>-1.6403252558886749</v>
          </cell>
          <cell r="K13">
            <v>13.209917970820072</v>
          </cell>
          <cell r="L13">
            <v>12.776690712373636</v>
          </cell>
          <cell r="M13">
            <v>-3.2795605499096188</v>
          </cell>
          <cell r="N13">
            <v>12.745599842021251</v>
          </cell>
          <cell r="O13">
            <v>12.239837234018131</v>
          </cell>
          <cell r="P13">
            <v>-3.9681349977398521</v>
          </cell>
          <cell r="Q13">
            <v>11.839750743033164</v>
          </cell>
          <cell r="R13">
            <v>12.156462390144291</v>
          </cell>
          <cell r="S13">
            <v>2.6749857660431657</v>
          </cell>
          <cell r="T13">
            <v>12.291658160174169</v>
          </cell>
          <cell r="U13">
            <v>12.733350383262747</v>
          </cell>
          <cell r="V13">
            <v>3.5934307424826715</v>
          </cell>
          <cell r="W13">
            <v>11.96368989109672</v>
          </cell>
          <cell r="X13">
            <v>11.546421034958978</v>
          </cell>
          <cell r="Y13">
            <v>-3.4877939827600355</v>
          </cell>
          <cell r="Z13">
            <v>12.033701641508069</v>
          </cell>
          <cell r="AA13">
            <v>12.104169583881658</v>
          </cell>
          <cell r="AB13">
            <v>0.58558824601835979</v>
          </cell>
          <cell r="AC13">
            <v>12.372082552663985</v>
          </cell>
          <cell r="AD13">
            <v>12.171381869420737</v>
          </cell>
          <cell r="AE13">
            <v>-1.6222061434599204</v>
          </cell>
          <cell r="AF13">
            <v>11.428650485121882</v>
          </cell>
          <cell r="AG13">
            <v>12.172521305660371</v>
          </cell>
          <cell r="AH13">
            <v>6.508824655254621</v>
          </cell>
          <cell r="AI13">
            <v>10.624344881328147</v>
          </cell>
          <cell r="AJ13">
            <v>11.713234743593214</v>
          </cell>
          <cell r="AK13">
            <v>10.249007109875979</v>
          </cell>
          <cell r="AL13">
            <v>12.008862947087612</v>
          </cell>
          <cell r="AM13">
            <v>12.112998225622736</v>
          </cell>
          <cell r="AN13">
            <v>0.86715352647419586</v>
          </cell>
          <cell r="AO13">
            <v>10.829163685613212</v>
          </cell>
          <cell r="AP13">
            <v>11.075907560430156</v>
          </cell>
          <cell r="AQ13">
            <v>2.2785127455848637</v>
          </cell>
          <cell r="AR13">
            <v>11.864826113089363</v>
          </cell>
          <cell r="AS13">
            <v>11.988771277543984</v>
          </cell>
          <cell r="AT13">
            <v>1.0446437501337187</v>
          </cell>
          <cell r="AU13">
            <v>10.959523620579381</v>
          </cell>
          <cell r="AV13">
            <v>11.650656999279674</v>
          </cell>
          <cell r="AW13">
            <v>6.3062355867595272</v>
          </cell>
          <cell r="AX13">
            <v>10.769316551592771</v>
          </cell>
          <cell r="AY13">
            <v>10.635836902759527</v>
          </cell>
          <cell r="AZ13">
            <v>-1.2394440092254773</v>
          </cell>
          <cell r="BA13">
            <v>10.085240272085969</v>
          </cell>
          <cell r="BB13">
            <v>10.091663692968215</v>
          </cell>
          <cell r="BC13">
            <v>6.3691302427618335E-2</v>
          </cell>
          <cell r="BD13">
            <v>9.6618831303345694</v>
          </cell>
          <cell r="BE13">
            <v>9.7205312912658712</v>
          </cell>
          <cell r="BF13">
            <v>0.60700548889035277</v>
          </cell>
          <cell r="BG13">
            <v>10.176543546556816</v>
          </cell>
          <cell r="BH13">
            <v>10.151820591384919</v>
          </cell>
          <cell r="BI13">
            <v>-0.24294059234151855</v>
          </cell>
          <cell r="BJ13">
            <v>10.566025871585916</v>
          </cell>
          <cell r="BK13">
            <v>10.897523513129826</v>
          </cell>
          <cell r="BL13">
            <v>3.137391916059673</v>
          </cell>
          <cell r="BM13">
            <v>11.415371009461541</v>
          </cell>
          <cell r="BN13">
            <v>11.508324890880882</v>
          </cell>
          <cell r="BO13">
            <v>0.81428699375864866</v>
          </cell>
        </row>
        <row r="14">
          <cell r="B14">
            <v>9</v>
          </cell>
          <cell r="C14" t="str">
            <v>Hauling</v>
          </cell>
          <cell r="D14" t="str">
            <v>KTON</v>
          </cell>
          <cell r="E14">
            <v>1952.9311739350464</v>
          </cell>
          <cell r="F14">
            <v>2367.081623</v>
          </cell>
          <cell r="G14">
            <v>21.206607513487725</v>
          </cell>
          <cell r="H14">
            <v>1990.9542754547565</v>
          </cell>
          <cell r="I14">
            <v>1928.8139430461442</v>
          </cell>
          <cell r="J14">
            <v>-3.121133075465468</v>
          </cell>
          <cell r="K14">
            <v>2000.3581623526625</v>
          </cell>
          <cell r="L14">
            <v>2239.7888219538559</v>
          </cell>
          <cell r="M14">
            <v>11.969389487710243</v>
          </cell>
          <cell r="N14">
            <v>5944.243611742465</v>
          </cell>
          <cell r="O14">
            <v>6535.6843879999997</v>
          </cell>
          <cell r="P14">
            <v>9.9498071561061536</v>
          </cell>
          <cell r="Q14">
            <v>2087.4766616957786</v>
          </cell>
          <cell r="R14">
            <v>1997.1121540000004</v>
          </cell>
          <cell r="S14">
            <v>-4.3288870890834241</v>
          </cell>
          <cell r="T14">
            <v>2191.4485348314024</v>
          </cell>
          <cell r="U14">
            <v>2188.3336759999997</v>
          </cell>
          <cell r="V14">
            <v>-0.14213698299979974</v>
          </cell>
          <cell r="W14">
            <v>2242.2302170405001</v>
          </cell>
          <cell r="X14">
            <v>2444.2225840000001</v>
          </cell>
          <cell r="Y14">
            <v>9.0085471788043243</v>
          </cell>
          <cell r="Z14">
            <v>6521.1554135676806</v>
          </cell>
          <cell r="AA14">
            <v>6629.6684139999998</v>
          </cell>
          <cell r="AB14">
            <v>1.6640149413791137</v>
          </cell>
          <cell r="AC14">
            <v>12465.399025310146</v>
          </cell>
          <cell r="AD14">
            <v>13165.352801999998</v>
          </cell>
          <cell r="AE14">
            <v>5.6151734514767115</v>
          </cell>
          <cell r="AF14">
            <v>2272.2315802846233</v>
          </cell>
          <cell r="AG14">
            <v>2422.669187</v>
          </cell>
          <cell r="AH14">
            <v>6.6206987008134366</v>
          </cell>
          <cell r="AI14">
            <v>2280.6102962010118</v>
          </cell>
          <cell r="AJ14">
            <v>2280.6332630000002</v>
          </cell>
          <cell r="AK14">
            <v>1.0070461852523117E-3</v>
          </cell>
          <cell r="AL14">
            <v>17018.240901795783</v>
          </cell>
          <cell r="AM14">
            <v>17868.655252</v>
          </cell>
          <cell r="AN14">
            <v>4.9970755209751454</v>
          </cell>
          <cell r="AO14">
            <v>2336.8136215698541</v>
          </cell>
          <cell r="AP14">
            <v>2421.04</v>
          </cell>
          <cell r="AQ14">
            <v>3.6043258928610302</v>
          </cell>
          <cell r="AR14">
            <v>19355.054523365634</v>
          </cell>
          <cell r="AS14">
            <v>20289.695252000001</v>
          </cell>
          <cell r="AT14">
            <v>4.8289232536444615</v>
          </cell>
          <cell r="AU14">
            <v>6889.6554980554893</v>
          </cell>
          <cell r="AV14">
            <v>7124.3424500000001</v>
          </cell>
          <cell r="AW14">
            <v>3.4063670093627763</v>
          </cell>
          <cell r="AX14">
            <v>2358.3399758791329</v>
          </cell>
          <cell r="AY14">
            <v>2463.6835876373652</v>
          </cell>
          <cell r="AZ14">
            <v>4.466854348214266</v>
          </cell>
          <cell r="BA14">
            <v>2349.0629793508469</v>
          </cell>
          <cell r="BB14">
            <v>2448.9548804754695</v>
          </cell>
          <cell r="BC14">
            <v>4.2524147714518596</v>
          </cell>
          <cell r="BD14">
            <v>2284.5218060812863</v>
          </cell>
          <cell r="BE14">
            <v>2406.1115318871653</v>
          </cell>
          <cell r="BF14">
            <v>5.322327214483705</v>
          </cell>
          <cell r="BG14">
            <v>6991.9247613112657</v>
          </cell>
          <cell r="BH14">
            <v>7318.75</v>
          </cell>
          <cell r="BI14">
            <v>4.6743243076237206</v>
          </cell>
          <cell r="BJ14">
            <v>13881.580259366756</v>
          </cell>
          <cell r="BK14">
            <v>14443.092449999998</v>
          </cell>
          <cell r="BL14">
            <v>4.0450163464232078</v>
          </cell>
          <cell r="BM14">
            <v>26346.979284676898</v>
          </cell>
          <cell r="BN14">
            <v>27608.445251999998</v>
          </cell>
          <cell r="BO14">
            <v>4.7878960001185185</v>
          </cell>
        </row>
        <row r="15">
          <cell r="B15">
            <v>10</v>
          </cell>
          <cell r="C15" t="str">
            <v>ROM stock</v>
          </cell>
          <cell r="D15" t="str">
            <v>KTON</v>
          </cell>
          <cell r="E15">
            <v>897.14349821173914</v>
          </cell>
          <cell r="F15">
            <v>1503.4891509419817</v>
          </cell>
          <cell r="G15">
            <v>67.586250576285849</v>
          </cell>
          <cell r="H15">
            <v>871.42839885931176</v>
          </cell>
          <cell r="I15">
            <v>1497.1248023666476</v>
          </cell>
          <cell r="J15">
            <v>71.801240850810473</v>
          </cell>
          <cell r="K15">
            <v>992.34640187049331</v>
          </cell>
          <cell r="L15">
            <v>1494.3445505761581</v>
          </cell>
          <cell r="M15">
            <v>50.586987342266632</v>
          </cell>
          <cell r="N15">
            <v>992.34640187049331</v>
          </cell>
          <cell r="O15">
            <v>1494.3445505761581</v>
          </cell>
          <cell r="P15">
            <v>50.586987342266632</v>
          </cell>
          <cell r="Q15">
            <v>985.01479553245429</v>
          </cell>
          <cell r="R15">
            <v>1492.2488671792642</v>
          </cell>
          <cell r="S15">
            <v>51.495071337747987</v>
          </cell>
          <cell r="T15">
            <v>966.50214068187029</v>
          </cell>
          <cell r="U15">
            <v>1481.0372987735793</v>
          </cell>
          <cell r="V15">
            <v>53.236835846913166</v>
          </cell>
          <cell r="W15">
            <v>1067.4415899195053</v>
          </cell>
          <cell r="X15">
            <v>1464.6875166970426</v>
          </cell>
          <cell r="Y15">
            <v>37.214769457080379</v>
          </cell>
          <cell r="Z15">
            <v>1067.4415899195053</v>
          </cell>
          <cell r="AA15">
            <v>1464.6875166970426</v>
          </cell>
          <cell r="AB15">
            <v>37.214769457080379</v>
          </cell>
          <cell r="AC15">
            <v>1067.4415899195053</v>
          </cell>
          <cell r="AD15">
            <v>1464.6875166970426</v>
          </cell>
          <cell r="AE15">
            <v>37.214769457080379</v>
          </cell>
          <cell r="AF15">
            <v>1124.9215048742199</v>
          </cell>
          <cell r="AG15">
            <v>1505.6356214884677</v>
          </cell>
          <cell r="AH15">
            <v>33.843616195853272</v>
          </cell>
          <cell r="AI15">
            <v>1190.4567872607417</v>
          </cell>
          <cell r="AJ15">
            <v>1525.3107986834639</v>
          </cell>
          <cell r="AK15">
            <v>28.128195412554707</v>
          </cell>
          <cell r="AL15">
            <v>1190.4567872607417</v>
          </cell>
          <cell r="AM15">
            <v>1525.3107986834639</v>
          </cell>
          <cell r="AN15">
            <v>28.128195412554707</v>
          </cell>
          <cell r="AO15">
            <v>1227.6702736060824</v>
          </cell>
          <cell r="AP15">
            <v>1474.0714823973933</v>
          </cell>
          <cell r="AQ15">
            <v>20.070634118031322</v>
          </cell>
          <cell r="AR15">
            <v>1227.6702736060824</v>
          </cell>
          <cell r="AS15">
            <v>1474.0714823973933</v>
          </cell>
          <cell r="AT15">
            <v>20.070634118031322</v>
          </cell>
          <cell r="AU15">
            <v>1227.6702736060824</v>
          </cell>
          <cell r="AV15">
            <v>1474.0714823973933</v>
          </cell>
          <cell r="AW15">
            <v>20.070634118031322</v>
          </cell>
          <cell r="AX15">
            <v>1253.3603778336824</v>
          </cell>
          <cell r="AY15">
            <v>1540.7170720970648</v>
          </cell>
          <cell r="AZ15">
            <v>22.926901100867088</v>
          </cell>
          <cell r="BA15">
            <v>1255.8686987280487</v>
          </cell>
          <cell r="BB15">
            <v>1610.3979658416943</v>
          </cell>
          <cell r="BC15">
            <v>28.229803599111509</v>
          </cell>
          <cell r="BD15">
            <v>1232.8937722892724</v>
          </cell>
          <cell r="BE15">
            <v>1687.7431424649021</v>
          </cell>
          <cell r="BF15">
            <v>36.892827297768918</v>
          </cell>
          <cell r="BG15">
            <v>1232.8937722892724</v>
          </cell>
          <cell r="BH15">
            <v>1687.7431424649021</v>
          </cell>
          <cell r="BI15">
            <v>36.892827297768918</v>
          </cell>
          <cell r="BJ15">
            <v>1232.8937722892724</v>
          </cell>
          <cell r="BK15">
            <v>1687.7431424649021</v>
          </cell>
          <cell r="BL15">
            <v>36.892827297768918</v>
          </cell>
          <cell r="BM15">
            <v>1232.8937722892724</v>
          </cell>
          <cell r="BN15">
            <v>1687.7431424649021</v>
          </cell>
          <cell r="BO15">
            <v>36.892827297768918</v>
          </cell>
        </row>
        <row r="16">
          <cell r="B16">
            <v>11</v>
          </cell>
          <cell r="C16" t="str">
            <v>F/C stock</v>
          </cell>
          <cell r="D16" t="str">
            <v>KTON</v>
          </cell>
          <cell r="E16">
            <v>617.78531468522669</v>
          </cell>
          <cell r="F16">
            <v>771.63256450279994</v>
          </cell>
          <cell r="G16">
            <v>24.903027987313251</v>
          </cell>
          <cell r="H16">
            <v>623.89381822964367</v>
          </cell>
          <cell r="I16">
            <v>829.6057050068099</v>
          </cell>
          <cell r="J16">
            <v>32.972259183604784</v>
          </cell>
          <cell r="K16">
            <v>595.98071168191086</v>
          </cell>
          <cell r="L16">
            <v>718.42589763365345</v>
          </cell>
          <cell r="M16">
            <v>20.545159189160891</v>
          </cell>
          <cell r="N16">
            <v>595.98071168191086</v>
          </cell>
          <cell r="O16">
            <v>718.42589763365345</v>
          </cell>
          <cell r="P16">
            <v>20.545159189160891</v>
          </cell>
          <cell r="Q16">
            <v>580.08137109493794</v>
          </cell>
          <cell r="R16">
            <v>800.04216050126206</v>
          </cell>
          <cell r="S16">
            <v>37.918954196225116</v>
          </cell>
          <cell r="T16">
            <v>650.51781255441824</v>
          </cell>
          <cell r="U16">
            <v>650.04303500842241</v>
          </cell>
          <cell r="V16">
            <v>-7.29845573530883E-2</v>
          </cell>
          <cell r="W16">
            <v>689.59384243260411</v>
          </cell>
          <cell r="X16">
            <v>960.42550950929149</v>
          </cell>
          <cell r="Y16">
            <v>39.274084310455031</v>
          </cell>
          <cell r="Z16">
            <v>689.59384243260411</v>
          </cell>
          <cell r="AA16">
            <v>960.42550950929149</v>
          </cell>
          <cell r="AB16">
            <v>39.274084310455031</v>
          </cell>
          <cell r="AC16">
            <v>689.59384243260411</v>
          </cell>
          <cell r="AD16">
            <v>960.42550950929149</v>
          </cell>
          <cell r="AE16">
            <v>39.274084310455031</v>
          </cell>
          <cell r="AF16">
            <v>711.24222389434317</v>
          </cell>
          <cell r="AG16">
            <v>1371.7590293188746</v>
          </cell>
          <cell r="AH16">
            <v>92.868052997181564</v>
          </cell>
          <cell r="AI16">
            <v>811.93382116048053</v>
          </cell>
          <cell r="AJ16">
            <v>1020.7202817657152</v>
          </cell>
          <cell r="AK16">
            <v>25.714714076920753</v>
          </cell>
          <cell r="AL16">
            <v>811.93382116048053</v>
          </cell>
          <cell r="AM16">
            <v>1020.7202817657152</v>
          </cell>
          <cell r="AN16">
            <v>25.714714076920753</v>
          </cell>
          <cell r="AO16">
            <v>859.59193605412918</v>
          </cell>
          <cell r="AP16">
            <v>1018.348479115715</v>
          </cell>
          <cell r="AQ16">
            <v>18.468826474843617</v>
          </cell>
          <cell r="AR16">
            <v>859.59193605412918</v>
          </cell>
          <cell r="AS16">
            <v>1018.348479115715</v>
          </cell>
          <cell r="AT16">
            <v>18.468826474843617</v>
          </cell>
          <cell r="AU16">
            <v>859.59193605412918</v>
          </cell>
          <cell r="AV16">
            <v>1018.348479115715</v>
          </cell>
          <cell r="AW16">
            <v>18.468826474843617</v>
          </cell>
          <cell r="AX16">
            <v>873.12373878274639</v>
          </cell>
          <cell r="AY16">
            <v>1026.0208759890231</v>
          </cell>
          <cell r="AZ16">
            <v>17.511508439735728</v>
          </cell>
          <cell r="BA16">
            <v>899.05533334007919</v>
          </cell>
          <cell r="BB16">
            <v>1116.1365880672527</v>
          </cell>
          <cell r="BC16">
            <v>24.145483228567834</v>
          </cell>
          <cell r="BD16">
            <v>1033.3258429359889</v>
          </cell>
          <cell r="BE16">
            <v>1335.9166881157148</v>
          </cell>
          <cell r="BF16">
            <v>29.283197284602352</v>
          </cell>
          <cell r="BG16">
            <v>1033.3258429359889</v>
          </cell>
          <cell r="BH16">
            <v>1335.9166881157148</v>
          </cell>
          <cell r="BI16">
            <v>29.283197284602352</v>
          </cell>
          <cell r="BJ16">
            <v>1033.3258429359889</v>
          </cell>
          <cell r="BK16">
            <v>1335.9166881157148</v>
          </cell>
          <cell r="BL16">
            <v>29.283197284602352</v>
          </cell>
          <cell r="BM16">
            <v>1033.3258429359889</v>
          </cell>
          <cell r="BN16">
            <v>1335.9166881157148</v>
          </cell>
          <cell r="BO16">
            <v>29.283197284602352</v>
          </cell>
        </row>
        <row r="17">
          <cell r="B17">
            <v>12</v>
          </cell>
          <cell r="C17" t="str">
            <v>Coal barging</v>
          </cell>
          <cell r="D17" t="str">
            <v>KTON</v>
          </cell>
          <cell r="E17">
            <v>918.3</v>
          </cell>
          <cell r="F17">
            <v>994.99796200000003</v>
          </cell>
          <cell r="G17">
            <v>8.3521683545682315</v>
          </cell>
          <cell r="H17">
            <v>898.6</v>
          </cell>
          <cell r="I17">
            <v>951.58797500000003</v>
          </cell>
          <cell r="J17">
            <v>5.8967254618295133</v>
          </cell>
          <cell r="K17">
            <v>913.5</v>
          </cell>
          <cell r="L17">
            <v>864.35708800000009</v>
          </cell>
          <cell r="M17">
            <v>-5.3796291187739369</v>
          </cell>
          <cell r="N17">
            <v>2730.4</v>
          </cell>
          <cell r="O17">
            <v>2810.943025</v>
          </cell>
          <cell r="P17">
            <v>2.9498617418693209</v>
          </cell>
          <cell r="Q17">
            <v>956.4</v>
          </cell>
          <cell r="R17">
            <v>878.97013100000004</v>
          </cell>
          <cell r="S17">
            <v>-8.0959712463404365</v>
          </cell>
          <cell r="T17">
            <v>974.4</v>
          </cell>
          <cell r="U17">
            <v>973.01742400000012</v>
          </cell>
          <cell r="V17">
            <v>-0.14188998357962421</v>
          </cell>
          <cell r="W17">
            <v>980.7</v>
          </cell>
          <cell r="X17">
            <v>1076.88411</v>
          </cell>
          <cell r="Y17">
            <v>9.8076996023248615</v>
          </cell>
          <cell r="Z17">
            <v>2911.5</v>
          </cell>
          <cell r="AA17">
            <v>2928.8716649999997</v>
          </cell>
          <cell r="AB17">
            <v>0.59665687789797928</v>
          </cell>
          <cell r="AC17">
            <v>5641.9</v>
          </cell>
          <cell r="AD17">
            <v>5739.8146900000002</v>
          </cell>
          <cell r="AE17">
            <v>1.7354914124674405</v>
          </cell>
          <cell r="AF17">
            <v>995.6</v>
          </cell>
          <cell r="AG17">
            <v>998.21308699999997</v>
          </cell>
          <cell r="AH17">
            <v>0.26246353957412116</v>
          </cell>
          <cell r="AI17">
            <v>1040.7</v>
          </cell>
          <cell r="AJ17">
            <v>1064.408009</v>
          </cell>
          <cell r="AK17">
            <v>2.2780829249543522</v>
          </cell>
          <cell r="AL17">
            <v>7678.2</v>
          </cell>
          <cell r="AM17">
            <v>7802.4357860000009</v>
          </cell>
          <cell r="AN17">
            <v>1.6180326899533886</v>
          </cell>
          <cell r="AO17">
            <v>1065.5999999999999</v>
          </cell>
          <cell r="AP17">
            <v>1064.04</v>
          </cell>
          <cell r="AQ17">
            <v>-0.14639639639639129</v>
          </cell>
          <cell r="AR17">
            <v>8743.7999999999993</v>
          </cell>
          <cell r="AS17">
            <v>8866.4757860000009</v>
          </cell>
          <cell r="AT17">
            <v>1.4030031107756538</v>
          </cell>
          <cell r="AU17">
            <v>3101.9</v>
          </cell>
          <cell r="AV17">
            <v>3126.6610959999998</v>
          </cell>
          <cell r="AW17">
            <v>0.79825577871626174</v>
          </cell>
          <cell r="AX17">
            <v>1089.0999999999999</v>
          </cell>
          <cell r="AY17">
            <v>1098</v>
          </cell>
          <cell r="AZ17">
            <v>0.81718850426958889</v>
          </cell>
          <cell r="BA17">
            <v>1089.0999999999999</v>
          </cell>
          <cell r="BB17">
            <v>1121</v>
          </cell>
          <cell r="BC17">
            <v>2.9290239647415386</v>
          </cell>
          <cell r="BD17">
            <v>1042.1399999999999</v>
          </cell>
          <cell r="BE17">
            <v>1109.9346444</v>
          </cell>
          <cell r="BF17">
            <v>6.5053298405204822</v>
          </cell>
          <cell r="BG17">
            <v>3220.34</v>
          </cell>
          <cell r="BH17">
            <v>3328.9346443999998</v>
          </cell>
          <cell r="BI17">
            <v>3.3721484191110145</v>
          </cell>
          <cell r="BJ17">
            <v>6322.24</v>
          </cell>
          <cell r="BK17">
            <v>6455.5957404000001</v>
          </cell>
          <cell r="BL17">
            <v>2.1093115794402029</v>
          </cell>
          <cell r="BM17">
            <v>11964.14</v>
          </cell>
          <cell r="BN17">
            <v>12195.410430400001</v>
          </cell>
          <cell r="BO17">
            <v>1.9330301250236266</v>
          </cell>
        </row>
        <row r="18">
          <cell r="B18">
            <v>13</v>
          </cell>
          <cell r="C18" t="str">
            <v>Coal sales</v>
          </cell>
          <cell r="D18" t="str">
            <v>KTON</v>
          </cell>
          <cell r="E18">
            <v>2460.4999999999995</v>
          </cell>
          <cell r="F18">
            <v>2335.5414049999999</v>
          </cell>
          <cell r="G18">
            <v>-5.0785854501117509</v>
          </cell>
          <cell r="H18">
            <v>2346.5</v>
          </cell>
          <cell r="I18">
            <v>2216.8127729999997</v>
          </cell>
          <cell r="J18">
            <v>-5.5268368634136094</v>
          </cell>
          <cell r="K18">
            <v>2260</v>
          </cell>
          <cell r="L18">
            <v>2559.6031589999998</v>
          </cell>
          <cell r="M18">
            <v>13.256776946902646</v>
          </cell>
          <cell r="N18">
            <v>7067</v>
          </cell>
          <cell r="O18">
            <v>7111.9573369999998</v>
          </cell>
          <cell r="P18">
            <v>0.63615872364510861</v>
          </cell>
          <cell r="Q18">
            <v>2448.9999999999995</v>
          </cell>
          <cell r="R18">
            <v>2067.1137269999999</v>
          </cell>
          <cell r="S18">
            <v>-15.593559534503868</v>
          </cell>
          <cell r="T18">
            <v>2279</v>
          </cell>
          <cell r="U18">
            <v>2398.4505610000001</v>
          </cell>
          <cell r="V18">
            <v>5.2413585344449363</v>
          </cell>
          <cell r="W18">
            <v>2368</v>
          </cell>
          <cell r="X18">
            <v>2438.2177980000001</v>
          </cell>
          <cell r="Y18">
            <v>2.9652786317567621</v>
          </cell>
          <cell r="Z18">
            <v>7096</v>
          </cell>
          <cell r="AA18">
            <v>6903.7820860000002</v>
          </cell>
          <cell r="AB18">
            <v>-2.7088206595264914</v>
          </cell>
          <cell r="AC18">
            <v>14162.999999999998</v>
          </cell>
          <cell r="AD18">
            <v>14015.739422999999</v>
          </cell>
          <cell r="AE18">
            <v>-1.0397555390806972</v>
          </cell>
          <cell r="AF18">
            <v>2448</v>
          </cell>
          <cell r="AG18">
            <v>2298.502829</v>
          </cell>
          <cell r="AH18">
            <v>-6.1069105800653585</v>
          </cell>
          <cell r="AI18">
            <v>2346.5</v>
          </cell>
          <cell r="AJ18">
            <v>2518.6382269999999</v>
          </cell>
          <cell r="AK18">
            <v>7.3359568293202599</v>
          </cell>
          <cell r="AL18">
            <v>18957.5</v>
          </cell>
          <cell r="AM18">
            <v>18832.880479000003</v>
          </cell>
          <cell r="AN18">
            <v>-0.65736263220359703</v>
          </cell>
          <cell r="AO18">
            <v>2435</v>
          </cell>
          <cell r="AP18">
            <v>2772.89</v>
          </cell>
          <cell r="AQ18">
            <v>13.87638603696098</v>
          </cell>
          <cell r="AR18">
            <v>21392.5</v>
          </cell>
          <cell r="AS18">
            <v>21605.770479000003</v>
          </cell>
          <cell r="AT18">
            <v>0.99694041837093617</v>
          </cell>
          <cell r="AU18">
            <v>7229.5</v>
          </cell>
          <cell r="AV18">
            <v>7590.0310560000007</v>
          </cell>
          <cell r="AW18">
            <v>4.9869431634276333</v>
          </cell>
          <cell r="AX18">
            <v>2468.5</v>
          </cell>
          <cell r="AY18">
            <v>2651.3999999999996</v>
          </cell>
          <cell r="AZ18">
            <v>7.4093579096617237</v>
          </cell>
          <cell r="BA18">
            <v>2427.5</v>
          </cell>
          <cell r="BB18">
            <v>2537.6</v>
          </cell>
          <cell r="BC18">
            <v>4.5355303810504592</v>
          </cell>
          <cell r="BD18">
            <v>2211.5</v>
          </cell>
          <cell r="BE18">
            <v>2326.6000000000004</v>
          </cell>
          <cell r="BF18">
            <v>5.2046122541261752</v>
          </cell>
          <cell r="BG18">
            <v>7107.4999999999991</v>
          </cell>
          <cell r="BH18">
            <v>7515.5999999999995</v>
          </cell>
          <cell r="BI18">
            <v>5.7418220189940268</v>
          </cell>
          <cell r="BJ18">
            <v>14337</v>
          </cell>
          <cell r="BK18">
            <v>15105.631056</v>
          </cell>
          <cell r="BL18">
            <v>5.3611707888679652</v>
          </cell>
          <cell r="BM18">
            <v>28500.000000000004</v>
          </cell>
          <cell r="BN18">
            <v>29121.370479000001</v>
          </cell>
          <cell r="BO18">
            <v>2.1802472947368328</v>
          </cell>
        </row>
        <row r="19">
          <cell r="B19">
            <v>14</v>
          </cell>
        </row>
        <row r="20">
          <cell r="B20">
            <v>15</v>
          </cell>
          <cell r="C20" t="str">
            <v>INDOMINCO</v>
          </cell>
          <cell r="E20" t="str">
            <v>JANUARY</v>
          </cell>
          <cell r="H20" t="str">
            <v>FEBRUARY</v>
          </cell>
          <cell r="K20" t="str">
            <v>MARCH</v>
          </cell>
          <cell r="N20" t="str">
            <v>Q1</v>
          </cell>
          <cell r="Q20" t="str">
            <v>APRIL</v>
          </cell>
          <cell r="R20" t="str">
            <v>APRIL</v>
          </cell>
          <cell r="T20" t="str">
            <v>MAY</v>
          </cell>
          <cell r="U20" t="str">
            <v>MAY</v>
          </cell>
          <cell r="W20" t="str">
            <v>JUNE</v>
          </cell>
          <cell r="X20" t="str">
            <v>JUNE</v>
          </cell>
          <cell r="Z20" t="str">
            <v>Q2</v>
          </cell>
          <cell r="AC20" t="str">
            <v>1st HALF</v>
          </cell>
          <cell r="AF20" t="str">
            <v>JULY</v>
          </cell>
          <cell r="AG20" t="str">
            <v>JULY</v>
          </cell>
          <cell r="AI20" t="str">
            <v>AUG</v>
          </cell>
          <cell r="AL20" t="str">
            <v>Jan-Aug</v>
          </cell>
          <cell r="AO20" t="str">
            <v>SEP</v>
          </cell>
          <cell r="AR20" t="str">
            <v>Jan-Sep</v>
          </cell>
          <cell r="AU20" t="str">
            <v>Q3</v>
          </cell>
          <cell r="AX20" t="str">
            <v>OCTOBER</v>
          </cell>
          <cell r="BA20" t="str">
            <v>NOVEMBER</v>
          </cell>
          <cell r="BD20" t="str">
            <v>DECEMBER</v>
          </cell>
          <cell r="BG20" t="str">
            <v>Q4</v>
          </cell>
          <cell r="BJ20" t="str">
            <v>2nd HALF</v>
          </cell>
          <cell r="BM20" t="str">
            <v>YTD 2013</v>
          </cell>
        </row>
        <row r="21">
          <cell r="B21">
            <v>16</v>
          </cell>
          <cell r="E21" t="str">
            <v>Plan</v>
          </cell>
          <cell r="F21" t="str">
            <v>Actual</v>
          </cell>
          <cell r="G21" t="str">
            <v>% var</v>
          </cell>
          <cell r="H21" t="str">
            <v>Plan</v>
          </cell>
          <cell r="I21" t="str">
            <v>Actual</v>
          </cell>
          <cell r="J21" t="str">
            <v>% var</v>
          </cell>
          <cell r="K21" t="str">
            <v>Plan</v>
          </cell>
          <cell r="L21" t="str">
            <v>Actual</v>
          </cell>
          <cell r="M21" t="str">
            <v>% var</v>
          </cell>
          <cell r="N21" t="str">
            <v>Plan</v>
          </cell>
          <cell r="O21" t="str">
            <v>Actual</v>
          </cell>
          <cell r="P21" t="str">
            <v>% var</v>
          </cell>
          <cell r="Q21" t="str">
            <v>Plan</v>
          </cell>
          <cell r="R21" t="str">
            <v>Actual</v>
          </cell>
          <cell r="S21" t="str">
            <v>% var</v>
          </cell>
          <cell r="T21" t="str">
            <v>Plan</v>
          </cell>
          <cell r="U21" t="str">
            <v>Actual</v>
          </cell>
          <cell r="V21" t="str">
            <v>% var</v>
          </cell>
          <cell r="W21" t="str">
            <v>Plan</v>
          </cell>
          <cell r="X21" t="str">
            <v>Actual</v>
          </cell>
          <cell r="Y21" t="str">
            <v>% var</v>
          </cell>
          <cell r="Z21" t="str">
            <v>Plan</v>
          </cell>
          <cell r="AA21" t="str">
            <v>Actual</v>
          </cell>
          <cell r="AB21" t="str">
            <v>% var</v>
          </cell>
          <cell r="AC21" t="str">
            <v>Plan</v>
          </cell>
          <cell r="AD21" t="str">
            <v>Actual</v>
          </cell>
          <cell r="AE21" t="str">
            <v>% var</v>
          </cell>
          <cell r="AF21" t="str">
            <v>Plan</v>
          </cell>
          <cell r="AG21" t="str">
            <v>Actual</v>
          </cell>
          <cell r="AH21" t="str">
            <v>% var</v>
          </cell>
          <cell r="AI21" t="str">
            <v>Plan</v>
          </cell>
          <cell r="AJ21" t="str">
            <v>Actual</v>
          </cell>
          <cell r="AK21" t="str">
            <v>% var</v>
          </cell>
          <cell r="AL21" t="str">
            <v>Plan</v>
          </cell>
          <cell r="AM21" t="str">
            <v>Actual</v>
          </cell>
          <cell r="AN21" t="str">
            <v>% var</v>
          </cell>
          <cell r="AO21" t="str">
            <v>Plan</v>
          </cell>
          <cell r="AP21" t="str">
            <v>Est.</v>
          </cell>
          <cell r="AQ21" t="str">
            <v>% var</v>
          </cell>
          <cell r="AR21" t="str">
            <v>Plan</v>
          </cell>
          <cell r="AS21" t="str">
            <v>Est.</v>
          </cell>
          <cell r="AT21" t="str">
            <v>% var</v>
          </cell>
          <cell r="AU21" t="str">
            <v>Plan</v>
          </cell>
          <cell r="AV21" t="str">
            <v>Est.</v>
          </cell>
          <cell r="AW21" t="str">
            <v>% var</v>
          </cell>
          <cell r="AX21" t="str">
            <v>Plan</v>
          </cell>
          <cell r="AY21" t="str">
            <v>Est.</v>
          </cell>
          <cell r="AZ21" t="str">
            <v>% var</v>
          </cell>
          <cell r="BA21" t="str">
            <v>Plan</v>
          </cell>
          <cell r="BB21" t="str">
            <v>Est.</v>
          </cell>
          <cell r="BC21" t="str">
            <v>% var</v>
          </cell>
          <cell r="BD21" t="str">
            <v>Plan</v>
          </cell>
          <cell r="BE21" t="str">
            <v>Est.</v>
          </cell>
          <cell r="BF21" t="str">
            <v>% var</v>
          </cell>
          <cell r="BG21" t="str">
            <v>Plan</v>
          </cell>
          <cell r="BH21" t="str">
            <v>Est.</v>
          </cell>
          <cell r="BI21" t="str">
            <v>% var</v>
          </cell>
          <cell r="BJ21" t="str">
            <v>Plan</v>
          </cell>
          <cell r="BK21" t="str">
            <v>Est.</v>
          </cell>
          <cell r="BL21" t="str">
            <v>% var</v>
          </cell>
          <cell r="BM21" t="str">
            <v>Plan</v>
          </cell>
          <cell r="BN21" t="str">
            <v>Est.</v>
          </cell>
          <cell r="BO21" t="str">
            <v>% var</v>
          </cell>
        </row>
        <row r="22">
          <cell r="B22">
            <v>17</v>
          </cell>
          <cell r="C22" t="str">
            <v>OB Removal</v>
          </cell>
          <cell r="D22" t="str">
            <v>KBCM</v>
          </cell>
          <cell r="E22">
            <v>13582.494670599915</v>
          </cell>
          <cell r="F22">
            <v>14934.118472938797</v>
          </cell>
          <cell r="G22">
            <v>9.9512190883796059</v>
          </cell>
          <cell r="H22">
            <v>13553.866033892822</v>
          </cell>
          <cell r="I22">
            <v>13672.606725000001</v>
          </cell>
          <cell r="J22">
            <v>0.87606510799395665</v>
          </cell>
          <cell r="K22">
            <v>13993.878194010527</v>
          </cell>
          <cell r="L22">
            <v>17638.252049000002</v>
          </cell>
          <cell r="M22">
            <v>26.042629530313416</v>
          </cell>
          <cell r="N22">
            <v>41130.238898503267</v>
          </cell>
          <cell r="O22">
            <v>46244.977246938797</v>
          </cell>
          <cell r="P22">
            <v>12.435469584937559</v>
          </cell>
          <cell r="Q22">
            <v>13655.637658835254</v>
          </cell>
          <cell r="R22">
            <v>13592.629881999997</v>
          </cell>
          <cell r="S22">
            <v>-0.46140486742111503</v>
          </cell>
          <cell r="T22">
            <v>14627.019932911508</v>
          </cell>
          <cell r="U22">
            <v>14986.322354791</v>
          </cell>
          <cell r="V22">
            <v>2.4564294266875555</v>
          </cell>
          <cell r="W22">
            <v>14195.040036459966</v>
          </cell>
          <cell r="X22">
            <v>16616.282709999999</v>
          </cell>
          <cell r="Y22">
            <v>17.056962624417192</v>
          </cell>
          <cell r="Z22">
            <v>42477.697628206733</v>
          </cell>
          <cell r="AA22">
            <v>45195.234946790995</v>
          </cell>
          <cell r="AB22">
            <v>6.3975626512763686</v>
          </cell>
          <cell r="AC22">
            <v>83607.936526709993</v>
          </cell>
          <cell r="AD22">
            <v>91440.212193729792</v>
          </cell>
          <cell r="AE22">
            <v>9.3678614643451272</v>
          </cell>
          <cell r="AF22">
            <v>13712.019183264123</v>
          </cell>
          <cell r="AG22">
            <v>17165.249648999998</v>
          </cell>
          <cell r="AH22">
            <v>25.183967580432153</v>
          </cell>
          <cell r="AI22">
            <v>12616.189619789537</v>
          </cell>
          <cell r="AJ22">
            <v>14228.88214246154</v>
          </cell>
          <cell r="AK22">
            <v>12.782722607009342</v>
          </cell>
          <cell r="AL22">
            <v>109936.14532976366</v>
          </cell>
          <cell r="AM22">
            <v>122834.34398519134</v>
          </cell>
          <cell r="AN22">
            <v>11.732445790907384</v>
          </cell>
          <cell r="AO22">
            <v>13177.673615996766</v>
          </cell>
          <cell r="AP22">
            <v>14339.567398010176</v>
          </cell>
          <cell r="AQ22">
            <v>8.8171388658689622</v>
          </cell>
          <cell r="AR22">
            <v>123113.81894576043</v>
          </cell>
          <cell r="AS22">
            <v>137173.91138320151</v>
          </cell>
          <cell r="AT22">
            <v>11.420401509627006</v>
          </cell>
          <cell r="AU22">
            <v>39505.882419050424</v>
          </cell>
          <cell r="AV22">
            <v>45733.699189471714</v>
          </cell>
          <cell r="AW22">
            <v>15.764277087551214</v>
          </cell>
          <cell r="AX22">
            <v>13423.65408607159</v>
          </cell>
          <cell r="AY22">
            <v>13098.135705205697</v>
          </cell>
          <cell r="AZ22">
            <v>-2.4249610335508538</v>
          </cell>
          <cell r="BA22">
            <v>12557.926666215284</v>
          </cell>
          <cell r="BB22">
            <v>12380.275679591359</v>
          </cell>
          <cell r="BC22">
            <v>-1.4146522060991251</v>
          </cell>
          <cell r="BD22">
            <v>11934.009072002942</v>
          </cell>
          <cell r="BE22">
            <v>11907.152617080459</v>
          </cell>
          <cell r="BF22">
            <v>-0.22504134830505459</v>
          </cell>
          <cell r="BG22">
            <v>37915.589824289818</v>
          </cell>
          <cell r="BH22">
            <v>37385.564001877516</v>
          </cell>
          <cell r="BI22">
            <v>-1.3979100018450799</v>
          </cell>
          <cell r="BJ22">
            <v>77421.472243340249</v>
          </cell>
          <cell r="BK22">
            <v>83119.263191349222</v>
          </cell>
          <cell r="BL22">
            <v>7.3594453617472935</v>
          </cell>
          <cell r="BM22">
            <v>161029.40877005027</v>
          </cell>
          <cell r="BN22">
            <v>174559.47538507901</v>
          </cell>
          <cell r="BO22">
            <v>8.4022333053148426</v>
          </cell>
        </row>
        <row r="23">
          <cell r="B23">
            <v>18</v>
          </cell>
          <cell r="C23" t="str">
            <v>ROM Production</v>
          </cell>
          <cell r="D23" t="str">
            <v>KTON</v>
          </cell>
          <cell r="E23">
            <v>1048.0291990745116</v>
          </cell>
          <cell r="F23">
            <v>1214.8542109999999</v>
          </cell>
          <cell r="G23">
            <v>15.917973666459609</v>
          </cell>
          <cell r="H23">
            <v>1049.3161481548627</v>
          </cell>
          <cell r="I23">
            <v>1139.3777410184016</v>
          </cell>
          <cell r="J23">
            <v>8.582884483566259</v>
          </cell>
          <cell r="K23">
            <v>1049.9101871525709</v>
          </cell>
          <cell r="L23">
            <v>1317.2793240000001</v>
          </cell>
          <cell r="M23">
            <v>25.465905571652069</v>
          </cell>
          <cell r="N23">
            <v>3147.2555343819449</v>
          </cell>
          <cell r="O23">
            <v>3671.5112760184015</v>
          </cell>
          <cell r="P23">
            <v>16.657552458301083</v>
          </cell>
          <cell r="Q23">
            <v>1107.7312854083445</v>
          </cell>
          <cell r="R23">
            <v>996.02311364663888</v>
          </cell>
          <cell r="S23">
            <v>-10.08441065384612</v>
          </cell>
          <cell r="T23">
            <v>1172.822480642458</v>
          </cell>
          <cell r="U23">
            <v>1100.7076605783532</v>
          </cell>
          <cell r="V23">
            <v>-6.1488265491467393</v>
          </cell>
          <cell r="W23">
            <v>1236.1599778649147</v>
          </cell>
          <cell r="X23">
            <v>1365.7352809999998</v>
          </cell>
          <cell r="Y23">
            <v>10.482082048869309</v>
          </cell>
          <cell r="Z23">
            <v>3516.7137439157173</v>
          </cell>
          <cell r="AA23">
            <v>3462.466055224992</v>
          </cell>
          <cell r="AB23">
            <v>-1.5425676538097366</v>
          </cell>
          <cell r="AC23">
            <v>6663.9692782976617</v>
          </cell>
          <cell r="AD23">
            <v>7133.9773312433936</v>
          </cell>
          <cell r="AE23">
            <v>7.0529744858877459</v>
          </cell>
          <cell r="AF23">
            <v>1274.363086577848</v>
          </cell>
          <cell r="AG23">
            <v>1453.3879378998392</v>
          </cell>
          <cell r="AH23">
            <v>14.048182437765162</v>
          </cell>
          <cell r="AI23">
            <v>1251.5374813164112</v>
          </cell>
          <cell r="AJ23">
            <v>1325.5544583881849</v>
          </cell>
          <cell r="AK23">
            <v>5.9140839309039324</v>
          </cell>
          <cell r="AL23">
            <v>9189.8698461919212</v>
          </cell>
          <cell r="AM23">
            <v>9912.9197275314182</v>
          </cell>
          <cell r="AN23">
            <v>7.8679012155880841</v>
          </cell>
          <cell r="AO23">
            <v>1262.5610462631357</v>
          </cell>
          <cell r="AP23">
            <v>1352.9563869678827</v>
          </cell>
          <cell r="AQ23">
            <v>7.1596807910630984</v>
          </cell>
          <cell r="AR23">
            <v>10452.430892455057</v>
          </cell>
          <cell r="AS23">
            <v>11265.8761144993</v>
          </cell>
          <cell r="AT23">
            <v>7.7823544629356771</v>
          </cell>
          <cell r="AU23">
            <v>3788.4616141573952</v>
          </cell>
          <cell r="AV23">
            <v>4131.8987832559069</v>
          </cell>
          <cell r="AW23">
            <v>9.0653464143623577</v>
          </cell>
          <cell r="AX23">
            <v>1270.9784991225551</v>
          </cell>
          <cell r="AY23">
            <v>1363.0966492473676</v>
          </cell>
          <cell r="AZ23">
            <v>7.2478134121393891</v>
          </cell>
          <cell r="BA23">
            <v>1279.5670819918757</v>
          </cell>
          <cell r="BB23">
            <v>1349.3114293525111</v>
          </cell>
          <cell r="BC23">
            <v>5.450620631164238</v>
          </cell>
          <cell r="BD23">
            <v>1247.4154482293147</v>
          </cell>
          <cell r="BE23">
            <v>1337.591921400121</v>
          </cell>
          <cell r="BF23">
            <v>7.229064967794832</v>
          </cell>
          <cell r="BG23">
            <v>3797.9610293437458</v>
          </cell>
          <cell r="BH23">
            <v>4049.9999999999995</v>
          </cell>
          <cell r="BI23">
            <v>6.6361652662824664</v>
          </cell>
          <cell r="BJ23">
            <v>7586.4226435011406</v>
          </cell>
          <cell r="BK23">
            <v>8181.8987832559069</v>
          </cell>
          <cell r="BL23">
            <v>7.8492349785557636</v>
          </cell>
          <cell r="BM23">
            <v>14250.391921798802</v>
          </cell>
          <cell r="BN23">
            <v>15315.876114499299</v>
          </cell>
          <cell r="BO23">
            <v>7.4768764153821401</v>
          </cell>
        </row>
        <row r="24">
          <cell r="B24">
            <v>19</v>
          </cell>
          <cell r="C24" t="str">
            <v>F/C Production</v>
          </cell>
          <cell r="D24" t="str">
            <v>KTON</v>
          </cell>
          <cell r="E24">
            <v>1029.7838139195342</v>
          </cell>
          <cell r="F24">
            <v>1142.04937</v>
          </cell>
          <cell r="G24">
            <v>10.901856735654427</v>
          </cell>
          <cell r="H24">
            <v>1037.9803146249888</v>
          </cell>
          <cell r="I24">
            <v>1059.361856</v>
          </cell>
          <cell r="J24">
            <v>2.0599178109400045</v>
          </cell>
          <cell r="K24">
            <v>1038.5595026477542</v>
          </cell>
          <cell r="L24">
            <v>1256.7959000000001</v>
          </cell>
          <cell r="M24">
            <v>21.013374466832506</v>
          </cell>
          <cell r="N24">
            <v>3106.3236311922774</v>
          </cell>
          <cell r="O24">
            <v>3458.2071260000002</v>
          </cell>
          <cell r="P24">
            <v>11.327972760927747</v>
          </cell>
          <cell r="Q24">
            <v>1106.8651842172085</v>
          </cell>
          <cell r="R24">
            <v>1133.914079646639</v>
          </cell>
          <cell r="S24">
            <v>2.4437389318157967</v>
          </cell>
          <cell r="T24">
            <v>1165.4721444182883</v>
          </cell>
          <cell r="U24">
            <v>1087.9564600000001</v>
          </cell>
          <cell r="V24">
            <v>-6.6510113338640018</v>
          </cell>
          <cell r="W24">
            <v>1230.2221545065261</v>
          </cell>
          <cell r="X24">
            <v>1321.3087599999999</v>
          </cell>
          <cell r="Y24">
            <v>7.4040778049563754</v>
          </cell>
          <cell r="Z24">
            <v>3502.5594831420231</v>
          </cell>
          <cell r="AA24">
            <v>3543.1792996466393</v>
          </cell>
          <cell r="AB24">
            <v>1.1597181061484101</v>
          </cell>
          <cell r="AC24">
            <v>6608.8831143343004</v>
          </cell>
          <cell r="AD24">
            <v>7001.3864256466395</v>
          </cell>
          <cell r="AE24">
            <v>5.9390263758943043</v>
          </cell>
          <cell r="AF24">
            <v>1254.7060932201971</v>
          </cell>
          <cell r="AG24">
            <v>1333.85448</v>
          </cell>
          <cell r="AH24">
            <v>6.3081216555399777</v>
          </cell>
          <cell r="AI24">
            <v>1223.2338903009882</v>
          </cell>
          <cell r="AJ24">
            <v>1268.09817</v>
          </cell>
          <cell r="AK24">
            <v>3.6676779522493903</v>
          </cell>
          <cell r="AL24">
            <v>9086.8230978554839</v>
          </cell>
          <cell r="AM24">
            <v>9603.3390756466379</v>
          </cell>
          <cell r="AN24">
            <v>5.6842305856383755</v>
          </cell>
          <cell r="AO24">
            <v>1243.1016039133528</v>
          </cell>
          <cell r="AP24">
            <v>1360</v>
          </cell>
          <cell r="AQ24">
            <v>9.4037684223594038</v>
          </cell>
          <cell r="AR24">
            <v>10329.924701768836</v>
          </cell>
          <cell r="AS24">
            <v>10963.339075646638</v>
          </cell>
          <cell r="AT24">
            <v>6.1318392163046447</v>
          </cell>
          <cell r="AU24">
            <v>3721.0415874345381</v>
          </cell>
          <cell r="AV24">
            <v>3961.9526500000002</v>
          </cell>
          <cell r="AW24">
            <v>6.4742910527790576</v>
          </cell>
          <cell r="AX24">
            <v>1234.1300511564962</v>
          </cell>
          <cell r="AY24">
            <v>1378.332396873308</v>
          </cell>
          <cell r="AZ24">
            <v>11.684534023110499</v>
          </cell>
          <cell r="BA24">
            <v>1246.0184078536461</v>
          </cell>
          <cell r="BB24">
            <v>1384.2757120782296</v>
          </cell>
          <cell r="BC24">
            <v>11.095927905490694</v>
          </cell>
          <cell r="BD24">
            <v>1261.8977470307516</v>
          </cell>
          <cell r="BE24">
            <v>1362.3918910484622</v>
          </cell>
          <cell r="BF24">
            <v>7.9637311544595075</v>
          </cell>
          <cell r="BG24">
            <v>3742.0462060408936</v>
          </cell>
          <cell r="BH24">
            <v>4125</v>
          </cell>
          <cell r="BI24">
            <v>10.233807197273325</v>
          </cell>
          <cell r="BJ24">
            <v>7463.0877934754317</v>
          </cell>
          <cell r="BK24">
            <v>8086.9526500000002</v>
          </cell>
          <cell r="BL24">
            <v>8.3593396431699407</v>
          </cell>
          <cell r="BM24">
            <v>14071.970907809729</v>
          </cell>
          <cell r="BN24">
            <v>15088.339075646638</v>
          </cell>
          <cell r="BO24">
            <v>7.2226426169829532</v>
          </cell>
        </row>
        <row r="25">
          <cell r="B25">
            <v>20</v>
          </cell>
          <cell r="C25" t="str">
            <v>Washplant</v>
          </cell>
          <cell r="D25" t="str">
            <v>KTON</v>
          </cell>
          <cell r="E25">
            <v>25</v>
          </cell>
          <cell r="F25">
            <v>16.863253</v>
          </cell>
          <cell r="G25">
            <v>-32.546987999999999</v>
          </cell>
          <cell r="H25">
            <v>25</v>
          </cell>
          <cell r="I25">
            <v>16.840149999999998</v>
          </cell>
          <cell r="J25">
            <v>-32.639400000000009</v>
          </cell>
          <cell r="K25">
            <v>25</v>
          </cell>
          <cell r="L25">
            <v>17.288076</v>
          </cell>
          <cell r="M25">
            <v>-30.847695999999996</v>
          </cell>
          <cell r="N25">
            <v>75</v>
          </cell>
          <cell r="O25">
            <v>50.991478999999998</v>
          </cell>
          <cell r="P25">
            <v>-32.01136133333334</v>
          </cell>
          <cell r="Q25">
            <v>25</v>
          </cell>
          <cell r="R25">
            <v>22.7788</v>
          </cell>
          <cell r="S25">
            <v>-8.8847999999999985</v>
          </cell>
          <cell r="T25">
            <v>25</v>
          </cell>
          <cell r="U25">
            <v>25.091000000000001</v>
          </cell>
          <cell r="V25">
            <v>0.36400000000000432</v>
          </cell>
          <cell r="W25">
            <v>25</v>
          </cell>
          <cell r="X25">
            <v>19.847528999999998</v>
          </cell>
          <cell r="Y25">
            <v>-20.609884000000008</v>
          </cell>
          <cell r="Z25">
            <v>75</v>
          </cell>
          <cell r="AA25">
            <v>67.717328999999992</v>
          </cell>
          <cell r="AB25">
            <v>-9.7102280000000096</v>
          </cell>
          <cell r="AC25">
            <v>150</v>
          </cell>
          <cell r="AD25">
            <v>118.70880799999999</v>
          </cell>
          <cell r="AE25">
            <v>-20.860794666666674</v>
          </cell>
          <cell r="AF25">
            <v>25</v>
          </cell>
          <cell r="AG25">
            <v>19.093321</v>
          </cell>
          <cell r="AH25">
            <v>-23.626716000000002</v>
          </cell>
          <cell r="AI25">
            <v>25</v>
          </cell>
          <cell r="AJ25">
            <v>18.464399999999994</v>
          </cell>
          <cell r="AK25">
            <v>-26.14240000000002</v>
          </cell>
          <cell r="AL25">
            <v>200</v>
          </cell>
          <cell r="AM25">
            <v>156.26652899999996</v>
          </cell>
          <cell r="AN25">
            <v>-21.866735500000019</v>
          </cell>
          <cell r="AO25">
            <v>25</v>
          </cell>
          <cell r="AP25">
            <v>20</v>
          </cell>
          <cell r="AQ25">
            <v>-20</v>
          </cell>
          <cell r="AR25">
            <v>225</v>
          </cell>
          <cell r="AS25">
            <v>176.26652899999996</v>
          </cell>
          <cell r="AT25">
            <v>-21.659320444444461</v>
          </cell>
          <cell r="AU25">
            <v>75</v>
          </cell>
          <cell r="AV25">
            <v>57.557720999999994</v>
          </cell>
          <cell r="AW25">
            <v>-23.25637200000001</v>
          </cell>
          <cell r="AX25">
            <v>25</v>
          </cell>
          <cell r="AY25">
            <v>25</v>
          </cell>
          <cell r="AZ25">
            <v>0</v>
          </cell>
          <cell r="BA25">
            <v>25</v>
          </cell>
          <cell r="BB25">
            <v>25</v>
          </cell>
          <cell r="BC25">
            <v>0</v>
          </cell>
          <cell r="BD25">
            <v>25</v>
          </cell>
          <cell r="BE25">
            <v>25</v>
          </cell>
          <cell r="BF25">
            <v>0</v>
          </cell>
          <cell r="BG25">
            <v>75</v>
          </cell>
          <cell r="BH25">
            <v>75</v>
          </cell>
          <cell r="BI25">
            <v>0</v>
          </cell>
          <cell r="BJ25">
            <v>150</v>
          </cell>
          <cell r="BK25">
            <v>132.55772099999999</v>
          </cell>
          <cell r="BL25">
            <v>-11.628186000000008</v>
          </cell>
          <cell r="BM25">
            <v>300</v>
          </cell>
          <cell r="BN25">
            <v>251.26652899999996</v>
          </cell>
          <cell r="BO25">
            <v>-16.244490333333346</v>
          </cell>
        </row>
        <row r="26">
          <cell r="B26">
            <v>21</v>
          </cell>
          <cell r="C26" t="str">
            <v>Total FC + WP</v>
          </cell>
          <cell r="D26" t="str">
            <v>KTON</v>
          </cell>
          <cell r="E26">
            <v>1054.7838139195342</v>
          </cell>
          <cell r="F26">
            <v>1158.9126229999999</v>
          </cell>
          <cell r="G26">
            <v>9.8720522353796198</v>
          </cell>
          <cell r="H26">
            <v>1062.9803146249888</v>
          </cell>
          <cell r="I26">
            <v>1076.202006</v>
          </cell>
          <cell r="J26">
            <v>1.2438321945478119</v>
          </cell>
          <cell r="K26">
            <v>1063.5595026477542</v>
          </cell>
          <cell r="L26">
            <v>1274.0839760000001</v>
          </cell>
          <cell r="M26">
            <v>19.794329591164448</v>
          </cell>
          <cell r="N26">
            <v>3181.3236311922774</v>
          </cell>
          <cell r="O26">
            <v>3509.1986049999996</v>
          </cell>
          <cell r="P26">
            <v>10.306243935479245</v>
          </cell>
          <cell r="Q26">
            <v>1131.8651842172085</v>
          </cell>
          <cell r="R26">
            <v>1156.6928796466391</v>
          </cell>
          <cell r="S26">
            <v>2.1935205513544704</v>
          </cell>
          <cell r="T26">
            <v>1190.4721444182883</v>
          </cell>
          <cell r="U26">
            <v>1113.04746</v>
          </cell>
          <cell r="V26">
            <v>-6.5036955951725384</v>
          </cell>
          <cell r="W26">
            <v>1255.2221545065261</v>
          </cell>
          <cell r="X26">
            <v>1341.1562889999998</v>
          </cell>
          <cell r="Y26">
            <v>6.84612952256707</v>
          </cell>
          <cell r="Z26">
            <v>3577.5594831420231</v>
          </cell>
          <cell r="AA26">
            <v>3610.8966286466384</v>
          </cell>
          <cell r="AB26">
            <v>0.93184042534316491</v>
          </cell>
          <cell r="AC26">
            <v>6758.8831143343004</v>
          </cell>
          <cell r="AD26">
            <v>7120.095233646638</v>
          </cell>
          <cell r="AE26">
            <v>5.3442575230554832</v>
          </cell>
          <cell r="AF26">
            <v>1279.7060932201971</v>
          </cell>
          <cell r="AG26">
            <v>1352.947801</v>
          </cell>
          <cell r="AH26">
            <v>5.7233225791322653</v>
          </cell>
          <cell r="AI26">
            <v>1248.2338903009882</v>
          </cell>
          <cell r="AJ26">
            <v>1286.5625700000001</v>
          </cell>
          <cell r="AK26">
            <v>3.0706328354672103</v>
          </cell>
          <cell r="AL26">
            <v>9286.8230978554839</v>
          </cell>
          <cell r="AM26">
            <v>9759.6056046466383</v>
          </cell>
          <cell r="AN26">
            <v>5.0908960126561427</v>
          </cell>
          <cell r="AO26">
            <v>1268.1016039133528</v>
          </cell>
          <cell r="AP26">
            <v>1380</v>
          </cell>
          <cell r="AQ26">
            <v>8.824087576368445</v>
          </cell>
          <cell r="AR26">
            <v>10554.924701768836</v>
          </cell>
          <cell r="AS26">
            <v>11139.605604646638</v>
          </cell>
          <cell r="AT26">
            <v>5.5394133013551432</v>
          </cell>
          <cell r="AU26">
            <v>3796.0415874345381</v>
          </cell>
          <cell r="AV26">
            <v>4019.5103710000003</v>
          </cell>
          <cell r="AW26">
            <v>5.8868897618291935</v>
          </cell>
          <cell r="AX26">
            <v>1259.1300511564962</v>
          </cell>
          <cell r="AY26">
            <v>1403.332396873308</v>
          </cell>
          <cell r="AZ26">
            <v>11.452537852175288</v>
          </cell>
          <cell r="BA26">
            <v>1271.0184078536461</v>
          </cell>
          <cell r="BB26">
            <v>1409.2757120782296</v>
          </cell>
          <cell r="BC26">
            <v>10.877679140623703</v>
          </cell>
          <cell r="BD26">
            <v>1286.8977470307516</v>
          </cell>
          <cell r="BE26">
            <v>1387.3918910484622</v>
          </cell>
          <cell r="BF26">
            <v>7.8090232304454572</v>
          </cell>
          <cell r="BG26">
            <v>3817.0462060408936</v>
          </cell>
          <cell r="BH26">
            <v>4200</v>
          </cell>
          <cell r="BI26">
            <v>10.032726178505257</v>
          </cell>
          <cell r="BJ26">
            <v>7613.0877934754317</v>
          </cell>
          <cell r="BK26">
            <v>8219.5103710000003</v>
          </cell>
          <cell r="BL26">
            <v>7.9655271812875306</v>
          </cell>
          <cell r="BM26">
            <v>14371.970907809729</v>
          </cell>
          <cell r="BN26">
            <v>15339.605604646638</v>
          </cell>
          <cell r="BO26">
            <v>6.7327905340463516</v>
          </cell>
        </row>
        <row r="27">
          <cell r="B27">
            <v>22</v>
          </cell>
          <cell r="C27" t="str">
            <v>Stripping Ratio</v>
          </cell>
          <cell r="D27" t="str">
            <v>OB: F/C</v>
          </cell>
          <cell r="E27">
            <v>13.189656398756751</v>
          </cell>
          <cell r="F27">
            <v>13.076596218374339</v>
          </cell>
          <cell r="G27">
            <v>-0.8571882160104568</v>
          </cell>
          <cell r="H27">
            <v>13.057922046228487</v>
          </cell>
          <cell r="I27">
            <v>12.906455568096273</v>
          </cell>
          <cell r="J27">
            <v>-1.1599585109788728</v>
          </cell>
          <cell r="K27">
            <v>13.474315297615449</v>
          </cell>
          <cell r="L27">
            <v>14.034301073865693</v>
          </cell>
          <cell r="M27">
            <v>4.1559497746749665</v>
          </cell>
          <cell r="N27">
            <v>13.240809323758887</v>
          </cell>
          <cell r="O27">
            <v>13.372529626479867</v>
          </cell>
          <cell r="P27">
            <v>0.99480552510204656</v>
          </cell>
          <cell r="Q27">
            <v>12.337218528101708</v>
          </cell>
          <cell r="R27">
            <v>11.987354356015986</v>
          </cell>
          <cell r="S27">
            <v>-2.8358431950346139</v>
          </cell>
          <cell r="T27">
            <v>12.550295605917</v>
          </cell>
          <cell r="U27">
            <v>13.774744583796119</v>
          </cell>
          <cell r="V27">
            <v>9.7563357575564691</v>
          </cell>
          <cell r="W27">
            <v>11.538598930657336</v>
          </cell>
          <cell r="X27">
            <v>12.575624421047507</v>
          </cell>
          <cell r="Y27">
            <v>8.9874472336052786</v>
          </cell>
          <cell r="Z27">
            <v>12.127616342464364</v>
          </cell>
          <cell r="AA27">
            <v>12.755559661149045</v>
          </cell>
          <cell r="AB27">
            <v>5.1777966993065414</v>
          </cell>
          <cell r="AC27">
            <v>12.650842068211045</v>
          </cell>
          <cell r="AD27">
            <v>13.060300722550746</v>
          </cell>
          <cell r="AE27">
            <v>3.2366118566019133</v>
          </cell>
          <cell r="AF27">
            <v>10.928471023897153</v>
          </cell>
          <cell r="AG27">
            <v>12.868907295644423</v>
          </cell>
          <cell r="AH27">
            <v>17.75578914474076</v>
          </cell>
          <cell r="AI27">
            <v>10.313799936237219</v>
          </cell>
          <cell r="AJ27">
            <v>11.220647169975445</v>
          </cell>
          <cell r="AK27">
            <v>8.7925618040354472</v>
          </cell>
          <cell r="AL27">
            <v>12.098413730064681</v>
          </cell>
          <cell r="AM27">
            <v>12.79079526585604</v>
          </cell>
          <cell r="AN27">
            <v>5.7229117075967055</v>
          </cell>
          <cell r="AO27">
            <v>10.600640828161366</v>
          </cell>
          <cell r="AP27">
            <v>10.543799557360424</v>
          </cell>
          <cell r="AQ27">
            <v>-0.53620598718841805</v>
          </cell>
          <cell r="AR27">
            <v>11.918171961570943</v>
          </cell>
          <cell r="AS27">
            <v>12.512055901646985</v>
          </cell>
          <cell r="AT27">
            <v>4.983012008812814</v>
          </cell>
          <cell r="AU27">
            <v>10.616888172509688</v>
          </cell>
          <cell r="AV27">
            <v>11.543222049731391</v>
          </cell>
          <cell r="AW27">
            <v>8.7250978080400206</v>
          </cell>
          <cell r="AX27">
            <v>10.877017437094544</v>
          </cell>
          <cell r="AY27">
            <v>9.5028860490534033</v>
          </cell>
          <cell r="AZ27">
            <v>-12.633347293853351</v>
          </cell>
          <cell r="BA27">
            <v>10.078443935549227</v>
          </cell>
          <cell r="BB27">
            <v>8.9435042250396091</v>
          </cell>
          <cell r="BC27">
            <v>-11.261060911460728</v>
          </cell>
          <cell r="BD27">
            <v>9.4571918367266239</v>
          </cell>
          <cell r="BE27">
            <v>8.7398880566714308</v>
          </cell>
          <cell r="BF27">
            <v>-7.584743890565619</v>
          </cell>
          <cell r="BG27">
            <v>10.132314711422211</v>
          </cell>
          <cell r="BH27">
            <v>9.0631670307581853</v>
          </cell>
          <cell r="BI27">
            <v>-10.551860173261002</v>
          </cell>
          <cell r="BJ27">
            <v>10.37391953381891</v>
          </cell>
          <cell r="BK27">
            <v>10.278193379968561</v>
          </cell>
          <cell r="BL27">
            <v>-0.92275782107506998</v>
          </cell>
          <cell r="BM27">
            <v>11.443273285953243</v>
          </cell>
          <cell r="BN27">
            <v>11.569164406361139</v>
          </cell>
          <cell r="BO27">
            <v>1.1001320798868726</v>
          </cell>
        </row>
        <row r="28">
          <cell r="B28">
            <v>23</v>
          </cell>
          <cell r="C28" t="str">
            <v>S/R                          (OB/ (FC+WP)</v>
          </cell>
          <cell r="E28">
            <v>12.877041239500929</v>
          </cell>
          <cell r="F28">
            <v>12.886319621128846</v>
          </cell>
          <cell r="G28">
            <v>7.2053676425723245E-2</v>
          </cell>
          <cell r="H28">
            <v>12.750815652380657</v>
          </cell>
          <cell r="I28">
            <v>12.704498457327723</v>
          </cell>
          <cell r="J28">
            <v>-0.36324888003761746</v>
          </cell>
          <cell r="K28">
            <v>13.157588418111509</v>
          </cell>
          <cell r="L28">
            <v>13.843869306303873</v>
          </cell>
          <cell r="M28">
            <v>5.2158561765596332</v>
          </cell>
          <cell r="N28">
            <v>12.928656014505737</v>
          </cell>
          <cell r="O28">
            <v>13.178216012353282</v>
          </cell>
          <cell r="P28">
            <v>1.9302856968856044</v>
          </cell>
          <cell r="Q28">
            <v>12.064721001449847</v>
          </cell>
          <cell r="R28">
            <v>11.751286898344565</v>
          </cell>
          <cell r="S28">
            <v>-2.5979390909049243</v>
          </cell>
          <cell r="T28">
            <v>12.28673850244421</v>
          </cell>
          <cell r="U28">
            <v>13.464225824468437</v>
          </cell>
          <cell r="V28">
            <v>9.583400198433365</v>
          </cell>
          <cell r="W28">
            <v>11.308787042593714</v>
          </cell>
          <cell r="X28">
            <v>12.389520033037702</v>
          </cell>
          <cell r="Y28">
            <v>9.5565774328713253</v>
          </cell>
          <cell r="Z28">
            <v>11.873372847710227</v>
          </cell>
          <cell r="AA28">
            <v>12.516346933955331</v>
          </cell>
          <cell r="AB28">
            <v>5.4152606381690545</v>
          </cell>
          <cell r="AC28">
            <v>12.370081729833961</v>
          </cell>
          <cell r="AD28">
            <v>12.842554655957549</v>
          </cell>
          <cell r="AE28">
            <v>3.8194810385454914</v>
          </cell>
          <cell r="AF28">
            <v>10.714975302461669</v>
          </cell>
          <cell r="AG28">
            <v>12.687296314250041</v>
          </cell>
          <cell r="AH28">
            <v>18.407144730751259</v>
          </cell>
          <cell r="AI28">
            <v>10.107232080317399</v>
          </cell>
          <cell r="AJ28">
            <v>11.059611459442303</v>
          </cell>
          <cell r="AK28">
            <v>9.42275166491474</v>
          </cell>
          <cell r="AL28">
            <v>11.837863623691739</v>
          </cell>
          <cell r="AM28">
            <v>12.585994656045196</v>
          </cell>
          <cell r="AN28">
            <v>6.3198145893164677</v>
          </cell>
          <cell r="AO28">
            <v>10.391654403188637</v>
          </cell>
          <cell r="AP28">
            <v>10.390990868123316</v>
          </cell>
          <cell r="AQ28">
            <v>-6.3852687895166937E-3</v>
          </cell>
          <cell r="AR28">
            <v>11.664111533181144</v>
          </cell>
          <cell r="AS28">
            <v>12.314072531076187</v>
          </cell>
          <cell r="AT28">
            <v>5.572314668340451</v>
          </cell>
          <cell r="AU28">
            <v>10.407125820175619</v>
          </cell>
          <cell r="AV28">
            <v>11.377927898739015</v>
          </cell>
          <cell r="AW28">
            <v>9.3282438911362604</v>
          </cell>
          <cell r="AX28">
            <v>10.661054490552521</v>
          </cell>
          <cell r="AY28">
            <v>9.3335946169196795</v>
          </cell>
          <cell r="AZ28">
            <v>-12.451487559783073</v>
          </cell>
          <cell r="BA28">
            <v>9.8802083342142204</v>
          </cell>
          <cell r="BB28">
            <v>8.7848499576668519</v>
          </cell>
          <cell r="BC28">
            <v>-11.086389471710294</v>
          </cell>
          <cell r="BD28">
            <v>9.2734711048629794</v>
          </cell>
          <cell r="BE28">
            <v>8.5824003253198615</v>
          </cell>
          <cell r="BF28">
            <v>-7.4521263044721469</v>
          </cell>
          <cell r="BG28">
            <v>9.933227888172862</v>
          </cell>
          <cell r="BH28">
            <v>8.9013247623517895</v>
          </cell>
          <cell r="BI28">
            <v>-10.388396777342866</v>
          </cell>
          <cell r="BJ28">
            <v>10.169523108572582</v>
          </cell>
          <cell r="BK28">
            <v>10.112434857994684</v>
          </cell>
          <cell r="BL28">
            <v>-0.56136605392808114</v>
          </cell>
          <cell r="BM28">
            <v>11.299998600299816</v>
          </cell>
          <cell r="BN28">
            <v>11.397289588927029</v>
          </cell>
          <cell r="BO28">
            <v>0.8609823068883542</v>
          </cell>
        </row>
        <row r="29">
          <cell r="B29">
            <v>24</v>
          </cell>
          <cell r="C29" t="str">
            <v>Hauling</v>
          </cell>
          <cell r="D29" t="str">
            <v>KTON</v>
          </cell>
          <cell r="E29">
            <v>1054.7838139195339</v>
          </cell>
          <cell r="F29">
            <v>1323.4159790717208</v>
          </cell>
          <cell r="G29">
            <v>25.467983259428355</v>
          </cell>
          <cell r="H29">
            <v>1062.980314624989</v>
          </cell>
          <cell r="I29">
            <v>991.43672471764205</v>
          </cell>
          <cell r="J29">
            <v>-6.7304717616136598</v>
          </cell>
          <cell r="K29">
            <v>1063.559502647754</v>
          </cell>
          <cell r="L29">
            <v>1300.9861235998919</v>
          </cell>
          <cell r="M29">
            <v>22.323774115229028</v>
          </cell>
          <cell r="N29">
            <v>3181.3236311922769</v>
          </cell>
          <cell r="O29">
            <v>3615.8388273892547</v>
          </cell>
          <cell r="P29">
            <v>13.658314795031803</v>
          </cell>
          <cell r="Q29">
            <v>1125.0464868297017</v>
          </cell>
          <cell r="R29">
            <v>1080.4199388439245</v>
          </cell>
          <cell r="S29">
            <v>-3.9666403573715083</v>
          </cell>
          <cell r="T29">
            <v>1185.3744343150661</v>
          </cell>
          <cell r="U29">
            <v>1131.3844499679483</v>
          </cell>
          <cell r="V29">
            <v>-4.5546776431292217</v>
          </cell>
          <cell r="W29">
            <v>1236.9087827721667</v>
          </cell>
          <cell r="X29">
            <v>1261.8900953243874</v>
          </cell>
          <cell r="Y29">
            <v>2.0196568170720313</v>
          </cell>
          <cell r="Z29">
            <v>3547.3297039169347</v>
          </cell>
          <cell r="AA29">
            <v>3473.6944841362601</v>
          </cell>
          <cell r="AB29">
            <v>-2.0757929464342464</v>
          </cell>
          <cell r="AC29">
            <v>6728.6533351092112</v>
          </cell>
          <cell r="AD29">
            <v>7089.5333115255144</v>
          </cell>
          <cell r="AE29">
            <v>5.363331389555765</v>
          </cell>
          <cell r="AF29">
            <v>1259.7993500877967</v>
          </cell>
          <cell r="AG29">
            <v>1338.3073295554732</v>
          </cell>
          <cell r="AH29">
            <v>6.2317844077475657</v>
          </cell>
          <cell r="AI29">
            <v>1233.2004719940044</v>
          </cell>
          <cell r="AJ29">
            <v>1273.9908210137789</v>
          </cell>
          <cell r="AK29">
            <v>3.3076819175895418</v>
          </cell>
          <cell r="AL29">
            <v>9221.6531571910127</v>
          </cell>
          <cell r="AM29">
            <v>9701.8314620947658</v>
          </cell>
          <cell r="AN29">
            <v>5.2070740106865951</v>
          </cell>
          <cell r="AO29">
            <v>1248.2193724509566</v>
          </cell>
          <cell r="AP29">
            <v>1390</v>
          </cell>
          <cell r="AQ29">
            <v>11.358630596370917</v>
          </cell>
          <cell r="AR29">
            <v>10469.872529641969</v>
          </cell>
          <cell r="AS29">
            <v>11091.831462094766</v>
          </cell>
          <cell r="AT29">
            <v>5.9404632739503436</v>
          </cell>
          <cell r="AU29">
            <v>3741.2191945327577</v>
          </cell>
          <cell r="AV29">
            <v>4002.2981505692524</v>
          </cell>
          <cell r="AW29">
            <v>6.9784458611252518</v>
          </cell>
          <cell r="AX29">
            <v>1272.3421341855178</v>
          </cell>
          <cell r="AY29">
            <v>1455.7735876373652</v>
          </cell>
          <cell r="AZ29">
            <v>14.416834004264889</v>
          </cell>
          <cell r="BA29">
            <v>1276.769485873303</v>
          </cell>
          <cell r="BB29">
            <v>1440.0348804754694</v>
          </cell>
          <cell r="BC29">
            <v>12.787382249388099</v>
          </cell>
          <cell r="BD29">
            <v>1287.5221349761118</v>
          </cell>
          <cell r="BE29">
            <v>1424.1915318871652</v>
          </cell>
          <cell r="BF29">
            <v>10.614916295290648</v>
          </cell>
          <cell r="BG29">
            <v>3836.6337550349326</v>
          </cell>
          <cell r="BH29">
            <v>4320</v>
          </cell>
          <cell r="BI29">
            <v>12.598706987101153</v>
          </cell>
          <cell r="BJ29">
            <v>7577.8529495676903</v>
          </cell>
          <cell r="BK29">
            <v>8322.2981505692514</v>
          </cell>
          <cell r="BL29">
            <v>9.8239594507311079</v>
          </cell>
          <cell r="BM29">
            <v>14306.506284676901</v>
          </cell>
          <cell r="BN29">
            <v>15411.831462094764</v>
          </cell>
          <cell r="BO29">
            <v>7.7260314672473882</v>
          </cell>
        </row>
        <row r="30">
          <cell r="B30">
            <v>25</v>
          </cell>
          <cell r="C30" t="str">
            <v>ROM stock</v>
          </cell>
          <cell r="D30" t="str">
            <v>KTON</v>
          </cell>
          <cell r="E30">
            <v>193.28493050970502</v>
          </cell>
          <cell r="F30">
            <v>47.777940999999998</v>
          </cell>
          <cell r="G30">
            <v>-75.281083282588838</v>
          </cell>
          <cell r="H30">
            <v>204.62076403957886</v>
          </cell>
          <cell r="I30">
            <v>129.87534699999998</v>
          </cell>
          <cell r="J30">
            <v>-36.528754738263622</v>
          </cell>
          <cell r="K30">
            <v>215.9714485443954</v>
          </cell>
          <cell r="L30">
            <v>180.67277599999994</v>
          </cell>
          <cell r="M30">
            <v>-16.344138441586374</v>
          </cell>
          <cell r="N30">
            <v>215.9714485443954</v>
          </cell>
          <cell r="O30">
            <v>180.67277599999994</v>
          </cell>
          <cell r="P30">
            <v>-16.344138441586374</v>
          </cell>
          <cell r="Q30">
            <v>216.83754973553155</v>
          </cell>
          <cell r="R30">
            <v>77.100939999999994</v>
          </cell>
          <cell r="S30">
            <v>-64.442994262738594</v>
          </cell>
          <cell r="T30">
            <v>224.1878859597013</v>
          </cell>
          <cell r="U30">
            <v>89.852140000000006</v>
          </cell>
          <cell r="V30">
            <v>-59.921054781634673</v>
          </cell>
          <cell r="W30">
            <v>230.1257093180898</v>
          </cell>
          <cell r="X30">
            <v>134.27867499999999</v>
          </cell>
          <cell r="Y30">
            <v>-41.649859375601473</v>
          </cell>
          <cell r="Z30">
            <v>230.1257093180898</v>
          </cell>
          <cell r="AA30">
            <v>134.27867499999999</v>
          </cell>
          <cell r="AB30">
            <v>-41.649859375601473</v>
          </cell>
          <cell r="AC30">
            <v>230.1257093180898</v>
          </cell>
          <cell r="AD30">
            <v>134.27867499999999</v>
          </cell>
          <cell r="AE30">
            <v>-41.649859375601473</v>
          </cell>
          <cell r="AF30">
            <v>249.78270267574055</v>
          </cell>
          <cell r="AG30">
            <v>253.975527</v>
          </cell>
          <cell r="AH30">
            <v>1.6785887410716467</v>
          </cell>
          <cell r="AI30">
            <v>278.08629369116363</v>
          </cell>
          <cell r="AJ30">
            <v>311.43148000000002</v>
          </cell>
          <cell r="AK30">
            <v>11.99094923601981</v>
          </cell>
          <cell r="AL30">
            <v>278.08629369116363</v>
          </cell>
          <cell r="AM30">
            <v>311.43148000000002</v>
          </cell>
          <cell r="AN30">
            <v>11.99094923601981</v>
          </cell>
          <cell r="AO30">
            <v>297.54573604094645</v>
          </cell>
          <cell r="AP30">
            <v>324.38786696788293</v>
          </cell>
          <cell r="AQ30">
            <v>9.021178150320603</v>
          </cell>
          <cell r="AR30">
            <v>297.54573604094645</v>
          </cell>
          <cell r="AS30">
            <v>324.38786696788293</v>
          </cell>
          <cell r="AT30">
            <v>9.021178150320603</v>
          </cell>
          <cell r="AU30">
            <v>297.54573604094645</v>
          </cell>
          <cell r="AV30">
            <v>324.38786696788293</v>
          </cell>
          <cell r="AW30">
            <v>9.021178150320603</v>
          </cell>
          <cell r="AX30">
            <v>334.39418400700538</v>
          </cell>
          <cell r="AY30">
            <v>329.15211934194252</v>
          </cell>
          <cell r="AZ30">
            <v>-1.567630334429811</v>
          </cell>
          <cell r="BA30">
            <v>367.94285814523511</v>
          </cell>
          <cell r="BB30">
            <v>314.18783661622405</v>
          </cell>
          <cell r="BC30">
            <v>-14.60961134019152</v>
          </cell>
          <cell r="BD30">
            <v>353.46055934379859</v>
          </cell>
          <cell r="BE30">
            <v>309.38786696788293</v>
          </cell>
          <cell r="BF30">
            <v>-12.468913775765209</v>
          </cell>
          <cell r="BG30">
            <v>353.46055934379859</v>
          </cell>
          <cell r="BH30">
            <v>309.38786696788293</v>
          </cell>
          <cell r="BI30">
            <v>-12.468913775765209</v>
          </cell>
          <cell r="BJ30">
            <v>353.46055934379859</v>
          </cell>
          <cell r="BK30">
            <v>309.38786696788293</v>
          </cell>
          <cell r="BL30">
            <v>-12.468913775765209</v>
          </cell>
          <cell r="BM30">
            <v>353.46055934379859</v>
          </cell>
          <cell r="BN30">
            <v>309.38786696788293</v>
          </cell>
          <cell r="BO30">
            <v>-12.468913775765209</v>
          </cell>
        </row>
        <row r="31">
          <cell r="B31">
            <v>26</v>
          </cell>
          <cell r="C31" t="str">
            <v>F/C stock</v>
          </cell>
          <cell r="D31" t="str">
            <v>KTON</v>
          </cell>
          <cell r="E31">
            <v>160.96107837431947</v>
          </cell>
          <cell r="F31">
            <v>331.34342299999997</v>
          </cell>
          <cell r="G31">
            <v>105.85313315896879</v>
          </cell>
          <cell r="H31">
            <v>173.94139299930822</v>
          </cell>
          <cell r="I31">
            <v>306.01014793722197</v>
          </cell>
          <cell r="J31">
            <v>75.927157222685352</v>
          </cell>
          <cell r="K31">
            <v>146.20089564706257</v>
          </cell>
          <cell r="L31">
            <v>273.10515000000004</v>
          </cell>
          <cell r="M31">
            <v>86.801283802865129</v>
          </cell>
          <cell r="N31">
            <v>146.20089564706257</v>
          </cell>
          <cell r="O31">
            <v>273.10515000000004</v>
          </cell>
          <cell r="P31">
            <v>86.801283802865129</v>
          </cell>
          <cell r="Q31">
            <v>143.76607986427086</v>
          </cell>
          <cell r="R31">
            <v>371.20855560307427</v>
          </cell>
          <cell r="S31">
            <v>158.20315609463037</v>
          </cell>
          <cell r="T31">
            <v>181.73822428255914</v>
          </cell>
          <cell r="U31">
            <v>269.89278655559582</v>
          </cell>
          <cell r="V31">
            <v>48.506340711229562</v>
          </cell>
          <cell r="W31">
            <v>235.96037878908515</v>
          </cell>
          <cell r="X31">
            <v>285.71981610633765</v>
          </cell>
          <cell r="Y31">
            <v>21.088047736069417</v>
          </cell>
          <cell r="Z31">
            <v>235.96037878908515</v>
          </cell>
          <cell r="AA31">
            <v>285.71981610633765</v>
          </cell>
          <cell r="AB31">
            <v>21.088047736069417</v>
          </cell>
          <cell r="AC31">
            <v>235.96037878908515</v>
          </cell>
          <cell r="AD31">
            <v>285.71981610633765</v>
          </cell>
          <cell r="AE31">
            <v>21.088047736069417</v>
          </cell>
          <cell r="AF31">
            <v>223.16647200928236</v>
          </cell>
          <cell r="AG31">
            <v>551.60660060307418</v>
          </cell>
          <cell r="AH31">
            <v>147.17270279745728</v>
          </cell>
          <cell r="AI31">
            <v>306.40036231027045</v>
          </cell>
          <cell r="AJ31">
            <v>461.82923000000005</v>
          </cell>
          <cell r="AK31">
            <v>50.727377251707537</v>
          </cell>
          <cell r="AL31">
            <v>306.40036231027045</v>
          </cell>
          <cell r="AM31">
            <v>461.82923000000005</v>
          </cell>
          <cell r="AN31">
            <v>50.727377251707537</v>
          </cell>
          <cell r="AO31">
            <v>334.50196622362319</v>
          </cell>
          <cell r="AP31">
            <v>417.23922999999996</v>
          </cell>
          <cell r="AQ31">
            <v>24.734462613312349</v>
          </cell>
          <cell r="AR31">
            <v>334.50196622362319</v>
          </cell>
          <cell r="AS31">
            <v>417.23922999999996</v>
          </cell>
          <cell r="AT31">
            <v>24.734462613312349</v>
          </cell>
          <cell r="AU31">
            <v>334.50196622362319</v>
          </cell>
          <cell r="AV31">
            <v>417.23922999999996</v>
          </cell>
          <cell r="AW31">
            <v>24.734462613312349</v>
          </cell>
          <cell r="AX31">
            <v>344.63201738011924</v>
          </cell>
          <cell r="AY31">
            <v>465.57162687330799</v>
          </cell>
          <cell r="AZ31">
            <v>35.092389387546611</v>
          </cell>
          <cell r="BA31">
            <v>377.65042523376542</v>
          </cell>
          <cell r="BB31">
            <v>622.84733895153761</v>
          </cell>
          <cell r="BC31">
            <v>64.926952899892925</v>
          </cell>
          <cell r="BD31">
            <v>501.54817226451706</v>
          </cell>
          <cell r="BE31">
            <v>849.8392299999997</v>
          </cell>
          <cell r="BF31">
            <v>69.443191501013686</v>
          </cell>
          <cell r="BG31">
            <v>501.54817226451706</v>
          </cell>
          <cell r="BH31">
            <v>849.8392299999997</v>
          </cell>
          <cell r="BI31">
            <v>69.443191501013686</v>
          </cell>
          <cell r="BJ31">
            <v>501.54817226451706</v>
          </cell>
          <cell r="BK31">
            <v>849.8392299999997</v>
          </cell>
          <cell r="BL31">
            <v>69.443191501013686</v>
          </cell>
          <cell r="BM31">
            <v>501.54817226451706</v>
          </cell>
          <cell r="BN31">
            <v>849.8392299999997</v>
          </cell>
          <cell r="BO31">
            <v>69.443191501013686</v>
          </cell>
        </row>
        <row r="32">
          <cell r="B32">
            <v>27</v>
          </cell>
          <cell r="C32" t="str">
            <v>Coal Sales</v>
          </cell>
          <cell r="D32" t="str">
            <v>KTON</v>
          </cell>
          <cell r="E32">
            <v>1184.0999999999999</v>
          </cell>
          <cell r="F32">
            <v>1286.21</v>
          </cell>
          <cell r="G32">
            <v>8.6234270754159397</v>
          </cell>
          <cell r="H32">
            <v>1050</v>
          </cell>
          <cell r="I32">
            <v>1068.021</v>
          </cell>
          <cell r="J32">
            <v>1.7162857142857104</v>
          </cell>
          <cell r="K32">
            <v>1091.3</v>
          </cell>
          <cell r="L32">
            <v>1290.5070000000001</v>
          </cell>
          <cell r="M32">
            <v>18.254100613946679</v>
          </cell>
          <cell r="N32">
            <v>3325.3999999999996</v>
          </cell>
          <cell r="O32">
            <v>3644.7379999999998</v>
          </cell>
          <cell r="P32">
            <v>9.6029951284056132</v>
          </cell>
          <cell r="Q32">
            <v>1134.3</v>
          </cell>
          <cell r="R32">
            <v>1061.2940000000001</v>
          </cell>
          <cell r="S32">
            <v>-6.4362161685620967</v>
          </cell>
          <cell r="T32">
            <v>1152.5</v>
          </cell>
          <cell r="U32">
            <v>1181.03</v>
          </cell>
          <cell r="V32">
            <v>2.4754880694143142</v>
          </cell>
          <cell r="W32">
            <v>1201</v>
          </cell>
          <cell r="X32">
            <v>1316.768</v>
          </cell>
          <cell r="Y32">
            <v>9.6393005828476284</v>
          </cell>
          <cell r="Z32">
            <v>3487.8</v>
          </cell>
          <cell r="AA32">
            <v>3559.0920000000001</v>
          </cell>
          <cell r="AB32">
            <v>2.0440392224324766</v>
          </cell>
          <cell r="AC32">
            <v>6813.2</v>
          </cell>
          <cell r="AD32">
            <v>7203.83</v>
          </cell>
          <cell r="AE32">
            <v>5.7334292256208554</v>
          </cell>
          <cell r="AF32">
            <v>1292.5</v>
          </cell>
          <cell r="AG32">
            <v>1072.836</v>
          </cell>
          <cell r="AH32">
            <v>-16.995280464216634</v>
          </cell>
          <cell r="AI32">
            <v>1165</v>
          </cell>
          <cell r="AJ32">
            <v>1370.8710000000001</v>
          </cell>
          <cell r="AK32">
            <v>17.671330472103012</v>
          </cell>
          <cell r="AL32">
            <v>9270.7000000000007</v>
          </cell>
          <cell r="AM32">
            <v>9647.5370000000003</v>
          </cell>
          <cell r="AN32">
            <v>4.0648171119764367</v>
          </cell>
          <cell r="AO32">
            <v>1240</v>
          </cell>
          <cell r="AP32">
            <v>1424.59</v>
          </cell>
          <cell r="AQ32">
            <v>14.886290322580638</v>
          </cell>
          <cell r="AR32">
            <v>10510.7</v>
          </cell>
          <cell r="AS32">
            <v>11072.127</v>
          </cell>
          <cell r="AT32">
            <v>5.341480586449995</v>
          </cell>
          <cell r="AU32">
            <v>3697.5</v>
          </cell>
          <cell r="AV32">
            <v>3868.2970000000005</v>
          </cell>
          <cell r="AW32">
            <v>4.6192562542258413</v>
          </cell>
          <cell r="AX32">
            <v>1249</v>
          </cell>
          <cell r="AY32">
            <v>1355</v>
          </cell>
          <cell r="AZ32">
            <v>8.486789431545235</v>
          </cell>
          <cell r="BA32">
            <v>1238</v>
          </cell>
          <cell r="BB32">
            <v>1252</v>
          </cell>
          <cell r="BC32">
            <v>1.1308562197092082</v>
          </cell>
          <cell r="BD32">
            <v>1163</v>
          </cell>
          <cell r="BE32">
            <v>1160.4000000000001</v>
          </cell>
          <cell r="BF32">
            <v>-0.22355975924332835</v>
          </cell>
          <cell r="BG32">
            <v>3650</v>
          </cell>
          <cell r="BH32">
            <v>3767.4</v>
          </cell>
          <cell r="BI32">
            <v>3.2164383561643861</v>
          </cell>
          <cell r="BJ32">
            <v>7347.5</v>
          </cell>
          <cell r="BK32">
            <v>7635.6970000000001</v>
          </cell>
          <cell r="BL32">
            <v>3.9223817625042545</v>
          </cell>
          <cell r="BM32">
            <v>14160.7</v>
          </cell>
          <cell r="BN32">
            <v>14839.527</v>
          </cell>
          <cell r="BO32">
            <v>4.7937390100771804</v>
          </cell>
        </row>
        <row r="33">
          <cell r="B33">
            <v>28</v>
          </cell>
          <cell r="AL33" t="str">
            <v xml:space="preserve"> </v>
          </cell>
        </row>
        <row r="34">
          <cell r="B34">
            <v>29</v>
          </cell>
          <cell r="C34" t="str">
            <v xml:space="preserve">TOTAL TDM  </v>
          </cell>
          <cell r="E34" t="str">
            <v>JANUARY</v>
          </cell>
          <cell r="H34" t="str">
            <v>FEBRUARY</v>
          </cell>
          <cell r="K34" t="str">
            <v>MARCH</v>
          </cell>
          <cell r="N34" t="str">
            <v>Q1</v>
          </cell>
          <cell r="Q34" t="str">
            <v>APRIL</v>
          </cell>
          <cell r="T34" t="str">
            <v>MAY</v>
          </cell>
          <cell r="W34" t="str">
            <v>JUNE</v>
          </cell>
          <cell r="Z34" t="str">
            <v>Q2</v>
          </cell>
          <cell r="AC34" t="str">
            <v>1st HALF</v>
          </cell>
          <cell r="AF34" t="str">
            <v>JULY</v>
          </cell>
          <cell r="AI34" t="str">
            <v>AUG</v>
          </cell>
          <cell r="AL34" t="str">
            <v>Jan-Aug</v>
          </cell>
          <cell r="AO34" t="str">
            <v>SEP</v>
          </cell>
          <cell r="AR34" t="str">
            <v>Jan-Sep</v>
          </cell>
          <cell r="AU34" t="str">
            <v>Q3</v>
          </cell>
          <cell r="AX34" t="str">
            <v>OCTOBER</v>
          </cell>
          <cell r="BA34" t="str">
            <v>NOVEMBER</v>
          </cell>
          <cell r="BD34" t="str">
            <v>DECEMBER</v>
          </cell>
          <cell r="BG34" t="str">
            <v>Q4</v>
          </cell>
          <cell r="BJ34" t="str">
            <v>2nd HALF</v>
          </cell>
          <cell r="BM34" t="str">
            <v>YTD 2013</v>
          </cell>
        </row>
        <row r="35">
          <cell r="B35">
            <v>30</v>
          </cell>
          <cell r="E35" t="str">
            <v>Plan</v>
          </cell>
          <cell r="F35" t="str">
            <v>Actual</v>
          </cell>
          <cell r="G35" t="str">
            <v>% var</v>
          </cell>
          <cell r="H35" t="str">
            <v>Plan</v>
          </cell>
          <cell r="I35" t="str">
            <v>Actual</v>
          </cell>
          <cell r="J35" t="str">
            <v>% var</v>
          </cell>
          <cell r="K35" t="str">
            <v>Plan</v>
          </cell>
          <cell r="L35" t="str">
            <v>Actual</v>
          </cell>
          <cell r="M35" t="str">
            <v>% var</v>
          </cell>
          <cell r="N35" t="str">
            <v>Plan</v>
          </cell>
          <cell r="O35" t="str">
            <v>Actual</v>
          </cell>
          <cell r="P35" t="str">
            <v>% var</v>
          </cell>
          <cell r="Q35" t="str">
            <v>Plan</v>
          </cell>
          <cell r="R35" t="str">
            <v>Actual</v>
          </cell>
          <cell r="S35" t="str">
            <v>% var</v>
          </cell>
          <cell r="T35" t="str">
            <v>Plan</v>
          </cell>
          <cell r="U35" t="str">
            <v>Actual</v>
          </cell>
          <cell r="V35" t="str">
            <v>% var</v>
          </cell>
          <cell r="W35" t="str">
            <v>Plan</v>
          </cell>
          <cell r="X35" t="str">
            <v>Actual</v>
          </cell>
          <cell r="Y35" t="str">
            <v>% var</v>
          </cell>
          <cell r="Z35" t="str">
            <v>Plan</v>
          </cell>
          <cell r="AA35" t="str">
            <v>Actual</v>
          </cell>
          <cell r="AB35" t="str">
            <v>% var</v>
          </cell>
          <cell r="AC35" t="str">
            <v>Plan</v>
          </cell>
          <cell r="AD35" t="str">
            <v>Actual</v>
          </cell>
          <cell r="AE35" t="str">
            <v>% var</v>
          </cell>
          <cell r="AF35" t="str">
            <v>Plan</v>
          </cell>
          <cell r="AG35" t="str">
            <v>Actual</v>
          </cell>
          <cell r="AH35" t="str">
            <v>% var</v>
          </cell>
          <cell r="AI35" t="str">
            <v>Plan</v>
          </cell>
          <cell r="AJ35" t="str">
            <v>Actual</v>
          </cell>
          <cell r="AK35" t="str">
            <v>% var</v>
          </cell>
          <cell r="AL35" t="str">
            <v>Plan</v>
          </cell>
          <cell r="AM35" t="str">
            <v>Actual</v>
          </cell>
          <cell r="AN35" t="str">
            <v>% var</v>
          </cell>
          <cell r="AO35" t="str">
            <v>Plan</v>
          </cell>
          <cell r="AP35" t="str">
            <v>Est.</v>
          </cell>
          <cell r="AQ35" t="str">
            <v>% var</v>
          </cell>
          <cell r="AR35" t="str">
            <v>Plan</v>
          </cell>
          <cell r="AS35" t="str">
            <v>Est.</v>
          </cell>
          <cell r="AT35" t="str">
            <v>% var</v>
          </cell>
          <cell r="AU35" t="str">
            <v>Plan</v>
          </cell>
          <cell r="AV35" t="str">
            <v>Est.</v>
          </cell>
          <cell r="AW35" t="str">
            <v>% var</v>
          </cell>
          <cell r="AX35" t="str">
            <v>Plan</v>
          </cell>
          <cell r="AY35" t="str">
            <v>Est.</v>
          </cell>
          <cell r="AZ35" t="str">
            <v>% var</v>
          </cell>
          <cell r="BA35" t="str">
            <v>Plan</v>
          </cell>
          <cell r="BB35" t="str">
            <v>Est.</v>
          </cell>
          <cell r="BC35" t="str">
            <v>% var</v>
          </cell>
          <cell r="BD35" t="str">
            <v>Plan</v>
          </cell>
          <cell r="BE35" t="str">
            <v>Est.</v>
          </cell>
          <cell r="BF35" t="str">
            <v>% var</v>
          </cell>
          <cell r="BG35" t="str">
            <v>Plan</v>
          </cell>
          <cell r="BH35" t="str">
            <v>Est.</v>
          </cell>
          <cell r="BI35" t="str">
            <v>% var</v>
          </cell>
          <cell r="BJ35" t="str">
            <v>Plan</v>
          </cell>
          <cell r="BK35" t="str">
            <v>Est.</v>
          </cell>
          <cell r="BL35" t="str">
            <v>% var</v>
          </cell>
          <cell r="BM35" t="str">
            <v>Plan</v>
          </cell>
          <cell r="BN35" t="str">
            <v>Est.</v>
          </cell>
          <cell r="BO35" t="str">
            <v>% var</v>
          </cell>
        </row>
        <row r="36">
          <cell r="B36">
            <v>31</v>
          </cell>
          <cell r="C36" t="str">
            <v>OB Removal</v>
          </cell>
          <cell r="D36" t="str">
            <v>KBCM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</row>
        <row r="37">
          <cell r="B37">
            <v>32</v>
          </cell>
          <cell r="C37" t="str">
            <v>ROM Production</v>
          </cell>
          <cell r="D37" t="str">
            <v>KTON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</row>
        <row r="38">
          <cell r="B38">
            <v>33</v>
          </cell>
          <cell r="C38" t="str">
            <v>F/C Production</v>
          </cell>
          <cell r="D38" t="str">
            <v>KTON</v>
          </cell>
          <cell r="E38">
            <v>182.9412956841532</v>
          </cell>
          <cell r="F38">
            <v>269.29479599999996</v>
          </cell>
          <cell r="G38">
            <v>47.202847226432375</v>
          </cell>
          <cell r="H38">
            <v>197.50638891942819</v>
          </cell>
          <cell r="I38">
            <v>239.813401</v>
          </cell>
          <cell r="J38">
            <v>21.42057900609522</v>
          </cell>
          <cell r="K38">
            <v>196.26291780451285</v>
          </cell>
          <cell r="L38">
            <v>280.61119999999994</v>
          </cell>
          <cell r="M38">
            <v>42.977187509003592</v>
          </cell>
          <cell r="N38">
            <v>576.71060240809425</v>
          </cell>
          <cell r="O38">
            <v>789.71939699999984</v>
          </cell>
          <cell r="P38">
            <v>36.935127202876608</v>
          </cell>
          <cell r="Q38">
            <v>190.57246929081879</v>
          </cell>
          <cell r="R38">
            <v>189.00686035336113</v>
          </cell>
          <cell r="S38">
            <v>-0.82152943879238505</v>
          </cell>
          <cell r="T38">
            <v>221.893486224767</v>
          </cell>
          <cell r="U38">
            <v>116.10862</v>
          </cell>
          <cell r="V38">
            <v>-47.673714097948874</v>
          </cell>
          <cell r="W38">
            <v>221.09716371748121</v>
          </cell>
          <cell r="X38">
            <v>205.36227000000002</v>
          </cell>
          <cell r="Y38">
            <v>-7.1167325048037657</v>
          </cell>
          <cell r="Z38">
            <v>633.56311923306703</v>
          </cell>
          <cell r="AA38">
            <v>510.47775035336116</v>
          </cell>
          <cell r="AB38">
            <v>-19.427483251976795</v>
          </cell>
          <cell r="AC38">
            <v>1210.2737216411613</v>
          </cell>
          <cell r="AD38">
            <v>1300.1971473533611</v>
          </cell>
          <cell r="AE38">
            <v>7.430007287133475</v>
          </cell>
          <cell r="AF38">
            <v>222.20890806717588</v>
          </cell>
          <cell r="AG38">
            <v>187.79373000000004</v>
          </cell>
          <cell r="AH38">
            <v>-15.487758059083664</v>
          </cell>
          <cell r="AI38">
            <v>206.31517025839881</v>
          </cell>
          <cell r="AJ38">
            <v>213.39352000000002</v>
          </cell>
          <cell r="AK38">
            <v>3.4308430799034109</v>
          </cell>
          <cell r="AL38">
            <v>1210.2737216411613</v>
          </cell>
          <cell r="AM38">
            <v>1300.1971473533611</v>
          </cell>
          <cell r="AN38">
            <v>7.430007287133475</v>
          </cell>
          <cell r="AO38">
            <v>228.72833732414682</v>
          </cell>
          <cell r="AP38">
            <v>175</v>
          </cell>
          <cell r="AQ38">
            <v>-23.490022247660843</v>
          </cell>
          <cell r="AR38">
            <v>1432.4826297083371</v>
          </cell>
          <cell r="AS38">
            <v>1487.9908773533612</v>
          </cell>
          <cell r="AT38">
            <v>3.8749682888877985</v>
          </cell>
          <cell r="AU38">
            <v>657.25241564972157</v>
          </cell>
          <cell r="AV38">
            <v>576.18725000000006</v>
          </cell>
          <cell r="AW38">
            <v>-12.33394715933987</v>
          </cell>
          <cell r="AX38">
            <v>224.91275052081397</v>
          </cell>
          <cell r="AY38">
            <v>175</v>
          </cell>
          <cell r="AZ38">
            <v>-22.192050208462916</v>
          </cell>
          <cell r="BA38">
            <v>210.4135206681494</v>
          </cell>
          <cell r="BB38">
            <v>175</v>
          </cell>
          <cell r="BC38">
            <v>-16.83043967692614</v>
          </cell>
          <cell r="BD38">
            <v>178.3625915201539</v>
          </cell>
          <cell r="BE38">
            <v>175</v>
          </cell>
          <cell r="BF38">
            <v>-1.8852560346287333</v>
          </cell>
          <cell r="BG38">
            <v>613.6888627091173</v>
          </cell>
          <cell r="BH38">
            <v>525</v>
          </cell>
          <cell r="BI38">
            <v>-14.451763442080745</v>
          </cell>
          <cell r="BJ38">
            <v>1270.9412783588389</v>
          </cell>
          <cell r="BK38">
            <v>1101.1872499999999</v>
          </cell>
          <cell r="BL38">
            <v>-13.356559523980652</v>
          </cell>
          <cell r="BM38">
            <v>2481.2150000000001</v>
          </cell>
          <cell r="BN38">
            <v>2401.3843973533612</v>
          </cell>
          <cell r="BO38">
            <v>-3.2173996468116992</v>
          </cell>
        </row>
        <row r="39">
          <cell r="B39">
            <v>34</v>
          </cell>
          <cell r="C39" t="str">
            <v>Stripping Ratio</v>
          </cell>
          <cell r="D39" t="str">
            <v>OB: ROM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</row>
        <row r="40">
          <cell r="B40">
            <v>35</v>
          </cell>
          <cell r="C40" t="str">
            <v>Hauling</v>
          </cell>
          <cell r="D40" t="str">
            <v>KTON</v>
          </cell>
          <cell r="E40">
            <v>168.56736001551263</v>
          </cell>
          <cell r="F40">
            <v>192.29906392827937</v>
          </cell>
          <cell r="G40">
            <v>14.078469230687835</v>
          </cell>
          <cell r="H40">
            <v>182.33396082976745</v>
          </cell>
          <cell r="I40">
            <v>247.37767832850216</v>
          </cell>
          <cell r="J40">
            <v>35.672848438509767</v>
          </cell>
          <cell r="K40">
            <v>181.15865970490844</v>
          </cell>
          <cell r="L40">
            <v>255.61235835396388</v>
          </cell>
          <cell r="M40">
            <v>41.098614203888445</v>
          </cell>
          <cell r="N40">
            <v>532.05998055018858</v>
          </cell>
          <cell r="O40">
            <v>695.28910061074544</v>
          </cell>
          <cell r="P40">
            <v>30.678706542026728</v>
          </cell>
          <cell r="Q40">
            <v>175.78017486607675</v>
          </cell>
          <cell r="R40">
            <v>209.8438751560756</v>
          </cell>
          <cell r="S40">
            <v>19.378579134962902</v>
          </cell>
          <cell r="T40">
            <v>205.38410051633645</v>
          </cell>
          <cell r="U40">
            <v>157.86832403205142</v>
          </cell>
          <cell r="V40">
            <v>-23.135080254425819</v>
          </cell>
          <cell r="W40">
            <v>204.63143426833335</v>
          </cell>
          <cell r="X40">
            <v>175.57536867561262</v>
          </cell>
          <cell r="Y40">
            <v>-14.199219047949146</v>
          </cell>
          <cell r="Z40">
            <v>585.79570965074652</v>
          </cell>
          <cell r="AA40">
            <v>543.28756786373958</v>
          </cell>
          <cell r="AB40">
            <v>-7.2564788520473185</v>
          </cell>
          <cell r="AC40">
            <v>1117.855690200935</v>
          </cell>
          <cell r="AD40">
            <v>1238.5766684744849</v>
          </cell>
          <cell r="AE40">
            <v>10.799334773869628</v>
          </cell>
          <cell r="AF40">
            <v>205.68223019682645</v>
          </cell>
          <cell r="AG40">
            <v>168.1235774445266</v>
          </cell>
          <cell r="AH40">
            <v>-18.260523875279993</v>
          </cell>
          <cell r="AI40">
            <v>190.65982420700772</v>
          </cell>
          <cell r="AJ40">
            <v>204.38602198622135</v>
          </cell>
          <cell r="AK40">
            <v>7.1993131412470515</v>
          </cell>
          <cell r="AL40">
            <v>1117.8556902009352</v>
          </cell>
          <cell r="AM40">
            <v>1238.5766684744851</v>
          </cell>
          <cell r="AN40">
            <v>10.799334773869626</v>
          </cell>
          <cell r="AO40">
            <v>211.84424911889744</v>
          </cell>
          <cell r="AP40">
            <v>175</v>
          </cell>
          <cell r="AQ40">
            <v>-17.392140344682488</v>
          </cell>
          <cell r="AR40">
            <v>1323.5379203977616</v>
          </cell>
          <cell r="AS40">
            <v>1406.7002459190116</v>
          </cell>
          <cell r="AT40">
            <v>6.2833353120896884</v>
          </cell>
          <cell r="AU40">
            <v>608.18630352273158</v>
          </cell>
          <cell r="AV40">
            <v>547.50959943074793</v>
          </cell>
          <cell r="AW40">
            <v>-9.9766640157025179</v>
          </cell>
          <cell r="AX40">
            <v>208.23784169361537</v>
          </cell>
          <cell r="AY40">
            <v>175</v>
          </cell>
          <cell r="AZ40">
            <v>-15.961480114896162</v>
          </cell>
          <cell r="BA40">
            <v>194.53349347754357</v>
          </cell>
          <cell r="BB40">
            <v>175</v>
          </cell>
          <cell r="BC40">
            <v>-10.041198113680339</v>
          </cell>
          <cell r="BD40">
            <v>164.23967110517421</v>
          </cell>
          <cell r="BE40">
            <v>175</v>
          </cell>
          <cell r="BF40">
            <v>6.5516015846958151</v>
          </cell>
          <cell r="BG40">
            <v>567.01100627633321</v>
          </cell>
          <cell r="BH40">
            <v>525</v>
          </cell>
          <cell r="BI40">
            <v>-7.409204726417447</v>
          </cell>
          <cell r="BJ40">
            <v>1175.1973097990649</v>
          </cell>
          <cell r="BK40">
            <v>1072.509599430748</v>
          </cell>
          <cell r="BL40">
            <v>-8.7379123073277274</v>
          </cell>
          <cell r="BM40">
            <v>2293.0529999999999</v>
          </cell>
          <cell r="BN40">
            <v>2311.0862679052329</v>
          </cell>
          <cell r="BO40">
            <v>0.786430488315493</v>
          </cell>
        </row>
        <row r="41">
          <cell r="B41">
            <v>36</v>
          </cell>
          <cell r="C41" t="str">
            <v>ROM Stock</v>
          </cell>
          <cell r="D41" t="str">
            <v>KTON</v>
          </cell>
          <cell r="E41">
            <v>71.611238935902804</v>
          </cell>
          <cell r="F41">
            <v>398.10576599999996</v>
          </cell>
          <cell r="G41">
            <v>455.92637680285515</v>
          </cell>
          <cell r="H41">
            <v>53.285460939265619</v>
          </cell>
          <cell r="I41">
            <v>327.45264299999997</v>
          </cell>
          <cell r="J41">
            <v>514.52530808212043</v>
          </cell>
          <cell r="K41">
            <v>125.73231602595777</v>
          </cell>
          <cell r="L41">
            <v>315.55144589120482</v>
          </cell>
          <cell r="M41">
            <v>150.97083698518557</v>
          </cell>
          <cell r="N41">
            <v>125.73231602595777</v>
          </cell>
          <cell r="O41">
            <v>315.55144589120482</v>
          </cell>
          <cell r="P41">
            <v>150.97083698518557</v>
          </cell>
          <cell r="Q41">
            <v>105.84106979434301</v>
          </cell>
          <cell r="R41">
            <v>313.27196299999997</v>
          </cell>
          <cell r="S41">
            <v>195.98336790124139</v>
          </cell>
          <cell r="T41">
            <v>47.558533622257016</v>
          </cell>
          <cell r="U41">
            <v>338.09529199614713</v>
          </cell>
          <cell r="V41">
            <v>610.90352507824423</v>
          </cell>
          <cell r="W41">
            <v>63.861369904775842</v>
          </cell>
          <cell r="X41">
            <v>379.55715199999997</v>
          </cell>
          <cell r="Y41">
            <v>494.34545886810827</v>
          </cell>
          <cell r="Z41">
            <v>63.861369904775842</v>
          </cell>
          <cell r="AA41">
            <v>379.55715199999997</v>
          </cell>
          <cell r="AB41">
            <v>494.34545886810827</v>
          </cell>
          <cell r="AC41">
            <v>63.861369904775842</v>
          </cell>
          <cell r="AD41">
            <v>379.55715199999997</v>
          </cell>
          <cell r="AE41">
            <v>494.34545886810827</v>
          </cell>
          <cell r="AF41">
            <v>57.552461837599964</v>
          </cell>
          <cell r="AG41">
            <v>425.79294501144409</v>
          </cell>
          <cell r="AH41">
            <v>639.83445958043558</v>
          </cell>
          <cell r="AI41">
            <v>64.737291579201127</v>
          </cell>
          <cell r="AJ41">
            <v>439.97206601144404</v>
          </cell>
          <cell r="AK41">
            <v>579.62692797113993</v>
          </cell>
          <cell r="AL41">
            <v>63.861369904775842</v>
          </cell>
          <cell r="AM41">
            <v>379.55715199999997</v>
          </cell>
          <cell r="AN41">
            <v>494.34545886810827</v>
          </cell>
          <cell r="AO41">
            <v>60.208954255054266</v>
          </cell>
          <cell r="AP41">
            <v>470.13806601144404</v>
          </cell>
          <cell r="AQ41">
            <v>680.84409840414742</v>
          </cell>
          <cell r="AR41">
            <v>57.552461837599964</v>
          </cell>
          <cell r="AS41">
            <v>425.79294501144409</v>
          </cell>
          <cell r="AT41">
            <v>639.83445958043558</v>
          </cell>
          <cell r="AU41">
            <v>60.208954255054266</v>
          </cell>
          <cell r="AV41">
            <v>470.13806601144404</v>
          </cell>
          <cell r="AW41">
            <v>680.84409840414742</v>
          </cell>
          <cell r="AX41">
            <v>31.996203734240282</v>
          </cell>
          <cell r="AY41">
            <v>491.82806601144398</v>
          </cell>
          <cell r="AZ41">
            <v>1437.1450628848233</v>
          </cell>
          <cell r="BA41">
            <v>30.282683066090868</v>
          </cell>
          <cell r="BB41">
            <v>525.52806601144403</v>
          </cell>
          <cell r="BC41">
            <v>1635.4078727584933</v>
          </cell>
          <cell r="BD41">
            <v>61.410091545936979</v>
          </cell>
          <cell r="BE41">
            <v>560.01706601144406</v>
          </cell>
          <cell r="BF41">
            <v>811.93002959868727</v>
          </cell>
          <cell r="BG41">
            <v>61.410091545936979</v>
          </cell>
          <cell r="BH41">
            <v>560.01706601144406</v>
          </cell>
          <cell r="BI41">
            <v>811.93002959868727</v>
          </cell>
          <cell r="BJ41">
            <v>61.410091545936979</v>
          </cell>
          <cell r="BK41">
            <v>560.01706601144406</v>
          </cell>
          <cell r="BL41">
            <v>811.93002959868727</v>
          </cell>
          <cell r="BM41">
            <v>61.410091545936979</v>
          </cell>
          <cell r="BN41">
            <v>560.01706601144406</v>
          </cell>
          <cell r="BO41">
            <v>811.93002959868727</v>
          </cell>
        </row>
        <row r="42">
          <cell r="B42">
            <v>37</v>
          </cell>
          <cell r="C42" t="str">
            <v>FC Stock</v>
          </cell>
          <cell r="D42" t="str">
            <v>KTON</v>
          </cell>
          <cell r="E42">
            <v>180.64531078090698</v>
          </cell>
          <cell r="F42">
            <v>145.11597499999999</v>
          </cell>
          <cell r="G42">
            <v>-19.668008888422364</v>
          </cell>
          <cell r="H42">
            <v>181.15169970033514</v>
          </cell>
          <cell r="I42">
            <v>167.06237610892231</v>
          </cell>
          <cell r="J42">
            <v>-7.7776380871499882</v>
          </cell>
          <cell r="K42">
            <v>188.41461750484802</v>
          </cell>
          <cell r="L42">
            <v>121.65334610892228</v>
          </cell>
          <cell r="M42">
            <v>-35.43316982516388</v>
          </cell>
          <cell r="N42">
            <v>188.41461750484802</v>
          </cell>
          <cell r="O42">
            <v>121.65334610892228</v>
          </cell>
          <cell r="P42">
            <v>-35.43316982516388</v>
          </cell>
          <cell r="Q42">
            <v>179.48708679566684</v>
          </cell>
          <cell r="R42">
            <v>94.006206999999989</v>
          </cell>
          <cell r="S42">
            <v>-47.62508619518723</v>
          </cell>
          <cell r="T42">
            <v>220.38057302043387</v>
          </cell>
          <cell r="U42">
            <v>30.890831999999996</v>
          </cell>
          <cell r="V42">
            <v>-85.982960486659692</v>
          </cell>
          <cell r="W42">
            <v>200.47773673791511</v>
          </cell>
          <cell r="X42">
            <v>72.262098999999992</v>
          </cell>
          <cell r="Y42">
            <v>-63.955050483002843</v>
          </cell>
          <cell r="Z42">
            <v>200.47773673791511</v>
          </cell>
          <cell r="AA42">
            <v>72.262098999999992</v>
          </cell>
          <cell r="AB42">
            <v>-63.955050483002843</v>
          </cell>
          <cell r="AC42">
            <v>200.47773673791511</v>
          </cell>
          <cell r="AD42">
            <v>72.262098999999992</v>
          </cell>
          <cell r="AE42">
            <v>-63.955050483002843</v>
          </cell>
          <cell r="AF42">
            <v>223.68664480509099</v>
          </cell>
          <cell r="AG42">
            <v>79.156847999999997</v>
          </cell>
          <cell r="AH42">
            <v>-64.61261776760378</v>
          </cell>
          <cell r="AI42">
            <v>231.0018150634898</v>
          </cell>
          <cell r="AJ42">
            <v>73.289923999999999</v>
          </cell>
          <cell r="AK42">
            <v>-68.273009465377328</v>
          </cell>
          <cell r="AL42">
            <v>200.47773673791511</v>
          </cell>
          <cell r="AM42">
            <v>72.262098999999992</v>
          </cell>
          <cell r="AN42">
            <v>-63.955050483002843</v>
          </cell>
          <cell r="AO42">
            <v>230.73015238763662</v>
          </cell>
          <cell r="AP42">
            <v>94.289923999999985</v>
          </cell>
          <cell r="AQ42">
            <v>-59.134112718138013</v>
          </cell>
          <cell r="AR42">
            <v>223.68664480509099</v>
          </cell>
          <cell r="AS42">
            <v>79.156847999999997</v>
          </cell>
          <cell r="AT42">
            <v>-64.61261776760378</v>
          </cell>
          <cell r="AU42">
            <v>230.73015238763662</v>
          </cell>
          <cell r="AV42">
            <v>94.289923999999985</v>
          </cell>
          <cell r="AW42">
            <v>-59.134112718138013</v>
          </cell>
          <cell r="AX42">
            <v>226.64290290845062</v>
          </cell>
          <cell r="AY42">
            <v>114.28992399999998</v>
          </cell>
          <cell r="AZ42">
            <v>-49.572687900946157</v>
          </cell>
          <cell r="BA42">
            <v>212.05642357660003</v>
          </cell>
          <cell r="BB42">
            <v>129.78992399999998</v>
          </cell>
          <cell r="BC42">
            <v>-38.794627481248334</v>
          </cell>
          <cell r="BD42">
            <v>214.91901509675392</v>
          </cell>
          <cell r="BE42">
            <v>225.28992399999998</v>
          </cell>
          <cell r="BF42">
            <v>4.8254961984528011</v>
          </cell>
          <cell r="BG42">
            <v>214.91901509675392</v>
          </cell>
          <cell r="BH42">
            <v>225.28992399999998</v>
          </cell>
          <cell r="BI42">
            <v>4.8254961984528011</v>
          </cell>
          <cell r="BJ42">
            <v>214.91901509675392</v>
          </cell>
          <cell r="BK42">
            <v>225.28992399999998</v>
          </cell>
          <cell r="BL42">
            <v>4.8254961984528011</v>
          </cell>
          <cell r="BM42">
            <v>214.91901509675392</v>
          </cell>
          <cell r="BN42">
            <v>225.28992399999998</v>
          </cell>
          <cell r="BO42">
            <v>4.8254961984528011</v>
          </cell>
        </row>
        <row r="43">
          <cell r="B43">
            <v>38</v>
          </cell>
          <cell r="C43" t="str">
            <v>Sales</v>
          </cell>
          <cell r="D43" t="str">
            <v>KTON</v>
          </cell>
          <cell r="E43">
            <v>123.5</v>
          </cell>
          <cell r="F43">
            <v>70.682000000000002</v>
          </cell>
          <cell r="G43">
            <v>-42.767611336032388</v>
          </cell>
          <cell r="H43">
            <v>197</v>
          </cell>
          <cell r="I43">
            <v>217.86699999999999</v>
          </cell>
          <cell r="J43">
            <v>10.592385786802025</v>
          </cell>
          <cell r="K43">
            <v>189</v>
          </cell>
          <cell r="L43">
            <v>326.44099999999997</v>
          </cell>
          <cell r="M43">
            <v>72.7201058201058</v>
          </cell>
          <cell r="N43">
            <v>509.5</v>
          </cell>
          <cell r="O43">
            <v>614.99</v>
          </cell>
          <cell r="P43">
            <v>20.704612365063792</v>
          </cell>
          <cell r="Q43">
            <v>199.5</v>
          </cell>
          <cell r="R43">
            <v>216.654</v>
          </cell>
          <cell r="S43">
            <v>8.5984962406015022</v>
          </cell>
          <cell r="T43">
            <v>181</v>
          </cell>
          <cell r="U43">
            <v>179.22399999999999</v>
          </cell>
          <cell r="V43">
            <v>-0.98121546961326556</v>
          </cell>
          <cell r="W43">
            <v>241</v>
          </cell>
          <cell r="X43">
            <v>163.97900000000001</v>
          </cell>
          <cell r="Y43">
            <v>-31.958921161825721</v>
          </cell>
          <cell r="Z43">
            <v>621.5</v>
          </cell>
          <cell r="AA43">
            <v>559.85699999999997</v>
          </cell>
          <cell r="AB43">
            <v>-9.9184231697506071</v>
          </cell>
          <cell r="AC43">
            <v>1131</v>
          </cell>
          <cell r="AD43">
            <v>1174.847</v>
          </cell>
          <cell r="AE43">
            <v>3.8768346595932783</v>
          </cell>
          <cell r="AF43">
            <v>199</v>
          </cell>
          <cell r="AG43">
            <v>180.911</v>
          </cell>
          <cell r="AH43">
            <v>-9.0899497487437184</v>
          </cell>
          <cell r="AI43">
            <v>199</v>
          </cell>
          <cell r="AJ43">
            <v>0</v>
          </cell>
          <cell r="AK43">
            <v>-100</v>
          </cell>
          <cell r="AL43">
            <v>1131</v>
          </cell>
          <cell r="AM43">
            <v>1174.847</v>
          </cell>
          <cell r="AN43">
            <v>3.8768346595932783</v>
          </cell>
          <cell r="AO43">
            <v>229</v>
          </cell>
          <cell r="AP43">
            <v>154</v>
          </cell>
          <cell r="AQ43">
            <v>-32.751091703056765</v>
          </cell>
          <cell r="AR43">
            <v>1330</v>
          </cell>
          <cell r="AS43">
            <v>1355.758</v>
          </cell>
          <cell r="AT43">
            <v>1.9366917293233112</v>
          </cell>
          <cell r="AU43">
            <v>627</v>
          </cell>
          <cell r="AV43">
            <v>334.911</v>
          </cell>
          <cell r="AW43">
            <v>-46.585167464114832</v>
          </cell>
          <cell r="AX43">
            <v>229</v>
          </cell>
          <cell r="AY43">
            <v>155</v>
          </cell>
          <cell r="AZ43">
            <v>-32.314410480349345</v>
          </cell>
          <cell r="BA43">
            <v>225</v>
          </cell>
          <cell r="BB43">
            <v>159.5</v>
          </cell>
          <cell r="BC43">
            <v>-29.111111111111111</v>
          </cell>
          <cell r="BD43">
            <v>175.5</v>
          </cell>
          <cell r="BE43">
            <v>79.5</v>
          </cell>
          <cell r="BF43">
            <v>-54.700854700854705</v>
          </cell>
          <cell r="BG43">
            <v>629.5</v>
          </cell>
          <cell r="BH43">
            <v>394</v>
          </cell>
          <cell r="BI43">
            <v>-37.410643367752186</v>
          </cell>
          <cell r="BJ43">
            <v>1256.5</v>
          </cell>
          <cell r="BK43">
            <v>728.91100000000006</v>
          </cell>
          <cell r="BL43">
            <v>-41.988778352566648</v>
          </cell>
          <cell r="BM43">
            <v>2387.5</v>
          </cell>
          <cell r="BN43">
            <v>1903.758</v>
          </cell>
          <cell r="BO43">
            <v>-20.261445026178009</v>
          </cell>
        </row>
        <row r="44">
          <cell r="B44">
            <v>39</v>
          </cell>
          <cell r="L44" t="str">
            <v xml:space="preserve"> </v>
          </cell>
          <cell r="AM44" t="str">
            <v xml:space="preserve"> </v>
          </cell>
          <cell r="AS44" t="str">
            <v xml:space="preserve"> </v>
          </cell>
        </row>
        <row r="45">
          <cell r="B45">
            <v>40</v>
          </cell>
          <cell r="C45" t="str">
            <v>TDM</v>
          </cell>
          <cell r="E45" t="str">
            <v>JANUARY</v>
          </cell>
          <cell r="H45" t="str">
            <v>FEBRUARY</v>
          </cell>
          <cell r="K45" t="str">
            <v>MARCH</v>
          </cell>
          <cell r="N45" t="str">
            <v>Q1</v>
          </cell>
          <cell r="Q45" t="str">
            <v>APRIL</v>
          </cell>
          <cell r="T45" t="str">
            <v>MAY</v>
          </cell>
          <cell r="W45" t="str">
            <v>JUNE</v>
          </cell>
          <cell r="Z45" t="str">
            <v>Q2</v>
          </cell>
          <cell r="AC45" t="str">
            <v>1st HALF</v>
          </cell>
          <cell r="AF45" t="str">
            <v>JULY</v>
          </cell>
          <cell r="AI45" t="str">
            <v>AUG</v>
          </cell>
          <cell r="AL45" t="str">
            <v>Jan-Aug</v>
          </cell>
          <cell r="AO45" t="str">
            <v>SEP</v>
          </cell>
          <cell r="AR45" t="str">
            <v>Jan-Sep</v>
          </cell>
          <cell r="AU45" t="str">
            <v>Q3</v>
          </cell>
          <cell r="AX45" t="str">
            <v>OCTOBER</v>
          </cell>
          <cell r="BA45" t="str">
            <v>NOVEMBER</v>
          </cell>
          <cell r="BD45" t="str">
            <v>DECEMBER</v>
          </cell>
          <cell r="BG45" t="str">
            <v>Q4</v>
          </cell>
          <cell r="BJ45" t="str">
            <v>2nd HALF</v>
          </cell>
          <cell r="BM45" t="str">
            <v>YTD 2013</v>
          </cell>
        </row>
        <row r="46">
          <cell r="B46">
            <v>41</v>
          </cell>
          <cell r="C46" t="str">
            <v>(as contractor)</v>
          </cell>
          <cell r="E46" t="str">
            <v>Plan</v>
          </cell>
          <cell r="F46" t="str">
            <v>Actual</v>
          </cell>
          <cell r="G46" t="str">
            <v>% var</v>
          </cell>
          <cell r="H46" t="str">
            <v>Plan</v>
          </cell>
          <cell r="I46" t="str">
            <v>Actual</v>
          </cell>
          <cell r="J46" t="str">
            <v>% var</v>
          </cell>
          <cell r="K46" t="str">
            <v>Plan</v>
          </cell>
          <cell r="L46" t="str">
            <v>Actual</v>
          </cell>
          <cell r="M46" t="str">
            <v>% var</v>
          </cell>
          <cell r="N46" t="str">
            <v>Plan</v>
          </cell>
          <cell r="O46" t="str">
            <v>Actual</v>
          </cell>
          <cell r="P46" t="str">
            <v>% var</v>
          </cell>
          <cell r="Q46" t="str">
            <v>Plan</v>
          </cell>
          <cell r="R46" t="str">
            <v>Actual</v>
          </cell>
          <cell r="S46" t="str">
            <v>% var</v>
          </cell>
          <cell r="T46" t="str">
            <v>Plan</v>
          </cell>
          <cell r="U46" t="str">
            <v>Actual</v>
          </cell>
          <cell r="V46" t="str">
            <v>% var</v>
          </cell>
          <cell r="W46" t="str">
            <v>Plan</v>
          </cell>
          <cell r="X46" t="str">
            <v>Actual</v>
          </cell>
          <cell r="Y46" t="str">
            <v>% var</v>
          </cell>
          <cell r="Z46" t="str">
            <v>Plan</v>
          </cell>
          <cell r="AA46" t="str">
            <v>Actual</v>
          </cell>
          <cell r="AB46" t="str">
            <v>% var</v>
          </cell>
          <cell r="AC46" t="str">
            <v>Plan</v>
          </cell>
          <cell r="AD46" t="str">
            <v>Actual</v>
          </cell>
          <cell r="AE46" t="str">
            <v>% var</v>
          </cell>
          <cell r="AF46" t="str">
            <v>Plan</v>
          </cell>
          <cell r="AG46" t="str">
            <v>Actual</v>
          </cell>
          <cell r="AH46" t="str">
            <v>% var</v>
          </cell>
          <cell r="AI46" t="str">
            <v>Plan</v>
          </cell>
          <cell r="AJ46" t="str">
            <v>Actual</v>
          </cell>
          <cell r="AK46" t="str">
            <v>% var</v>
          </cell>
          <cell r="AL46" t="str">
            <v>Plan</v>
          </cell>
          <cell r="AM46" t="str">
            <v>Actual</v>
          </cell>
          <cell r="AN46" t="str">
            <v>% var</v>
          </cell>
          <cell r="AO46" t="str">
            <v>Plan</v>
          </cell>
          <cell r="AP46" t="str">
            <v>Est.</v>
          </cell>
          <cell r="AQ46" t="str">
            <v>% var</v>
          </cell>
          <cell r="AR46" t="str">
            <v>Plan</v>
          </cell>
          <cell r="AS46" t="str">
            <v>Est.</v>
          </cell>
          <cell r="AT46" t="str">
            <v>% var</v>
          </cell>
          <cell r="AU46" t="str">
            <v>Plan</v>
          </cell>
          <cell r="AV46" t="str">
            <v>Est.</v>
          </cell>
          <cell r="AW46" t="str">
            <v>% var</v>
          </cell>
          <cell r="AX46" t="str">
            <v>Plan</v>
          </cell>
          <cell r="AY46" t="str">
            <v>Est.</v>
          </cell>
          <cell r="AZ46" t="str">
            <v>% var</v>
          </cell>
          <cell r="BA46" t="str">
            <v>Plan</v>
          </cell>
          <cell r="BB46" t="str">
            <v>Est.</v>
          </cell>
          <cell r="BC46" t="str">
            <v>% var</v>
          </cell>
          <cell r="BD46" t="str">
            <v>Plan</v>
          </cell>
          <cell r="BE46" t="str">
            <v>Est.</v>
          </cell>
          <cell r="BF46" t="str">
            <v>% var</v>
          </cell>
          <cell r="BG46" t="str">
            <v>Plan</v>
          </cell>
          <cell r="BH46" t="str">
            <v>Est.</v>
          </cell>
          <cell r="BI46" t="str">
            <v>% var</v>
          </cell>
          <cell r="BJ46" t="str">
            <v>Plan</v>
          </cell>
          <cell r="BK46" t="str">
            <v>Est.</v>
          </cell>
          <cell r="BL46" t="str">
            <v>% var</v>
          </cell>
          <cell r="BM46" t="str">
            <v>Plan</v>
          </cell>
          <cell r="BN46" t="str">
            <v>Est.</v>
          </cell>
          <cell r="BO46" t="str">
            <v>% var</v>
          </cell>
        </row>
        <row r="47">
          <cell r="B47">
            <v>42</v>
          </cell>
          <cell r="C47" t="str">
            <v>OB Removal</v>
          </cell>
          <cell r="D47" t="str">
            <v>KBCM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</row>
        <row r="48">
          <cell r="B48">
            <v>43</v>
          </cell>
          <cell r="C48" t="str">
            <v>ROM Production</v>
          </cell>
          <cell r="D48" t="str">
            <v>KTON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</row>
        <row r="49">
          <cell r="B49">
            <v>44</v>
          </cell>
          <cell r="C49" t="str">
            <v>Stripping Ratio</v>
          </cell>
          <cell r="D49" t="str">
            <v>OB: ROM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</row>
        <row r="50">
          <cell r="B50">
            <v>45</v>
          </cell>
        </row>
        <row r="51">
          <cell r="B51">
            <v>46</v>
          </cell>
          <cell r="C51" t="str">
            <v>TDM (as owner)</v>
          </cell>
          <cell r="E51" t="str">
            <v>JANUARY</v>
          </cell>
          <cell r="H51" t="str">
            <v>FEBRUARY</v>
          </cell>
          <cell r="K51" t="str">
            <v>MARCH</v>
          </cell>
          <cell r="N51" t="str">
            <v>Q1</v>
          </cell>
          <cell r="Q51" t="str">
            <v>APRIL</v>
          </cell>
          <cell r="T51" t="str">
            <v>MAY</v>
          </cell>
          <cell r="W51" t="str">
            <v>JUNE</v>
          </cell>
          <cell r="Z51" t="str">
            <v>Q2</v>
          </cell>
          <cell r="AC51" t="str">
            <v>1st HALF</v>
          </cell>
          <cell r="AF51" t="str">
            <v>JULY</v>
          </cell>
          <cell r="AI51" t="str">
            <v>AUG</v>
          </cell>
          <cell r="AL51" t="str">
            <v>Jan-Aug</v>
          </cell>
          <cell r="AO51" t="str">
            <v>SEP</v>
          </cell>
          <cell r="AR51" t="str">
            <v>Jan-Sep</v>
          </cell>
          <cell r="AU51" t="str">
            <v>Q3</v>
          </cell>
          <cell r="AX51" t="str">
            <v>OCTOBER</v>
          </cell>
          <cell r="BA51" t="str">
            <v>NOVEMBER</v>
          </cell>
          <cell r="BD51" t="str">
            <v>DECEMBER</v>
          </cell>
          <cell r="BG51" t="str">
            <v>Q4</v>
          </cell>
          <cell r="BJ51" t="str">
            <v>2nd HALF</v>
          </cell>
          <cell r="BM51" t="str">
            <v>YTD 2013</v>
          </cell>
        </row>
        <row r="52">
          <cell r="B52">
            <v>47</v>
          </cell>
          <cell r="E52" t="str">
            <v>Plan</v>
          </cell>
          <cell r="F52" t="str">
            <v>Actual</v>
          </cell>
          <cell r="G52" t="str">
            <v>% var</v>
          </cell>
          <cell r="H52" t="str">
            <v>Plan</v>
          </cell>
          <cell r="I52" t="str">
            <v>Actual</v>
          </cell>
          <cell r="J52" t="str">
            <v>% var</v>
          </cell>
          <cell r="K52" t="str">
            <v>Plan</v>
          </cell>
          <cell r="L52" t="str">
            <v>Actual</v>
          </cell>
          <cell r="M52" t="str">
            <v>% var</v>
          </cell>
          <cell r="N52" t="str">
            <v>Plan</v>
          </cell>
          <cell r="O52" t="str">
            <v>Actual</v>
          </cell>
          <cell r="P52" t="str">
            <v>% var</v>
          </cell>
          <cell r="Q52" t="str">
            <v>Plan</v>
          </cell>
          <cell r="R52" t="str">
            <v>Actual</v>
          </cell>
          <cell r="S52" t="str">
            <v>% var</v>
          </cell>
          <cell r="T52" t="str">
            <v>Plan</v>
          </cell>
          <cell r="U52" t="str">
            <v>Actual</v>
          </cell>
          <cell r="V52" t="str">
            <v>% var</v>
          </cell>
          <cell r="W52" t="str">
            <v>Plan</v>
          </cell>
          <cell r="X52" t="str">
            <v>Actual</v>
          </cell>
          <cell r="Y52" t="str">
            <v>% var</v>
          </cell>
          <cell r="Z52" t="str">
            <v>Plan</v>
          </cell>
          <cell r="AA52" t="str">
            <v>Actual</v>
          </cell>
          <cell r="AB52" t="str">
            <v>% var</v>
          </cell>
          <cell r="AC52" t="str">
            <v>Plan</v>
          </cell>
          <cell r="AD52" t="str">
            <v>Actual</v>
          </cell>
          <cell r="AE52" t="str">
            <v>% var</v>
          </cell>
          <cell r="AF52" t="str">
            <v>Plan</v>
          </cell>
          <cell r="AG52" t="str">
            <v>Actual</v>
          </cell>
          <cell r="AH52" t="str">
            <v>% var</v>
          </cell>
          <cell r="AI52" t="str">
            <v>Plan</v>
          </cell>
          <cell r="AJ52" t="str">
            <v>Actual</v>
          </cell>
          <cell r="AK52" t="str">
            <v>% var</v>
          </cell>
          <cell r="AL52" t="str">
            <v>Plan</v>
          </cell>
          <cell r="AM52" t="str">
            <v>Actual</v>
          </cell>
          <cell r="AN52" t="str">
            <v>% var</v>
          </cell>
          <cell r="AO52" t="str">
            <v>Plan</v>
          </cell>
          <cell r="AP52" t="str">
            <v>Est.</v>
          </cell>
          <cell r="AQ52" t="str">
            <v>% var</v>
          </cell>
          <cell r="AR52" t="str">
            <v>Plan</v>
          </cell>
          <cell r="AS52" t="str">
            <v>Est.</v>
          </cell>
          <cell r="AT52" t="str">
            <v>% var</v>
          </cell>
          <cell r="AU52" t="str">
            <v>Plan</v>
          </cell>
          <cell r="AV52" t="str">
            <v>Est.</v>
          </cell>
          <cell r="AW52" t="str">
            <v>% var</v>
          </cell>
          <cell r="AX52" t="str">
            <v>Plan</v>
          </cell>
          <cell r="AY52" t="str">
            <v>Est.</v>
          </cell>
          <cell r="AZ52" t="str">
            <v>% var</v>
          </cell>
          <cell r="BA52" t="str">
            <v>Plan</v>
          </cell>
          <cell r="BB52" t="str">
            <v>Est.</v>
          </cell>
          <cell r="BC52" t="str">
            <v>% var</v>
          </cell>
          <cell r="BD52" t="str">
            <v>Plan</v>
          </cell>
          <cell r="BE52" t="str">
            <v>Est.</v>
          </cell>
          <cell r="BF52" t="str">
            <v>% var</v>
          </cell>
          <cell r="BG52" t="str">
            <v>Plan</v>
          </cell>
          <cell r="BH52" t="str">
            <v>Est.</v>
          </cell>
          <cell r="BI52" t="str">
            <v>% var</v>
          </cell>
          <cell r="BJ52" t="str">
            <v>Plan</v>
          </cell>
          <cell r="BK52" t="str">
            <v>Est.</v>
          </cell>
          <cell r="BL52" t="str">
            <v>% var</v>
          </cell>
          <cell r="BM52" t="str">
            <v>Plan</v>
          </cell>
          <cell r="BN52" t="str">
            <v>Est.</v>
          </cell>
          <cell r="BO52" t="str">
            <v>% var</v>
          </cell>
        </row>
        <row r="53">
          <cell r="B53">
            <v>48</v>
          </cell>
          <cell r="C53" t="str">
            <v>OB Removal</v>
          </cell>
          <cell r="D53" t="str">
            <v>KBCM</v>
          </cell>
          <cell r="E53">
            <v>4217.6266459999997</v>
          </cell>
          <cell r="F53">
            <v>4217.6266459999997</v>
          </cell>
          <cell r="G53">
            <v>0</v>
          </cell>
          <cell r="H53">
            <v>3562.2179729999998</v>
          </cell>
          <cell r="I53">
            <v>3562.2179729999998</v>
          </cell>
          <cell r="J53">
            <v>0</v>
          </cell>
          <cell r="K53">
            <v>4494.965792</v>
          </cell>
          <cell r="L53">
            <v>4494.965792</v>
          </cell>
          <cell r="M53">
            <v>0</v>
          </cell>
          <cell r="N53">
            <v>12274.810410999999</v>
          </cell>
          <cell r="O53">
            <v>12274.810410999999</v>
          </cell>
          <cell r="P53">
            <v>0</v>
          </cell>
          <cell r="Q53">
            <v>3283.8046690000001</v>
          </cell>
          <cell r="R53">
            <v>3283.8046690000001</v>
          </cell>
          <cell r="S53">
            <v>0</v>
          </cell>
          <cell r="T53">
            <v>3987.8398179999999</v>
          </cell>
          <cell r="U53">
            <v>3987.8398179999999</v>
          </cell>
          <cell r="V53">
            <v>0</v>
          </cell>
          <cell r="W53">
            <v>4355</v>
          </cell>
          <cell r="X53">
            <v>3965.5941769999999</v>
          </cell>
          <cell r="Y53">
            <v>-8.9415803214695764</v>
          </cell>
          <cell r="Z53">
            <v>11626.644487</v>
          </cell>
          <cell r="AA53">
            <v>11237.238664</v>
          </cell>
          <cell r="AB53">
            <v>-3.3492537200686074</v>
          </cell>
          <cell r="AC53">
            <v>23901.454897999996</v>
          </cell>
          <cell r="AD53">
            <v>23512.049074999999</v>
          </cell>
          <cell r="AE53">
            <v>-1.6292138895385051</v>
          </cell>
          <cell r="AF53">
            <v>3815</v>
          </cell>
          <cell r="AG53">
            <v>4196.6120529999989</v>
          </cell>
          <cell r="AH53">
            <v>10.002937169069433</v>
          </cell>
          <cell r="AI53">
            <v>3543</v>
          </cell>
          <cell r="AJ53">
            <v>3487.87</v>
          </cell>
          <cell r="AK53">
            <v>-1.5560259666948943</v>
          </cell>
          <cell r="AL53">
            <v>31259.454898</v>
          </cell>
          <cell r="AM53">
            <v>31196.531127999999</v>
          </cell>
          <cell r="AN53">
            <v>-0.2012951607931818</v>
          </cell>
          <cell r="AO53">
            <v>3856</v>
          </cell>
          <cell r="AP53">
            <v>3706.1709999999994</v>
          </cell>
          <cell r="AQ53">
            <v>-3.8856068464730456</v>
          </cell>
          <cell r="AR53">
            <v>35115.454897999996</v>
          </cell>
          <cell r="AS53">
            <v>34902.702127999997</v>
          </cell>
          <cell r="AT53">
            <v>-0.60586647850065734</v>
          </cell>
          <cell r="AU53">
            <v>11214</v>
          </cell>
          <cell r="AV53">
            <v>11390.653052999998</v>
          </cell>
          <cell r="AW53">
            <v>1.5752902889245424</v>
          </cell>
          <cell r="AX53">
            <v>3485.3</v>
          </cell>
          <cell r="AY53">
            <v>3563.8746076666689</v>
          </cell>
          <cell r="AZ53">
            <v>2.2544575120267618</v>
          </cell>
          <cell r="BA53">
            <v>3393.3</v>
          </cell>
          <cell r="BB53">
            <v>3471.9946076666688</v>
          </cell>
          <cell r="BC53">
            <v>2.3191173096003483</v>
          </cell>
          <cell r="BD53">
            <v>3058.3</v>
          </cell>
          <cell r="BE53">
            <v>3137.2936076666688</v>
          </cell>
          <cell r="BF53">
            <v>2.5829254051815909</v>
          </cell>
          <cell r="BG53">
            <v>9936.9000000000015</v>
          </cell>
          <cell r="BH53">
            <v>10173.162823000006</v>
          </cell>
          <cell r="BI53">
            <v>2.3776310821282749</v>
          </cell>
          <cell r="BJ53">
            <v>21150.9</v>
          </cell>
          <cell r="BK53">
            <v>21563.815876000004</v>
          </cell>
          <cell r="BL53">
            <v>1.9522378527627795</v>
          </cell>
          <cell r="BM53">
            <v>45052.354898000005</v>
          </cell>
          <cell r="BN53">
            <v>45075.864951000003</v>
          </cell>
          <cell r="BO53">
            <v>5.2183849330907736E-2</v>
          </cell>
        </row>
        <row r="54">
          <cell r="B54">
            <v>49</v>
          </cell>
          <cell r="C54" t="str">
            <v>ROM Production</v>
          </cell>
          <cell r="D54" t="str">
            <v>KTON</v>
          </cell>
          <cell r="E54">
            <v>228.427311620056</v>
          </cell>
          <cell r="F54">
            <v>228.427311620056</v>
          </cell>
          <cell r="G54">
            <v>0</v>
          </cell>
          <cell r="H54">
            <v>179.180610922791</v>
          </cell>
          <cell r="I54">
            <v>179.180610922791</v>
          </cell>
          <cell r="J54">
            <v>0</v>
          </cell>
          <cell r="K54">
            <v>268.70977289120498</v>
          </cell>
          <cell r="L54">
            <v>268.70977289120498</v>
          </cell>
          <cell r="M54">
            <v>0</v>
          </cell>
          <cell r="N54">
            <v>676.31769543405198</v>
          </cell>
          <cell r="O54">
            <v>676.31769543405198</v>
          </cell>
          <cell r="P54">
            <v>0</v>
          </cell>
          <cell r="Q54">
            <v>170.681223059204</v>
          </cell>
          <cell r="R54">
            <v>170.681223059204</v>
          </cell>
          <cell r="S54">
            <v>0</v>
          </cell>
          <cell r="T54">
            <v>163.61095005268101</v>
          </cell>
          <cell r="U54">
            <v>163.61095005268101</v>
          </cell>
          <cell r="V54">
            <v>0</v>
          </cell>
          <cell r="W54">
            <v>237.4</v>
          </cell>
          <cell r="X54">
            <v>235.19531706237001</v>
          </cell>
          <cell r="Y54">
            <v>-0.92867857524431208</v>
          </cell>
          <cell r="Z54">
            <v>571.69217311188504</v>
          </cell>
          <cell r="AA54">
            <v>569.48749017425507</v>
          </cell>
          <cell r="AB54">
            <v>-0.38564161647154355</v>
          </cell>
          <cell r="AC54">
            <v>1248.009868545937</v>
          </cell>
          <cell r="AD54">
            <v>1245.8051856083071</v>
          </cell>
          <cell r="AE54">
            <v>-0.1766558897646103</v>
          </cell>
          <cell r="AF54">
            <v>215.9</v>
          </cell>
          <cell r="AG54">
            <v>237.3702039116516</v>
          </cell>
          <cell r="AH54">
            <v>9.9445131596348286</v>
          </cell>
          <cell r="AI54">
            <v>213.5</v>
          </cell>
          <cell r="AJ54">
            <v>235.52408586351012</v>
          </cell>
          <cell r="AK54">
            <v>10.315731083611299</v>
          </cell>
          <cell r="AL54">
            <v>1677.4098685459371</v>
          </cell>
          <cell r="AM54">
            <v>1718.6994753834688</v>
          </cell>
          <cell r="AN54">
            <v>2.4615097127885366</v>
          </cell>
          <cell r="AO54">
            <v>224.2</v>
          </cell>
          <cell r="AP54">
            <v>205.166</v>
          </cell>
          <cell r="AQ54">
            <v>-8.4897413024085608</v>
          </cell>
          <cell r="AR54">
            <v>1901.6098685459372</v>
          </cell>
          <cell r="AS54">
            <v>1923.8654753834687</v>
          </cell>
          <cell r="AT54">
            <v>1.1703560864747338</v>
          </cell>
          <cell r="AU54">
            <v>653.59999999999991</v>
          </cell>
          <cell r="AV54">
            <v>678.06028977516166</v>
          </cell>
          <cell r="AW54">
            <v>3.7423943964445776</v>
          </cell>
          <cell r="AX54">
            <v>196.7</v>
          </cell>
          <cell r="AY54">
            <v>196.69</v>
          </cell>
          <cell r="AZ54">
            <v>-5.0838840874381829E-3</v>
          </cell>
          <cell r="BA54">
            <v>208.7</v>
          </cell>
          <cell r="BB54">
            <v>208.7</v>
          </cell>
          <cell r="BC54">
            <v>0</v>
          </cell>
          <cell r="BD54">
            <v>209.49</v>
          </cell>
          <cell r="BE54">
            <v>209.489</v>
          </cell>
          <cell r="BF54">
            <v>-4.7734975416715588E-4</v>
          </cell>
          <cell r="BG54">
            <v>614.89</v>
          </cell>
          <cell r="BH54">
            <v>614.87900000000002</v>
          </cell>
          <cell r="BI54">
            <v>-1.7889378587986888E-3</v>
          </cell>
          <cell r="BJ54">
            <v>1268.4899999999998</v>
          </cell>
          <cell r="BK54">
            <v>1292.9392897751618</v>
          </cell>
          <cell r="BL54">
            <v>1.9274325990084287</v>
          </cell>
          <cell r="BM54">
            <v>2516.4998685459368</v>
          </cell>
          <cell r="BN54">
            <v>2538.7444753834684</v>
          </cell>
          <cell r="BO54">
            <v>0.88395024834174896</v>
          </cell>
        </row>
        <row r="55">
          <cell r="B55">
            <v>50</v>
          </cell>
          <cell r="C55" t="str">
            <v>F/C Production</v>
          </cell>
          <cell r="D55" t="str">
            <v>KTON</v>
          </cell>
          <cell r="E55">
            <v>182.9412956841532</v>
          </cell>
          <cell r="F55">
            <v>269.29479599999996</v>
          </cell>
          <cell r="G55">
            <v>47.202847226432375</v>
          </cell>
          <cell r="H55">
            <v>197.50638891942819</v>
          </cell>
          <cell r="I55">
            <v>239.813401</v>
          </cell>
          <cell r="J55">
            <v>21.42057900609522</v>
          </cell>
          <cell r="K55">
            <v>196.26291780451285</v>
          </cell>
          <cell r="L55">
            <v>280.61119999999994</v>
          </cell>
          <cell r="M55">
            <v>42.977187509003592</v>
          </cell>
          <cell r="N55">
            <v>576.71060240809425</v>
          </cell>
          <cell r="O55">
            <v>789.71939699999984</v>
          </cell>
          <cell r="P55">
            <v>36.935127202876608</v>
          </cell>
          <cell r="Q55">
            <v>190.57246929081879</v>
          </cell>
          <cell r="R55">
            <v>189.00686035336113</v>
          </cell>
          <cell r="S55">
            <v>-0.82152943879238505</v>
          </cell>
          <cell r="T55">
            <v>221.893486224767</v>
          </cell>
          <cell r="U55">
            <v>116.10862</v>
          </cell>
          <cell r="V55">
            <v>-47.673714097948874</v>
          </cell>
          <cell r="W55">
            <v>221.09716371748121</v>
          </cell>
          <cell r="X55">
            <v>205.36227000000002</v>
          </cell>
          <cell r="Y55">
            <v>-7.1167325048037657</v>
          </cell>
          <cell r="Z55">
            <v>633.56311923306703</v>
          </cell>
          <cell r="AA55">
            <v>510.47775035336116</v>
          </cell>
          <cell r="AB55">
            <v>-19.427483251976795</v>
          </cell>
          <cell r="AC55">
            <v>1210.2737216411613</v>
          </cell>
          <cell r="AD55">
            <v>1300.1971473533611</v>
          </cell>
          <cell r="AE55">
            <v>7.430007287133475</v>
          </cell>
          <cell r="AF55">
            <v>222.20890806717588</v>
          </cell>
          <cell r="AG55">
            <v>187.79373000000004</v>
          </cell>
          <cell r="AH55">
            <v>-15.487758059083664</v>
          </cell>
          <cell r="AI55">
            <v>206.31517025839881</v>
          </cell>
          <cell r="AJ55">
            <v>213.39352000000002</v>
          </cell>
          <cell r="AK55">
            <v>3.4308430799034109</v>
          </cell>
          <cell r="AL55">
            <v>1638.797799966736</v>
          </cell>
          <cell r="AM55">
            <v>1701.3843973533612</v>
          </cell>
          <cell r="AN55">
            <v>3.8190554922575344</v>
          </cell>
          <cell r="AO55">
            <v>228.72833732414682</v>
          </cell>
          <cell r="AP55">
            <v>175</v>
          </cell>
          <cell r="AQ55">
            <v>-23.490022247660843</v>
          </cell>
          <cell r="AR55">
            <v>1867.5261372908828</v>
          </cell>
          <cell r="AS55">
            <v>1876.3843973533612</v>
          </cell>
          <cell r="AT55">
            <v>0.47433124953895334</v>
          </cell>
          <cell r="AU55">
            <v>657.25241564972157</v>
          </cell>
          <cell r="AV55">
            <v>576.18725000000006</v>
          </cell>
          <cell r="AW55">
            <v>-12.33394715933987</v>
          </cell>
          <cell r="AX55">
            <v>224.91275052081397</v>
          </cell>
          <cell r="AY55">
            <v>175</v>
          </cell>
          <cell r="AZ55">
            <v>-22.192050208462916</v>
          </cell>
          <cell r="BA55">
            <v>210.4135206681494</v>
          </cell>
          <cell r="BB55">
            <v>175</v>
          </cell>
          <cell r="BC55">
            <v>-16.83043967692614</v>
          </cell>
          <cell r="BD55">
            <v>178.3625915201539</v>
          </cell>
          <cell r="BE55">
            <v>175</v>
          </cell>
          <cell r="BF55">
            <v>-1.8852560346287333</v>
          </cell>
          <cell r="BG55">
            <v>613.6888627091173</v>
          </cell>
          <cell r="BH55">
            <v>525</v>
          </cell>
          <cell r="BI55">
            <v>-14.451763442080745</v>
          </cell>
          <cell r="BJ55">
            <v>1270.9412783588389</v>
          </cell>
          <cell r="BK55">
            <v>1101.1872499999999</v>
          </cell>
          <cell r="BL55">
            <v>-13.356559523980652</v>
          </cell>
          <cell r="BM55">
            <v>2481.2150000000001</v>
          </cell>
          <cell r="BN55">
            <v>2401.3843973533612</v>
          </cell>
          <cell r="BO55">
            <v>-3.2173996468116992</v>
          </cell>
        </row>
        <row r="56">
          <cell r="B56">
            <v>51</v>
          </cell>
          <cell r="C56" t="str">
            <v>Stripping Ratio</v>
          </cell>
          <cell r="D56" t="str">
            <v>OB: ROM</v>
          </cell>
          <cell r="E56">
            <v>18.463758191118554</v>
          </cell>
          <cell r="F56">
            <v>18.463758191118554</v>
          </cell>
          <cell r="G56">
            <v>0</v>
          </cell>
          <cell r="H56">
            <v>19.880599550667682</v>
          </cell>
          <cell r="I56">
            <v>19.880599550667682</v>
          </cell>
          <cell r="J56">
            <v>0</v>
          </cell>
          <cell r="K56">
            <v>16.727957988412719</v>
          </cell>
          <cell r="L56">
            <v>16.727957988412719</v>
          </cell>
          <cell r="M56">
            <v>0</v>
          </cell>
          <cell r="N56">
            <v>18.149473973355352</v>
          </cell>
          <cell r="O56">
            <v>18.149473973355352</v>
          </cell>
          <cell r="P56">
            <v>0</v>
          </cell>
          <cell r="Q56">
            <v>19.239402027608804</v>
          </cell>
          <cell r="R56">
            <v>19.239402027608804</v>
          </cell>
          <cell r="S56">
            <v>0</v>
          </cell>
          <cell r="T56">
            <v>24.373917618080927</v>
          </cell>
          <cell r="U56">
            <v>24.373917618080927</v>
          </cell>
          <cell r="V56">
            <v>0</v>
          </cell>
          <cell r="W56">
            <v>18.344566133108678</v>
          </cell>
          <cell r="X56">
            <v>16.860855167232724</v>
          </cell>
          <cell r="Y56">
            <v>-8.0880133937761514</v>
          </cell>
          <cell r="Z56">
            <v>20.337246220658972</v>
          </cell>
          <cell r="AA56">
            <v>19.732195803917598</v>
          </cell>
          <cell r="AB56">
            <v>-2.9750852705257218</v>
          </cell>
          <cell r="AC56">
            <v>19.151655367795858</v>
          </cell>
          <cell r="AD56">
            <v>18.872974158892617</v>
          </cell>
          <cell r="AE56">
            <v>-1.4551285700966188</v>
          </cell>
          <cell r="AF56">
            <v>17.670217693376564</v>
          </cell>
          <cell r="AG56">
            <v>17.679607565918275</v>
          </cell>
          <cell r="AH56">
            <v>5.3139540806167854E-2</v>
          </cell>
          <cell r="AI56">
            <v>16.594847775175644</v>
          </cell>
          <cell r="AJ56">
            <v>14.808973728577699</v>
          </cell>
          <cell r="AK56">
            <v>-10.761617526070031</v>
          </cell>
          <cell r="AL56">
            <v>114.37242522070599</v>
          </cell>
          <cell r="AM56">
            <v>111.11223008077378</v>
          </cell>
          <cell r="AN56">
            <v>-2.8505080080631022</v>
          </cell>
          <cell r="AO56">
            <v>17.198929527207852</v>
          </cell>
          <cell r="AP56">
            <v>18.064255285963558</v>
          </cell>
          <cell r="AQ56">
            <v>5.0312768442175626</v>
          </cell>
          <cell r="AR56">
            <v>18.466171993970018</v>
          </cell>
          <cell r="AS56">
            <v>18.1419660441919</v>
          </cell>
          <cell r="AT56">
            <v>-1.7556749167287369</v>
          </cell>
          <cell r="AU56">
            <v>17.157282741738069</v>
          </cell>
          <cell r="AV56">
            <v>16.798879428224634</v>
          </cell>
          <cell r="AW56">
            <v>-2.0889281764970655</v>
          </cell>
          <cell r="AX56">
            <v>17.718861209964416</v>
          </cell>
          <cell r="AY56">
            <v>18.119246569051143</v>
          </cell>
          <cell r="AZ56">
            <v>2.2596562744199669</v>
          </cell>
          <cell r="BA56">
            <v>16.259223766171541</v>
          </cell>
          <cell r="BB56">
            <v>16.636294238939477</v>
          </cell>
          <cell r="BC56">
            <v>2.3191173096003403</v>
          </cell>
          <cell r="BD56">
            <v>14.598787531624421</v>
          </cell>
          <cell r="BE56">
            <v>14.975934811215236</v>
          </cell>
          <cell r="BF56">
            <v>2.5834150868613248</v>
          </cell>
          <cell r="BG56">
            <v>16.160451462863278</v>
          </cell>
          <cell r="BH56">
            <v>16.544983359327617</v>
          </cell>
          <cell r="BI56">
            <v>2.3794625870941335</v>
          </cell>
          <cell r="BJ56">
            <v>16.674077052243224</v>
          </cell>
          <cell r="BK56">
            <v>16.678134887330934</v>
          </cell>
          <cell r="BL56">
            <v>2.4336190093139819E-2</v>
          </cell>
          <cell r="BM56">
            <v>17.902784522707638</v>
          </cell>
          <cell r="BN56">
            <v>17.755179927744187</v>
          </cell>
          <cell r="BO56">
            <v>-0.82447841996998172</v>
          </cell>
        </row>
        <row r="57">
          <cell r="B57">
            <v>52</v>
          </cell>
          <cell r="C57" t="str">
            <v>Hauling</v>
          </cell>
          <cell r="D57" t="str">
            <v>KTON</v>
          </cell>
          <cell r="E57">
            <v>168.56736001551263</v>
          </cell>
          <cell r="F57">
            <v>192.29906392827937</v>
          </cell>
          <cell r="G57">
            <v>14.078469230687835</v>
          </cell>
          <cell r="H57">
            <v>182.33396082976745</v>
          </cell>
          <cell r="I57">
            <v>247.37767832850216</v>
          </cell>
          <cell r="J57">
            <v>35.672848438509767</v>
          </cell>
          <cell r="K57">
            <v>181.15865970490844</v>
          </cell>
          <cell r="L57">
            <v>255.61235835396388</v>
          </cell>
          <cell r="M57">
            <v>41.098614203888445</v>
          </cell>
          <cell r="N57">
            <v>532.05998055018858</v>
          </cell>
          <cell r="O57">
            <v>695.28910061074544</v>
          </cell>
          <cell r="P57">
            <v>30.678706542026728</v>
          </cell>
          <cell r="Q57">
            <v>175.78017486607675</v>
          </cell>
          <cell r="R57">
            <v>209.8438751560756</v>
          </cell>
          <cell r="S57">
            <v>19.378579134962902</v>
          </cell>
          <cell r="T57">
            <v>205.38410051633645</v>
          </cell>
          <cell r="U57">
            <v>157.86832403205142</v>
          </cell>
          <cell r="V57">
            <v>-23.135080254425819</v>
          </cell>
          <cell r="W57">
            <v>204.63143426833335</v>
          </cell>
          <cell r="X57">
            <v>175.57536867561262</v>
          </cell>
          <cell r="Y57">
            <v>-14.199219047949146</v>
          </cell>
          <cell r="Z57">
            <v>585.79570965074652</v>
          </cell>
          <cell r="AA57">
            <v>543.28756786373958</v>
          </cell>
          <cell r="AB57">
            <v>-7.2564788520473185</v>
          </cell>
          <cell r="AC57">
            <v>1117.855690200935</v>
          </cell>
          <cell r="AD57">
            <v>1238.5766684744849</v>
          </cell>
          <cell r="AE57">
            <v>10.799334773869628</v>
          </cell>
          <cell r="AF57">
            <v>205.68223019682645</v>
          </cell>
          <cell r="AG57">
            <v>168.1235774445266</v>
          </cell>
          <cell r="AH57">
            <v>-18.260523875279993</v>
          </cell>
          <cell r="AI57">
            <v>190.65982420700772</v>
          </cell>
          <cell r="AJ57">
            <v>204.38602198622135</v>
          </cell>
          <cell r="AK57">
            <v>7.1993131412470515</v>
          </cell>
          <cell r="AL57">
            <v>1514.1977446047692</v>
          </cell>
          <cell r="AM57">
            <v>1611.0862679052329</v>
          </cell>
          <cell r="AN57">
            <v>6.3986704276694866</v>
          </cell>
          <cell r="AO57">
            <v>211.84424911889744</v>
          </cell>
          <cell r="AP57">
            <v>175</v>
          </cell>
          <cell r="AQ57">
            <v>-17.392140344682488</v>
          </cell>
          <cell r="AR57">
            <v>1726.0419937236666</v>
          </cell>
          <cell r="AS57">
            <v>1786.0862679052329</v>
          </cell>
          <cell r="AT57">
            <v>3.4787261491842512</v>
          </cell>
          <cell r="AU57">
            <v>608.18630352273158</v>
          </cell>
          <cell r="AV57">
            <v>547.50959943074793</v>
          </cell>
          <cell r="AW57">
            <v>-9.9766640157025179</v>
          </cell>
          <cell r="AX57">
            <v>208.23784169361537</v>
          </cell>
          <cell r="AY57">
            <v>175</v>
          </cell>
          <cell r="AZ57">
            <v>-15.961480114896162</v>
          </cell>
          <cell r="BA57">
            <v>194.53349347754357</v>
          </cell>
          <cell r="BB57">
            <v>175</v>
          </cell>
          <cell r="BC57">
            <v>-10.041198113680339</v>
          </cell>
          <cell r="BD57">
            <v>164.23967110517421</v>
          </cell>
          <cell r="BE57">
            <v>175</v>
          </cell>
          <cell r="BF57">
            <v>6.5516015846958151</v>
          </cell>
          <cell r="BG57">
            <v>567.01100627633321</v>
          </cell>
          <cell r="BH57">
            <v>525</v>
          </cell>
          <cell r="BI57">
            <v>-7.409204726417447</v>
          </cell>
          <cell r="BJ57">
            <v>1175.1973097990649</v>
          </cell>
          <cell r="BK57">
            <v>1072.509599430748</v>
          </cell>
          <cell r="BL57">
            <v>-8.7379123073277274</v>
          </cell>
          <cell r="BM57">
            <v>2293.0529999999999</v>
          </cell>
          <cell r="BN57">
            <v>2311.0862679052329</v>
          </cell>
          <cell r="BO57">
            <v>0.786430488315493</v>
          </cell>
        </row>
        <row r="58">
          <cell r="B58">
            <v>53</v>
          </cell>
          <cell r="C58" t="str">
            <v>ROM Stock</v>
          </cell>
          <cell r="D58" t="str">
            <v>KTON</v>
          </cell>
          <cell r="E58">
            <v>71.611238935902804</v>
          </cell>
          <cell r="F58">
            <v>398.10576599999996</v>
          </cell>
          <cell r="G58">
            <v>455.92637680285515</v>
          </cell>
          <cell r="H58">
            <v>53.285460939265619</v>
          </cell>
          <cell r="I58">
            <v>327.45264299999997</v>
          </cell>
          <cell r="J58">
            <v>514.52530808212043</v>
          </cell>
          <cell r="K58">
            <v>125.73231602595777</v>
          </cell>
          <cell r="L58">
            <v>315.55144589120482</v>
          </cell>
          <cell r="M58">
            <v>150.97083698518557</v>
          </cell>
          <cell r="N58">
            <v>125.73231602595777</v>
          </cell>
          <cell r="O58">
            <v>315.55144589120482</v>
          </cell>
          <cell r="P58">
            <v>150.97083698518557</v>
          </cell>
          <cell r="Q58">
            <v>105.84106979434301</v>
          </cell>
          <cell r="R58">
            <v>313.27196299999997</v>
          </cell>
          <cell r="S58">
            <v>195.98336790124139</v>
          </cell>
          <cell r="T58">
            <v>47.558533622257016</v>
          </cell>
          <cell r="U58">
            <v>338.09529199614713</v>
          </cell>
          <cell r="V58">
            <v>610.90352507824423</v>
          </cell>
          <cell r="W58">
            <v>63.861369904775842</v>
          </cell>
          <cell r="X58">
            <v>379.55715199999997</v>
          </cell>
          <cell r="Y58">
            <v>494.34545886810827</v>
          </cell>
          <cell r="Z58">
            <v>63.861369904775842</v>
          </cell>
          <cell r="AA58">
            <v>379.55715199999997</v>
          </cell>
          <cell r="AB58">
            <v>494.34545886810827</v>
          </cell>
          <cell r="AC58">
            <v>63.861369904775842</v>
          </cell>
          <cell r="AD58">
            <v>379.55715199999997</v>
          </cell>
          <cell r="AE58">
            <v>494.34545886810827</v>
          </cell>
          <cell r="AF58">
            <v>57.552461837599964</v>
          </cell>
          <cell r="AG58">
            <v>425.79294501144409</v>
          </cell>
          <cell r="AH58">
            <v>639.83445958043558</v>
          </cell>
          <cell r="AI58">
            <v>64.737291579201127</v>
          </cell>
          <cell r="AJ58">
            <v>439.97206601144404</v>
          </cell>
          <cell r="AK58">
            <v>579.62692797113993</v>
          </cell>
          <cell r="AL58">
            <v>64.737291579201127</v>
          </cell>
          <cell r="AM58">
            <v>439.97206601144404</v>
          </cell>
          <cell r="AN58">
            <v>579.62692797113993</v>
          </cell>
          <cell r="AO58">
            <v>60.208954255054266</v>
          </cell>
          <cell r="AP58">
            <v>470.13806601144404</v>
          </cell>
          <cell r="AQ58">
            <v>680.84409840414742</v>
          </cell>
          <cell r="AR58">
            <v>60.208954255054266</v>
          </cell>
          <cell r="AS58">
            <v>470.13806601144404</v>
          </cell>
          <cell r="AT58">
            <v>680.84409840414742</v>
          </cell>
          <cell r="AU58">
            <v>60.208954255054266</v>
          </cell>
          <cell r="AV58">
            <v>470.13806601144404</v>
          </cell>
          <cell r="AW58">
            <v>680.84409840414742</v>
          </cell>
          <cell r="AX58">
            <v>31.996203734240282</v>
          </cell>
          <cell r="AY58">
            <v>491.82806601144398</v>
          </cell>
          <cell r="AZ58">
            <v>1437.1450628848233</v>
          </cell>
          <cell r="BA58">
            <v>30.282683066090868</v>
          </cell>
          <cell r="BB58">
            <v>525.52806601144403</v>
          </cell>
          <cell r="BC58">
            <v>1635.4078727584933</v>
          </cell>
          <cell r="BD58">
            <v>61.410091545936979</v>
          </cell>
          <cell r="BE58">
            <v>560.01706601144406</v>
          </cell>
          <cell r="BF58">
            <v>811.93002959868727</v>
          </cell>
          <cell r="BG58">
            <v>61.410091545936979</v>
          </cell>
          <cell r="BH58">
            <v>560.01706601144406</v>
          </cell>
          <cell r="BI58">
            <v>811.93002959868727</v>
          </cell>
          <cell r="BJ58">
            <v>61.410091545936979</v>
          </cell>
          <cell r="BK58">
            <v>560.01706601144406</v>
          </cell>
          <cell r="BL58">
            <v>811.93002959868727</v>
          </cell>
          <cell r="BM58">
            <v>61.410091545936979</v>
          </cell>
          <cell r="BN58">
            <v>560.01706601144406</v>
          </cell>
          <cell r="BO58">
            <v>811.93002959868727</v>
          </cell>
        </row>
        <row r="59">
          <cell r="B59">
            <v>54</v>
          </cell>
          <cell r="C59" t="str">
            <v>FC Stock</v>
          </cell>
          <cell r="D59" t="str">
            <v>KTON</v>
          </cell>
          <cell r="E59">
            <v>180.64531078090698</v>
          </cell>
          <cell r="F59">
            <v>145.11597499999999</v>
          </cell>
          <cell r="G59">
            <v>-19.668008888422364</v>
          </cell>
          <cell r="H59">
            <v>181.15169970033514</v>
          </cell>
          <cell r="I59">
            <v>167.06237610892231</v>
          </cell>
          <cell r="J59">
            <v>-7.7776380871499882</v>
          </cell>
          <cell r="K59">
            <v>188.41461750484802</v>
          </cell>
          <cell r="L59">
            <v>121.65334610892228</v>
          </cell>
          <cell r="M59">
            <v>-35.43316982516388</v>
          </cell>
          <cell r="N59">
            <v>188.41461750484802</v>
          </cell>
          <cell r="O59">
            <v>121.65334610892228</v>
          </cell>
          <cell r="P59">
            <v>-35.43316982516388</v>
          </cell>
          <cell r="Q59">
            <v>179.48708679566684</v>
          </cell>
          <cell r="R59">
            <v>94.006206999999989</v>
          </cell>
          <cell r="S59">
            <v>-47.62508619518723</v>
          </cell>
          <cell r="T59">
            <v>220.38057302043387</v>
          </cell>
          <cell r="U59">
            <v>30.890831999999996</v>
          </cell>
          <cell r="V59">
            <v>-85.982960486659692</v>
          </cell>
          <cell r="W59">
            <v>200.47773673791511</v>
          </cell>
          <cell r="X59">
            <v>72.262098999999992</v>
          </cell>
          <cell r="Y59">
            <v>-63.955050483002843</v>
          </cell>
          <cell r="Z59">
            <v>200.47773673791511</v>
          </cell>
          <cell r="AA59">
            <v>72.262098999999992</v>
          </cell>
          <cell r="AB59">
            <v>-63.955050483002843</v>
          </cell>
          <cell r="AC59">
            <v>200.47773673791511</v>
          </cell>
          <cell r="AD59">
            <v>72.262098999999992</v>
          </cell>
          <cell r="AE59">
            <v>-63.955050483002843</v>
          </cell>
          <cell r="AF59">
            <v>223.68664480509099</v>
          </cell>
          <cell r="AG59">
            <v>79.156847999999997</v>
          </cell>
          <cell r="AH59">
            <v>-64.61261776760378</v>
          </cell>
          <cell r="AI59">
            <v>231.0018150634898</v>
          </cell>
          <cell r="AJ59">
            <v>73.289923999999999</v>
          </cell>
          <cell r="AK59">
            <v>-68.273009465377328</v>
          </cell>
          <cell r="AL59">
            <v>231.0018150634898</v>
          </cell>
          <cell r="AM59">
            <v>73.289923999999999</v>
          </cell>
          <cell r="AN59">
            <v>-68.273009465377328</v>
          </cell>
          <cell r="AO59">
            <v>230.73015238763662</v>
          </cell>
          <cell r="AP59">
            <v>94.289923999999985</v>
          </cell>
          <cell r="AQ59">
            <v>-59.134112718138013</v>
          </cell>
          <cell r="AR59">
            <v>230.73015238763662</v>
          </cell>
          <cell r="AS59">
            <v>94.289923999999985</v>
          </cell>
          <cell r="AT59">
            <v>-59.134112718138013</v>
          </cell>
          <cell r="AU59">
            <v>230.73015238763662</v>
          </cell>
          <cell r="AV59">
            <v>94.289923999999985</v>
          </cell>
          <cell r="AW59">
            <v>-59.134112718138013</v>
          </cell>
          <cell r="AX59">
            <v>226.64290290845062</v>
          </cell>
          <cell r="AY59">
            <v>114.28992399999998</v>
          </cell>
          <cell r="AZ59">
            <v>-49.572687900946157</v>
          </cell>
          <cell r="BA59">
            <v>212.05642357660003</v>
          </cell>
          <cell r="BB59">
            <v>129.78992399999998</v>
          </cell>
          <cell r="BC59">
            <v>-38.794627481248334</v>
          </cell>
          <cell r="BD59">
            <v>214.91901509675392</v>
          </cell>
          <cell r="BE59">
            <v>225.28992399999998</v>
          </cell>
          <cell r="BF59">
            <v>4.8254961984528011</v>
          </cell>
          <cell r="BG59">
            <v>214.91901509675392</v>
          </cell>
          <cell r="BH59">
            <v>225.28992399999998</v>
          </cell>
          <cell r="BI59">
            <v>4.8254961984528011</v>
          </cell>
          <cell r="BJ59">
            <v>214.91901509675392</v>
          </cell>
          <cell r="BK59">
            <v>225.28992399999998</v>
          </cell>
          <cell r="BL59">
            <v>4.8254961984528011</v>
          </cell>
          <cell r="BM59">
            <v>214.91901509675392</v>
          </cell>
          <cell r="BN59">
            <v>225.28992399999998</v>
          </cell>
          <cell r="BO59">
            <v>4.8254961984528011</v>
          </cell>
        </row>
        <row r="60">
          <cell r="B60">
            <v>55</v>
          </cell>
          <cell r="C60" t="str">
            <v>Sales</v>
          </cell>
          <cell r="D60" t="str">
            <v>KTON</v>
          </cell>
          <cell r="E60">
            <v>123.5</v>
          </cell>
          <cell r="F60">
            <v>70.682000000000002</v>
          </cell>
          <cell r="G60">
            <v>-42.767611336032388</v>
          </cell>
          <cell r="H60">
            <v>197</v>
          </cell>
          <cell r="I60">
            <v>217.86699999999999</v>
          </cell>
          <cell r="J60">
            <v>10.592385786802025</v>
          </cell>
          <cell r="K60">
            <v>189</v>
          </cell>
          <cell r="L60">
            <v>326.44099999999997</v>
          </cell>
          <cell r="M60">
            <v>72.7201058201058</v>
          </cell>
          <cell r="N60">
            <v>509.5</v>
          </cell>
          <cell r="O60">
            <v>614.99</v>
          </cell>
          <cell r="P60">
            <v>20.704612365063792</v>
          </cell>
          <cell r="Q60">
            <v>199.5</v>
          </cell>
          <cell r="R60">
            <v>216.654</v>
          </cell>
          <cell r="S60">
            <v>8.5984962406015022</v>
          </cell>
          <cell r="T60">
            <v>181</v>
          </cell>
          <cell r="U60">
            <v>179.22399999999999</v>
          </cell>
          <cell r="V60">
            <v>-0.98121546961326556</v>
          </cell>
          <cell r="W60">
            <v>241</v>
          </cell>
          <cell r="X60">
            <v>163.97900000000001</v>
          </cell>
          <cell r="Y60">
            <v>-31.958921161825721</v>
          </cell>
          <cell r="Z60">
            <v>621.5</v>
          </cell>
          <cell r="AA60">
            <v>559.85699999999997</v>
          </cell>
          <cell r="AB60">
            <v>-9.9184231697506071</v>
          </cell>
          <cell r="AC60">
            <v>1131</v>
          </cell>
          <cell r="AD60">
            <v>1174.847</v>
          </cell>
          <cell r="AE60">
            <v>3.8768346595932783</v>
          </cell>
          <cell r="AF60">
            <v>199</v>
          </cell>
          <cell r="AG60">
            <v>180.911</v>
          </cell>
          <cell r="AH60">
            <v>-9.0899497487437184</v>
          </cell>
          <cell r="AI60">
            <v>199</v>
          </cell>
          <cell r="AJ60">
            <v>0</v>
          </cell>
          <cell r="AK60">
            <v>-100</v>
          </cell>
          <cell r="AL60">
            <v>1529</v>
          </cell>
          <cell r="AM60">
            <v>1355.758</v>
          </cell>
          <cell r="AN60">
            <v>-11.330412034009154</v>
          </cell>
          <cell r="AO60">
            <v>229</v>
          </cell>
          <cell r="AP60">
            <v>154</v>
          </cell>
          <cell r="AQ60">
            <v>-32.751091703056765</v>
          </cell>
          <cell r="AR60">
            <v>1758</v>
          </cell>
          <cell r="AS60">
            <v>1509.758</v>
          </cell>
          <cell r="AT60">
            <v>-14.120705346985208</v>
          </cell>
          <cell r="AU60">
            <v>627</v>
          </cell>
          <cell r="AV60">
            <v>334.911</v>
          </cell>
          <cell r="AW60">
            <v>-46.585167464114832</v>
          </cell>
          <cell r="AX60">
            <v>229</v>
          </cell>
          <cell r="AY60">
            <v>155</v>
          </cell>
          <cell r="AZ60">
            <v>-32.314410480349345</v>
          </cell>
          <cell r="BA60">
            <v>225</v>
          </cell>
          <cell r="BB60">
            <v>159.5</v>
          </cell>
          <cell r="BC60">
            <v>-29.111111111111111</v>
          </cell>
          <cell r="BD60">
            <v>175.5</v>
          </cell>
          <cell r="BE60">
            <v>79.5</v>
          </cell>
          <cell r="BF60">
            <v>-54.700854700854705</v>
          </cell>
          <cell r="BG60">
            <v>629.5</v>
          </cell>
          <cell r="BH60">
            <v>394</v>
          </cell>
          <cell r="BI60">
            <v>-37.410643367752186</v>
          </cell>
          <cell r="BJ60">
            <v>1256.5</v>
          </cell>
          <cell r="BK60">
            <v>728.91100000000006</v>
          </cell>
          <cell r="BL60">
            <v>-41.988778352566648</v>
          </cell>
          <cell r="BM60">
            <v>2387.5</v>
          </cell>
          <cell r="BN60">
            <v>1903.758</v>
          </cell>
          <cell r="BO60">
            <v>-20.261445026178009</v>
          </cell>
        </row>
        <row r="61">
          <cell r="B61">
            <v>56</v>
          </cell>
        </row>
        <row r="62">
          <cell r="B62">
            <v>57</v>
          </cell>
          <cell r="C62" t="str">
            <v>EMBALUT</v>
          </cell>
          <cell r="E62" t="str">
            <v>JANUARY</v>
          </cell>
          <cell r="H62" t="str">
            <v>FEBRUARY</v>
          </cell>
          <cell r="K62" t="str">
            <v>MARCH</v>
          </cell>
          <cell r="N62" t="str">
            <v>Q1</v>
          </cell>
          <cell r="Q62" t="str">
            <v>APRIL</v>
          </cell>
          <cell r="T62" t="str">
            <v>MAY</v>
          </cell>
          <cell r="W62" t="str">
            <v>JUNE</v>
          </cell>
          <cell r="Z62" t="str">
            <v>Q2</v>
          </cell>
          <cell r="AC62" t="str">
            <v>1st HALF</v>
          </cell>
          <cell r="AF62" t="str">
            <v>JULY</v>
          </cell>
          <cell r="AI62" t="str">
            <v>AUG</v>
          </cell>
          <cell r="AL62" t="str">
            <v>Jan-Aug</v>
          </cell>
          <cell r="AO62" t="str">
            <v>SEP</v>
          </cell>
          <cell r="AR62" t="str">
            <v>Jan-Sep</v>
          </cell>
          <cell r="AU62" t="str">
            <v>Q3</v>
          </cell>
          <cell r="AX62" t="str">
            <v>OCTOBER</v>
          </cell>
          <cell r="BA62" t="str">
            <v>NOVEMBER</v>
          </cell>
          <cell r="BD62" t="str">
            <v>DECEMBER</v>
          </cell>
          <cell r="BG62" t="str">
            <v>Q4</v>
          </cell>
          <cell r="BJ62" t="str">
            <v>2nd HALF</v>
          </cell>
          <cell r="BM62" t="str">
            <v>YTD 2013</v>
          </cell>
        </row>
        <row r="63">
          <cell r="B63">
            <v>58</v>
          </cell>
          <cell r="E63" t="str">
            <v>Plan</v>
          </cell>
          <cell r="F63" t="str">
            <v>Actual</v>
          </cell>
          <cell r="G63" t="str">
            <v>% var</v>
          </cell>
          <cell r="H63" t="str">
            <v>Plan</v>
          </cell>
          <cell r="I63" t="str">
            <v>Actual</v>
          </cell>
          <cell r="J63" t="str">
            <v>% var</v>
          </cell>
          <cell r="K63" t="str">
            <v>Plan</v>
          </cell>
          <cell r="L63" t="str">
            <v>Actual</v>
          </cell>
          <cell r="M63" t="str">
            <v>% var</v>
          </cell>
          <cell r="N63" t="str">
            <v>Plan</v>
          </cell>
          <cell r="O63" t="str">
            <v>Actual</v>
          </cell>
          <cell r="P63" t="str">
            <v>% var</v>
          </cell>
          <cell r="Q63" t="str">
            <v>Plan</v>
          </cell>
          <cell r="R63" t="str">
            <v>Actual</v>
          </cell>
          <cell r="S63" t="str">
            <v>% var</v>
          </cell>
          <cell r="T63" t="str">
            <v>Plan</v>
          </cell>
          <cell r="U63" t="str">
            <v>Actual</v>
          </cell>
          <cell r="V63" t="str">
            <v>% var</v>
          </cell>
          <cell r="W63" t="str">
            <v>Plan</v>
          </cell>
          <cell r="X63" t="str">
            <v>Actual</v>
          </cell>
          <cell r="Y63" t="str">
            <v>% var</v>
          </cell>
          <cell r="Z63" t="str">
            <v>Plan</v>
          </cell>
          <cell r="AA63" t="str">
            <v>Actual</v>
          </cell>
          <cell r="AB63" t="str">
            <v>% var</v>
          </cell>
          <cell r="AC63" t="str">
            <v>Plan</v>
          </cell>
          <cell r="AD63" t="str">
            <v>Actual</v>
          </cell>
          <cell r="AE63" t="str">
            <v>% var</v>
          </cell>
          <cell r="AF63" t="str">
            <v>Plan</v>
          </cell>
          <cell r="AG63" t="str">
            <v>Actual</v>
          </cell>
          <cell r="AH63" t="str">
            <v>% var</v>
          </cell>
          <cell r="AI63" t="str">
            <v>Plan</v>
          </cell>
          <cell r="AJ63" t="str">
            <v>Actual</v>
          </cell>
          <cell r="AK63" t="str">
            <v>% var</v>
          </cell>
          <cell r="AL63" t="str">
            <v>Plan</v>
          </cell>
          <cell r="AM63" t="str">
            <v>Actual</v>
          </cell>
          <cell r="AN63" t="str">
            <v>% var</v>
          </cell>
          <cell r="AO63" t="str">
            <v>Plan</v>
          </cell>
          <cell r="AP63" t="str">
            <v>Est.</v>
          </cell>
          <cell r="AQ63" t="str">
            <v>% var</v>
          </cell>
          <cell r="AR63" t="str">
            <v>Plan</v>
          </cell>
          <cell r="AS63" t="str">
            <v>Est.</v>
          </cell>
          <cell r="AT63" t="str">
            <v>% var</v>
          </cell>
          <cell r="AU63" t="str">
            <v>Plan</v>
          </cell>
          <cell r="AV63" t="str">
            <v>Est.</v>
          </cell>
          <cell r="AW63" t="str">
            <v>% var</v>
          </cell>
          <cell r="AX63" t="str">
            <v>Plan</v>
          </cell>
          <cell r="AY63" t="str">
            <v>Est.</v>
          </cell>
          <cell r="AZ63" t="str">
            <v>% var</v>
          </cell>
          <cell r="BA63" t="str">
            <v>Plan</v>
          </cell>
          <cell r="BB63" t="str">
            <v>Est.</v>
          </cell>
          <cell r="BC63" t="str">
            <v>% var</v>
          </cell>
          <cell r="BD63" t="str">
            <v>Plan</v>
          </cell>
          <cell r="BE63" t="str">
            <v>Est.</v>
          </cell>
          <cell r="BF63" t="str">
            <v>% var</v>
          </cell>
          <cell r="BG63" t="str">
            <v>Plan</v>
          </cell>
          <cell r="BH63" t="str">
            <v>Est.</v>
          </cell>
          <cell r="BI63" t="str">
            <v>% var</v>
          </cell>
          <cell r="BJ63" t="str">
            <v>Plan</v>
          </cell>
          <cell r="BK63" t="str">
            <v>Est.</v>
          </cell>
          <cell r="BL63" t="str">
            <v>% var</v>
          </cell>
          <cell r="BM63" t="str">
            <v>Plan</v>
          </cell>
          <cell r="BN63" t="str">
            <v>Est.</v>
          </cell>
          <cell r="BO63" t="str">
            <v>% var</v>
          </cell>
        </row>
        <row r="64">
          <cell r="B64">
            <v>59</v>
          </cell>
          <cell r="C64" t="str">
            <v>OB Removal</v>
          </cell>
          <cell r="D64" t="str">
            <v>KTON</v>
          </cell>
          <cell r="E64">
            <v>995</v>
          </cell>
          <cell r="F64">
            <v>1318.45218</v>
          </cell>
          <cell r="G64">
            <v>32.507756783919604</v>
          </cell>
          <cell r="H64">
            <v>931</v>
          </cell>
          <cell r="I64">
            <v>1134.707975</v>
          </cell>
          <cell r="J64">
            <v>21.880555853920519</v>
          </cell>
          <cell r="K64">
            <v>1029</v>
          </cell>
          <cell r="L64">
            <v>408.76806699999997</v>
          </cell>
          <cell r="M64">
            <v>-60.275212147716232</v>
          </cell>
          <cell r="N64">
            <v>2955</v>
          </cell>
          <cell r="O64">
            <v>2861.928222</v>
          </cell>
          <cell r="P64">
            <v>-3.1496371573604063</v>
          </cell>
          <cell r="Q64">
            <v>1021</v>
          </cell>
          <cell r="R64">
            <v>1117.2450103076922</v>
          </cell>
          <cell r="S64">
            <v>9.4265436148572128</v>
          </cell>
          <cell r="T64">
            <v>1039</v>
          </cell>
          <cell r="U64">
            <v>733.80893300000002</v>
          </cell>
          <cell r="V64">
            <v>-29.373538691049085</v>
          </cell>
          <cell r="W64">
            <v>1019</v>
          </cell>
          <cell r="X64">
            <v>1170.0892920000001</v>
          </cell>
          <cell r="Y64">
            <v>14.827212168792943</v>
          </cell>
          <cell r="Z64">
            <v>3079</v>
          </cell>
          <cell r="AA64">
            <v>3021.1432353076925</v>
          </cell>
          <cell r="AB64">
            <v>-1.879076475878775</v>
          </cell>
          <cell r="AC64">
            <v>6034</v>
          </cell>
          <cell r="AD64">
            <v>5883.071457307693</v>
          </cell>
          <cell r="AE64">
            <v>-2.5013016687488734</v>
          </cell>
          <cell r="AF64">
            <v>1065</v>
          </cell>
          <cell r="AG64">
            <v>1073.6147639999999</v>
          </cell>
          <cell r="AH64">
            <v>0.8088980281690068</v>
          </cell>
          <cell r="AI64">
            <v>947</v>
          </cell>
          <cell r="AJ64">
            <v>1144.9606240000003</v>
          </cell>
          <cell r="AK64">
            <v>20.903972967265076</v>
          </cell>
          <cell r="AL64">
            <v>8046</v>
          </cell>
          <cell r="AM64">
            <v>8101.6468453076932</v>
          </cell>
          <cell r="AN64">
            <v>0.69160881565614196</v>
          </cell>
          <cell r="AO64">
            <v>952</v>
          </cell>
          <cell r="AP64">
            <v>1002</v>
          </cell>
          <cell r="AQ64">
            <v>5.2521008403361344</v>
          </cell>
          <cell r="AR64">
            <v>8998</v>
          </cell>
          <cell r="AS64">
            <v>9103.6468453076923</v>
          </cell>
          <cell r="AT64">
            <v>1.1741147511412788</v>
          </cell>
          <cell r="AU64">
            <v>2964</v>
          </cell>
          <cell r="AV64">
            <v>3220.5753880000002</v>
          </cell>
          <cell r="AW64">
            <v>8.6563896086369851</v>
          </cell>
          <cell r="AX64">
            <v>958</v>
          </cell>
          <cell r="AY64">
            <v>1008</v>
          </cell>
          <cell r="AZ64">
            <v>5.2192066805845512</v>
          </cell>
          <cell r="BA64">
            <v>892</v>
          </cell>
          <cell r="BB64">
            <v>997</v>
          </cell>
          <cell r="BC64">
            <v>11.771300448430495</v>
          </cell>
          <cell r="BD64">
            <v>815</v>
          </cell>
          <cell r="BE64">
            <v>975</v>
          </cell>
          <cell r="BF64">
            <v>19.631901840490798</v>
          </cell>
          <cell r="BG64">
            <v>2665</v>
          </cell>
          <cell r="BH64">
            <v>2980</v>
          </cell>
          <cell r="BI64">
            <v>11.819887429643527</v>
          </cell>
          <cell r="BJ64">
            <v>5629</v>
          </cell>
          <cell r="BK64">
            <v>6200.5753880000002</v>
          </cell>
          <cell r="BL64">
            <v>10.154119523894122</v>
          </cell>
          <cell r="BM64">
            <v>11663</v>
          </cell>
          <cell r="BN64">
            <v>12083.646845307692</v>
          </cell>
          <cell r="BO64">
            <v>3.6066779156965816</v>
          </cell>
        </row>
        <row r="65">
          <cell r="B65">
            <v>60</v>
          </cell>
          <cell r="C65" t="str">
            <v>ROM Production</v>
          </cell>
          <cell r="D65" t="str">
            <v>KTON</v>
          </cell>
          <cell r="E65">
            <v>75</v>
          </cell>
          <cell r="F65">
            <v>100.30617000000001</v>
          </cell>
          <cell r="G65">
            <v>33.741560000000007</v>
          </cell>
          <cell r="H65">
            <v>70</v>
          </cell>
          <cell r="I65">
            <v>75.64694999999999</v>
          </cell>
          <cell r="J65">
            <v>8.0670714285714133</v>
          </cell>
          <cell r="K65">
            <v>75</v>
          </cell>
          <cell r="L65">
            <v>32.126739999999998</v>
          </cell>
          <cell r="M65">
            <v>-57.164346666666667</v>
          </cell>
          <cell r="N65">
            <v>220</v>
          </cell>
          <cell r="O65">
            <v>208.07986</v>
          </cell>
          <cell r="P65">
            <v>-5.4182454545454561</v>
          </cell>
          <cell r="Q65">
            <v>80</v>
          </cell>
          <cell r="R65">
            <v>104.19136</v>
          </cell>
          <cell r="S65">
            <v>30.239200000000004</v>
          </cell>
          <cell r="T65">
            <v>80</v>
          </cell>
          <cell r="U65">
            <v>85.232349999999997</v>
          </cell>
          <cell r="V65">
            <v>6.5404374999999959</v>
          </cell>
          <cell r="W65">
            <v>90</v>
          </cell>
          <cell r="X65">
            <v>98.448205000000002</v>
          </cell>
          <cell r="Y65">
            <v>9.3868944444444455</v>
          </cell>
          <cell r="Z65">
            <v>250</v>
          </cell>
          <cell r="AA65">
            <v>287.871915</v>
          </cell>
          <cell r="AB65">
            <v>15.148766</v>
          </cell>
          <cell r="AC65">
            <v>470</v>
          </cell>
          <cell r="AD65">
            <v>495.951775</v>
          </cell>
          <cell r="AE65">
            <v>5.5216542553191488</v>
          </cell>
          <cell r="AF65">
            <v>95</v>
          </cell>
          <cell r="AG65">
            <v>76.757540000000006</v>
          </cell>
          <cell r="AH65">
            <v>-19.202589473684203</v>
          </cell>
          <cell r="AI65">
            <v>90</v>
          </cell>
          <cell r="AJ65">
            <v>75.784455999999992</v>
          </cell>
          <cell r="AK65">
            <v>-15.7950488888889</v>
          </cell>
          <cell r="AL65">
            <v>655</v>
          </cell>
          <cell r="AM65">
            <v>648.49377100000004</v>
          </cell>
          <cell r="AN65">
            <v>-0.99331740458014683</v>
          </cell>
          <cell r="AO65">
            <v>95</v>
          </cell>
          <cell r="AP65">
            <v>98</v>
          </cell>
          <cell r="AQ65">
            <v>3.1578947368421053</v>
          </cell>
          <cell r="AR65">
            <v>750</v>
          </cell>
          <cell r="AS65">
            <v>746.49377100000004</v>
          </cell>
          <cell r="AT65">
            <v>-0.46749719999999489</v>
          </cell>
          <cell r="AU65">
            <v>280</v>
          </cell>
          <cell r="AV65">
            <v>250.54199599999998</v>
          </cell>
          <cell r="AW65">
            <v>-10.520715714285721</v>
          </cell>
          <cell r="AX65">
            <v>95</v>
          </cell>
          <cell r="AY65">
            <v>100</v>
          </cell>
          <cell r="AZ65">
            <v>5.2631578947368416</v>
          </cell>
          <cell r="BA65">
            <v>95</v>
          </cell>
          <cell r="BB65">
            <v>100</v>
          </cell>
          <cell r="BC65">
            <v>5.2631578947368416</v>
          </cell>
          <cell r="BD65">
            <v>93</v>
          </cell>
          <cell r="BE65">
            <v>100</v>
          </cell>
          <cell r="BF65">
            <v>7.5268817204301079</v>
          </cell>
          <cell r="BG65">
            <v>283</v>
          </cell>
          <cell r="BH65">
            <v>300</v>
          </cell>
          <cell r="BI65">
            <v>6.0070671378091873</v>
          </cell>
          <cell r="BJ65">
            <v>563</v>
          </cell>
          <cell r="BK65">
            <v>550.54199599999993</v>
          </cell>
          <cell r="BL65">
            <v>-2.2127893428064072</v>
          </cell>
          <cell r="BM65">
            <v>1033</v>
          </cell>
          <cell r="BN65">
            <v>1046.4937709999999</v>
          </cell>
          <cell r="BO65">
            <v>1.3062701839302926</v>
          </cell>
        </row>
        <row r="66">
          <cell r="B66">
            <v>61</v>
          </cell>
          <cell r="C66" t="str">
            <v>F/C Production</v>
          </cell>
          <cell r="D66" t="str">
            <v>KTON</v>
          </cell>
          <cell r="E66">
            <v>83.3</v>
          </cell>
          <cell r="F66">
            <v>105.98062</v>
          </cell>
          <cell r="G66">
            <v>27.227635054021615</v>
          </cell>
          <cell r="H66">
            <v>68.599999999999994</v>
          </cell>
          <cell r="I66">
            <v>79.334182000000013</v>
          </cell>
          <cell r="J66">
            <v>15.647495626822186</v>
          </cell>
          <cell r="K66">
            <v>73.5</v>
          </cell>
          <cell r="L66">
            <v>31.430359999999993</v>
          </cell>
          <cell r="M66">
            <v>-57.237605442176879</v>
          </cell>
          <cell r="N66">
            <v>225.39999999999998</v>
          </cell>
          <cell r="O66">
            <v>216.74516199999999</v>
          </cell>
          <cell r="P66">
            <v>-3.8397684117125039</v>
          </cell>
          <cell r="Q66">
            <v>78.400000000000006</v>
          </cell>
          <cell r="R66">
            <v>115.306229</v>
          </cell>
          <cell r="S66">
            <v>47.074271683673466</v>
          </cell>
          <cell r="T66">
            <v>78.400000000000006</v>
          </cell>
          <cell r="U66">
            <v>79.52964099999997</v>
          </cell>
          <cell r="V66">
            <v>1.4408686224489335</v>
          </cell>
          <cell r="W66">
            <v>88.2</v>
          </cell>
          <cell r="X66">
            <v>99.942645000000013</v>
          </cell>
          <cell r="Y66">
            <v>13.313656462585044</v>
          </cell>
          <cell r="Z66">
            <v>245</v>
          </cell>
          <cell r="AA66">
            <v>294.77851499999997</v>
          </cell>
          <cell r="AB66">
            <v>20.317761224489782</v>
          </cell>
          <cell r="AC66">
            <v>470.4</v>
          </cell>
          <cell r="AD66">
            <v>511.52367699999996</v>
          </cell>
          <cell r="AE66">
            <v>8.7422782738095215</v>
          </cell>
          <cell r="AF66">
            <v>93.1</v>
          </cell>
          <cell r="AG66">
            <v>86.769767999999999</v>
          </cell>
          <cell r="AH66">
            <v>-6.7993899033297485</v>
          </cell>
          <cell r="AI66">
            <v>88.2</v>
          </cell>
          <cell r="AJ66">
            <v>76.76046599999998</v>
          </cell>
          <cell r="AK66">
            <v>-12.969993197278937</v>
          </cell>
          <cell r="AL66">
            <v>651.69999999999993</v>
          </cell>
          <cell r="AM66">
            <v>675.05391099999997</v>
          </cell>
          <cell r="AN66">
            <v>3.5835370569280407</v>
          </cell>
          <cell r="AO66">
            <v>93.1</v>
          </cell>
          <cell r="AP66">
            <v>96.04</v>
          </cell>
          <cell r="AQ66">
            <v>3.1578947368421186</v>
          </cell>
          <cell r="AR66">
            <v>744.8</v>
          </cell>
          <cell r="AS66">
            <v>771.09391099999993</v>
          </cell>
          <cell r="AT66">
            <v>3.5303317669172904</v>
          </cell>
          <cell r="AU66">
            <v>274.39999999999998</v>
          </cell>
          <cell r="AV66">
            <v>259.57023399999997</v>
          </cell>
          <cell r="AW66">
            <v>-5.4044336734693905</v>
          </cell>
          <cell r="AX66">
            <v>93.1</v>
          </cell>
          <cell r="AY66">
            <v>98</v>
          </cell>
          <cell r="AZ66">
            <v>5.2631578947368487</v>
          </cell>
          <cell r="BA66">
            <v>93.1</v>
          </cell>
          <cell r="BB66">
            <v>98</v>
          </cell>
          <cell r="BC66">
            <v>5.2631578947368487</v>
          </cell>
          <cell r="BD66">
            <v>91.14</v>
          </cell>
          <cell r="BE66">
            <v>93.882853400000002</v>
          </cell>
          <cell r="BF66">
            <v>3.0094946236559155</v>
          </cell>
          <cell r="BG66">
            <v>277.33999999999997</v>
          </cell>
          <cell r="BH66">
            <v>289.88285339999999</v>
          </cell>
          <cell r="BI66">
            <v>4.5225547703180258</v>
          </cell>
          <cell r="BJ66">
            <v>551.74</v>
          </cell>
          <cell r="BK66">
            <v>549.45308739999996</v>
          </cell>
          <cell r="BL66">
            <v>-0.41449099213398527</v>
          </cell>
          <cell r="BM66">
            <v>1022.14</v>
          </cell>
          <cell r="BN66">
            <v>1060.9767643999999</v>
          </cell>
          <cell r="BO66">
            <v>3.7995543076290801</v>
          </cell>
        </row>
        <row r="67">
          <cell r="B67">
            <v>62</v>
          </cell>
          <cell r="C67" t="str">
            <v>Stripping Ratio</v>
          </cell>
          <cell r="D67" t="str">
            <v>OB: ROM</v>
          </cell>
          <cell r="E67">
            <v>11.944777911164467</v>
          </cell>
          <cell r="F67">
            <v>12.440502612647482</v>
          </cell>
          <cell r="G67">
            <v>4.1501374506065458</v>
          </cell>
          <cell r="H67">
            <v>13.571428571428573</v>
          </cell>
          <cell r="I67">
            <v>14.302888696829317</v>
          </cell>
          <cell r="J67">
            <v>5.3897061871633785</v>
          </cell>
          <cell r="K67">
            <v>14</v>
          </cell>
          <cell r="L67">
            <v>13.005516545149341</v>
          </cell>
          <cell r="M67">
            <v>-7.1034532489332793</v>
          </cell>
          <cell r="N67">
            <v>13.11002661934339</v>
          </cell>
          <cell r="O67">
            <v>13.20411581781927</v>
          </cell>
          <cell r="P67">
            <v>0.71768884387354515</v>
          </cell>
          <cell r="Q67">
            <v>13.022959183673468</v>
          </cell>
          <cell r="R67">
            <v>9.6893725516571365</v>
          </cell>
          <cell r="S67">
            <v>-25.597766106765956</v>
          </cell>
          <cell r="T67">
            <v>13.252551020408163</v>
          </cell>
          <cell r="U67">
            <v>9.2268608756828208</v>
          </cell>
          <cell r="V67">
            <v>-30.37671870514599</v>
          </cell>
          <cell r="W67">
            <v>11.553287981859411</v>
          </cell>
          <cell r="X67">
            <v>11.707607818464281</v>
          </cell>
          <cell r="Y67">
            <v>1.335722236364036</v>
          </cell>
          <cell r="Z67">
            <v>12.567346938775509</v>
          </cell>
          <cell r="AA67">
            <v>10.248858317600565</v>
          </cell>
          <cell r="AB67">
            <v>-18.448512899898066</v>
          </cell>
          <cell r="AC67">
            <v>12.827380952380953</v>
          </cell>
          <cell r="AD67">
            <v>11.501073599976671</v>
          </cell>
          <cell r="AE67">
            <v>-10.339658246121546</v>
          </cell>
          <cell r="AF67">
            <v>11.439312567132117</v>
          </cell>
          <cell r="AG67">
            <v>12.37314318968791</v>
          </cell>
          <cell r="AH67">
            <v>8.1633456300417286</v>
          </cell>
          <cell r="AI67">
            <v>10.736961451247165</v>
          </cell>
          <cell r="AJ67">
            <v>14.91601971254318</v>
          </cell>
          <cell r="AK67">
            <v>38.922168811648213</v>
          </cell>
          <cell r="AL67">
            <v>12.346171551327298</v>
          </cell>
          <cell r="AM67">
            <v>12.00148123474496</v>
          </cell>
          <cell r="AN67">
            <v>-2.7918801804214555</v>
          </cell>
          <cell r="AO67">
            <v>10.225563909774436</v>
          </cell>
          <cell r="AP67">
            <v>10.433152852977924</v>
          </cell>
          <cell r="AQ67">
            <v>2.0300977533870523</v>
          </cell>
          <cell r="AR67">
            <v>12.08109559613319</v>
          </cell>
          <cell r="AS67">
            <v>11.806145419436067</v>
          </cell>
          <cell r="AT67">
            <v>-2.2758712114249535</v>
          </cell>
          <cell r="AU67">
            <v>10.801749271137027</v>
          </cell>
          <cell r="AV67">
            <v>12.40733707548301</v>
          </cell>
          <cell r="AW67">
            <v>14.864146204876446</v>
          </cell>
          <cell r="AX67">
            <v>10.290010741138561</v>
          </cell>
          <cell r="AY67">
            <v>10.285714285714286</v>
          </cell>
          <cell r="AZ67">
            <v>-4.1753653444670552E-2</v>
          </cell>
          <cell r="BA67">
            <v>9.5810955961331903</v>
          </cell>
          <cell r="BB67">
            <v>10.173469387755102</v>
          </cell>
          <cell r="BC67">
            <v>6.1827354260089633</v>
          </cell>
          <cell r="BD67">
            <v>8.9422865920561776</v>
          </cell>
          <cell r="BE67">
            <v>10.385282985018433</v>
          </cell>
          <cell r="BF67">
            <v>16.136771933077295</v>
          </cell>
          <cell r="BG67">
            <v>9.6091440109612751</v>
          </cell>
          <cell r="BH67">
            <v>10.280014719904782</v>
          </cell>
          <cell r="BI67">
            <v>6.9815865823036516</v>
          </cell>
          <cell r="BJ67">
            <v>10.202269184760938</v>
          </cell>
          <cell r="BK67">
            <v>11.284995080000346</v>
          </cell>
          <cell r="BL67">
            <v>10.612598782010853</v>
          </cell>
          <cell r="BM67">
            <v>11.410374312716458</v>
          </cell>
          <cell r="BN67">
            <v>11.389171988267996</v>
          </cell>
          <cell r="BO67">
            <v>-0.18581620433636745</v>
          </cell>
        </row>
        <row r="68">
          <cell r="B68">
            <v>63</v>
          </cell>
          <cell r="C68" t="str">
            <v>ROM Stock</v>
          </cell>
          <cell r="D68" t="str">
            <v>KTON</v>
          </cell>
          <cell r="E68">
            <v>11.700000000000003</v>
          </cell>
          <cell r="F68">
            <v>14.085800000000017</v>
          </cell>
          <cell r="G68">
            <v>20.391452991453104</v>
          </cell>
          <cell r="H68">
            <v>13.100000000000009</v>
          </cell>
          <cell r="I68">
            <v>8.9484399999999997</v>
          </cell>
          <cell r="J68">
            <v>-31.69129770992371</v>
          </cell>
          <cell r="K68">
            <v>14.600000000000009</v>
          </cell>
          <cell r="L68">
            <v>10</v>
          </cell>
          <cell r="M68">
            <v>-31.506849315068536</v>
          </cell>
          <cell r="N68">
            <v>14.600000000000009</v>
          </cell>
          <cell r="O68">
            <v>10</v>
          </cell>
          <cell r="P68">
            <v>-31.506849315068536</v>
          </cell>
          <cell r="Q68">
            <v>16.200000000000003</v>
          </cell>
          <cell r="R68">
            <v>3.5757399999999953</v>
          </cell>
          <cell r="S68">
            <v>-77.927530864197564</v>
          </cell>
          <cell r="T68">
            <v>17.799999999999997</v>
          </cell>
          <cell r="U68">
            <v>11.1074</v>
          </cell>
          <cell r="V68">
            <v>-37.598876404494369</v>
          </cell>
          <cell r="W68">
            <v>19.599999999999994</v>
          </cell>
          <cell r="X68">
            <v>9.6129599999999922</v>
          </cell>
          <cell r="Y68">
            <v>-50.954285714285739</v>
          </cell>
          <cell r="Z68">
            <v>19.599999999999994</v>
          </cell>
          <cell r="AA68">
            <v>9.6129599999999922</v>
          </cell>
          <cell r="AB68">
            <v>-50.954285714285739</v>
          </cell>
          <cell r="AC68">
            <v>19.599999999999994</v>
          </cell>
          <cell r="AD68">
            <v>9.6129599999999922</v>
          </cell>
          <cell r="AE68">
            <v>-50.954285714285739</v>
          </cell>
          <cell r="AF68">
            <v>21.5</v>
          </cell>
          <cell r="AG68">
            <v>6.7748399999999966</v>
          </cell>
          <cell r="AH68">
            <v>-68.48911627906979</v>
          </cell>
          <cell r="AI68">
            <v>23.299999999999997</v>
          </cell>
          <cell r="AJ68">
            <v>5.7988299999999997</v>
          </cell>
          <cell r="AK68">
            <v>-75.112317596566527</v>
          </cell>
          <cell r="AL68">
            <v>23.299999999999997</v>
          </cell>
          <cell r="AM68">
            <v>5.7988299999999997</v>
          </cell>
          <cell r="AN68">
            <v>-75.112317596566527</v>
          </cell>
          <cell r="AO68">
            <v>25.200000000000003</v>
          </cell>
          <cell r="AP68">
            <v>5.7988299999999997</v>
          </cell>
          <cell r="AQ68">
            <v>-76.988769841269843</v>
          </cell>
          <cell r="AR68">
            <v>25.200000000000003</v>
          </cell>
          <cell r="AS68">
            <v>5.7988299999999997</v>
          </cell>
          <cell r="AT68">
            <v>-76.988769841269843</v>
          </cell>
          <cell r="AU68">
            <v>25.200000000000003</v>
          </cell>
          <cell r="AV68">
            <v>5.7988299999999997</v>
          </cell>
          <cell r="AW68">
            <v>-76.988769841269843</v>
          </cell>
          <cell r="AX68">
            <v>27.100000000000009</v>
          </cell>
          <cell r="AY68">
            <v>5.7988299999999997</v>
          </cell>
          <cell r="AZ68">
            <v>-78.602103321033226</v>
          </cell>
          <cell r="BA68">
            <v>29.000000000000014</v>
          </cell>
          <cell r="BB68">
            <v>5.7988299999999997</v>
          </cell>
          <cell r="BC68">
            <v>-80.004034482758641</v>
          </cell>
          <cell r="BD68">
            <v>30.860000000000014</v>
          </cell>
          <cell r="BE68">
            <v>10</v>
          </cell>
          <cell r="BF68">
            <v>-67.595593000648108</v>
          </cell>
          <cell r="BG68">
            <v>30.860000000000014</v>
          </cell>
          <cell r="BH68">
            <v>10</v>
          </cell>
          <cell r="BI68">
            <v>-67.595593000648108</v>
          </cell>
          <cell r="BJ68">
            <v>30.860000000000014</v>
          </cell>
          <cell r="BK68">
            <v>10</v>
          </cell>
          <cell r="BL68">
            <v>-67.595593000648108</v>
          </cell>
          <cell r="BM68">
            <v>30.860000000000014</v>
          </cell>
          <cell r="BN68">
            <v>10</v>
          </cell>
          <cell r="BO68">
            <v>-67.595593000648108</v>
          </cell>
        </row>
        <row r="69">
          <cell r="B69">
            <v>64</v>
          </cell>
          <cell r="C69" t="str">
            <v>F/C Stock</v>
          </cell>
          <cell r="D69" t="str">
            <v>KTON</v>
          </cell>
          <cell r="E69">
            <v>20</v>
          </cell>
          <cell r="F69">
            <v>24.442998999999997</v>
          </cell>
          <cell r="G69">
            <v>22.214994999999984</v>
          </cell>
          <cell r="H69">
            <v>20</v>
          </cell>
          <cell r="I69">
            <v>1.8381959999999999</v>
          </cell>
          <cell r="J69">
            <v>-90.80901999999999</v>
          </cell>
          <cell r="K69">
            <v>20</v>
          </cell>
          <cell r="L69">
            <v>6.7096879999999874</v>
          </cell>
          <cell r="M69">
            <v>-66.451560000000072</v>
          </cell>
          <cell r="N69">
            <v>20</v>
          </cell>
          <cell r="O69">
            <v>6.7096879999999874</v>
          </cell>
          <cell r="P69">
            <v>-66.451560000000072</v>
          </cell>
          <cell r="Q69">
            <v>20</v>
          </cell>
          <cell r="R69">
            <v>10.712937999999999</v>
          </cell>
          <cell r="S69">
            <v>-46.435310000000001</v>
          </cell>
          <cell r="T69">
            <v>20</v>
          </cell>
          <cell r="U69">
            <v>17.752633999999997</v>
          </cell>
          <cell r="V69">
            <v>-11.236830000000015</v>
          </cell>
          <cell r="W69">
            <v>20</v>
          </cell>
          <cell r="X69">
            <v>23</v>
          </cell>
          <cell r="Y69">
            <v>15</v>
          </cell>
          <cell r="Z69">
            <v>20</v>
          </cell>
          <cell r="AA69">
            <v>23</v>
          </cell>
          <cell r="AB69">
            <v>15</v>
          </cell>
          <cell r="AC69">
            <v>20</v>
          </cell>
          <cell r="AD69">
            <v>23</v>
          </cell>
          <cell r="AE69">
            <v>15</v>
          </cell>
          <cell r="AF69">
            <v>20</v>
          </cell>
          <cell r="AG69">
            <v>8.047625</v>
          </cell>
          <cell r="AH69">
            <v>-59.761874999999996</v>
          </cell>
          <cell r="AI69">
            <v>20</v>
          </cell>
          <cell r="AJ69">
            <v>13.328721</v>
          </cell>
          <cell r="AK69">
            <v>-33.356394999999999</v>
          </cell>
          <cell r="AL69">
            <v>20</v>
          </cell>
          <cell r="AM69">
            <v>13.328721</v>
          </cell>
          <cell r="AN69">
            <v>-33.356394999999999</v>
          </cell>
          <cell r="AO69">
            <v>20</v>
          </cell>
          <cell r="AP69">
            <v>13.318721000000002</v>
          </cell>
          <cell r="AQ69">
            <v>-33.406394999999989</v>
          </cell>
          <cell r="AR69">
            <v>20</v>
          </cell>
          <cell r="AS69">
            <v>13.318721000000002</v>
          </cell>
          <cell r="AT69">
            <v>-33.406394999999989</v>
          </cell>
          <cell r="AU69">
            <v>20</v>
          </cell>
          <cell r="AV69">
            <v>13.318721000000002</v>
          </cell>
          <cell r="AW69">
            <v>-33.406394999999989</v>
          </cell>
          <cell r="AX69">
            <v>20</v>
          </cell>
          <cell r="AY69">
            <v>13.308720999999997</v>
          </cell>
          <cell r="AZ69">
            <v>-33.456395000000015</v>
          </cell>
          <cell r="BA69">
            <v>20</v>
          </cell>
          <cell r="BB69">
            <v>13.298720999999992</v>
          </cell>
          <cell r="BC69">
            <v>-33.506395000000047</v>
          </cell>
          <cell r="BD69">
            <v>20</v>
          </cell>
          <cell r="BE69">
            <v>13.288720999999986</v>
          </cell>
          <cell r="BF69">
            <v>-33.556395000000066</v>
          </cell>
          <cell r="BG69">
            <v>20</v>
          </cell>
          <cell r="BH69">
            <v>13.288720999999986</v>
          </cell>
          <cell r="BI69">
            <v>-33.556395000000066</v>
          </cell>
          <cell r="BJ69">
            <v>20</v>
          </cell>
          <cell r="BK69">
            <v>13.288720999999986</v>
          </cell>
          <cell r="BL69">
            <v>-33.556395000000066</v>
          </cell>
          <cell r="BM69">
            <v>20</v>
          </cell>
          <cell r="BN69">
            <v>13.288720999999986</v>
          </cell>
          <cell r="BO69">
            <v>-33.556395000000066</v>
          </cell>
        </row>
        <row r="70">
          <cell r="B70">
            <v>65</v>
          </cell>
          <cell r="C70" t="str">
            <v>Coal Barging</v>
          </cell>
          <cell r="D70" t="str">
            <v>KTON</v>
          </cell>
          <cell r="E70">
            <v>98.3</v>
          </cell>
          <cell r="F70">
            <v>112.061914</v>
          </cell>
          <cell r="G70">
            <v>13.999912512716181</v>
          </cell>
          <cell r="H70">
            <v>68.599999999999994</v>
          </cell>
          <cell r="I70">
            <v>101.938985</v>
          </cell>
          <cell r="J70">
            <v>48.599103498542291</v>
          </cell>
          <cell r="K70">
            <v>73.5</v>
          </cell>
          <cell r="L70">
            <v>26.548868000000002</v>
          </cell>
          <cell r="M70">
            <v>-63.879091156462586</v>
          </cell>
          <cell r="N70">
            <v>240.39999999999998</v>
          </cell>
          <cell r="O70">
            <v>240.549767</v>
          </cell>
          <cell r="P70">
            <v>6.229908485857967E-2</v>
          </cell>
          <cell r="Q70">
            <v>78.400000000000006</v>
          </cell>
          <cell r="R70">
            <v>111.31297900000001</v>
          </cell>
          <cell r="S70">
            <v>41.980840561224497</v>
          </cell>
          <cell r="T70">
            <v>78.400000000000006</v>
          </cell>
          <cell r="U70">
            <v>70.777809000000005</v>
          </cell>
          <cell r="V70">
            <v>-9.7221823979591839</v>
          </cell>
          <cell r="W70">
            <v>88.2</v>
          </cell>
          <cell r="X70">
            <v>94.626675999999989</v>
          </cell>
          <cell r="Z70">
            <v>245</v>
          </cell>
          <cell r="AA70">
            <v>276.71746400000001</v>
          </cell>
          <cell r="AB70">
            <v>12.945903673469392</v>
          </cell>
          <cell r="AC70">
            <v>485.4</v>
          </cell>
          <cell r="AD70">
            <v>517.26723100000004</v>
          </cell>
          <cell r="AE70">
            <v>6.565148537288847</v>
          </cell>
          <cell r="AF70">
            <v>93.1</v>
          </cell>
          <cell r="AG70">
            <v>101.79074600000001</v>
          </cell>
          <cell r="AH70">
            <v>9.3348506981740265</v>
          </cell>
          <cell r="AI70">
            <v>88.2</v>
          </cell>
          <cell r="AJ70">
            <v>71.479369999999989</v>
          </cell>
          <cell r="AK70">
            <v>-18.957630385487544</v>
          </cell>
          <cell r="AL70">
            <v>666.69999999999993</v>
          </cell>
          <cell r="AM70">
            <v>690.53734700000007</v>
          </cell>
          <cell r="AN70">
            <v>3.5754232788360789</v>
          </cell>
          <cell r="AO70">
            <v>93.1</v>
          </cell>
          <cell r="AP70">
            <v>96.04</v>
          </cell>
          <cell r="AQ70">
            <v>3.1578947368421186</v>
          </cell>
          <cell r="AR70">
            <v>759.8</v>
          </cell>
          <cell r="AS70">
            <v>786.57734700000003</v>
          </cell>
          <cell r="AT70">
            <v>3.5242625690971412</v>
          </cell>
          <cell r="AU70">
            <v>274.39999999999998</v>
          </cell>
          <cell r="AV70">
            <v>269.31011599999999</v>
          </cell>
          <cell r="AW70">
            <v>-1.8549139941690904</v>
          </cell>
          <cell r="AX70">
            <v>93.1</v>
          </cell>
          <cell r="AY70">
            <v>98</v>
          </cell>
          <cell r="AZ70">
            <v>5.2631578947368487</v>
          </cell>
          <cell r="BA70">
            <v>93.1</v>
          </cell>
          <cell r="BB70">
            <v>98</v>
          </cell>
          <cell r="BC70">
            <v>5.2631578947368487</v>
          </cell>
          <cell r="BD70">
            <v>91.14</v>
          </cell>
          <cell r="BE70">
            <v>93.882853400000002</v>
          </cell>
          <cell r="BF70">
            <v>3.0094946236559155</v>
          </cell>
          <cell r="BG70">
            <v>277.33999999999997</v>
          </cell>
          <cell r="BH70">
            <v>289.88285339999999</v>
          </cell>
          <cell r="BI70">
            <v>4.5225547703180258</v>
          </cell>
          <cell r="BJ70">
            <v>551.74</v>
          </cell>
          <cell r="BK70">
            <v>559.19296940000004</v>
          </cell>
          <cell r="BL70">
            <v>1.3508118679088028</v>
          </cell>
          <cell r="BM70">
            <v>1037.1400000000001</v>
          </cell>
          <cell r="BN70">
            <v>1076.4602004000001</v>
          </cell>
          <cell r="BO70">
            <v>3.7912143394334392</v>
          </cell>
        </row>
        <row r="71">
          <cell r="B71">
            <v>66</v>
          </cell>
          <cell r="C71" t="str">
            <v>Sales</v>
          </cell>
          <cell r="D71" t="str">
            <v>KTON</v>
          </cell>
          <cell r="E71">
            <v>65</v>
          </cell>
          <cell r="F71">
            <v>101.61500000000001</v>
          </cell>
          <cell r="G71">
            <v>56.330769230769242</v>
          </cell>
          <cell r="H71">
            <v>72.599999999999994</v>
          </cell>
          <cell r="I71">
            <v>144.15099999999998</v>
          </cell>
          <cell r="J71">
            <v>98.555096418732774</v>
          </cell>
          <cell r="K71">
            <v>87.2</v>
          </cell>
          <cell r="L71">
            <v>34.516999999999996</v>
          </cell>
          <cell r="M71">
            <v>-60.416284403669728</v>
          </cell>
          <cell r="N71">
            <v>224.8</v>
          </cell>
          <cell r="O71">
            <v>280.28300000000002</v>
          </cell>
          <cell r="P71">
            <v>24.681049822064058</v>
          </cell>
          <cell r="Q71">
            <v>90.1</v>
          </cell>
          <cell r="R71">
            <v>112.207379</v>
          </cell>
          <cell r="S71">
            <v>24.536491675915663</v>
          </cell>
          <cell r="T71">
            <v>72.600000000000009</v>
          </cell>
          <cell r="U71">
            <v>83.769000000000005</v>
          </cell>
          <cell r="V71">
            <v>15.38429752066115</v>
          </cell>
          <cell r="W71">
            <v>99</v>
          </cell>
          <cell r="X71">
            <v>83.295031000000009</v>
          </cell>
          <cell r="Y71">
            <v>-15.863605050505042</v>
          </cell>
          <cell r="Z71">
            <v>261.7</v>
          </cell>
          <cell r="AA71">
            <v>279.27141</v>
          </cell>
          <cell r="AB71">
            <v>6.7143332059610303</v>
          </cell>
          <cell r="AC71">
            <v>486.5</v>
          </cell>
          <cell r="AD71">
            <v>559.55440999999996</v>
          </cell>
          <cell r="AE71">
            <v>15.016322713257956</v>
          </cell>
          <cell r="AF71">
            <v>90</v>
          </cell>
          <cell r="AG71">
            <v>99.215000000000003</v>
          </cell>
          <cell r="AH71">
            <v>10.238888888888892</v>
          </cell>
          <cell r="AI71">
            <v>90</v>
          </cell>
          <cell r="AJ71">
            <v>54.410620000000009</v>
          </cell>
          <cell r="AK71">
            <v>-39.543755555555549</v>
          </cell>
          <cell r="AL71">
            <v>666.5</v>
          </cell>
          <cell r="AM71">
            <v>713.1800300000001</v>
          </cell>
          <cell r="AN71">
            <v>7.0037554388597298</v>
          </cell>
          <cell r="AO71">
            <v>109</v>
          </cell>
          <cell r="AP71">
            <v>104</v>
          </cell>
          <cell r="AQ71">
            <v>-4.5871559633027523</v>
          </cell>
          <cell r="AR71">
            <v>775.5</v>
          </cell>
          <cell r="AS71">
            <v>817.1800300000001</v>
          </cell>
          <cell r="AT71">
            <v>5.3746009026434693</v>
          </cell>
          <cell r="AU71">
            <v>289</v>
          </cell>
          <cell r="AV71">
            <v>257.62562000000003</v>
          </cell>
          <cell r="AW71">
            <v>-10.856186851211064</v>
          </cell>
          <cell r="AX71">
            <v>88.6</v>
          </cell>
          <cell r="AY71">
            <v>105.8</v>
          </cell>
          <cell r="AZ71">
            <v>19.413092550790072</v>
          </cell>
          <cell r="BA71">
            <v>90</v>
          </cell>
          <cell r="BB71">
            <v>94</v>
          </cell>
          <cell r="BC71">
            <v>4.4444444444444446</v>
          </cell>
          <cell r="BD71">
            <v>70</v>
          </cell>
          <cell r="BE71">
            <v>106</v>
          </cell>
          <cell r="BF71">
            <v>51.428571428571423</v>
          </cell>
          <cell r="BG71">
            <v>248.6</v>
          </cell>
          <cell r="BH71">
            <v>305.8</v>
          </cell>
          <cell r="BI71">
            <v>23.008849557522133</v>
          </cell>
          <cell r="BJ71">
            <v>537.6</v>
          </cell>
          <cell r="BK71">
            <v>563.42561999999998</v>
          </cell>
          <cell r="BL71">
            <v>4.8038727678571345</v>
          </cell>
          <cell r="BM71">
            <v>1024.0999999999999</v>
          </cell>
          <cell r="BN71">
            <v>1122.9800300000002</v>
          </cell>
          <cell r="BO71">
            <v>9.6553100283175741</v>
          </cell>
        </row>
        <row r="72">
          <cell r="B72">
            <v>67</v>
          </cell>
          <cell r="AR72" t="str">
            <v xml:space="preserve"> </v>
          </cell>
        </row>
        <row r="73">
          <cell r="B73">
            <v>68</v>
          </cell>
          <cell r="C73" t="str">
            <v>TRUBAINDO</v>
          </cell>
          <cell r="E73" t="str">
            <v>JANUARY</v>
          </cell>
          <cell r="H73" t="str">
            <v>FEBRUARY</v>
          </cell>
          <cell r="K73" t="str">
            <v>MARCH</v>
          </cell>
          <cell r="N73" t="str">
            <v>Q1</v>
          </cell>
          <cell r="Q73" t="str">
            <v>APRIL</v>
          </cell>
          <cell r="T73" t="str">
            <v>MAY</v>
          </cell>
          <cell r="W73" t="str">
            <v>JUNE</v>
          </cell>
          <cell r="Z73" t="str">
            <v>Q2</v>
          </cell>
          <cell r="AC73" t="str">
            <v>1st HALF</v>
          </cell>
          <cell r="AF73" t="str">
            <v>JULY</v>
          </cell>
          <cell r="AI73" t="str">
            <v>AUG</v>
          </cell>
          <cell r="AL73" t="str">
            <v>Jan-Aug</v>
          </cell>
          <cell r="AO73" t="str">
            <v>SEP</v>
          </cell>
          <cell r="AR73" t="str">
            <v>Jan-Sep</v>
          </cell>
          <cell r="AU73" t="str">
            <v>Q3</v>
          </cell>
          <cell r="AX73" t="str">
            <v>OCTOBER</v>
          </cell>
          <cell r="BA73" t="str">
            <v>NOVEMBER</v>
          </cell>
          <cell r="BD73" t="str">
            <v>DECEMBER</v>
          </cell>
          <cell r="BG73" t="str">
            <v>Q4</v>
          </cell>
          <cell r="BJ73" t="str">
            <v>2nd HALF</v>
          </cell>
          <cell r="BM73" t="str">
            <v>YTD 2013</v>
          </cell>
        </row>
        <row r="74">
          <cell r="B74">
            <v>69</v>
          </cell>
          <cell r="E74" t="str">
            <v>Plan</v>
          </cell>
          <cell r="F74" t="str">
            <v>Actual</v>
          </cell>
          <cell r="G74" t="str">
            <v>% var</v>
          </cell>
          <cell r="H74" t="str">
            <v>Plan</v>
          </cell>
          <cell r="I74" t="str">
            <v>Actual</v>
          </cell>
          <cell r="J74" t="str">
            <v>% var</v>
          </cell>
          <cell r="K74" t="str">
            <v>Plan</v>
          </cell>
          <cell r="L74" t="str">
            <v>Actual</v>
          </cell>
          <cell r="M74" t="str">
            <v>% var</v>
          </cell>
          <cell r="N74" t="str">
            <v>Plan</v>
          </cell>
          <cell r="O74" t="str">
            <v>Actual</v>
          </cell>
          <cell r="P74" t="str">
            <v>% var</v>
          </cell>
          <cell r="Q74" t="str">
            <v>Plan</v>
          </cell>
          <cell r="R74" t="str">
            <v>Actual</v>
          </cell>
          <cell r="S74" t="str">
            <v>% var</v>
          </cell>
          <cell r="T74" t="str">
            <v>Plan</v>
          </cell>
          <cell r="U74" t="str">
            <v>Actual</v>
          </cell>
          <cell r="V74" t="str">
            <v>% var</v>
          </cell>
          <cell r="W74" t="str">
            <v>Plan</v>
          </cell>
          <cell r="X74" t="str">
            <v>Actual</v>
          </cell>
          <cell r="Y74" t="str">
            <v>% var</v>
          </cell>
          <cell r="Z74" t="str">
            <v>Plan</v>
          </cell>
          <cell r="AA74" t="str">
            <v>Actual</v>
          </cell>
          <cell r="AB74" t="str">
            <v>% var</v>
          </cell>
          <cell r="AC74" t="str">
            <v>Plan</v>
          </cell>
          <cell r="AD74" t="str">
            <v>Actual</v>
          </cell>
          <cell r="AE74" t="str">
            <v>% var</v>
          </cell>
          <cell r="AF74" t="str">
            <v>Plan</v>
          </cell>
          <cell r="AG74" t="str">
            <v>Actual</v>
          </cell>
          <cell r="AH74" t="str">
            <v>% var</v>
          </cell>
          <cell r="AI74" t="str">
            <v>Plan</v>
          </cell>
          <cell r="AJ74" t="str">
            <v>Actual</v>
          </cell>
          <cell r="AK74" t="str">
            <v>% var</v>
          </cell>
          <cell r="AL74" t="str">
            <v>Plan</v>
          </cell>
          <cell r="AM74" t="str">
            <v>Actual</v>
          </cell>
          <cell r="AN74" t="str">
            <v>% var</v>
          </cell>
          <cell r="AO74" t="str">
            <v>Plan</v>
          </cell>
          <cell r="AP74" t="str">
            <v>Est.</v>
          </cell>
          <cell r="AQ74" t="str">
            <v>% var</v>
          </cell>
          <cell r="AR74" t="str">
            <v>Plan</v>
          </cell>
          <cell r="AS74" t="str">
            <v>Est.</v>
          </cell>
          <cell r="AT74" t="str">
            <v>% var</v>
          </cell>
          <cell r="AU74" t="str">
            <v>Plan</v>
          </cell>
          <cell r="AV74" t="str">
            <v>Est.</v>
          </cell>
          <cell r="AW74" t="str">
            <v>% var</v>
          </cell>
          <cell r="AX74" t="str">
            <v>Plan</v>
          </cell>
          <cell r="AY74" t="str">
            <v>Est.</v>
          </cell>
          <cell r="AZ74" t="str">
            <v>% var</v>
          </cell>
          <cell r="BA74" t="str">
            <v>Plan</v>
          </cell>
          <cell r="BB74" t="str">
            <v>Est.</v>
          </cell>
          <cell r="BC74" t="str">
            <v>% var</v>
          </cell>
          <cell r="BD74" t="str">
            <v>Plan</v>
          </cell>
          <cell r="BE74" t="str">
            <v>Est.</v>
          </cell>
          <cell r="BF74" t="str">
            <v>% var</v>
          </cell>
          <cell r="BG74" t="str">
            <v>Plan</v>
          </cell>
          <cell r="BH74" t="str">
            <v>Est.</v>
          </cell>
          <cell r="BI74" t="str">
            <v>% var</v>
          </cell>
          <cell r="BJ74" t="str">
            <v>Plan</v>
          </cell>
          <cell r="BK74" t="str">
            <v>Est.</v>
          </cell>
          <cell r="BL74" t="str">
            <v>% var</v>
          </cell>
          <cell r="BM74" t="str">
            <v>Plan</v>
          </cell>
          <cell r="BN74" t="str">
            <v>Est.</v>
          </cell>
          <cell r="BO74" t="str">
            <v>% var</v>
          </cell>
        </row>
        <row r="75">
          <cell r="B75">
            <v>70</v>
          </cell>
          <cell r="C75" t="str">
            <v>OB Removal</v>
          </cell>
          <cell r="D75" t="str">
            <v>KBCM</v>
          </cell>
          <cell r="E75">
            <v>6410.7133344156682</v>
          </cell>
          <cell r="F75">
            <v>6991.1719829298618</v>
          </cell>
          <cell r="G75">
            <v>9.0545095098547552</v>
          </cell>
          <cell r="H75">
            <v>6272.0776007532831</v>
          </cell>
          <cell r="I75">
            <v>6544.6544190361183</v>
          </cell>
          <cell r="J75">
            <v>4.3458776442768876</v>
          </cell>
          <cell r="K75">
            <v>7074.9979649651286</v>
          </cell>
          <cell r="L75">
            <v>7485.7132472158064</v>
          </cell>
          <cell r="M75">
            <v>5.8051646697922701</v>
          </cell>
          <cell r="N75">
            <v>19757.788900134081</v>
          </cell>
          <cell r="O75">
            <v>21021.539649181788</v>
          </cell>
          <cell r="P75">
            <v>6.3962154643687441</v>
          </cell>
          <cell r="Q75">
            <v>7019.0004154992675</v>
          </cell>
          <cell r="R75">
            <v>7244.1289115</v>
          </cell>
          <cell r="S75">
            <v>3.2074153394207889</v>
          </cell>
          <cell r="T75">
            <v>7385.5741302982369</v>
          </cell>
          <cell r="U75">
            <v>7385.5972313846141</v>
          </cell>
          <cell r="V75">
            <v>3.1278660222826878E-4</v>
          </cell>
          <cell r="W75">
            <v>7500.2129588880753</v>
          </cell>
          <cell r="X75">
            <v>7954.1626707049345</v>
          </cell>
          <cell r="Y75">
            <v>6.0524909666586106</v>
          </cell>
          <cell r="Z75">
            <v>21904.787504685581</v>
          </cell>
          <cell r="AA75">
            <v>22583.888813589547</v>
          </cell>
          <cell r="AB75">
            <v>3.1002414826379932</v>
          </cell>
          <cell r="AC75">
            <v>41662.576404819658</v>
          </cell>
          <cell r="AD75">
            <v>43605.428462771335</v>
          </cell>
          <cell r="AE75">
            <v>4.6633027181845668</v>
          </cell>
          <cell r="AF75">
            <v>7633.1886019400145</v>
          </cell>
          <cell r="AG75">
            <v>7939.962481033408</v>
          </cell>
          <cell r="AH75">
            <v>4.018947979556347</v>
          </cell>
          <cell r="AI75">
            <v>7244.591899094059</v>
          </cell>
          <cell r="AJ75">
            <v>7851.3189566153796</v>
          </cell>
          <cell r="AK75">
            <v>8.3748962808683842</v>
          </cell>
          <cell r="AL75">
            <v>56540.35690585374</v>
          </cell>
          <cell r="AM75">
            <v>59396.70990042013</v>
          </cell>
          <cell r="AN75">
            <v>5.0518835587163871</v>
          </cell>
          <cell r="AO75">
            <v>7573.4276648966597</v>
          </cell>
          <cell r="AP75">
            <v>7632.1908488971912</v>
          </cell>
          <cell r="AQ75">
            <v>0.77591265937486631</v>
          </cell>
          <cell r="AR75">
            <v>64113.784570750402</v>
          </cell>
          <cell r="AS75">
            <v>67028.900749317327</v>
          </cell>
          <cell r="AT75">
            <v>4.5467853724187126</v>
          </cell>
          <cell r="AU75">
            <v>22451.208165930733</v>
          </cell>
          <cell r="AV75">
            <v>23423.472286545977</v>
          </cell>
          <cell r="AW75">
            <v>4.3305648116106088</v>
          </cell>
          <cell r="AX75">
            <v>7607.8966911735861</v>
          </cell>
          <cell r="AY75">
            <v>7490.4329489813063</v>
          </cell>
          <cell r="AZ75">
            <v>-1.5439713098175627</v>
          </cell>
          <cell r="BA75">
            <v>6943.4259843463988</v>
          </cell>
          <cell r="BB75">
            <v>6684.0790161524492</v>
          </cell>
          <cell r="BC75">
            <v>-3.7351441317101117</v>
          </cell>
          <cell r="BD75">
            <v>6335.066532530589</v>
          </cell>
          <cell r="BE75">
            <v>6065.9290109960366</v>
          </cell>
          <cell r="BF75">
            <v>-4.2483771899242146</v>
          </cell>
          <cell r="BG75">
            <v>20886.389208050576</v>
          </cell>
          <cell r="BH75">
            <v>20240.440976129794</v>
          </cell>
          <cell r="BI75">
            <v>-3.0926754523553726</v>
          </cell>
          <cell r="BJ75">
            <v>43337.597373981305</v>
          </cell>
          <cell r="BK75">
            <v>43663.913262675771</v>
          </cell>
          <cell r="BL75">
            <v>0.75296257399441513</v>
          </cell>
          <cell r="BM75">
            <v>85000.173778800978</v>
          </cell>
          <cell r="BN75">
            <v>87269.341725447128</v>
          </cell>
          <cell r="BO75">
            <v>2.6696038911064908</v>
          </cell>
        </row>
        <row r="76">
          <cell r="B76">
            <v>71</v>
          </cell>
          <cell r="C76" t="str">
            <v>ROM Production</v>
          </cell>
          <cell r="D76" t="str">
            <v>KTON</v>
          </cell>
          <cell r="E76">
            <v>558.67485931533793</v>
          </cell>
          <cell r="F76">
            <v>606.04472539999995</v>
          </cell>
          <cell r="G76">
            <v>8.4789686335115029</v>
          </cell>
          <cell r="H76">
            <v>561.63133722842258</v>
          </cell>
          <cell r="I76">
            <v>520.844358754415</v>
          </cell>
          <cell r="J76">
            <v>-7.2622333852106618</v>
          </cell>
          <cell r="K76">
            <v>619.60302505614186</v>
          </cell>
          <cell r="L76">
            <v>635.72571587294362</v>
          </cell>
          <cell r="M76">
            <v>2.6021000809899042</v>
          </cell>
          <cell r="N76">
            <v>1739.9092215999024</v>
          </cell>
          <cell r="O76">
            <v>1762.6148000273583</v>
          </cell>
          <cell r="P76">
            <v>1.3049863835181854</v>
          </cell>
          <cell r="Q76">
            <v>622.17741878120523</v>
          </cell>
          <cell r="R76">
            <v>600.91612029892462</v>
          </cell>
          <cell r="S76">
            <v>-3.4172404591490571</v>
          </cell>
          <cell r="T76">
            <v>641.58899762799638</v>
          </cell>
          <cell r="U76">
            <v>576.43467463764796</v>
          </cell>
          <cell r="V76">
            <v>-10.15514967233368</v>
          </cell>
          <cell r="W76">
            <v>668.03960292100624</v>
          </cell>
          <cell r="X76">
            <v>687.78548000000001</v>
          </cell>
          <cell r="Y76">
            <v>2.9557943859398206</v>
          </cell>
          <cell r="Z76">
            <v>1931.8060193302078</v>
          </cell>
          <cell r="AA76">
            <v>1865.1362749365726</v>
          </cell>
          <cell r="AB76">
            <v>-3.4511614378730875</v>
          </cell>
          <cell r="AC76">
            <v>3671.7152409301102</v>
          </cell>
          <cell r="AD76">
            <v>3627.7510749639309</v>
          </cell>
          <cell r="AE76">
            <v>-1.1973740631106888</v>
          </cell>
          <cell r="AF76">
            <v>651.21564120338189</v>
          </cell>
          <cell r="AG76">
            <v>600.33694000000003</v>
          </cell>
          <cell r="AH76">
            <v>-7.8128807086640411</v>
          </cell>
          <cell r="AI76">
            <v>700.65067459069201</v>
          </cell>
          <cell r="AJ76">
            <v>590.06999999999994</v>
          </cell>
          <cell r="AK76">
            <v>-15.782568775130542</v>
          </cell>
          <cell r="AL76">
            <v>5023.5815567241843</v>
          </cell>
          <cell r="AM76">
            <v>4818.1580149639303</v>
          </cell>
          <cell r="AN76">
            <v>-4.0891849657599302</v>
          </cell>
          <cell r="AO76">
            <v>726.520316431428</v>
          </cell>
          <cell r="AP76">
            <v>636</v>
          </cell>
          <cell r="AQ76">
            <v>-12.459433602084504</v>
          </cell>
          <cell r="AR76">
            <v>5750.1018731556123</v>
          </cell>
          <cell r="AS76">
            <v>5454.1580149639303</v>
          </cell>
          <cell r="AT76">
            <v>-5.1467585221976293</v>
          </cell>
          <cell r="AU76">
            <v>2078.3866322255017</v>
          </cell>
          <cell r="AV76">
            <v>1826.4069399999998</v>
          </cell>
          <cell r="AW76">
            <v>-12.123812206956227</v>
          </cell>
          <cell r="AX76">
            <v>729.520316431428</v>
          </cell>
          <cell r="AY76">
            <v>704.52827003224706</v>
          </cell>
          <cell r="AZ76">
            <v>-3.4258191082921114</v>
          </cell>
          <cell r="BA76">
            <v>688.520316431428</v>
          </cell>
          <cell r="BB76">
            <v>689.01631396748303</v>
          </cell>
          <cell r="BC76">
            <v>7.203818452674908E-2</v>
          </cell>
          <cell r="BD76">
            <v>632.86513200640013</v>
          </cell>
          <cell r="BE76">
            <v>651.94507970675397</v>
          </cell>
          <cell r="BF76">
            <v>3.0148520965065408</v>
          </cell>
          <cell r="BG76">
            <v>2050.905764869256</v>
          </cell>
          <cell r="BH76">
            <v>2045.489663706484</v>
          </cell>
          <cell r="BI76">
            <v>-0.26408337504075124</v>
          </cell>
          <cell r="BJ76">
            <v>4129.2923970947577</v>
          </cell>
          <cell r="BK76">
            <v>3871.8966037064838</v>
          </cell>
          <cell r="BL76">
            <v>-6.2334116510947402</v>
          </cell>
          <cell r="BM76">
            <v>7801.0076380248684</v>
          </cell>
          <cell r="BN76">
            <v>7499.6476786704143</v>
          </cell>
          <cell r="BO76">
            <v>-3.8630901716531998</v>
          </cell>
        </row>
        <row r="77">
          <cell r="B77">
            <v>72</v>
          </cell>
          <cell r="C77" t="str">
            <v>Washplant</v>
          </cell>
          <cell r="D77" t="str">
            <v>KTON</v>
          </cell>
          <cell r="E77">
            <v>5</v>
          </cell>
          <cell r="F77">
            <v>7.1940999999999997</v>
          </cell>
          <cell r="G77">
            <v>43.881999999999991</v>
          </cell>
          <cell r="H77">
            <v>5</v>
          </cell>
          <cell r="I77">
            <v>7.2908999999999997</v>
          </cell>
          <cell r="J77">
            <v>45.817999999999991</v>
          </cell>
          <cell r="K77">
            <v>5</v>
          </cell>
          <cell r="L77">
            <v>7.0305</v>
          </cell>
          <cell r="M77">
            <v>40.61</v>
          </cell>
          <cell r="N77">
            <v>15</v>
          </cell>
          <cell r="O77">
            <v>21.515499999999999</v>
          </cell>
          <cell r="P77">
            <v>43.43666666666666</v>
          </cell>
          <cell r="Q77">
            <v>5</v>
          </cell>
          <cell r="R77">
            <v>4.8727399999999985</v>
          </cell>
          <cell r="S77">
            <v>-2.5452000000000297</v>
          </cell>
          <cell r="T77">
            <v>5</v>
          </cell>
          <cell r="U77">
            <v>2.2486599999999997</v>
          </cell>
          <cell r="V77">
            <v>-55.026800000000009</v>
          </cell>
          <cell r="W77">
            <v>5</v>
          </cell>
          <cell r="X77">
            <v>0.3261</v>
          </cell>
          <cell r="Y77">
            <v>-93.477999999999994</v>
          </cell>
          <cell r="Z77">
            <v>15</v>
          </cell>
          <cell r="AA77">
            <v>7.447499999999998</v>
          </cell>
          <cell r="AB77">
            <v>-50.350000000000016</v>
          </cell>
          <cell r="AC77">
            <v>30</v>
          </cell>
          <cell r="AD77">
            <v>28.962999999999997</v>
          </cell>
          <cell r="AE77">
            <v>-3.4566666666666754</v>
          </cell>
          <cell r="AF77">
            <v>5</v>
          </cell>
          <cell r="AG77">
            <v>6.8064999999999998</v>
          </cell>
          <cell r="AH77">
            <v>36.129999999999995</v>
          </cell>
          <cell r="AI77">
            <v>5</v>
          </cell>
          <cell r="AJ77">
            <v>0</v>
          </cell>
          <cell r="AK77">
            <v>-100</v>
          </cell>
          <cell r="AL77">
            <v>40</v>
          </cell>
          <cell r="AM77">
            <v>35.769499999999994</v>
          </cell>
          <cell r="AN77">
            <v>-10.576250000000016</v>
          </cell>
          <cell r="AO77">
            <v>5</v>
          </cell>
          <cell r="AP77">
            <v>5</v>
          </cell>
          <cell r="AQ77">
            <v>0</v>
          </cell>
          <cell r="AR77">
            <v>45</v>
          </cell>
          <cell r="AS77">
            <v>40.769499999999994</v>
          </cell>
          <cell r="AT77">
            <v>-9.4011111111111259</v>
          </cell>
          <cell r="AU77">
            <v>15</v>
          </cell>
          <cell r="AV77">
            <v>11.8065</v>
          </cell>
          <cell r="AW77">
            <v>-21.29</v>
          </cell>
          <cell r="AX77">
            <v>5</v>
          </cell>
          <cell r="AY77">
            <v>5</v>
          </cell>
          <cell r="AZ77">
            <v>0</v>
          </cell>
          <cell r="BA77">
            <v>5</v>
          </cell>
          <cell r="BB77">
            <v>5</v>
          </cell>
          <cell r="BC77">
            <v>0</v>
          </cell>
          <cell r="BD77">
            <v>5</v>
          </cell>
          <cell r="BE77">
            <v>5</v>
          </cell>
          <cell r="BF77">
            <v>0</v>
          </cell>
          <cell r="BG77">
            <v>15</v>
          </cell>
          <cell r="BH77">
            <v>15</v>
          </cell>
          <cell r="BI77">
            <v>0</v>
          </cell>
          <cell r="BJ77">
            <v>30</v>
          </cell>
          <cell r="BK77">
            <v>26.8065</v>
          </cell>
          <cell r="BL77">
            <v>-10.645</v>
          </cell>
          <cell r="BM77">
            <v>60</v>
          </cell>
          <cell r="BN77">
            <v>55.769499999999994</v>
          </cell>
          <cell r="BO77">
            <v>-7.0508333333333439</v>
          </cell>
        </row>
        <row r="78">
          <cell r="B78">
            <v>73</v>
          </cell>
          <cell r="C78" t="str">
            <v>F/C Prod (incl WP)</v>
          </cell>
          <cell r="D78" t="str">
            <v>KTON</v>
          </cell>
          <cell r="E78">
            <v>570</v>
          </cell>
          <cell r="F78">
            <v>713.37058265999985</v>
          </cell>
          <cell r="G78">
            <v>25.152733799999975</v>
          </cell>
          <cell r="H78">
            <v>580</v>
          </cell>
          <cell r="I78">
            <v>609.93658000000005</v>
          </cell>
          <cell r="J78">
            <v>5.161479310344836</v>
          </cell>
          <cell r="K78">
            <v>590</v>
          </cell>
          <cell r="L78">
            <v>648.84168</v>
          </cell>
          <cell r="M78">
            <v>9.9731661016949147</v>
          </cell>
          <cell r="N78">
            <v>1740</v>
          </cell>
          <cell r="O78">
            <v>1972.1488426599999</v>
          </cell>
          <cell r="P78">
            <v>13.341887509195397</v>
          </cell>
          <cell r="Q78">
            <v>620</v>
          </cell>
          <cell r="R78">
            <v>542.72025000000008</v>
          </cell>
          <cell r="S78">
            <v>-12.464475806451599</v>
          </cell>
          <cell r="T78">
            <v>630</v>
          </cell>
          <cell r="U78">
            <v>667.14870999999994</v>
          </cell>
          <cell r="V78">
            <v>5.8966206349206249</v>
          </cell>
          <cell r="W78">
            <v>630</v>
          </cell>
          <cell r="X78">
            <v>743.36746199999993</v>
          </cell>
          <cell r="Y78">
            <v>17.994835238095227</v>
          </cell>
          <cell r="Z78">
            <v>1880</v>
          </cell>
          <cell r="AA78">
            <v>1953.2364219999999</v>
          </cell>
          <cell r="AB78">
            <v>3.8955543617021249</v>
          </cell>
          <cell r="AC78">
            <v>3620</v>
          </cell>
          <cell r="AD78">
            <v>3925.3852646599998</v>
          </cell>
          <cell r="AE78">
            <v>8.4360570348066251</v>
          </cell>
          <cell r="AF78">
            <v>630</v>
          </cell>
          <cell r="AG78">
            <v>701.69053000000008</v>
          </cell>
          <cell r="AH78">
            <v>11.37944920634922</v>
          </cell>
          <cell r="AI78">
            <v>680</v>
          </cell>
          <cell r="AJ78">
            <v>630.38279599999998</v>
          </cell>
          <cell r="AK78">
            <v>-7.2966476470588253</v>
          </cell>
          <cell r="AL78">
            <v>4930</v>
          </cell>
          <cell r="AM78">
            <v>5257.4585906599996</v>
          </cell>
          <cell r="AN78">
            <v>6.6421620823529333</v>
          </cell>
          <cell r="AO78">
            <v>700</v>
          </cell>
          <cell r="AP78">
            <v>650</v>
          </cell>
          <cell r="AQ78">
            <v>-7.1428571428571423</v>
          </cell>
          <cell r="AR78">
            <v>5630</v>
          </cell>
          <cell r="AS78">
            <v>5907.4585906599996</v>
          </cell>
          <cell r="AT78">
            <v>4.9282165303729943</v>
          </cell>
          <cell r="AU78">
            <v>2010</v>
          </cell>
          <cell r="AV78">
            <v>1982.0733260000002</v>
          </cell>
          <cell r="AW78">
            <v>-1.3893867661691452</v>
          </cell>
          <cell r="AX78">
            <v>700</v>
          </cell>
          <cell r="AY78">
            <v>640</v>
          </cell>
          <cell r="AZ78">
            <v>-8.5714285714285712</v>
          </cell>
          <cell r="BA78">
            <v>700</v>
          </cell>
          <cell r="BB78">
            <v>640</v>
          </cell>
          <cell r="BC78">
            <v>-8.5714285714285712</v>
          </cell>
          <cell r="BD78">
            <v>655</v>
          </cell>
          <cell r="BE78">
            <v>613</v>
          </cell>
          <cell r="BF78">
            <v>-6.4122137404580153</v>
          </cell>
          <cell r="BG78">
            <v>2055</v>
          </cell>
          <cell r="BH78">
            <v>1893</v>
          </cell>
          <cell r="BI78">
            <v>-7.8832116788321169</v>
          </cell>
          <cell r="BJ78">
            <v>4065</v>
          </cell>
          <cell r="BK78">
            <v>3875.0733260000002</v>
          </cell>
          <cell r="BL78">
            <v>-4.6722429028290238</v>
          </cell>
          <cell r="BM78">
            <v>7685</v>
          </cell>
          <cell r="BN78">
            <v>7800.4585906599996</v>
          </cell>
          <cell r="BO78">
            <v>1.5023889480806711</v>
          </cell>
        </row>
        <row r="79">
          <cell r="B79">
            <v>74</v>
          </cell>
          <cell r="C79" t="str">
            <v>Stripping Ratio</v>
          </cell>
          <cell r="D79" t="str">
            <v>OB: F/C</v>
          </cell>
          <cell r="E79">
            <v>11.246865498974856</v>
          </cell>
          <cell r="F79">
            <v>9.8001966339309092</v>
          </cell>
          <cell r="G79">
            <v>-12.862862680947055</v>
          </cell>
          <cell r="H79">
            <v>10.813926897850488</v>
          </cell>
          <cell r="I79">
            <v>10.730057244699307</v>
          </cell>
          <cell r="J79">
            <v>-0.7755707426490196</v>
          </cell>
          <cell r="K79">
            <v>11.991521974517168</v>
          </cell>
          <cell r="L79">
            <v>11.537041281342788</v>
          </cell>
          <cell r="M79">
            <v>-3.7900167646791121</v>
          </cell>
          <cell r="N79">
            <v>11.355051092031081</v>
          </cell>
          <cell r="O79">
            <v>10.659205428342975</v>
          </cell>
          <cell r="P79">
            <v>-6.1280716224733389</v>
          </cell>
          <cell r="Q79">
            <v>11.320968412095592</v>
          </cell>
          <cell r="R79">
            <v>13.347813927156761</v>
          </cell>
          <cell r="S79">
            <v>17.903464096725493</v>
          </cell>
          <cell r="T79">
            <v>11.723133540155931</v>
          </cell>
          <cell r="U79">
            <v>11.070391234638848</v>
          </cell>
          <cell r="V79">
            <v>-5.5679849016579688</v>
          </cell>
          <cell r="W79">
            <v>11.905099934742976</v>
          </cell>
          <cell r="X79">
            <v>10.7001759927783</v>
          </cell>
          <cell r="Y79">
            <v>-10.121073729488938</v>
          </cell>
          <cell r="Z79">
            <v>11.651482715258288</v>
          </cell>
          <cell r="AA79">
            <v>11.562291466214297</v>
          </cell>
          <cell r="AB79">
            <v>-0.76549269499571293</v>
          </cell>
          <cell r="AC79">
            <v>11.508999006856259</v>
          </cell>
          <cell r="AD79">
            <v>11.10857292285379</v>
          </cell>
          <cell r="AE79">
            <v>-3.4792433622065877</v>
          </cell>
          <cell r="AF79">
            <v>12.116172384031769</v>
          </cell>
          <cell r="AG79">
            <v>11.315476184399136</v>
          </cell>
          <cell r="AH79">
            <v>-6.6084913143683197</v>
          </cell>
          <cell r="AI79">
            <v>10.653811616314792</v>
          </cell>
          <cell r="AJ79">
            <v>12.45484332128788</v>
          </cell>
          <cell r="AK79">
            <v>16.905045535206057</v>
          </cell>
          <cell r="AL79">
            <v>11.468632232424694</v>
          </cell>
          <cell r="AM79">
            <v>11.297608697468355</v>
          </cell>
          <cell r="AN79">
            <v>-1.4912286965904475</v>
          </cell>
          <cell r="AO79">
            <v>10.8191823784238</v>
          </cell>
          <cell r="AP79">
            <v>11.741832075226448</v>
          </cell>
          <cell r="AQ79">
            <v>8.5279059408652316</v>
          </cell>
          <cell r="AR79">
            <v>11.387883582726536</v>
          </cell>
          <cell r="AS79">
            <v>11.346486771027649</v>
          </cell>
          <cell r="AT79">
            <v>-0.36351628815101689</v>
          </cell>
          <cell r="AU79">
            <v>11.169755306433201</v>
          </cell>
          <cell r="AV79">
            <v>11.817661828796528</v>
          </cell>
          <cell r="AW79">
            <v>5.800543562401641</v>
          </cell>
          <cell r="AX79">
            <v>10.868423844533694</v>
          </cell>
          <cell r="AY79">
            <v>11.703801482783291</v>
          </cell>
          <cell r="AZ79">
            <v>7.6862813798870402</v>
          </cell>
          <cell r="BA79">
            <v>9.9191799776377128</v>
          </cell>
          <cell r="BB79">
            <v>10.443873462738201</v>
          </cell>
          <cell r="BC79">
            <v>5.2896861059420592</v>
          </cell>
          <cell r="BD79">
            <v>9.6718573015734179</v>
          </cell>
          <cell r="BE79">
            <v>9.8954796264209399</v>
          </cell>
          <cell r="BF79">
            <v>2.3120928884170269</v>
          </cell>
          <cell r="BG79">
            <v>10.163693045280086</v>
          </cell>
          <cell r="BH79">
            <v>10.692256194468987</v>
          </cell>
          <cell r="BI79">
            <v>5.2005028766031121</v>
          </cell>
          <cell r="BJ79">
            <v>10.661155565555056</v>
          </cell>
          <cell r="BK79">
            <v>11.267893427902523</v>
          </cell>
          <cell r="BL79">
            <v>5.6911078598999714</v>
          </cell>
          <cell r="BM79">
            <v>11.06053009483422</v>
          </cell>
          <cell r="BN79">
            <v>11.187719377158214</v>
          </cell>
          <cell r="BO79">
            <v>1.1499383956596831</v>
          </cell>
        </row>
        <row r="80">
          <cell r="B80">
            <v>75</v>
          </cell>
          <cell r="C80" t="str">
            <v>S/R                          (OB/ (FC+WP)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</row>
        <row r="81">
          <cell r="B81">
            <v>76</v>
          </cell>
          <cell r="C81" t="str">
            <v>Hauling</v>
          </cell>
          <cell r="D81" t="str">
            <v>KTON</v>
          </cell>
          <cell r="E81">
            <v>570</v>
          </cell>
          <cell r="F81">
            <v>775.75536</v>
          </cell>
          <cell r="G81">
            <v>36.097431578947372</v>
          </cell>
          <cell r="H81">
            <v>580</v>
          </cell>
          <cell r="I81">
            <v>590.6816</v>
          </cell>
          <cell r="J81">
            <v>1.8416551724137937</v>
          </cell>
          <cell r="K81">
            <v>590</v>
          </cell>
          <cell r="L81">
            <v>536.67831999999999</v>
          </cell>
          <cell r="M81">
            <v>-9.0375728813559348</v>
          </cell>
          <cell r="N81">
            <v>1740</v>
          </cell>
          <cell r="O81">
            <v>1903.11528</v>
          </cell>
          <cell r="P81">
            <v>9.374441379310344</v>
          </cell>
          <cell r="Q81">
            <v>620</v>
          </cell>
          <cell r="R81">
            <v>620.86586000000011</v>
          </cell>
          <cell r="S81">
            <v>0.13965483870969542</v>
          </cell>
          <cell r="T81">
            <v>630</v>
          </cell>
          <cell r="U81">
            <v>670.11496199999999</v>
          </cell>
          <cell r="V81">
            <v>6.3674542857142846</v>
          </cell>
          <cell r="W81">
            <v>630</v>
          </cell>
          <cell r="X81">
            <v>763.73353999999995</v>
          </cell>
          <cell r="Y81">
            <v>21.227546031746023</v>
          </cell>
          <cell r="Z81">
            <v>1880</v>
          </cell>
          <cell r="AA81">
            <v>2054.7143619999997</v>
          </cell>
          <cell r="AB81">
            <v>9.2933171276595594</v>
          </cell>
          <cell r="AC81">
            <v>3620</v>
          </cell>
          <cell r="AD81">
            <v>3957.8296419999997</v>
          </cell>
          <cell r="AE81">
            <v>9.3323105524861791</v>
          </cell>
          <cell r="AF81">
            <v>630</v>
          </cell>
          <cell r="AG81">
            <v>722.55445999999995</v>
          </cell>
          <cell r="AH81">
            <v>14.691184126984119</v>
          </cell>
          <cell r="AI81">
            <v>680</v>
          </cell>
          <cell r="AJ81">
            <v>641.48202000000003</v>
          </cell>
          <cell r="AK81">
            <v>-5.6644088235294063</v>
          </cell>
          <cell r="AL81">
            <v>4930</v>
          </cell>
          <cell r="AM81">
            <v>5321.8661220000004</v>
          </cell>
          <cell r="AN81">
            <v>7.9486028803245512</v>
          </cell>
          <cell r="AO81">
            <v>700</v>
          </cell>
          <cell r="AP81">
            <v>650</v>
          </cell>
          <cell r="AQ81">
            <v>-7.1428571428571423</v>
          </cell>
          <cell r="AR81">
            <v>5630</v>
          </cell>
          <cell r="AS81">
            <v>5971.8661220000004</v>
          </cell>
          <cell r="AT81">
            <v>6.0722224156305575</v>
          </cell>
          <cell r="AU81">
            <v>2010</v>
          </cell>
          <cell r="AV81">
            <v>2014.03648</v>
          </cell>
          <cell r="AW81">
            <v>0.20081990049751158</v>
          </cell>
          <cell r="AX81">
            <v>700</v>
          </cell>
          <cell r="AY81">
            <v>640</v>
          </cell>
          <cell r="AZ81">
            <v>-8.5714285714285712</v>
          </cell>
          <cell r="BA81">
            <v>700</v>
          </cell>
          <cell r="BB81">
            <v>640</v>
          </cell>
          <cell r="BC81">
            <v>-8.5714285714285712</v>
          </cell>
          <cell r="BD81">
            <v>655</v>
          </cell>
          <cell r="BE81">
            <v>613</v>
          </cell>
          <cell r="BF81">
            <v>-6.4122137404580153</v>
          </cell>
          <cell r="BG81">
            <v>2055</v>
          </cell>
          <cell r="BH81">
            <v>1893</v>
          </cell>
          <cell r="BI81">
            <v>-7.8832116788321169</v>
          </cell>
          <cell r="BJ81">
            <v>4065</v>
          </cell>
          <cell r="BK81">
            <v>3907.0364799999998</v>
          </cell>
          <cell r="BL81">
            <v>-3.8859414514145199</v>
          </cell>
          <cell r="BM81">
            <v>7685</v>
          </cell>
          <cell r="BN81">
            <v>7864.8661220000004</v>
          </cell>
          <cell r="BO81">
            <v>2.3404830448926526</v>
          </cell>
        </row>
        <row r="82">
          <cell r="B82">
            <v>77</v>
          </cell>
          <cell r="C82" t="str">
            <v>ROM stock</v>
          </cell>
          <cell r="D82" t="str">
            <v>KTON</v>
          </cell>
          <cell r="E82">
            <v>517.83012317757971</v>
          </cell>
          <cell r="F82">
            <v>640.07602606110004</v>
          </cell>
          <cell r="G82">
            <v>23.607337119242576</v>
          </cell>
          <cell r="H82">
            <v>495.57237709954779</v>
          </cell>
          <cell r="I82">
            <v>580.64277716879997</v>
          </cell>
          <cell r="J82">
            <v>17.16608995988566</v>
          </cell>
          <cell r="K82">
            <v>520.02416152631895</v>
          </cell>
          <cell r="L82">
            <v>531.03860919420003</v>
          </cell>
          <cell r="M82">
            <v>2.118064598297253</v>
          </cell>
          <cell r="N82">
            <v>520.02416152631895</v>
          </cell>
          <cell r="O82">
            <v>531.03860919420003</v>
          </cell>
          <cell r="P82">
            <v>2.118064598297253</v>
          </cell>
          <cell r="Q82">
            <v>517.01172377227749</v>
          </cell>
          <cell r="R82">
            <v>567.00740822609998</v>
          </cell>
          <cell r="S82">
            <v>9.6701258704616038</v>
          </cell>
          <cell r="T82">
            <v>523.13469118232535</v>
          </cell>
          <cell r="U82">
            <v>485.0581357758</v>
          </cell>
          <cell r="V82">
            <v>-7.2785376401762543</v>
          </cell>
          <cell r="W82">
            <v>555.45271380323788</v>
          </cell>
          <cell r="X82">
            <v>453.78565357320002</v>
          </cell>
          <cell r="Y82">
            <v>-18.303459089057963</v>
          </cell>
          <cell r="Z82">
            <v>555.45271380323788</v>
          </cell>
          <cell r="AA82">
            <v>453.78565357320002</v>
          </cell>
          <cell r="AB82">
            <v>-18.303459089057963</v>
          </cell>
          <cell r="AC82">
            <v>555.45271380323788</v>
          </cell>
          <cell r="AD82">
            <v>453.78565357320002</v>
          </cell>
          <cell r="AE82">
            <v>-18.303459089057963</v>
          </cell>
          <cell r="AF82">
            <v>571.49143251173507</v>
          </cell>
          <cell r="AG82">
            <v>372.02722243230005</v>
          </cell>
          <cell r="AH82">
            <v>-34.902397259531831</v>
          </cell>
          <cell r="AI82">
            <v>586.44685074244001</v>
          </cell>
          <cell r="AJ82">
            <v>343.70866595730001</v>
          </cell>
          <cell r="AK82">
            <v>-41.391335715731806</v>
          </cell>
          <cell r="AL82">
            <v>586.44685074244001</v>
          </cell>
          <cell r="AM82">
            <v>343.70866595730001</v>
          </cell>
          <cell r="AN82">
            <v>-41.391335715731806</v>
          </cell>
          <cell r="AO82">
            <v>607.08897058598313</v>
          </cell>
          <cell r="AP82">
            <v>329.70866595730001</v>
          </cell>
          <cell r="AQ82">
            <v>-45.690223026280009</v>
          </cell>
          <cell r="AR82">
            <v>607.08897058598313</v>
          </cell>
          <cell r="AS82">
            <v>329.70866595730001</v>
          </cell>
          <cell r="AT82">
            <v>-45.690223026280009</v>
          </cell>
          <cell r="AU82">
            <v>607.08897058598313</v>
          </cell>
          <cell r="AV82">
            <v>329.70866595730001</v>
          </cell>
          <cell r="AW82">
            <v>-45.690223026280009</v>
          </cell>
          <cell r="AX82">
            <v>630.67454185489623</v>
          </cell>
          <cell r="AY82">
            <v>394.23693598954696</v>
          </cell>
          <cell r="AZ82">
            <v>-37.489638501968919</v>
          </cell>
          <cell r="BA82">
            <v>614.07586531219101</v>
          </cell>
          <cell r="BB82">
            <v>443.25324995702999</v>
          </cell>
          <cell r="BC82">
            <v>-27.81783571127913</v>
          </cell>
          <cell r="BD82">
            <v>587.43103561313978</v>
          </cell>
          <cell r="BE82">
            <v>482.19832966378408</v>
          </cell>
          <cell r="BF82">
            <v>-17.914052811240648</v>
          </cell>
          <cell r="BG82">
            <v>587.43103561313978</v>
          </cell>
          <cell r="BH82">
            <v>482.19832966378408</v>
          </cell>
          <cell r="BI82">
            <v>-17.914052811240648</v>
          </cell>
          <cell r="BJ82">
            <v>587.43103561313978</v>
          </cell>
          <cell r="BK82">
            <v>482.19832966378408</v>
          </cell>
          <cell r="BL82">
            <v>-17.914052811240648</v>
          </cell>
          <cell r="BM82">
            <v>587.43103561313978</v>
          </cell>
          <cell r="BN82">
            <v>482.19832966378408</v>
          </cell>
          <cell r="BO82">
            <v>-17.914052811240648</v>
          </cell>
        </row>
        <row r="83">
          <cell r="B83">
            <v>78</v>
          </cell>
          <cell r="C83" t="str">
            <v>F/C stock</v>
          </cell>
          <cell r="D83" t="str">
            <v>KTON</v>
          </cell>
          <cell r="E83">
            <v>191.36879348000008</v>
          </cell>
          <cell r="F83">
            <v>150.85448733430002</v>
          </cell>
          <cell r="G83">
            <v>-21.1708008442527</v>
          </cell>
          <cell r="H83">
            <v>191.36879348000008</v>
          </cell>
          <cell r="I83">
            <v>299.91434896066568</v>
          </cell>
          <cell r="J83">
            <v>56.720614425574922</v>
          </cell>
          <cell r="K83">
            <v>191.36879348000008</v>
          </cell>
          <cell r="L83">
            <v>257.80015952473104</v>
          </cell>
          <cell r="M83">
            <v>34.713792586916057</v>
          </cell>
          <cell r="N83">
            <v>191.36879348000008</v>
          </cell>
          <cell r="O83">
            <v>257.80015952473104</v>
          </cell>
          <cell r="P83">
            <v>34.713792586916057</v>
          </cell>
          <cell r="Q83">
            <v>191.36879348000008</v>
          </cell>
          <cell r="R83">
            <v>259.2030452113334</v>
          </cell>
          <cell r="S83">
            <v>35.446872239607167</v>
          </cell>
          <cell r="T83">
            <v>191.36879348000008</v>
          </cell>
          <cell r="U83">
            <v>197.53645117177058</v>
          </cell>
          <cell r="V83">
            <v>3.222917164085628</v>
          </cell>
          <cell r="W83">
            <v>191.36879348000008</v>
          </cell>
          <cell r="X83">
            <v>342.6004155950618</v>
          </cell>
          <cell r="Y83">
            <v>79.026271402430567</v>
          </cell>
          <cell r="Z83">
            <v>191.36879348000008</v>
          </cell>
          <cell r="AA83">
            <v>342.6004155950618</v>
          </cell>
          <cell r="AB83">
            <v>79.026271402430567</v>
          </cell>
          <cell r="AC83">
            <v>191.36879348000008</v>
          </cell>
          <cell r="AD83">
            <v>342.6004155950618</v>
          </cell>
          <cell r="AE83">
            <v>79.026271402430567</v>
          </cell>
          <cell r="AF83">
            <v>191.36879348000008</v>
          </cell>
          <cell r="AG83">
            <v>517.78069542557193</v>
          </cell>
          <cell r="AH83">
            <v>170.56694354907199</v>
          </cell>
          <cell r="AI83">
            <v>191.36879348000008</v>
          </cell>
          <cell r="AJ83">
            <v>357.71465108580003</v>
          </cell>
          <cell r="AK83">
            <v>86.92423387368261</v>
          </cell>
          <cell r="AL83">
            <v>191.36879348000008</v>
          </cell>
          <cell r="AM83">
            <v>357.71465108580003</v>
          </cell>
          <cell r="AN83">
            <v>86.92423387368261</v>
          </cell>
          <cell r="AO83">
            <v>191.36879348000008</v>
          </cell>
          <cell r="AP83">
            <v>317.71465108580003</v>
          </cell>
          <cell r="AQ83">
            <v>66.022184342717466</v>
          </cell>
          <cell r="AR83">
            <v>191.36879348000008</v>
          </cell>
          <cell r="AS83">
            <v>317.71465108580003</v>
          </cell>
          <cell r="AT83">
            <v>66.022184342717466</v>
          </cell>
          <cell r="AU83">
            <v>191.36879348000008</v>
          </cell>
          <cell r="AV83">
            <v>317.71465108580003</v>
          </cell>
          <cell r="AW83">
            <v>66.022184342717466</v>
          </cell>
          <cell r="AX83">
            <v>191.36879348000008</v>
          </cell>
          <cell r="AY83">
            <v>264.71465108580003</v>
          </cell>
          <cell r="AZ83">
            <v>38.326968714188666</v>
          </cell>
          <cell r="BA83">
            <v>191.36879348000008</v>
          </cell>
          <cell r="BB83">
            <v>214.7146510858</v>
          </cell>
          <cell r="BC83">
            <v>12.199406800482228</v>
          </cell>
          <cell r="BD83">
            <v>191.36879348000008</v>
          </cell>
          <cell r="BE83">
            <v>139.7146510858</v>
          </cell>
          <cell r="BF83">
            <v>-26.991936070077404</v>
          </cell>
          <cell r="BG83">
            <v>191.36879348000008</v>
          </cell>
          <cell r="BH83">
            <v>139.7146510858</v>
          </cell>
          <cell r="BI83">
            <v>-26.991936070077404</v>
          </cell>
          <cell r="BJ83">
            <v>191.36879348000008</v>
          </cell>
          <cell r="BK83">
            <v>139.7146510858</v>
          </cell>
          <cell r="BL83">
            <v>-26.991936070077404</v>
          </cell>
          <cell r="BM83">
            <v>191.36879348000008</v>
          </cell>
          <cell r="BN83">
            <v>139.7146510858</v>
          </cell>
          <cell r="BO83">
            <v>-26.991936070077404</v>
          </cell>
        </row>
        <row r="84">
          <cell r="B84">
            <v>79</v>
          </cell>
          <cell r="C84" t="str">
            <v>Coal Barging</v>
          </cell>
          <cell r="D84" t="str">
            <v>KTON</v>
          </cell>
          <cell r="E84">
            <v>570</v>
          </cell>
          <cell r="F84">
            <v>684.69007499999998</v>
          </cell>
          <cell r="G84">
            <v>20.121065789473679</v>
          </cell>
          <cell r="H84">
            <v>580</v>
          </cell>
          <cell r="I84">
            <v>589.64241099999992</v>
          </cell>
          <cell r="J84">
            <v>1.6624846551724008</v>
          </cell>
          <cell r="K84">
            <v>590</v>
          </cell>
          <cell r="L84">
            <v>593.78279500000008</v>
          </cell>
          <cell r="M84">
            <v>0.64115169491526747</v>
          </cell>
          <cell r="N84">
            <v>1740</v>
          </cell>
          <cell r="O84">
            <v>1868.1152809999999</v>
          </cell>
          <cell r="P84">
            <v>7.3629471839080392</v>
          </cell>
          <cell r="Q84">
            <v>620</v>
          </cell>
          <cell r="R84">
            <v>577.17736400000001</v>
          </cell>
          <cell r="S84">
            <v>-6.9068767741935462</v>
          </cell>
          <cell r="T84">
            <v>630</v>
          </cell>
          <cell r="U84">
            <v>684.56249600000012</v>
          </cell>
          <cell r="V84">
            <v>8.6607136507936708</v>
          </cell>
          <cell r="W84">
            <v>630</v>
          </cell>
          <cell r="X84">
            <v>711.06903499999999</v>
          </cell>
          <cell r="Y84">
            <v>12.868100793650791</v>
          </cell>
          <cell r="Z84">
            <v>1880</v>
          </cell>
          <cell r="AA84">
            <v>1972.8088950000001</v>
          </cell>
          <cell r="AB84">
            <v>4.9366433510638359</v>
          </cell>
          <cell r="AC84">
            <v>3620</v>
          </cell>
          <cell r="AD84">
            <v>3840.924176</v>
          </cell>
          <cell r="AE84">
            <v>6.1028777900552482</v>
          </cell>
          <cell r="AF84">
            <v>630</v>
          </cell>
          <cell r="AG84">
            <v>583.20778799999994</v>
          </cell>
          <cell r="AH84">
            <v>-7.4273352380952478</v>
          </cell>
          <cell r="AI84">
            <v>680</v>
          </cell>
          <cell r="AJ84">
            <v>614.57120399999997</v>
          </cell>
          <cell r="AK84">
            <v>-9.6218817647058881</v>
          </cell>
          <cell r="AL84">
            <v>4930</v>
          </cell>
          <cell r="AM84">
            <v>5038.703168</v>
          </cell>
          <cell r="AN84">
            <v>2.2049324137931037</v>
          </cell>
          <cell r="AO84">
            <v>700</v>
          </cell>
          <cell r="AP84">
            <v>690</v>
          </cell>
          <cell r="AQ84">
            <v>-1.4285714285714286</v>
          </cell>
          <cell r="AR84">
            <v>5630</v>
          </cell>
          <cell r="AS84">
            <v>5728.703168</v>
          </cell>
          <cell r="AT84">
            <v>1.7531646181172293</v>
          </cell>
          <cell r="AU84">
            <v>2010</v>
          </cell>
          <cell r="AV84">
            <v>1887.778992</v>
          </cell>
          <cell r="AW84">
            <v>-6.080647164179104</v>
          </cell>
          <cell r="AX84">
            <v>700</v>
          </cell>
          <cell r="AY84">
            <v>693</v>
          </cell>
          <cell r="AZ84">
            <v>-1</v>
          </cell>
          <cell r="BA84">
            <v>700</v>
          </cell>
          <cell r="BB84">
            <v>690</v>
          </cell>
          <cell r="BC84">
            <v>-1.4285714285714286</v>
          </cell>
          <cell r="BD84">
            <v>655</v>
          </cell>
          <cell r="BE84">
            <v>688</v>
          </cell>
          <cell r="BF84">
            <v>5.0381679389312977</v>
          </cell>
          <cell r="BG84">
            <v>2055</v>
          </cell>
          <cell r="BH84">
            <v>2071</v>
          </cell>
          <cell r="BI84">
            <v>0.77858880778588813</v>
          </cell>
          <cell r="BJ84">
            <v>4065</v>
          </cell>
          <cell r="BK84">
            <v>3958.778992</v>
          </cell>
          <cell r="BL84">
            <v>-2.613062927429274</v>
          </cell>
          <cell r="BM84">
            <v>7685</v>
          </cell>
          <cell r="BN84">
            <v>7799.703168</v>
          </cell>
          <cell r="BO84">
            <v>1.4925591151594015</v>
          </cell>
        </row>
        <row r="85">
          <cell r="B85">
            <v>80</v>
          </cell>
          <cell r="C85" t="str">
            <v>Coal Sales</v>
          </cell>
          <cell r="D85" t="str">
            <v>KTON</v>
          </cell>
          <cell r="E85">
            <v>778.3</v>
          </cell>
          <cell r="F85">
            <v>657.44577900000002</v>
          </cell>
          <cell r="G85">
            <v>-15.527973917512519</v>
          </cell>
          <cell r="H85">
            <v>760.2</v>
          </cell>
          <cell r="I85">
            <v>523.01987199999996</v>
          </cell>
          <cell r="J85">
            <v>-31.199701131281248</v>
          </cell>
          <cell r="K85">
            <v>654.29999999999995</v>
          </cell>
          <cell r="L85">
            <v>689.33735899999999</v>
          </cell>
          <cell r="M85">
            <v>5.3549379489530855</v>
          </cell>
          <cell r="N85">
            <v>2192.8000000000002</v>
          </cell>
          <cell r="O85">
            <v>1869.8030100000001</v>
          </cell>
          <cell r="P85">
            <v>-14.729888270704125</v>
          </cell>
          <cell r="Q85">
            <v>686.9</v>
          </cell>
          <cell r="R85">
            <v>472.30755199999999</v>
          </cell>
          <cell r="S85">
            <v>-31.240711602853398</v>
          </cell>
          <cell r="T85">
            <v>585.70000000000005</v>
          </cell>
          <cell r="U85">
            <v>744.59053500000005</v>
          </cell>
          <cell r="V85">
            <v>27.128313983267883</v>
          </cell>
          <cell r="W85">
            <v>632.5</v>
          </cell>
          <cell r="X85">
            <v>614.40705300000002</v>
          </cell>
          <cell r="Y85">
            <v>-2.860544980237151</v>
          </cell>
          <cell r="Z85">
            <v>1905.1</v>
          </cell>
          <cell r="AA85">
            <v>1831.3051399999999</v>
          </cell>
          <cell r="AB85">
            <v>-3.873542596189175</v>
          </cell>
          <cell r="AC85">
            <v>4097.8999999999996</v>
          </cell>
          <cell r="AD85">
            <v>3701.10815</v>
          </cell>
          <cell r="AE85">
            <v>-9.6828094877864181</v>
          </cell>
          <cell r="AF85">
            <v>600.29999999999995</v>
          </cell>
          <cell r="AG85">
            <v>600.42500099999995</v>
          </cell>
          <cell r="AH85">
            <v>2.0823088455771695E-2</v>
          </cell>
          <cell r="AI85">
            <v>614.29999999999995</v>
          </cell>
          <cell r="AJ85">
            <v>699.27480799999989</v>
          </cell>
          <cell r="AK85">
            <v>13.832786586358448</v>
          </cell>
          <cell r="AL85">
            <v>5312.5000000000009</v>
          </cell>
          <cell r="AM85">
            <v>5000.8079589999998</v>
          </cell>
          <cell r="AN85">
            <v>-5.8671443011764914</v>
          </cell>
          <cell r="AO85">
            <v>625.29999999999995</v>
          </cell>
          <cell r="AP85">
            <v>803.3</v>
          </cell>
          <cell r="AQ85">
            <v>28.466336158643852</v>
          </cell>
          <cell r="AR85">
            <v>5937.8000000000011</v>
          </cell>
          <cell r="AS85">
            <v>5804.1079589999999</v>
          </cell>
          <cell r="AT85">
            <v>-2.2515416652632481</v>
          </cell>
          <cell r="AU85">
            <v>1839.8999999999999</v>
          </cell>
          <cell r="AV85">
            <v>2102.9998089999999</v>
          </cell>
          <cell r="AW85">
            <v>14.299679819555413</v>
          </cell>
          <cell r="AX85">
            <v>644.9</v>
          </cell>
          <cell r="AY85">
            <v>677.9</v>
          </cell>
          <cell r="AZ85">
            <v>5.1170724143278026</v>
          </cell>
          <cell r="BA85">
            <v>602.29999999999995</v>
          </cell>
          <cell r="BB85">
            <v>768.6</v>
          </cell>
          <cell r="BC85">
            <v>27.610825170180988</v>
          </cell>
          <cell r="BD85">
            <v>618</v>
          </cell>
          <cell r="BE85">
            <v>669.2</v>
          </cell>
          <cell r="BF85">
            <v>8.2847896440129514</v>
          </cell>
          <cell r="BG85">
            <v>1865.1999999999998</v>
          </cell>
          <cell r="BH85">
            <v>2115.6999999999998</v>
          </cell>
          <cell r="BI85">
            <v>13.430195153334765</v>
          </cell>
          <cell r="BJ85">
            <v>3705.0999999999995</v>
          </cell>
          <cell r="BK85">
            <v>4218.6998089999997</v>
          </cell>
          <cell r="BL85">
            <v>13.861968880731974</v>
          </cell>
          <cell r="BM85">
            <v>7803.0000000000009</v>
          </cell>
          <cell r="BN85">
            <v>7919.8079589999998</v>
          </cell>
          <cell r="BO85">
            <v>1.4969621812123393</v>
          </cell>
        </row>
        <row r="86">
          <cell r="B86">
            <v>81</v>
          </cell>
          <cell r="K86" t="str">
            <v xml:space="preserve"> </v>
          </cell>
        </row>
        <row r="87">
          <cell r="B87">
            <v>82</v>
          </cell>
          <cell r="C87" t="str">
            <v>BHARINTO</v>
          </cell>
          <cell r="E87" t="str">
            <v>JANUARY</v>
          </cell>
          <cell r="H87" t="str">
            <v>FEBRUARY</v>
          </cell>
          <cell r="K87" t="str">
            <v>MARCH</v>
          </cell>
          <cell r="N87" t="str">
            <v>Q1</v>
          </cell>
          <cell r="Q87" t="str">
            <v>APRIL</v>
          </cell>
          <cell r="T87" t="str">
            <v>MAY</v>
          </cell>
          <cell r="W87" t="str">
            <v>JUNE</v>
          </cell>
          <cell r="Z87" t="str">
            <v>Q2</v>
          </cell>
          <cell r="AC87" t="str">
            <v>1st HALF</v>
          </cell>
          <cell r="AF87" t="str">
            <v>JULY</v>
          </cell>
          <cell r="AI87" t="str">
            <v>AUG</v>
          </cell>
          <cell r="AL87" t="str">
            <v>Jan-Aug</v>
          </cell>
          <cell r="AO87" t="str">
            <v>SEP</v>
          </cell>
          <cell r="AR87" t="str">
            <v>Jan-Sep</v>
          </cell>
          <cell r="AU87" t="str">
            <v>Q3</v>
          </cell>
          <cell r="AX87" t="str">
            <v>OCTOBER</v>
          </cell>
          <cell r="BA87" t="str">
            <v>NOVEMBER</v>
          </cell>
          <cell r="BD87" t="str">
            <v>DECEMBER</v>
          </cell>
          <cell r="BG87" t="str">
            <v>Q4</v>
          </cell>
          <cell r="BJ87" t="str">
            <v>2nd HALF</v>
          </cell>
          <cell r="BM87" t="str">
            <v>YTD 2013</v>
          </cell>
        </row>
        <row r="88">
          <cell r="B88">
            <v>83</v>
          </cell>
          <cell r="E88" t="str">
            <v>Plan</v>
          </cell>
          <cell r="F88" t="str">
            <v>Actual</v>
          </cell>
          <cell r="G88" t="str">
            <v>% var</v>
          </cell>
          <cell r="H88" t="str">
            <v>Plan</v>
          </cell>
          <cell r="I88" t="str">
            <v>Actual</v>
          </cell>
          <cell r="J88" t="str">
            <v>% var</v>
          </cell>
          <cell r="K88" t="str">
            <v>Plan</v>
          </cell>
          <cell r="L88" t="str">
            <v>Actual</v>
          </cell>
          <cell r="M88" t="str">
            <v>% var</v>
          </cell>
          <cell r="N88" t="str">
            <v>Plan</v>
          </cell>
          <cell r="O88" t="str">
            <v>Actual</v>
          </cell>
          <cell r="P88" t="str">
            <v>% var</v>
          </cell>
          <cell r="Q88" t="str">
            <v>Plan</v>
          </cell>
          <cell r="R88" t="str">
            <v>Actual</v>
          </cell>
          <cell r="S88" t="str">
            <v>% var</v>
          </cell>
          <cell r="T88" t="str">
            <v>Plan</v>
          </cell>
          <cell r="U88" t="str">
            <v>Actual</v>
          </cell>
          <cell r="V88" t="str">
            <v>% var</v>
          </cell>
          <cell r="W88" t="str">
            <v>Plan</v>
          </cell>
          <cell r="X88" t="str">
            <v>Actual</v>
          </cell>
          <cell r="Y88" t="str">
            <v>% var</v>
          </cell>
          <cell r="Z88" t="str">
            <v>Plan</v>
          </cell>
          <cell r="AA88" t="str">
            <v>Actual</v>
          </cell>
          <cell r="AB88" t="str">
            <v>% var</v>
          </cell>
          <cell r="AC88" t="str">
            <v>Plan</v>
          </cell>
          <cell r="AD88" t="str">
            <v>Actual</v>
          </cell>
          <cell r="AE88" t="str">
            <v>% var</v>
          </cell>
          <cell r="AF88" t="str">
            <v>Plan</v>
          </cell>
          <cell r="AG88" t="str">
            <v>Actual</v>
          </cell>
          <cell r="AH88" t="str">
            <v>% var</v>
          </cell>
          <cell r="AI88" t="str">
            <v>Plan</v>
          </cell>
          <cell r="AJ88" t="str">
            <v>Actual</v>
          </cell>
          <cell r="AK88" t="str">
            <v>% var</v>
          </cell>
          <cell r="AL88" t="str">
            <v>Plan</v>
          </cell>
          <cell r="AM88" t="str">
            <v>Actual</v>
          </cell>
          <cell r="AN88" t="str">
            <v>% var</v>
          </cell>
          <cell r="AO88" t="str">
            <v>Plan</v>
          </cell>
          <cell r="AP88" t="str">
            <v>Est.</v>
          </cell>
          <cell r="AQ88" t="str">
            <v>% var</v>
          </cell>
          <cell r="AR88" t="str">
            <v>Plan</v>
          </cell>
          <cell r="AS88" t="str">
            <v>Est.</v>
          </cell>
          <cell r="AT88" t="str">
            <v>% var</v>
          </cell>
          <cell r="AU88" t="str">
            <v>Plan</v>
          </cell>
          <cell r="AV88" t="str">
            <v>Est.</v>
          </cell>
          <cell r="AW88" t="str">
            <v>% var</v>
          </cell>
          <cell r="AX88" t="str">
            <v>Plan</v>
          </cell>
          <cell r="AY88" t="str">
            <v>Est.</v>
          </cell>
          <cell r="AZ88" t="str">
            <v>% var</v>
          </cell>
          <cell r="BA88" t="str">
            <v>Plan</v>
          </cell>
          <cell r="BB88" t="str">
            <v>Est.</v>
          </cell>
          <cell r="BC88" t="str">
            <v>% var</v>
          </cell>
          <cell r="BD88" t="str">
            <v>Plan</v>
          </cell>
          <cell r="BE88" t="str">
            <v>Est.</v>
          </cell>
          <cell r="BF88" t="str">
            <v>% var</v>
          </cell>
          <cell r="BG88" t="str">
            <v>Plan</v>
          </cell>
          <cell r="BH88" t="str">
            <v>Est.</v>
          </cell>
          <cell r="BI88" t="str">
            <v>% var</v>
          </cell>
          <cell r="BJ88" t="str">
            <v>Plan</v>
          </cell>
          <cell r="BK88" t="str">
            <v>Est.</v>
          </cell>
          <cell r="BL88" t="str">
            <v>% var</v>
          </cell>
          <cell r="BM88" t="str">
            <v>Plan</v>
          </cell>
          <cell r="BN88" t="str">
            <v>Est.</v>
          </cell>
          <cell r="BO88" t="str">
            <v>% var</v>
          </cell>
        </row>
        <row r="89">
          <cell r="B89">
            <v>84</v>
          </cell>
          <cell r="C89" t="str">
            <v>OB Removal</v>
          </cell>
          <cell r="D89" t="str">
            <v>KBCM</v>
          </cell>
          <cell r="E89">
            <v>1347.3559509300001</v>
          </cell>
          <cell r="F89">
            <v>875.00689000000011</v>
          </cell>
          <cell r="G89">
            <v>-35.057481328817772</v>
          </cell>
          <cell r="H89">
            <v>1256.4043488179998</v>
          </cell>
          <cell r="I89">
            <v>788.40694000000019</v>
          </cell>
          <cell r="J89">
            <v>-37.248948498011984</v>
          </cell>
          <cell r="K89">
            <v>1317.3094395180001</v>
          </cell>
          <cell r="L89">
            <v>788.5996899999999</v>
          </cell>
          <cell r="M89">
            <v>-40.135577386544327</v>
          </cell>
          <cell r="N89">
            <v>3921.0697392659999</v>
          </cell>
          <cell r="O89">
            <v>2452.0135200000004</v>
          </cell>
          <cell r="P89">
            <v>-37.465699846006764</v>
          </cell>
          <cell r="Q89">
            <v>1249.9078058100001</v>
          </cell>
          <cell r="R89">
            <v>661.96122000000003</v>
          </cell>
          <cell r="S89">
            <v>-47.039196257277752</v>
          </cell>
          <cell r="T89">
            <v>1392.8317519859997</v>
          </cell>
          <cell r="U89">
            <v>907.65212999999994</v>
          </cell>
          <cell r="V89">
            <v>-34.834043759714397</v>
          </cell>
          <cell r="W89">
            <v>1493.5281686100002</v>
          </cell>
          <cell r="X89">
            <v>1361.89375</v>
          </cell>
          <cell r="Y89">
            <v>-8.8136548996267017</v>
          </cell>
          <cell r="Z89">
            <v>4136.2677264060003</v>
          </cell>
          <cell r="AA89">
            <v>2931.5070999999998</v>
          </cell>
          <cell r="AB89">
            <v>-29.126756440710764</v>
          </cell>
          <cell r="AC89">
            <v>8057.3374656720007</v>
          </cell>
          <cell r="AD89">
            <v>5383.5206200000002</v>
          </cell>
          <cell r="AE89">
            <v>-33.184868538319293</v>
          </cell>
          <cell r="AF89">
            <v>1543.8763769219997</v>
          </cell>
          <cell r="AG89">
            <v>981.09053299999994</v>
          </cell>
          <cell r="AH89">
            <v>-36.45277901356431</v>
          </cell>
          <cell r="AI89">
            <v>1364.4093763260003</v>
          </cell>
          <cell r="AJ89">
            <v>1492.1759880322691</v>
          </cell>
          <cell r="AK89">
            <v>9.3642431606788765</v>
          </cell>
          <cell r="AL89">
            <v>10965.623218920002</v>
          </cell>
          <cell r="AM89">
            <v>7856.7871410322687</v>
          </cell>
          <cell r="AN89">
            <v>-28.350746836930995</v>
          </cell>
          <cell r="AO89">
            <v>1493.5281686100002</v>
          </cell>
          <cell r="AP89">
            <v>1470.9483132342198</v>
          </cell>
          <cell r="AQ89">
            <v>-1.5118466360627862</v>
          </cell>
          <cell r="AR89">
            <v>12459.151387530002</v>
          </cell>
          <cell r="AS89">
            <v>9327.7354542664889</v>
          </cell>
          <cell r="AT89">
            <v>-25.1334608262137</v>
          </cell>
          <cell r="AU89">
            <v>4401.813921858</v>
          </cell>
          <cell r="AV89">
            <v>3944.2148342664887</v>
          </cell>
          <cell r="AW89">
            <v>-10.395693587119178</v>
          </cell>
          <cell r="AX89">
            <v>1392.8317519859997</v>
          </cell>
          <cell r="AY89">
            <v>1557.0772315994973</v>
          </cell>
          <cell r="AZ89">
            <v>11.792198115766999</v>
          </cell>
          <cell r="BA89">
            <v>1298.6318783700001</v>
          </cell>
          <cell r="BB89">
            <v>1814.9586205077017</v>
          </cell>
          <cell r="BC89">
            <v>39.759284423679624</v>
          </cell>
          <cell r="BD89">
            <v>1249.9078058100001</v>
          </cell>
          <cell r="BE89">
            <v>1774.7813761097677</v>
          </cell>
          <cell r="BF89">
            <v>41.992982831211648</v>
          </cell>
          <cell r="BG89">
            <v>3941.3714361660004</v>
          </cell>
          <cell r="BH89">
            <v>5146.8172282169671</v>
          </cell>
          <cell r="BI89">
            <v>30.584425030074648</v>
          </cell>
          <cell r="BJ89">
            <v>8343.1853580240004</v>
          </cell>
          <cell r="BK89">
            <v>9091.0320624834567</v>
          </cell>
          <cell r="BL89">
            <v>8.9635633438279054</v>
          </cell>
          <cell r="BM89">
            <v>16400.522823696003</v>
          </cell>
          <cell r="BN89">
            <v>14474.552682483454</v>
          </cell>
          <cell r="BO89">
            <v>-11.743346001322868</v>
          </cell>
        </row>
        <row r="90">
          <cell r="B90">
            <v>85</v>
          </cell>
          <cell r="C90" t="str">
            <v>ROM Production</v>
          </cell>
          <cell r="D90" t="str">
            <v>KTON</v>
          </cell>
          <cell r="E90">
            <v>145.77941285270288</v>
          </cell>
          <cell r="F90">
            <v>212.54268200000001</v>
          </cell>
          <cell r="G90">
            <v>45.797460588454612</v>
          </cell>
          <cell r="H90">
            <v>163.71952458039073</v>
          </cell>
          <cell r="I90">
            <v>144.58104799999998</v>
          </cell>
          <cell r="J90">
            <v>-11.689794866826182</v>
          </cell>
          <cell r="K90">
            <v>167.40581041209774</v>
          </cell>
          <cell r="L90">
            <v>140.980538</v>
          </cell>
          <cell r="M90">
            <v>-15.785158440467187</v>
          </cell>
          <cell r="N90">
            <v>476.90474784519131</v>
          </cell>
          <cell r="O90">
            <v>498.10426800000005</v>
          </cell>
          <cell r="P90">
            <v>4.4452315164810106</v>
          </cell>
          <cell r="Q90">
            <v>179.41318933589059</v>
          </cell>
          <cell r="R90">
            <v>168.66008400000001</v>
          </cell>
          <cell r="S90">
            <v>-5.9934865300003244</v>
          </cell>
          <cell r="T90">
            <v>189.06737932797333</v>
          </cell>
          <cell r="U90">
            <v>174.22130700000002</v>
          </cell>
          <cell r="V90">
            <v>-7.8522653567964076</v>
          </cell>
          <cell r="W90">
            <v>218.01765007671756</v>
          </cell>
          <cell r="X90">
            <v>164.31315699999999</v>
          </cell>
          <cell r="Y90">
            <v>-24.63309418197089</v>
          </cell>
          <cell r="Z90">
            <v>586.49821874058148</v>
          </cell>
          <cell r="AA90">
            <v>507.194548</v>
          </cell>
          <cell r="AB90">
            <v>-13.521553554054167</v>
          </cell>
          <cell r="AC90">
            <v>1063.4029665857729</v>
          </cell>
          <cell r="AD90">
            <v>1005.298816</v>
          </cell>
          <cell r="AE90">
            <v>-5.4639823671289616</v>
          </cell>
          <cell r="AF90">
            <v>203.76007157920441</v>
          </cell>
          <cell r="AG90">
            <v>135.07543800000002</v>
          </cell>
          <cell r="AH90">
            <v>-33.708583358298291</v>
          </cell>
          <cell r="AI90">
            <v>185.54681132332107</v>
          </cell>
          <cell r="AJ90">
            <v>156.73284199999998</v>
          </cell>
          <cell r="AK90">
            <v>-15.529218269944749</v>
          </cell>
          <cell r="AL90">
            <v>1452.709849488298</v>
          </cell>
          <cell r="AM90">
            <v>1297.107096</v>
          </cell>
          <cell r="AN90">
            <v>-10.711206614528532</v>
          </cell>
          <cell r="AO90">
            <v>172.74794400282292</v>
          </cell>
          <cell r="AP90">
            <v>154.65776736950792</v>
          </cell>
          <cell r="AQ90">
            <v>-10.472006910264229</v>
          </cell>
          <cell r="AR90">
            <v>1625.4577934911208</v>
          </cell>
          <cell r="AS90">
            <v>1451.7648633695078</v>
          </cell>
          <cell r="AT90">
            <v>-10.685785310276149</v>
          </cell>
          <cell r="AU90">
            <v>562.05482690534836</v>
          </cell>
          <cell r="AV90">
            <v>446.46604736950792</v>
          </cell>
          <cell r="AW90">
            <v>-20.565392200662647</v>
          </cell>
          <cell r="AX90">
            <v>170.71242534116948</v>
          </cell>
          <cell r="AY90">
            <v>170.26502791682722</v>
          </cell>
          <cell r="AZ90">
            <v>-0.26207666105623562</v>
          </cell>
          <cell r="BA90">
            <v>161.5615781753587</v>
          </cell>
          <cell r="BB90">
            <v>187.69463772845927</v>
          </cell>
          <cell r="BC90">
            <v>16.175293561898595</v>
          </cell>
          <cell r="BD90">
            <v>160.17145508104505</v>
          </cell>
          <cell r="BE90">
            <v>190.27567179038982</v>
          </cell>
          <cell r="BF90">
            <v>18.794994834823942</v>
          </cell>
          <cell r="BG90">
            <v>492.44545859757324</v>
          </cell>
          <cell r="BH90">
            <v>548.23533743567623</v>
          </cell>
          <cell r="BI90">
            <v>11.329148815177625</v>
          </cell>
          <cell r="BJ90">
            <v>1054.5002855029215</v>
          </cell>
          <cell r="BK90">
            <v>994.70138480518415</v>
          </cell>
          <cell r="BL90">
            <v>-5.6708283079522896</v>
          </cell>
          <cell r="BM90">
            <v>2117.903252088694</v>
          </cell>
          <cell r="BN90">
            <v>2000.0002008051842</v>
          </cell>
          <cell r="BO90">
            <v>-5.5669705954336086</v>
          </cell>
        </row>
        <row r="91">
          <cell r="B91">
            <v>86</v>
          </cell>
          <cell r="C91" t="str">
            <v>F/C Production</v>
          </cell>
          <cell r="D91" t="str">
            <v>KTON</v>
          </cell>
          <cell r="E91">
            <v>158</v>
          </cell>
          <cell r="F91">
            <v>75.611220000000003</v>
          </cell>
          <cell r="G91">
            <v>-52.144797468354433</v>
          </cell>
          <cell r="H91">
            <v>164</v>
          </cell>
          <cell r="I91">
            <v>87</v>
          </cell>
          <cell r="J91">
            <v>-46.951219512195117</v>
          </cell>
          <cell r="K91">
            <v>164</v>
          </cell>
          <cell r="L91">
            <v>146.17774</v>
          </cell>
          <cell r="M91">
            <v>-10.867231707317075</v>
          </cell>
          <cell r="N91">
            <v>486</v>
          </cell>
          <cell r="O91">
            <v>308.78895999999997</v>
          </cell>
          <cell r="P91">
            <v>-36.463176954732518</v>
          </cell>
          <cell r="Q91">
            <v>165</v>
          </cell>
          <cell r="R91">
            <v>85.98248000000001</v>
          </cell>
          <cell r="S91">
            <v>-47.889406060606056</v>
          </cell>
          <cell r="T91">
            <v>169</v>
          </cell>
          <cell r="U91">
            <v>228.96593999999999</v>
          </cell>
          <cell r="V91">
            <v>35.482804733727804</v>
          </cell>
          <cell r="W91">
            <v>169</v>
          </cell>
          <cell r="X91">
            <v>243.00352000000001</v>
          </cell>
          <cell r="Y91">
            <v>43.789065088757404</v>
          </cell>
          <cell r="Z91">
            <v>503</v>
          </cell>
          <cell r="AA91">
            <v>557.95194000000004</v>
          </cell>
          <cell r="AB91">
            <v>10.92483896620279</v>
          </cell>
          <cell r="AC91">
            <v>989</v>
          </cell>
          <cell r="AD91">
            <v>866.74090000000001</v>
          </cell>
          <cell r="AE91">
            <v>-12.361890798786652</v>
          </cell>
          <cell r="AF91">
            <v>175</v>
          </cell>
          <cell r="AG91">
            <v>193.68382</v>
          </cell>
          <cell r="AH91">
            <v>10.67646857142857</v>
          </cell>
          <cell r="AI91">
            <v>175</v>
          </cell>
          <cell r="AJ91">
            <v>160.77440000000001</v>
          </cell>
          <cell r="AK91">
            <v>-8.1289142857142789</v>
          </cell>
          <cell r="AL91">
            <v>1339</v>
          </cell>
          <cell r="AM91">
            <v>1221.19912</v>
          </cell>
          <cell r="AN91">
            <v>-8.7976758775205397</v>
          </cell>
          <cell r="AO91">
            <v>175</v>
          </cell>
          <cell r="AP91">
            <v>204</v>
          </cell>
          <cell r="AQ91">
            <v>16.571428571428569</v>
          </cell>
          <cell r="AR91">
            <v>1514</v>
          </cell>
          <cell r="AS91">
            <v>1425.19912</v>
          </cell>
          <cell r="AT91">
            <v>-5.8653157199471604</v>
          </cell>
          <cell r="AU91">
            <v>525</v>
          </cell>
          <cell r="AV91">
            <v>558.45821999999998</v>
          </cell>
          <cell r="AW91">
            <v>6.3729942857142827</v>
          </cell>
          <cell r="AX91">
            <v>176</v>
          </cell>
          <cell r="AY91">
            <v>191</v>
          </cell>
          <cell r="AZ91">
            <v>8.5227272727272716</v>
          </cell>
          <cell r="BA91">
            <v>176</v>
          </cell>
          <cell r="BB91">
            <v>192</v>
          </cell>
          <cell r="BC91">
            <v>9.0909090909090917</v>
          </cell>
          <cell r="BD91">
            <v>176</v>
          </cell>
          <cell r="BE91">
            <v>192</v>
          </cell>
          <cell r="BF91">
            <v>9.0909090909090917</v>
          </cell>
          <cell r="BG91">
            <v>528</v>
          </cell>
          <cell r="BH91">
            <v>575</v>
          </cell>
          <cell r="BI91">
            <v>8.9015151515151523</v>
          </cell>
          <cell r="BJ91">
            <v>1053</v>
          </cell>
          <cell r="BK91">
            <v>1133.45822</v>
          </cell>
          <cell r="BL91">
            <v>7.6408566001899327</v>
          </cell>
          <cell r="BM91">
            <v>2042</v>
          </cell>
          <cell r="BN91">
            <v>2000.19912</v>
          </cell>
          <cell r="BO91">
            <v>-2.0470558276199804</v>
          </cell>
        </row>
        <row r="92">
          <cell r="B92">
            <v>87</v>
          </cell>
          <cell r="C92" t="str">
            <v>Stripping Ratio</v>
          </cell>
          <cell r="D92" t="str">
            <v>OB: ROM</v>
          </cell>
          <cell r="E92">
            <v>9.2424295348986174</v>
          </cell>
          <cell r="F92">
            <v>4.1168525858726106</v>
          </cell>
          <cell r="G92">
            <v>-55.45703031515977</v>
          </cell>
          <cell r="H92">
            <v>7.6741265407295458</v>
          </cell>
          <cell r="I92">
            <v>5.4530448555055449</v>
          </cell>
          <cell r="J92">
            <v>-28.942468871680248</v>
          </cell>
          <cell r="K92">
            <v>7.8689588866433011</v>
          </cell>
          <cell r="L92">
            <v>5.5936776890438589</v>
          </cell>
          <cell r="M92">
            <v>-28.914640810507773</v>
          </cell>
          <cell r="N92">
            <v>8.2219138244747008</v>
          </cell>
          <cell r="O92">
            <v>4.922691246644769</v>
          </cell>
          <cell r="P92">
            <v>-40.127185084437684</v>
          </cell>
          <cell r="Q92">
            <v>6.9666439264393762</v>
          </cell>
          <cell r="R92">
            <v>3.9248244415673361</v>
          </cell>
          <cell r="S92">
            <v>-43.662623165336683</v>
          </cell>
          <cell r="T92">
            <v>7.3668538535665009</v>
          </cell>
          <cell r="U92">
            <v>5.2097653589523345</v>
          </cell>
          <cell r="V92">
            <v>-29.281000240962555</v>
          </cell>
          <cell r="W92">
            <v>6.8504920041310742</v>
          </cell>
          <cell r="X92">
            <v>8.2884035269311997</v>
          </cell>
          <cell r="Y92">
            <v>20.989901483470344</v>
          </cell>
          <cell r="Z92">
            <v>7.0524813106645503</v>
          </cell>
          <cell r="AA92">
            <v>5.7798474205996389</v>
          </cell>
          <cell r="AB92">
            <v>-18.045193372444288</v>
          </cell>
          <cell r="AC92">
            <v>7.5769371713729416</v>
          </cell>
          <cell r="AD92">
            <v>5.3551446936151574</v>
          </cell>
          <cell r="AE92">
            <v>-29.323094906370923</v>
          </cell>
          <cell r="AF92">
            <v>7.5769328355475833</v>
          </cell>
          <cell r="AG92">
            <v>7.263278561421358</v>
          </cell>
          <cell r="AH92">
            <v>-4.1395942254456797</v>
          </cell>
          <cell r="AI92">
            <v>7.3534509517842084</v>
          </cell>
          <cell r="AJ92">
            <v>9.5205061618947049</v>
          </cell>
          <cell r="AK92">
            <v>29.469907725225148</v>
          </cell>
          <cell r="AL92">
            <v>7.5483918710832238</v>
          </cell>
          <cell r="AM92">
            <v>6.0571614828574409</v>
          </cell>
          <cell r="AN92">
            <v>-19.755603758973706</v>
          </cell>
          <cell r="AO92">
            <v>8.6457073468011529</v>
          </cell>
          <cell r="AP92">
            <v>9.5109889289933562</v>
          </cell>
          <cell r="AQ92">
            <v>10.008221970552253</v>
          </cell>
          <cell r="AR92">
            <v>7.6650107049353302</v>
          </cell>
          <cell r="AS92">
            <v>6.4251007099159718</v>
          </cell>
          <cell r="AT92">
            <v>-16.176233051064205</v>
          </cell>
          <cell r="AU92">
            <v>7.831645083619712</v>
          </cell>
          <cell r="AV92">
            <v>8.8342996236892901</v>
          </cell>
          <cell r="AW92">
            <v>12.802604425559089</v>
          </cell>
          <cell r="AX92">
            <v>8.1589359954462584</v>
          </cell>
          <cell r="AY92">
            <v>9.1450208574840985</v>
          </cell>
          <cell r="AZ92">
            <v>12.085949229019606</v>
          </cell>
          <cell r="BA92">
            <v>8.0379994614837624</v>
          </cell>
          <cell r="BB92">
            <v>9.6697414613060513</v>
          </cell>
          <cell r="BC92">
            <v>20.300349703196918</v>
          </cell>
          <cell r="BD92">
            <v>7.8035615345915419</v>
          </cell>
          <cell r="BE92">
            <v>9.3274214165691678</v>
          </cell>
          <cell r="BF92">
            <v>19.527748646854086</v>
          </cell>
          <cell r="BG92">
            <v>8.0036710002170857</v>
          </cell>
          <cell r="BH92">
            <v>9.3879705972452694</v>
          </cell>
          <cell r="BI92">
            <v>17.295808348327125</v>
          </cell>
          <cell r="BJ92">
            <v>7.9119801793556608</v>
          </cell>
          <cell r="BK92">
            <v>9.1394585363565852</v>
          </cell>
          <cell r="BL92">
            <v>15.514173812059376</v>
          </cell>
          <cell r="BM92">
            <v>7.7437544928087103</v>
          </cell>
          <cell r="BN92">
            <v>7.2372756146004953</v>
          </cell>
          <cell r="BO92">
            <v>-6.5404821224453862</v>
          </cell>
        </row>
        <row r="93">
          <cell r="B93">
            <v>88</v>
          </cell>
          <cell r="C93" t="str">
            <v>Hauling</v>
          </cell>
          <cell r="D93" t="str">
            <v>KTON</v>
          </cell>
          <cell r="E93">
            <v>159.58000000000001</v>
          </cell>
          <cell r="F93">
            <v>75.611220000000003</v>
          </cell>
          <cell r="G93">
            <v>-52.618611354806369</v>
          </cell>
          <cell r="H93">
            <v>165.64</v>
          </cell>
          <cell r="I93">
            <v>99.317939999999993</v>
          </cell>
          <cell r="J93">
            <v>-40.039881671093937</v>
          </cell>
          <cell r="K93">
            <v>165.64</v>
          </cell>
          <cell r="L93">
            <v>146.51202000000001</v>
          </cell>
          <cell r="M93">
            <v>-11.547923206954829</v>
          </cell>
          <cell r="N93">
            <v>490.86</v>
          </cell>
          <cell r="O93">
            <v>321.44118000000003</v>
          </cell>
          <cell r="P93">
            <v>-34.514692580369143</v>
          </cell>
          <cell r="Q93">
            <v>166.65000000000003</v>
          </cell>
          <cell r="R93">
            <v>85.98248000000001</v>
          </cell>
          <cell r="S93">
            <v>-48.405352535253535</v>
          </cell>
          <cell r="T93">
            <v>170.69</v>
          </cell>
          <cell r="U93">
            <v>228.96594000000002</v>
          </cell>
          <cell r="V93">
            <v>34.141390825473096</v>
          </cell>
          <cell r="W93">
            <v>170.69</v>
          </cell>
          <cell r="X93">
            <v>243.02358000000001</v>
          </cell>
          <cell r="Y93">
            <v>42.377163278458028</v>
          </cell>
          <cell r="Z93">
            <v>508.03000000000003</v>
          </cell>
          <cell r="AA93">
            <v>557.97200000000009</v>
          </cell>
          <cell r="AB93">
            <v>9.8305218195775961</v>
          </cell>
          <cell r="AC93">
            <v>998.8900000000001</v>
          </cell>
          <cell r="AD93">
            <v>879.41318000000012</v>
          </cell>
          <cell r="AE93">
            <v>-11.960958664117166</v>
          </cell>
          <cell r="AF93">
            <v>176.75</v>
          </cell>
          <cell r="AG93">
            <v>193.68382</v>
          </cell>
          <cell r="AH93">
            <v>9.5806619519094749</v>
          </cell>
          <cell r="AI93">
            <v>176.75</v>
          </cell>
          <cell r="AJ93">
            <v>160.77439999999996</v>
          </cell>
          <cell r="AK93">
            <v>-9.0385289957567423</v>
          </cell>
          <cell r="AL93">
            <v>1352.39</v>
          </cell>
          <cell r="AM93">
            <v>1233.8714000000002</v>
          </cell>
          <cell r="AN93">
            <v>-8.7636406657842691</v>
          </cell>
          <cell r="AO93">
            <v>176.75</v>
          </cell>
          <cell r="AP93">
            <v>206.04000000000002</v>
          </cell>
          <cell r="AQ93">
            <v>16.571428571428584</v>
          </cell>
          <cell r="AR93">
            <v>1529.14</v>
          </cell>
          <cell r="AS93">
            <v>1439.9114000000002</v>
          </cell>
          <cell r="AT93">
            <v>-5.8352145650496299</v>
          </cell>
          <cell r="AU93">
            <v>530.25</v>
          </cell>
          <cell r="AV93">
            <v>560.49821999999995</v>
          </cell>
          <cell r="AW93">
            <v>5.7045205091937667</v>
          </cell>
          <cell r="AX93">
            <v>177.76</v>
          </cell>
          <cell r="AY93">
            <v>192.91000000000003</v>
          </cell>
          <cell r="AZ93">
            <v>8.5227272727272929</v>
          </cell>
          <cell r="BA93">
            <v>177.76</v>
          </cell>
          <cell r="BB93">
            <v>193.92000000000002</v>
          </cell>
          <cell r="BC93">
            <v>9.0909090909091042</v>
          </cell>
          <cell r="BD93">
            <v>177.76000000000002</v>
          </cell>
          <cell r="BE93">
            <v>193.92</v>
          </cell>
          <cell r="BF93">
            <v>9.0909090909090722</v>
          </cell>
          <cell r="BG93">
            <v>533.28</v>
          </cell>
          <cell r="BH93">
            <v>580.75</v>
          </cell>
          <cell r="BI93">
            <v>8.9015151515151576</v>
          </cell>
          <cell r="BJ93">
            <v>1063.53</v>
          </cell>
          <cell r="BK93">
            <v>1141.2482199999999</v>
          </cell>
          <cell r="BL93">
            <v>7.3075719537765718</v>
          </cell>
          <cell r="BM93">
            <v>2062.42</v>
          </cell>
          <cell r="BN93">
            <v>2020.6614000000004</v>
          </cell>
          <cell r="BO93">
            <v>-2.0247379292287535</v>
          </cell>
        </row>
        <row r="94">
          <cell r="B94">
            <v>89</v>
          </cell>
          <cell r="C94" t="str">
            <v>ROM stock</v>
          </cell>
          <cell r="D94" t="str">
            <v>KTON</v>
          </cell>
          <cell r="E94">
            <v>48.989412852702856</v>
          </cell>
          <cell r="F94">
            <v>386.90851788088185</v>
          </cell>
          <cell r="G94">
            <v>689.77986334354534</v>
          </cell>
          <cell r="H94">
            <v>47.921737433093568</v>
          </cell>
          <cell r="I94">
            <v>436.47039519784778</v>
          </cell>
          <cell r="J94">
            <v>810.7983528502707</v>
          </cell>
          <cell r="K94">
            <v>50.474747845191274</v>
          </cell>
          <cell r="L94">
            <v>433.42674949075325</v>
          </cell>
          <cell r="M94">
            <v>758.7001777999883</v>
          </cell>
          <cell r="N94">
            <v>50.474747845191274</v>
          </cell>
          <cell r="O94">
            <v>433.42674949075325</v>
          </cell>
          <cell r="P94">
            <v>758.7001777999883</v>
          </cell>
          <cell r="Q94">
            <v>63.98043718108184</v>
          </cell>
          <cell r="R94">
            <v>505.46634595316419</v>
          </cell>
          <cell r="S94">
            <v>690.03265407918127</v>
          </cell>
          <cell r="T94">
            <v>83.169016509055126</v>
          </cell>
          <cell r="U94">
            <v>465.41419100163228</v>
          </cell>
          <cell r="V94">
            <v>459.60045042850749</v>
          </cell>
          <cell r="W94">
            <v>131.25716658577258</v>
          </cell>
          <cell r="X94">
            <v>409.30957612384259</v>
          </cell>
          <cell r="Y94">
            <v>211.8378879955261</v>
          </cell>
          <cell r="Z94">
            <v>131.25716658577258</v>
          </cell>
          <cell r="AA94">
            <v>409.30957612384259</v>
          </cell>
          <cell r="AB94">
            <v>211.8378879955261</v>
          </cell>
          <cell r="AC94">
            <v>131.25716658577258</v>
          </cell>
          <cell r="AD94">
            <v>409.30957612384259</v>
          </cell>
          <cell r="AE94">
            <v>211.8378879955261</v>
          </cell>
          <cell r="AF94">
            <v>159.14223816497702</v>
          </cell>
          <cell r="AG94">
            <v>372.19979704472382</v>
          </cell>
          <cell r="AH94">
            <v>133.87869954353522</v>
          </cell>
          <cell r="AI94">
            <v>169.20254948829805</v>
          </cell>
          <cell r="AJ94">
            <v>367.31032671471996</v>
          </cell>
          <cell r="AK94">
            <v>117.08321052226398</v>
          </cell>
          <cell r="AL94">
            <v>169.20254948829805</v>
          </cell>
          <cell r="AM94">
            <v>367.31032671471996</v>
          </cell>
          <cell r="AN94">
            <v>117.08321052226398</v>
          </cell>
          <cell r="AO94">
            <v>165.86549349112101</v>
          </cell>
          <cell r="AP94">
            <v>315.92809408422795</v>
          </cell>
          <cell r="AQ94">
            <v>90.472465028502128</v>
          </cell>
          <cell r="AR94">
            <v>165.86549349112101</v>
          </cell>
          <cell r="AS94">
            <v>315.92809408422795</v>
          </cell>
          <cell r="AT94">
            <v>90.472465028502128</v>
          </cell>
          <cell r="AU94">
            <v>165.86549349112101</v>
          </cell>
          <cell r="AV94">
            <v>315.92809408422795</v>
          </cell>
          <cell r="AW94">
            <v>90.472465028502128</v>
          </cell>
          <cell r="AX94">
            <v>159.43391883229049</v>
          </cell>
          <cell r="AY94">
            <v>293.28312200105518</v>
          </cell>
          <cell r="AZ94">
            <v>83.952777520046709</v>
          </cell>
          <cell r="BA94">
            <v>143.85149700764921</v>
          </cell>
          <cell r="BB94">
            <v>287.05775972951449</v>
          </cell>
          <cell r="BC94">
            <v>99.551458066682727</v>
          </cell>
          <cell r="BD94">
            <v>127.07255208869424</v>
          </cell>
          <cell r="BE94">
            <v>283.41343151990446</v>
          </cell>
          <cell r="BF94">
            <v>123.03276896657214</v>
          </cell>
          <cell r="BG94">
            <v>127.07255208869424</v>
          </cell>
          <cell r="BH94">
            <v>283.41343151990446</v>
          </cell>
          <cell r="BI94">
            <v>123.03276896657214</v>
          </cell>
          <cell r="BJ94">
            <v>127.07255208869424</v>
          </cell>
          <cell r="BK94">
            <v>283.41343151990446</v>
          </cell>
          <cell r="BL94">
            <v>123.03276896657214</v>
          </cell>
          <cell r="BM94">
            <v>127.07255208869424</v>
          </cell>
          <cell r="BN94">
            <v>283.41343151990446</v>
          </cell>
          <cell r="BO94">
            <v>123.03276896657214</v>
          </cell>
        </row>
        <row r="95">
          <cell r="B95">
            <v>90</v>
          </cell>
          <cell r="C95" t="str">
            <v>F/C stock</v>
          </cell>
          <cell r="D95" t="str">
            <v>KTON</v>
          </cell>
          <cell r="E95">
            <v>7.88</v>
          </cell>
          <cell r="F95">
            <v>50.346682168500003</v>
          </cell>
          <cell r="G95">
            <v>538.91728640228428</v>
          </cell>
          <cell r="H95">
            <v>11.701799999999995</v>
          </cell>
          <cell r="I95">
            <v>23.884876999999996</v>
          </cell>
          <cell r="J95">
            <v>104.11284588695761</v>
          </cell>
          <cell r="K95">
            <v>15.466272999999992</v>
          </cell>
          <cell r="L95">
            <v>2.6495190000000002</v>
          </cell>
          <cell r="M95">
            <v>-82.869053197237619</v>
          </cell>
          <cell r="N95">
            <v>15.466272999999992</v>
          </cell>
          <cell r="O95">
            <v>2.6495190000000002</v>
          </cell>
          <cell r="P95">
            <v>-82.869053197237619</v>
          </cell>
          <cell r="Q95">
            <v>12.279278905000002</v>
          </cell>
          <cell r="R95">
            <v>20.11711568685427</v>
          </cell>
          <cell r="S95">
            <v>63.829780579890382</v>
          </cell>
          <cell r="T95">
            <v>5.2000897214250124</v>
          </cell>
          <cell r="U95">
            <v>56.397192281055887</v>
          </cell>
          <cell r="V95">
            <v>984.54267719059703</v>
          </cell>
          <cell r="W95">
            <v>11.524588375603626</v>
          </cell>
          <cell r="X95">
            <v>84.291838807891907</v>
          </cell>
          <cell r="Y95">
            <v>631.40867214250443</v>
          </cell>
          <cell r="Z95">
            <v>11.524588375603626</v>
          </cell>
          <cell r="AA95">
            <v>84.291838807891907</v>
          </cell>
          <cell r="AB95">
            <v>631.40867214250443</v>
          </cell>
          <cell r="AC95">
            <v>11.524588375603626</v>
          </cell>
          <cell r="AD95">
            <v>84.291838807891907</v>
          </cell>
          <cell r="AE95">
            <v>631.40867214250443</v>
          </cell>
          <cell r="AF95">
            <v>23.664219549969573</v>
          </cell>
          <cell r="AG95">
            <v>89.212985290228289</v>
          </cell>
          <cell r="AH95">
            <v>276.99525691876448</v>
          </cell>
          <cell r="AI95">
            <v>35.621756256720026</v>
          </cell>
          <cell r="AJ95">
            <v>41.081341679915148</v>
          </cell>
          <cell r="AK95">
            <v>15.326547584708642</v>
          </cell>
          <cell r="AL95">
            <v>35.621756256720026</v>
          </cell>
          <cell r="AM95">
            <v>41.081341679915148</v>
          </cell>
          <cell r="AN95">
            <v>15.326547584708642</v>
          </cell>
          <cell r="AO95">
            <v>47.399929912869233</v>
          </cell>
          <cell r="AP95">
            <v>63.081341679915148</v>
          </cell>
          <cell r="AQ95">
            <v>33.083196105714833</v>
          </cell>
          <cell r="AR95">
            <v>47.399929912869233</v>
          </cell>
          <cell r="AS95">
            <v>63.081341679915148</v>
          </cell>
          <cell r="AT95">
            <v>33.083196105714833</v>
          </cell>
          <cell r="AU95">
            <v>47.399929912869233</v>
          </cell>
          <cell r="AV95">
            <v>63.081341679915148</v>
          </cell>
          <cell r="AW95">
            <v>33.083196105714833</v>
          </cell>
          <cell r="AX95">
            <v>46.688930964176187</v>
          </cell>
          <cell r="AY95">
            <v>72.081341679915155</v>
          </cell>
          <cell r="AZ95">
            <v>54.386361373795935</v>
          </cell>
          <cell r="BA95">
            <v>45.98859699971355</v>
          </cell>
          <cell r="BB95">
            <v>56.081341679915155</v>
          </cell>
          <cell r="BC95">
            <v>21.946189574481842</v>
          </cell>
          <cell r="BD95">
            <v>45.298768044717832</v>
          </cell>
          <cell r="BE95">
            <v>48.081341679915148</v>
          </cell>
          <cell r="BF95">
            <v>6.1427137101177403</v>
          </cell>
          <cell r="BG95">
            <v>45.298768044717832</v>
          </cell>
          <cell r="BH95">
            <v>48.081341679915148</v>
          </cell>
          <cell r="BI95">
            <v>6.1427137101177403</v>
          </cell>
          <cell r="BJ95">
            <v>45.298768044717832</v>
          </cell>
          <cell r="BK95">
            <v>48.081341679915148</v>
          </cell>
          <cell r="BL95">
            <v>6.1427137101177403</v>
          </cell>
          <cell r="BM95">
            <v>45.298768044717832</v>
          </cell>
          <cell r="BN95">
            <v>48.081341679915148</v>
          </cell>
          <cell r="BO95">
            <v>6.1427137101177403</v>
          </cell>
        </row>
        <row r="96">
          <cell r="B96">
            <v>91</v>
          </cell>
          <cell r="C96" t="str">
            <v>Coal Barging</v>
          </cell>
          <cell r="D96" t="str">
            <v>KTON</v>
          </cell>
          <cell r="E96">
            <v>160</v>
          </cell>
          <cell r="F96">
            <v>61.496301000000003</v>
          </cell>
          <cell r="G96">
            <v>-61.564811875000004</v>
          </cell>
          <cell r="H96">
            <v>160</v>
          </cell>
          <cell r="I96">
            <v>127.21962300000001</v>
          </cell>
          <cell r="J96">
            <v>-20.487735624999992</v>
          </cell>
          <cell r="K96">
            <v>160</v>
          </cell>
          <cell r="L96">
            <v>177.85711600000002</v>
          </cell>
          <cell r="M96">
            <v>11.160697500000012</v>
          </cell>
          <cell r="N96">
            <v>480</v>
          </cell>
          <cell r="O96">
            <v>366.57304000000005</v>
          </cell>
          <cell r="P96">
            <v>-23.630616666666658</v>
          </cell>
          <cell r="Q96">
            <v>168</v>
          </cell>
          <cell r="R96">
            <v>73.038807000000006</v>
          </cell>
          <cell r="S96">
            <v>-56.524519642857143</v>
          </cell>
          <cell r="T96">
            <v>176</v>
          </cell>
          <cell r="U96">
            <v>188.83357899999999</v>
          </cell>
          <cell r="V96">
            <v>7.2918062499999925</v>
          </cell>
          <cell r="W96">
            <v>162.5</v>
          </cell>
          <cell r="X96">
            <v>217.08544700000002</v>
          </cell>
          <cell r="Y96">
            <v>33.591044307692322</v>
          </cell>
          <cell r="Z96">
            <v>506.5</v>
          </cell>
          <cell r="AA96">
            <v>478.95783300000005</v>
          </cell>
          <cell r="AB96">
            <v>-5.4377427443237805</v>
          </cell>
          <cell r="AC96">
            <v>986.5</v>
          </cell>
          <cell r="AD96">
            <v>845.53087300000016</v>
          </cell>
          <cell r="AE96">
            <v>-14.289825342118586</v>
          </cell>
          <cell r="AF96">
            <v>162.5</v>
          </cell>
          <cell r="AG96">
            <v>197.79588900000002</v>
          </cell>
          <cell r="AH96">
            <v>21.72054707692309</v>
          </cell>
          <cell r="AI96">
            <v>162.5</v>
          </cell>
          <cell r="AJ96">
            <v>213.9203</v>
          </cell>
          <cell r="AK96">
            <v>31.643261538461537</v>
          </cell>
          <cell r="AL96">
            <v>1311.5</v>
          </cell>
          <cell r="AM96">
            <v>1257.2470620000001</v>
          </cell>
          <cell r="AN96">
            <v>-4.1367089592070041</v>
          </cell>
          <cell r="AO96">
            <v>162.5</v>
          </cell>
          <cell r="AP96">
            <v>182</v>
          </cell>
          <cell r="AQ96">
            <v>12</v>
          </cell>
          <cell r="AR96">
            <v>1474</v>
          </cell>
          <cell r="AS96">
            <v>1439.2470620000001</v>
          </cell>
          <cell r="AT96">
            <v>-2.3577298507462587</v>
          </cell>
          <cell r="AU96">
            <v>487.5</v>
          </cell>
          <cell r="AV96">
            <v>593.71618899999999</v>
          </cell>
          <cell r="AW96">
            <v>21.787936205128204</v>
          </cell>
          <cell r="AX96">
            <v>176</v>
          </cell>
          <cell r="AY96">
            <v>182</v>
          </cell>
          <cell r="AZ96">
            <v>3.4090909090909087</v>
          </cell>
          <cell r="BA96">
            <v>176</v>
          </cell>
          <cell r="BB96">
            <v>208</v>
          </cell>
          <cell r="BC96">
            <v>18.181818181818183</v>
          </cell>
          <cell r="BD96">
            <v>176</v>
          </cell>
          <cell r="BE96">
            <v>200</v>
          </cell>
          <cell r="BF96">
            <v>13.636363636363635</v>
          </cell>
          <cell r="BG96">
            <v>528</v>
          </cell>
          <cell r="BH96">
            <v>590</v>
          </cell>
          <cell r="BI96">
            <v>11.742424242424242</v>
          </cell>
          <cell r="BJ96">
            <v>1015.5</v>
          </cell>
          <cell r="BK96">
            <v>1183.716189</v>
          </cell>
          <cell r="BL96">
            <v>16.5648635155096</v>
          </cell>
          <cell r="BM96">
            <v>2002</v>
          </cell>
          <cell r="BN96">
            <v>2029.2470620000001</v>
          </cell>
          <cell r="BO96">
            <v>1.360992107892115</v>
          </cell>
        </row>
        <row r="97">
          <cell r="B97">
            <v>92</v>
          </cell>
          <cell r="C97" t="str">
            <v>Coal Sales</v>
          </cell>
          <cell r="D97" t="str">
            <v>KTON</v>
          </cell>
          <cell r="E97">
            <v>157.9</v>
          </cell>
          <cell r="F97">
            <v>68.25</v>
          </cell>
          <cell r="G97">
            <v>-56.776440785307159</v>
          </cell>
          <cell r="H97">
            <v>158</v>
          </cell>
          <cell r="I97">
            <v>116.55200000000001</v>
          </cell>
          <cell r="J97">
            <v>-26.232911392405061</v>
          </cell>
          <cell r="K97">
            <v>151.19999999999999</v>
          </cell>
          <cell r="L97">
            <v>159.85567100000003</v>
          </cell>
          <cell r="M97">
            <v>5.7246501322751593</v>
          </cell>
          <cell r="N97">
            <v>467.09999999999997</v>
          </cell>
          <cell r="O97">
            <v>344.65767100000005</v>
          </cell>
          <cell r="P97">
            <v>-26.213301006208507</v>
          </cell>
          <cell r="Q97">
            <v>237.2</v>
          </cell>
          <cell r="R97">
            <v>94.436388000000008</v>
          </cell>
          <cell r="S97">
            <v>-60.187020236087676</v>
          </cell>
          <cell r="T97">
            <v>211</v>
          </cell>
          <cell r="U97">
            <v>173.746848</v>
          </cell>
          <cell r="V97">
            <v>-17.655522274881516</v>
          </cell>
          <cell r="W97">
            <v>125.5</v>
          </cell>
          <cell r="X97">
            <v>198.46164700000003</v>
          </cell>
          <cell r="Y97">
            <v>58.136770517928305</v>
          </cell>
          <cell r="Z97">
            <v>573.70000000000005</v>
          </cell>
          <cell r="AA97">
            <v>466.64488300000005</v>
          </cell>
          <cell r="AB97">
            <v>-18.660470106327345</v>
          </cell>
          <cell r="AC97">
            <v>1040.8</v>
          </cell>
          <cell r="AD97">
            <v>811.3025540000001</v>
          </cell>
          <cell r="AE97">
            <v>-22.05010049961567</v>
          </cell>
          <cell r="AF97">
            <v>140.5</v>
          </cell>
          <cell r="AG97">
            <v>229.69670400000001</v>
          </cell>
          <cell r="AH97">
            <v>63.48519857651246</v>
          </cell>
          <cell r="AI97">
            <v>152.5</v>
          </cell>
          <cell r="AJ97">
            <v>229.64494300000001</v>
          </cell>
          <cell r="AK97">
            <v>50.586847868852466</v>
          </cell>
          <cell r="AL97">
            <v>1333.8</v>
          </cell>
          <cell r="AM97">
            <v>1270.6442010000001</v>
          </cell>
          <cell r="AN97">
            <v>-4.7350276653171308</v>
          </cell>
          <cell r="AO97">
            <v>155.5</v>
          </cell>
          <cell r="AP97">
            <v>187</v>
          </cell>
          <cell r="AQ97">
            <v>20.257234726688104</v>
          </cell>
          <cell r="AR97">
            <v>1489.3</v>
          </cell>
          <cell r="AS97">
            <v>1457.6442010000001</v>
          </cell>
          <cell r="AT97">
            <v>-2.1255488484522855</v>
          </cell>
          <cell r="AU97">
            <v>448.5</v>
          </cell>
          <cell r="AV97">
            <v>646.34164699999997</v>
          </cell>
          <cell r="AW97">
            <v>44.11184994425863</v>
          </cell>
          <cell r="AX97">
            <v>146.5</v>
          </cell>
          <cell r="AY97">
            <v>203.7</v>
          </cell>
          <cell r="AZ97">
            <v>39.044368600682589</v>
          </cell>
          <cell r="BA97">
            <v>146.5</v>
          </cell>
          <cell r="BB97">
            <v>170.5</v>
          </cell>
          <cell r="BC97">
            <v>16.382252559726961</v>
          </cell>
          <cell r="BD97">
            <v>115.5</v>
          </cell>
          <cell r="BE97">
            <v>198</v>
          </cell>
          <cell r="BF97">
            <v>71.428571428571431</v>
          </cell>
          <cell r="BG97">
            <v>408.5</v>
          </cell>
          <cell r="BH97">
            <v>572.20000000000005</v>
          </cell>
          <cell r="BI97">
            <v>40.07343941248471</v>
          </cell>
          <cell r="BJ97">
            <v>857</v>
          </cell>
          <cell r="BK97">
            <v>1218.541647</v>
          </cell>
          <cell r="BL97">
            <v>42.186889964994165</v>
          </cell>
          <cell r="BM97">
            <v>1897.8</v>
          </cell>
          <cell r="BN97">
            <v>2029.8442010000001</v>
          </cell>
          <cell r="BO97">
            <v>6.9577511328907242</v>
          </cell>
        </row>
        <row r="98">
          <cell r="B98">
            <v>93</v>
          </cell>
        </row>
        <row r="99">
          <cell r="B99">
            <v>94</v>
          </cell>
          <cell r="C99" t="str">
            <v>JORONG MINE</v>
          </cell>
          <cell r="E99" t="str">
            <v>JANUARY</v>
          </cell>
          <cell r="H99" t="str">
            <v>FEBRUARY</v>
          </cell>
          <cell r="K99" t="str">
            <v>MARCH</v>
          </cell>
          <cell r="N99" t="str">
            <v>Q1</v>
          </cell>
          <cell r="Q99" t="str">
            <v>APRIL</v>
          </cell>
          <cell r="T99" t="str">
            <v>MAY</v>
          </cell>
          <cell r="W99" t="str">
            <v>JUNE</v>
          </cell>
          <cell r="Z99" t="str">
            <v>Q2</v>
          </cell>
          <cell r="AC99" t="str">
            <v>1st HALF</v>
          </cell>
          <cell r="AF99" t="str">
            <v>JULY</v>
          </cell>
          <cell r="AI99" t="str">
            <v>AUG</v>
          </cell>
          <cell r="AL99" t="str">
            <v>Jan-Aug</v>
          </cell>
          <cell r="AO99" t="str">
            <v>SEP</v>
          </cell>
          <cell r="AR99" t="str">
            <v>Jan-Sep</v>
          </cell>
          <cell r="AU99" t="str">
            <v>Q3</v>
          </cell>
          <cell r="AX99" t="str">
            <v>OCTOBER</v>
          </cell>
          <cell r="BA99" t="str">
            <v>NOVEMBER</v>
          </cell>
          <cell r="BD99" t="str">
            <v>DECEMBER</v>
          </cell>
          <cell r="BG99" t="str">
            <v>Q4</v>
          </cell>
          <cell r="BJ99" t="str">
            <v>2nd HALF</v>
          </cell>
          <cell r="BM99" t="str">
            <v>YTD 2013</v>
          </cell>
        </row>
        <row r="100">
          <cell r="B100">
            <v>95</v>
          </cell>
          <cell r="E100" t="str">
            <v>Plan</v>
          </cell>
          <cell r="F100" t="str">
            <v>Actual</v>
          </cell>
          <cell r="G100" t="str">
            <v>% var</v>
          </cell>
          <cell r="H100" t="str">
            <v>Plan</v>
          </cell>
          <cell r="I100" t="str">
            <v>Actual</v>
          </cell>
          <cell r="J100" t="str">
            <v>% var</v>
          </cell>
          <cell r="K100" t="str">
            <v>Plan</v>
          </cell>
          <cell r="L100" t="str">
            <v>Actual</v>
          </cell>
          <cell r="M100" t="str">
            <v>% var</v>
          </cell>
          <cell r="N100" t="str">
            <v>Plan</v>
          </cell>
          <cell r="O100" t="str">
            <v>Actual</v>
          </cell>
          <cell r="P100" t="str">
            <v>% var</v>
          </cell>
          <cell r="Q100" t="str">
            <v>Plan</v>
          </cell>
          <cell r="R100" t="str">
            <v>Actual</v>
          </cell>
          <cell r="S100" t="str">
            <v>% var</v>
          </cell>
          <cell r="T100" t="str">
            <v>Plan</v>
          </cell>
          <cell r="U100" t="str">
            <v>Actual</v>
          </cell>
          <cell r="V100" t="str">
            <v>% var</v>
          </cell>
          <cell r="W100" t="str">
            <v>Plan</v>
          </cell>
          <cell r="X100" t="str">
            <v>Actual</v>
          </cell>
          <cell r="Y100" t="str">
            <v>% var</v>
          </cell>
          <cell r="Z100" t="str">
            <v>Plan</v>
          </cell>
          <cell r="AA100" t="str">
            <v>Actual</v>
          </cell>
          <cell r="AB100" t="str">
            <v>% var</v>
          </cell>
          <cell r="AC100" t="str">
            <v>Plan</v>
          </cell>
          <cell r="AD100" t="str">
            <v>Actual</v>
          </cell>
          <cell r="AE100" t="str">
            <v>% var</v>
          </cell>
          <cell r="AF100" t="str">
            <v>Plan</v>
          </cell>
          <cell r="AG100" t="str">
            <v>Actual</v>
          </cell>
          <cell r="AH100" t="str">
            <v>% var</v>
          </cell>
          <cell r="AI100" t="str">
            <v>Plan</v>
          </cell>
          <cell r="AJ100" t="str">
            <v>Actual</v>
          </cell>
          <cell r="AK100" t="str">
            <v>% var</v>
          </cell>
          <cell r="AL100" t="str">
            <v>Plan</v>
          </cell>
          <cell r="AM100" t="str">
            <v>Actual</v>
          </cell>
          <cell r="AN100" t="str">
            <v>% var</v>
          </cell>
          <cell r="AO100" t="str">
            <v>Plan</v>
          </cell>
          <cell r="AP100" t="str">
            <v>Est.</v>
          </cell>
          <cell r="AQ100" t="str">
            <v>% var</v>
          </cell>
          <cell r="AR100" t="str">
            <v>Plan</v>
          </cell>
          <cell r="AS100" t="str">
            <v>Est.</v>
          </cell>
          <cell r="AT100" t="str">
            <v>% var</v>
          </cell>
          <cell r="AU100" t="str">
            <v>Plan</v>
          </cell>
          <cell r="AV100" t="str">
            <v>Est.</v>
          </cell>
          <cell r="AW100" t="str">
            <v>% var</v>
          </cell>
          <cell r="AX100" t="str">
            <v>Plan</v>
          </cell>
          <cell r="AY100" t="str">
            <v>Est.</v>
          </cell>
          <cell r="AZ100" t="str">
            <v>% var</v>
          </cell>
          <cell r="BA100" t="str">
            <v>Plan</v>
          </cell>
          <cell r="BB100" t="str">
            <v>Est.</v>
          </cell>
          <cell r="BC100" t="str">
            <v>% var</v>
          </cell>
          <cell r="BD100" t="str">
            <v>Plan</v>
          </cell>
          <cell r="BE100" t="str">
            <v>Est.</v>
          </cell>
          <cell r="BF100" t="str">
            <v>% var</v>
          </cell>
          <cell r="BG100" t="str">
            <v>Plan</v>
          </cell>
          <cell r="BH100" t="str">
            <v>Est.</v>
          </cell>
          <cell r="BI100" t="str">
            <v>% var</v>
          </cell>
          <cell r="BJ100" t="str">
            <v>Plan</v>
          </cell>
          <cell r="BK100" t="str">
            <v>Est.</v>
          </cell>
          <cell r="BL100" t="str">
            <v>% var</v>
          </cell>
          <cell r="BM100" t="str">
            <v>Plan</v>
          </cell>
          <cell r="BN100" t="str">
            <v>Est.</v>
          </cell>
          <cell r="BO100" t="str">
            <v>% var</v>
          </cell>
        </row>
        <row r="101">
          <cell r="B101">
            <v>96</v>
          </cell>
          <cell r="C101" t="str">
            <v>OB Removal</v>
          </cell>
          <cell r="D101" t="str">
            <v>KBCM</v>
          </cell>
          <cell r="E101">
            <v>725</v>
          </cell>
          <cell r="F101">
            <v>636.83109899999999</v>
          </cell>
          <cell r="G101">
            <v>-12.161227724137932</v>
          </cell>
          <cell r="H101">
            <v>718</v>
          </cell>
          <cell r="I101">
            <v>569.53635999999995</v>
          </cell>
          <cell r="J101">
            <v>-20.677387186629534</v>
          </cell>
          <cell r="K101">
            <v>720</v>
          </cell>
          <cell r="L101">
            <v>792.54858439999998</v>
          </cell>
          <cell r="M101">
            <v>10.076192277777775</v>
          </cell>
          <cell r="N101">
            <v>2163</v>
          </cell>
          <cell r="O101">
            <v>1998.9160434</v>
          </cell>
          <cell r="P101">
            <v>-7.585943439667127</v>
          </cell>
          <cell r="Q101">
            <v>716</v>
          </cell>
          <cell r="R101">
            <v>803.25999999999965</v>
          </cell>
          <cell r="S101">
            <v>12.187150837988778</v>
          </cell>
          <cell r="T101">
            <v>819</v>
          </cell>
          <cell r="U101">
            <v>867.46481399999993</v>
          </cell>
          <cell r="V101">
            <v>5.9175597069596986</v>
          </cell>
          <cell r="W101">
            <v>910</v>
          </cell>
          <cell r="X101">
            <v>840.29400325358858</v>
          </cell>
          <cell r="Y101">
            <v>-7.6599996424627932</v>
          </cell>
          <cell r="Z101">
            <v>2445</v>
          </cell>
          <cell r="AA101">
            <v>2511.0188172535882</v>
          </cell>
          <cell r="AB101">
            <v>2.7001561248911314</v>
          </cell>
          <cell r="AC101">
            <v>4608</v>
          </cell>
          <cell r="AD101">
            <v>4509.9348606535877</v>
          </cell>
          <cell r="AE101">
            <v>-2.1281497253995711</v>
          </cell>
          <cell r="AF101">
            <v>917</v>
          </cell>
          <cell r="AG101">
            <v>445.56400000000002</v>
          </cell>
          <cell r="AH101">
            <v>-51.41068702290076</v>
          </cell>
          <cell r="AI101">
            <v>928</v>
          </cell>
          <cell r="AJ101">
            <v>853.6690000000001</v>
          </cell>
          <cell r="AK101">
            <v>-8.0098060344827484</v>
          </cell>
          <cell r="AL101">
            <v>6453</v>
          </cell>
          <cell r="AM101">
            <v>5809.1678606535888</v>
          </cell>
          <cell r="AN101">
            <v>-9.9772530504635242</v>
          </cell>
          <cell r="AO101">
            <v>940</v>
          </cell>
          <cell r="AP101">
            <v>1115.2976850000007</v>
          </cell>
          <cell r="AQ101">
            <v>18.648689893617092</v>
          </cell>
          <cell r="AR101">
            <v>7393</v>
          </cell>
          <cell r="AS101">
            <v>6924.4655456535893</v>
          </cell>
          <cell r="AT101">
            <v>-6.3375416521900538</v>
          </cell>
          <cell r="AU101">
            <v>2785</v>
          </cell>
          <cell r="AV101">
            <v>2414.5306850000006</v>
          </cell>
          <cell r="AW101">
            <v>-13.302309335727086</v>
          </cell>
          <cell r="AX101">
            <v>951</v>
          </cell>
          <cell r="AY101">
            <v>1120</v>
          </cell>
          <cell r="AZ101">
            <v>17.770767613038906</v>
          </cell>
          <cell r="BA101">
            <v>940</v>
          </cell>
          <cell r="BB101">
            <v>1135</v>
          </cell>
          <cell r="BC101">
            <v>20.74468085106383</v>
          </cell>
          <cell r="BD101">
            <v>930.54445299999975</v>
          </cell>
          <cell r="BE101">
            <v>1134</v>
          </cell>
          <cell r="BF101">
            <v>21.864140540957081</v>
          </cell>
          <cell r="BG101">
            <v>2821.5444529999995</v>
          </cell>
          <cell r="BH101">
            <v>3389</v>
          </cell>
          <cell r="BI101">
            <v>20.111522481832775</v>
          </cell>
          <cell r="BJ101">
            <v>5606.5444529999995</v>
          </cell>
          <cell r="BK101">
            <v>5803.5306850000006</v>
          </cell>
          <cell r="BL101">
            <v>3.5135052196829717</v>
          </cell>
          <cell r="BM101">
            <v>10214.544453</v>
          </cell>
          <cell r="BN101">
            <v>10313.465545653589</v>
          </cell>
          <cell r="BO101">
            <v>0.96843371829994673</v>
          </cell>
        </row>
        <row r="102">
          <cell r="B102">
            <v>97</v>
          </cell>
          <cell r="C102" t="str">
            <v>ROM Production</v>
          </cell>
          <cell r="D102" t="str">
            <v>KTON</v>
          </cell>
          <cell r="E102">
            <v>76.5</v>
          </cell>
          <cell r="F102">
            <v>104.9909</v>
          </cell>
          <cell r="G102">
            <v>37.243006535947707</v>
          </cell>
          <cell r="H102">
            <v>84.5</v>
          </cell>
          <cell r="I102">
            <v>92.122690000000006</v>
          </cell>
          <cell r="J102">
            <v>9.0209349112426107</v>
          </cell>
          <cell r="K102">
            <v>90</v>
          </cell>
          <cell r="L102">
            <v>102.72117</v>
          </cell>
          <cell r="M102">
            <v>14.134633333333335</v>
          </cell>
          <cell r="N102">
            <v>251</v>
          </cell>
          <cell r="O102">
            <v>299.83475999999996</v>
          </cell>
          <cell r="P102">
            <v>19.456079681274886</v>
          </cell>
          <cell r="Q102">
            <v>91</v>
          </cell>
          <cell r="R102">
            <v>109.07467999999999</v>
          </cell>
          <cell r="S102">
            <v>19.862285714285697</v>
          </cell>
          <cell r="T102">
            <v>97</v>
          </cell>
          <cell r="U102">
            <v>128.05450000000002</v>
          </cell>
          <cell r="V102">
            <v>32.01494845360827</v>
          </cell>
          <cell r="W102">
            <v>98</v>
          </cell>
          <cell r="X102">
            <v>117.28230000000001</v>
          </cell>
          <cell r="Y102">
            <v>19.675816326530619</v>
          </cell>
          <cell r="Z102">
            <v>286</v>
          </cell>
          <cell r="AA102">
            <v>354.41148000000004</v>
          </cell>
          <cell r="AB102">
            <v>23.920097902097918</v>
          </cell>
          <cell r="AC102">
            <v>537</v>
          </cell>
          <cell r="AD102">
            <v>654.24623999999994</v>
          </cell>
          <cell r="AE102">
            <v>21.833564245810045</v>
          </cell>
          <cell r="AF102">
            <v>110</v>
          </cell>
          <cell r="AG102">
            <v>86.449640000000002</v>
          </cell>
          <cell r="AH102">
            <v>-21.409418181818179</v>
          </cell>
          <cell r="AI102">
            <v>115</v>
          </cell>
          <cell r="AJ102">
            <v>95.208780000000004</v>
          </cell>
          <cell r="AK102">
            <v>-17.209756521739127</v>
          </cell>
          <cell r="AL102">
            <v>762</v>
          </cell>
          <cell r="AM102">
            <v>835.90466000000004</v>
          </cell>
          <cell r="AN102">
            <v>9.6987742782152271</v>
          </cell>
          <cell r="AO102">
            <v>125</v>
          </cell>
          <cell r="AP102">
            <v>110</v>
          </cell>
          <cell r="AQ102">
            <v>-12</v>
          </cell>
          <cell r="AR102">
            <v>887</v>
          </cell>
          <cell r="AS102">
            <v>945.90466000000004</v>
          </cell>
          <cell r="AT102">
            <v>6.6408861330326987</v>
          </cell>
          <cell r="AU102">
            <v>350</v>
          </cell>
          <cell r="AV102">
            <v>291.65841999999998</v>
          </cell>
          <cell r="AW102">
            <v>-16.669022857142863</v>
          </cell>
          <cell r="AX102">
            <v>130</v>
          </cell>
          <cell r="AY102">
            <v>110</v>
          </cell>
          <cell r="AZ102">
            <v>-15.384615384615385</v>
          </cell>
          <cell r="BA102">
            <v>133</v>
          </cell>
          <cell r="BB102">
            <v>120</v>
          </cell>
          <cell r="BC102">
            <v>-9.7744360902255636</v>
          </cell>
          <cell r="BD102">
            <v>134.00493</v>
          </cell>
          <cell r="BE102">
            <v>120</v>
          </cell>
          <cell r="BF102">
            <v>-10.451055793245818</v>
          </cell>
          <cell r="BG102">
            <v>397.00493</v>
          </cell>
          <cell r="BH102">
            <v>350</v>
          </cell>
          <cell r="BI102">
            <v>-11.839885716280651</v>
          </cell>
          <cell r="BJ102">
            <v>747.00493000000006</v>
          </cell>
          <cell r="BK102">
            <v>641.65841999999998</v>
          </cell>
          <cell r="BL102">
            <v>-14.102518707607468</v>
          </cell>
          <cell r="BM102">
            <v>1284.0049300000001</v>
          </cell>
          <cell r="BN102">
            <v>1295.9046600000001</v>
          </cell>
          <cell r="BO102">
            <v>0.92676669084129537</v>
          </cell>
        </row>
        <row r="103">
          <cell r="B103">
            <v>98</v>
          </cell>
          <cell r="C103" t="str">
            <v>F/C Production</v>
          </cell>
          <cell r="D103" t="str">
            <v>KTON</v>
          </cell>
          <cell r="E103">
            <v>80</v>
          </cell>
          <cell r="F103">
            <v>111.69956000000005</v>
          </cell>
          <cell r="G103">
            <v>39.62445000000006</v>
          </cell>
          <cell r="H103">
            <v>80</v>
          </cell>
          <cell r="I103">
            <v>94.92259</v>
          </cell>
          <cell r="J103">
            <v>18.653237499999999</v>
          </cell>
          <cell r="K103">
            <v>80</v>
          </cell>
          <cell r="L103">
            <v>92.801400000000001</v>
          </cell>
          <cell r="M103">
            <v>16.001750000000001</v>
          </cell>
          <cell r="N103">
            <v>240</v>
          </cell>
          <cell r="O103">
            <v>299.42355000000003</v>
          </cell>
          <cell r="P103">
            <v>24.759812500000013</v>
          </cell>
          <cell r="Q103">
            <v>90</v>
          </cell>
          <cell r="R103">
            <v>106.90318000000001</v>
          </cell>
          <cell r="S103">
            <v>18.781311111111119</v>
          </cell>
          <cell r="T103">
            <v>90</v>
          </cell>
          <cell r="U103">
            <v>62.370830000000019</v>
          </cell>
          <cell r="V103">
            <v>-30.699077777777756</v>
          </cell>
          <cell r="W103">
            <v>100</v>
          </cell>
          <cell r="X103">
            <v>130.64894000000001</v>
          </cell>
          <cell r="Y103">
            <v>30.648940000000007</v>
          </cell>
          <cell r="Z103">
            <v>280</v>
          </cell>
          <cell r="AA103">
            <v>299.92295000000001</v>
          </cell>
          <cell r="AB103">
            <v>7.115339285714291</v>
          </cell>
          <cell r="AC103">
            <v>520</v>
          </cell>
          <cell r="AD103">
            <v>599.34650000000011</v>
          </cell>
          <cell r="AE103">
            <v>15.258942307692328</v>
          </cell>
          <cell r="AF103">
            <v>110</v>
          </cell>
          <cell r="AG103">
            <v>89.727850000000004</v>
          </cell>
          <cell r="AH103">
            <v>-18.429227272727271</v>
          </cell>
          <cell r="AI103">
            <v>110</v>
          </cell>
          <cell r="AJ103">
            <v>112.98464</v>
          </cell>
          <cell r="AK103">
            <v>2.7133090909090898</v>
          </cell>
          <cell r="AL103">
            <v>740</v>
          </cell>
          <cell r="AM103">
            <v>802.05899000000011</v>
          </cell>
          <cell r="AN103">
            <v>8.3863500000000144</v>
          </cell>
          <cell r="AO103">
            <v>120</v>
          </cell>
          <cell r="AP103">
            <v>137.28751</v>
          </cell>
          <cell r="AQ103">
            <v>14.40625833333333</v>
          </cell>
          <cell r="AR103">
            <v>860</v>
          </cell>
          <cell r="AS103">
            <v>939.34650000000011</v>
          </cell>
          <cell r="AT103">
            <v>9.2263372093023381</v>
          </cell>
          <cell r="AU103">
            <v>340</v>
          </cell>
          <cell r="AV103">
            <v>340</v>
          </cell>
          <cell r="AW103">
            <v>0</v>
          </cell>
          <cell r="AX103">
            <v>130</v>
          </cell>
          <cell r="AY103">
            <v>110</v>
          </cell>
          <cell r="AZ103">
            <v>-15.384615384615385</v>
          </cell>
          <cell r="BA103">
            <v>130</v>
          </cell>
          <cell r="BB103">
            <v>110</v>
          </cell>
          <cell r="BC103">
            <v>-15.384615384615385</v>
          </cell>
          <cell r="BD103">
            <v>130</v>
          </cell>
          <cell r="BE103">
            <v>110</v>
          </cell>
          <cell r="BF103">
            <v>-15.384615384615385</v>
          </cell>
          <cell r="BG103">
            <v>390</v>
          </cell>
          <cell r="BH103">
            <v>330</v>
          </cell>
          <cell r="BI103">
            <v>-15.384615384615385</v>
          </cell>
          <cell r="BJ103">
            <v>730</v>
          </cell>
          <cell r="BK103">
            <v>670</v>
          </cell>
          <cell r="BL103">
            <v>-8.2191780821917799</v>
          </cell>
          <cell r="BM103">
            <v>1250</v>
          </cell>
          <cell r="BN103">
            <v>1269.3465000000001</v>
          </cell>
          <cell r="BO103">
            <v>1.5477200000000084</v>
          </cell>
        </row>
        <row r="104">
          <cell r="B104">
            <v>99</v>
          </cell>
          <cell r="C104" t="str">
            <v>Stripping Ratio</v>
          </cell>
          <cell r="D104" t="str">
            <v>OB: ROM</v>
          </cell>
          <cell r="E104">
            <v>9.477124183006536</v>
          </cell>
          <cell r="F104">
            <v>6.0655837696409884</v>
          </cell>
          <cell r="G104">
            <v>-35.997633327236464</v>
          </cell>
          <cell r="H104">
            <v>8.4970414201183431</v>
          </cell>
          <cell r="I104">
            <v>6.1823678835257621</v>
          </cell>
          <cell r="J104">
            <v>-27.240935075497646</v>
          </cell>
          <cell r="K104">
            <v>8</v>
          </cell>
          <cell r="L104">
            <v>7.7155330726859903</v>
          </cell>
          <cell r="M104">
            <v>-3.5558365914251211</v>
          </cell>
          <cell r="N104">
            <v>8.617529880478088</v>
          </cell>
          <cell r="O104">
            <v>6.6667255104111351</v>
          </cell>
          <cell r="P104">
            <v>-22.637628150106572</v>
          </cell>
          <cell r="Q104">
            <v>7.8681318681318677</v>
          </cell>
          <cell r="R104">
            <v>7.3643122308495403</v>
          </cell>
          <cell r="S104">
            <v>-6.4032942727223183</v>
          </cell>
          <cell r="T104">
            <v>8.4432989690721651</v>
          </cell>
          <cell r="U104">
            <v>6.7741845386144162</v>
          </cell>
          <cell r="V104">
            <v>-19.768510348522788</v>
          </cell>
          <cell r="W104">
            <v>9.2857142857142865</v>
          </cell>
          <cell r="X104">
            <v>7.1647128616473976</v>
          </cell>
          <cell r="Y104">
            <v>-22.841553797643417</v>
          </cell>
          <cell r="Z104">
            <v>8.5489510489510483</v>
          </cell>
          <cell r="AA104">
            <v>7.0850380389867391</v>
          </cell>
          <cell r="AB104">
            <v>-17.123890423304395</v>
          </cell>
          <cell r="AC104">
            <v>8.5810055865921786</v>
          </cell>
          <cell r="AD104">
            <v>6.8933294299919678</v>
          </cell>
          <cell r="AE104">
            <v>-19.667580210380063</v>
          </cell>
          <cell r="AF104">
            <v>8.336363636363636</v>
          </cell>
          <cell r="AG104">
            <v>5.1540295598686123</v>
          </cell>
          <cell r="AH104">
            <v>-38.174127417061356</v>
          </cell>
          <cell r="AI104">
            <v>8.0695652173913039</v>
          </cell>
          <cell r="AJ104">
            <v>8.9662844120048604</v>
          </cell>
          <cell r="AK104">
            <v>11.112360709111961</v>
          </cell>
          <cell r="AL104">
            <v>8.4685039370078741</v>
          </cell>
          <cell r="AM104">
            <v>6.9495579324244812</v>
          </cell>
          <cell r="AN104">
            <v>-17.936414930924304</v>
          </cell>
          <cell r="AO104">
            <v>7.52</v>
          </cell>
          <cell r="AP104">
            <v>10.139069863636371</v>
          </cell>
          <cell r="AQ104">
            <v>34.828056697292169</v>
          </cell>
          <cell r="AR104">
            <v>8.3348365276211958</v>
          </cell>
          <cell r="AS104">
            <v>7.3204687940258051</v>
          </cell>
          <cell r="AT104">
            <v>-12.170217498973509</v>
          </cell>
          <cell r="AU104">
            <v>7.9571428571428573</v>
          </cell>
          <cell r="AV104">
            <v>8.2786249922083535</v>
          </cell>
          <cell r="AW104">
            <v>4.0401704586328062</v>
          </cell>
          <cell r="AX104">
            <v>7.3153846153846152</v>
          </cell>
          <cell r="AY104">
            <v>10.181818181818182</v>
          </cell>
          <cell r="AZ104">
            <v>39.183634451773251</v>
          </cell>
          <cell r="BA104">
            <v>7.0676691729323311</v>
          </cell>
          <cell r="BB104">
            <v>9.4583333333333339</v>
          </cell>
          <cell r="BC104">
            <v>33.825354609929079</v>
          </cell>
          <cell r="BD104">
            <v>6.9441061086334637</v>
          </cell>
          <cell r="BE104">
            <v>9.4499999999999993</v>
          </cell>
          <cell r="BF104">
            <v>36.086630189175963</v>
          </cell>
          <cell r="BG104">
            <v>7.1070766123735529</v>
          </cell>
          <cell r="BH104">
            <v>9.6828571428571433</v>
          </cell>
          <cell r="BI104">
            <v>36.242475928838424</v>
          </cell>
          <cell r="BJ104">
            <v>7.5053647276464419</v>
          </cell>
          <cell r="BK104">
            <v>9.044579645662564</v>
          </cell>
          <cell r="BL104">
            <v>20.508196121986391</v>
          </cell>
          <cell r="BM104">
            <v>7.955222144668868</v>
          </cell>
          <cell r="BN104">
            <v>7.9585064117707454</v>
          </cell>
          <cell r="BO104">
            <v>4.1284417231243181E-2</v>
          </cell>
        </row>
        <row r="105">
          <cell r="B105">
            <v>100</v>
          </cell>
          <cell r="C105" t="str">
            <v>ROM stock</v>
          </cell>
          <cell r="D105" t="str">
            <v>KTON</v>
          </cell>
          <cell r="E105">
            <v>53.727792735848915</v>
          </cell>
          <cell r="F105">
            <v>16.5351</v>
          </cell>
          <cell r="G105">
            <v>-69.224308020070126</v>
          </cell>
          <cell r="H105">
            <v>56.928059347825936</v>
          </cell>
          <cell r="I105">
            <v>13.735200000000004</v>
          </cell>
          <cell r="J105">
            <v>-75.872706434485977</v>
          </cell>
          <cell r="K105">
            <v>65.543727928629863</v>
          </cell>
          <cell r="L105">
            <v>23.654970000000002</v>
          </cell>
          <cell r="M105">
            <v>-63.909635982625602</v>
          </cell>
          <cell r="N105">
            <v>65.543727928629863</v>
          </cell>
          <cell r="O105">
            <v>23.654970000000002</v>
          </cell>
          <cell r="P105">
            <v>-63.909635982625602</v>
          </cell>
          <cell r="Q105">
            <v>65.144015049220513</v>
          </cell>
          <cell r="R105">
            <v>25.82647</v>
          </cell>
          <cell r="S105">
            <v>-60.354807758646075</v>
          </cell>
          <cell r="T105">
            <v>70.652013408531417</v>
          </cell>
          <cell r="U105">
            <v>91.510139999999993</v>
          </cell>
          <cell r="V105">
            <v>29.522338550864148</v>
          </cell>
          <cell r="W105">
            <v>67.144630307629043</v>
          </cell>
          <cell r="X105">
            <v>78.143500000000003</v>
          </cell>
          <cell r="Y105">
            <v>16.380862686976858</v>
          </cell>
          <cell r="Z105">
            <v>67.144630307629043</v>
          </cell>
          <cell r="AA105">
            <v>78.143500000000003</v>
          </cell>
          <cell r="AB105">
            <v>16.380862686976858</v>
          </cell>
          <cell r="AC105">
            <v>67.144630307629043</v>
          </cell>
          <cell r="AD105">
            <v>78.143500000000003</v>
          </cell>
          <cell r="AE105">
            <v>16.380862686976858</v>
          </cell>
          <cell r="AF105">
            <v>65.452669684167176</v>
          </cell>
          <cell r="AG105">
            <v>74.865289999999987</v>
          </cell>
          <cell r="AH105">
            <v>14.380804268568587</v>
          </cell>
          <cell r="AI105">
            <v>68.683801759638868</v>
          </cell>
          <cell r="AJ105">
            <v>57.08943</v>
          </cell>
          <cell r="AK105">
            <v>-16.880794980181406</v>
          </cell>
          <cell r="AL105">
            <v>68.683801759638868</v>
          </cell>
          <cell r="AM105">
            <v>57.08943</v>
          </cell>
          <cell r="AN105">
            <v>-16.880794980181406</v>
          </cell>
          <cell r="AO105">
            <v>71.761119232977677</v>
          </cell>
          <cell r="AP105">
            <v>28.109959376538143</v>
          </cell>
          <cell r="AQ105">
            <v>-60.828426762301291</v>
          </cell>
          <cell r="AR105">
            <v>71.761119232977677</v>
          </cell>
          <cell r="AS105">
            <v>28.109959376538143</v>
          </cell>
          <cell r="AT105">
            <v>-60.828426762301291</v>
          </cell>
          <cell r="AU105">
            <v>71.761119232977677</v>
          </cell>
          <cell r="AV105">
            <v>28.109959376538143</v>
          </cell>
          <cell r="AW105">
            <v>-60.828426762301291</v>
          </cell>
          <cell r="AX105">
            <v>69.76152940525003</v>
          </cell>
          <cell r="AY105">
            <v>26.41799875307629</v>
          </cell>
          <cell r="AZ105">
            <v>-62.130992570973994</v>
          </cell>
          <cell r="BA105">
            <v>70.71579519688251</v>
          </cell>
          <cell r="BB105">
            <v>34.57222352748154</v>
          </cell>
          <cell r="BC105">
            <v>-51.111030525460812</v>
          </cell>
          <cell r="BD105">
            <v>72.659533697702855</v>
          </cell>
          <cell r="BE105">
            <v>42.726448301886776</v>
          </cell>
          <cell r="BF105">
            <v>-41.196363192133198</v>
          </cell>
          <cell r="BG105">
            <v>72.659533697702855</v>
          </cell>
          <cell r="BH105">
            <v>42.726448301886776</v>
          </cell>
          <cell r="BI105">
            <v>-41.196363192133198</v>
          </cell>
          <cell r="BJ105">
            <v>72.659533697702855</v>
          </cell>
          <cell r="BK105">
            <v>42.726448301886776</v>
          </cell>
          <cell r="BL105">
            <v>-41.196363192133198</v>
          </cell>
          <cell r="BM105">
            <v>72.659533697702855</v>
          </cell>
          <cell r="BN105">
            <v>42.726448301886776</v>
          </cell>
          <cell r="BO105">
            <v>-41.196363192133198</v>
          </cell>
        </row>
        <row r="106">
          <cell r="B106">
            <v>101</v>
          </cell>
          <cell r="C106" t="str">
            <v>F/C stock</v>
          </cell>
          <cell r="D106" t="str">
            <v>KTON</v>
          </cell>
          <cell r="E106">
            <v>56.930132050000182</v>
          </cell>
          <cell r="F106">
            <v>69.528998000000001</v>
          </cell>
          <cell r="G106">
            <v>22.130400011956024</v>
          </cell>
          <cell r="H106">
            <v>45.730132050000165</v>
          </cell>
          <cell r="I106">
            <v>30.895759000000012</v>
          </cell>
          <cell r="J106">
            <v>-32.438946456092943</v>
          </cell>
          <cell r="K106">
            <v>34.530132050000162</v>
          </cell>
          <cell r="L106">
            <v>56.508035000000021</v>
          </cell>
          <cell r="M106">
            <v>63.648476403668298</v>
          </cell>
          <cell r="N106">
            <v>34.530132050000162</v>
          </cell>
          <cell r="O106">
            <v>56.508035000000021</v>
          </cell>
          <cell r="P106">
            <v>63.648476403668298</v>
          </cell>
          <cell r="Q106">
            <v>33.180132050000161</v>
          </cell>
          <cell r="R106">
            <v>44.794299000000031</v>
          </cell>
          <cell r="S106">
            <v>35.003377721638131</v>
          </cell>
          <cell r="T106">
            <v>31.830132050000167</v>
          </cell>
          <cell r="U106">
            <v>77.573139000000012</v>
          </cell>
          <cell r="V106">
            <v>143.70976180100266</v>
          </cell>
          <cell r="W106">
            <v>30.262345050000174</v>
          </cell>
          <cell r="X106">
            <v>152.55134000000004</v>
          </cell>
          <cell r="Y106">
            <v>404.0962283258321</v>
          </cell>
          <cell r="Z106">
            <v>30.262345050000174</v>
          </cell>
          <cell r="AA106">
            <v>152.55134000000004</v>
          </cell>
          <cell r="AB106">
            <v>404.0962283258321</v>
          </cell>
          <cell r="AC106">
            <v>30.262345050000174</v>
          </cell>
          <cell r="AD106">
            <v>152.55134000000004</v>
          </cell>
          <cell r="AE106">
            <v>404.0962283258321</v>
          </cell>
          <cell r="AF106">
            <v>29.356094050000163</v>
          </cell>
          <cell r="AG106">
            <v>125.954275</v>
          </cell>
          <cell r="AH106">
            <v>329.0566544223185</v>
          </cell>
          <cell r="AI106">
            <v>27.541094050000165</v>
          </cell>
          <cell r="AJ106">
            <v>73.476414000000005</v>
          </cell>
          <cell r="AK106">
            <v>166.78829049639575</v>
          </cell>
          <cell r="AL106">
            <v>27.541094050000165</v>
          </cell>
          <cell r="AM106">
            <v>73.476414000000005</v>
          </cell>
          <cell r="AN106">
            <v>166.78829049639575</v>
          </cell>
          <cell r="AO106">
            <v>35.591094050000166</v>
          </cell>
          <cell r="AP106">
            <v>112.70461135000001</v>
          </cell>
          <cell r="AQ106">
            <v>216.66520616552805</v>
          </cell>
          <cell r="AR106">
            <v>35.591094050000166</v>
          </cell>
          <cell r="AS106">
            <v>112.70461135000001</v>
          </cell>
          <cell r="AT106">
            <v>216.66520616552805</v>
          </cell>
          <cell r="AU106">
            <v>35.591094050000166</v>
          </cell>
          <cell r="AV106">
            <v>112.70461135000001</v>
          </cell>
          <cell r="AW106">
            <v>216.66520616552805</v>
          </cell>
          <cell r="AX106">
            <v>43.791094050000154</v>
          </cell>
          <cell r="AY106">
            <v>96.054611349999988</v>
          </cell>
          <cell r="AZ106">
            <v>119.34736601996279</v>
          </cell>
          <cell r="BA106">
            <v>51.991094050000143</v>
          </cell>
          <cell r="BB106">
            <v>79.404611349999982</v>
          </cell>
          <cell r="BC106">
            <v>52.727333019066883</v>
          </cell>
          <cell r="BD106">
            <v>60.191094050000132</v>
          </cell>
          <cell r="BE106">
            <v>59.702820349999975</v>
          </cell>
          <cell r="BF106">
            <v>-0.81120588968619323</v>
          </cell>
          <cell r="BG106">
            <v>60.191094050000132</v>
          </cell>
          <cell r="BH106">
            <v>59.702820349999975</v>
          </cell>
          <cell r="BI106">
            <v>-0.81120588968619323</v>
          </cell>
          <cell r="BJ106">
            <v>60.191094050000132</v>
          </cell>
          <cell r="BK106">
            <v>59.702820349999975</v>
          </cell>
          <cell r="BL106">
            <v>-0.81120588968619323</v>
          </cell>
          <cell r="BM106">
            <v>60.191094050000132</v>
          </cell>
          <cell r="BN106">
            <v>59.702820349999975</v>
          </cell>
          <cell r="BO106">
            <v>-0.81120588968619323</v>
          </cell>
        </row>
        <row r="107">
          <cell r="B107">
            <v>102</v>
          </cell>
          <cell r="C107" t="str">
            <v>Coal Barging</v>
          </cell>
          <cell r="D107" t="str">
            <v>KTON</v>
          </cell>
          <cell r="E107">
            <v>90</v>
          </cell>
          <cell r="F107">
            <v>136.74967200000003</v>
          </cell>
          <cell r="G107">
            <v>51.944080000000035</v>
          </cell>
          <cell r="H107">
            <v>90</v>
          </cell>
          <cell r="I107">
            <v>132.786956</v>
          </cell>
          <cell r="J107">
            <v>47.541062222222223</v>
          </cell>
          <cell r="K107">
            <v>90</v>
          </cell>
          <cell r="L107">
            <v>66.168309000000008</v>
          </cell>
          <cell r="M107">
            <v>-26.479656666666656</v>
          </cell>
          <cell r="N107">
            <v>270</v>
          </cell>
          <cell r="O107">
            <v>335.70493700000009</v>
          </cell>
          <cell r="P107">
            <v>24.335161851851883</v>
          </cell>
          <cell r="Q107">
            <v>90</v>
          </cell>
          <cell r="R107">
            <v>117.44098099999999</v>
          </cell>
          <cell r="S107">
            <v>30.489978888888881</v>
          </cell>
          <cell r="T107">
            <v>90</v>
          </cell>
          <cell r="U107">
            <v>28.843540000000001</v>
          </cell>
          <cell r="V107">
            <v>-67.951622222222213</v>
          </cell>
          <cell r="W107">
            <v>100</v>
          </cell>
          <cell r="X107">
            <v>54.102951999999995</v>
          </cell>
          <cell r="Y107">
            <v>-45.897048000000005</v>
          </cell>
          <cell r="Z107">
            <v>280</v>
          </cell>
          <cell r="AA107">
            <v>200.38747299999997</v>
          </cell>
          <cell r="AB107">
            <v>-28.433045357142866</v>
          </cell>
          <cell r="AC107">
            <v>550</v>
          </cell>
          <cell r="AD107">
            <v>536.09241000000009</v>
          </cell>
          <cell r="AE107">
            <v>-2.5286527272727115</v>
          </cell>
          <cell r="AF107">
            <v>110</v>
          </cell>
          <cell r="AG107">
            <v>115.41866399999999</v>
          </cell>
          <cell r="AH107">
            <v>4.926058181818175</v>
          </cell>
          <cell r="AI107">
            <v>110</v>
          </cell>
          <cell r="AJ107">
            <v>164.43713500000001</v>
          </cell>
          <cell r="AK107">
            <v>49.488304545454561</v>
          </cell>
          <cell r="AL107">
            <v>770</v>
          </cell>
          <cell r="AM107">
            <v>815.94820900000013</v>
          </cell>
          <cell r="AN107">
            <v>5.9672998701298878</v>
          </cell>
          <cell r="AO107">
            <v>110</v>
          </cell>
          <cell r="AP107">
            <v>96</v>
          </cell>
          <cell r="AQ107">
            <v>-12.727272727272727</v>
          </cell>
          <cell r="AR107">
            <v>880</v>
          </cell>
          <cell r="AS107">
            <v>911.94820900000013</v>
          </cell>
          <cell r="AT107">
            <v>3.6304782954545605</v>
          </cell>
          <cell r="AU107">
            <v>330</v>
          </cell>
          <cell r="AV107">
            <v>375.85579899999999</v>
          </cell>
          <cell r="AW107">
            <v>13.895696666666662</v>
          </cell>
          <cell r="AX107">
            <v>120</v>
          </cell>
          <cell r="AY107">
            <v>125</v>
          </cell>
          <cell r="AZ107">
            <v>4.1666666666666661</v>
          </cell>
          <cell r="BA107">
            <v>120</v>
          </cell>
          <cell r="BB107">
            <v>125</v>
          </cell>
          <cell r="BC107">
            <v>4.1666666666666661</v>
          </cell>
          <cell r="BD107">
            <v>120</v>
          </cell>
          <cell r="BE107">
            <v>128.05179100000001</v>
          </cell>
          <cell r="BF107">
            <v>6.7098258333333414</v>
          </cell>
          <cell r="BG107">
            <v>360</v>
          </cell>
          <cell r="BH107">
            <v>378.05179099999998</v>
          </cell>
          <cell r="BI107">
            <v>5.0143863888888838</v>
          </cell>
          <cell r="BJ107">
            <v>690</v>
          </cell>
          <cell r="BK107">
            <v>753.90759000000003</v>
          </cell>
          <cell r="BL107">
            <v>9.2619695652173952</v>
          </cell>
          <cell r="BM107">
            <v>1240</v>
          </cell>
          <cell r="BN107">
            <v>1290.0000000000002</v>
          </cell>
          <cell r="BO107">
            <v>4.0322580645161477</v>
          </cell>
        </row>
        <row r="108">
          <cell r="B108">
            <v>103</v>
          </cell>
          <cell r="C108" t="str">
            <v>Coal Sales</v>
          </cell>
          <cell r="D108" t="str">
            <v>KTON</v>
          </cell>
          <cell r="E108">
            <v>151.69999999999999</v>
          </cell>
          <cell r="F108">
            <v>151.338626</v>
          </cell>
          <cell r="G108">
            <v>-0.23821621621620548</v>
          </cell>
          <cell r="H108">
            <v>108.69999999999999</v>
          </cell>
          <cell r="I108">
            <v>147.20190099999999</v>
          </cell>
          <cell r="J108">
            <v>35.42033210671574</v>
          </cell>
          <cell r="K108">
            <v>87</v>
          </cell>
          <cell r="L108">
            <v>58.945129000000009</v>
          </cell>
          <cell r="M108">
            <v>-32.246978160919532</v>
          </cell>
          <cell r="N108">
            <v>347.4</v>
          </cell>
          <cell r="O108">
            <v>357.48565600000001</v>
          </cell>
          <cell r="P108">
            <v>2.9031824985607453</v>
          </cell>
          <cell r="Q108">
            <v>101</v>
          </cell>
          <cell r="R108">
            <v>110.21440800000002</v>
          </cell>
          <cell r="S108">
            <v>9.1231762376237828</v>
          </cell>
          <cell r="T108">
            <v>76.2</v>
          </cell>
          <cell r="U108">
            <v>36.090178000000002</v>
          </cell>
          <cell r="V108">
            <v>-52.637561679790025</v>
          </cell>
          <cell r="W108">
            <v>69</v>
          </cell>
          <cell r="X108">
            <v>61.307066999999996</v>
          </cell>
          <cell r="Y108">
            <v>-11.14917826086957</v>
          </cell>
          <cell r="Z108">
            <v>246.2</v>
          </cell>
          <cell r="AA108">
            <v>207.61165300000002</v>
          </cell>
          <cell r="AB108">
            <v>-15.673577173030045</v>
          </cell>
          <cell r="AC108">
            <v>593.59999999999991</v>
          </cell>
          <cell r="AD108">
            <v>565.097309</v>
          </cell>
          <cell r="AE108">
            <v>-4.8016662735848916</v>
          </cell>
          <cell r="AF108">
            <v>125.7</v>
          </cell>
          <cell r="AG108">
            <v>115.41912400000001</v>
          </cell>
          <cell r="AH108">
            <v>-8.1788989657915607</v>
          </cell>
          <cell r="AI108">
            <v>125.7</v>
          </cell>
          <cell r="AJ108">
            <v>164.43685600000001</v>
          </cell>
          <cell r="AK108">
            <v>30.816910103420845</v>
          </cell>
          <cell r="AL108">
            <v>845.00000000000011</v>
          </cell>
          <cell r="AM108">
            <v>844.95328900000004</v>
          </cell>
          <cell r="AN108">
            <v>-5.5279289940914789E-3</v>
          </cell>
          <cell r="AO108">
            <v>76.2</v>
          </cell>
          <cell r="AP108">
            <v>100</v>
          </cell>
          <cell r="AQ108">
            <v>31.233595800524927</v>
          </cell>
          <cell r="AR108">
            <v>921.20000000000016</v>
          </cell>
          <cell r="AS108">
            <v>944.95328900000004</v>
          </cell>
          <cell r="AT108">
            <v>2.5785159574467951</v>
          </cell>
          <cell r="AU108">
            <v>327.60000000000002</v>
          </cell>
          <cell r="AV108">
            <v>379.85598000000005</v>
          </cell>
          <cell r="AW108">
            <v>15.951153846153851</v>
          </cell>
          <cell r="AX108">
            <v>110.5</v>
          </cell>
          <cell r="AY108">
            <v>154</v>
          </cell>
          <cell r="AZ108">
            <v>39.366515837104075</v>
          </cell>
          <cell r="BA108">
            <v>125.7</v>
          </cell>
          <cell r="BB108">
            <v>93</v>
          </cell>
          <cell r="BC108">
            <v>-26.014319809069214</v>
          </cell>
          <cell r="BD108">
            <v>69.5</v>
          </cell>
          <cell r="BE108">
            <v>113.5</v>
          </cell>
          <cell r="BF108">
            <v>63.309352517985609</v>
          </cell>
          <cell r="BG108">
            <v>305.7</v>
          </cell>
          <cell r="BH108">
            <v>360.5</v>
          </cell>
          <cell r="BI108">
            <v>17.926071311743545</v>
          </cell>
          <cell r="BJ108">
            <v>633.29999999999995</v>
          </cell>
          <cell r="BK108">
            <v>740.35598000000005</v>
          </cell>
          <cell r="BL108">
            <v>16.90446549818413</v>
          </cell>
          <cell r="BM108">
            <v>1226.9000000000003</v>
          </cell>
          <cell r="BN108">
            <v>1305.453289</v>
          </cell>
          <cell r="BO108">
            <v>6.4025828510880842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elfry Parulian Pandiangan" id="{809E62C7-E134-46B3-B10D-1376D83F6440}" userId="S::belfry_p@BANPUINDO.co.id::8467f499-1332-4ca7-a85a-a455841c5c92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45" dT="2023-12-12T04:23:50.23" personId="{809E62C7-E134-46B3-B10D-1376D83F6440}" id="{C570ADFF-4860-43CC-ACE1-BCBBA41CD8C2}">
    <text>Still using budget for outlook 2024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45" dT="2023-12-12T04:23:50.23" personId="{809E62C7-E134-46B3-B10D-1376D83F6440}" id="{413DCCAB-8259-4CB0-ABDE-2CAA2CA1268E}">
    <text>Still using budget for outlook 2024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8" dT="2024-02-29T06:19:42.41" personId="{809E62C7-E134-46B3-B10D-1376D83F6440}" id="{A578B717-E691-491C-8F57-037AE4C3E18A}">
    <text>Include Mud and Sliding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A1:AG203"/>
  <sheetViews>
    <sheetView tabSelected="1" zoomScale="55" zoomScaleNormal="55" workbookViewId="0">
      <pane xSplit="2" ySplit="5" topLeftCell="C159" activePane="bottomRight" state="frozen"/>
      <selection pane="topRight" activeCell="C1" sqref="C1"/>
      <selection pane="bottomLeft" activeCell="A6" sqref="A6"/>
      <selection pane="bottomRight" activeCell="M174" sqref="M174"/>
    </sheetView>
  </sheetViews>
  <sheetFormatPr defaultColWidth="9.08984375" defaultRowHeight="12.5"/>
  <cols>
    <col min="1" max="1" width="2.54296875" style="18" customWidth="1"/>
    <col min="2" max="2" width="31.6328125" style="18" customWidth="1"/>
    <col min="3" max="3" width="7.81640625" style="18" customWidth="1"/>
    <col min="4" max="4" width="16.1796875" style="18" bestFit="1" customWidth="1"/>
    <col min="5" max="6" width="11.81640625" style="18" bestFit="1" customWidth="1"/>
    <col min="7" max="7" width="9.453125" style="18" customWidth="1"/>
    <col min="8" max="9" width="9.1796875" style="18" customWidth="1"/>
    <col min="10" max="10" width="9" style="18" customWidth="1"/>
    <col min="11" max="11" width="9.36328125" style="18" customWidth="1"/>
    <col min="12" max="13" width="9.453125" style="18" customWidth="1"/>
    <col min="14" max="14" width="9.6328125" style="18" customWidth="1"/>
    <col min="15" max="15" width="9.81640625" style="18" customWidth="1"/>
    <col min="16" max="16" width="12.6328125" style="18" bestFit="1" customWidth="1"/>
    <col min="17" max="17" width="0.90625" style="18" customWidth="1"/>
    <col min="18" max="18" width="1.81640625" style="18" customWidth="1"/>
    <col min="19" max="19" width="11.1796875" style="18" customWidth="1"/>
    <col min="20" max="20" width="9.1796875" style="18" customWidth="1"/>
    <col min="21" max="21" width="13.36328125" style="18" bestFit="1" customWidth="1"/>
    <col min="22" max="22" width="10.90625" style="18" bestFit="1" customWidth="1"/>
    <col min="23" max="25" width="10.7265625" style="18" bestFit="1" customWidth="1"/>
    <col min="26" max="26" width="11.7265625" style="18" bestFit="1" customWidth="1"/>
    <col min="27" max="31" width="11.81640625" style="18" bestFit="1" customWidth="1"/>
    <col min="32" max="32" width="10.6328125" style="18" bestFit="1" customWidth="1"/>
    <col min="33" max="33" width="13.7265625" style="18" bestFit="1" customWidth="1"/>
    <col min="34" max="16384" width="9.08984375" style="18"/>
  </cols>
  <sheetData>
    <row r="1" spans="1:33" ht="3" customHeight="1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90" t="s">
        <v>36</v>
      </c>
      <c r="Q1" s="10"/>
      <c r="R1" s="1"/>
      <c r="S1" s="90" t="s">
        <v>36</v>
      </c>
    </row>
    <row r="2" spans="1:33" ht="15">
      <c r="B2" s="89" t="s">
        <v>35</v>
      </c>
      <c r="C2" s="89"/>
      <c r="D2" s="25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46"/>
      <c r="R2" s="43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">
      <c r="B3" s="107" t="s">
        <v>106</v>
      </c>
      <c r="C3" s="10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45"/>
      <c r="R3" s="19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3" thickBot="1">
      <c r="B4" s="39"/>
      <c r="C4" s="29"/>
      <c r="D4" s="19" t="s">
        <v>134</v>
      </c>
      <c r="E4" s="19" t="s">
        <v>134</v>
      </c>
      <c r="F4" s="19" t="s">
        <v>134</v>
      </c>
      <c r="G4" s="19" t="s">
        <v>134</v>
      </c>
      <c r="H4" s="19" t="s">
        <v>134</v>
      </c>
      <c r="I4" s="19" t="s">
        <v>134</v>
      </c>
      <c r="J4" s="19" t="s">
        <v>134</v>
      </c>
      <c r="K4" s="19" t="s">
        <v>134</v>
      </c>
      <c r="L4" s="19" t="s">
        <v>134</v>
      </c>
      <c r="M4" s="19" t="s">
        <v>134</v>
      </c>
      <c r="N4" s="19" t="s">
        <v>61</v>
      </c>
      <c r="O4" s="19" t="s">
        <v>61</v>
      </c>
      <c r="P4" s="88">
        <v>45968</v>
      </c>
      <c r="Q4" s="20"/>
      <c r="R4" s="20"/>
      <c r="S4" s="114" t="s">
        <v>107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3" ht="13" thickBot="1">
      <c r="A5" s="118" t="s">
        <v>34</v>
      </c>
      <c r="B5" s="21" t="s">
        <v>0</v>
      </c>
      <c r="C5" s="75" t="s">
        <v>108</v>
      </c>
      <c r="D5" s="16" t="s">
        <v>4</v>
      </c>
      <c r="E5" s="16" t="s">
        <v>5</v>
      </c>
      <c r="F5" s="16" t="s">
        <v>6</v>
      </c>
      <c r="G5" s="16" t="s">
        <v>7</v>
      </c>
      <c r="H5" s="16" t="s">
        <v>8</v>
      </c>
      <c r="I5" s="16" t="s">
        <v>9</v>
      </c>
      <c r="J5" s="16" t="s">
        <v>10</v>
      </c>
      <c r="K5" s="16" t="s">
        <v>11</v>
      </c>
      <c r="L5" s="16" t="s">
        <v>12</v>
      </c>
      <c r="M5" s="16" t="s">
        <v>13</v>
      </c>
      <c r="N5" s="16" t="s">
        <v>14</v>
      </c>
      <c r="O5" s="16" t="s">
        <v>15</v>
      </c>
      <c r="P5" s="22"/>
      <c r="Q5" s="47"/>
      <c r="R5" s="25"/>
      <c r="S5" s="31" t="s">
        <v>1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3" ht="15" thickBot="1">
      <c r="B6" s="60" t="s">
        <v>32</v>
      </c>
      <c r="C6" s="76"/>
      <c r="D6" s="368">
        <v>542.83357399999977</v>
      </c>
      <c r="E6" s="368">
        <v>554.119505</v>
      </c>
      <c r="F6" s="368">
        <v>482.78671800000012</v>
      </c>
      <c r="G6" s="368">
        <v>444.51200610661357</v>
      </c>
      <c r="H6" s="368">
        <v>639.80023539999991</v>
      </c>
      <c r="I6" s="368">
        <v>581.91608790000009</v>
      </c>
      <c r="J6" s="368">
        <v>700.57042557726959</v>
      </c>
      <c r="K6" s="368">
        <v>501.69547741713257</v>
      </c>
      <c r="L6" s="368">
        <v>550.72238500000003</v>
      </c>
      <c r="M6" s="368">
        <v>650.56648671233893</v>
      </c>
      <c r="N6" s="61">
        <v>668.51862663230963</v>
      </c>
      <c r="O6" s="61">
        <v>630.07541187304503</v>
      </c>
      <c r="P6" s="62">
        <f>SUM(D6:O6)</f>
        <v>6948.1169396187088</v>
      </c>
      <c r="Q6" s="47"/>
      <c r="R6" s="25"/>
      <c r="S6" s="115">
        <v>6950.0000001494245</v>
      </c>
      <c r="T6" s="18" t="s">
        <v>54</v>
      </c>
      <c r="U6" s="399" t="s">
        <v>135</v>
      </c>
    </row>
    <row r="7" spans="1:33" ht="13" thickBot="1">
      <c r="B7" s="185" t="s">
        <v>30</v>
      </c>
      <c r="C7" s="186"/>
      <c r="D7" s="370">
        <v>612.68292599999972</v>
      </c>
      <c r="E7" s="370">
        <v>584.91494499999999</v>
      </c>
      <c r="F7" s="370">
        <v>501.01073500000012</v>
      </c>
      <c r="G7" s="370">
        <v>479.30494752121433</v>
      </c>
      <c r="H7" s="370">
        <v>587.89845497878537</v>
      </c>
      <c r="I7" s="370">
        <v>588.81158100000005</v>
      </c>
      <c r="J7" s="370">
        <v>635.40797850000013</v>
      </c>
      <c r="K7" s="370">
        <v>595.53219500000012</v>
      </c>
      <c r="L7" s="370">
        <v>562.70584300000007</v>
      </c>
      <c r="M7" s="370">
        <v>651.08386100000007</v>
      </c>
      <c r="N7" s="71">
        <v>665</v>
      </c>
      <c r="O7" s="71">
        <v>670.64653300000077</v>
      </c>
      <c r="P7" s="188">
        <f t="shared" ref="P7" si="0">SUM(P9,P15,P21,P27,P33,P39)</f>
        <v>7135.0000000000009</v>
      </c>
      <c r="Q7" s="47"/>
      <c r="R7" s="25"/>
      <c r="S7" s="115">
        <v>7100.0000001494245</v>
      </c>
    </row>
    <row r="8" spans="1:33" ht="13" thickBot="1">
      <c r="B8" s="70" t="s">
        <v>31</v>
      </c>
      <c r="C8" s="77"/>
      <c r="D8" s="370">
        <v>601.1433649999999</v>
      </c>
      <c r="E8" s="370">
        <v>585.33661600000005</v>
      </c>
      <c r="F8" s="370">
        <v>497.28482500000007</v>
      </c>
      <c r="G8" s="370">
        <v>489.59278199999994</v>
      </c>
      <c r="H8" s="370">
        <v>579.75802199999987</v>
      </c>
      <c r="I8" s="370">
        <v>570.54402400000004</v>
      </c>
      <c r="J8" s="370">
        <v>613.68195100000014</v>
      </c>
      <c r="K8" s="370">
        <v>645.26843800000006</v>
      </c>
      <c r="L8" s="370">
        <v>552.02088400000002</v>
      </c>
      <c r="M8" s="370">
        <v>652.97927000000004</v>
      </c>
      <c r="N8" s="71">
        <v>665</v>
      </c>
      <c r="O8" s="71">
        <v>682.38982299999975</v>
      </c>
      <c r="P8" s="72">
        <f>SUM(D8:O8)</f>
        <v>7134.9999999999982</v>
      </c>
      <c r="Q8" s="29"/>
      <c r="R8" s="44"/>
      <c r="S8" s="116">
        <v>7100.00000014942</v>
      </c>
      <c r="V8" s="15"/>
    </row>
    <row r="9" spans="1:33">
      <c r="B9" s="53" t="s">
        <v>46</v>
      </c>
      <c r="C9" s="78"/>
      <c r="D9" s="371">
        <v>146.18254208761763</v>
      </c>
      <c r="E9" s="371">
        <v>147.46076008666739</v>
      </c>
      <c r="F9" s="371">
        <v>104.99952079300986</v>
      </c>
      <c r="G9" s="371">
        <v>70.128193511949377</v>
      </c>
      <c r="H9" s="371">
        <v>84.530922874475152</v>
      </c>
      <c r="I9" s="371">
        <v>85.31518039640082</v>
      </c>
      <c r="J9" s="371">
        <v>119.56925660686285</v>
      </c>
      <c r="K9" s="371">
        <v>57.60652106761961</v>
      </c>
      <c r="L9" s="371">
        <v>44.664900705971341</v>
      </c>
      <c r="M9" s="371">
        <v>55.258370101312465</v>
      </c>
      <c r="N9" s="91">
        <v>61</v>
      </c>
      <c r="O9" s="91">
        <v>60.750000001048122</v>
      </c>
      <c r="P9" s="92">
        <f t="shared" ref="P9" si="1">SUM(D9:O9)</f>
        <v>1037.4661682329347</v>
      </c>
      <c r="Q9" s="9"/>
      <c r="R9" s="8"/>
      <c r="S9" s="192">
        <v>1228.8031519784099</v>
      </c>
      <c r="T9" s="239"/>
    </row>
    <row r="10" spans="1:33">
      <c r="B10" s="63" t="s">
        <v>55</v>
      </c>
      <c r="C10" s="79"/>
      <c r="D10" s="372">
        <v>6193.987914326698</v>
      </c>
      <c r="E10" s="372">
        <v>6105.8161591164117</v>
      </c>
      <c r="F10" s="372">
        <v>6211.2744424291841</v>
      </c>
      <c r="G10" s="372">
        <v>6152.082852086849</v>
      </c>
      <c r="H10" s="372">
        <v>6133.039921128372</v>
      </c>
      <c r="I10" s="372">
        <v>6095.5898874627774</v>
      </c>
      <c r="J10" s="372">
        <v>6027.0338880569689</v>
      </c>
      <c r="K10" s="372">
        <v>6323.4648227176704</v>
      </c>
      <c r="L10" s="372">
        <v>6478.2495989684476</v>
      </c>
      <c r="M10" s="372">
        <v>6399.4104702716368</v>
      </c>
      <c r="N10" s="93">
        <v>6201.4115968253254</v>
      </c>
      <c r="O10" s="93">
        <v>6250.5271841699459</v>
      </c>
      <c r="P10" s="359">
        <f>SUMPRODUCT(D10:O10,$D$9:$O$9)/SUM($D$9:$O$9)</f>
        <v>6182.1891946886599</v>
      </c>
      <c r="Q10" s="9"/>
      <c r="R10" s="12">
        <f>SUMPRODUCT(D9:O9,D10:O10)/P9</f>
        <v>6182.1891946886599</v>
      </c>
      <c r="S10" s="96">
        <v>6169.7769053579887</v>
      </c>
      <c r="T10" s="239"/>
    </row>
    <row r="11" spans="1:33">
      <c r="B11" s="63" t="s">
        <v>16</v>
      </c>
      <c r="C11" s="79"/>
      <c r="D11" s="373">
        <v>0.61677596776492993</v>
      </c>
      <c r="E11" s="373">
        <v>0.68122223090752754</v>
      </c>
      <c r="F11" s="373">
        <v>0.59905827586206906</v>
      </c>
      <c r="G11" s="373">
        <v>0.64019198272624844</v>
      </c>
      <c r="H11" s="373">
        <v>0.77254238613409787</v>
      </c>
      <c r="I11" s="373">
        <v>0.68498819077916762</v>
      </c>
      <c r="J11" s="373">
        <v>0.88431051380242831</v>
      </c>
      <c r="K11" s="373">
        <v>0.87124755918148999</v>
      </c>
      <c r="L11" s="373">
        <v>0.9907148923029413</v>
      </c>
      <c r="M11" s="373">
        <v>0.98923830612764774</v>
      </c>
      <c r="N11" s="94">
        <v>0.98859654257389107</v>
      </c>
      <c r="O11" s="94">
        <v>0.85267012266897058</v>
      </c>
      <c r="P11" s="360">
        <f t="shared" ref="P11:P14" si="2">SUMPRODUCT(D11:O11,$D$9:$O$9)/SUM($D$9:$O$9)</f>
        <v>0.76060239018156073</v>
      </c>
      <c r="Q11" s="9"/>
      <c r="R11" s="9">
        <f>SUMPRODUCT(D9:O9,D11:O11)/P9</f>
        <v>0.76060239018156073</v>
      </c>
      <c r="S11" s="97">
        <v>0.81080180973763216</v>
      </c>
      <c r="T11" s="238"/>
    </row>
    <row r="12" spans="1:33">
      <c r="B12" s="63" t="s">
        <v>17</v>
      </c>
      <c r="C12" s="79"/>
      <c r="D12" s="373">
        <v>8.4183399989495094</v>
      </c>
      <c r="E12" s="373">
        <v>8.3936009536465264</v>
      </c>
      <c r="F12" s="373">
        <v>8.4815141379310361</v>
      </c>
      <c r="G12" s="373">
        <v>7.9869977469019915</v>
      </c>
      <c r="H12" s="373">
        <v>8.4695030950674397</v>
      </c>
      <c r="I12" s="373">
        <v>7.7685138457089131</v>
      </c>
      <c r="J12" s="373">
        <v>8.2568683642171354</v>
      </c>
      <c r="K12" s="373">
        <v>6.1980756988096823</v>
      </c>
      <c r="L12" s="373">
        <v>6.1102153941171924</v>
      </c>
      <c r="M12" s="373">
        <v>6.721900021555526</v>
      </c>
      <c r="N12" s="94">
        <v>8.7931029589403327</v>
      </c>
      <c r="O12" s="94">
        <v>8.3002888178857237</v>
      </c>
      <c r="P12" s="360">
        <f t="shared" si="2"/>
        <v>8.0262947449878261</v>
      </c>
      <c r="Q12" s="9"/>
      <c r="R12" s="9">
        <f>SUMPRODUCT(D9:O9,D12:O12)/P9</f>
        <v>8.0262947449878261</v>
      </c>
      <c r="S12" s="97">
        <v>8.3745644868486551</v>
      </c>
      <c r="T12" s="238"/>
    </row>
    <row r="13" spans="1:33">
      <c r="B13" s="64" t="s">
        <v>25</v>
      </c>
      <c r="C13" s="80"/>
      <c r="D13" s="373">
        <v>8.6372077946439969</v>
      </c>
      <c r="E13" s="373">
        <v>9.424192370827793</v>
      </c>
      <c r="F13" s="373">
        <v>8.7141910344827593</v>
      </c>
      <c r="G13" s="373">
        <v>9.2338941043935421</v>
      </c>
      <c r="H13" s="373">
        <v>8.7192876783736235</v>
      </c>
      <c r="I13" s="373">
        <v>9.9019574386041036</v>
      </c>
      <c r="J13" s="373">
        <v>9.7312726183778295</v>
      </c>
      <c r="K13" s="373">
        <v>8.8103685970308945</v>
      </c>
      <c r="L13" s="373">
        <v>7.4340646954373506</v>
      </c>
      <c r="M13" s="373">
        <v>7.6935215849189706</v>
      </c>
      <c r="N13" s="94">
        <v>7.05239689218718</v>
      </c>
      <c r="O13" s="94">
        <v>7.2060459805673807</v>
      </c>
      <c r="P13" s="360">
        <f t="shared" si="2"/>
        <v>8.7645450046426738</v>
      </c>
      <c r="Q13" s="9"/>
      <c r="R13" s="9">
        <f>SUMPRODUCT(D9:O9,D13:O13)/P9</f>
        <v>8.7645450046426738</v>
      </c>
      <c r="S13" s="97">
        <v>8.0403443049370615</v>
      </c>
      <c r="T13" s="238"/>
    </row>
    <row r="14" spans="1:33" ht="13" thickBot="1">
      <c r="B14" s="64" t="s">
        <v>22</v>
      </c>
      <c r="C14" s="80"/>
      <c r="D14" s="373">
        <v>11.489526228511828</v>
      </c>
      <c r="E14" s="373">
        <v>12.325214883139218</v>
      </c>
      <c r="F14" s="373">
        <v>11.133918275862067</v>
      </c>
      <c r="G14" s="373">
        <v>12.344041963950433</v>
      </c>
      <c r="H14" s="373">
        <v>12.370061640711539</v>
      </c>
      <c r="I14" s="373">
        <v>12.731420480562988</v>
      </c>
      <c r="J14" s="373">
        <v>12.95302455579956</v>
      </c>
      <c r="K14" s="373">
        <v>12.054749899692391</v>
      </c>
      <c r="L14" s="373">
        <v>10.961149540646954</v>
      </c>
      <c r="M14" s="373">
        <v>11.1470271011738</v>
      </c>
      <c r="N14" s="94">
        <v>11.535474276589833</v>
      </c>
      <c r="O14" s="94">
        <v>12.231408299407962</v>
      </c>
      <c r="P14" s="360">
        <f t="shared" si="2"/>
        <v>12.009157124803604</v>
      </c>
      <c r="Q14" s="9"/>
      <c r="R14" s="9">
        <f>SUMPRODUCT(D9:O9,D14:O14)/P9</f>
        <v>12.009157124803604</v>
      </c>
      <c r="S14" s="97">
        <v>13.065706623777643</v>
      </c>
      <c r="T14" s="238"/>
    </row>
    <row r="15" spans="1:33">
      <c r="B15" s="53" t="s">
        <v>65</v>
      </c>
      <c r="C15" s="78"/>
      <c r="D15" s="371">
        <v>57.659788625580923</v>
      </c>
      <c r="E15" s="371">
        <v>65.69859253232066</v>
      </c>
      <c r="F15" s="371">
        <v>46.076686262477367</v>
      </c>
      <c r="G15" s="371">
        <v>30.406220590963024</v>
      </c>
      <c r="H15" s="371">
        <v>42.823419506383615</v>
      </c>
      <c r="I15" s="371">
        <v>47.497730333961321</v>
      </c>
      <c r="J15" s="371">
        <v>71.153679200241783</v>
      </c>
      <c r="K15" s="371">
        <v>54.975435479202851</v>
      </c>
      <c r="L15" s="371">
        <v>53.349838294028672</v>
      </c>
      <c r="M15" s="371">
        <v>83.413273611026668</v>
      </c>
      <c r="N15" s="91">
        <v>69</v>
      </c>
      <c r="O15" s="91">
        <v>71.91516733087829</v>
      </c>
      <c r="P15" s="92">
        <f t="shared" ref="P15" si="3">SUM(D15:O15)</f>
        <v>693.9698317670651</v>
      </c>
      <c r="Q15" s="9"/>
      <c r="R15" s="8"/>
      <c r="S15" s="92">
        <v>633.69684806163377</v>
      </c>
    </row>
    <row r="16" spans="1:33">
      <c r="B16" s="63" t="s">
        <v>55</v>
      </c>
      <c r="C16" s="79"/>
      <c r="D16" s="372">
        <v>5947.3931547538068</v>
      </c>
      <c r="E16" s="372">
        <v>5939.4464545088622</v>
      </c>
      <c r="F16" s="372">
        <v>6026.7648460035543</v>
      </c>
      <c r="G16" s="372">
        <v>5928.2234409265629</v>
      </c>
      <c r="H16" s="372">
        <v>6043.0524561832999</v>
      </c>
      <c r="I16" s="372">
        <v>6015.1688039765859</v>
      </c>
      <c r="J16" s="372">
        <v>6025.5953872721575</v>
      </c>
      <c r="K16" s="372">
        <v>6219.9240541411773</v>
      </c>
      <c r="L16" s="372">
        <v>6110.0715098940182</v>
      </c>
      <c r="M16" s="372">
        <v>6170.7694556854622</v>
      </c>
      <c r="N16" s="93">
        <v>5850.5941179584806</v>
      </c>
      <c r="O16" s="93">
        <v>5828.5375037694521</v>
      </c>
      <c r="P16" s="359">
        <f>SUMPRODUCT(D16:O16,$D$15:$O$15)/SUM($D$15:$O$15)</f>
        <v>6008.6342941061112</v>
      </c>
      <c r="Q16" s="9"/>
      <c r="R16" s="12">
        <f>SUMPRODUCT(D15:O15,D16:O16)/P15</f>
        <v>6008.6342941061112</v>
      </c>
      <c r="S16" s="96">
        <v>5965.7827396699631</v>
      </c>
      <c r="T16" s="239"/>
      <c r="V16" s="402"/>
    </row>
    <row r="17" spans="2:23">
      <c r="B17" s="63" t="s">
        <v>16</v>
      </c>
      <c r="C17" s="79"/>
      <c r="D17" s="373">
        <v>1.9789487701409629</v>
      </c>
      <c r="E17" s="373">
        <v>2.2887476533852658</v>
      </c>
      <c r="F17" s="373">
        <v>2.1709775263240609</v>
      </c>
      <c r="G17" s="373">
        <v>1.9301201688860021</v>
      </c>
      <c r="H17" s="373">
        <v>2.0257524309306989</v>
      </c>
      <c r="I17" s="373">
        <v>2.5171695417848103</v>
      </c>
      <c r="J17" s="373">
        <v>2.5174629824481141</v>
      </c>
      <c r="K17" s="373">
        <v>2.3312516291780536</v>
      </c>
      <c r="L17" s="373">
        <v>2.6730210061402557</v>
      </c>
      <c r="M17" s="373">
        <v>2.3581053328486861</v>
      </c>
      <c r="N17" s="94">
        <v>2.802301504043772</v>
      </c>
      <c r="O17" s="94">
        <v>2.6944438184417301</v>
      </c>
      <c r="P17" s="360">
        <f t="shared" ref="P17:P20" si="4">SUMPRODUCT(D17:O17,$D$15:$O$15)/SUM($D$15:$O$15)</f>
        <v>2.3966789620852751</v>
      </c>
      <c r="Q17" s="9"/>
      <c r="R17" s="9">
        <f>SUMPRODUCT(D15:O15,D17:O17)/P15</f>
        <v>2.3966789620852751</v>
      </c>
      <c r="S17" s="97">
        <v>2.5790489447985023</v>
      </c>
      <c r="T17" s="238"/>
    </row>
    <row r="18" spans="2:23">
      <c r="B18" s="63" t="s">
        <v>17</v>
      </c>
      <c r="C18" s="79"/>
      <c r="D18" s="373">
        <v>12.398871535373901</v>
      </c>
      <c r="E18" s="373">
        <v>11.628956260855835</v>
      </c>
      <c r="F18" s="373">
        <v>11.380258525852586</v>
      </c>
      <c r="G18" s="373">
        <v>12.152458590451443</v>
      </c>
      <c r="H18" s="373">
        <v>11.4907377681741</v>
      </c>
      <c r="I18" s="373">
        <v>11.721002359256291</v>
      </c>
      <c r="J18" s="373">
        <v>11.274462082742428</v>
      </c>
      <c r="K18" s="373">
        <v>8.2055883960479292</v>
      </c>
      <c r="L18" s="373">
        <v>10.665237530970591</v>
      </c>
      <c r="M18" s="373">
        <v>9.8990024924706628</v>
      </c>
      <c r="N18" s="94">
        <v>15.681597777197947</v>
      </c>
      <c r="O18" s="94">
        <v>16.385842758617166</v>
      </c>
      <c r="P18" s="360">
        <f t="shared" si="4"/>
        <v>12.003452666361772</v>
      </c>
      <c r="Q18" s="9"/>
      <c r="R18" s="9">
        <f>SUMPRODUCT(D15:O15,D18:O18)/P15</f>
        <v>12.003452666361772</v>
      </c>
      <c r="S18" s="97">
        <v>13.960595439757462</v>
      </c>
      <c r="T18" s="238"/>
    </row>
    <row r="19" spans="2:23">
      <c r="B19" s="64" t="s">
        <v>25</v>
      </c>
      <c r="C19" s="80"/>
      <c r="D19" s="373">
        <v>7.8249272357182269</v>
      </c>
      <c r="E19" s="373">
        <v>7.5595294489183651</v>
      </c>
      <c r="F19" s="373">
        <v>6.9977463460631784</v>
      </c>
      <c r="G19" s="373">
        <v>7.2613478402078595</v>
      </c>
      <c r="H19" s="373">
        <v>7.0928299120234612</v>
      </c>
      <c r="I19" s="373">
        <v>7.1802963139325984</v>
      </c>
      <c r="J19" s="373">
        <v>7.4285938667520632</v>
      </c>
      <c r="K19" s="373">
        <v>7.7994087309929219</v>
      </c>
      <c r="L19" s="373">
        <v>6.8073633523645363</v>
      </c>
      <c r="M19" s="373">
        <v>6.9103299927302926</v>
      </c>
      <c r="N19" s="94">
        <v>6.8628863945652512</v>
      </c>
      <c r="O19" s="94">
        <v>7.2634707099579305</v>
      </c>
      <c r="P19" s="360">
        <f t="shared" si="4"/>
        <v>7.2462368114801041</v>
      </c>
      <c r="Q19" s="9"/>
      <c r="R19" s="9">
        <f>SUMPRODUCT(D15:O15,D19:O19)/P15</f>
        <v>7.2462368114801041</v>
      </c>
      <c r="S19" s="97">
        <v>6.7439986369460003</v>
      </c>
      <c r="T19" s="238"/>
    </row>
    <row r="20" spans="2:23" ht="13" thickBot="1">
      <c r="B20" s="64" t="s">
        <v>22</v>
      </c>
      <c r="C20" s="80"/>
      <c r="D20" s="373">
        <v>10.91108071603858</v>
      </c>
      <c r="E20" s="373">
        <v>11.826968963278771</v>
      </c>
      <c r="F20" s="373">
        <v>11.261991199119912</v>
      </c>
      <c r="G20" s="373">
        <v>11.64234599978348</v>
      </c>
      <c r="H20" s="373">
        <v>10.959217471832069</v>
      </c>
      <c r="I20" s="373">
        <v>10.871461223783035</v>
      </c>
      <c r="J20" s="373">
        <v>10.66520853347973</v>
      </c>
      <c r="K20" s="373">
        <v>11.303541027258076</v>
      </c>
      <c r="L20" s="373">
        <v>10.575957772271895</v>
      </c>
      <c r="M20" s="373">
        <v>10.884744391941011</v>
      </c>
      <c r="N20" s="94">
        <v>10.98438924818827</v>
      </c>
      <c r="O20" s="94">
        <v>12.288833028798512</v>
      </c>
      <c r="P20" s="360">
        <f t="shared" si="4"/>
        <v>11.180402089355127</v>
      </c>
      <c r="Q20" s="9"/>
      <c r="R20" s="9">
        <f>SUMPRODUCT(D15:O15,D20:O20)/P15</f>
        <v>11.180402089355127</v>
      </c>
      <c r="S20" s="97">
        <v>11.769360955786579</v>
      </c>
      <c r="T20" s="238"/>
      <c r="U20" s="15"/>
      <c r="V20" s="15"/>
    </row>
    <row r="21" spans="2:23">
      <c r="B21" s="53" t="s">
        <v>47</v>
      </c>
      <c r="C21" s="78"/>
      <c r="D21" s="371">
        <v>4.151163242611708</v>
      </c>
      <c r="E21" s="371">
        <v>4.8753097413604527</v>
      </c>
      <c r="F21" s="371">
        <v>8.9720619666679973</v>
      </c>
      <c r="G21" s="371">
        <v>7.4826072386839222</v>
      </c>
      <c r="H21" s="371">
        <v>9.866701819108771</v>
      </c>
      <c r="I21" s="371">
        <v>5.265915031343205</v>
      </c>
      <c r="J21" s="371">
        <v>0</v>
      </c>
      <c r="K21" s="371">
        <v>0</v>
      </c>
      <c r="L21" s="371">
        <v>0</v>
      </c>
      <c r="M21" s="371">
        <v>0</v>
      </c>
      <c r="N21" s="91">
        <v>0</v>
      </c>
      <c r="O21" s="91">
        <v>0</v>
      </c>
      <c r="P21" s="92">
        <f>SUM(D21:O21)</f>
        <v>40.613759039776056</v>
      </c>
      <c r="Q21" s="28"/>
      <c r="R21" s="28"/>
      <c r="S21" s="92">
        <v>13.639935932123354</v>
      </c>
      <c r="U21" s="15"/>
      <c r="V21" s="15"/>
      <c r="W21" s="15"/>
    </row>
    <row r="22" spans="2:23">
      <c r="B22" s="63" t="s">
        <v>55</v>
      </c>
      <c r="C22" s="79"/>
      <c r="D22" s="372">
        <v>5768.2424127002841</v>
      </c>
      <c r="E22" s="372">
        <v>5970.6106647059114</v>
      </c>
      <c r="F22" s="372">
        <v>5842.9196379868717</v>
      </c>
      <c r="G22" s="372">
        <v>6060.3314911773823</v>
      </c>
      <c r="H22" s="372">
        <v>5981.1885803837649</v>
      </c>
      <c r="I22" s="372">
        <v>5851.1389676723711</v>
      </c>
      <c r="J22" s="372">
        <v>0</v>
      </c>
      <c r="K22" s="372">
        <v>0</v>
      </c>
      <c r="L22" s="372">
        <v>0</v>
      </c>
      <c r="M22" s="372">
        <v>0</v>
      </c>
      <c r="N22" s="93">
        <v>0</v>
      </c>
      <c r="O22" s="93">
        <v>0</v>
      </c>
      <c r="P22" s="359">
        <f>SUMPRODUCT(D22:O22,$D$21:$O$21)/SUM($D$21:$O$21)</f>
        <v>5925.3272815189812</v>
      </c>
      <c r="Q22" s="29"/>
      <c r="R22" s="12">
        <f>SUMPRODUCT(D21:O21,D22:O22)/P21</f>
        <v>5925.3272815189812</v>
      </c>
      <c r="S22" s="96">
        <v>5822.4314107916898</v>
      </c>
      <c r="T22" s="239"/>
      <c r="U22" s="15"/>
      <c r="V22" s="15"/>
    </row>
    <row r="23" spans="2:23">
      <c r="B23" s="63" t="s">
        <v>16</v>
      </c>
      <c r="C23" s="79"/>
      <c r="D23" s="374">
        <v>0.90470615455807502</v>
      </c>
      <c r="E23" s="374">
        <v>0.97326494377589257</v>
      </c>
      <c r="F23" s="374">
        <v>0.89969841743804124</v>
      </c>
      <c r="G23" s="374">
        <v>0.91618025751072962</v>
      </c>
      <c r="H23" s="374">
        <v>0.86186580170410543</v>
      </c>
      <c r="I23" s="374">
        <v>1.0313830392714856</v>
      </c>
      <c r="J23" s="374">
        <v>0</v>
      </c>
      <c r="K23" s="374">
        <v>0</v>
      </c>
      <c r="L23" s="374">
        <v>0</v>
      </c>
      <c r="M23" s="374">
        <v>0</v>
      </c>
      <c r="N23" s="95">
        <v>0</v>
      </c>
      <c r="O23" s="95">
        <v>0</v>
      </c>
      <c r="P23" s="360">
        <f t="shared" ref="P23:P26" si="5">SUMPRODUCT(D23:O23,$D$21:$O$21)/SUM($D$21:$O$21)</f>
        <v>0.91996080100142696</v>
      </c>
      <c r="Q23" s="9"/>
      <c r="R23" s="9">
        <f>SUMPRODUCT(D21:O21,D23:O23)/P21</f>
        <v>0.91996080100142696</v>
      </c>
      <c r="S23" s="97">
        <v>0.90072278104426418</v>
      </c>
      <c r="T23" s="238"/>
      <c r="U23" s="15"/>
      <c r="V23" s="15"/>
    </row>
    <row r="24" spans="2:23">
      <c r="B24" s="63" t="s">
        <v>17</v>
      </c>
      <c r="C24" s="79"/>
      <c r="D24" s="374">
        <v>8.4980055529847291</v>
      </c>
      <c r="E24" s="374">
        <v>6.4547129611363179</v>
      </c>
      <c r="F24" s="374">
        <v>6.9734338608539863</v>
      </c>
      <c r="G24" s="374">
        <v>5.5176511900117049</v>
      </c>
      <c r="H24" s="374">
        <v>5.7561376839659175</v>
      </c>
      <c r="I24" s="374">
        <v>6.6074957313602729</v>
      </c>
      <c r="J24" s="374">
        <v>0</v>
      </c>
      <c r="K24" s="374">
        <v>0</v>
      </c>
      <c r="L24" s="374">
        <v>0</v>
      </c>
      <c r="M24" s="374">
        <v>0</v>
      </c>
      <c r="N24" s="95">
        <v>0</v>
      </c>
      <c r="O24" s="95">
        <v>0</v>
      </c>
      <c r="P24" s="360">
        <f t="shared" si="5"/>
        <v>6.4556062321413252</v>
      </c>
      <c r="Q24" s="9"/>
      <c r="R24" s="9">
        <f>SUMPRODUCT(D21:O21,D24:O24)/P21</f>
        <v>6.4556062321413252</v>
      </c>
      <c r="S24" s="97">
        <v>8.5977728246687075</v>
      </c>
      <c r="T24" s="238"/>
      <c r="U24" s="15"/>
      <c r="V24" s="15"/>
      <c r="W24" s="15"/>
    </row>
    <row r="25" spans="2:23">
      <c r="B25" s="64" t="s">
        <v>25</v>
      </c>
      <c r="C25" s="80"/>
      <c r="D25" s="374">
        <v>10.861527070800557</v>
      </c>
      <c r="E25" s="374">
        <v>11.334284868810418</v>
      </c>
      <c r="F25" s="374">
        <v>10.915240370259779</v>
      </c>
      <c r="G25" s="374">
        <v>11.119527896995708</v>
      </c>
      <c r="H25" s="374">
        <v>11.717851471727343</v>
      </c>
      <c r="I25" s="374">
        <v>11.463807626636312</v>
      </c>
      <c r="J25" s="374">
        <v>0</v>
      </c>
      <c r="K25" s="374">
        <v>0</v>
      </c>
      <c r="L25" s="374">
        <v>0</v>
      </c>
      <c r="M25" s="374">
        <v>0</v>
      </c>
      <c r="N25" s="95">
        <v>0</v>
      </c>
      <c r="O25" s="95">
        <v>0</v>
      </c>
      <c r="P25" s="360">
        <f t="shared" si="5"/>
        <v>11.263802918727611</v>
      </c>
      <c r="Q25" s="9"/>
      <c r="R25" s="9">
        <f>SUMPRODUCT(D21:O21,D25:O25)/P21</f>
        <v>11.263802918727611</v>
      </c>
      <c r="S25" s="97">
        <v>11.354385937535314</v>
      </c>
      <c r="T25" s="238"/>
      <c r="U25" s="15"/>
      <c r="V25" s="15"/>
    </row>
    <row r="26" spans="2:23" ht="13" thickBot="1">
      <c r="B26" s="64" t="s">
        <v>22</v>
      </c>
      <c r="C26" s="80"/>
      <c r="D26" s="374">
        <v>14.308472929199445</v>
      </c>
      <c r="E26" s="374">
        <v>13.9608147563622</v>
      </c>
      <c r="F26" s="374">
        <v>14.885350851000299</v>
      </c>
      <c r="G26" s="374">
        <v>13.934471322668747</v>
      </c>
      <c r="H26" s="374">
        <v>14.518514717273431</v>
      </c>
      <c r="I26" s="374">
        <v>15.49118952760387</v>
      </c>
      <c r="J26" s="374">
        <v>0</v>
      </c>
      <c r="K26" s="374">
        <v>0</v>
      </c>
      <c r="L26" s="374">
        <v>0</v>
      </c>
      <c r="M26" s="374">
        <v>0</v>
      </c>
      <c r="N26" s="95">
        <v>0</v>
      </c>
      <c r="O26" s="95">
        <v>0</v>
      </c>
      <c r="P26" s="360">
        <f t="shared" si="5"/>
        <v>14.529650211844835</v>
      </c>
      <c r="Q26" s="9"/>
      <c r="R26" s="9">
        <f>SUMPRODUCT(D21:O21,D26:O26)/P21</f>
        <v>14.529650211844835</v>
      </c>
      <c r="S26" s="97">
        <v>16.354385937535316</v>
      </c>
      <c r="T26" s="238"/>
    </row>
    <row r="27" spans="2:23">
      <c r="B27" s="53" t="s">
        <v>48</v>
      </c>
      <c r="C27" s="78"/>
      <c r="D27" s="371">
        <v>16.38566518254413</v>
      </c>
      <c r="E27" s="371">
        <v>4.2318727287405782</v>
      </c>
      <c r="F27" s="371">
        <v>27.481460631257185</v>
      </c>
      <c r="G27" s="371">
        <v>41.321236306640401</v>
      </c>
      <c r="H27" s="371">
        <v>24.257871087413818</v>
      </c>
      <c r="I27" s="371">
        <v>32.490625810917038</v>
      </c>
      <c r="J27" s="371">
        <v>33.660431353246778</v>
      </c>
      <c r="K27" s="371">
        <v>63.500811142593129</v>
      </c>
      <c r="L27" s="371">
        <v>68.485178152992404</v>
      </c>
      <c r="M27" s="371">
        <v>121.38450840765935</v>
      </c>
      <c r="N27" s="91">
        <v>90</v>
      </c>
      <c r="O27" s="91">
        <v>66.239699604860007</v>
      </c>
      <c r="P27" s="92">
        <f>SUM(D27:O27)</f>
        <v>589.4393604088649</v>
      </c>
      <c r="Q27" s="28"/>
      <c r="R27" s="28"/>
      <c r="S27" s="92">
        <v>422.7154641342064</v>
      </c>
      <c r="V27" s="15"/>
    </row>
    <row r="28" spans="2:23">
      <c r="B28" s="63" t="s">
        <v>55</v>
      </c>
      <c r="C28" s="79"/>
      <c r="D28" s="372">
        <v>6095.6967316306664</v>
      </c>
      <c r="E28" s="372">
        <v>5702.0802424913845</v>
      </c>
      <c r="F28" s="372">
        <v>5950.0061155340236</v>
      </c>
      <c r="G28" s="372">
        <v>5974.4203759867623</v>
      </c>
      <c r="H28" s="372">
        <v>6089.814788562283</v>
      </c>
      <c r="I28" s="372">
        <v>6004.3095037354497</v>
      </c>
      <c r="J28" s="372">
        <v>6212.7170259739087</v>
      </c>
      <c r="K28" s="372">
        <v>6104.6146674164838</v>
      </c>
      <c r="L28" s="372">
        <v>6209.1596564137726</v>
      </c>
      <c r="M28" s="372">
        <v>6155.1715953805824</v>
      </c>
      <c r="N28" s="93">
        <v>5955.9123013334765</v>
      </c>
      <c r="O28" s="93">
        <v>6034.9945769406804</v>
      </c>
      <c r="P28" s="359">
        <f>SUMPRODUCT(D28:O28,$D$27:$O$27)/SUM($D$27:$O$27)</f>
        <v>6077.2060896710254</v>
      </c>
      <c r="Q28" s="29"/>
      <c r="R28" s="12">
        <f>SUMPRODUCT(D27:O27,D28:O28)/P27</f>
        <v>6077.2060896710254</v>
      </c>
      <c r="S28" s="96">
        <v>6013.6725198079248</v>
      </c>
      <c r="T28" s="239"/>
    </row>
    <row r="29" spans="2:23">
      <c r="B29" s="63" t="s">
        <v>16</v>
      </c>
      <c r="C29" s="79"/>
      <c r="D29" s="374">
        <v>1.5214167643610788</v>
      </c>
      <c r="E29" s="374">
        <v>1.2568181818181818</v>
      </c>
      <c r="F29" s="374">
        <v>1.4097728602066681</v>
      </c>
      <c r="G29" s="374">
        <v>1.4839949600810158</v>
      </c>
      <c r="H29" s="374">
        <v>1.5035755356017644</v>
      </c>
      <c r="I29" s="374">
        <v>1.4015115921530044</v>
      </c>
      <c r="J29" s="374">
        <v>1.4871011781785697</v>
      </c>
      <c r="K29" s="374">
        <v>1.5742532451708287</v>
      </c>
      <c r="L29" s="374">
        <v>1.6603096116325105</v>
      </c>
      <c r="M29" s="374">
        <v>1.7148400033211557</v>
      </c>
      <c r="N29" s="95">
        <v>1.7448974769748398</v>
      </c>
      <c r="O29" s="95">
        <v>1.5777554386522585</v>
      </c>
      <c r="P29" s="360">
        <f t="shared" ref="P29:P32" si="6">SUMPRODUCT(D29:O29,$D$27:$O$27)/SUM($D$27:$O$27)</f>
        <v>1.6045009758970388</v>
      </c>
      <c r="Q29" s="9"/>
      <c r="R29" s="9">
        <f>SUMPRODUCT(D27:O27,D29:O29)/P27</f>
        <v>1.6045009758970388</v>
      </c>
      <c r="S29" s="97">
        <v>1.5594733437535224</v>
      </c>
      <c r="T29" s="238"/>
    </row>
    <row r="30" spans="2:23">
      <c r="B30" s="63" t="s">
        <v>17</v>
      </c>
      <c r="C30" s="79"/>
      <c r="D30" s="374">
        <v>5.1476459554513481</v>
      </c>
      <c r="E30" s="374">
        <v>7.9572727272727271</v>
      </c>
      <c r="F30" s="374">
        <v>6.2814993176057712</v>
      </c>
      <c r="G30" s="374">
        <v>5.8970893290313464</v>
      </c>
      <c r="H30" s="374">
        <v>5.4006541430371771</v>
      </c>
      <c r="I30" s="374">
        <v>5.663074534161491</v>
      </c>
      <c r="J30" s="374">
        <v>4.2812105645206318</v>
      </c>
      <c r="K30" s="374">
        <v>4.891137393790717</v>
      </c>
      <c r="L30" s="374">
        <v>4.1354355782787646</v>
      </c>
      <c r="M30" s="374">
        <v>4.6429275988043832</v>
      </c>
      <c r="N30" s="95">
        <v>5.6329039589731202</v>
      </c>
      <c r="O30" s="95">
        <v>5.2445855314401442</v>
      </c>
      <c r="P30" s="360">
        <f t="shared" si="6"/>
        <v>5.0983734970489856</v>
      </c>
      <c r="Q30" s="9"/>
      <c r="R30" s="9">
        <f>SUMPRODUCT(D27:O27,D30:O30)/P27</f>
        <v>5.0983734970489856</v>
      </c>
      <c r="S30" s="97">
        <v>5.3287414331663765</v>
      </c>
      <c r="T30" s="238"/>
    </row>
    <row r="31" spans="2:23">
      <c r="B31" s="64" t="s">
        <v>25</v>
      </c>
      <c r="C31" s="80"/>
      <c r="D31" s="374">
        <v>11.525389800703399</v>
      </c>
      <c r="E31" s="374">
        <v>13.017272727272728</v>
      </c>
      <c r="F31" s="374">
        <v>11.444174302983036</v>
      </c>
      <c r="G31" s="374">
        <v>12.148881561903865</v>
      </c>
      <c r="H31" s="374">
        <v>11.241298440453688</v>
      </c>
      <c r="I31" s="374">
        <v>12.009315232765511</v>
      </c>
      <c r="J31" s="374">
        <v>11.373017756435312</v>
      </c>
      <c r="K31" s="374">
        <v>11.099242441473203</v>
      </c>
      <c r="L31" s="374">
        <v>10.854497343948047</v>
      </c>
      <c r="M31" s="374">
        <v>10.679320242444371</v>
      </c>
      <c r="N31" s="95">
        <v>10.796494159533738</v>
      </c>
      <c r="O31" s="95">
        <v>9.8294858906864349</v>
      </c>
      <c r="P31" s="360">
        <f t="shared" si="6"/>
        <v>10.982338630048739</v>
      </c>
      <c r="Q31" s="9"/>
      <c r="R31" s="9">
        <f>SUMPRODUCT(D27:O27,D31:O31)/P27</f>
        <v>10.982338630048739</v>
      </c>
      <c r="S31" s="97">
        <v>10.279206642306004</v>
      </c>
      <c r="T31" s="238"/>
    </row>
    <row r="32" spans="2:23" ht="13" thickBot="1">
      <c r="B32" s="64" t="s">
        <v>22</v>
      </c>
      <c r="C32" s="80"/>
      <c r="D32" s="374">
        <v>13.645354630715124</v>
      </c>
      <c r="E32" s="374">
        <v>15.082727272727272</v>
      </c>
      <c r="F32" s="374">
        <v>14.292212906999417</v>
      </c>
      <c r="G32" s="374">
        <v>14.144595511174961</v>
      </c>
      <c r="H32" s="374">
        <v>13.581214949590422</v>
      </c>
      <c r="I32" s="374">
        <v>14.361058360494434</v>
      </c>
      <c r="J32" s="374">
        <v>13.13697861410464</v>
      </c>
      <c r="K32" s="374">
        <v>13.821240881841664</v>
      </c>
      <c r="L32" s="374">
        <v>13.353757779455119</v>
      </c>
      <c r="M32" s="374">
        <v>13.438844320823648</v>
      </c>
      <c r="N32" s="95">
        <v>15.827985436212826</v>
      </c>
      <c r="O32" s="95">
        <v>14.829485890686437</v>
      </c>
      <c r="P32" s="360">
        <f t="shared" si="6"/>
        <v>14.137481978288335</v>
      </c>
      <c r="Q32" s="9"/>
      <c r="R32" s="9">
        <f>SUMPRODUCT(D27:O27,D32:O32)/P27</f>
        <v>14.137481978288335</v>
      </c>
      <c r="S32" s="97">
        <v>15.279206642306002</v>
      </c>
      <c r="T32" s="238"/>
    </row>
    <row r="33" spans="2:24">
      <c r="B33" s="53" t="s">
        <v>49</v>
      </c>
      <c r="C33" s="78"/>
      <c r="D33" s="371">
        <v>388.30376686164539</v>
      </c>
      <c r="E33" s="371">
        <v>362.6484099109108</v>
      </c>
      <c r="F33" s="371">
        <v>313.48100534658772</v>
      </c>
      <c r="G33" s="371">
        <v>329.77482085837693</v>
      </c>
      <c r="H33" s="371">
        <v>426.41003971261847</v>
      </c>
      <c r="I33" s="371">
        <v>418.24212942737762</v>
      </c>
      <c r="J33" s="371">
        <v>407.96145835025158</v>
      </c>
      <c r="K33" s="371">
        <v>419.31498369438378</v>
      </c>
      <c r="L33" s="371">
        <v>396.20592584700773</v>
      </c>
      <c r="M33" s="371">
        <v>390.94801659234065</v>
      </c>
      <c r="N33" s="91">
        <v>440.75</v>
      </c>
      <c r="O33" s="91">
        <v>467.49166606321438</v>
      </c>
      <c r="P33" s="92">
        <f>SUM(D33:O33)</f>
        <v>4761.5322226647149</v>
      </c>
      <c r="Q33" s="28"/>
      <c r="R33" s="28"/>
      <c r="S33" s="92">
        <v>4673.6446000430506</v>
      </c>
      <c r="X33" s="402"/>
    </row>
    <row r="34" spans="2:24">
      <c r="B34" s="63" t="s">
        <v>55</v>
      </c>
      <c r="C34" s="79"/>
      <c r="D34" s="372">
        <v>5993.4452554404252</v>
      </c>
      <c r="E34" s="372">
        <v>6000.7558555057667</v>
      </c>
      <c r="F34" s="372">
        <v>5998.3259441489454</v>
      </c>
      <c r="G34" s="372">
        <v>5980.6623548882908</v>
      </c>
      <c r="H34" s="372">
        <v>6016.1816433377553</v>
      </c>
      <c r="I34" s="372">
        <v>6037.4356645351763</v>
      </c>
      <c r="J34" s="372">
        <v>6026.8584418360069</v>
      </c>
      <c r="K34" s="372">
        <v>6058.0916857743086</v>
      </c>
      <c r="L34" s="372">
        <v>6116.4858078798097</v>
      </c>
      <c r="M34" s="372">
        <v>6067.558034908795</v>
      </c>
      <c r="N34" s="93">
        <v>5908.1969056452454</v>
      </c>
      <c r="O34" s="93">
        <v>5911.5935632804976</v>
      </c>
      <c r="P34" s="359">
        <f>SUMPRODUCT(D34:O34,$D$33:$O$33)/SUM($D$33:$O$33)</f>
        <v>6008.2899147312246</v>
      </c>
      <c r="Q34" s="29"/>
      <c r="R34" s="12">
        <f>SUMPRODUCT(D33:O33,D34:O34)/P33</f>
        <v>6008.2899147312246</v>
      </c>
      <c r="S34" s="96">
        <v>5913.4329539083783</v>
      </c>
      <c r="T34" s="239"/>
    </row>
    <row r="35" spans="2:24">
      <c r="B35" s="63" t="s">
        <v>16</v>
      </c>
      <c r="C35" s="79"/>
      <c r="D35" s="374">
        <v>2.2774465474765266</v>
      </c>
      <c r="E35" s="374">
        <v>2.2808085536365952</v>
      </c>
      <c r="F35" s="374">
        <v>2.3121792450411491</v>
      </c>
      <c r="G35" s="374">
        <v>2.3365918889488917</v>
      </c>
      <c r="H35" s="374">
        <v>2.2916821927383682</v>
      </c>
      <c r="I35" s="374">
        <v>2.3282707585884017</v>
      </c>
      <c r="J35" s="374">
        <v>2.429316741570704</v>
      </c>
      <c r="K35" s="374">
        <v>2.330667826292339</v>
      </c>
      <c r="L35" s="374">
        <v>2.399553474059942</v>
      </c>
      <c r="M35" s="374">
        <v>2.3971127283414027</v>
      </c>
      <c r="N35" s="95">
        <v>2.3347578626823577</v>
      </c>
      <c r="O35" s="95">
        <v>2.4110196058198805</v>
      </c>
      <c r="P35" s="360">
        <f t="shared" ref="P35:P38" si="7">SUMPRODUCT(D35:O35,$D$33:$O$33)/SUM($D$33:$O$33)</f>
        <v>2.3459286259060295</v>
      </c>
      <c r="Q35" s="9"/>
      <c r="R35" s="9">
        <f>SUMPRODUCT(D33:O33,D35:O35)/P33</f>
        <v>2.3459286259060295</v>
      </c>
      <c r="S35" s="97">
        <v>2.4112911772104648</v>
      </c>
      <c r="T35" s="238"/>
    </row>
    <row r="36" spans="2:24">
      <c r="B36" s="63" t="s">
        <v>17</v>
      </c>
      <c r="C36" s="79"/>
      <c r="D36" s="374">
        <v>5.966425854102563</v>
      </c>
      <c r="E36" s="374">
        <v>5.8860489423321738</v>
      </c>
      <c r="F36" s="374">
        <v>6.2336990191972967</v>
      </c>
      <c r="G36" s="374">
        <v>5.9769499898191363</v>
      </c>
      <c r="H36" s="374">
        <v>5.7339946364479575</v>
      </c>
      <c r="I36" s="374">
        <v>5.8093452702283068</v>
      </c>
      <c r="J36" s="374">
        <v>5.9732711449375859</v>
      </c>
      <c r="K36" s="374">
        <v>5.2092445128957126</v>
      </c>
      <c r="L36" s="374">
        <v>4.4746160625269242</v>
      </c>
      <c r="M36" s="374">
        <v>5.0721744701035814</v>
      </c>
      <c r="N36" s="95">
        <v>6.0399101487902209</v>
      </c>
      <c r="O36" s="95">
        <v>5.6840123448063595</v>
      </c>
      <c r="P36" s="360">
        <f t="shared" si="7"/>
        <v>5.659441910984687</v>
      </c>
      <c r="Q36" s="9"/>
      <c r="R36" s="9">
        <f>SUMPRODUCT(D33:O33,D36:O36)/P33</f>
        <v>5.659441910984687</v>
      </c>
      <c r="S36" s="97">
        <v>5.7201800777392444</v>
      </c>
      <c r="T36" s="238"/>
    </row>
    <row r="37" spans="2:24">
      <c r="B37" s="64" t="s">
        <v>25</v>
      </c>
      <c r="C37" s="80"/>
      <c r="D37" s="375">
        <v>11.432183440353812</v>
      </c>
      <c r="E37" s="375">
        <v>11.49045444178053</v>
      </c>
      <c r="F37" s="375">
        <v>11.114391420896254</v>
      </c>
      <c r="G37" s="375">
        <v>11.487336744660947</v>
      </c>
      <c r="H37" s="375">
        <v>11.507947758017322</v>
      </c>
      <c r="I37" s="375">
        <v>11.274037802821478</v>
      </c>
      <c r="J37" s="375">
        <v>10.928005901716382</v>
      </c>
      <c r="K37" s="375">
        <v>11.160216876243995</v>
      </c>
      <c r="L37" s="375">
        <v>10.970967493384208</v>
      </c>
      <c r="M37" s="375">
        <v>11.005369574072068</v>
      </c>
      <c r="N37" s="98">
        <v>10.720866372686832</v>
      </c>
      <c r="O37" s="98">
        <v>10.587106034359488</v>
      </c>
      <c r="P37" s="361">
        <f t="shared" si="7"/>
        <v>11.1230306371188</v>
      </c>
      <c r="Q37" s="9"/>
      <c r="R37" s="9">
        <f>SUMPRODUCT(D33:O33,D37:O37)/P33</f>
        <v>11.1230306371188</v>
      </c>
      <c r="S37" s="100">
        <v>10.558328280101657</v>
      </c>
      <c r="T37" s="238"/>
    </row>
    <row r="38" spans="2:24" ht="13" thickBot="1">
      <c r="B38" s="65" t="s">
        <v>22</v>
      </c>
      <c r="C38" s="81"/>
      <c r="D38" s="376">
        <v>13.742009082724026</v>
      </c>
      <c r="E38" s="376">
        <v>13.585974709326994</v>
      </c>
      <c r="F38" s="376">
        <v>13.4706462814673</v>
      </c>
      <c r="G38" s="376">
        <v>13.788683068188186</v>
      </c>
      <c r="H38" s="376">
        <v>13.727395840665105</v>
      </c>
      <c r="I38" s="376">
        <v>13.462718000410847</v>
      </c>
      <c r="J38" s="376">
        <v>13.439047432934395</v>
      </c>
      <c r="K38" s="376">
        <v>13.806023451665997</v>
      </c>
      <c r="L38" s="376">
        <v>13.876324795372025</v>
      </c>
      <c r="M38" s="376">
        <v>13.825874748005964</v>
      </c>
      <c r="N38" s="99">
        <v>15.73123764845386</v>
      </c>
      <c r="O38" s="99">
        <v>15.587106034359486</v>
      </c>
      <c r="P38" s="362">
        <f t="shared" si="7"/>
        <v>14.052679229945348</v>
      </c>
      <c r="Q38" s="9"/>
      <c r="R38" s="9">
        <f>SUMPRODUCT(D33:O33,D38:O38)/P33</f>
        <v>14.052679229945348</v>
      </c>
      <c r="S38" s="101">
        <v>15.558328280101657</v>
      </c>
      <c r="T38" s="238"/>
    </row>
    <row r="39" spans="2:24">
      <c r="B39" s="53" t="s">
        <v>64</v>
      </c>
      <c r="C39" s="78"/>
      <c r="D39" s="371">
        <v>0</v>
      </c>
      <c r="E39" s="371">
        <v>0</v>
      </c>
      <c r="F39" s="371">
        <v>0</v>
      </c>
      <c r="G39" s="371">
        <v>0.19186901460068298</v>
      </c>
      <c r="H39" s="371">
        <v>9.4999787856703509E-3</v>
      </c>
      <c r="I39" s="371">
        <v>0</v>
      </c>
      <c r="J39" s="371">
        <v>3.0631529893971705</v>
      </c>
      <c r="K39" s="371">
        <v>0.13444361620074813</v>
      </c>
      <c r="L39" s="371">
        <v>0</v>
      </c>
      <c r="M39" s="371">
        <v>7.9692287660888123E-2</v>
      </c>
      <c r="N39" s="91">
        <v>4.25</v>
      </c>
      <c r="O39" s="91">
        <v>4.25</v>
      </c>
      <c r="P39" s="92">
        <f>SUM(D39:O39)</f>
        <v>11.978657886645159</v>
      </c>
      <c r="Q39" s="28"/>
      <c r="R39" s="28"/>
      <c r="S39" s="92">
        <v>127.5</v>
      </c>
    </row>
    <row r="40" spans="2:24">
      <c r="B40" s="63" t="s">
        <v>55</v>
      </c>
      <c r="C40" s="79"/>
      <c r="D40" s="372"/>
      <c r="E40" s="372"/>
      <c r="F40" s="372"/>
      <c r="G40" s="372">
        <v>3966.2693181818177</v>
      </c>
      <c r="H40" s="372">
        <v>4270.5018260671077</v>
      </c>
      <c r="I40" s="372"/>
      <c r="J40" s="372">
        <v>3378.6670439800246</v>
      </c>
      <c r="K40" s="372">
        <v>3635.6910935738447</v>
      </c>
      <c r="L40" s="372"/>
      <c r="M40" s="372">
        <v>3838.5829021372319</v>
      </c>
      <c r="N40" s="93">
        <v>3146.067415730337</v>
      </c>
      <c r="O40" s="93">
        <v>3146.067415730337</v>
      </c>
      <c r="P40" s="359">
        <f>SUMPRODUCT(D40:O40,$D$39:$O$39)/SUM($D$39:$O$39)</f>
        <v>3229.6791701609</v>
      </c>
      <c r="Q40" s="29"/>
      <c r="R40" s="12">
        <f>SUMPRODUCT(D39:O39,D40:O40)/P39</f>
        <v>3229.6791701609</v>
      </c>
      <c r="S40" s="96">
        <v>3146.0674157303379</v>
      </c>
      <c r="T40" s="239"/>
    </row>
    <row r="41" spans="2:24">
      <c r="B41" s="63" t="s">
        <v>16</v>
      </c>
      <c r="C41" s="79"/>
      <c r="D41" s="374"/>
      <c r="E41" s="374"/>
      <c r="F41" s="374"/>
      <c r="G41" s="374">
        <v>0.95</v>
      </c>
      <c r="H41" s="374">
        <v>1.2</v>
      </c>
      <c r="I41" s="374"/>
      <c r="J41" s="374">
        <v>0.80705128205128207</v>
      </c>
      <c r="K41" s="374">
        <v>0.95</v>
      </c>
      <c r="L41" s="374"/>
      <c r="M41" s="374">
        <v>1.08</v>
      </c>
      <c r="N41" s="95">
        <v>2</v>
      </c>
      <c r="O41" s="95">
        <v>2</v>
      </c>
      <c r="P41" s="360">
        <f t="shared" ref="P41:P43" si="8">SUMPRODUCT(D41:O41,$D$39:$O$39)/SUM($D$39:$O$39)</f>
        <v>1.6595837680491405</v>
      </c>
      <c r="Q41" s="9"/>
      <c r="R41" s="9">
        <f>SUMPRODUCT(D39:O39,D41:O41)/P39</f>
        <v>1.6595837680491405</v>
      </c>
      <c r="S41" s="97">
        <v>2</v>
      </c>
      <c r="T41" s="238"/>
    </row>
    <row r="42" spans="2:24">
      <c r="B42" s="63" t="s">
        <v>17</v>
      </c>
      <c r="C42" s="79"/>
      <c r="D42" s="374"/>
      <c r="E42" s="374"/>
      <c r="F42" s="374"/>
      <c r="G42" s="374">
        <v>24.4</v>
      </c>
      <c r="H42" s="374">
        <v>21.1</v>
      </c>
      <c r="I42" s="374"/>
      <c r="J42" s="374">
        <v>24.036538461538463</v>
      </c>
      <c r="K42" s="374">
        <v>26.6</v>
      </c>
      <c r="L42" s="374"/>
      <c r="M42" s="374">
        <v>25.38</v>
      </c>
      <c r="N42" s="95">
        <v>40</v>
      </c>
      <c r="O42" s="95">
        <v>40</v>
      </c>
      <c r="P42" s="360">
        <f t="shared" si="8"/>
        <v>35.405338612805849</v>
      </c>
      <c r="Q42" s="9"/>
      <c r="R42" s="9">
        <f>SUMPRODUCT(D39:O39,D42:O42)/P39</f>
        <v>35.405338612805849</v>
      </c>
      <c r="S42" s="97">
        <v>40</v>
      </c>
      <c r="T42" s="238"/>
    </row>
    <row r="43" spans="2:24">
      <c r="B43" s="64" t="s">
        <v>25</v>
      </c>
      <c r="C43" s="80"/>
      <c r="D43" s="375"/>
      <c r="E43" s="375"/>
      <c r="F43" s="375"/>
      <c r="G43" s="375">
        <v>12</v>
      </c>
      <c r="H43" s="375">
        <v>12.38</v>
      </c>
      <c r="I43" s="375"/>
      <c r="J43" s="375">
        <v>10.865448717948716</v>
      </c>
      <c r="K43" s="375">
        <v>11.3</v>
      </c>
      <c r="L43" s="375"/>
      <c r="M43" s="375">
        <v>11.1</v>
      </c>
      <c r="N43" s="98">
        <v>11</v>
      </c>
      <c r="O43" s="98">
        <v>11</v>
      </c>
      <c r="P43" s="361">
        <f t="shared" si="8"/>
        <v>10.986737256845068</v>
      </c>
      <c r="Q43" s="9"/>
      <c r="R43" s="9">
        <f>SUMPRODUCT(D39:O39,D43:O43)/P39</f>
        <v>10.986737256845068</v>
      </c>
      <c r="S43" s="100">
        <v>11</v>
      </c>
      <c r="T43" s="238"/>
    </row>
    <row r="44" spans="2:24" ht="13" thickBot="1">
      <c r="B44" s="65" t="s">
        <v>22</v>
      </c>
      <c r="C44" s="81"/>
      <c r="D44" s="376"/>
      <c r="E44" s="376"/>
      <c r="F44" s="376"/>
      <c r="G44" s="376">
        <v>22.9</v>
      </c>
      <c r="H44" s="376">
        <v>20.37</v>
      </c>
      <c r="I44" s="376"/>
      <c r="J44" s="376">
        <v>21.312435897435893</v>
      </c>
      <c r="K44" s="376">
        <v>24.6</v>
      </c>
      <c r="L44" s="376"/>
      <c r="M44" s="376">
        <v>23.93</v>
      </c>
      <c r="N44" s="99">
        <v>20</v>
      </c>
      <c r="O44" s="99">
        <v>20</v>
      </c>
      <c r="P44" s="362">
        <f>SUMPRODUCT(D44:O44,$D$39:$O$39)/SUM($D$39:$O$39)</f>
        <v>20.460131548484352</v>
      </c>
      <c r="Q44" s="9"/>
      <c r="R44" s="9">
        <f>SUMPRODUCT(D39:O39,D44:O44)/P39</f>
        <v>20.460131548484352</v>
      </c>
      <c r="S44" s="101">
        <v>20</v>
      </c>
      <c r="T44" s="238"/>
    </row>
    <row r="45" spans="2:24">
      <c r="B45" s="49" t="s">
        <v>37</v>
      </c>
      <c r="C45" s="104">
        <v>151.58108800000005</v>
      </c>
      <c r="D45" s="377">
        <v>86.187139533783778</v>
      </c>
      <c r="E45" s="377">
        <v>48.443927413793098</v>
      </c>
      <c r="F45" s="377">
        <v>39.322876000000001</v>
      </c>
      <c r="G45" s="377">
        <v>22.49531824102564</v>
      </c>
      <c r="H45" s="377">
        <v>74.686043999999995</v>
      </c>
      <c r="I45" s="377">
        <v>73.4503524</v>
      </c>
      <c r="J45" s="377">
        <v>131.70958166666671</v>
      </c>
      <c r="K45" s="377">
        <v>51.070650000000001</v>
      </c>
      <c r="L45" s="377">
        <v>42.707392999999996</v>
      </c>
      <c r="M45" s="377">
        <v>42.769034117647088</v>
      </c>
      <c r="N45" s="50">
        <v>61.075086015186777</v>
      </c>
      <c r="O45" s="50">
        <v>24.753964888231049</v>
      </c>
      <c r="P45" s="51">
        <f>O45</f>
        <v>24.753964888231049</v>
      </c>
      <c r="Q45" s="9"/>
      <c r="R45" s="9"/>
      <c r="S45" s="51">
        <v>227.28896586476108</v>
      </c>
    </row>
    <row r="46" spans="2:24" ht="13" thickBot="1">
      <c r="B46" s="52" t="s">
        <v>38</v>
      </c>
      <c r="C46" s="105">
        <v>69.605873000000003</v>
      </c>
      <c r="D46" s="378">
        <v>117.74908500000002</v>
      </c>
      <c r="E46" s="378">
        <v>151.42999799999998</v>
      </c>
      <c r="F46" s="378">
        <v>327.24468299999995</v>
      </c>
      <c r="G46" s="378">
        <v>170.33770052121434</v>
      </c>
      <c r="H46" s="378">
        <v>222.25168150000002</v>
      </c>
      <c r="I46" s="378">
        <v>354.15095250000002</v>
      </c>
      <c r="J46" s="378">
        <v>293.815831</v>
      </c>
      <c r="K46" s="378">
        <v>189.02356599999999</v>
      </c>
      <c r="L46" s="378">
        <v>86.052069000000003</v>
      </c>
      <c r="M46" s="378">
        <v>284.74668999999994</v>
      </c>
      <c r="N46" s="106">
        <v>271.24667999999991</v>
      </c>
      <c r="O46" s="106">
        <v>228.89320300000068</v>
      </c>
      <c r="P46" s="102">
        <f>O46</f>
        <v>228.89320300000068</v>
      </c>
      <c r="Q46" s="9"/>
      <c r="R46" s="9"/>
      <c r="S46" s="102">
        <v>122.69774948837699</v>
      </c>
      <c r="U46" s="1"/>
      <c r="W46" s="1"/>
    </row>
    <row r="47" spans="2:24" ht="1.75" customHeight="1">
      <c r="B47" s="30"/>
      <c r="C47" s="30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</row>
    <row r="48" spans="2:24" ht="13" thickBot="1">
      <c r="B48" s="39"/>
      <c r="D48" s="15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</row>
    <row r="49" spans="1:20" ht="13" thickBot="1">
      <c r="A49" s="118" t="s">
        <v>34</v>
      </c>
      <c r="B49" s="33" t="s">
        <v>2</v>
      </c>
      <c r="C49" s="82"/>
      <c r="D49" s="16" t="s">
        <v>4</v>
      </c>
      <c r="E49" s="16" t="s">
        <v>5</v>
      </c>
      <c r="F49" s="16" t="s">
        <v>6</v>
      </c>
      <c r="G49" s="16" t="s">
        <v>7</v>
      </c>
      <c r="H49" s="16" t="s">
        <v>8</v>
      </c>
      <c r="I49" s="16" t="s">
        <v>9</v>
      </c>
      <c r="J49" s="16" t="s">
        <v>10</v>
      </c>
      <c r="K49" s="16" t="s">
        <v>11</v>
      </c>
      <c r="L49" s="16" t="s">
        <v>12</v>
      </c>
      <c r="M49" s="16" t="s">
        <v>13</v>
      </c>
      <c r="N49" s="16" t="s">
        <v>14</v>
      </c>
      <c r="O49" s="16" t="s">
        <v>15</v>
      </c>
      <c r="P49" s="31" t="s">
        <v>1</v>
      </c>
      <c r="Q49" s="150"/>
      <c r="R49" s="151"/>
      <c r="S49" s="31" t="s">
        <v>1</v>
      </c>
    </row>
    <row r="50" spans="1:20" ht="13" hidden="1" thickBot="1">
      <c r="B50" s="27" t="s">
        <v>18</v>
      </c>
      <c r="C50" s="83"/>
      <c r="D50" s="34" t="e">
        <f>#REF!/#REF!</f>
        <v>#REF!</v>
      </c>
      <c r="E50" s="34" t="e">
        <f>#REF!/#REF!</f>
        <v>#REF!</v>
      </c>
      <c r="F50" s="34" t="e">
        <f>#REF!/#REF!</f>
        <v>#REF!</v>
      </c>
      <c r="G50" s="34" t="e">
        <f>#REF!/#REF!</f>
        <v>#REF!</v>
      </c>
      <c r="H50" s="34" t="e">
        <f>#REF!/#REF!</f>
        <v>#REF!</v>
      </c>
      <c r="I50" s="34" t="e">
        <f>#REF!/#REF!</f>
        <v>#REF!</v>
      </c>
      <c r="J50" s="34" t="e">
        <f>#REF!/#REF!</f>
        <v>#REF!</v>
      </c>
      <c r="K50" s="34" t="e">
        <f>#REF!/#REF!</f>
        <v>#REF!</v>
      </c>
      <c r="L50" s="34" t="e">
        <f>#REF!/#REF!</f>
        <v>#REF!</v>
      </c>
      <c r="M50" s="34" t="e">
        <f>#REF!/#REF!</f>
        <v>#REF!</v>
      </c>
      <c r="N50" s="34" t="e">
        <f>#REF!/#REF!</f>
        <v>#REF!</v>
      </c>
      <c r="O50" s="34" t="e">
        <f>#REF!/#REF!</f>
        <v>#REF!</v>
      </c>
      <c r="P50" s="35" t="e">
        <f>#REF!/#REF!</f>
        <v>#REF!</v>
      </c>
      <c r="Q50" s="26"/>
      <c r="R50" s="26"/>
      <c r="S50" s="35" t="e">
        <v>#REF!</v>
      </c>
    </row>
    <row r="51" spans="1:20" ht="13" hidden="1" thickBot="1">
      <c r="B51" s="137" t="s">
        <v>20</v>
      </c>
      <c r="C51" s="152"/>
      <c r="D51" s="153" t="e">
        <f>#REF!/#REF!</f>
        <v>#REF!</v>
      </c>
      <c r="E51" s="153" t="e">
        <f>#REF!/#REF!</f>
        <v>#REF!</v>
      </c>
      <c r="F51" s="153" t="e">
        <f>#REF!/#REF!</f>
        <v>#REF!</v>
      </c>
      <c r="G51" s="153" t="e">
        <f>#REF!/#REF!</f>
        <v>#REF!</v>
      </c>
      <c r="H51" s="153" t="e">
        <f>#REF!/#REF!</f>
        <v>#REF!</v>
      </c>
      <c r="I51" s="153" t="e">
        <f>#REF!/#REF!</f>
        <v>#REF!</v>
      </c>
      <c r="J51" s="153" t="e">
        <f>#REF!/#REF!</f>
        <v>#REF!</v>
      </c>
      <c r="K51" s="153" t="e">
        <f>#REF!/#REF!</f>
        <v>#REF!</v>
      </c>
      <c r="L51" s="153" t="e">
        <f>#REF!/#REF!</f>
        <v>#REF!</v>
      </c>
      <c r="M51" s="153" t="e">
        <f>#REF!/#REF!</f>
        <v>#REF!</v>
      </c>
      <c r="N51" s="153" t="e">
        <f>#REF!/#REF!</f>
        <v>#REF!</v>
      </c>
      <c r="O51" s="153" t="e">
        <f>#REF!/#REF!</f>
        <v>#REF!</v>
      </c>
      <c r="P51" s="154" t="e">
        <f>#REF!/#REF!</f>
        <v>#REF!</v>
      </c>
      <c r="Q51" s="26"/>
      <c r="R51" s="26"/>
      <c r="S51" s="154" t="e">
        <v>#REF!</v>
      </c>
    </row>
    <row r="52" spans="1:20" ht="13" hidden="1" thickBot="1">
      <c r="B52" s="131" t="s">
        <v>19</v>
      </c>
      <c r="C52" s="84"/>
      <c r="D52" s="34" t="e">
        <f>#REF!/#REF!</f>
        <v>#REF!</v>
      </c>
      <c r="E52" s="34" t="e">
        <f>#REF!/#REF!</f>
        <v>#REF!</v>
      </c>
      <c r="F52" s="34" t="e">
        <f>#REF!/#REF!</f>
        <v>#REF!</v>
      </c>
      <c r="G52" s="34" t="e">
        <f>#REF!/#REF!</f>
        <v>#REF!</v>
      </c>
      <c r="H52" s="34" t="e">
        <f>#REF!/#REF!</f>
        <v>#REF!</v>
      </c>
      <c r="I52" s="34" t="e">
        <f>#REF!/#REF!</f>
        <v>#REF!</v>
      </c>
      <c r="J52" s="34" t="e">
        <f>#REF!/#REF!</f>
        <v>#REF!</v>
      </c>
      <c r="K52" s="34" t="e">
        <f>#REF!/#REF!</f>
        <v>#REF!</v>
      </c>
      <c r="L52" s="34" t="e">
        <f>#REF!/#REF!</f>
        <v>#REF!</v>
      </c>
      <c r="M52" s="34" t="e">
        <f>#REF!/#REF!</f>
        <v>#REF!</v>
      </c>
      <c r="N52" s="34" t="e">
        <f>#REF!/#REF!</f>
        <v>#REF!</v>
      </c>
      <c r="O52" s="34" t="e">
        <f>#REF!/#REF!</f>
        <v>#REF!</v>
      </c>
      <c r="P52" s="154" t="e">
        <f>#REF!/#REF!</f>
        <v>#REF!</v>
      </c>
      <c r="Q52" s="26"/>
      <c r="R52" s="26"/>
      <c r="S52" s="154" t="e">
        <v>#REF!</v>
      </c>
    </row>
    <row r="53" spans="1:20" ht="13" hidden="1" thickBot="1">
      <c r="B53" s="131" t="s">
        <v>27</v>
      </c>
      <c r="C53" s="155"/>
      <c r="D53" s="156" t="e">
        <f>#REF!/#REF!</f>
        <v>#REF!</v>
      </c>
      <c r="E53" s="156" t="e">
        <f>#REF!/#REF!</f>
        <v>#REF!</v>
      </c>
      <c r="F53" s="156" t="e">
        <f>#REF!/#REF!</f>
        <v>#REF!</v>
      </c>
      <c r="G53" s="156" t="e">
        <f>#REF!/#REF!</f>
        <v>#REF!</v>
      </c>
      <c r="H53" s="156" t="e">
        <f>#REF!/#REF!</f>
        <v>#REF!</v>
      </c>
      <c r="I53" s="156" t="e">
        <f>#REF!/#REF!</f>
        <v>#REF!</v>
      </c>
      <c r="J53" s="156" t="e">
        <f>#REF!/#REF!</f>
        <v>#REF!</v>
      </c>
      <c r="K53" s="156" t="e">
        <f>#REF!/#REF!</f>
        <v>#REF!</v>
      </c>
      <c r="L53" s="156" t="e">
        <f>#REF!/#REF!</f>
        <v>#REF!</v>
      </c>
      <c r="M53" s="156" t="e">
        <f>#REF!/#REF!</f>
        <v>#REF!</v>
      </c>
      <c r="N53" s="156" t="e">
        <f>#REF!/#REF!</f>
        <v>#REF!</v>
      </c>
      <c r="O53" s="156" t="e">
        <f>#REF!/#REF!</f>
        <v>#REF!</v>
      </c>
      <c r="P53" s="157" t="e">
        <f>#REF!/#REF!</f>
        <v>#REF!</v>
      </c>
      <c r="Q53" s="26"/>
      <c r="R53" s="26"/>
      <c r="S53" s="157" t="e">
        <v>#REF!</v>
      </c>
    </row>
    <row r="54" spans="1:20" ht="13" thickBot="1">
      <c r="B54" s="227" t="s">
        <v>32</v>
      </c>
      <c r="C54" s="228"/>
      <c r="D54" s="368">
        <v>197.28444138867229</v>
      </c>
      <c r="E54" s="368">
        <v>200.75357796750075</v>
      </c>
      <c r="F54" s="368">
        <v>248.68881130000003</v>
      </c>
      <c r="G54" s="368">
        <v>198.20231918502608</v>
      </c>
      <c r="H54" s="368">
        <v>259.78555720438169</v>
      </c>
      <c r="I54" s="368">
        <v>238.82221423181485</v>
      </c>
      <c r="J54" s="368">
        <v>189.41597831491782</v>
      </c>
      <c r="K54" s="368">
        <v>310.59421694374618</v>
      </c>
      <c r="L54" s="368">
        <v>303.62931529999997</v>
      </c>
      <c r="M54" s="368">
        <v>309.05747446866064</v>
      </c>
      <c r="N54" s="61">
        <v>375.3</v>
      </c>
      <c r="O54" s="61">
        <v>383.46609369527954</v>
      </c>
      <c r="P54" s="229">
        <f>SUM(D54:O54)</f>
        <v>3215</v>
      </c>
      <c r="Q54" s="26"/>
      <c r="R54" s="26"/>
      <c r="S54" s="230">
        <v>3300.3869731644691</v>
      </c>
      <c r="T54" s="18" t="s">
        <v>54</v>
      </c>
    </row>
    <row r="55" spans="1:20">
      <c r="B55" s="185" t="s">
        <v>53</v>
      </c>
      <c r="C55" s="186"/>
      <c r="D55" s="369">
        <v>236.94320000000002</v>
      </c>
      <c r="E55" s="369">
        <v>220.64958999999999</v>
      </c>
      <c r="F55" s="369">
        <v>280.32180000000005</v>
      </c>
      <c r="G55" s="369">
        <v>200.31362000000001</v>
      </c>
      <c r="H55" s="369">
        <v>238.30634000000001</v>
      </c>
      <c r="I55" s="369">
        <v>285.54104999999998</v>
      </c>
      <c r="J55" s="369">
        <v>129.70223999999999</v>
      </c>
      <c r="K55" s="369">
        <v>280.20989999999995</v>
      </c>
      <c r="L55" s="369">
        <v>217.03572999999994</v>
      </c>
      <c r="M55" s="369">
        <v>364.69628000000006</v>
      </c>
      <c r="N55" s="187">
        <v>370</v>
      </c>
      <c r="O55" s="187">
        <v>371.28025000000002</v>
      </c>
      <c r="P55" s="188">
        <f t="shared" ref="P55:P62" si="9">SUM(D55:O55)</f>
        <v>3195</v>
      </c>
      <c r="Q55" s="167"/>
      <c r="R55" s="167"/>
      <c r="S55" s="171">
        <f>SUM(S56:S58)</f>
        <v>3230</v>
      </c>
    </row>
    <row r="56" spans="1:20">
      <c r="B56" s="122" t="s">
        <v>44</v>
      </c>
      <c r="C56" s="158"/>
      <c r="D56" s="379">
        <v>162.67978000000002</v>
      </c>
      <c r="E56" s="379">
        <v>131.47763</v>
      </c>
      <c r="F56" s="379">
        <v>143.77029000000002</v>
      </c>
      <c r="G56" s="379">
        <v>110.81858</v>
      </c>
      <c r="H56" s="379">
        <v>152.73346000000001</v>
      </c>
      <c r="I56" s="379">
        <v>123.57035</v>
      </c>
      <c r="J56" s="379">
        <v>108.09926</v>
      </c>
      <c r="K56" s="379">
        <v>134.75903000000002</v>
      </c>
      <c r="L56" s="379">
        <v>176.10821999999993</v>
      </c>
      <c r="M56" s="379">
        <v>193.38168000000002</v>
      </c>
      <c r="N56" s="249">
        <v>220</v>
      </c>
      <c r="O56" s="249">
        <v>232.60172</v>
      </c>
      <c r="P56" s="123">
        <f t="shared" si="9"/>
        <v>1890</v>
      </c>
      <c r="Q56" s="26"/>
      <c r="R56" s="26"/>
      <c r="S56" s="172">
        <v>1630</v>
      </c>
    </row>
    <row r="57" spans="1:20">
      <c r="B57" s="122" t="s">
        <v>45</v>
      </c>
      <c r="C57" s="158"/>
      <c r="D57" s="379">
        <v>74.263419999999996</v>
      </c>
      <c r="E57" s="379">
        <v>89.171959999999999</v>
      </c>
      <c r="F57" s="379">
        <v>136.55151000000001</v>
      </c>
      <c r="G57" s="379">
        <v>89.495040000000003</v>
      </c>
      <c r="H57" s="379">
        <v>85.572879999999998</v>
      </c>
      <c r="I57" s="379">
        <v>161.97069999999997</v>
      </c>
      <c r="J57" s="379">
        <v>21.602979999999999</v>
      </c>
      <c r="K57" s="379">
        <v>145.45086999999995</v>
      </c>
      <c r="L57" s="379">
        <v>40.927509999999998</v>
      </c>
      <c r="M57" s="379">
        <v>171.31460000000004</v>
      </c>
      <c r="N57" s="249">
        <v>150</v>
      </c>
      <c r="O57" s="249">
        <v>138.67852999999999</v>
      </c>
      <c r="P57" s="123">
        <f t="shared" si="9"/>
        <v>1304.9999999999998</v>
      </c>
      <c r="Q57" s="26"/>
      <c r="R57" s="26"/>
      <c r="S57" s="172">
        <v>1480</v>
      </c>
    </row>
    <row r="58" spans="1:20">
      <c r="B58" s="122" t="s">
        <v>62</v>
      </c>
      <c r="C58" s="158"/>
      <c r="D58" s="379"/>
      <c r="E58" s="369"/>
      <c r="F58" s="379"/>
      <c r="G58" s="379"/>
      <c r="H58" s="379"/>
      <c r="I58" s="379"/>
      <c r="J58" s="379"/>
      <c r="K58" s="379"/>
      <c r="L58" s="379"/>
      <c r="M58" s="379"/>
      <c r="N58" s="249"/>
      <c r="O58" s="249"/>
      <c r="P58" s="123"/>
      <c r="Q58" s="26"/>
      <c r="R58" s="26"/>
      <c r="S58" s="172">
        <v>120</v>
      </c>
    </row>
    <row r="59" spans="1:20" hidden="1">
      <c r="B59" s="124" t="str">
        <f>B84</f>
        <v>EBH.HCV.LS</v>
      </c>
      <c r="C59" s="159"/>
      <c r="D59" s="160"/>
      <c r="E59" s="160"/>
      <c r="F59" s="403"/>
      <c r="G59" s="160"/>
      <c r="H59" s="160"/>
      <c r="I59" s="160"/>
      <c r="J59" s="160"/>
      <c r="K59" s="160"/>
      <c r="L59" s="160"/>
      <c r="M59" s="160"/>
      <c r="N59" s="160"/>
      <c r="O59" s="160"/>
      <c r="P59" s="125">
        <f t="shared" ref="P59:P60" si="10">SUM(D59:O59)</f>
        <v>0</v>
      </c>
      <c r="Q59" s="26"/>
      <c r="R59" s="26"/>
      <c r="S59" s="173">
        <v>671.5</v>
      </c>
    </row>
    <row r="60" spans="1:20" hidden="1">
      <c r="B60" s="243" t="str">
        <f>B90</f>
        <v>EBH 6000</v>
      </c>
      <c r="C60" s="244"/>
      <c r="D60" s="245"/>
      <c r="E60" s="245"/>
      <c r="F60" s="404"/>
      <c r="G60" s="245"/>
      <c r="H60" s="245"/>
      <c r="I60" s="245"/>
      <c r="J60" s="245"/>
      <c r="K60" s="245"/>
      <c r="L60" s="245"/>
      <c r="M60" s="245"/>
      <c r="N60" s="245"/>
      <c r="O60" s="245"/>
      <c r="P60" s="246">
        <f t="shared" si="10"/>
        <v>0</v>
      </c>
      <c r="Q60" s="24"/>
      <c r="R60" s="36"/>
      <c r="S60" s="247">
        <v>0</v>
      </c>
    </row>
    <row r="61" spans="1:20" hidden="1">
      <c r="B61" s="124" t="str">
        <f>B96</f>
        <v>MBL 5800</v>
      </c>
      <c r="C61" s="159"/>
      <c r="D61" s="160"/>
      <c r="E61" s="160"/>
      <c r="F61" s="403"/>
      <c r="G61" s="160"/>
      <c r="H61" s="160"/>
      <c r="I61" s="160"/>
      <c r="J61" s="160"/>
      <c r="K61" s="160"/>
      <c r="L61" s="160"/>
      <c r="M61" s="160"/>
      <c r="N61" s="160"/>
      <c r="O61" s="160"/>
      <c r="P61" s="125">
        <f t="shared" si="9"/>
        <v>0</v>
      </c>
      <c r="Q61" s="248"/>
      <c r="R61" s="248"/>
      <c r="S61" s="173">
        <v>0</v>
      </c>
    </row>
    <row r="62" spans="1:20" ht="13" hidden="1" thickBot="1">
      <c r="B62" s="161" t="str">
        <f>B102</f>
        <v>MBL.MCV.MS</v>
      </c>
      <c r="C62" s="162"/>
      <c r="D62" s="163"/>
      <c r="E62" s="163"/>
      <c r="F62" s="405"/>
      <c r="G62" s="163"/>
      <c r="H62" s="163"/>
      <c r="I62" s="163"/>
      <c r="J62" s="163"/>
      <c r="K62" s="163"/>
      <c r="L62" s="163"/>
      <c r="M62" s="163"/>
      <c r="N62" s="163"/>
      <c r="O62" s="163"/>
      <c r="P62" s="168">
        <f t="shared" si="9"/>
        <v>0</v>
      </c>
      <c r="Q62" s="169"/>
      <c r="R62" s="170"/>
      <c r="S62" s="174">
        <v>1005</v>
      </c>
    </row>
    <row r="63" spans="1:20" ht="13" thickBot="1">
      <c r="B63" s="126" t="s">
        <v>63</v>
      </c>
      <c r="C63" s="127"/>
      <c r="D63" s="380">
        <v>275.28158999999999</v>
      </c>
      <c r="E63" s="380">
        <v>178.86712</v>
      </c>
      <c r="F63" s="380">
        <v>256.26783</v>
      </c>
      <c r="G63" s="380">
        <v>175.82039</v>
      </c>
      <c r="H63" s="380">
        <v>238.33071999999999</v>
      </c>
      <c r="I63" s="380">
        <v>281.83569999999997</v>
      </c>
      <c r="J63" s="380">
        <v>119.73756</v>
      </c>
      <c r="K63" s="380">
        <v>337.86063999999999</v>
      </c>
      <c r="L63" s="380">
        <v>197.40387000000001</v>
      </c>
      <c r="M63" s="380">
        <v>366.84014999999999</v>
      </c>
      <c r="N63" s="128">
        <v>363.91928097919003</v>
      </c>
      <c r="O63" s="128">
        <v>363.83514902081004</v>
      </c>
      <c r="P63" s="166">
        <f>SUM(D63:O63)</f>
        <v>3156.0000000000005</v>
      </c>
      <c r="Q63" s="24"/>
      <c r="R63" s="36"/>
      <c r="S63" s="175">
        <v>2849.5</v>
      </c>
    </row>
    <row r="64" spans="1:20" ht="13" hidden="1" thickBot="1">
      <c r="B64" s="231" t="s">
        <v>50</v>
      </c>
      <c r="C64" s="232"/>
      <c r="D64" s="233">
        <f t="shared" ref="D64:O64" si="11">SUM(D55,D59,D60,D61,D62)</f>
        <v>236.94320000000002</v>
      </c>
      <c r="E64" s="233">
        <f t="shared" si="11"/>
        <v>220.64958999999999</v>
      </c>
      <c r="F64" s="233">
        <f t="shared" si="11"/>
        <v>280.32180000000005</v>
      </c>
      <c r="G64" s="233">
        <f t="shared" si="11"/>
        <v>200.31362000000001</v>
      </c>
      <c r="H64" s="233">
        <f t="shared" si="11"/>
        <v>238.30634000000001</v>
      </c>
      <c r="I64" s="233">
        <f t="shared" si="11"/>
        <v>285.54104999999998</v>
      </c>
      <c r="J64" s="233">
        <f t="shared" si="11"/>
        <v>129.70223999999999</v>
      </c>
      <c r="K64" s="233">
        <f t="shared" si="11"/>
        <v>280.20989999999995</v>
      </c>
      <c r="L64" s="233">
        <f t="shared" si="11"/>
        <v>217.03572999999994</v>
      </c>
      <c r="M64" s="233">
        <f t="shared" si="11"/>
        <v>364.69628000000006</v>
      </c>
      <c r="N64" s="233">
        <f t="shared" si="11"/>
        <v>370</v>
      </c>
      <c r="O64" s="233">
        <f t="shared" si="11"/>
        <v>371.28025000000002</v>
      </c>
      <c r="P64" s="234">
        <f>SUM(D64:O64)</f>
        <v>3195</v>
      </c>
      <c r="Q64" s="235"/>
      <c r="R64" s="235"/>
      <c r="S64" s="236">
        <v>4626.5</v>
      </c>
    </row>
    <row r="65" spans="2:20" ht="13" thickBot="1">
      <c r="B65" s="66" t="s">
        <v>51</v>
      </c>
      <c r="C65" s="111"/>
      <c r="D65" s="381">
        <f t="shared" ref="D65:O65" si="12">D55</f>
        <v>236.94320000000002</v>
      </c>
      <c r="E65" s="381">
        <f t="shared" si="12"/>
        <v>220.64958999999999</v>
      </c>
      <c r="F65" s="381">
        <f t="shared" si="12"/>
        <v>280.32180000000005</v>
      </c>
      <c r="G65" s="381">
        <f t="shared" si="12"/>
        <v>200.31362000000001</v>
      </c>
      <c r="H65" s="381">
        <f t="shared" si="12"/>
        <v>238.30634000000001</v>
      </c>
      <c r="I65" s="381">
        <f t="shared" si="12"/>
        <v>285.54104999999998</v>
      </c>
      <c r="J65" s="381">
        <f t="shared" si="12"/>
        <v>129.70223999999999</v>
      </c>
      <c r="K65" s="381">
        <f t="shared" si="12"/>
        <v>280.20989999999995</v>
      </c>
      <c r="L65" s="381">
        <f t="shared" si="12"/>
        <v>217.03572999999994</v>
      </c>
      <c r="M65" s="381">
        <f t="shared" si="12"/>
        <v>364.69628000000006</v>
      </c>
      <c r="N65" s="112">
        <f t="shared" si="12"/>
        <v>370</v>
      </c>
      <c r="O65" s="112">
        <f t="shared" si="12"/>
        <v>371.28025000000002</v>
      </c>
      <c r="P65" s="113">
        <f>SUM(D65:O65)</f>
        <v>3195</v>
      </c>
      <c r="Q65" s="25"/>
      <c r="R65" s="12">
        <f>SUMPRODUCT(D64:O64,D65:O65)/P64</f>
        <v>285.46320824006636</v>
      </c>
      <c r="S65" s="176">
        <v>2950</v>
      </c>
    </row>
    <row r="66" spans="2:20">
      <c r="B66" s="204" t="s">
        <v>44</v>
      </c>
      <c r="C66" s="205"/>
      <c r="D66" s="370">
        <v>162.67978000000002</v>
      </c>
      <c r="E66" s="370">
        <v>131.47763</v>
      </c>
      <c r="F66" s="370">
        <v>143.77029000000002</v>
      </c>
      <c r="G66" s="370">
        <v>110.81858</v>
      </c>
      <c r="H66" s="370">
        <v>152.73346000000001</v>
      </c>
      <c r="I66" s="370">
        <v>123.57035</v>
      </c>
      <c r="J66" s="370">
        <v>108.09926</v>
      </c>
      <c r="K66" s="370">
        <v>134.75903000000002</v>
      </c>
      <c r="L66" s="370">
        <v>176.10821999999993</v>
      </c>
      <c r="M66" s="370">
        <v>193.38168000000002</v>
      </c>
      <c r="N66" s="110">
        <v>220</v>
      </c>
      <c r="O66" s="110">
        <v>232.60172</v>
      </c>
      <c r="P66" s="119">
        <f>SUM(D66:O66)</f>
        <v>1890</v>
      </c>
      <c r="Q66" s="25"/>
      <c r="R66" s="9">
        <f>SUMPRODUCT(D64:O64,D66:O66)/P64</f>
        <v>165.892907724624</v>
      </c>
      <c r="S66" s="177">
        <v>1630</v>
      </c>
    </row>
    <row r="67" spans="2:20">
      <c r="B67" s="131" t="s">
        <v>55</v>
      </c>
      <c r="C67" s="132"/>
      <c r="D67" s="382">
        <v>6732.4288086363313</v>
      </c>
      <c r="E67" s="382">
        <v>6572.6204638233148</v>
      </c>
      <c r="F67" s="382">
        <v>6596.2444685343407</v>
      </c>
      <c r="G67" s="382">
        <v>6621.4348514888561</v>
      </c>
      <c r="H67" s="382">
        <v>6741.0993359946833</v>
      </c>
      <c r="I67" s="382">
        <v>6692.9195232520942</v>
      </c>
      <c r="J67" s="382">
        <v>6521.9354635546724</v>
      </c>
      <c r="K67" s="382">
        <v>6479.953058505339</v>
      </c>
      <c r="L67" s="382">
        <v>6507</v>
      </c>
      <c r="M67" s="382">
        <v>6584.8978871159807</v>
      </c>
      <c r="N67" s="129">
        <v>6588.810686860068</v>
      </c>
      <c r="O67" s="129">
        <v>6554.54405309924</v>
      </c>
      <c r="P67" s="364">
        <f>SUMPRODUCT(D67:O67,$D$66:$O$66)/SUM($D$66:$O$66)</f>
        <v>6597.8107840883577</v>
      </c>
      <c r="Q67" s="25"/>
      <c r="R67" s="9">
        <f>SUMPRODUCT(D64:O64,D67:O67)/P64</f>
        <v>6599.4561899853998</v>
      </c>
      <c r="S67" s="178">
        <v>6355.6512817964895</v>
      </c>
      <c r="T67" s="239"/>
    </row>
    <row r="68" spans="2:20">
      <c r="B68" s="131" t="s">
        <v>42</v>
      </c>
      <c r="C68" s="132"/>
      <c r="D68" s="383">
        <v>0.62136758785397472</v>
      </c>
      <c r="E68" s="383">
        <v>0.63582598773814603</v>
      </c>
      <c r="F68" s="383">
        <v>0.77705894256234498</v>
      </c>
      <c r="G68" s="383">
        <v>0.69370662734212352</v>
      </c>
      <c r="H68" s="383">
        <v>0.70929892880322509</v>
      </c>
      <c r="I68" s="383">
        <v>0.60985571519434023</v>
      </c>
      <c r="J68" s="383">
        <v>0.77535119120726348</v>
      </c>
      <c r="K68" s="383">
        <v>0.58304316213922236</v>
      </c>
      <c r="L68" s="383">
        <v>0.69</v>
      </c>
      <c r="M68" s="383">
        <v>0.65662092615642542</v>
      </c>
      <c r="N68" s="133">
        <v>0.64</v>
      </c>
      <c r="O68" s="133">
        <v>0.63</v>
      </c>
      <c r="P68" s="365">
        <f>SUMPRODUCT(D68:O68,$D$66:$O$66)/SUM($D$66:$O$66)</f>
        <v>0.66411936894537527</v>
      </c>
      <c r="Q68" s="13"/>
      <c r="R68" s="9">
        <f>SUMPRODUCT(D64:O64,D68:O68)/P64</f>
        <v>0.66082815684278962</v>
      </c>
      <c r="S68" s="179">
        <v>0.60341465782487103</v>
      </c>
      <c r="T68" s="238"/>
    </row>
    <row r="69" spans="2:20">
      <c r="B69" s="131" t="s">
        <v>39</v>
      </c>
      <c r="C69" s="132"/>
      <c r="D69" s="383">
        <v>3.4667263050153529</v>
      </c>
      <c r="E69" s="383">
        <v>4.5743182457352685</v>
      </c>
      <c r="F69" s="383">
        <v>4.3675199388967902</v>
      </c>
      <c r="G69" s="383">
        <v>4.7703819396252607</v>
      </c>
      <c r="H69" s="383">
        <v>3.7542016636596935</v>
      </c>
      <c r="I69" s="383">
        <v>3.8464488163592483</v>
      </c>
      <c r="J69" s="383">
        <v>4.6288323196955936</v>
      </c>
      <c r="K69" s="383">
        <v>5.2588434767948948</v>
      </c>
      <c r="L69" s="383">
        <v>5.68</v>
      </c>
      <c r="M69" s="383">
        <v>4.4700064521045562</v>
      </c>
      <c r="N69" s="133">
        <v>4.67</v>
      </c>
      <c r="O69" s="133">
        <v>4.0599999999999996</v>
      </c>
      <c r="P69" s="365">
        <f t="shared" ref="P69:P71" si="13">SUMPRODUCT(D69:O69,$D$66:$O$66)/SUM($D$66:$O$66)</f>
        <v>4.4530040295014999</v>
      </c>
      <c r="Q69" s="13"/>
      <c r="R69" s="9">
        <f>SUMPRODUCT(D64:O64,D69:O69)/P64</f>
        <v>4.4368690762882128</v>
      </c>
      <c r="S69" s="179">
        <v>4.8411373574408625</v>
      </c>
      <c r="T69" s="238"/>
    </row>
    <row r="70" spans="2:20">
      <c r="B70" s="131" t="s">
        <v>21</v>
      </c>
      <c r="C70" s="132"/>
      <c r="D70" s="383">
        <v>6.8418485158648927</v>
      </c>
      <c r="E70" s="383">
        <v>7.5668957260287177</v>
      </c>
      <c r="F70" s="383">
        <v>6.8217935631669997</v>
      </c>
      <c r="G70" s="383">
        <v>6.8812413254684266</v>
      </c>
      <c r="H70" s="383">
        <v>6.8541574820028233</v>
      </c>
      <c r="I70" s="383">
        <v>6.8496795413555462</v>
      </c>
      <c r="J70" s="383">
        <v>6.8641559997723309</v>
      </c>
      <c r="K70" s="383">
        <v>7.4686655870112935</v>
      </c>
      <c r="L70" s="383">
        <v>6.87</v>
      </c>
      <c r="M70" s="383">
        <v>6.8370569258516012</v>
      </c>
      <c r="N70" s="133">
        <v>6.24</v>
      </c>
      <c r="O70" s="133">
        <v>6.59</v>
      </c>
      <c r="P70" s="365">
        <f t="shared" si="13"/>
        <v>6.8416273649698978</v>
      </c>
      <c r="Q70" s="13"/>
      <c r="R70" s="9"/>
      <c r="S70" s="179">
        <v>7.386331839135952</v>
      </c>
      <c r="T70" s="238"/>
    </row>
    <row r="71" spans="2:20">
      <c r="B71" s="131" t="s">
        <v>22</v>
      </c>
      <c r="C71" s="132"/>
      <c r="D71" s="383">
        <v>11.173252541794611</v>
      </c>
      <c r="E71" s="383">
        <v>12.091738836971983</v>
      </c>
      <c r="F71" s="383">
        <v>12.465839606149499</v>
      </c>
      <c r="G71" s="383">
        <v>11.342955586398332</v>
      </c>
      <c r="H71" s="383">
        <v>11.0393102421655</v>
      </c>
      <c r="I71" s="383">
        <v>11.067432497190106</v>
      </c>
      <c r="J71" s="383">
        <v>12.117966939539862</v>
      </c>
      <c r="K71" s="383">
        <v>11.424584546385432</v>
      </c>
      <c r="L71" s="383">
        <v>11.3</v>
      </c>
      <c r="M71" s="383">
        <v>11.339284431071711</v>
      </c>
      <c r="N71" s="133">
        <v>12.51</v>
      </c>
      <c r="O71" s="133">
        <v>12.12</v>
      </c>
      <c r="P71" s="365">
        <f t="shared" si="13"/>
        <v>11.700548354155867</v>
      </c>
      <c r="Q71" s="13"/>
      <c r="R71" s="12">
        <f>SUMPRODUCT(D70:O70,D71:O71)/P70</f>
        <v>140.91774702893116</v>
      </c>
      <c r="S71" s="179">
        <v>13.846499085482177</v>
      </c>
      <c r="T71" s="238"/>
    </row>
    <row r="72" spans="2:20">
      <c r="B72" s="206" t="s">
        <v>45</v>
      </c>
      <c r="C72" s="141"/>
      <c r="D72" s="384">
        <v>74.263419999999996</v>
      </c>
      <c r="E72" s="384">
        <v>89.171959999999999</v>
      </c>
      <c r="F72" s="384">
        <v>136.55151000000001</v>
      </c>
      <c r="G72" s="384">
        <v>89.495040000000003</v>
      </c>
      <c r="H72" s="384">
        <v>85.572879999999998</v>
      </c>
      <c r="I72" s="384">
        <v>161.97069999999997</v>
      </c>
      <c r="J72" s="384">
        <v>21.602979999999999</v>
      </c>
      <c r="K72" s="384">
        <v>145.45086999999995</v>
      </c>
      <c r="L72" s="384">
        <v>40.927509999999998</v>
      </c>
      <c r="M72" s="384">
        <v>171.31460000000004</v>
      </c>
      <c r="N72" s="135">
        <v>150</v>
      </c>
      <c r="O72" s="135">
        <v>138.67852999999999</v>
      </c>
      <c r="P72" s="136">
        <f>SUM(D72:O72)</f>
        <v>1304.9999999999998</v>
      </c>
      <c r="Q72" s="13"/>
      <c r="R72" s="9">
        <f>SUMPRODUCT(D70:O70,D72:O72)/P70</f>
        <v>1310.0912094710602</v>
      </c>
      <c r="S72" s="180">
        <v>1480</v>
      </c>
    </row>
    <row r="73" spans="2:20">
      <c r="B73" s="131" t="s">
        <v>55</v>
      </c>
      <c r="C73" s="132"/>
      <c r="D73" s="385">
        <v>6697.6811591672858</v>
      </c>
      <c r="E73" s="385">
        <v>6682.5379240818311</v>
      </c>
      <c r="F73" s="385">
        <v>6375.2051752295674</v>
      </c>
      <c r="G73" s="385">
        <v>6514.9911242548424</v>
      </c>
      <c r="H73" s="385">
        <v>6575.136370974933</v>
      </c>
      <c r="I73" s="385">
        <v>6545.7938887267619</v>
      </c>
      <c r="J73" s="385">
        <v>6373.7282366172112</v>
      </c>
      <c r="K73" s="385">
        <v>6538.1037600839118</v>
      </c>
      <c r="L73" s="385">
        <v>6606</v>
      </c>
      <c r="M73" s="385">
        <v>6571.5856153937275</v>
      </c>
      <c r="N73" s="138">
        <v>6528.223802951481</v>
      </c>
      <c r="O73" s="138">
        <v>6351.205461915938</v>
      </c>
      <c r="P73" s="364">
        <f>SUMPRODUCT(D73:O73,$D$72:$O$72)/SUM($D$72:$O$72)</f>
        <v>6524.6135442282221</v>
      </c>
      <c r="Q73" s="13"/>
      <c r="R73" s="9">
        <f>SUMPRODUCT(D70:O70,D73:O73)/P70</f>
        <v>78943.355156356425</v>
      </c>
      <c r="S73" s="178">
        <v>6482.8119871932486</v>
      </c>
      <c r="T73" s="239"/>
    </row>
    <row r="74" spans="2:20">
      <c r="B74" s="137" t="s">
        <v>43</v>
      </c>
      <c r="C74" s="132"/>
      <c r="D74" s="386">
        <v>1.6301900580353075</v>
      </c>
      <c r="E74" s="386">
        <v>1.4796922293816033</v>
      </c>
      <c r="F74" s="386">
        <v>1.6016478929006499</v>
      </c>
      <c r="G74" s="386">
        <v>1.6141192103264999</v>
      </c>
      <c r="H74" s="386">
        <v>1.5957798135784826</v>
      </c>
      <c r="I74" s="386">
        <v>1.6294485719002809</v>
      </c>
      <c r="J74" s="386">
        <v>1.3354759519507147</v>
      </c>
      <c r="K74" s="386">
        <v>1.587452280600594</v>
      </c>
      <c r="L74" s="386">
        <v>1.45</v>
      </c>
      <c r="M74" s="386">
        <v>1.4021392485001578</v>
      </c>
      <c r="N74" s="139">
        <v>1.73</v>
      </c>
      <c r="O74" s="139">
        <v>1.72</v>
      </c>
      <c r="P74" s="366">
        <f t="shared" ref="P74:P77" si="14">SUMPRODUCT(D74:O74,$D$72:$O$72)/SUM($D$72:$O$72)</f>
        <v>1.5892547956200378</v>
      </c>
      <c r="Q74" s="13"/>
      <c r="R74" s="9">
        <f>SUMPRODUCT(D70:O70,D74:O74)/P70</f>
        <v>18.881975952133796</v>
      </c>
      <c r="S74" s="179">
        <v>1.8762420726514626</v>
      </c>
      <c r="T74" s="238"/>
    </row>
    <row r="75" spans="2:20">
      <c r="B75" s="137" t="s">
        <v>39</v>
      </c>
      <c r="C75" s="132"/>
      <c r="D75" s="386">
        <v>2.9843464191303815</v>
      </c>
      <c r="E75" s="386">
        <v>3.6682929221448353</v>
      </c>
      <c r="F75" s="386">
        <v>5.3381230356324902</v>
      </c>
      <c r="G75" s="386">
        <v>5.3340234043503516</v>
      </c>
      <c r="H75" s="386">
        <v>5.1497909690079569</v>
      </c>
      <c r="I75" s="386">
        <v>6.3738964503879822</v>
      </c>
      <c r="J75" s="386">
        <v>5.0945248550233231</v>
      </c>
      <c r="K75" s="386">
        <v>5.003997461677276</v>
      </c>
      <c r="L75" s="386">
        <v>5.56</v>
      </c>
      <c r="M75" s="386">
        <v>7.96</v>
      </c>
      <c r="N75" s="139">
        <v>4.33</v>
      </c>
      <c r="O75" s="139">
        <v>7.45</v>
      </c>
      <c r="P75" s="366">
        <f t="shared" si="14"/>
        <v>5.6244213621685919</v>
      </c>
      <c r="Q75" s="13"/>
      <c r="R75" s="9">
        <f>SUMPRODUCT(D70:O70,D75:O75)/P70</f>
        <v>64.50667140866895</v>
      </c>
      <c r="S75" s="179">
        <v>10.254553163544609</v>
      </c>
      <c r="T75" s="238"/>
    </row>
    <row r="76" spans="2:20">
      <c r="B76" s="131" t="s">
        <v>21</v>
      </c>
      <c r="C76" s="132"/>
      <c r="D76" s="387">
        <v>6.3755446507246818</v>
      </c>
      <c r="E76" s="387">
        <v>6.3149361242504378</v>
      </c>
      <c r="F76" s="387">
        <v>6.5134369326499497</v>
      </c>
      <c r="G76" s="387">
        <v>6.5208039662334185</v>
      </c>
      <c r="H76" s="387">
        <v>6.2532880788345446</v>
      </c>
      <c r="I76" s="387">
        <v>6.2532600297176817</v>
      </c>
      <c r="J76" s="387">
        <v>6.5240451022694694</v>
      </c>
      <c r="K76" s="387">
        <v>6.6361889158890754</v>
      </c>
      <c r="L76" s="387">
        <v>6.29</v>
      </c>
      <c r="M76" s="387">
        <v>6.4426556853664527</v>
      </c>
      <c r="N76" s="140">
        <v>5.81</v>
      </c>
      <c r="O76" s="140">
        <v>6.26</v>
      </c>
      <c r="P76" s="366">
        <f t="shared" si="14"/>
        <v>6.3329516483096819</v>
      </c>
      <c r="Q76" s="48"/>
      <c r="R76" s="37"/>
      <c r="S76" s="179">
        <v>6.6257918257808086</v>
      </c>
      <c r="T76" s="238"/>
    </row>
    <row r="77" spans="2:20">
      <c r="B77" s="131" t="s">
        <v>22</v>
      </c>
      <c r="C77" s="132"/>
      <c r="D77" s="383">
        <v>11.0449544225335</v>
      </c>
      <c r="E77" s="383">
        <v>10.871045849007412</v>
      </c>
      <c r="F77" s="383">
        <v>11.7658468486225</v>
      </c>
      <c r="G77" s="383">
        <v>12.110349167001655</v>
      </c>
      <c r="H77" s="383">
        <v>11.286190516818465</v>
      </c>
      <c r="I77" s="383">
        <v>10.087073997028233</v>
      </c>
      <c r="J77" s="383">
        <v>11.856359343310386</v>
      </c>
      <c r="K77" s="383">
        <v>10.767888905668666</v>
      </c>
      <c r="L77" s="383">
        <v>10.29</v>
      </c>
      <c r="M77" s="383">
        <v>10.83297923172999</v>
      </c>
      <c r="N77" s="133">
        <v>11.78</v>
      </c>
      <c r="O77" s="133">
        <v>11.14</v>
      </c>
      <c r="P77" s="366">
        <f t="shared" si="14"/>
        <v>11.104132615819836</v>
      </c>
      <c r="Q77" s="11"/>
      <c r="R77" s="8">
        <f>SUMPRODUCT(D76:O76,D77:O77)/P76</f>
        <v>134.1918338098821</v>
      </c>
      <c r="S77" s="179">
        <v>11.252249091491917</v>
      </c>
      <c r="T77" s="238"/>
    </row>
    <row r="78" spans="2:20">
      <c r="B78" s="206" t="s">
        <v>62</v>
      </c>
      <c r="C78" s="141"/>
      <c r="D78" s="384"/>
      <c r="E78" s="384"/>
      <c r="F78" s="384"/>
      <c r="G78" s="384"/>
      <c r="H78" s="384"/>
      <c r="I78" s="384"/>
      <c r="J78" s="384"/>
      <c r="K78" s="384"/>
      <c r="L78" s="384"/>
      <c r="M78" s="384"/>
      <c r="N78" s="135"/>
      <c r="O78" s="135"/>
      <c r="P78" s="136"/>
      <c r="Q78" s="13"/>
      <c r="R78" s="9"/>
      <c r="S78" s="180">
        <v>120</v>
      </c>
      <c r="T78" s="238"/>
    </row>
    <row r="79" spans="2:20">
      <c r="B79" s="131" t="s">
        <v>55</v>
      </c>
      <c r="C79" s="132"/>
      <c r="D79" s="385"/>
      <c r="E79" s="385"/>
      <c r="F79" s="385"/>
      <c r="G79" s="385"/>
      <c r="H79" s="385"/>
      <c r="I79" s="385"/>
      <c r="J79" s="385"/>
      <c r="K79" s="385"/>
      <c r="L79" s="385"/>
      <c r="M79" s="385"/>
      <c r="N79" s="138"/>
      <c r="O79" s="138"/>
      <c r="P79" s="364"/>
      <c r="Q79" s="13"/>
      <c r="R79" s="9"/>
      <c r="S79" s="178">
        <v>4963.534610921115</v>
      </c>
      <c r="T79" s="238"/>
    </row>
    <row r="80" spans="2:20">
      <c r="B80" s="137" t="s">
        <v>133</v>
      </c>
      <c r="C80" s="132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139"/>
      <c r="O80" s="139"/>
      <c r="P80" s="366"/>
      <c r="Q80" s="13"/>
      <c r="R80" s="9"/>
      <c r="S80" s="179">
        <v>1.3581805555555537</v>
      </c>
      <c r="T80" s="238"/>
    </row>
    <row r="81" spans="2:20">
      <c r="B81" s="137" t="s">
        <v>17</v>
      </c>
      <c r="C81" s="132"/>
      <c r="D81" s="386"/>
      <c r="E81" s="386"/>
      <c r="F81" s="386"/>
      <c r="G81" s="386"/>
      <c r="H81" s="386"/>
      <c r="I81" s="386"/>
      <c r="J81" s="386"/>
      <c r="K81" s="386"/>
      <c r="L81" s="386"/>
      <c r="M81" s="386"/>
      <c r="N81" s="139"/>
      <c r="O81" s="139"/>
      <c r="P81" s="366"/>
      <c r="Q81" s="13"/>
      <c r="R81" s="9"/>
      <c r="S81" s="179">
        <v>11.164652777777754</v>
      </c>
      <c r="T81" s="238"/>
    </row>
    <row r="82" spans="2:20">
      <c r="B82" s="131" t="s">
        <v>21</v>
      </c>
      <c r="C82" s="132"/>
      <c r="D82" s="387"/>
      <c r="E82" s="387"/>
      <c r="F82" s="387"/>
      <c r="G82" s="387"/>
      <c r="H82" s="387"/>
      <c r="I82" s="387"/>
      <c r="J82" s="387"/>
      <c r="K82" s="387"/>
      <c r="L82" s="387"/>
      <c r="M82" s="387"/>
      <c r="N82" s="140"/>
      <c r="O82" s="140"/>
      <c r="P82" s="366"/>
      <c r="Q82" s="48"/>
      <c r="R82" s="37"/>
      <c r="S82" s="179">
        <v>6.3891388888888878</v>
      </c>
      <c r="T82" s="238"/>
    </row>
    <row r="83" spans="2:20" ht="13" thickBot="1">
      <c r="B83" s="131" t="s">
        <v>22</v>
      </c>
      <c r="C83" s="132"/>
      <c r="D83" s="383"/>
      <c r="E83" s="383"/>
      <c r="F83" s="383"/>
      <c r="G83" s="383"/>
      <c r="H83" s="383"/>
      <c r="I83" s="383"/>
      <c r="J83" s="383"/>
      <c r="K83" s="383"/>
      <c r="L83" s="383"/>
      <c r="M83" s="383"/>
      <c r="N83" s="133"/>
      <c r="O83" s="133"/>
      <c r="P83" s="366"/>
      <c r="Q83" s="11"/>
      <c r="R83" s="8"/>
      <c r="S83" s="179">
        <v>13.850655555555546</v>
      </c>
      <c r="T83" s="238"/>
    </row>
    <row r="84" spans="2:20" hidden="1">
      <c r="B84" s="206" t="s">
        <v>74</v>
      </c>
      <c r="C84" s="141"/>
      <c r="D84" s="142">
        <v>56.6</v>
      </c>
      <c r="E84" s="142">
        <v>56.9</v>
      </c>
      <c r="F84" s="142">
        <v>56.1</v>
      </c>
      <c r="G84" s="142">
        <v>55.6</v>
      </c>
      <c r="H84" s="142">
        <v>56.5</v>
      </c>
      <c r="I84" s="142">
        <v>55.8</v>
      </c>
      <c r="J84" s="142">
        <v>56</v>
      </c>
      <c r="K84" s="142">
        <v>55.2</v>
      </c>
      <c r="L84" s="142">
        <v>55.6</v>
      </c>
      <c r="M84" s="142">
        <v>56.2</v>
      </c>
      <c r="N84" s="142">
        <v>55.8</v>
      </c>
      <c r="O84" s="142">
        <v>55.2</v>
      </c>
      <c r="P84" s="143">
        <f>SUM(D84:O84)</f>
        <v>671.5</v>
      </c>
      <c r="Q84" s="37"/>
      <c r="R84" s="9" t="e">
        <f>SUMPRODUCT(#REF!,D84:O84)/#REF!</f>
        <v>#REF!</v>
      </c>
      <c r="S84" s="181">
        <v>630</v>
      </c>
    </row>
    <row r="85" spans="2:20" hidden="1">
      <c r="B85" s="131" t="s">
        <v>55</v>
      </c>
      <c r="C85" s="132"/>
      <c r="D85" s="144">
        <v>6322</v>
      </c>
      <c r="E85" s="144">
        <v>6322</v>
      </c>
      <c r="F85" s="144">
        <v>6322</v>
      </c>
      <c r="G85" s="144">
        <v>6322</v>
      </c>
      <c r="H85" s="144">
        <v>6322</v>
      </c>
      <c r="I85" s="144">
        <v>6322</v>
      </c>
      <c r="J85" s="144">
        <v>6322</v>
      </c>
      <c r="K85" s="144">
        <v>6322</v>
      </c>
      <c r="L85" s="144">
        <v>6322</v>
      </c>
      <c r="M85" s="144">
        <v>6322</v>
      </c>
      <c r="N85" s="144">
        <v>6322</v>
      </c>
      <c r="O85" s="144">
        <v>6322</v>
      </c>
      <c r="P85" s="130">
        <v>6322</v>
      </c>
      <c r="Q85" s="37"/>
      <c r="R85" s="9" t="e">
        <f>SUMPRODUCT(#REF!,D85:O85)/#REF!</f>
        <v>#REF!</v>
      </c>
      <c r="S85" s="178">
        <v>6322</v>
      </c>
    </row>
    <row r="86" spans="2:20" hidden="1">
      <c r="B86" s="131" t="s">
        <v>68</v>
      </c>
      <c r="C86" s="132"/>
      <c r="D86" s="145">
        <v>0.6</v>
      </c>
      <c r="E86" s="145">
        <v>0.6</v>
      </c>
      <c r="F86" s="145">
        <v>0.6</v>
      </c>
      <c r="G86" s="145">
        <v>0.6</v>
      </c>
      <c r="H86" s="145">
        <v>0.6</v>
      </c>
      <c r="I86" s="145">
        <v>0.6</v>
      </c>
      <c r="J86" s="145">
        <v>0.6</v>
      </c>
      <c r="K86" s="145">
        <v>0.6</v>
      </c>
      <c r="L86" s="145">
        <v>0.6</v>
      </c>
      <c r="M86" s="145">
        <v>0.6</v>
      </c>
      <c r="N86" s="145">
        <v>0.6</v>
      </c>
      <c r="O86" s="145">
        <v>0.6</v>
      </c>
      <c r="P86" s="134">
        <v>0.6</v>
      </c>
      <c r="Q86" s="37"/>
      <c r="R86" s="9" t="e">
        <f>SUMPRODUCT(#REF!,D86:O86)/#REF!</f>
        <v>#REF!</v>
      </c>
      <c r="S86" s="179">
        <v>0.6</v>
      </c>
    </row>
    <row r="87" spans="2:20" hidden="1">
      <c r="B87" s="131" t="s">
        <v>77</v>
      </c>
      <c r="C87" s="132"/>
      <c r="D87" s="145">
        <v>7</v>
      </c>
      <c r="E87" s="145">
        <v>7</v>
      </c>
      <c r="F87" s="145">
        <v>7</v>
      </c>
      <c r="G87" s="145">
        <v>7</v>
      </c>
      <c r="H87" s="145">
        <v>7</v>
      </c>
      <c r="I87" s="145">
        <v>7</v>
      </c>
      <c r="J87" s="145">
        <v>7</v>
      </c>
      <c r="K87" s="145">
        <v>7</v>
      </c>
      <c r="L87" s="145">
        <v>7</v>
      </c>
      <c r="M87" s="145">
        <v>7</v>
      </c>
      <c r="N87" s="145">
        <v>7</v>
      </c>
      <c r="O87" s="145">
        <v>7</v>
      </c>
      <c r="P87" s="134">
        <v>7</v>
      </c>
      <c r="Q87" s="37"/>
      <c r="R87" s="9" t="e">
        <f>SUMPRODUCT(#REF!,D87:O87)/#REF!</f>
        <v>#REF!</v>
      </c>
      <c r="S87" s="179">
        <v>7</v>
      </c>
    </row>
    <row r="88" spans="2:20" hidden="1">
      <c r="B88" s="131" t="s">
        <v>21</v>
      </c>
      <c r="C88" s="132"/>
      <c r="D88" s="145">
        <v>12</v>
      </c>
      <c r="E88" s="145">
        <v>12</v>
      </c>
      <c r="F88" s="145">
        <v>12</v>
      </c>
      <c r="G88" s="145">
        <v>12</v>
      </c>
      <c r="H88" s="145">
        <v>12</v>
      </c>
      <c r="I88" s="145">
        <v>12</v>
      </c>
      <c r="J88" s="145">
        <v>12</v>
      </c>
      <c r="K88" s="145">
        <v>12</v>
      </c>
      <c r="L88" s="145">
        <v>12</v>
      </c>
      <c r="M88" s="145">
        <v>12</v>
      </c>
      <c r="N88" s="145">
        <v>12</v>
      </c>
      <c r="O88" s="145">
        <v>12</v>
      </c>
      <c r="P88" s="134">
        <v>12</v>
      </c>
      <c r="Q88" s="48"/>
      <c r="R88" s="25"/>
      <c r="S88" s="179">
        <v>12</v>
      </c>
    </row>
    <row r="89" spans="2:20" hidden="1">
      <c r="B89" s="131" t="s">
        <v>22</v>
      </c>
      <c r="C89" s="132"/>
      <c r="D89" s="145">
        <v>14</v>
      </c>
      <c r="E89" s="145">
        <v>14</v>
      </c>
      <c r="F89" s="145">
        <v>14</v>
      </c>
      <c r="G89" s="145">
        <v>14</v>
      </c>
      <c r="H89" s="145">
        <v>14</v>
      </c>
      <c r="I89" s="145">
        <v>14</v>
      </c>
      <c r="J89" s="145">
        <v>14</v>
      </c>
      <c r="K89" s="145">
        <v>14</v>
      </c>
      <c r="L89" s="145">
        <v>14</v>
      </c>
      <c r="M89" s="145">
        <v>14</v>
      </c>
      <c r="N89" s="145">
        <v>14</v>
      </c>
      <c r="O89" s="145">
        <v>14</v>
      </c>
      <c r="P89" s="134">
        <v>14</v>
      </c>
      <c r="Q89" s="25"/>
      <c r="R89" s="12">
        <f>SUMPRODUCT(D88:O88,D89:O89)/P88</f>
        <v>168</v>
      </c>
      <c r="S89" s="179">
        <v>14</v>
      </c>
    </row>
    <row r="90" spans="2:20" hidden="1">
      <c r="B90" s="206" t="s">
        <v>66</v>
      </c>
      <c r="C90" s="141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3">
        <f>SUM(D90:O90)</f>
        <v>0</v>
      </c>
      <c r="Q90" s="37"/>
      <c r="R90" s="9">
        <f>SUMPRODUCT(D88:O88,D90:O90)/P88</f>
        <v>0</v>
      </c>
      <c r="S90" s="181">
        <v>172.5</v>
      </c>
    </row>
    <row r="91" spans="2:20" hidden="1">
      <c r="B91" s="131" t="s">
        <v>55</v>
      </c>
      <c r="C91" s="132"/>
      <c r="D91" s="144">
        <v>6000</v>
      </c>
      <c r="E91" s="144">
        <v>6000</v>
      </c>
      <c r="F91" s="144">
        <v>6000</v>
      </c>
      <c r="G91" s="144">
        <v>6000</v>
      </c>
      <c r="H91" s="144">
        <v>6000</v>
      </c>
      <c r="I91" s="144">
        <v>6000</v>
      </c>
      <c r="J91" s="144">
        <v>6000</v>
      </c>
      <c r="K91" s="144">
        <v>6000</v>
      </c>
      <c r="L91" s="144">
        <v>6000</v>
      </c>
      <c r="M91" s="144">
        <v>6000</v>
      </c>
      <c r="N91" s="144">
        <v>6000</v>
      </c>
      <c r="O91" s="144">
        <v>6000</v>
      </c>
      <c r="P91" s="130">
        <v>6000</v>
      </c>
      <c r="Q91" s="37"/>
      <c r="R91" s="9">
        <f>SUMPRODUCT(D88:O88,D91:O91)/P88</f>
        <v>72000</v>
      </c>
      <c r="S91" s="178">
        <v>6000</v>
      </c>
    </row>
    <row r="92" spans="2:20" hidden="1">
      <c r="B92" s="131" t="s">
        <v>68</v>
      </c>
      <c r="C92" s="132"/>
      <c r="D92" s="145">
        <v>0.6</v>
      </c>
      <c r="E92" s="145">
        <v>0.6</v>
      </c>
      <c r="F92" s="145">
        <v>0.6</v>
      </c>
      <c r="G92" s="145">
        <v>0.6</v>
      </c>
      <c r="H92" s="145">
        <v>0.6</v>
      </c>
      <c r="I92" s="145">
        <v>0.6</v>
      </c>
      <c r="J92" s="145">
        <v>0.6</v>
      </c>
      <c r="K92" s="145">
        <v>0.6</v>
      </c>
      <c r="L92" s="145">
        <v>0.6</v>
      </c>
      <c r="M92" s="145">
        <v>0.6</v>
      </c>
      <c r="N92" s="145">
        <v>0.6</v>
      </c>
      <c r="O92" s="145">
        <v>0.6</v>
      </c>
      <c r="P92" s="134">
        <v>0.6</v>
      </c>
      <c r="Q92" s="37"/>
      <c r="R92" s="9">
        <f>SUMPRODUCT(D88:O88,D92:O92)/P88</f>
        <v>7.200000000000002</v>
      </c>
      <c r="S92" s="179">
        <v>0.6</v>
      </c>
    </row>
    <row r="93" spans="2:20" hidden="1">
      <c r="B93" s="131" t="s">
        <v>69</v>
      </c>
      <c r="C93" s="132"/>
      <c r="D93" s="145">
        <v>9</v>
      </c>
      <c r="E93" s="145">
        <v>9</v>
      </c>
      <c r="F93" s="145">
        <v>9</v>
      </c>
      <c r="G93" s="145">
        <v>9</v>
      </c>
      <c r="H93" s="145">
        <v>9</v>
      </c>
      <c r="I93" s="145">
        <v>9</v>
      </c>
      <c r="J93" s="145">
        <v>9</v>
      </c>
      <c r="K93" s="145">
        <v>9</v>
      </c>
      <c r="L93" s="145">
        <v>9</v>
      </c>
      <c r="M93" s="145">
        <v>9</v>
      </c>
      <c r="N93" s="145">
        <v>9</v>
      </c>
      <c r="O93" s="145">
        <v>9</v>
      </c>
      <c r="P93" s="134">
        <v>9</v>
      </c>
      <c r="Q93" s="37"/>
      <c r="R93" s="9">
        <f>SUMPRODUCT(D88:O88,D93:O93)/P88</f>
        <v>108</v>
      </c>
      <c r="S93" s="179">
        <v>9</v>
      </c>
    </row>
    <row r="94" spans="2:20" hidden="1">
      <c r="B94" s="131" t="s">
        <v>21</v>
      </c>
      <c r="C94" s="132"/>
      <c r="D94" s="145">
        <v>12</v>
      </c>
      <c r="E94" s="145">
        <v>12</v>
      </c>
      <c r="F94" s="145">
        <v>12</v>
      </c>
      <c r="G94" s="145">
        <v>12</v>
      </c>
      <c r="H94" s="145">
        <v>12</v>
      </c>
      <c r="I94" s="145">
        <v>12</v>
      </c>
      <c r="J94" s="145">
        <v>12</v>
      </c>
      <c r="K94" s="145">
        <v>12</v>
      </c>
      <c r="L94" s="145">
        <v>12</v>
      </c>
      <c r="M94" s="145">
        <v>12</v>
      </c>
      <c r="N94" s="145">
        <v>12</v>
      </c>
      <c r="O94" s="145">
        <v>12</v>
      </c>
      <c r="P94" s="134">
        <v>12</v>
      </c>
      <c r="Q94" s="48"/>
      <c r="R94" s="25"/>
      <c r="S94" s="179">
        <v>12</v>
      </c>
    </row>
    <row r="95" spans="2:20" hidden="1">
      <c r="B95" s="131" t="s">
        <v>22</v>
      </c>
      <c r="C95" s="132"/>
      <c r="D95" s="145">
        <v>14</v>
      </c>
      <c r="E95" s="145">
        <v>14</v>
      </c>
      <c r="F95" s="145">
        <v>14</v>
      </c>
      <c r="G95" s="145">
        <v>14</v>
      </c>
      <c r="H95" s="145">
        <v>14</v>
      </c>
      <c r="I95" s="145">
        <v>14</v>
      </c>
      <c r="J95" s="145">
        <v>14</v>
      </c>
      <c r="K95" s="145">
        <v>14</v>
      </c>
      <c r="L95" s="145">
        <v>14</v>
      </c>
      <c r="M95" s="145">
        <v>14</v>
      </c>
      <c r="N95" s="145">
        <v>14</v>
      </c>
      <c r="O95" s="145">
        <v>14</v>
      </c>
      <c r="P95" s="134">
        <v>14</v>
      </c>
      <c r="Q95" s="25"/>
      <c r="R95" s="12">
        <f>SUMPRODUCT(D94:O94,D95:O95)/P94</f>
        <v>168</v>
      </c>
      <c r="S95" s="179">
        <v>14</v>
      </c>
    </row>
    <row r="96" spans="2:20" hidden="1">
      <c r="B96" s="206" t="s">
        <v>67</v>
      </c>
      <c r="C96" s="141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3">
        <f>SUM(D96:O96)</f>
        <v>0</v>
      </c>
      <c r="Q96" s="25"/>
      <c r="R96" s="9" t="e">
        <f>SUMPRODUCT(#REF!,D96:O96)/#REF!</f>
        <v>#REF!</v>
      </c>
      <c r="S96" s="181">
        <v>172.5</v>
      </c>
    </row>
    <row r="97" spans="1:21" hidden="1">
      <c r="B97" s="131" t="s">
        <v>55</v>
      </c>
      <c r="C97" s="132"/>
      <c r="D97" s="144">
        <v>5800</v>
      </c>
      <c r="E97" s="144">
        <v>5800</v>
      </c>
      <c r="F97" s="144">
        <v>5800</v>
      </c>
      <c r="G97" s="144">
        <v>5800</v>
      </c>
      <c r="H97" s="144">
        <v>5800</v>
      </c>
      <c r="I97" s="144">
        <v>5800</v>
      </c>
      <c r="J97" s="144">
        <v>5800</v>
      </c>
      <c r="K97" s="144">
        <v>5800</v>
      </c>
      <c r="L97" s="144">
        <v>5800</v>
      </c>
      <c r="M97" s="144">
        <v>5800</v>
      </c>
      <c r="N97" s="144">
        <v>5800</v>
      </c>
      <c r="O97" s="144">
        <v>5800</v>
      </c>
      <c r="P97" s="130">
        <v>5800</v>
      </c>
      <c r="Q97" s="25"/>
      <c r="R97" s="9" t="e">
        <f>SUMPRODUCT(#REF!,D97:O97)/#REF!</f>
        <v>#REF!</v>
      </c>
      <c r="S97" s="178">
        <v>5800</v>
      </c>
    </row>
    <row r="98" spans="1:21" hidden="1">
      <c r="B98" s="131" t="s">
        <v>70</v>
      </c>
      <c r="C98" s="132"/>
      <c r="D98" s="145">
        <v>1</v>
      </c>
      <c r="E98" s="145">
        <v>1</v>
      </c>
      <c r="F98" s="145">
        <v>1</v>
      </c>
      <c r="G98" s="145">
        <v>1</v>
      </c>
      <c r="H98" s="145">
        <v>1</v>
      </c>
      <c r="I98" s="145">
        <v>1</v>
      </c>
      <c r="J98" s="145">
        <v>1</v>
      </c>
      <c r="K98" s="145">
        <v>1</v>
      </c>
      <c r="L98" s="145">
        <v>1</v>
      </c>
      <c r="M98" s="145">
        <v>1</v>
      </c>
      <c r="N98" s="145">
        <v>1</v>
      </c>
      <c r="O98" s="145">
        <v>1</v>
      </c>
      <c r="P98" s="134">
        <v>1</v>
      </c>
      <c r="Q98" s="25"/>
      <c r="R98" s="9" t="e">
        <f>SUMPRODUCT(#REF!,D98:O98)/#REF!</f>
        <v>#REF!</v>
      </c>
      <c r="S98" s="179">
        <v>1</v>
      </c>
    </row>
    <row r="99" spans="1:21" hidden="1">
      <c r="B99" s="131" t="s">
        <v>71</v>
      </c>
      <c r="C99" s="132"/>
      <c r="D99" s="145">
        <v>6</v>
      </c>
      <c r="E99" s="145">
        <v>6</v>
      </c>
      <c r="F99" s="145">
        <v>6</v>
      </c>
      <c r="G99" s="145">
        <v>6</v>
      </c>
      <c r="H99" s="145">
        <v>6</v>
      </c>
      <c r="I99" s="145">
        <v>6</v>
      </c>
      <c r="J99" s="145">
        <v>6</v>
      </c>
      <c r="K99" s="145">
        <v>6</v>
      </c>
      <c r="L99" s="145">
        <v>6</v>
      </c>
      <c r="M99" s="145">
        <v>6</v>
      </c>
      <c r="N99" s="145">
        <v>6</v>
      </c>
      <c r="O99" s="145">
        <v>6</v>
      </c>
      <c r="P99" s="134">
        <v>6</v>
      </c>
      <c r="Q99" s="13"/>
      <c r="R99" s="9" t="e">
        <f>SUMPRODUCT(#REF!,D99:O99)/#REF!</f>
        <v>#REF!</v>
      </c>
      <c r="S99" s="179">
        <v>6</v>
      </c>
    </row>
    <row r="100" spans="1:21" hidden="1">
      <c r="B100" s="131" t="s">
        <v>21</v>
      </c>
      <c r="C100" s="132"/>
      <c r="D100" s="145">
        <v>13</v>
      </c>
      <c r="E100" s="145">
        <v>13</v>
      </c>
      <c r="F100" s="145">
        <v>13</v>
      </c>
      <c r="G100" s="145">
        <v>13</v>
      </c>
      <c r="H100" s="145">
        <v>13</v>
      </c>
      <c r="I100" s="145">
        <v>13</v>
      </c>
      <c r="J100" s="145">
        <v>13</v>
      </c>
      <c r="K100" s="145">
        <v>13</v>
      </c>
      <c r="L100" s="145">
        <v>13</v>
      </c>
      <c r="M100" s="145">
        <v>13</v>
      </c>
      <c r="N100" s="145">
        <v>13</v>
      </c>
      <c r="O100" s="145">
        <v>13</v>
      </c>
      <c r="P100" s="134">
        <v>13</v>
      </c>
      <c r="Q100" s="2"/>
      <c r="R100" s="2"/>
      <c r="S100" s="179">
        <v>13</v>
      </c>
    </row>
    <row r="101" spans="1:21" hidden="1">
      <c r="B101" s="131" t="s">
        <v>22</v>
      </c>
      <c r="C101" s="132"/>
      <c r="D101" s="145">
        <v>19</v>
      </c>
      <c r="E101" s="145">
        <v>19</v>
      </c>
      <c r="F101" s="145">
        <v>19</v>
      </c>
      <c r="G101" s="145">
        <v>19</v>
      </c>
      <c r="H101" s="145">
        <v>19</v>
      </c>
      <c r="I101" s="145">
        <v>19</v>
      </c>
      <c r="J101" s="145">
        <v>19</v>
      </c>
      <c r="K101" s="145">
        <v>19</v>
      </c>
      <c r="L101" s="145">
        <v>19</v>
      </c>
      <c r="M101" s="145">
        <v>19</v>
      </c>
      <c r="N101" s="145">
        <v>19</v>
      </c>
      <c r="O101" s="145">
        <v>19</v>
      </c>
      <c r="P101" s="134">
        <v>19</v>
      </c>
      <c r="Q101" s="2"/>
      <c r="R101" s="2"/>
      <c r="S101" s="179">
        <v>19</v>
      </c>
    </row>
    <row r="102" spans="1:21" hidden="1">
      <c r="B102" s="206" t="s">
        <v>75</v>
      </c>
      <c r="C102" s="141"/>
      <c r="D102" s="142">
        <v>82.5</v>
      </c>
      <c r="E102" s="142">
        <v>82.5</v>
      </c>
      <c r="F102" s="142">
        <v>82.5</v>
      </c>
      <c r="G102" s="142">
        <v>82.5</v>
      </c>
      <c r="H102" s="142">
        <v>82.5</v>
      </c>
      <c r="I102" s="142">
        <v>82.5</v>
      </c>
      <c r="J102" s="142">
        <v>82.5</v>
      </c>
      <c r="K102" s="142">
        <v>82.5</v>
      </c>
      <c r="L102" s="142">
        <v>90</v>
      </c>
      <c r="M102" s="142">
        <v>90</v>
      </c>
      <c r="N102" s="142">
        <v>82.5</v>
      </c>
      <c r="O102" s="142">
        <v>82.5</v>
      </c>
      <c r="P102" s="143">
        <f>SUM(D102:O102)</f>
        <v>1005</v>
      </c>
      <c r="Q102" s="25"/>
      <c r="R102" s="9">
        <f>SUMPRODUCT(D88:O88,D102:O102)/P88</f>
        <v>1005</v>
      </c>
      <c r="S102" s="181">
        <v>540</v>
      </c>
    </row>
    <row r="103" spans="1:21" hidden="1">
      <c r="B103" s="131" t="s">
        <v>55</v>
      </c>
      <c r="C103" s="132"/>
      <c r="D103" s="144">
        <v>5400</v>
      </c>
      <c r="E103" s="144">
        <v>5400</v>
      </c>
      <c r="F103" s="144">
        <v>5400</v>
      </c>
      <c r="G103" s="144">
        <v>5400</v>
      </c>
      <c r="H103" s="144">
        <v>5400</v>
      </c>
      <c r="I103" s="144">
        <v>5400</v>
      </c>
      <c r="J103" s="144">
        <v>5400</v>
      </c>
      <c r="K103" s="144">
        <v>5400</v>
      </c>
      <c r="L103" s="144">
        <v>5400</v>
      </c>
      <c r="M103" s="144">
        <v>5400</v>
      </c>
      <c r="N103" s="144">
        <v>5400</v>
      </c>
      <c r="O103" s="144">
        <v>5400</v>
      </c>
      <c r="P103" s="130">
        <v>5400</v>
      </c>
      <c r="Q103" s="25"/>
      <c r="R103" s="9">
        <f>SUMPRODUCT(D88:O88,D103:O103)/P88</f>
        <v>64800</v>
      </c>
      <c r="S103" s="178">
        <v>5400</v>
      </c>
    </row>
    <row r="104" spans="1:21" hidden="1">
      <c r="B104" s="131" t="s">
        <v>76</v>
      </c>
      <c r="C104" s="132"/>
      <c r="D104" s="145">
        <v>1</v>
      </c>
      <c r="E104" s="145">
        <v>1</v>
      </c>
      <c r="F104" s="145">
        <v>1</v>
      </c>
      <c r="G104" s="145">
        <v>1</v>
      </c>
      <c r="H104" s="145">
        <v>1</v>
      </c>
      <c r="I104" s="145">
        <v>1</v>
      </c>
      <c r="J104" s="145">
        <v>1</v>
      </c>
      <c r="K104" s="145">
        <v>1</v>
      </c>
      <c r="L104" s="145">
        <v>1</v>
      </c>
      <c r="M104" s="145">
        <v>1</v>
      </c>
      <c r="N104" s="145">
        <v>1</v>
      </c>
      <c r="O104" s="145">
        <v>1</v>
      </c>
      <c r="P104" s="134">
        <v>1</v>
      </c>
      <c r="Q104" s="25"/>
      <c r="R104" s="9">
        <f>SUMPRODUCT(D88:O88,D104:O104)/P88</f>
        <v>12</v>
      </c>
      <c r="S104" s="179">
        <v>1</v>
      </c>
    </row>
    <row r="105" spans="1:21" hidden="1">
      <c r="B105" s="131" t="s">
        <v>77</v>
      </c>
      <c r="C105" s="132"/>
      <c r="D105" s="145">
        <v>6</v>
      </c>
      <c r="E105" s="145">
        <v>6</v>
      </c>
      <c r="F105" s="145">
        <v>6</v>
      </c>
      <c r="G105" s="145">
        <v>6</v>
      </c>
      <c r="H105" s="145">
        <v>6</v>
      </c>
      <c r="I105" s="145">
        <v>6</v>
      </c>
      <c r="J105" s="145">
        <v>6</v>
      </c>
      <c r="K105" s="145">
        <v>6</v>
      </c>
      <c r="L105" s="145">
        <v>6</v>
      </c>
      <c r="M105" s="145">
        <v>6</v>
      </c>
      <c r="N105" s="145">
        <v>6</v>
      </c>
      <c r="O105" s="145">
        <v>6</v>
      </c>
      <c r="P105" s="134">
        <v>6</v>
      </c>
      <c r="Q105" s="13"/>
      <c r="R105" s="9">
        <f>SUMPRODUCT(D88:O88,D105:O105)/P88</f>
        <v>72</v>
      </c>
      <c r="S105" s="179">
        <v>6</v>
      </c>
    </row>
    <row r="106" spans="1:21" hidden="1">
      <c r="B106" s="131" t="s">
        <v>72</v>
      </c>
      <c r="C106" s="132"/>
      <c r="D106" s="242">
        <v>15</v>
      </c>
      <c r="E106" s="242">
        <v>15</v>
      </c>
      <c r="F106" s="242">
        <v>15</v>
      </c>
      <c r="G106" s="242">
        <v>15</v>
      </c>
      <c r="H106" s="242">
        <v>15</v>
      </c>
      <c r="I106" s="242">
        <v>15</v>
      </c>
      <c r="J106" s="242">
        <v>15</v>
      </c>
      <c r="K106" s="242">
        <v>15</v>
      </c>
      <c r="L106" s="242">
        <v>15</v>
      </c>
      <c r="M106" s="242">
        <v>15</v>
      </c>
      <c r="N106" s="242">
        <v>15</v>
      </c>
      <c r="O106" s="242">
        <v>15</v>
      </c>
      <c r="P106" s="134">
        <v>15</v>
      </c>
      <c r="Q106" s="2"/>
      <c r="R106" s="2"/>
      <c r="S106" s="179">
        <v>15</v>
      </c>
    </row>
    <row r="107" spans="1:21" ht="13" hidden="1" thickBot="1">
      <c r="B107" s="131" t="s">
        <v>73</v>
      </c>
      <c r="C107" s="132"/>
      <c r="D107" s="145">
        <v>24</v>
      </c>
      <c r="E107" s="145">
        <v>24</v>
      </c>
      <c r="F107" s="145">
        <v>24</v>
      </c>
      <c r="G107" s="145">
        <v>24</v>
      </c>
      <c r="H107" s="145">
        <v>24</v>
      </c>
      <c r="I107" s="145">
        <v>24</v>
      </c>
      <c r="J107" s="145">
        <v>24</v>
      </c>
      <c r="K107" s="145">
        <v>24</v>
      </c>
      <c r="L107" s="145">
        <v>24</v>
      </c>
      <c r="M107" s="145">
        <v>24</v>
      </c>
      <c r="N107" s="145">
        <v>24</v>
      </c>
      <c r="O107" s="145">
        <v>24</v>
      </c>
      <c r="P107" s="134">
        <v>24</v>
      </c>
      <c r="Q107" s="2"/>
      <c r="R107" s="2"/>
      <c r="S107" s="179">
        <v>24</v>
      </c>
    </row>
    <row r="108" spans="1:21">
      <c r="B108" s="49" t="s">
        <v>37</v>
      </c>
      <c r="C108" s="104">
        <v>269.24728252304863</v>
      </c>
      <c r="D108" s="377">
        <v>249.80061283791116</v>
      </c>
      <c r="E108" s="377">
        <v>241.18991457738309</v>
      </c>
      <c r="F108" s="377">
        <v>323.28160819016938</v>
      </c>
      <c r="G108" s="377">
        <v>239.93241276845808</v>
      </c>
      <c r="H108" s="377">
        <v>279.48622606292162</v>
      </c>
      <c r="I108" s="377">
        <v>249.54034871887262</v>
      </c>
      <c r="J108" s="377">
        <v>312.09115825948982</v>
      </c>
      <c r="K108" s="377">
        <v>354.01088169848742</v>
      </c>
      <c r="L108" s="377">
        <v>447.39041144837199</v>
      </c>
      <c r="M108" s="377">
        <v>411.14642549568924</v>
      </c>
      <c r="N108" s="50">
        <v>405.28013981595461</v>
      </c>
      <c r="O108" s="50">
        <v>417.4659835112343</v>
      </c>
      <c r="P108" s="51">
        <f>O108</f>
        <v>417.4659835112343</v>
      </c>
      <c r="Q108" s="2"/>
      <c r="R108" s="2"/>
      <c r="S108" s="182">
        <v>352.61846429473155</v>
      </c>
    </row>
    <row r="109" spans="1:21" ht="13" thickBot="1">
      <c r="B109" s="146" t="s">
        <v>38</v>
      </c>
      <c r="C109" s="147">
        <v>64.305875533544707</v>
      </c>
      <c r="D109" s="388">
        <v>20.381552288768319</v>
      </c>
      <c r="E109" s="388">
        <v>55.713577278836659</v>
      </c>
      <c r="F109" s="388">
        <v>81.293744409351049</v>
      </c>
      <c r="G109" s="388">
        <v>94.750839406562079</v>
      </c>
      <c r="H109" s="388">
        <v>83.781209361947901</v>
      </c>
      <c r="I109" s="388">
        <v>70.002063728021554</v>
      </c>
      <c r="J109" s="388">
        <v>82.868802177957889</v>
      </c>
      <c r="K109" s="388">
        <v>23.68697715949612</v>
      </c>
      <c r="L109" s="388">
        <v>44.641153376734088</v>
      </c>
      <c r="M109" s="388">
        <v>39.677718081595572</v>
      </c>
      <c r="N109" s="148">
        <v>45.758437102405537</v>
      </c>
      <c r="O109" s="148">
        <v>53.203538081595525</v>
      </c>
      <c r="P109" s="149">
        <f>O109</f>
        <v>53.203538081595525</v>
      </c>
      <c r="Q109" s="164"/>
      <c r="R109" s="165"/>
      <c r="S109" s="183">
        <v>230.59778866916983</v>
      </c>
    </row>
    <row r="110" spans="1:21" ht="3.65" customHeight="1"/>
    <row r="111" spans="1:21" ht="13" thickBot="1">
      <c r="B111" s="39"/>
      <c r="C111" s="38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6"/>
      <c r="S111" s="5"/>
    </row>
    <row r="112" spans="1:21" ht="13" thickBot="1">
      <c r="A112" s="118" t="s">
        <v>34</v>
      </c>
      <c r="B112" s="21" t="s">
        <v>3</v>
      </c>
      <c r="C112" s="75"/>
      <c r="D112" s="16" t="s">
        <v>4</v>
      </c>
      <c r="E112" s="16" t="s">
        <v>5</v>
      </c>
      <c r="F112" s="16" t="s">
        <v>6</v>
      </c>
      <c r="G112" s="16" t="s">
        <v>7</v>
      </c>
      <c r="H112" s="16" t="s">
        <v>8</v>
      </c>
      <c r="I112" s="16" t="s">
        <v>9</v>
      </c>
      <c r="J112" s="16" t="s">
        <v>10</v>
      </c>
      <c r="K112" s="16" t="s">
        <v>11</v>
      </c>
      <c r="L112" s="16" t="s">
        <v>12</v>
      </c>
      <c r="M112" s="16" t="s">
        <v>13</v>
      </c>
      <c r="N112" s="16" t="s">
        <v>14</v>
      </c>
      <c r="O112" s="17" t="s">
        <v>15</v>
      </c>
      <c r="P112" s="31" t="s">
        <v>1</v>
      </c>
      <c r="Q112" s="47"/>
      <c r="R112" s="23"/>
      <c r="S112" s="31" t="s">
        <v>1</v>
      </c>
      <c r="T112" s="18" t="s">
        <v>54</v>
      </c>
      <c r="U112" s="15"/>
    </row>
    <row r="113" spans="1:22">
      <c r="B113" s="207" t="s">
        <v>32</v>
      </c>
      <c r="C113" s="208"/>
      <c r="D113" s="389">
        <v>0</v>
      </c>
      <c r="E113" s="389">
        <v>0</v>
      </c>
      <c r="F113" s="389">
        <v>0</v>
      </c>
      <c r="G113" s="389">
        <v>0</v>
      </c>
      <c r="H113" s="389">
        <v>0</v>
      </c>
      <c r="I113" s="389">
        <v>0</v>
      </c>
      <c r="J113" s="389">
        <v>0</v>
      </c>
      <c r="K113" s="389">
        <v>0</v>
      </c>
      <c r="L113" s="389">
        <v>0</v>
      </c>
      <c r="M113" s="389">
        <v>0</v>
      </c>
      <c r="N113" s="209">
        <v>0</v>
      </c>
      <c r="O113" s="209">
        <v>0</v>
      </c>
      <c r="P113" s="210">
        <f>SUM(D113:O113)</f>
        <v>0</v>
      </c>
      <c r="Q113" s="26"/>
      <c r="R113" s="8">
        <f>SUM(D113:O113)</f>
        <v>0</v>
      </c>
      <c r="S113" s="210">
        <v>448</v>
      </c>
      <c r="U113" s="1"/>
      <c r="V113" s="15"/>
    </row>
    <row r="114" spans="1:22">
      <c r="B114" s="185" t="s">
        <v>57</v>
      </c>
      <c r="C114" s="186"/>
      <c r="D114" s="369">
        <v>0</v>
      </c>
      <c r="E114" s="369">
        <v>0</v>
      </c>
      <c r="F114" s="369">
        <v>0</v>
      </c>
      <c r="G114" s="369">
        <v>0</v>
      </c>
      <c r="H114" s="369">
        <v>0</v>
      </c>
      <c r="I114" s="369">
        <v>0</v>
      </c>
      <c r="J114" s="369">
        <v>0</v>
      </c>
      <c r="K114" s="369">
        <v>0</v>
      </c>
      <c r="L114" s="369">
        <v>0</v>
      </c>
      <c r="M114" s="369">
        <v>0</v>
      </c>
      <c r="N114" s="187">
        <v>0</v>
      </c>
      <c r="O114" s="187">
        <v>0</v>
      </c>
      <c r="P114" s="188">
        <f>SUM(D114:O114)</f>
        <v>0</v>
      </c>
      <c r="Q114" s="29"/>
      <c r="R114" s="8">
        <f>SUM(D114:O114)</f>
        <v>0</v>
      </c>
      <c r="S114" s="188">
        <v>433</v>
      </c>
      <c r="U114" s="1"/>
      <c r="V114" s="15"/>
    </row>
    <row r="115" spans="1:22">
      <c r="B115" s="211" t="s">
        <v>56</v>
      </c>
      <c r="C115" s="212"/>
      <c r="D115" s="390">
        <v>0</v>
      </c>
      <c r="E115" s="390">
        <v>0</v>
      </c>
      <c r="F115" s="390">
        <v>0</v>
      </c>
      <c r="G115" s="390">
        <v>0</v>
      </c>
      <c r="H115" s="390">
        <v>0</v>
      </c>
      <c r="I115" s="390">
        <v>0</v>
      </c>
      <c r="J115" s="390">
        <v>0</v>
      </c>
      <c r="K115" s="390">
        <v>0</v>
      </c>
      <c r="L115" s="390">
        <v>0</v>
      </c>
      <c r="M115" s="390">
        <v>0</v>
      </c>
      <c r="N115" s="213">
        <v>0</v>
      </c>
      <c r="O115" s="213">
        <v>0</v>
      </c>
      <c r="P115" s="406">
        <f>IFERROR(SUMPRODUCT(D115:O115,$D$114:$O$114)/SUM($D$114:$O$114),0)</f>
        <v>0</v>
      </c>
      <c r="Q115" s="8"/>
      <c r="R115" s="12"/>
      <c r="S115" s="214">
        <v>4423.7945910311291</v>
      </c>
      <c r="T115" s="239"/>
    </row>
    <row r="116" spans="1:22">
      <c r="B116" s="215" t="s">
        <v>16</v>
      </c>
      <c r="C116" s="216"/>
      <c r="D116" s="391">
        <v>0</v>
      </c>
      <c r="E116" s="391">
        <v>0</v>
      </c>
      <c r="F116" s="391">
        <v>0</v>
      </c>
      <c r="G116" s="391">
        <v>0</v>
      </c>
      <c r="H116" s="391">
        <v>0</v>
      </c>
      <c r="I116" s="391">
        <v>0</v>
      </c>
      <c r="J116" s="391">
        <v>0</v>
      </c>
      <c r="K116" s="391">
        <v>0</v>
      </c>
      <c r="L116" s="391">
        <v>0</v>
      </c>
      <c r="M116" s="391">
        <v>0</v>
      </c>
      <c r="N116" s="217">
        <v>0</v>
      </c>
      <c r="O116" s="217">
        <v>0</v>
      </c>
      <c r="P116" s="407">
        <f>IFERROR(SUMPRODUCT(D116:O116,$D$114:$O$114)/SUM($D$114:$O$114),0)</f>
        <v>0</v>
      </c>
      <c r="Q116" s="9"/>
      <c r="R116" s="9"/>
      <c r="S116" s="218">
        <v>0.36898824350858472</v>
      </c>
      <c r="T116" s="238"/>
    </row>
    <row r="117" spans="1:22">
      <c r="B117" s="215" t="s">
        <v>17</v>
      </c>
      <c r="C117" s="216"/>
      <c r="D117" s="391">
        <v>0</v>
      </c>
      <c r="E117" s="391">
        <v>0</v>
      </c>
      <c r="F117" s="391">
        <v>0</v>
      </c>
      <c r="G117" s="391">
        <v>0</v>
      </c>
      <c r="H117" s="391">
        <v>0</v>
      </c>
      <c r="I117" s="391">
        <v>0</v>
      </c>
      <c r="J117" s="391">
        <v>0</v>
      </c>
      <c r="K117" s="391">
        <v>0</v>
      </c>
      <c r="L117" s="391">
        <v>0</v>
      </c>
      <c r="M117" s="391">
        <v>0</v>
      </c>
      <c r="N117" s="217">
        <v>0</v>
      </c>
      <c r="O117" s="217">
        <v>0</v>
      </c>
      <c r="P117" s="407">
        <f>IFERROR(SUMPRODUCT(D117:O117,$D$114:$O$114)/SUM($D$114:$O$114),0)</f>
        <v>0</v>
      </c>
      <c r="Q117" s="9"/>
      <c r="R117" s="9"/>
      <c r="S117" s="218">
        <v>4.4323109091173567</v>
      </c>
      <c r="T117" s="238"/>
      <c r="V117" s="15"/>
    </row>
    <row r="118" spans="1:22">
      <c r="B118" s="215" t="s">
        <v>21</v>
      </c>
      <c r="C118" s="216"/>
      <c r="D118" s="391">
        <v>0</v>
      </c>
      <c r="E118" s="391">
        <v>0</v>
      </c>
      <c r="F118" s="391">
        <v>0</v>
      </c>
      <c r="G118" s="391">
        <v>0</v>
      </c>
      <c r="H118" s="391">
        <v>0</v>
      </c>
      <c r="I118" s="391">
        <v>0</v>
      </c>
      <c r="J118" s="391">
        <v>0</v>
      </c>
      <c r="K118" s="391">
        <v>0</v>
      </c>
      <c r="L118" s="391">
        <v>0</v>
      </c>
      <c r="M118" s="391">
        <v>0</v>
      </c>
      <c r="N118" s="217">
        <v>0</v>
      </c>
      <c r="O118" s="217">
        <v>0</v>
      </c>
      <c r="P118" s="407">
        <f>IFERROR(SUMPRODUCT(D118:O118,$D$114:$O$114)/SUM($D$114:$O$114),0)</f>
        <v>0</v>
      </c>
      <c r="Q118" s="9"/>
      <c r="R118" s="9"/>
      <c r="S118" s="218">
        <v>16.92589236972162</v>
      </c>
      <c r="T118" s="238"/>
    </row>
    <row r="119" spans="1:22" ht="13" thickBot="1">
      <c r="B119" s="219" t="s">
        <v>22</v>
      </c>
      <c r="C119" s="220"/>
      <c r="D119" s="392">
        <v>0</v>
      </c>
      <c r="E119" s="392">
        <v>0</v>
      </c>
      <c r="F119" s="392">
        <v>0</v>
      </c>
      <c r="G119" s="392">
        <v>0</v>
      </c>
      <c r="H119" s="392">
        <v>0</v>
      </c>
      <c r="I119" s="392">
        <v>0</v>
      </c>
      <c r="J119" s="392">
        <v>0</v>
      </c>
      <c r="K119" s="392">
        <v>0</v>
      </c>
      <c r="L119" s="392">
        <v>0</v>
      </c>
      <c r="M119" s="392">
        <v>0</v>
      </c>
      <c r="N119" s="221">
        <v>0</v>
      </c>
      <c r="O119" s="221">
        <v>0</v>
      </c>
      <c r="P119" s="473">
        <f>IFERROR(SUMPRODUCT(D119:O119,$D$114:$O$114)/SUM($D$114:$O$114),0)</f>
        <v>0</v>
      </c>
      <c r="Q119" s="9"/>
      <c r="R119" s="9"/>
      <c r="S119" s="222">
        <v>30.236602375317773</v>
      </c>
      <c r="T119" s="238"/>
    </row>
    <row r="120" spans="1:22" ht="13" thickBot="1">
      <c r="B120" s="223" t="s">
        <v>41</v>
      </c>
      <c r="C120" s="318">
        <v>0</v>
      </c>
      <c r="D120" s="393">
        <v>0</v>
      </c>
      <c r="E120" s="393">
        <v>0</v>
      </c>
      <c r="F120" s="393">
        <v>0</v>
      </c>
      <c r="G120" s="393"/>
      <c r="H120" s="393">
        <v>0</v>
      </c>
      <c r="I120" s="393">
        <v>0</v>
      </c>
      <c r="J120" s="393">
        <v>0</v>
      </c>
      <c r="K120" s="393">
        <v>0</v>
      </c>
      <c r="L120" s="393">
        <v>0</v>
      </c>
      <c r="M120" s="393">
        <v>0</v>
      </c>
      <c r="N120" s="225">
        <v>52.5</v>
      </c>
      <c r="O120" s="225">
        <v>0</v>
      </c>
      <c r="P120" s="226">
        <f>SUM(D120:O120)</f>
        <v>52.5</v>
      </c>
      <c r="Q120" s="9"/>
      <c r="R120" s="9"/>
      <c r="S120" s="226">
        <v>430.7</v>
      </c>
      <c r="U120" s="15"/>
    </row>
    <row r="121" spans="1:22">
      <c r="B121" s="49" t="s">
        <v>37</v>
      </c>
      <c r="C121" s="104">
        <v>0</v>
      </c>
      <c r="D121" s="377">
        <v>0</v>
      </c>
      <c r="E121" s="377">
        <v>0</v>
      </c>
      <c r="F121" s="377">
        <v>0</v>
      </c>
      <c r="G121" s="377">
        <v>0</v>
      </c>
      <c r="H121" s="377">
        <v>0</v>
      </c>
      <c r="I121" s="377">
        <v>0</v>
      </c>
      <c r="J121" s="377">
        <v>0</v>
      </c>
      <c r="K121" s="377">
        <v>0</v>
      </c>
      <c r="L121" s="377">
        <v>0</v>
      </c>
      <c r="M121" s="377">
        <v>0</v>
      </c>
      <c r="N121" s="50">
        <v>0</v>
      </c>
      <c r="O121" s="50">
        <v>0</v>
      </c>
      <c r="P121" s="51">
        <f>O121</f>
        <v>0</v>
      </c>
      <c r="Q121" s="5"/>
      <c r="R121" s="2"/>
      <c r="S121" s="51">
        <v>14.480171064515977</v>
      </c>
    </row>
    <row r="122" spans="1:22" ht="13" thickBot="1">
      <c r="B122" s="52" t="s">
        <v>38</v>
      </c>
      <c r="C122" s="105">
        <v>54.83983800000005</v>
      </c>
      <c r="D122" s="378">
        <v>54.810510000000043</v>
      </c>
      <c r="E122" s="378">
        <v>54.801408000000045</v>
      </c>
      <c r="F122" s="378">
        <v>54.801408000000045</v>
      </c>
      <c r="G122" s="378">
        <v>54.801408000000045</v>
      </c>
      <c r="H122" s="378">
        <v>54.801408000000045</v>
      </c>
      <c r="I122" s="378">
        <v>54.801408000000045</v>
      </c>
      <c r="J122" s="378">
        <v>54.801408000000045</v>
      </c>
      <c r="K122" s="378">
        <v>54.801408000000045</v>
      </c>
      <c r="L122" s="378">
        <v>54.801408000000045</v>
      </c>
      <c r="M122" s="378">
        <v>54.801408000000045</v>
      </c>
      <c r="N122" s="106">
        <v>2.3014080000000465</v>
      </c>
      <c r="O122" s="106">
        <v>2.2783939200000463</v>
      </c>
      <c r="P122" s="102">
        <f>O122</f>
        <v>2.2783939200000463</v>
      </c>
      <c r="Q122" s="5"/>
      <c r="R122" s="2"/>
      <c r="S122" s="102">
        <v>52.743180665899501</v>
      </c>
      <c r="U122" s="402"/>
    </row>
    <row r="123" spans="1:22" ht="3" customHeight="1">
      <c r="B123" s="38"/>
      <c r="C123" s="38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2"/>
      <c r="S123" s="5"/>
    </row>
    <row r="124" spans="1:22" ht="3" customHeight="1">
      <c r="B124" s="109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14"/>
      <c r="Q124" s="14"/>
      <c r="R124" s="14"/>
      <c r="S124" s="14"/>
    </row>
    <row r="125" spans="1:22" ht="13" thickBot="1">
      <c r="B125" s="39"/>
      <c r="C125" s="39"/>
      <c r="D125" s="39"/>
      <c r="E125" s="39"/>
      <c r="F125" s="39"/>
      <c r="G125" s="39"/>
      <c r="H125" s="39"/>
      <c r="I125" s="240"/>
      <c r="J125" s="240"/>
      <c r="K125" s="240"/>
      <c r="L125" s="240"/>
      <c r="M125" s="240"/>
      <c r="N125" s="240"/>
      <c r="O125" s="241"/>
    </row>
    <row r="126" spans="1:22" ht="13" thickBot="1">
      <c r="A126" s="118" t="s">
        <v>34</v>
      </c>
      <c r="B126" s="21" t="s">
        <v>26</v>
      </c>
      <c r="C126" s="75"/>
      <c r="D126" s="16" t="s">
        <v>4</v>
      </c>
      <c r="E126" s="16" t="s">
        <v>5</v>
      </c>
      <c r="F126" s="16" t="s">
        <v>6</v>
      </c>
      <c r="G126" s="16" t="s">
        <v>7</v>
      </c>
      <c r="H126" s="16" t="s">
        <v>8</v>
      </c>
      <c r="I126" s="16" t="s">
        <v>9</v>
      </c>
      <c r="J126" s="16" t="s">
        <v>10</v>
      </c>
      <c r="K126" s="16" t="s">
        <v>11</v>
      </c>
      <c r="L126" s="16" t="s">
        <v>12</v>
      </c>
      <c r="M126" s="16" t="s">
        <v>13</v>
      </c>
      <c r="N126" s="16" t="s">
        <v>14</v>
      </c>
      <c r="O126" s="16" t="s">
        <v>15</v>
      </c>
      <c r="P126" s="31" t="s">
        <v>1</v>
      </c>
      <c r="Q126" s="47"/>
      <c r="R126" s="23"/>
      <c r="S126" s="31" t="s">
        <v>1</v>
      </c>
      <c r="T126" s="18" t="s">
        <v>54</v>
      </c>
    </row>
    <row r="127" spans="1:22">
      <c r="B127" s="207" t="s">
        <v>32</v>
      </c>
      <c r="C127" s="208"/>
      <c r="D127" s="389">
        <v>737.08651599999996</v>
      </c>
      <c r="E127" s="389">
        <v>743.29978599999993</v>
      </c>
      <c r="F127" s="389">
        <v>904.27686199999994</v>
      </c>
      <c r="G127" s="389">
        <v>705.02388599999995</v>
      </c>
      <c r="H127" s="389">
        <v>817.68323999999996</v>
      </c>
      <c r="I127" s="389">
        <v>480.06512000000004</v>
      </c>
      <c r="J127" s="389">
        <v>330.89260999999999</v>
      </c>
      <c r="K127" s="389">
        <v>581.15332999999998</v>
      </c>
      <c r="L127" s="389">
        <v>846.01553499999989</v>
      </c>
      <c r="M127" s="389">
        <v>1032.1492920000001</v>
      </c>
      <c r="N127" s="209">
        <v>835</v>
      </c>
      <c r="O127" s="209">
        <v>737.35414000000026</v>
      </c>
      <c r="P127" s="210">
        <f>SUM(D127:O127)</f>
        <v>8750.0003169999982</v>
      </c>
      <c r="Q127" s="47"/>
      <c r="R127" s="23"/>
      <c r="S127" s="210">
        <v>8000</v>
      </c>
    </row>
    <row r="128" spans="1:22">
      <c r="B128" s="185" t="s">
        <v>33</v>
      </c>
      <c r="C128" s="186"/>
      <c r="D128" s="369">
        <v>746.50149999999996</v>
      </c>
      <c r="E128" s="369">
        <v>686.9760399999999</v>
      </c>
      <c r="F128" s="369">
        <v>708.88481999999999</v>
      </c>
      <c r="G128" s="369">
        <v>675.85897</v>
      </c>
      <c r="H128" s="369">
        <v>810.39707999999996</v>
      </c>
      <c r="I128" s="369">
        <v>601.40724</v>
      </c>
      <c r="J128" s="369">
        <v>291.21262999999999</v>
      </c>
      <c r="K128" s="369">
        <v>711.89808000000005</v>
      </c>
      <c r="L128" s="369">
        <v>702.71901000000003</v>
      </c>
      <c r="M128" s="369">
        <v>769.21629000000007</v>
      </c>
      <c r="N128" s="187">
        <v>790</v>
      </c>
      <c r="O128" s="187">
        <v>809.92833999999971</v>
      </c>
      <c r="P128" s="188">
        <f>SUM(D128:O128)</f>
        <v>8305</v>
      </c>
      <c r="Q128" s="40"/>
      <c r="R128" s="40"/>
      <c r="S128" s="74">
        <v>8100</v>
      </c>
      <c r="U128" s="15"/>
    </row>
    <row r="129" spans="2:23">
      <c r="B129" s="189" t="s">
        <v>136</v>
      </c>
      <c r="C129" s="190"/>
      <c r="D129" s="400">
        <v>625.84960000000001</v>
      </c>
      <c r="E129" s="400">
        <v>567.95553999999993</v>
      </c>
      <c r="F129" s="400">
        <v>547.06701999999996</v>
      </c>
      <c r="G129" s="400">
        <v>503.71762000000001</v>
      </c>
      <c r="H129" s="400">
        <v>489.63754</v>
      </c>
      <c r="I129" s="400">
        <v>461.79504999999995</v>
      </c>
      <c r="J129" s="400">
        <v>225.76666999999998</v>
      </c>
      <c r="K129" s="400">
        <v>453.79573000000005</v>
      </c>
      <c r="L129" s="400">
        <v>556.30724999999995</v>
      </c>
      <c r="M129" s="400">
        <v>563.00801999999999</v>
      </c>
      <c r="N129" s="237">
        <v>580</v>
      </c>
      <c r="O129" s="237">
        <v>580.09995999999978</v>
      </c>
      <c r="P129" s="191">
        <f>SUM(D129:O129)</f>
        <v>6154.9999999999991</v>
      </c>
      <c r="Q129" s="40"/>
      <c r="R129" s="40"/>
      <c r="S129" s="103">
        <v>5560</v>
      </c>
      <c r="U129" s="15"/>
    </row>
    <row r="130" spans="2:23">
      <c r="B130" s="193" t="s">
        <v>56</v>
      </c>
      <c r="C130" s="194"/>
      <c r="D130" s="394">
        <v>6097.4966620771311</v>
      </c>
      <c r="E130" s="394">
        <v>6119.1855987285335</v>
      </c>
      <c r="F130" s="394">
        <v>6220.8649019951563</v>
      </c>
      <c r="G130" s="394">
        <v>6062.7438749011899</v>
      </c>
      <c r="H130" s="394">
        <v>6140.1294179612487</v>
      </c>
      <c r="I130" s="394">
        <v>6191.6877228706289</v>
      </c>
      <c r="J130" s="394">
        <v>6195.1282164196818</v>
      </c>
      <c r="K130" s="394">
        <v>6159.7148693224717</v>
      </c>
      <c r="L130" s="394">
        <v>6206.244107269993</v>
      </c>
      <c r="M130" s="394">
        <v>6254.5596313258975</v>
      </c>
      <c r="N130" s="200">
        <v>6262.2751541948683</v>
      </c>
      <c r="O130" s="200">
        <v>6222.1145522277011</v>
      </c>
      <c r="P130" s="406">
        <f>SUMPRODUCT(D130:O130,$D$129:$O$129)/SUM($D$129:$O$129)</f>
        <v>6177.7141095052111</v>
      </c>
      <c r="Q130" s="40"/>
      <c r="R130" s="40">
        <f>SUMPRODUCT(D129:O129,D130:O130)/P129</f>
        <v>6177.7141095052111</v>
      </c>
      <c r="S130" s="198">
        <v>5915.2264206877153</v>
      </c>
      <c r="T130" s="239"/>
      <c r="U130" s="15"/>
      <c r="V130" s="15"/>
    </row>
    <row r="131" spans="2:23">
      <c r="B131" s="193" t="s">
        <v>16</v>
      </c>
      <c r="C131" s="194"/>
      <c r="D131" s="395">
        <v>0.54476856174772381</v>
      </c>
      <c r="E131" s="395">
        <v>0.56823755577160673</v>
      </c>
      <c r="F131" s="395">
        <v>0.47738051823407301</v>
      </c>
      <c r="G131" s="395">
        <v>0.62875019916689101</v>
      </c>
      <c r="H131" s="395">
        <v>0.59200945175937258</v>
      </c>
      <c r="I131" s="395">
        <v>0.56238910213552795</v>
      </c>
      <c r="J131" s="395">
        <v>0.61280372273907924</v>
      </c>
      <c r="K131" s="395">
        <v>0.63107679700651731</v>
      </c>
      <c r="L131" s="395">
        <v>0.62076880163547898</v>
      </c>
      <c r="M131" s="395">
        <v>0.54610476975381805</v>
      </c>
      <c r="N131" s="201">
        <v>0.54608068552439448</v>
      </c>
      <c r="O131" s="201">
        <v>0.57036011054076174</v>
      </c>
      <c r="P131" s="407">
        <f t="shared" ref="P131:P134" si="15">SUMPRODUCT(D131:O131,$D$129:$O$129)/SUM($D$129:$O$129)</f>
        <v>0.57128349918282295</v>
      </c>
      <c r="Q131" s="13"/>
      <c r="R131" s="13">
        <f>SUMPRODUCT(D129:O129,D131:O131)/P129</f>
        <v>0.57128349918282295</v>
      </c>
      <c r="S131" s="199">
        <v>0.57720242104926189</v>
      </c>
      <c r="T131" s="238"/>
      <c r="U131" s="15"/>
      <c r="V131" s="15"/>
    </row>
    <row r="132" spans="2:23">
      <c r="B132" s="193" t="s">
        <v>17</v>
      </c>
      <c r="C132" s="194"/>
      <c r="D132" s="396">
        <v>4.6247036218938993</v>
      </c>
      <c r="E132" s="396">
        <v>4.6317549926095838</v>
      </c>
      <c r="F132" s="396">
        <v>3.9165292789903665</v>
      </c>
      <c r="G132" s="396">
        <v>4.3086556847699526</v>
      </c>
      <c r="H132" s="396">
        <v>4.0161303834217623</v>
      </c>
      <c r="I132" s="396">
        <v>3.8465269745029387</v>
      </c>
      <c r="J132" s="396">
        <v>4.0755504991753835</v>
      </c>
      <c r="K132" s="396">
        <v>4.3050453992236939</v>
      </c>
      <c r="L132" s="396">
        <v>4.4117043857444767</v>
      </c>
      <c r="M132" s="396">
        <v>3.6581748408096044</v>
      </c>
      <c r="N132" s="196">
        <v>3.6808511327530544</v>
      </c>
      <c r="O132" s="196">
        <v>3.9956550913455002</v>
      </c>
      <c r="P132" s="407">
        <f t="shared" si="15"/>
        <v>4.1301474467013541</v>
      </c>
      <c r="Q132" s="13"/>
      <c r="R132" s="13">
        <f>SUMPRODUCT(D129:O129,D132:O132)/P129</f>
        <v>4.1301474467013541</v>
      </c>
      <c r="S132" s="199">
        <v>4.8848465793008069</v>
      </c>
      <c r="T132" s="238"/>
    </row>
    <row r="133" spans="2:23">
      <c r="B133" s="193" t="s">
        <v>21</v>
      </c>
      <c r="C133" s="194"/>
      <c r="D133" s="396">
        <v>10.459827963863422</v>
      </c>
      <c r="E133" s="396">
        <v>10.573971921117533</v>
      </c>
      <c r="F133" s="396">
        <v>10.575172994270675</v>
      </c>
      <c r="G133" s="396">
        <v>11.111197834085232</v>
      </c>
      <c r="H133" s="396">
        <v>11.08589093233836</v>
      </c>
      <c r="I133" s="396">
        <v>10.970758577822915</v>
      </c>
      <c r="J133" s="396">
        <v>10.372756706086749</v>
      </c>
      <c r="K133" s="396">
        <v>10.201394066069287</v>
      </c>
      <c r="L133" s="396">
        <v>10.114040382915141</v>
      </c>
      <c r="M133" s="396">
        <v>9.9435381990737355</v>
      </c>
      <c r="N133" s="196">
        <v>10.616714372222184</v>
      </c>
      <c r="O133" s="196">
        <v>10.935523299954202</v>
      </c>
      <c r="P133" s="407">
        <f t="shared" si="15"/>
        <v>10.580948573853838</v>
      </c>
      <c r="Q133" s="13"/>
      <c r="R133" s="13">
        <f>SUMPRODUCT(D129:O129,D133:O133)/P129</f>
        <v>10.580948573853838</v>
      </c>
      <c r="S133" s="199">
        <v>11.469446555956317</v>
      </c>
      <c r="T133" s="238"/>
      <c r="W133" s="402"/>
    </row>
    <row r="134" spans="2:23">
      <c r="B134" s="193" t="s">
        <v>22</v>
      </c>
      <c r="C134" s="194"/>
      <c r="D134" s="396">
        <v>16.139047791846501</v>
      </c>
      <c r="E134" s="396">
        <v>16.036590798701749</v>
      </c>
      <c r="F134" s="396">
        <v>15.504113514763937</v>
      </c>
      <c r="G134" s="396">
        <v>16.877892815802095</v>
      </c>
      <c r="H134" s="396">
        <v>16.108435921403331</v>
      </c>
      <c r="I134" s="396">
        <v>15.28311152842889</v>
      </c>
      <c r="J134" s="396">
        <v>14.901413451955893</v>
      </c>
      <c r="K134" s="396">
        <v>15.538941326344286</v>
      </c>
      <c r="L134" s="396">
        <v>15.252770471841245</v>
      </c>
      <c r="M134" s="396">
        <v>15.104663038222679</v>
      </c>
      <c r="N134" s="196">
        <v>14.687366480019822</v>
      </c>
      <c r="O134" s="196">
        <v>15.257272032311505</v>
      </c>
      <c r="P134" s="407">
        <f t="shared" si="15"/>
        <v>15.582707547690944</v>
      </c>
      <c r="Q134" s="13"/>
      <c r="R134" s="13">
        <f>SUMPRODUCT(D129:O129,D134:O134)/P129</f>
        <v>15.582707547690944</v>
      </c>
      <c r="S134" s="199">
        <v>15.241913451679135</v>
      </c>
      <c r="T134" s="238"/>
    </row>
    <row r="135" spans="2:23">
      <c r="B135" s="189" t="s">
        <v>137</v>
      </c>
      <c r="C135" s="190"/>
      <c r="D135" s="400">
        <v>120.6519</v>
      </c>
      <c r="E135" s="400">
        <v>119.02050000000001</v>
      </c>
      <c r="F135" s="400">
        <v>161.81780000000003</v>
      </c>
      <c r="G135" s="400">
        <v>172.14134999999999</v>
      </c>
      <c r="H135" s="400">
        <v>320.75953999999996</v>
      </c>
      <c r="I135" s="400">
        <v>139.61219</v>
      </c>
      <c r="J135" s="400">
        <v>65.445959999999999</v>
      </c>
      <c r="K135" s="400">
        <v>258.10235</v>
      </c>
      <c r="L135" s="400">
        <v>146.41176000000002</v>
      </c>
      <c r="M135" s="400">
        <v>206.20827000000003</v>
      </c>
      <c r="N135" s="237">
        <v>210</v>
      </c>
      <c r="O135" s="237">
        <v>229.82838000000001</v>
      </c>
      <c r="P135" s="191">
        <f>SUM(D135:O135)</f>
        <v>2150</v>
      </c>
      <c r="Q135" s="40"/>
      <c r="R135" s="13"/>
      <c r="S135" s="103">
        <v>2540</v>
      </c>
    </row>
    <row r="136" spans="2:23">
      <c r="B136" s="193" t="s">
        <v>56</v>
      </c>
      <c r="C136" s="194"/>
      <c r="D136" s="401">
        <v>6099.4690130578811</v>
      </c>
      <c r="E136" s="401">
        <v>6066.5598806413072</v>
      </c>
      <c r="F136" s="401">
        <v>6046.9118208238369</v>
      </c>
      <c r="G136" s="401">
        <v>6012.6397188048568</v>
      </c>
      <c r="H136" s="401">
        <v>6083.6959776372842</v>
      </c>
      <c r="I136" s="401">
        <v>6162.7206873050427</v>
      </c>
      <c r="J136" s="401">
        <v>6086.3943327961324</v>
      </c>
      <c r="K136" s="401">
        <v>6043.6023804390106</v>
      </c>
      <c r="L136" s="401">
        <v>6006.1758073387273</v>
      </c>
      <c r="M136" s="401">
        <v>6205.0535236732176</v>
      </c>
      <c r="N136" s="195">
        <v>6161.7701305213532</v>
      </c>
      <c r="O136" s="195">
        <v>6147.4385326800175</v>
      </c>
      <c r="P136" s="406">
        <f>SUMPRODUCT(D136:O136,$D$135:$O$135)/SUM($D$135:$O$135)</f>
        <v>6096.375554890571</v>
      </c>
      <c r="Q136" s="40"/>
      <c r="R136" s="40">
        <f>SUMPRODUCT(D135:O135,D136:O136)/P135</f>
        <v>6096.375554890571</v>
      </c>
      <c r="S136" s="198">
        <v>5792.8232136227871</v>
      </c>
      <c r="T136" s="239"/>
    </row>
    <row r="137" spans="2:23">
      <c r="B137" s="193" t="s">
        <v>16</v>
      </c>
      <c r="C137" s="194"/>
      <c r="D137" s="396">
        <v>1.9961279544590722</v>
      </c>
      <c r="E137" s="396">
        <v>1.9949662635342156</v>
      </c>
      <c r="F137" s="396">
        <v>1.9373569700124953</v>
      </c>
      <c r="G137" s="396">
        <v>1.9317556589393237</v>
      </c>
      <c r="H137" s="396">
        <v>1.8618285371717795</v>
      </c>
      <c r="I137" s="396">
        <v>1.9218312905141084</v>
      </c>
      <c r="J137" s="396">
        <v>1.8723180186020854</v>
      </c>
      <c r="K137" s="396">
        <v>1.9324618735241881</v>
      </c>
      <c r="L137" s="396">
        <v>1.94907796867209</v>
      </c>
      <c r="M137" s="396">
        <v>1.8116643865278896</v>
      </c>
      <c r="N137" s="196">
        <v>1.8426487249430508</v>
      </c>
      <c r="O137" s="196">
        <v>1.8537264770277764</v>
      </c>
      <c r="P137" s="407">
        <f t="shared" ref="P137:P140" si="16">SUMPRODUCT(D137:O137,$D$135:$O$135)/SUM($D$135:$O$135)</f>
        <v>1.8991044761809734</v>
      </c>
      <c r="Q137" s="13"/>
      <c r="R137" s="13">
        <f>SUMPRODUCT(D135:O135,D137:O137)/P135</f>
        <v>1.8991044761809734</v>
      </c>
      <c r="S137" s="199">
        <v>1.7606128453673298</v>
      </c>
      <c r="T137" s="238"/>
    </row>
    <row r="138" spans="2:23">
      <c r="B138" s="193" t="s">
        <v>17</v>
      </c>
      <c r="C138" s="194"/>
      <c r="D138" s="396">
        <v>4.8307037060507492</v>
      </c>
      <c r="E138" s="396">
        <v>4.7802382800980334</v>
      </c>
      <c r="F138" s="396">
        <v>6.3090045272673523</v>
      </c>
      <c r="G138" s="396">
        <v>6.1221153570451898</v>
      </c>
      <c r="H138" s="396">
        <v>6.1220704658009568</v>
      </c>
      <c r="I138" s="396">
        <v>5.6906471465025783</v>
      </c>
      <c r="J138" s="396">
        <v>6.1908735458333757</v>
      </c>
      <c r="K138" s="396">
        <v>6.3841292905374223</v>
      </c>
      <c r="L138" s="396">
        <v>6.2867802262975125</v>
      </c>
      <c r="M138" s="396">
        <v>4.945134590728097</v>
      </c>
      <c r="N138" s="196">
        <v>5.2185094779544468</v>
      </c>
      <c r="O138" s="196">
        <v>5.5778191622575708</v>
      </c>
      <c r="P138" s="407">
        <f t="shared" si="16"/>
        <v>5.7468350497375162</v>
      </c>
      <c r="Q138" s="13"/>
      <c r="R138" s="13">
        <f>SUMPRODUCT(D135:O135,D138:O138)/P135</f>
        <v>5.7468350497375162</v>
      </c>
      <c r="S138" s="199">
        <v>5.7572096518405811</v>
      </c>
      <c r="T138" s="238"/>
    </row>
    <row r="139" spans="2:23">
      <c r="B139" s="193" t="s">
        <v>21</v>
      </c>
      <c r="C139" s="194"/>
      <c r="D139" s="396">
        <v>10.559011156017789</v>
      </c>
      <c r="E139" s="396">
        <v>11.003026553086062</v>
      </c>
      <c r="F139" s="396">
        <v>10.077375752603418</v>
      </c>
      <c r="G139" s="396">
        <v>10.296401380035585</v>
      </c>
      <c r="H139" s="396">
        <v>10.237662600735755</v>
      </c>
      <c r="I139" s="396">
        <v>9.8856279118987569</v>
      </c>
      <c r="J139" s="396">
        <v>9.0083957001464245</v>
      </c>
      <c r="K139" s="396">
        <v>9.7062086808313595</v>
      </c>
      <c r="L139" s="396">
        <v>10.307190877470081</v>
      </c>
      <c r="M139" s="396">
        <v>9.1836116337184919</v>
      </c>
      <c r="N139" s="196">
        <v>10.231009051696962</v>
      </c>
      <c r="O139" s="196">
        <v>10.987750890366417</v>
      </c>
      <c r="P139" s="407">
        <f t="shared" si="16"/>
        <v>10.149797992315685</v>
      </c>
      <c r="Q139" s="13"/>
      <c r="R139" s="13">
        <f>SUMPRODUCT(D135:O135,D139:O139)/P135</f>
        <v>10.149797992315685</v>
      </c>
      <c r="S139" s="199">
        <v>10.736864071482877</v>
      </c>
      <c r="T139" s="238"/>
    </row>
    <row r="140" spans="2:23" ht="13" thickBot="1">
      <c r="B140" s="193" t="s">
        <v>22</v>
      </c>
      <c r="C140" s="194"/>
      <c r="D140" s="396">
        <v>15.541759210005772</v>
      </c>
      <c r="E140" s="396">
        <v>16.161000976304042</v>
      </c>
      <c r="F140" s="396">
        <v>15.264434858668292</v>
      </c>
      <c r="G140" s="396">
        <v>15.426747091382191</v>
      </c>
      <c r="H140" s="396">
        <v>15.278628657581015</v>
      </c>
      <c r="I140" s="396">
        <v>14.392570787951549</v>
      </c>
      <c r="J140" s="396">
        <v>14.545897049703681</v>
      </c>
      <c r="K140" s="396">
        <v>14.549657737532904</v>
      </c>
      <c r="L140" s="396">
        <v>15.21004301858529</v>
      </c>
      <c r="M140" s="396">
        <v>14.685124455289731</v>
      </c>
      <c r="N140" s="196">
        <v>14.027620393920365</v>
      </c>
      <c r="O140" s="408">
        <v>14.34697597617766</v>
      </c>
      <c r="P140" s="409">
        <f t="shared" si="16"/>
        <v>14.902303542251294</v>
      </c>
      <c r="Q140" s="13"/>
      <c r="R140" s="13">
        <f>SUMPRODUCT(D135:O135,D140:O140)/P135</f>
        <v>14.902303542251294</v>
      </c>
      <c r="S140" s="199">
        <v>14.551758700752847</v>
      </c>
      <c r="T140" s="238"/>
    </row>
    <row r="141" spans="2:23">
      <c r="B141" s="49" t="s">
        <v>37</v>
      </c>
      <c r="C141" s="104">
        <v>429.45786155999997</v>
      </c>
      <c r="D141" s="397">
        <v>447.1646361</v>
      </c>
      <c r="E141" s="397">
        <v>498.44809742000001</v>
      </c>
      <c r="F141" s="397">
        <v>703.18462942000008</v>
      </c>
      <c r="G141" s="397">
        <v>738.35786752000001</v>
      </c>
      <c r="H141" s="397">
        <v>763.55378644999996</v>
      </c>
      <c r="I141" s="397">
        <v>677.04461370000001</v>
      </c>
      <c r="J141" s="397">
        <v>699.7859213800001</v>
      </c>
      <c r="K141" s="397">
        <v>593.78344934999996</v>
      </c>
      <c r="L141" s="397">
        <v>704.15420166000001</v>
      </c>
      <c r="M141" s="397">
        <v>911.34272501999999</v>
      </c>
      <c r="N141" s="104">
        <v>952.16772502000003</v>
      </c>
      <c r="O141" s="104">
        <v>875.90675432000069</v>
      </c>
      <c r="P141" s="51">
        <f>O141</f>
        <v>875.90675432000069</v>
      </c>
      <c r="Q141" s="39"/>
      <c r="R141" s="39"/>
      <c r="S141" s="51">
        <v>184.06812873499931</v>
      </c>
      <c r="V141" s="1"/>
    </row>
    <row r="142" spans="2:23" ht="13" thickBot="1">
      <c r="B142" s="146" t="s">
        <v>38</v>
      </c>
      <c r="C142" s="147">
        <v>39.376824426582417</v>
      </c>
      <c r="D142" s="398">
        <v>28.653843210571978</v>
      </c>
      <c r="E142" s="398">
        <v>7.667812126496159</v>
      </c>
      <c r="F142" s="398">
        <v>9.298608322446869</v>
      </c>
      <c r="G142" s="398">
        <v>134.38333110895553</v>
      </c>
      <c r="H142" s="398">
        <v>110.55243058293004</v>
      </c>
      <c r="I142" s="398">
        <v>40.66066132352757</v>
      </c>
      <c r="J142" s="398">
        <v>50.479153196252312</v>
      </c>
      <c r="K142" s="398">
        <v>7.7844659992043708</v>
      </c>
      <c r="L142" s="398">
        <v>26.767140458480103</v>
      </c>
      <c r="M142" s="398">
        <v>162.72388042704969</v>
      </c>
      <c r="N142" s="147">
        <v>148.7738804270497</v>
      </c>
      <c r="O142" s="147">
        <v>162.37070497710349</v>
      </c>
      <c r="P142" s="149">
        <f>O142</f>
        <v>162.37070497710349</v>
      </c>
      <c r="Q142" s="39"/>
      <c r="R142" s="39"/>
      <c r="S142" s="102">
        <v>50.741014991041503</v>
      </c>
      <c r="U142" s="15"/>
      <c r="W142" s="15"/>
    </row>
    <row r="143" spans="2:23" ht="3" customHeight="1"/>
    <row r="144" spans="2:23" ht="13" thickBot="1">
      <c r="B144" s="38"/>
      <c r="C144" s="38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6"/>
      <c r="S144" s="5"/>
    </row>
    <row r="145" spans="1:21" ht="13" thickBot="1">
      <c r="A145" s="118" t="s">
        <v>34</v>
      </c>
      <c r="B145" s="21" t="s">
        <v>40</v>
      </c>
      <c r="C145" s="75"/>
      <c r="D145" s="16" t="s">
        <v>4</v>
      </c>
      <c r="E145" s="16" t="s">
        <v>5</v>
      </c>
      <c r="F145" s="16" t="s">
        <v>6</v>
      </c>
      <c r="G145" s="16" t="s">
        <v>7</v>
      </c>
      <c r="H145" s="16" t="s">
        <v>8</v>
      </c>
      <c r="I145" s="16" t="s">
        <v>9</v>
      </c>
      <c r="J145" s="16" t="s">
        <v>10</v>
      </c>
      <c r="K145" s="16" t="s">
        <v>11</v>
      </c>
      <c r="L145" s="16" t="s">
        <v>12</v>
      </c>
      <c r="M145" s="16" t="s">
        <v>13</v>
      </c>
      <c r="N145" s="16" t="s">
        <v>14</v>
      </c>
      <c r="O145" s="17" t="s">
        <v>15</v>
      </c>
      <c r="P145" s="31" t="s">
        <v>1</v>
      </c>
      <c r="Q145" s="47"/>
      <c r="R145" s="23"/>
      <c r="S145" s="31" t="s">
        <v>1</v>
      </c>
    </row>
    <row r="146" spans="1:21">
      <c r="B146" s="207" t="s">
        <v>32</v>
      </c>
      <c r="C146" s="208"/>
      <c r="D146" s="389">
        <v>202.94750400000001</v>
      </c>
      <c r="E146" s="389">
        <v>206.07165499999999</v>
      </c>
      <c r="F146" s="389">
        <v>193.28730299999998</v>
      </c>
      <c r="G146" s="389">
        <v>202.80895999999998</v>
      </c>
      <c r="H146" s="389">
        <v>197.45907500000001</v>
      </c>
      <c r="I146" s="389">
        <v>174.325559</v>
      </c>
      <c r="J146" s="389">
        <v>189.83149</v>
      </c>
      <c r="K146" s="389">
        <v>125.85369</v>
      </c>
      <c r="L146" s="389">
        <v>186.43146000000002</v>
      </c>
      <c r="M146" s="389">
        <v>143.37940899999998</v>
      </c>
      <c r="N146" s="209">
        <v>220</v>
      </c>
      <c r="O146" s="209">
        <v>227.60389500000062</v>
      </c>
      <c r="P146" s="210">
        <f>SUM(D146:O146)</f>
        <v>2270.0000000000005</v>
      </c>
      <c r="Q146" s="26"/>
      <c r="R146" s="26"/>
      <c r="S146" s="210">
        <v>2100</v>
      </c>
      <c r="T146" s="18" t="s">
        <v>54</v>
      </c>
    </row>
    <row r="147" spans="1:21">
      <c r="B147" s="185" t="s">
        <v>30</v>
      </c>
      <c r="C147" s="186"/>
      <c r="D147" s="369">
        <v>268.46694600000001</v>
      </c>
      <c r="E147" s="369">
        <v>173.22004000000001</v>
      </c>
      <c r="F147" s="369">
        <v>180.69200000000001</v>
      </c>
      <c r="G147" s="369">
        <v>210.99388999999999</v>
      </c>
      <c r="H147" s="369">
        <v>174.06290000000001</v>
      </c>
      <c r="I147" s="369">
        <v>168.022389</v>
      </c>
      <c r="J147" s="369">
        <v>132.28178</v>
      </c>
      <c r="K147" s="369">
        <v>135.1953</v>
      </c>
      <c r="L147" s="369">
        <v>127.99323999999999</v>
      </c>
      <c r="M147" s="369">
        <v>178.07744400000001</v>
      </c>
      <c r="N147" s="187">
        <v>240</v>
      </c>
      <c r="O147" s="187">
        <v>240.99407099999985</v>
      </c>
      <c r="P147" s="188">
        <f>SUM(D147:O147)</f>
        <v>2230</v>
      </c>
      <c r="Q147" s="29"/>
      <c r="R147" s="29"/>
      <c r="S147" s="188">
        <v>2050</v>
      </c>
    </row>
    <row r="148" spans="1:21">
      <c r="B148" s="193" t="s">
        <v>56</v>
      </c>
      <c r="C148" s="194"/>
      <c r="D148" s="394">
        <v>3724.8809012552201</v>
      </c>
      <c r="E148" s="394">
        <v>3770.9785346502144</v>
      </c>
      <c r="F148" s="394">
        <v>3744.4235526449265</v>
      </c>
      <c r="G148" s="394">
        <v>3734.7558438011138</v>
      </c>
      <c r="H148" s="394">
        <v>3761.512838364034</v>
      </c>
      <c r="I148" s="394">
        <v>3721.541673901505</v>
      </c>
      <c r="J148" s="394">
        <v>3690.9128730719171</v>
      </c>
      <c r="K148" s="394">
        <v>3692.9813958057521</v>
      </c>
      <c r="L148" s="394">
        <v>3728.2208836970367</v>
      </c>
      <c r="M148" s="394">
        <v>3710.7819039801798</v>
      </c>
      <c r="N148" s="200">
        <v>3668.7468792767108</v>
      </c>
      <c r="O148" s="200">
        <v>3708.6622127845758</v>
      </c>
      <c r="P148" s="363">
        <f>SUMPRODUCT(D148:O148,$D$147:$O$147)/SUM($D$147:$O$147)</f>
        <v>3720.9100392623086</v>
      </c>
      <c r="Q148" s="8"/>
      <c r="R148" s="12">
        <f>SUMPRODUCT(D147:O147,D148:O148)/P147</f>
        <v>3720.9100392623086</v>
      </c>
      <c r="S148" s="188">
        <v>3727.5040431597959</v>
      </c>
      <c r="T148" s="239"/>
    </row>
    <row r="149" spans="1:21">
      <c r="B149" s="193" t="s">
        <v>16</v>
      </c>
      <c r="C149" s="194"/>
      <c r="D149" s="395">
        <v>0.18178953948758228</v>
      </c>
      <c r="E149" s="395">
        <v>0.16189916060897536</v>
      </c>
      <c r="F149" s="395">
        <v>0.15271493152519808</v>
      </c>
      <c r="G149" s="395">
        <v>0.1861802189727271</v>
      </c>
      <c r="H149" s="395">
        <v>0.18490418490158569</v>
      </c>
      <c r="I149" s="395">
        <v>0.20676409229400924</v>
      </c>
      <c r="J149" s="395">
        <v>0.1737049477642979</v>
      </c>
      <c r="K149" s="395">
        <v>0.17634063279882861</v>
      </c>
      <c r="L149" s="395">
        <v>0.17508553168522412</v>
      </c>
      <c r="M149" s="395">
        <v>0.16483191848130038</v>
      </c>
      <c r="N149" s="201">
        <v>0.17591318260193575</v>
      </c>
      <c r="O149" s="201">
        <v>0.16950625821147727</v>
      </c>
      <c r="P149" s="367">
        <f t="shared" ref="P149:P152" si="17">SUMPRODUCT(D149:O149,$D$147:$O$147)/SUM($D$147:$O$147)</f>
        <v>0.17592021286962053</v>
      </c>
      <c r="Q149" s="9"/>
      <c r="R149" s="9">
        <f>SUMPRODUCT(D147:O147,D149:O149)/P147</f>
        <v>0.17592021286962053</v>
      </c>
      <c r="S149" s="197">
        <v>0.15227341108882345</v>
      </c>
      <c r="T149" s="238"/>
    </row>
    <row r="150" spans="1:21">
      <c r="B150" s="193" t="s">
        <v>17</v>
      </c>
      <c r="C150" s="194"/>
      <c r="D150" s="396">
        <v>9.3880395190102508</v>
      </c>
      <c r="E150" s="396">
        <v>9.0395142472422201</v>
      </c>
      <c r="F150" s="396">
        <v>7.3286176647692667</v>
      </c>
      <c r="G150" s="396">
        <v>7.42950380961679</v>
      </c>
      <c r="H150" s="396">
        <v>6.5335358000086119</v>
      </c>
      <c r="I150" s="396">
        <v>7.3269428959145237</v>
      </c>
      <c r="J150" s="396">
        <v>7.7194680370985287</v>
      </c>
      <c r="K150" s="396">
        <v>8.0675615378140453</v>
      </c>
      <c r="L150" s="396">
        <v>7.8672195877799371</v>
      </c>
      <c r="M150" s="396">
        <v>9.5091525958436787</v>
      </c>
      <c r="N150" s="196">
        <v>9.2254325774876111</v>
      </c>
      <c r="O150" s="196">
        <v>8.3431106629092451</v>
      </c>
      <c r="P150" s="367">
        <f t="shared" si="17"/>
        <v>8.2436073360998456</v>
      </c>
      <c r="Q150" s="9"/>
      <c r="R150" s="9">
        <f>SUMPRODUCT(D147:O147,D150:O150)/P147</f>
        <v>8.2436073360998456</v>
      </c>
      <c r="S150" s="197">
        <v>7.9761081652071226</v>
      </c>
      <c r="T150" s="238"/>
    </row>
    <row r="151" spans="1:21">
      <c r="B151" s="193" t="s">
        <v>21</v>
      </c>
      <c r="C151" s="194"/>
      <c r="D151" s="396">
        <v>21.063572858906412</v>
      </c>
      <c r="E151" s="396">
        <v>19.287261528899752</v>
      </c>
      <c r="F151" s="396">
        <v>18.616761290985004</v>
      </c>
      <c r="G151" s="396">
        <v>20.317303551788733</v>
      </c>
      <c r="H151" s="396">
        <v>19.980341604431985</v>
      </c>
      <c r="I151" s="396">
        <v>28.588364953009734</v>
      </c>
      <c r="J151" s="396">
        <v>20.459650852293521</v>
      </c>
      <c r="K151" s="396">
        <v>18.713762800993656</v>
      </c>
      <c r="L151" s="396">
        <v>17.17280380623124</v>
      </c>
      <c r="M151" s="396">
        <v>16.794557318336295</v>
      </c>
      <c r="N151" s="196">
        <v>21.253677405059403</v>
      </c>
      <c r="O151" s="196">
        <v>21.7693835132788</v>
      </c>
      <c r="P151" s="367">
        <f t="shared" si="17"/>
        <v>20.493373539882949</v>
      </c>
      <c r="Q151" s="9"/>
      <c r="R151" s="9">
        <f>SUMPRODUCT(D147:O147,D151:O151)/P147</f>
        <v>20.493373539882949</v>
      </c>
      <c r="S151" s="197">
        <v>27.254555501550691</v>
      </c>
      <c r="T151" s="238"/>
    </row>
    <row r="152" spans="1:21">
      <c r="B152" s="193" t="s">
        <v>22</v>
      </c>
      <c r="C152" s="194"/>
      <c r="D152" s="396">
        <v>38.34719394905261</v>
      </c>
      <c r="E152" s="396">
        <v>38.205865635397664</v>
      </c>
      <c r="F152" s="396">
        <v>39.115132485452676</v>
      </c>
      <c r="G152" s="396">
        <v>39.340891969116079</v>
      </c>
      <c r="H152" s="396">
        <v>39.272117270289797</v>
      </c>
      <c r="I152" s="396">
        <v>38.778045685608426</v>
      </c>
      <c r="J152" s="396">
        <v>39.770777452891707</v>
      </c>
      <c r="K152" s="396">
        <v>39.256706132297609</v>
      </c>
      <c r="L152" s="396">
        <v>39.695572158213274</v>
      </c>
      <c r="M152" s="396">
        <v>38.202331657951504</v>
      </c>
      <c r="N152" s="196">
        <v>38.090924779298284</v>
      </c>
      <c r="O152" s="196">
        <v>37.845766785445491</v>
      </c>
      <c r="P152" s="367">
        <f t="shared" si="17"/>
        <v>38.720758157840116</v>
      </c>
      <c r="Q152" s="9"/>
      <c r="R152" s="9">
        <f>SUMPRODUCT(D147:O147,D152:O152)/P147</f>
        <v>38.720758157840116</v>
      </c>
      <c r="S152" s="197">
        <v>38.285233081479049</v>
      </c>
      <c r="T152" s="238"/>
    </row>
    <row r="153" spans="1:21" ht="13" thickBot="1">
      <c r="B153" s="223" t="s">
        <v>29</v>
      </c>
      <c r="C153" s="318"/>
      <c r="D153" s="393">
        <v>263.73631</v>
      </c>
      <c r="E153" s="393">
        <v>173.73991000000001</v>
      </c>
      <c r="F153" s="393">
        <v>195.52851999999999</v>
      </c>
      <c r="G153" s="393">
        <v>187.631</v>
      </c>
      <c r="H153" s="393">
        <v>135.04874000000001</v>
      </c>
      <c r="I153" s="393">
        <v>177.78006999999999</v>
      </c>
      <c r="J153" s="393">
        <v>117.7529</v>
      </c>
      <c r="K153" s="393">
        <v>150.47884999999999</v>
      </c>
      <c r="L153" s="393">
        <v>120.06103</v>
      </c>
      <c r="M153" s="393">
        <v>174.24952999999999</v>
      </c>
      <c r="N153" s="225">
        <v>240</v>
      </c>
      <c r="O153" s="225">
        <v>240</v>
      </c>
      <c r="P153" s="226">
        <f>SUM(D153:O153)</f>
        <v>2176.00686</v>
      </c>
      <c r="Q153" s="9"/>
      <c r="R153" s="9"/>
      <c r="S153" s="226">
        <v>2037</v>
      </c>
      <c r="U153" s="251"/>
    </row>
    <row r="154" spans="1:21">
      <c r="B154" s="49" t="s">
        <v>37</v>
      </c>
      <c r="C154" s="104">
        <v>98.211591999999996</v>
      </c>
      <c r="D154" s="397">
        <v>27.817452899999999</v>
      </c>
      <c r="E154" s="397">
        <v>52.0458243</v>
      </c>
      <c r="F154" s="397">
        <v>69.138914099999994</v>
      </c>
      <c r="G154" s="397">
        <v>78.651180000000011</v>
      </c>
      <c r="H154" s="397">
        <v>106.0548618</v>
      </c>
      <c r="I154" s="397">
        <v>109.26518900000001</v>
      </c>
      <c r="J154" s="397">
        <v>167.39192685199998</v>
      </c>
      <c r="K154" s="397">
        <v>163.7822875999999</v>
      </c>
      <c r="L154" s="397">
        <v>217.99292985000002</v>
      </c>
      <c r="M154" s="397">
        <v>183.15564943800001</v>
      </c>
      <c r="N154" s="104">
        <v>163.15564943800001</v>
      </c>
      <c r="O154" s="104">
        <v>149.76547343800075</v>
      </c>
      <c r="P154" s="51">
        <f>O154</f>
        <v>149.76547343800075</v>
      </c>
      <c r="Q154" s="5"/>
      <c r="R154" s="2"/>
      <c r="S154" s="51">
        <v>88</v>
      </c>
      <c r="T154" s="117"/>
      <c r="U154" s="251"/>
    </row>
    <row r="155" spans="1:21" ht="13" thickBot="1">
      <c r="B155" s="146" t="s">
        <v>38</v>
      </c>
      <c r="C155" s="147">
        <v>7.1453290999999997</v>
      </c>
      <c r="D155" s="398">
        <v>14.533793899999999</v>
      </c>
      <c r="E155" s="398">
        <v>22.0183818</v>
      </c>
      <c r="F155" s="398">
        <v>2.4607809999999999</v>
      </c>
      <c r="G155" s="398">
        <v>8.0071534</v>
      </c>
      <c r="H155" s="398">
        <v>43.922120300000003</v>
      </c>
      <c r="I155" s="398">
        <v>37.100014999999999</v>
      </c>
      <c r="J155" s="398">
        <v>52.007180240000004</v>
      </c>
      <c r="K155" s="398">
        <v>28.811843100000001</v>
      </c>
      <c r="L155" s="398">
        <v>38.287336199999999</v>
      </c>
      <c r="M155" s="398">
        <v>42.292640646000002</v>
      </c>
      <c r="N155" s="147">
        <v>42.292640646000002</v>
      </c>
      <c r="O155" s="147">
        <v>43.286711645999851</v>
      </c>
      <c r="P155" s="149">
        <f>O155</f>
        <v>43.286711645999851</v>
      </c>
      <c r="Q155" s="5"/>
      <c r="R155" s="2"/>
      <c r="S155" s="102">
        <v>63</v>
      </c>
    </row>
    <row r="156" spans="1:21">
      <c r="B156" s="3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5"/>
      <c r="R156" s="2"/>
      <c r="S156" s="8"/>
    </row>
    <row r="157" spans="1:21" ht="13" thickBot="1">
      <c r="B157" s="38"/>
      <c r="C157" s="38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6"/>
      <c r="S157" s="5"/>
    </row>
    <row r="158" spans="1:21" ht="13" thickBot="1">
      <c r="A158" s="118" t="s">
        <v>34</v>
      </c>
      <c r="B158" s="21" t="s">
        <v>60</v>
      </c>
      <c r="C158" s="75"/>
      <c r="D158" s="16" t="s">
        <v>4</v>
      </c>
      <c r="E158" s="16" t="s">
        <v>5</v>
      </c>
      <c r="F158" s="16" t="s">
        <v>6</v>
      </c>
      <c r="G158" s="16" t="s">
        <v>7</v>
      </c>
      <c r="H158" s="16" t="s">
        <v>8</v>
      </c>
      <c r="I158" s="16" t="s">
        <v>9</v>
      </c>
      <c r="J158" s="16" t="s">
        <v>10</v>
      </c>
      <c r="K158" s="16" t="s">
        <v>11</v>
      </c>
      <c r="L158" s="16" t="s">
        <v>12</v>
      </c>
      <c r="M158" s="16" t="s">
        <v>13</v>
      </c>
      <c r="N158" s="16" t="s">
        <v>14</v>
      </c>
      <c r="O158" s="17" t="s">
        <v>15</v>
      </c>
      <c r="P158" s="31" t="s">
        <v>1</v>
      </c>
      <c r="Q158" s="47"/>
      <c r="R158" s="23"/>
      <c r="S158" s="31" t="s">
        <v>1</v>
      </c>
    </row>
    <row r="159" spans="1:21">
      <c r="B159" s="207" t="s">
        <v>32</v>
      </c>
      <c r="C159" s="208"/>
      <c r="D159" s="389">
        <v>36.66854</v>
      </c>
      <c r="E159" s="389">
        <v>40.429600000000001</v>
      </c>
      <c r="F159" s="389">
        <v>41.222171000000003</v>
      </c>
      <c r="G159" s="389">
        <v>46.549130000000005</v>
      </c>
      <c r="H159" s="389">
        <v>48.071481157090901</v>
      </c>
      <c r="I159" s="389">
        <v>50.944810476000001</v>
      </c>
      <c r="J159" s="389">
        <v>51.131705699999998</v>
      </c>
      <c r="K159" s="389">
        <v>49.696183274999996</v>
      </c>
      <c r="L159" s="389">
        <v>48.912116134999998</v>
      </c>
      <c r="M159" s="389">
        <v>32.930645315999989</v>
      </c>
      <c r="N159" s="209">
        <v>21</v>
      </c>
      <c r="O159" s="209">
        <v>27.201724955569812</v>
      </c>
      <c r="P159" s="210">
        <f>SUM(D159:O159)</f>
        <v>494.75810801466071</v>
      </c>
      <c r="Q159" s="26"/>
      <c r="R159" s="26"/>
      <c r="S159" s="210">
        <v>606</v>
      </c>
      <c r="T159" s="18" t="s">
        <v>54</v>
      </c>
    </row>
    <row r="160" spans="1:21">
      <c r="B160" s="185" t="s">
        <v>30</v>
      </c>
      <c r="C160" s="186"/>
      <c r="D160" s="369">
        <v>9.4981500000000008</v>
      </c>
      <c r="E160" s="369">
        <v>5.93445</v>
      </c>
      <c r="F160" s="369">
        <v>23.633500000000002</v>
      </c>
      <c r="G160" s="369">
        <v>25.649450000000002</v>
      </c>
      <c r="H160" s="369">
        <v>42.97719</v>
      </c>
      <c r="I160" s="369">
        <v>46.17521</v>
      </c>
      <c r="J160" s="369">
        <v>72.176659999999998</v>
      </c>
      <c r="K160" s="369">
        <v>13.84445</v>
      </c>
      <c r="L160" s="369">
        <v>0</v>
      </c>
      <c r="M160" s="369">
        <v>47.195799999999998</v>
      </c>
      <c r="N160" s="187">
        <v>0</v>
      </c>
      <c r="O160" s="187">
        <v>0</v>
      </c>
      <c r="P160" s="188">
        <f>SUM(D160:O160)</f>
        <v>287.08485999999999</v>
      </c>
      <c r="Q160" s="29"/>
      <c r="R160" s="29"/>
      <c r="S160" s="188">
        <v>591</v>
      </c>
    </row>
    <row r="161" spans="1:33">
      <c r="B161" s="193" t="s">
        <v>56</v>
      </c>
      <c r="C161" s="194"/>
      <c r="D161" s="394">
        <v>6571.5022289184244</v>
      </c>
      <c r="E161" s="394">
        <v>6870.6132266666664</v>
      </c>
      <c r="F161" s="394">
        <v>6804.7599199859806</v>
      </c>
      <c r="G161" s="394">
        <v>6863.1036296272086</v>
      </c>
      <c r="H161" s="394">
        <v>6917.9128577218871</v>
      </c>
      <c r="I161" s="394">
        <v>6963.7002975966698</v>
      </c>
      <c r="J161" s="394">
        <v>6950.4046521602459</v>
      </c>
      <c r="K161" s="394">
        <v>6984.0000407538209</v>
      </c>
      <c r="L161" s="394"/>
      <c r="M161" s="394">
        <v>7009.4203302970454</v>
      </c>
      <c r="N161" s="200"/>
      <c r="O161" s="200"/>
      <c r="P161" s="363">
        <f>SUMPRODUCT(D161:O161,$D$160:$O$160)/SUM($D$160:$O$160)</f>
        <v>6925.0261517068666</v>
      </c>
      <c r="Q161" s="8"/>
      <c r="R161" s="12">
        <f>SUMPRODUCT(D160:O160,D161:O161)/P160</f>
        <v>6925.0261517068666</v>
      </c>
      <c r="S161" s="188">
        <v>6914.924833624611</v>
      </c>
      <c r="T161" s="239"/>
    </row>
    <row r="162" spans="1:33">
      <c r="B162" s="193" t="s">
        <v>16</v>
      </c>
      <c r="C162" s="194"/>
      <c r="D162" s="395">
        <v>1.7712264150943398</v>
      </c>
      <c r="E162" s="395">
        <v>0.82</v>
      </c>
      <c r="F162" s="395">
        <v>1.1686534698197493</v>
      </c>
      <c r="G162" s="395">
        <v>1.2243569582860536</v>
      </c>
      <c r="H162" s="395">
        <v>1.1903144410219055</v>
      </c>
      <c r="I162" s="395">
        <v>1.2473920042048163</v>
      </c>
      <c r="J162" s="395">
        <v>1.2027591287197246</v>
      </c>
      <c r="K162" s="395">
        <v>1.3560346212173147</v>
      </c>
      <c r="L162" s="395"/>
      <c r="M162" s="395">
        <v>1.1336740071215494</v>
      </c>
      <c r="N162" s="201"/>
      <c r="O162" s="201"/>
      <c r="P162" s="367">
        <f t="shared" ref="P162:P165" si="18">SUMPRODUCT(D162:O162,$D$160:$O$160)/SUM($D$160:$O$160)</f>
        <v>1.2141266421634465</v>
      </c>
      <c r="Q162" s="9"/>
      <c r="R162" s="9">
        <f>SUMPRODUCT(D160:O160,D162:O162)/P160</f>
        <v>1.2141266421634465</v>
      </c>
      <c r="S162" s="197">
        <v>0.97967782668745695</v>
      </c>
      <c r="T162" s="238"/>
      <c r="U162" s="15"/>
      <c r="V162" s="15"/>
    </row>
    <row r="163" spans="1:33">
      <c r="B163" s="193" t="s">
        <v>17</v>
      </c>
      <c r="C163" s="194"/>
      <c r="D163" s="396">
        <v>4.8215801886792455</v>
      </c>
      <c r="E163" s="396">
        <v>2.9799999999999995</v>
      </c>
      <c r="F163" s="396">
        <v>3.39306674152584</v>
      </c>
      <c r="G163" s="396">
        <v>3.00196482107097</v>
      </c>
      <c r="H163" s="396">
        <v>2.8749350865485632</v>
      </c>
      <c r="I163" s="396">
        <v>2.7396454176433203</v>
      </c>
      <c r="J163" s="396">
        <v>2.5228414993094392</v>
      </c>
      <c r="K163" s="396">
        <v>2.6025780303521548</v>
      </c>
      <c r="L163" s="396"/>
      <c r="M163" s="396">
        <v>1.9931948065627494</v>
      </c>
      <c r="N163" s="196"/>
      <c r="O163" s="196"/>
      <c r="P163" s="367">
        <f t="shared" si="18"/>
        <v>2.7271442813657485</v>
      </c>
      <c r="Q163" s="9"/>
      <c r="R163" s="9">
        <f>SUMPRODUCT(D160:O160,D163:O163)/P160</f>
        <v>2.7271442813657485</v>
      </c>
      <c r="S163" s="197">
        <v>3.7673803156838583</v>
      </c>
      <c r="T163" s="238"/>
      <c r="U163" s="15"/>
      <c r="V163" s="15"/>
    </row>
    <row r="164" spans="1:33">
      <c r="B164" s="193" t="s">
        <v>21</v>
      </c>
      <c r="C164" s="194"/>
      <c r="D164" s="396">
        <v>5.7297523584905656</v>
      </c>
      <c r="E164" s="396">
        <v>6.2500000000000009</v>
      </c>
      <c r="F164" s="396">
        <v>6.5932641170299657</v>
      </c>
      <c r="G164" s="396">
        <v>5.0621123671972477</v>
      </c>
      <c r="H164" s="396">
        <v>5.5060401124331646</v>
      </c>
      <c r="I164" s="396">
        <v>5.0076136154129784</v>
      </c>
      <c r="J164" s="396">
        <v>5.1434401841351818</v>
      </c>
      <c r="K164" s="396">
        <v>4.960941443357437</v>
      </c>
      <c r="L164" s="396"/>
      <c r="M164" s="396">
        <v>4.8733349439099198</v>
      </c>
      <c r="N164" s="196"/>
      <c r="O164" s="196"/>
      <c r="P164" s="367">
        <f t="shared" si="18"/>
        <v>5.2770291971948069</v>
      </c>
      <c r="Q164" s="9"/>
      <c r="R164" s="9">
        <f>SUMPRODUCT(D160:O160,D164:O164)/P160</f>
        <v>5.2770291971948069</v>
      </c>
      <c r="S164" s="197">
        <v>8.6903071606236697</v>
      </c>
      <c r="T164" s="238"/>
    </row>
    <row r="165" spans="1:33">
      <c r="B165" s="193" t="s">
        <v>22</v>
      </c>
      <c r="C165" s="194"/>
      <c r="D165" s="396">
        <v>10.061898584905659</v>
      </c>
      <c r="E165" s="396">
        <v>11.07</v>
      </c>
      <c r="F165" s="396">
        <v>11.352853790688217</v>
      </c>
      <c r="G165" s="396">
        <v>10.890247646413854</v>
      </c>
      <c r="H165" s="396">
        <v>10.731007883001881</v>
      </c>
      <c r="I165" s="396">
        <v>10.359557291666667</v>
      </c>
      <c r="J165" s="396">
        <v>9.347560629877055</v>
      </c>
      <c r="K165" s="396">
        <v>9.6324698709768892</v>
      </c>
      <c r="L165" s="396"/>
      <c r="M165" s="396">
        <v>10.168887650119743</v>
      </c>
      <c r="N165" s="196"/>
      <c r="O165" s="196"/>
      <c r="P165" s="367">
        <f t="shared" si="18"/>
        <v>10.22834974615018</v>
      </c>
      <c r="Q165" s="9"/>
      <c r="R165" s="9">
        <f>SUMPRODUCT(D160:O160,D165:O165)/P160</f>
        <v>10.22834974615018</v>
      </c>
      <c r="S165" s="197">
        <v>4.734175124469358</v>
      </c>
      <c r="T165" s="238"/>
    </row>
    <row r="166" spans="1:33" ht="13" thickBot="1">
      <c r="B166" s="223" t="s">
        <v>29</v>
      </c>
      <c r="C166" s="318"/>
      <c r="D166" s="393">
        <v>7.6254600000000003</v>
      </c>
      <c r="E166" s="393">
        <v>8.4606999999999992</v>
      </c>
      <c r="F166" s="393">
        <v>7.5841900000000004</v>
      </c>
      <c r="G166" s="393">
        <v>14.90849</v>
      </c>
      <c r="H166" s="393">
        <v>60.036529999999999</v>
      </c>
      <c r="I166" s="393">
        <v>30.36655</v>
      </c>
      <c r="J166" s="393">
        <v>45.339730000000003</v>
      </c>
      <c r="K166" s="393">
        <v>49.883879999999998</v>
      </c>
      <c r="L166" s="393">
        <v>7.5401499999999997</v>
      </c>
      <c r="M166" s="393">
        <v>7.5028699999999997</v>
      </c>
      <c r="N166" s="225">
        <v>37.5</v>
      </c>
      <c r="O166" s="225">
        <v>0</v>
      </c>
      <c r="P166" s="226">
        <f>SUM(D166:O166)</f>
        <v>276.74855000000002</v>
      </c>
      <c r="Q166" s="9"/>
      <c r="R166" s="9"/>
      <c r="S166" s="226">
        <v>560</v>
      </c>
    </row>
    <row r="167" spans="1:33">
      <c r="B167" s="49" t="s">
        <v>37</v>
      </c>
      <c r="C167" s="104">
        <v>31.610230000000001</v>
      </c>
      <c r="D167" s="397">
        <v>56.740570168271802</v>
      </c>
      <c r="E167" s="397">
        <v>88.921389983036605</v>
      </c>
      <c r="F167" s="397">
        <v>108.62582093745519</v>
      </c>
      <c r="G167" s="397">
        <v>129.4267416761181</v>
      </c>
      <c r="H167" s="397">
        <v>130.30494077686819</v>
      </c>
      <c r="I167" s="397">
        <v>138.61252660824601</v>
      </c>
      <c r="J167" s="397">
        <v>118.90053288626501</v>
      </c>
      <c r="K167" s="397">
        <v>150.77157990135811</v>
      </c>
      <c r="L167" s="397">
        <v>197.11478930957298</v>
      </c>
      <c r="M167" s="397">
        <v>186.36546358800001</v>
      </c>
      <c r="N167" s="104">
        <v>207.36546358800001</v>
      </c>
      <c r="O167" s="104">
        <v>234.56718854356981</v>
      </c>
      <c r="P167" s="51">
        <f>O167</f>
        <v>234.56718854356981</v>
      </c>
      <c r="Q167" s="5"/>
      <c r="R167" s="2"/>
      <c r="S167" s="51">
        <v>14.999892526457305</v>
      </c>
      <c r="T167" s="117"/>
    </row>
    <row r="168" spans="1:33" ht="13" thickBot="1">
      <c r="B168" s="146" t="s">
        <v>38</v>
      </c>
      <c r="C168" s="147">
        <v>1.4476356065832201</v>
      </c>
      <c r="D168" s="398">
        <v>3.2148861541077198</v>
      </c>
      <c r="E168" s="398">
        <v>0.71205040961652699</v>
      </c>
      <c r="F168" s="398">
        <v>16.567363496867799</v>
      </c>
      <c r="G168" s="398">
        <v>25.3890220044693</v>
      </c>
      <c r="H168" s="398">
        <v>6.5416176995924804</v>
      </c>
      <c r="I168" s="398">
        <v>21.596041558897699</v>
      </c>
      <c r="J168" s="398">
        <v>49.486630645309098</v>
      </c>
      <c r="K168" s="398">
        <v>10.5976247032833</v>
      </c>
      <c r="L168" s="398">
        <v>3.0885553794082998</v>
      </c>
      <c r="M168" s="398">
        <v>38.299274599999997</v>
      </c>
      <c r="N168" s="147">
        <v>0.79927459999999684</v>
      </c>
      <c r="O168" s="147">
        <v>0.79927459999999684</v>
      </c>
      <c r="P168" s="149">
        <f>O168</f>
        <v>0.79927459999999684</v>
      </c>
      <c r="Q168" s="5"/>
      <c r="R168" s="2"/>
      <c r="S168" s="102">
        <v>31</v>
      </c>
    </row>
    <row r="169" spans="1:33" ht="13" thickBot="1">
      <c r="B169" s="38"/>
      <c r="C169" s="38"/>
      <c r="D169" s="319"/>
      <c r="E169" s="319"/>
      <c r="F169" s="319"/>
      <c r="G169" s="319"/>
      <c r="H169" s="319"/>
      <c r="I169" s="319"/>
      <c r="J169" s="319"/>
      <c r="K169" s="319"/>
      <c r="L169" s="319"/>
      <c r="M169" s="319"/>
      <c r="N169" s="319"/>
      <c r="O169" s="319"/>
      <c r="P169" s="5"/>
      <c r="Q169" s="5"/>
      <c r="R169" s="6"/>
      <c r="S169" s="5"/>
      <c r="U169"/>
      <c r="V169"/>
      <c r="W169"/>
      <c r="X169"/>
      <c r="Y169"/>
      <c r="Z169"/>
      <c r="AA169"/>
      <c r="AB169"/>
      <c r="AC169"/>
      <c r="AD169"/>
      <c r="AE169"/>
      <c r="AF169"/>
      <c r="AG169"/>
    </row>
    <row r="170" spans="1:33" ht="13" thickBot="1">
      <c r="A170" s="118" t="s">
        <v>34</v>
      </c>
      <c r="B170" s="21" t="s">
        <v>109</v>
      </c>
      <c r="C170" s="75"/>
      <c r="D170" s="17" t="s">
        <v>4</v>
      </c>
      <c r="E170" s="17" t="s">
        <v>5</v>
      </c>
      <c r="F170" s="17" t="s">
        <v>6</v>
      </c>
      <c r="G170" s="17" t="s">
        <v>7</v>
      </c>
      <c r="H170" s="17" t="s">
        <v>8</v>
      </c>
      <c r="I170" s="17" t="s">
        <v>9</v>
      </c>
      <c r="J170" s="17" t="s">
        <v>10</v>
      </c>
      <c r="K170" s="17" t="s">
        <v>11</v>
      </c>
      <c r="L170" s="17" t="s">
        <v>12</v>
      </c>
      <c r="M170" s="17" t="s">
        <v>13</v>
      </c>
      <c r="N170" s="17" t="s">
        <v>14</v>
      </c>
      <c r="O170" s="17" t="s">
        <v>15</v>
      </c>
      <c r="P170" s="31" t="s">
        <v>1</v>
      </c>
      <c r="Q170" s="47"/>
      <c r="R170" s="23"/>
      <c r="S170" s="31" t="s">
        <v>1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</row>
    <row r="171" spans="1:33">
      <c r="B171" s="207" t="s">
        <v>32</v>
      </c>
      <c r="C171" s="208"/>
      <c r="D171" s="389">
        <v>0</v>
      </c>
      <c r="E171" s="389">
        <v>0</v>
      </c>
      <c r="F171" s="389">
        <v>0</v>
      </c>
      <c r="G171" s="389">
        <v>0</v>
      </c>
      <c r="H171" s="389">
        <v>0</v>
      </c>
      <c r="I171" s="389">
        <v>0</v>
      </c>
      <c r="J171" s="389">
        <v>0</v>
      </c>
      <c r="K171" s="389">
        <v>0</v>
      </c>
      <c r="L171" s="389">
        <v>0</v>
      </c>
      <c r="M171" s="389">
        <v>0</v>
      </c>
      <c r="N171" s="209">
        <v>0</v>
      </c>
      <c r="O171" s="209">
        <v>0</v>
      </c>
      <c r="P171" s="210">
        <f>SUM(D171:O171)</f>
        <v>0</v>
      </c>
      <c r="Q171" s="26"/>
      <c r="R171" s="26"/>
      <c r="S171" s="210">
        <v>450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</row>
    <row r="172" spans="1:33">
      <c r="B172" s="185" t="s">
        <v>30</v>
      </c>
      <c r="C172" s="186"/>
      <c r="D172" s="369">
        <v>0</v>
      </c>
      <c r="E172" s="369">
        <v>0</v>
      </c>
      <c r="F172" s="369">
        <v>0</v>
      </c>
      <c r="G172" s="369">
        <v>0</v>
      </c>
      <c r="H172" s="369">
        <v>0</v>
      </c>
      <c r="I172" s="369">
        <v>0</v>
      </c>
      <c r="J172" s="369">
        <v>0</v>
      </c>
      <c r="K172" s="369">
        <v>0</v>
      </c>
      <c r="L172" s="369">
        <v>0</v>
      </c>
      <c r="M172" s="369">
        <v>0</v>
      </c>
      <c r="N172" s="187">
        <v>0</v>
      </c>
      <c r="O172" s="187">
        <v>0</v>
      </c>
      <c r="P172" s="188">
        <f>SUM(D172:O172)</f>
        <v>0</v>
      </c>
      <c r="Q172" s="40"/>
      <c r="R172" s="40"/>
      <c r="S172" s="188">
        <f>S173</f>
        <v>300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</row>
    <row r="173" spans="1:33">
      <c r="B173" s="189" t="s">
        <v>142</v>
      </c>
      <c r="C173" s="190"/>
      <c r="D173" s="394"/>
      <c r="E173" s="394"/>
      <c r="F173" s="410"/>
      <c r="G173" s="410"/>
      <c r="H173" s="410"/>
      <c r="I173" s="410"/>
      <c r="J173" s="410"/>
      <c r="K173" s="410"/>
      <c r="L173" s="410"/>
      <c r="M173" s="410">
        <v>0</v>
      </c>
      <c r="N173" s="320">
        <v>0</v>
      </c>
      <c r="O173" s="320">
        <v>0</v>
      </c>
      <c r="P173" s="321">
        <f>SUM(D173:O173)</f>
        <v>0</v>
      </c>
      <c r="Q173" s="40"/>
      <c r="R173" s="40"/>
      <c r="S173" s="321">
        <v>300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</row>
    <row r="174" spans="1:33">
      <c r="B174" s="193" t="s">
        <v>56</v>
      </c>
      <c r="C174" s="194"/>
      <c r="D174" s="395"/>
      <c r="E174" s="395"/>
      <c r="F174" s="411"/>
      <c r="G174" s="411"/>
      <c r="H174" s="411"/>
      <c r="I174" s="411">
        <v>0</v>
      </c>
      <c r="J174" s="411">
        <v>0</v>
      </c>
      <c r="K174" s="411">
        <v>0</v>
      </c>
      <c r="L174" s="411">
        <v>0</v>
      </c>
      <c r="M174" s="411">
        <v>0</v>
      </c>
      <c r="N174" s="322">
        <v>0</v>
      </c>
      <c r="O174" s="322">
        <v>0</v>
      </c>
      <c r="P174" s="364">
        <f>IFERROR(SUMPRODUCT(D174:O174,$D$173:$O$173)/SUM($D$173:$O$173),0)</f>
        <v>0</v>
      </c>
      <c r="Q174" s="8"/>
      <c r="R174" s="12" t="e">
        <f>SUMPRODUCT(D172:O172,D174:O174)/P172</f>
        <v>#DIV/0!</v>
      </c>
      <c r="S174" s="323">
        <v>6578.0649000700741</v>
      </c>
      <c r="T174" s="239"/>
      <c r="U174"/>
      <c r="V174"/>
      <c r="W174"/>
      <c r="X174"/>
      <c r="Y174"/>
      <c r="Z174"/>
      <c r="AA174"/>
      <c r="AB174"/>
      <c r="AC174"/>
      <c r="AD174"/>
      <c r="AE174"/>
      <c r="AF174"/>
      <c r="AG174"/>
    </row>
    <row r="175" spans="1:33">
      <c r="B175" s="193" t="s">
        <v>16</v>
      </c>
      <c r="C175" s="194"/>
      <c r="D175" s="396"/>
      <c r="E175" s="396"/>
      <c r="F175" s="412"/>
      <c r="G175" s="412"/>
      <c r="H175" s="412"/>
      <c r="I175" s="412">
        <v>0</v>
      </c>
      <c r="J175" s="412">
        <v>0</v>
      </c>
      <c r="K175" s="412">
        <v>0</v>
      </c>
      <c r="L175" s="412">
        <v>0</v>
      </c>
      <c r="M175" s="412">
        <v>0</v>
      </c>
      <c r="N175" s="324">
        <v>0</v>
      </c>
      <c r="O175" s="324">
        <v>0</v>
      </c>
      <c r="P175" s="366">
        <f>IFERROR(SUMPRODUCT(D175:O175,$D$173:$O$173)/SUM($D$173:$O$173),0)</f>
        <v>0</v>
      </c>
      <c r="Q175" s="9"/>
      <c r="R175" s="9" t="e">
        <f>SUMPRODUCT(D172:O172,D175:O175)/P172</f>
        <v>#DIV/0!</v>
      </c>
      <c r="S175" s="134">
        <v>1.1080037074417823</v>
      </c>
      <c r="T175" s="238"/>
      <c r="U175"/>
      <c r="V175"/>
      <c r="W175"/>
      <c r="X175"/>
      <c r="Y175"/>
      <c r="Z175"/>
      <c r="AA175"/>
      <c r="AB175"/>
      <c r="AC175"/>
      <c r="AD175"/>
      <c r="AE175"/>
      <c r="AF175"/>
      <c r="AG175"/>
    </row>
    <row r="176" spans="1:33">
      <c r="B176" s="193" t="s">
        <v>17</v>
      </c>
      <c r="C176" s="194"/>
      <c r="D176" s="396"/>
      <c r="E176" s="396"/>
      <c r="F176" s="412"/>
      <c r="G176" s="412"/>
      <c r="H176" s="412"/>
      <c r="I176" s="412">
        <v>0</v>
      </c>
      <c r="J176" s="412">
        <v>0</v>
      </c>
      <c r="K176" s="412">
        <v>0</v>
      </c>
      <c r="L176" s="412">
        <v>0</v>
      </c>
      <c r="M176" s="412">
        <v>0</v>
      </c>
      <c r="N176" s="324">
        <v>0</v>
      </c>
      <c r="O176" s="324">
        <v>0</v>
      </c>
      <c r="P176" s="366">
        <f>IFERROR(SUMPRODUCT(D176:O176,$D$173:$O$173)/SUM($D$173:$O$173),0)</f>
        <v>0</v>
      </c>
      <c r="Q176" s="9"/>
      <c r="R176" s="9" t="e">
        <f>SUMPRODUCT(D172:O172,D176:O176)/P172</f>
        <v>#DIV/0!</v>
      </c>
      <c r="S176" s="134">
        <v>6.0163576050393557</v>
      </c>
      <c r="T176" s="238"/>
      <c r="U176"/>
      <c r="V176"/>
      <c r="W176"/>
      <c r="X176"/>
      <c r="Y176"/>
      <c r="Z176"/>
      <c r="AA176"/>
      <c r="AB176"/>
      <c r="AC176"/>
      <c r="AD176"/>
      <c r="AE176"/>
      <c r="AF176"/>
      <c r="AG176"/>
    </row>
    <row r="177" spans="2:33">
      <c r="B177" s="193" t="s">
        <v>21</v>
      </c>
      <c r="C177" s="194"/>
      <c r="D177" s="396"/>
      <c r="E177" s="396"/>
      <c r="F177" s="412"/>
      <c r="G177" s="412"/>
      <c r="H177" s="412"/>
      <c r="I177" s="412">
        <v>0</v>
      </c>
      <c r="J177" s="412">
        <v>0</v>
      </c>
      <c r="K177" s="412">
        <v>0</v>
      </c>
      <c r="L177" s="412">
        <v>0</v>
      </c>
      <c r="M177" s="412">
        <v>0</v>
      </c>
      <c r="N177" s="324">
        <v>0</v>
      </c>
      <c r="O177" s="324">
        <v>0</v>
      </c>
      <c r="P177" s="366">
        <f>IFERROR(SUMPRODUCT(D177:O177,$D$173:$O$173)/SUM($D$173:$O$173),0)</f>
        <v>0</v>
      </c>
      <c r="Q177" s="9"/>
      <c r="R177" s="9" t="e">
        <f>SUMPRODUCT(D172:O172,D177:O177)/P172</f>
        <v>#DIV/0!</v>
      </c>
      <c r="S177" s="134">
        <v>7.5822290469407898</v>
      </c>
      <c r="T177" s="238"/>
      <c r="U177"/>
      <c r="V177"/>
      <c r="W177"/>
      <c r="X177"/>
      <c r="Y177"/>
      <c r="Z177"/>
      <c r="AA177"/>
      <c r="AB177"/>
      <c r="AC177"/>
      <c r="AD177"/>
      <c r="AE177"/>
      <c r="AF177"/>
      <c r="AG177"/>
    </row>
    <row r="178" spans="2:33">
      <c r="B178" s="193" t="s">
        <v>22</v>
      </c>
      <c r="C178" s="194"/>
      <c r="D178" s="396"/>
      <c r="E178" s="396"/>
      <c r="F178" s="412"/>
      <c r="G178" s="412"/>
      <c r="H178" s="412"/>
      <c r="I178" s="412">
        <v>0</v>
      </c>
      <c r="J178" s="412">
        <v>0</v>
      </c>
      <c r="K178" s="412">
        <v>0</v>
      </c>
      <c r="L178" s="412">
        <v>0</v>
      </c>
      <c r="M178" s="412">
        <v>0</v>
      </c>
      <c r="N178" s="324">
        <v>0</v>
      </c>
      <c r="O178" s="324">
        <v>0</v>
      </c>
      <c r="P178" s="366">
        <f>IFERROR(SUMPRODUCT(D178:O178,$D$173:$O$173)/SUM($D$173:$O$173),0)</f>
        <v>0</v>
      </c>
      <c r="Q178" s="9"/>
      <c r="R178" s="9" t="e">
        <f>SUMPRODUCT(D172:O172,D178:O178)/P172</f>
        <v>#DIV/0!</v>
      </c>
      <c r="S178" s="134">
        <v>14.687410052788946</v>
      </c>
      <c r="T178" s="238"/>
      <c r="U178"/>
      <c r="V178"/>
      <c r="W178"/>
      <c r="X178"/>
      <c r="Y178"/>
      <c r="Z178"/>
      <c r="AA178"/>
      <c r="AB178"/>
      <c r="AC178"/>
      <c r="AD178"/>
      <c r="AE178"/>
      <c r="AF178"/>
      <c r="AG178"/>
    </row>
    <row r="179" spans="2:33" ht="13" thickBot="1">
      <c r="B179" s="325" t="s">
        <v>111</v>
      </c>
      <c r="C179" s="224"/>
      <c r="D179" s="396">
        <v>0</v>
      </c>
      <c r="E179" s="396">
        <v>0</v>
      </c>
      <c r="F179" s="413">
        <v>0</v>
      </c>
      <c r="G179" s="413">
        <v>0</v>
      </c>
      <c r="H179" s="413">
        <v>0</v>
      </c>
      <c r="I179" s="413">
        <v>0</v>
      </c>
      <c r="J179" s="413">
        <v>0</v>
      </c>
      <c r="K179" s="413">
        <v>0</v>
      </c>
      <c r="L179" s="413">
        <v>0</v>
      </c>
      <c r="M179" s="413">
        <v>0</v>
      </c>
      <c r="N179" s="326">
        <v>0</v>
      </c>
      <c r="O179" s="326">
        <v>0</v>
      </c>
      <c r="P179" s="226">
        <f>SUM(D179:O179)</f>
        <v>0</v>
      </c>
      <c r="Q179" s="9"/>
      <c r="R179" s="9"/>
      <c r="S179" s="226">
        <v>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</row>
    <row r="180" spans="2:33">
      <c r="B180" s="49" t="s">
        <v>37</v>
      </c>
      <c r="C180" s="104">
        <v>0</v>
      </c>
      <c r="D180" s="397">
        <v>0</v>
      </c>
      <c r="E180" s="397">
        <v>0</v>
      </c>
      <c r="F180" s="397">
        <v>0</v>
      </c>
      <c r="G180" s="397">
        <v>0</v>
      </c>
      <c r="H180" s="397">
        <v>0</v>
      </c>
      <c r="I180" s="397">
        <v>0</v>
      </c>
      <c r="J180" s="397">
        <v>0</v>
      </c>
      <c r="K180" s="397">
        <v>0</v>
      </c>
      <c r="L180" s="397">
        <v>0</v>
      </c>
      <c r="M180" s="397">
        <v>0</v>
      </c>
      <c r="N180" s="104">
        <v>0</v>
      </c>
      <c r="O180" s="104">
        <v>0</v>
      </c>
      <c r="P180" s="51">
        <f>O180</f>
        <v>0</v>
      </c>
      <c r="Q180" s="39"/>
      <c r="R180" s="39"/>
      <c r="S180" s="51">
        <v>150</v>
      </c>
      <c r="T180" s="117"/>
      <c r="U180"/>
      <c r="V180"/>
      <c r="W180"/>
      <c r="X180"/>
      <c r="Y180"/>
      <c r="Z180"/>
      <c r="AA180"/>
      <c r="AB180"/>
      <c r="AC180"/>
      <c r="AD180"/>
      <c r="AE180"/>
      <c r="AF180"/>
      <c r="AG180"/>
    </row>
    <row r="181" spans="2:33" ht="13" thickBot="1">
      <c r="B181" s="146" t="s">
        <v>38</v>
      </c>
      <c r="C181" s="147">
        <v>0</v>
      </c>
      <c r="D181" s="398">
        <v>0</v>
      </c>
      <c r="E181" s="398">
        <v>0</v>
      </c>
      <c r="F181" s="398">
        <v>0</v>
      </c>
      <c r="G181" s="398">
        <v>0</v>
      </c>
      <c r="H181" s="398">
        <v>0</v>
      </c>
      <c r="I181" s="398">
        <v>0</v>
      </c>
      <c r="J181" s="398">
        <v>0</v>
      </c>
      <c r="K181" s="398">
        <v>0</v>
      </c>
      <c r="L181" s="398">
        <v>0</v>
      </c>
      <c r="M181" s="398">
        <v>0</v>
      </c>
      <c r="N181" s="147">
        <v>0</v>
      </c>
      <c r="O181" s="147">
        <v>0</v>
      </c>
      <c r="P181" s="149">
        <f>O181</f>
        <v>0</v>
      </c>
      <c r="Q181" s="39"/>
      <c r="R181" s="39"/>
      <c r="S181" s="149">
        <v>300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</row>
    <row r="182" spans="2:33" ht="13" thickBot="1">
      <c r="B182" s="38"/>
      <c r="C182" s="38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2"/>
      <c r="S182" s="5"/>
    </row>
    <row r="183" spans="2:33" ht="13" thickBot="1">
      <c r="B183" s="41" t="s">
        <v>23</v>
      </c>
      <c r="C183" s="75" t="s">
        <v>108</v>
      </c>
      <c r="D183" s="16" t="s">
        <v>4</v>
      </c>
      <c r="E183" s="16" t="s">
        <v>5</v>
      </c>
      <c r="F183" s="16" t="s">
        <v>6</v>
      </c>
      <c r="G183" s="16" t="s">
        <v>7</v>
      </c>
      <c r="H183" s="16" t="s">
        <v>8</v>
      </c>
      <c r="I183" s="16" t="s">
        <v>9</v>
      </c>
      <c r="J183" s="16" t="s">
        <v>10</v>
      </c>
      <c r="K183" s="16" t="s">
        <v>11</v>
      </c>
      <c r="L183" s="16" t="s">
        <v>12</v>
      </c>
      <c r="M183" s="16" t="s">
        <v>13</v>
      </c>
      <c r="N183" s="16" t="s">
        <v>14</v>
      </c>
      <c r="O183" s="16" t="s">
        <v>15</v>
      </c>
      <c r="P183" s="42" t="s">
        <v>24</v>
      </c>
      <c r="Q183" s="47"/>
      <c r="R183" s="23"/>
      <c r="S183" s="202" t="s">
        <v>24</v>
      </c>
      <c r="W183" s="120"/>
    </row>
    <row r="184" spans="2:33">
      <c r="B184" s="67" t="s">
        <v>32</v>
      </c>
      <c r="C184" s="85"/>
      <c r="D184" s="68">
        <f t="shared" ref="D184:O184" si="19">D6+D54+D113+D127+D146+D159+D171</f>
        <v>1716.8205753886718</v>
      </c>
      <c r="E184" s="68">
        <f t="shared" si="19"/>
        <v>1744.6741239675005</v>
      </c>
      <c r="F184" s="68">
        <f t="shared" si="19"/>
        <v>1870.2618653</v>
      </c>
      <c r="G184" s="68">
        <f t="shared" si="19"/>
        <v>1597.0963012916397</v>
      </c>
      <c r="H184" s="68">
        <f t="shared" si="19"/>
        <v>1962.7995887614725</v>
      </c>
      <c r="I184" s="68">
        <f t="shared" si="19"/>
        <v>1526.0737916078151</v>
      </c>
      <c r="J184" s="68">
        <f t="shared" si="19"/>
        <v>1461.8422095921874</v>
      </c>
      <c r="K184" s="68">
        <f t="shared" si="19"/>
        <v>1568.9928976358785</v>
      </c>
      <c r="L184" s="68">
        <f t="shared" si="19"/>
        <v>1935.7108114349996</v>
      </c>
      <c r="M184" s="68">
        <f t="shared" si="19"/>
        <v>2168.0833074970001</v>
      </c>
      <c r="N184" s="68">
        <f t="shared" si="19"/>
        <v>2119.8186266323096</v>
      </c>
      <c r="O184" s="68">
        <f t="shared" si="19"/>
        <v>2005.701265523895</v>
      </c>
      <c r="P184" s="69">
        <f>SUM(D184:O184)</f>
        <v>21677.875364633368</v>
      </c>
      <c r="Q184" s="47"/>
      <c r="R184" s="23"/>
      <c r="S184" s="184">
        <f>S6+S54+S113+S127+S146+S159+S171</f>
        <v>21854.386973313893</v>
      </c>
      <c r="U184" s="1"/>
      <c r="W184" s="121"/>
    </row>
    <row r="185" spans="2:33" ht="13" thickBot="1">
      <c r="B185" s="57" t="s">
        <v>58</v>
      </c>
      <c r="C185" s="86"/>
      <c r="D185" s="58">
        <f t="shared" ref="D185:O185" si="20">D7+D65+D114+D128+D147+D160+D172</f>
        <v>1874.0927219999996</v>
      </c>
      <c r="E185" s="58">
        <f t="shared" si="20"/>
        <v>1671.6950649999999</v>
      </c>
      <c r="F185" s="58">
        <f t="shared" si="20"/>
        <v>1694.5428550000001</v>
      </c>
      <c r="G185" s="58">
        <f t="shared" si="20"/>
        <v>1592.1208775212144</v>
      </c>
      <c r="H185" s="58">
        <f t="shared" si="20"/>
        <v>1853.6419649787854</v>
      </c>
      <c r="I185" s="58">
        <f t="shared" si="20"/>
        <v>1689.9574700000001</v>
      </c>
      <c r="J185" s="58">
        <f t="shared" si="20"/>
        <v>1260.7812885000001</v>
      </c>
      <c r="K185" s="58">
        <f t="shared" si="20"/>
        <v>1736.6799250000001</v>
      </c>
      <c r="L185" s="58">
        <f t="shared" si="20"/>
        <v>1610.4538230000001</v>
      </c>
      <c r="M185" s="58">
        <f t="shared" si="20"/>
        <v>2010.2696750000002</v>
      </c>
      <c r="N185" s="58">
        <f t="shared" si="20"/>
        <v>2065</v>
      </c>
      <c r="O185" s="58">
        <f t="shared" si="20"/>
        <v>2092.8491940000004</v>
      </c>
      <c r="P185" s="59">
        <f>SUM(D185:O185)</f>
        <v>21152.084860000003</v>
      </c>
      <c r="Q185" s="7"/>
      <c r="R185" s="7"/>
      <c r="S185" s="58">
        <f>S7+S65+S114+S128+S147+S160+S172</f>
        <v>21524.000000149426</v>
      </c>
      <c r="U185" s="1"/>
      <c r="W185" s="121"/>
    </row>
    <row r="186" spans="2:33" ht="13" hidden="1" thickBot="1">
      <c r="B186" s="54" t="s">
        <v>59</v>
      </c>
      <c r="C186" s="87"/>
      <c r="D186" s="55">
        <f t="shared" ref="D186:O186" si="21">D7+D64+D114+D128+D147+D160+D172</f>
        <v>1874.0927219999996</v>
      </c>
      <c r="E186" s="55">
        <f t="shared" si="21"/>
        <v>1671.6950649999999</v>
      </c>
      <c r="F186" s="55">
        <f t="shared" si="21"/>
        <v>1694.5428550000001</v>
      </c>
      <c r="G186" s="55">
        <f t="shared" si="21"/>
        <v>1592.1208775212144</v>
      </c>
      <c r="H186" s="55">
        <f t="shared" si="21"/>
        <v>1853.6419649787854</v>
      </c>
      <c r="I186" s="55">
        <f t="shared" si="21"/>
        <v>1689.9574700000001</v>
      </c>
      <c r="J186" s="55">
        <f t="shared" si="21"/>
        <v>1260.7812885000001</v>
      </c>
      <c r="K186" s="55">
        <f t="shared" si="21"/>
        <v>1736.6799250000001</v>
      </c>
      <c r="L186" s="55">
        <f t="shared" si="21"/>
        <v>1610.4538230000001</v>
      </c>
      <c r="M186" s="55">
        <f t="shared" si="21"/>
        <v>2010.2696750000002</v>
      </c>
      <c r="N186" s="55">
        <f t="shared" si="21"/>
        <v>2065</v>
      </c>
      <c r="O186" s="55">
        <f t="shared" si="21"/>
        <v>2092.8491940000004</v>
      </c>
      <c r="P186" s="56">
        <f>SUM(D186:O186)</f>
        <v>21152.084860000003</v>
      </c>
      <c r="Q186" s="10"/>
      <c r="R186" s="6"/>
      <c r="S186" s="55">
        <f>S7+S64+S114+S128+S147+S172</f>
        <v>22609.500000149426</v>
      </c>
      <c r="U186" s="1"/>
      <c r="W186" s="120"/>
    </row>
    <row r="187" spans="2:33">
      <c r="B187" s="49" t="s">
        <v>37</v>
      </c>
      <c r="C187" s="104">
        <f t="shared" ref="C187:O187" si="22">C45+C108+C121+C141+C154+C167+C180</f>
        <v>980.10805408304861</v>
      </c>
      <c r="D187" s="104">
        <f t="shared" si="22"/>
        <v>867.71041153996669</v>
      </c>
      <c r="E187" s="104">
        <f t="shared" si="22"/>
        <v>929.04915369421292</v>
      </c>
      <c r="F187" s="104">
        <f t="shared" si="22"/>
        <v>1243.5538486476246</v>
      </c>
      <c r="G187" s="104">
        <f t="shared" si="22"/>
        <v>1208.8635202056018</v>
      </c>
      <c r="H187" s="104">
        <f t="shared" si="22"/>
        <v>1354.0858590897897</v>
      </c>
      <c r="I187" s="104">
        <f t="shared" si="22"/>
        <v>1247.9130304271187</v>
      </c>
      <c r="J187" s="104">
        <f t="shared" si="22"/>
        <v>1429.8791210444215</v>
      </c>
      <c r="K187" s="104">
        <f t="shared" si="22"/>
        <v>1313.4188485498453</v>
      </c>
      <c r="L187" s="104">
        <f t="shared" si="22"/>
        <v>1609.3597252679451</v>
      </c>
      <c r="M187" s="104">
        <f t="shared" si="22"/>
        <v>1734.7792976593364</v>
      </c>
      <c r="N187" s="104">
        <f t="shared" si="22"/>
        <v>1789.0440638771415</v>
      </c>
      <c r="O187" s="104">
        <f t="shared" si="22"/>
        <v>1702.4593647010365</v>
      </c>
      <c r="P187" s="51">
        <f>O187</f>
        <v>1702.4593647010365</v>
      </c>
      <c r="Q187" s="19"/>
      <c r="S187" s="50">
        <f>S45+S108+S121+S141+S154+S167+S180</f>
        <v>1031.455622485465</v>
      </c>
    </row>
    <row r="188" spans="2:33" ht="13" thickBot="1">
      <c r="B188" s="52" t="s">
        <v>38</v>
      </c>
      <c r="C188" s="105">
        <f t="shared" ref="C188:O188" si="23">C46+C109+C122+C142+C155+C168+C181</f>
        <v>236.72137566671037</v>
      </c>
      <c r="D188" s="105">
        <f t="shared" si="23"/>
        <v>239.34367055344811</v>
      </c>
      <c r="E188" s="105">
        <f t="shared" si="23"/>
        <v>292.34322761494934</v>
      </c>
      <c r="F188" s="105">
        <f t="shared" si="23"/>
        <v>491.66658822866572</v>
      </c>
      <c r="G188" s="105">
        <f t="shared" si="23"/>
        <v>487.66945444120131</v>
      </c>
      <c r="H188" s="105">
        <f t="shared" si="23"/>
        <v>521.8504674444705</v>
      </c>
      <c r="I188" s="105">
        <f t="shared" si="23"/>
        <v>578.31114211044689</v>
      </c>
      <c r="J188" s="105">
        <f t="shared" si="23"/>
        <v>583.45900525951936</v>
      </c>
      <c r="K188" s="105">
        <f t="shared" si="23"/>
        <v>314.70588496198383</v>
      </c>
      <c r="L188" s="105">
        <f t="shared" si="23"/>
        <v>253.63766241462253</v>
      </c>
      <c r="M188" s="105">
        <f t="shared" si="23"/>
        <v>622.54161175464526</v>
      </c>
      <c r="N188" s="105">
        <f t="shared" si="23"/>
        <v>511.1723207754552</v>
      </c>
      <c r="O188" s="105">
        <f t="shared" si="23"/>
        <v>490.83182622469951</v>
      </c>
      <c r="P188" s="102">
        <f>O188</f>
        <v>490.83182622469951</v>
      </c>
      <c r="Q188" s="43"/>
      <c r="S188" s="203">
        <f>S46+S109+S122+S142+S155+S168+S181</f>
        <v>850.77973381448783</v>
      </c>
    </row>
    <row r="190" spans="2:33">
      <c r="B190" s="18" t="s">
        <v>28</v>
      </c>
      <c r="C190" s="30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2:33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2:33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4:16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4:16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4:16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4:16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4:16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4:16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4:16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4:16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4:16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4:16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4:16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</sheetData>
  <printOptions horizontalCentered="1"/>
  <pageMargins left="0" right="0" top="0.25" bottom="0" header="0" footer="0"/>
  <pageSetup paperSize="9" scale="74" orientation="portrait" r:id="rId1"/>
  <ignoredErrors>
    <ignoredError sqref="R10:R38 R40:R44 R67:R69 P120" formulaRange="1"/>
    <ignoredError sqref="P7" formula="1"/>
    <ignoredError sqref="R174:R179" evalError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143D-4B99-4F01-8881-8516EAF40C37}">
  <sheetPr>
    <tabColor rgb="FFC00000"/>
    <pageSetUpPr fitToPage="1"/>
  </sheetPr>
  <dimension ref="A1:Y203"/>
  <sheetViews>
    <sheetView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K11" sqref="K11"/>
    </sheetView>
  </sheetViews>
  <sheetFormatPr defaultColWidth="9.08984375" defaultRowHeight="12.5"/>
  <cols>
    <col min="1" max="1" width="2.54296875" style="18" customWidth="1"/>
    <col min="2" max="2" width="31.6328125" style="18" customWidth="1"/>
    <col min="3" max="3" width="7.81640625" style="18" customWidth="1"/>
    <col min="4" max="4" width="11.81640625" style="18" customWidth="1"/>
    <col min="5" max="5" width="9.1796875" style="18" customWidth="1"/>
    <col min="6" max="6" width="9.453125" style="18" customWidth="1"/>
    <col min="7" max="7" width="9.81640625" style="18" customWidth="1"/>
    <col min="8" max="8" width="12.6328125" style="18" bestFit="1" customWidth="1"/>
    <col min="9" max="9" width="0.90625" style="18" customWidth="1"/>
    <col min="10" max="10" width="1.81640625" style="18" customWidth="1"/>
    <col min="11" max="11" width="11.1796875" style="18" customWidth="1"/>
    <col min="12" max="12" width="9.1796875" style="18" customWidth="1"/>
    <col min="13" max="13" width="13.36328125" style="18" bestFit="1" customWidth="1"/>
    <col min="14" max="14" width="10.90625" style="18" bestFit="1" customWidth="1"/>
    <col min="15" max="17" width="10.7265625" style="18" bestFit="1" customWidth="1"/>
    <col min="18" max="18" width="11.7265625" style="18" bestFit="1" customWidth="1"/>
    <col min="19" max="23" width="11.81640625" style="18" bestFit="1" customWidth="1"/>
    <col min="24" max="24" width="10.6328125" style="18" bestFit="1" customWidth="1"/>
    <col min="25" max="25" width="13.7265625" style="18" bestFit="1" customWidth="1"/>
    <col min="26" max="16384" width="9.08984375" style="18"/>
  </cols>
  <sheetData>
    <row r="1" spans="1:25" ht="3" customHeight="1">
      <c r="B1" s="73"/>
      <c r="C1" s="73"/>
      <c r="D1" s="1"/>
      <c r="E1" s="1"/>
      <c r="F1" s="1"/>
      <c r="G1" s="1"/>
      <c r="H1" s="90" t="s">
        <v>36</v>
      </c>
      <c r="I1" s="10"/>
      <c r="J1" s="1"/>
      <c r="K1" s="90" t="s">
        <v>36</v>
      </c>
    </row>
    <row r="2" spans="1:25" ht="15">
      <c r="B2" s="89" t="s">
        <v>35</v>
      </c>
      <c r="C2" s="89"/>
      <c r="D2" s="1"/>
      <c r="E2" s="1"/>
      <c r="F2" s="1"/>
      <c r="G2" s="1"/>
      <c r="H2" s="1"/>
      <c r="I2" s="46"/>
      <c r="J2" s="4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>
      <c r="B3" s="107" t="s">
        <v>106</v>
      </c>
      <c r="C3" s="108"/>
      <c r="D3" s="19"/>
      <c r="E3" s="19"/>
      <c r="F3" s="19"/>
      <c r="G3" s="19"/>
      <c r="H3" s="19"/>
      <c r="I3" s="45"/>
      <c r="J3" s="1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" thickBot="1">
      <c r="B4" s="39"/>
      <c r="C4" s="29"/>
      <c r="D4" s="19" t="s">
        <v>134</v>
      </c>
      <c r="E4" s="19" t="s">
        <v>61</v>
      </c>
      <c r="F4" s="19" t="s">
        <v>61</v>
      </c>
      <c r="G4" s="19" t="s">
        <v>61</v>
      </c>
      <c r="H4" s="88">
        <f>'Pro Outlook 07 Nov 2025'!P4</f>
        <v>45968</v>
      </c>
      <c r="I4" s="20"/>
      <c r="J4" s="20"/>
      <c r="K4" s="114" t="s">
        <v>107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5" ht="13" thickBot="1">
      <c r="A5" s="118" t="s">
        <v>34</v>
      </c>
      <c r="B5" s="21" t="s">
        <v>0</v>
      </c>
      <c r="C5" s="75" t="s">
        <v>108</v>
      </c>
      <c r="D5" s="16" t="s">
        <v>138</v>
      </c>
      <c r="E5" s="16" t="s">
        <v>139</v>
      </c>
      <c r="F5" s="16" t="s">
        <v>140</v>
      </c>
      <c r="G5" s="75" t="s">
        <v>141</v>
      </c>
      <c r="H5" s="22"/>
      <c r="I5" s="47"/>
      <c r="J5" s="25"/>
      <c r="K5" s="31" t="s">
        <v>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5" ht="15" thickBot="1">
      <c r="B6" s="60" t="s">
        <v>32</v>
      </c>
      <c r="C6" s="76"/>
      <c r="D6" s="368">
        <f>SUM('Pro Outlook 07 Nov 2025'!D6:F6)</f>
        <v>1579.739797</v>
      </c>
      <c r="E6" s="61">
        <f>SUM('Pro Outlook 07 Nov 2025'!G6:I6)</f>
        <v>1666.2283294066135</v>
      </c>
      <c r="F6" s="61">
        <f>SUM('Pro Outlook 07 Nov 2025'!J6:L6)</f>
        <v>1752.9882879944021</v>
      </c>
      <c r="G6" s="426">
        <f>SUM('Pro Outlook 07 Nov 2025'!M6:O6)</f>
        <v>1949.1605252176937</v>
      </c>
      <c r="H6" s="62">
        <f>SUM(D6:G6)</f>
        <v>6948.1169396187088</v>
      </c>
      <c r="I6" s="47"/>
      <c r="J6" s="25"/>
      <c r="K6" s="115">
        <v>6950.0000001494245</v>
      </c>
      <c r="L6" s="18" t="s">
        <v>54</v>
      </c>
      <c r="M6" s="399" t="s">
        <v>135</v>
      </c>
    </row>
    <row r="7" spans="1:25" ht="13" thickBot="1">
      <c r="B7" s="185" t="s">
        <v>30</v>
      </c>
      <c r="C7" s="186"/>
      <c r="D7" s="370">
        <f t="shared" ref="D7" si="0">(D9+D15+D21+D27+D33+D39)</f>
        <v>1698.608606</v>
      </c>
      <c r="E7" s="71">
        <f t="shared" ref="E7:G7" si="1">(E9+E15+E21+E27+E33+E39)</f>
        <v>1656.0149834999997</v>
      </c>
      <c r="F7" s="71">
        <f t="shared" si="1"/>
        <v>1793.6460165000005</v>
      </c>
      <c r="G7" s="71">
        <f t="shared" si="1"/>
        <v>1986.7303940000008</v>
      </c>
      <c r="H7" s="188">
        <f t="shared" ref="H7" si="2">SUM(H9,H15,H21,H27,H33,H39)</f>
        <v>6957.9916298976414</v>
      </c>
      <c r="I7" s="47"/>
      <c r="J7" s="25"/>
      <c r="K7" s="115">
        <v>7100.0000001494245</v>
      </c>
    </row>
    <row r="8" spans="1:25" ht="13" thickBot="1">
      <c r="B8" s="70" t="s">
        <v>31</v>
      </c>
      <c r="C8" s="77"/>
      <c r="D8" s="370">
        <f>SUM('Pro Outlook 07 Nov 2025'!D8:F8)</f>
        <v>1683.7648060000001</v>
      </c>
      <c r="E8" s="71">
        <f>SUM('Pro Outlook 07 Nov 2025'!G8:I8)</f>
        <v>1639.8948279999997</v>
      </c>
      <c r="F8" s="71">
        <f>SUM('Pro Outlook 07 Nov 2025'!J8:L8)</f>
        <v>1810.9712730000001</v>
      </c>
      <c r="G8" s="427">
        <f>SUM('Pro Outlook 07 Nov 2025'!M8:O8)</f>
        <v>2000.3690929999998</v>
      </c>
      <c r="H8" s="72">
        <f>SUM(D8:G8)</f>
        <v>7135</v>
      </c>
      <c r="I8" s="29"/>
      <c r="J8" s="44"/>
      <c r="K8" s="116">
        <v>7100.00000014942</v>
      </c>
    </row>
    <row r="9" spans="1:25">
      <c r="B9" s="53" t="s">
        <v>46</v>
      </c>
      <c r="C9" s="78"/>
      <c r="D9" s="371">
        <f>SUM('Pro Outlook 07 Nov 2025'!D9:F9)</f>
        <v>398.64282296729493</v>
      </c>
      <c r="E9" s="91">
        <f>SUM('Pro Outlook 07 Nov 2025'!G9:I9)</f>
        <v>239.97429678282535</v>
      </c>
      <c r="F9" s="91">
        <f>SUM('Pro Outlook 07 Nov 2025'!J9:L9)</f>
        <v>221.8406783804538</v>
      </c>
      <c r="G9" s="428">
        <f>SUM('Pro Outlook 07 Nov 2025'!M9:O9)</f>
        <v>177.00837010236057</v>
      </c>
      <c r="H9" s="92">
        <f>SUM(D9:F9)</f>
        <v>860.45779813057413</v>
      </c>
      <c r="I9" s="9"/>
      <c r="J9" s="8"/>
      <c r="K9" s="192">
        <v>1228.8031519784099</v>
      </c>
    </row>
    <row r="10" spans="1:25">
      <c r="B10" s="63" t="s">
        <v>55</v>
      </c>
      <c r="C10" s="79"/>
      <c r="D10" s="414">
        <f>SUMPRODUCT('Pro Outlook 07 Nov 2025'!D10:F10,'Pro Outlook 07 Nov 2025'!$D$9:$F$9)/SUM('Pro Outlook 07 Nov 2025'!$D$9:$F$9)</f>
        <v>6165.9257086878761</v>
      </c>
      <c r="E10" s="420">
        <f>SUMPRODUCT('Pro Outlook 07 Nov 2025'!G10:I10,'Pro Outlook 07 Nov 2025'!$G$9:$I$9)/SUM('Pro Outlook 07 Nov 2025'!$G$9:$I$9)</f>
        <v>6125.2907160857021</v>
      </c>
      <c r="F10" s="420">
        <f>SUMPRODUCT('Pro Outlook 07 Nov 2025'!J10:L10,'Pro Outlook 07 Nov 2025'!$J$9:$L$9)/SUM('Pro Outlook 07 Nov 2025'!$J$9:$L$9)</f>
        <v>6194.8563995965915</v>
      </c>
      <c r="G10" s="420">
        <f>SUMPRODUCT('Pro Outlook 07 Nov 2025'!M10:O10,'Pro Outlook 07 Nov 2025'!$M$9:$O$9)/SUM('Pro Outlook 07 Nov 2025'!$M$9:$O$9)</f>
        <v>6280.0794414686261</v>
      </c>
      <c r="H10" s="359">
        <f>SUMPRODUCT(D10:G10,$D$9:$G$9)/SUM($D$9:$G$9)</f>
        <v>6182.1891946886599</v>
      </c>
      <c r="I10" s="9"/>
      <c r="J10" s="12">
        <f>SUMPRODUCT(D9:F9,D10:F10)/H9</f>
        <v>6162.0517828724323</v>
      </c>
      <c r="K10" s="96">
        <v>6169.7769053579887</v>
      </c>
      <c r="L10" s="239"/>
    </row>
    <row r="11" spans="1:25">
      <c r="B11" s="63" t="s">
        <v>16</v>
      </c>
      <c r="C11" s="79"/>
      <c r="D11" s="415">
        <f>SUMPRODUCT('Pro Outlook 07 Nov 2025'!D11:F11,'Pro Outlook 07 Nov 2025'!$D$9:$F$9)/SUM('Pro Outlook 07 Nov 2025'!$D$9:$F$9)</f>
        <v>0.63594838314043822</v>
      </c>
      <c r="E11" s="421">
        <f>SUMPRODUCT('Pro Outlook 07 Nov 2025'!G11:I11,'Pro Outlook 07 Nov 2025'!$G$9:$I$9)/SUM('Pro Outlook 07 Nov 2025'!$G$9:$I$9)</f>
        <v>0.70273825753653607</v>
      </c>
      <c r="F11" s="421">
        <f>SUMPRODUCT('Pro Outlook 07 Nov 2025'!J11:L11,'Pro Outlook 07 Nov 2025'!$J$9:$L$9)/SUM('Pro Outlook 07 Nov 2025'!$J$9:$L$9)</f>
        <v>0.90234160557077203</v>
      </c>
      <c r="G11" s="430">
        <f>SUMPRODUCT('Pro Outlook 07 Nov 2025'!M11:O11,'Pro Outlook 07 Nov 2025'!$M$9:$O$9)/SUM('Pro Outlook 07 Nov 2025'!$M$9:$O$9)</f>
        <v>0.94214638207221146</v>
      </c>
      <c r="H11" s="360">
        <f t="shared" ref="H11:H14" si="3">SUMPRODUCT(D11:G11,$D$9:$G$9)/SUM($D$9:$G$9)</f>
        <v>0.76060239018156084</v>
      </c>
      <c r="I11" s="9"/>
      <c r="J11" s="9">
        <f>SUMPRODUCT(D9:F9,D11:F11)/H9</f>
        <v>0.72325621681169172</v>
      </c>
      <c r="K11" s="97">
        <v>0.81080180973763216</v>
      </c>
      <c r="L11" s="238"/>
    </row>
    <row r="12" spans="1:25">
      <c r="B12" s="63" t="s">
        <v>17</v>
      </c>
      <c r="C12" s="79"/>
      <c r="D12" s="415">
        <f>SUMPRODUCT('Pro Outlook 07 Nov 2025'!D12:F12,'Pro Outlook 07 Nov 2025'!$D$9:$F$9)/SUM('Pro Outlook 07 Nov 2025'!$D$9:$F$9)</f>
        <v>8.4258284465607183</v>
      </c>
      <c r="E12" s="421">
        <f>SUMPRODUCT('Pro Outlook 07 Nov 2025'!G12:I12,'Pro Outlook 07 Nov 2025'!$G$9:$I$9)/SUM('Pro Outlook 07 Nov 2025'!$G$9:$I$9)</f>
        <v>8.0792852511272493</v>
      </c>
      <c r="F12" s="421">
        <f>SUMPRODUCT('Pro Outlook 07 Nov 2025'!J12:L12,'Pro Outlook 07 Nov 2025'!$J$9:$L$9)/SUM('Pro Outlook 07 Nov 2025'!$J$9:$L$9)</f>
        <v>7.290048724198197</v>
      </c>
      <c r="G12" s="430">
        <f>SUMPRODUCT('Pro Outlook 07 Nov 2025'!M12:O12,'Pro Outlook 07 Nov 2025'!$M$9:$O$9)/SUM('Pro Outlook 07 Nov 2025'!$M$9:$O$9)</f>
        <v>7.9773801913953779</v>
      </c>
      <c r="H12" s="360">
        <f t="shared" si="3"/>
        <v>8.0262947449878261</v>
      </c>
      <c r="I12" s="9"/>
      <c r="J12" s="9">
        <f>SUMPRODUCT(D9:F9,D12:F12)/H9</f>
        <v>8.0363571622551166</v>
      </c>
      <c r="K12" s="97">
        <v>8.3745644868486551</v>
      </c>
      <c r="L12" s="238"/>
    </row>
    <row r="13" spans="1:25">
      <c r="B13" s="64" t="s">
        <v>25</v>
      </c>
      <c r="C13" s="80"/>
      <c r="D13" s="415">
        <f>SUMPRODUCT('Pro Outlook 07 Nov 2025'!D13:F13,'Pro Outlook 07 Nov 2025'!$D$9:$F$9)/SUM('Pro Outlook 07 Nov 2025'!$D$9:$F$9)</f>
        <v>8.9485956835534957</v>
      </c>
      <c r="E13" s="421">
        <f>SUMPRODUCT('Pro Outlook 07 Nov 2025'!G13:I13,'Pro Outlook 07 Nov 2025'!$G$9:$I$9)/SUM('Pro Outlook 07 Nov 2025'!$G$9:$I$9)</f>
        <v>9.2901325763746065</v>
      </c>
      <c r="F13" s="421">
        <f>SUMPRODUCT('Pro Outlook 07 Nov 2025'!J13:L13,'Pro Outlook 07 Nov 2025'!$J$9:$L$9)/SUM('Pro Outlook 07 Nov 2025'!$J$9:$L$9)</f>
        <v>9.0296220382297694</v>
      </c>
      <c r="G13" s="430">
        <f>SUMPRODUCT('Pro Outlook 07 Nov 2025'!M13:O13,'Pro Outlook 07 Nov 2025'!$M$9:$O$9)/SUM('Pro Outlook 07 Nov 2025'!$M$9:$O$9)</f>
        <v>7.3052758246661194</v>
      </c>
      <c r="H13" s="360">
        <f t="shared" si="3"/>
        <v>8.7645450046426756</v>
      </c>
      <c r="I13" s="9"/>
      <c r="J13" s="9">
        <f>SUMPRODUCT(D9:F9,D13:F13)/H9</f>
        <v>9.0647373669519542</v>
      </c>
      <c r="K13" s="97">
        <v>8.0403443049370615</v>
      </c>
      <c r="L13" s="238"/>
    </row>
    <row r="14" spans="1:25" ht="13" thickBot="1">
      <c r="B14" s="64" t="s">
        <v>22</v>
      </c>
      <c r="C14" s="80"/>
      <c r="D14" s="415">
        <f>SUMPRODUCT('Pro Outlook 07 Nov 2025'!D14:F14,'Pro Outlook 07 Nov 2025'!$D$9:$F$9)/SUM('Pro Outlook 07 Nov 2025'!$D$9:$F$9)</f>
        <v>11.704988829718115</v>
      </c>
      <c r="E14" s="421">
        <f>SUMPRODUCT('Pro Outlook 07 Nov 2025'!G14:I14,'Pro Outlook 07 Nov 2025'!$G$9:$I$9)/SUM('Pro Outlook 07 Nov 2025'!$G$9:$I$9)</f>
        <v>12.490927425387589</v>
      </c>
      <c r="F14" s="421">
        <f>SUMPRODUCT('Pro Outlook 07 Nov 2025'!J14:L14,'Pro Outlook 07 Nov 2025'!$J$9:$L$9)/SUM('Pro Outlook 07 Nov 2025'!$J$9:$L$9)</f>
        <v>12.318725297884738</v>
      </c>
      <c r="G14" s="430">
        <f>SUMPRODUCT('Pro Outlook 07 Nov 2025'!M14:O14,'Pro Outlook 07 Nov 2025'!$M$9:$O$9)/SUM('Pro Outlook 07 Nov 2025'!$M$9:$O$9)</f>
        <v>11.65305647957236</v>
      </c>
      <c r="H14" s="360">
        <f t="shared" si="3"/>
        <v>12.009157124803602</v>
      </c>
      <c r="I14" s="9"/>
      <c r="J14" s="9">
        <f>SUMPRODUCT(D9:F9,D14:F14)/H9</f>
        <v>12.082412076925282</v>
      </c>
      <c r="K14" s="97">
        <v>13.065706623777643</v>
      </c>
      <c r="L14" s="238"/>
    </row>
    <row r="15" spans="1:25">
      <c r="B15" s="53" t="s">
        <v>65</v>
      </c>
      <c r="C15" s="78"/>
      <c r="D15" s="371">
        <f>SUM('Pro Outlook 07 Nov 2025'!D15:F15)</f>
        <v>169.43506742037897</v>
      </c>
      <c r="E15" s="91">
        <f>SUM('Pro Outlook 07 Nov 2025'!G15:I15)</f>
        <v>120.72737043130797</v>
      </c>
      <c r="F15" s="91">
        <f>SUM('Pro Outlook 07 Nov 2025'!J15:L15)</f>
        <v>179.4789529734733</v>
      </c>
      <c r="G15" s="428">
        <f>SUM('Pro Outlook 07 Nov 2025'!M15:O15)</f>
        <v>224.32844094190497</v>
      </c>
      <c r="H15" s="92">
        <f>SUM(D15:G15)</f>
        <v>693.96983176706522</v>
      </c>
      <c r="I15" s="9"/>
      <c r="J15" s="8"/>
      <c r="K15" s="92">
        <v>633.69684806163377</v>
      </c>
    </row>
    <row r="16" spans="1:25">
      <c r="B16" s="63" t="s">
        <v>55</v>
      </c>
      <c r="C16" s="79"/>
      <c r="D16" s="414">
        <f>SUMPRODUCT('Pro Outlook 07 Nov 2025'!D16:F16,'Pro Outlook 07 Nov 2025'!$D$15:$F$15)/SUM('Pro Outlook 07 Nov 2025'!$D$15:$F$15)</f>
        <v>5965.8963934410449</v>
      </c>
      <c r="E16" s="420">
        <f>SUMPRODUCT('Pro Outlook 07 Nov 2025'!G16:I16,'Pro Outlook 07 Nov 2025'!$G$15:$I$15)/SUM('Pro Outlook 07 Nov 2025'!$G$15:$I$15)</f>
        <v>6003.1615305036084</v>
      </c>
      <c r="F16" s="420">
        <f>SUMPRODUCT('Pro Outlook 07 Nov 2025'!J16:L16,'Pro Outlook 07 Nov 2025'!$J$15:$L$15)/SUM('Pro Outlook 07 Nov 2025'!$J$15:$L$15)</f>
        <v>6110.2297709541554</v>
      </c>
      <c r="G16" s="429">
        <f>SUMPRODUCT('Pro Outlook 07 Nov 2025'!M16:O16,'Pro Outlook 07 Nov 2025'!$M$15:$O$15)/SUM('Pro Outlook 07 Nov 2025'!$M$15:$O$15)</f>
        <v>5962.5757634586716</v>
      </c>
      <c r="H16" s="359">
        <f>SUMPRODUCT(D16:G16,$D$15:$G$15)/SUM($D$15:$G$15)</f>
        <v>6008.6342941061102</v>
      </c>
      <c r="I16" s="9"/>
      <c r="J16" s="12">
        <f>SUMPRODUCT(D15:F15,D16:F16)/H15</f>
        <v>4081.2085418817151</v>
      </c>
      <c r="K16" s="96">
        <v>5965.7827396699631</v>
      </c>
      <c r="L16" s="239"/>
      <c r="N16" s="402"/>
    </row>
    <row r="17" spans="2:15">
      <c r="B17" s="63" t="s">
        <v>16</v>
      </c>
      <c r="C17" s="79"/>
      <c r="D17" s="415">
        <f>SUMPRODUCT('Pro Outlook 07 Nov 2025'!D17:F17,'Pro Outlook 07 Nov 2025'!$D$15:$F$15)/SUM('Pro Outlook 07 Nov 2025'!$D$15:$F$15)</f>
        <v>2.1512944350251231</v>
      </c>
      <c r="E17" s="421">
        <f>SUMPRODUCT('Pro Outlook 07 Nov 2025'!G17:I17,'Pro Outlook 07 Nov 2025'!$G$15:$I$15)/SUM('Pro Outlook 07 Nov 2025'!$G$15:$I$15)</f>
        <v>2.1950047030915121</v>
      </c>
      <c r="F17" s="421">
        <f>SUMPRODUCT('Pro Outlook 07 Nov 2025'!J17:L17,'Pro Outlook 07 Nov 2025'!$J$15:$L$15)/SUM('Pro Outlook 07 Nov 2025'!$J$15:$L$15)</f>
        <v>2.5066647534871653</v>
      </c>
      <c r="G17" s="430">
        <f>SUMPRODUCT('Pro Outlook 07 Nov 2025'!M17:O17,'Pro Outlook 07 Nov 2025'!$M$15:$O$15)/SUM('Pro Outlook 07 Nov 2025'!$M$15:$O$15)</f>
        <v>2.6025566117567411</v>
      </c>
      <c r="H17" s="360">
        <f t="shared" ref="H17:H20" si="4">SUMPRODUCT(D17:G17,$D$15:$G$15)/SUM($D$15:$G$15)</f>
        <v>2.3966789620852746</v>
      </c>
      <c r="I17" s="9"/>
      <c r="J17" s="9">
        <f>SUMPRODUCT(D15:F15,D17:F17)/H15</f>
        <v>1.5553924385892484</v>
      </c>
      <c r="K17" s="97">
        <v>2.5790489447985023</v>
      </c>
      <c r="L17" s="238"/>
    </row>
    <row r="18" spans="2:15">
      <c r="B18" s="63" t="s">
        <v>17</v>
      </c>
      <c r="C18" s="79"/>
      <c r="D18" s="415">
        <f>SUMPRODUCT('Pro Outlook 07 Nov 2025'!D18:F18,'Pro Outlook 07 Nov 2025'!$D$15:$F$15)/SUM('Pro Outlook 07 Nov 2025'!$D$15:$F$15)</f>
        <v>11.823331516107293</v>
      </c>
      <c r="E18" s="421">
        <f>SUMPRODUCT('Pro Outlook 07 Nov 2025'!G18:I18,'Pro Outlook 07 Nov 2025'!$G$15:$I$15)/SUM('Pro Outlook 07 Nov 2025'!$G$15:$I$15)</f>
        <v>11.747990739339832</v>
      </c>
      <c r="F18" s="421">
        <f>SUMPRODUCT('Pro Outlook 07 Nov 2025'!J18:L18,'Pro Outlook 07 Nov 2025'!$J$15:$L$15)/SUM('Pro Outlook 07 Nov 2025'!$J$15:$L$15)</f>
        <v>10.153357377455812</v>
      </c>
      <c r="G18" s="430">
        <f>SUMPRODUCT('Pro Outlook 07 Nov 2025'!M18:O18,'Pro Outlook 07 Nov 2025'!$M$15:$O$15)/SUM('Pro Outlook 07 Nov 2025'!$M$15:$O$15)</f>
        <v>13.757190398563804</v>
      </c>
      <c r="H18" s="360">
        <f t="shared" si="4"/>
        <v>12.00345266636177</v>
      </c>
      <c r="I18" s="9"/>
      <c r="J18" s="9">
        <f>SUMPRODUCT(D15:F15,D18:F18)/H15</f>
        <v>7.5563874877609836</v>
      </c>
      <c r="K18" s="97">
        <v>13.960595439757462</v>
      </c>
      <c r="L18" s="238"/>
    </row>
    <row r="19" spans="2:15">
      <c r="B19" s="64" t="s">
        <v>25</v>
      </c>
      <c r="C19" s="80"/>
      <c r="D19" s="415">
        <f>SUMPRODUCT('Pro Outlook 07 Nov 2025'!D19:F19,'Pro Outlook 07 Nov 2025'!$D$15:$F$15)/SUM('Pro Outlook 07 Nov 2025'!$D$15:$F$15)</f>
        <v>7.4970729359287187</v>
      </c>
      <c r="E19" s="421">
        <f>SUMPRODUCT('Pro Outlook 07 Nov 2025'!G19:I19,'Pro Outlook 07 Nov 2025'!$G$15:$I$15)/SUM('Pro Outlook 07 Nov 2025'!$G$15:$I$15)</f>
        <v>7.1696844714818582</v>
      </c>
      <c r="F19" s="421">
        <f>SUMPRODUCT('Pro Outlook 07 Nov 2025'!J19:L19,'Pro Outlook 07 Nov 2025'!$J$15:$L$15)/SUM('Pro Outlook 07 Nov 2025'!$J$15:$L$15)</f>
        <v>7.3575167926397933</v>
      </c>
      <c r="G19" s="430">
        <f>SUMPRODUCT('Pro Outlook 07 Nov 2025'!M19:O19,'Pro Outlook 07 Nov 2025'!$M$15:$O$15)/SUM('Pro Outlook 07 Nov 2025'!$M$15:$O$15)</f>
        <v>7.008946848464217</v>
      </c>
      <c r="H19" s="360">
        <f t="shared" si="4"/>
        <v>7.2462368114801015</v>
      </c>
      <c r="I19" s="9"/>
      <c r="J19" s="9">
        <f>SUMPRODUCT(D15:F15,D19:F19)/H15</f>
        <v>4.980567545775755</v>
      </c>
      <c r="K19" s="97">
        <v>6.7439986369460003</v>
      </c>
      <c r="L19" s="238"/>
    </row>
    <row r="20" spans="2:15" ht="13" thickBot="1">
      <c r="B20" s="64" t="s">
        <v>22</v>
      </c>
      <c r="C20" s="80"/>
      <c r="D20" s="415">
        <f>SUMPRODUCT('Pro Outlook 07 Nov 2025'!D20:F20,'Pro Outlook 07 Nov 2025'!$D$15:$F$15)/SUM('Pro Outlook 07 Nov 2025'!$D$15:$F$15)</f>
        <v>11.361644829819818</v>
      </c>
      <c r="E20" s="421">
        <f>SUMPRODUCT('Pro Outlook 07 Nov 2025'!G20:I20,'Pro Outlook 07 Nov 2025'!$G$15:$I$15)/SUM('Pro Outlook 07 Nov 2025'!$G$15:$I$15)</f>
        <v>11.096743320764263</v>
      </c>
      <c r="F20" s="421">
        <f>SUMPRODUCT('Pro Outlook 07 Nov 2025'!J20:L20,'Pro Outlook 07 Nov 2025'!$J$15:$L$15)/SUM('Pro Outlook 07 Nov 2025'!$J$15:$L$15)</f>
        <v>10.83420379808001</v>
      </c>
      <c r="G20" s="430">
        <f>SUMPRODUCT('Pro Outlook 07 Nov 2025'!M20:O20,'Pro Outlook 07 Nov 2025'!$M$15:$O$15)/SUM('Pro Outlook 07 Nov 2025'!$M$15:$O$15)</f>
        <v>11.365516084978289</v>
      </c>
      <c r="H20" s="360">
        <f t="shared" si="4"/>
        <v>11.180402089355125</v>
      </c>
      <c r="I20" s="9"/>
      <c r="J20" s="9">
        <f>SUMPRODUCT(D15:F15,D20:F20)/H15</f>
        <v>7.5064549130762686</v>
      </c>
      <c r="K20" s="97">
        <v>11.769360955786579</v>
      </c>
      <c r="L20" s="238"/>
      <c r="M20" s="15"/>
      <c r="N20" s="15"/>
    </row>
    <row r="21" spans="2:15">
      <c r="B21" s="53" t="s">
        <v>47</v>
      </c>
      <c r="C21" s="78"/>
      <c r="D21" s="371">
        <f>SUM('Pro Outlook 07 Nov 2025'!D21:F21)</f>
        <v>17.998534950640156</v>
      </c>
      <c r="E21" s="91">
        <f>SUM('Pro Outlook 07 Nov 2025'!G21:I21)</f>
        <v>22.6152240891359</v>
      </c>
      <c r="F21" s="91">
        <f>SUM('Pro Outlook 07 Nov 2025'!J21:L21)</f>
        <v>0</v>
      </c>
      <c r="G21" s="428">
        <f>SUM('Pro Outlook 07 Nov 2025'!M21:O21)</f>
        <v>0</v>
      </c>
      <c r="H21" s="92">
        <f>SUM(D21:G21)</f>
        <v>40.613759039776056</v>
      </c>
      <c r="I21" s="28"/>
      <c r="J21" s="28"/>
      <c r="K21" s="92">
        <v>13.639935932123354</v>
      </c>
      <c r="M21" s="15"/>
      <c r="N21" s="15"/>
      <c r="O21" s="15"/>
    </row>
    <row r="22" spans="2:15">
      <c r="B22" s="63" t="s">
        <v>55</v>
      </c>
      <c r="C22" s="79"/>
      <c r="D22" s="414">
        <f>SUMPRODUCT('Pro Outlook 07 Nov 2025'!D22:F22,'Pro Outlook 07 Nov 2025'!$D$21:$F$21)/SUM('Pro Outlook 07 Nov 2025'!$D$21:$F$21)</f>
        <v>5860.2841598568384</v>
      </c>
      <c r="E22" s="420">
        <f>SUMPRODUCT('Pro Outlook 07 Nov 2025'!G22:I22,'Pro Outlook 07 Nov 2025'!$G$21:$I$21)/SUM('Pro Outlook 07 Nov 2025'!$G$21:$I$21)</f>
        <v>5977.0924505891917</v>
      </c>
      <c r="F22" s="420">
        <v>0</v>
      </c>
      <c r="G22" s="429">
        <v>0</v>
      </c>
      <c r="H22" s="359">
        <f>SUMPRODUCT(D22:G22,$D$21:$G$21)/SUM($D$21:$G$21)</f>
        <v>5925.3272815189812</v>
      </c>
      <c r="I22" s="29"/>
      <c r="J22" s="12">
        <f>SUMPRODUCT(D21:F21,D22:F22)/H21</f>
        <v>5925.3272815189812</v>
      </c>
      <c r="K22" s="96">
        <v>5822.4314107916898</v>
      </c>
      <c r="L22" s="239"/>
      <c r="M22" s="15"/>
      <c r="N22" s="15"/>
    </row>
    <row r="23" spans="2:15">
      <c r="B23" s="63" t="s">
        <v>16</v>
      </c>
      <c r="C23" s="79"/>
      <c r="D23" s="416">
        <f>SUMPRODUCT('Pro Outlook 07 Nov 2025'!D23:F23,'Pro Outlook 07 Nov 2025'!$D$21:$F$21)/SUM('Pro Outlook 07 Nov 2025'!$D$21:$F$21)</f>
        <v>0.92078055205593867</v>
      </c>
      <c r="E23" s="422">
        <f>SUMPRODUCT('Pro Outlook 07 Nov 2025'!G23:I23,'Pro Outlook 07 Nov 2025'!$G$21:$I$21)/SUM('Pro Outlook 07 Nov 2025'!$G$21:$I$21)</f>
        <v>0.91930839455401347</v>
      </c>
      <c r="F23" s="422">
        <v>0</v>
      </c>
      <c r="G23" s="431">
        <v>0</v>
      </c>
      <c r="H23" s="360">
        <f t="shared" ref="H23:H26" si="5">SUMPRODUCT(D23:G23,$D$21:$G$21)/SUM($D$21:$G$21)</f>
        <v>0.91996080100142696</v>
      </c>
      <c r="I23" s="9"/>
      <c r="J23" s="9">
        <f>SUMPRODUCT(D21:F21,D23:F23)/H21</f>
        <v>0.91996080100142696</v>
      </c>
      <c r="K23" s="97">
        <v>0.90072278104426418</v>
      </c>
      <c r="L23" s="238"/>
      <c r="M23" s="15"/>
      <c r="N23" s="15"/>
    </row>
    <row r="24" spans="2:15">
      <c r="B24" s="63" t="s">
        <v>17</v>
      </c>
      <c r="C24" s="79"/>
      <c r="D24" s="416">
        <f>SUMPRODUCT('Pro Outlook 07 Nov 2025'!D24:F24,'Pro Outlook 07 Nov 2025'!$D$21:$F$21)/SUM('Pro Outlook 07 Nov 2025'!$D$21:$F$21)</f>
        <v>7.1845522059903786</v>
      </c>
      <c r="E24" s="422">
        <f>SUMPRODUCT('Pro Outlook 07 Nov 2025'!G24:I24,'Pro Outlook 07 Nov 2025'!$G$21:$I$21)/SUM('Pro Outlook 07 Nov 2025'!$G$21:$I$21)</f>
        <v>5.8754678467890757</v>
      </c>
      <c r="F24" s="422">
        <v>0</v>
      </c>
      <c r="G24" s="431">
        <v>0</v>
      </c>
      <c r="H24" s="360">
        <f t="shared" si="5"/>
        <v>6.4556062321413261</v>
      </c>
      <c r="I24" s="9"/>
      <c r="J24" s="9">
        <f>SUMPRODUCT(D21:F21,D24:F24)/H21</f>
        <v>6.4556062321413261</v>
      </c>
      <c r="K24" s="97">
        <v>8.5977728246687075</v>
      </c>
      <c r="L24" s="238"/>
      <c r="M24" s="15"/>
      <c r="N24" s="15"/>
      <c r="O24" s="15"/>
    </row>
    <row r="25" spans="2:15">
      <c r="B25" s="64" t="s">
        <v>25</v>
      </c>
      <c r="C25" s="80"/>
      <c r="D25" s="416">
        <f>SUMPRODUCT('Pro Outlook 07 Nov 2025'!D25:F25,'Pro Outlook 07 Nov 2025'!$D$21:$F$21)/SUM('Pro Outlook 07 Nov 2025'!$D$21:$F$21)</f>
        <v>11.016359658939894</v>
      </c>
      <c r="E25" s="422">
        <f>SUMPRODUCT('Pro Outlook 07 Nov 2025'!G25:I25,'Pro Outlook 07 Nov 2025'!$G$21:$I$21)/SUM('Pro Outlook 07 Nov 2025'!$G$21:$I$21)</f>
        <v>11.460732922252493</v>
      </c>
      <c r="F25" s="422">
        <v>0</v>
      </c>
      <c r="G25" s="431">
        <v>0</v>
      </c>
      <c r="H25" s="360">
        <f t="shared" si="5"/>
        <v>11.26380291872761</v>
      </c>
      <c r="I25" s="9"/>
      <c r="J25" s="9">
        <f>SUMPRODUCT(D21:F21,D25:F25)/H21</f>
        <v>11.26380291872761</v>
      </c>
      <c r="K25" s="97">
        <v>11.354385937535314</v>
      </c>
      <c r="L25" s="238"/>
      <c r="M25" s="15"/>
      <c r="N25" s="15"/>
    </row>
    <row r="26" spans="2:15" ht="13" thickBot="1">
      <c r="B26" s="64" t="s">
        <v>22</v>
      </c>
      <c r="C26" s="80"/>
      <c r="D26" s="416">
        <f>SUMPRODUCT('Pro Outlook 07 Nov 2025'!D26:F26,'Pro Outlook 07 Nov 2025'!$D$21:$F$21)/SUM('Pro Outlook 07 Nov 2025'!$D$21:$F$21)</f>
        <v>14.501868846947692</v>
      </c>
      <c r="E26" s="422">
        <f>SUMPRODUCT('Pro Outlook 07 Nov 2025'!G26:I26,'Pro Outlook 07 Nov 2025'!$G$21:$I$21)/SUM('Pro Outlook 07 Nov 2025'!$G$21:$I$21)</f>
        <v>14.551760267668602</v>
      </c>
      <c r="F26" s="422">
        <v>0</v>
      </c>
      <c r="G26" s="431">
        <v>0</v>
      </c>
      <c r="H26" s="360">
        <f t="shared" si="5"/>
        <v>14.529650211844835</v>
      </c>
      <c r="I26" s="9"/>
      <c r="J26" s="9">
        <f>SUMPRODUCT(D21:F21,D26:F26)/H21</f>
        <v>14.529650211844835</v>
      </c>
      <c r="K26" s="97">
        <v>16.354385937535316</v>
      </c>
      <c r="L26" s="238"/>
    </row>
    <row r="27" spans="2:15">
      <c r="B27" s="53" t="s">
        <v>48</v>
      </c>
      <c r="C27" s="78"/>
      <c r="D27" s="371">
        <f>SUM('Pro Outlook 07 Nov 2025'!D27:F27)</f>
        <v>48.098998542541892</v>
      </c>
      <c r="E27" s="91">
        <f>SUM('Pro Outlook 07 Nov 2025'!G27:I27)</f>
        <v>98.069733204971257</v>
      </c>
      <c r="F27" s="91">
        <f>SUM('Pro Outlook 07 Nov 2025'!J27:L27)</f>
        <v>165.6464206488323</v>
      </c>
      <c r="G27" s="428">
        <f>SUM('Pro Outlook 07 Nov 2025'!M27:O27)</f>
        <v>277.62420801251938</v>
      </c>
      <c r="H27" s="92">
        <f>SUM(D27:G27)</f>
        <v>589.43936040886479</v>
      </c>
      <c r="I27" s="28"/>
      <c r="J27" s="28"/>
      <c r="K27" s="92">
        <v>422.7154641342064</v>
      </c>
    </row>
    <row r="28" spans="2:15">
      <c r="B28" s="63" t="s">
        <v>55</v>
      </c>
      <c r="C28" s="79"/>
      <c r="D28" s="414">
        <f>SUMPRODUCT('Pro Outlook 07 Nov 2025'!D28:F28,'Pro Outlook 07 Nov 2025'!$D$27:$F$27)/SUM('Pro Outlook 07 Nov 2025'!$D$27:$F$27)</f>
        <v>5977.8247179013133</v>
      </c>
      <c r="E28" s="420">
        <f>SUMPRODUCT('Pro Outlook 07 Nov 2025'!G28:I28,'Pro Outlook 07 Nov 2025'!$G$27:$I$27)/SUM('Pro Outlook 07 Nov 2025'!$G$27:$I$27)</f>
        <v>6012.8658690736247</v>
      </c>
      <c r="F28" s="420">
        <f>SUMPRODUCT('Pro Outlook 07 Nov 2025'!J28:L28,'Pro Outlook 07 Nov 2025'!$J$27:$L$27)/SUM('Pro Outlook 07 Nov 2025'!$J$27:$L$27)</f>
        <v>6169.8050541059802</v>
      </c>
      <c r="G28" s="429">
        <f>SUMPRODUCT('Pro Outlook 07 Nov 2025'!M28:O28,'Pro Outlook 07 Nov 2025'!$M$27:$O$27)/SUM('Pro Outlook 07 Nov 2025'!$M$27:$O$27)</f>
        <v>6061.9022574850242</v>
      </c>
      <c r="H28" s="359">
        <f>SUMPRODUCT(D28:G28,$D$27:$G$27)/SUM($D$27:$G$27)</f>
        <v>6077.2060896710263</v>
      </c>
      <c r="I28" s="29"/>
      <c r="J28" s="12">
        <f>SUMPRODUCT(D27:F27,D28:F28)/H27</f>
        <v>3222.0679256430631</v>
      </c>
      <c r="K28" s="96">
        <v>6013.6725198079248</v>
      </c>
      <c r="L28" s="239"/>
    </row>
    <row r="29" spans="2:15">
      <c r="B29" s="63" t="s">
        <v>16</v>
      </c>
      <c r="C29" s="79"/>
      <c r="D29" s="416">
        <f>SUMPRODUCT('Pro Outlook 07 Nov 2025'!D29:F29,'Pro Outlook 07 Nov 2025'!$D$27:$F$27)/SUM('Pro Outlook 07 Nov 2025'!$D$27:$F$27)</f>
        <v>1.4343487336501703</v>
      </c>
      <c r="E29" s="422">
        <f>SUMPRODUCT('Pro Outlook 07 Nov 2025'!G29:I29,'Pro Outlook 07 Nov 2025'!$G$27:$I$27)/SUM('Pro Outlook 07 Nov 2025'!$G$27:$I$27)</f>
        <v>1.4615114364278512</v>
      </c>
      <c r="F29" s="422">
        <f>SUMPRODUCT('Pro Outlook 07 Nov 2025'!J29:L29,'Pro Outlook 07 Nov 2025'!$J$27:$L$27)/SUM('Pro Outlook 07 Nov 2025'!$J$27:$L$27)</f>
        <v>1.5921226890649181</v>
      </c>
      <c r="G29" s="431">
        <f>SUMPRODUCT('Pro Outlook 07 Nov 2025'!M29:O29,'Pro Outlook 07 Nov 2025'!$M$27:$O$27)/SUM('Pro Outlook 07 Nov 2025'!$M$27:$O$27)</f>
        <v>1.6918763439164552</v>
      </c>
      <c r="H29" s="360">
        <f t="shared" ref="H29:H32" si="6">SUMPRODUCT(D29:G29,$D$27:$G$27)/SUM($D$27:$G$27)</f>
        <v>1.6045009758970392</v>
      </c>
      <c r="I29" s="9"/>
      <c r="J29" s="9">
        <f>SUMPRODUCT(D27:F27,D29:F29)/H27</f>
        <v>0.80763218568066963</v>
      </c>
      <c r="K29" s="97">
        <v>1.5594733437535224</v>
      </c>
      <c r="L29" s="238"/>
    </row>
    <row r="30" spans="2:15">
      <c r="B30" s="63" t="s">
        <v>17</v>
      </c>
      <c r="C30" s="79"/>
      <c r="D30" s="416">
        <f>SUMPRODUCT('Pro Outlook 07 Nov 2025'!D30:F30,'Pro Outlook 07 Nov 2025'!$D$27:$F$27)/SUM('Pro Outlook 07 Nov 2025'!$D$27:$F$27)</f>
        <v>6.0426735184306386</v>
      </c>
      <c r="E30" s="422">
        <f>SUMPRODUCT('Pro Outlook 07 Nov 2025'!G30:I30,'Pro Outlook 07 Nov 2025'!$G$27:$I$27)/SUM('Pro Outlook 07 Nov 2025'!$G$27:$I$27)</f>
        <v>5.6967650573380899</v>
      </c>
      <c r="F30" s="422">
        <f>SUMPRODUCT('Pro Outlook 07 Nov 2025'!J30:L30,'Pro Outlook 07 Nov 2025'!$J$27:$L$27)/SUM('Pro Outlook 07 Nov 2025'!$J$27:$L$27)</f>
        <v>4.4547574626706394</v>
      </c>
      <c r="G30" s="431">
        <f>SUMPRODUCT('Pro Outlook 07 Nov 2025'!M30:O30,'Pro Outlook 07 Nov 2025'!$M$27:$O$27)/SUM('Pro Outlook 07 Nov 2025'!$M$27:$O$27)</f>
        <v>5.1074098356417599</v>
      </c>
      <c r="H30" s="360">
        <f t="shared" si="6"/>
        <v>5.0983734970489865</v>
      </c>
      <c r="I30" s="9"/>
      <c r="J30" s="9">
        <f>SUMPRODUCT(D27:F27,D30:F30)/H27</f>
        <v>2.6927984610828775</v>
      </c>
      <c r="K30" s="97">
        <v>5.3287414331663765</v>
      </c>
      <c r="L30" s="238"/>
    </row>
    <row r="31" spans="2:15">
      <c r="B31" s="64" t="s">
        <v>25</v>
      </c>
      <c r="C31" s="80"/>
      <c r="D31" s="416">
        <f>SUMPRODUCT('Pro Outlook 07 Nov 2025'!D31:F31,'Pro Outlook 07 Nov 2025'!$D$27:$F$27)/SUM('Pro Outlook 07 Nov 2025'!$D$27:$F$27)</f>
        <v>11.610246830825604</v>
      </c>
      <c r="E31" s="422">
        <f>SUMPRODUCT('Pro Outlook 07 Nov 2025'!G31:I31,'Pro Outlook 07 Nov 2025'!$G$27:$I$27)/SUM('Pro Outlook 07 Nov 2025'!$G$27:$I$27)</f>
        <v>11.878149391341147</v>
      </c>
      <c r="F31" s="422">
        <f>SUMPRODUCT('Pro Outlook 07 Nov 2025'!J31:L31,'Pro Outlook 07 Nov 2025'!$J$27:$L$27)/SUM('Pro Outlook 07 Nov 2025'!$J$27:$L$27)</f>
        <v>11.053687479397786</v>
      </c>
      <c r="G31" s="431">
        <f>SUMPRODUCT('Pro Outlook 07 Nov 2025'!M31:O31,'Pro Outlook 07 Nov 2025'!$M$27:$O$27)/SUM('Pro Outlook 07 Nov 2025'!$M$27:$O$27)</f>
        <v>10.514539512536874</v>
      </c>
      <c r="H31" s="360">
        <f t="shared" si="6"/>
        <v>10.982338630048741</v>
      </c>
      <c r="I31" s="9"/>
      <c r="J31" s="9">
        <f>SUMPRODUCT(D27:F27,D31:F31)/H27</f>
        <v>6.0300213929379316</v>
      </c>
      <c r="K31" s="97">
        <v>10.279206642306004</v>
      </c>
      <c r="L31" s="238"/>
    </row>
    <row r="32" spans="2:15" ht="13" thickBot="1">
      <c r="B32" s="64" t="s">
        <v>22</v>
      </c>
      <c r="C32" s="80"/>
      <c r="D32" s="416">
        <f>SUMPRODUCT('Pro Outlook 07 Nov 2025'!D32:F32,'Pro Outlook 07 Nov 2025'!$D$27:$F$27)/SUM('Pro Outlook 07 Nov 2025'!$D$27:$F$27)</f>
        <v>14.141402138177799</v>
      </c>
      <c r="E32" s="422">
        <f>SUMPRODUCT('Pro Outlook 07 Nov 2025'!G32:I32,'Pro Outlook 07 Nov 2025'!$G$27:$I$27)/SUM('Pro Outlook 07 Nov 2025'!$G$27:$I$27)</f>
        <v>14.076955890059601</v>
      </c>
      <c r="F32" s="422">
        <f>SUMPRODUCT('Pro Outlook 07 Nov 2025'!J32:L32,'Pro Outlook 07 Nov 2025'!$J$27:$L$27)/SUM('Pro Outlook 07 Nov 2025'!$J$27:$L$27)</f>
        <v>13.488917210580837</v>
      </c>
      <c r="G32" s="431">
        <f>SUMPRODUCT('Pro Outlook 07 Nov 2025'!M32:O32,'Pro Outlook 07 Nov 2025'!$M$27:$O$27)/SUM('Pro Outlook 07 Nov 2025'!$M$27:$O$27)</f>
        <v>14.545154114301447</v>
      </c>
      <c r="H32" s="360">
        <f t="shared" si="6"/>
        <v>14.137481978288337</v>
      </c>
      <c r="I32" s="9"/>
      <c r="J32" s="9">
        <f>SUMPRODUCT(D27:F27,D32:F32)/H27</f>
        <v>7.2867570986298835</v>
      </c>
      <c r="K32" s="97">
        <v>15.279206642306002</v>
      </c>
      <c r="L32" s="238"/>
    </row>
    <row r="33" spans="2:12">
      <c r="B33" s="53" t="s">
        <v>49</v>
      </c>
      <c r="C33" s="78"/>
      <c r="D33" s="371">
        <f>SUM('Pro Outlook 07 Nov 2025'!D33:F33)</f>
        <v>1064.433182119144</v>
      </c>
      <c r="E33" s="91">
        <f>SUM('Pro Outlook 07 Nov 2025'!G33:I33)</f>
        <v>1174.4269899983731</v>
      </c>
      <c r="F33" s="91">
        <f>SUM('Pro Outlook 07 Nov 2025'!J33:L33)</f>
        <v>1223.4823678916432</v>
      </c>
      <c r="G33" s="428">
        <f>SUM('Pro Outlook 07 Nov 2025'!M33:O33)</f>
        <v>1299.1896826555551</v>
      </c>
      <c r="H33" s="92">
        <f>SUM(D33:G33)</f>
        <v>4761.5322226647158</v>
      </c>
      <c r="I33" s="28"/>
      <c r="J33" s="28"/>
      <c r="K33" s="92">
        <v>4673.6446000430506</v>
      </c>
    </row>
    <row r="34" spans="2:12">
      <c r="B34" s="63" t="s">
        <v>55</v>
      </c>
      <c r="C34" s="79"/>
      <c r="D34" s="414">
        <f>SUMPRODUCT('Pro Outlook 07 Nov 2025'!D34:F34,'Pro Outlook 07 Nov 2025'!$D$33:$F$33)/SUM('Pro Outlook 07 Nov 2025'!$D$33:$F$33)</f>
        <v>5997.3733373177647</v>
      </c>
      <c r="E34" s="420">
        <f>SUMPRODUCT('Pro Outlook 07 Nov 2025'!G34:I34,'Pro Outlook 07 Nov 2025'!$G$33:$I$33)/SUM('Pro Outlook 07 Nov 2025'!$G$33:$I$33)</f>
        <v>6013.7770324722142</v>
      </c>
      <c r="F34" s="420">
        <f>SUMPRODUCT('Pro Outlook 07 Nov 2025'!J34:L34,'Pro Outlook 07 Nov 2025'!$J$33:$L$33)/SUM('Pro Outlook 07 Nov 2025'!$J$33:$L$33)</f>
        <v>6066.5872209283343</v>
      </c>
      <c r="G34" s="429">
        <f>SUMPRODUCT('Pro Outlook 07 Nov 2025'!M34:O34,'Pro Outlook 07 Nov 2025'!$M$33:$O$33)/SUM('Pro Outlook 07 Nov 2025'!$M$33:$O$33)</f>
        <v>5957.3735789188968</v>
      </c>
      <c r="H34" s="359">
        <f>SUMPRODUCT(D34:G34,$D$33:$G$33)/SUM($D$33:$G$33)</f>
        <v>6008.2899147312237</v>
      </c>
      <c r="I34" s="29"/>
      <c r="J34" s="12">
        <f>SUMPRODUCT(D33:F33,D34:F34)/H33</f>
        <v>4382.8135076588806</v>
      </c>
      <c r="K34" s="96">
        <v>5913.4329539083783</v>
      </c>
      <c r="L34" s="239"/>
    </row>
    <row r="35" spans="2:12">
      <c r="B35" s="63" t="s">
        <v>16</v>
      </c>
      <c r="C35" s="79"/>
      <c r="D35" s="416">
        <f>SUMPRODUCT('Pro Outlook 07 Nov 2025'!D35:F35,'Pro Outlook 07 Nov 2025'!$D$33:$F$33)/SUM('Pro Outlook 07 Nov 2025'!$D$33:$F$33)</f>
        <v>2.2888209271392426</v>
      </c>
      <c r="E35" s="422">
        <f>SUMPRODUCT('Pro Outlook 07 Nov 2025'!G35:I35,'Pro Outlook 07 Nov 2025'!$G$33:$I$33)/SUM('Pro Outlook 07 Nov 2025'!$G$33:$I$33)</f>
        <v>2.3173227536015708</v>
      </c>
      <c r="F35" s="422">
        <f>SUMPRODUCT('Pro Outlook 07 Nov 2025'!J35:L35,'Pro Outlook 07 Nov 2025'!$J$33:$L$33)/SUM('Pro Outlook 07 Nov 2025'!$J$33:$L$33)</f>
        <v>2.3858691589517953</v>
      </c>
      <c r="G35" s="431">
        <f>SUMPRODUCT('Pro Outlook 07 Nov 2025'!M35:O35,'Pro Outlook 07 Nov 2025'!$M$33:$O$33)/SUM('Pro Outlook 07 Nov 2025'!$M$33:$O$33)</f>
        <v>2.3809630020949726</v>
      </c>
      <c r="H35" s="360">
        <f t="shared" ref="H35:H38" si="7">SUMPRODUCT(D35:G35,$D$33:$G$33)/SUM($D$33:$G$33)</f>
        <v>2.3459286259060295</v>
      </c>
      <c r="I35" s="9"/>
      <c r="J35" s="9">
        <f>SUMPRODUCT(D33:F33,D35:F35)/H33</f>
        <v>1.6962800627014616</v>
      </c>
      <c r="K35" s="97">
        <v>2.4112911772104648</v>
      </c>
      <c r="L35" s="238"/>
    </row>
    <row r="36" spans="2:12">
      <c r="B36" s="63" t="s">
        <v>17</v>
      </c>
      <c r="C36" s="79"/>
      <c r="D36" s="416">
        <f>SUMPRODUCT('Pro Outlook 07 Nov 2025'!D36:F36,'Pro Outlook 07 Nov 2025'!$D$33:$F$33)/SUM('Pro Outlook 07 Nov 2025'!$D$33:$F$33)</f>
        <v>6.0177550518077734</v>
      </c>
      <c r="E36" s="422">
        <f>SUMPRODUCT('Pro Outlook 07 Nov 2025'!G36:I36,'Pro Outlook 07 Nov 2025'!$G$33:$I$33)/SUM('Pro Outlook 07 Nov 2025'!$G$33:$I$33)</f>
        <v>5.8290498153660728</v>
      </c>
      <c r="F36" s="422">
        <f>SUMPRODUCT('Pro Outlook 07 Nov 2025'!J36:L36,'Pro Outlook 07 Nov 2025'!$J$33:$L$33)/SUM('Pro Outlook 07 Nov 2025'!$J$33:$L$33)</f>
        <v>5.2261056252710905</v>
      </c>
      <c r="G36" s="431">
        <f>SUMPRODUCT('Pro Outlook 07 Nov 2025'!M36:O36,'Pro Outlook 07 Nov 2025'!$M$33:$O$33)/SUM('Pro Outlook 07 Nov 2025'!$M$33:$O$33)</f>
        <v>5.6206383451630249</v>
      </c>
      <c r="H36" s="360">
        <f t="shared" si="7"/>
        <v>5.6594419109846861</v>
      </c>
      <c r="I36" s="9"/>
      <c r="J36" s="9">
        <f>SUMPRODUCT(D33:F33,D36:F36)/H33</f>
        <v>4.1258441095846585</v>
      </c>
      <c r="K36" s="97">
        <v>5.7201800777392444</v>
      </c>
      <c r="L36" s="238"/>
    </row>
    <row r="37" spans="2:12">
      <c r="B37" s="64" t="s">
        <v>25</v>
      </c>
      <c r="C37" s="80"/>
      <c r="D37" s="417">
        <f>SUMPRODUCT('Pro Outlook 07 Nov 2025'!D37:F37,'Pro Outlook 07 Nov 2025'!$D$33:$F$33)/SUM('Pro Outlook 07 Nov 2025'!$D$33:$F$33)</f>
        <v>11.358444781076861</v>
      </c>
      <c r="E37" s="423">
        <f>SUMPRODUCT('Pro Outlook 07 Nov 2025'!G37:I37,'Pro Outlook 07 Nov 2025'!$G$33:$I$33)/SUM('Pro Outlook 07 Nov 2025'!$G$33:$I$33)</f>
        <v>11.418859213660193</v>
      </c>
      <c r="F37" s="423">
        <f>SUMPRODUCT('Pro Outlook 07 Nov 2025'!J37:L37,'Pro Outlook 07 Nov 2025'!$J$33:$L$33)/SUM('Pro Outlook 07 Nov 2025'!$J$33:$L$33)</f>
        <v>11.021502286463994</v>
      </c>
      <c r="G37" s="432">
        <f>SUMPRODUCT('Pro Outlook 07 Nov 2025'!M37:O37,'Pro Outlook 07 Nov 2025'!$M$33:$O$33)/SUM('Pro Outlook 07 Nov 2025'!$M$33:$O$33)</f>
        <v>10.758346749515541</v>
      </c>
      <c r="H37" s="361">
        <f t="shared" si="7"/>
        <v>11.123030637118797</v>
      </c>
      <c r="I37" s="9"/>
      <c r="J37" s="9">
        <f>SUMPRODUCT(D33:F33,D37:F37)/H33</f>
        <v>8.1876030382314298</v>
      </c>
      <c r="K37" s="100">
        <v>10.558328280101657</v>
      </c>
      <c r="L37" s="238"/>
    </row>
    <row r="38" spans="2:12" ht="13" thickBot="1">
      <c r="B38" s="65" t="s">
        <v>22</v>
      </c>
      <c r="C38" s="81"/>
      <c r="D38" s="418">
        <f>SUMPRODUCT('Pro Outlook 07 Nov 2025'!D38:F38,'Pro Outlook 07 Nov 2025'!$D$33:$F$33)/SUM('Pro Outlook 07 Nov 2025'!$D$33:$F$33)</f>
        <v>13.608931024340414</v>
      </c>
      <c r="E38" s="424">
        <f>SUMPRODUCT('Pro Outlook 07 Nov 2025'!G38:I38,'Pro Outlook 07 Nov 2025'!$G$33:$I$33)/SUM('Pro Outlook 07 Nov 2025'!$G$33:$I$33)</f>
        <v>13.650346828837662</v>
      </c>
      <c r="F38" s="424">
        <f>SUMPRODUCT('Pro Outlook 07 Nov 2025'!J38:L38,'Pro Outlook 07 Nov 2025'!$J$33:$L$33)/SUM('Pro Outlook 07 Nov 2025'!$J$33:$L$33)</f>
        <v>13.706423926566202</v>
      </c>
      <c r="G38" s="433">
        <f>SUMPRODUCT('Pro Outlook 07 Nov 2025'!M38:O38,'Pro Outlook 07 Nov 2025'!$M$33:$O$33)/SUM('Pro Outlook 07 Nov 2025'!$M$33:$O$33)</f>
        <v>15.106018570694721</v>
      </c>
      <c r="H38" s="362">
        <f t="shared" si="7"/>
        <v>14.052679229945344</v>
      </c>
      <c r="I38" s="9"/>
      <c r="J38" s="9">
        <f>SUMPRODUCT(D33:F33,D38:F38)/H33</f>
        <v>9.9309842470503948</v>
      </c>
      <c r="K38" s="101">
        <v>15.558328280101657</v>
      </c>
      <c r="L38" s="238"/>
    </row>
    <row r="39" spans="2:12">
      <c r="B39" s="53" t="s">
        <v>64</v>
      </c>
      <c r="C39" s="78"/>
      <c r="D39" s="371">
        <f>SUM('Pro Outlook 07 Nov 2025'!D39:F39)</f>
        <v>0</v>
      </c>
      <c r="E39" s="91">
        <f>SUM('Pro Outlook 07 Nov 2025'!G39:I39)</f>
        <v>0.20136899338635333</v>
      </c>
      <c r="F39" s="91">
        <f>SUM('Pro Outlook 07 Nov 2025'!J39:L39)</f>
        <v>3.1975966055979188</v>
      </c>
      <c r="G39" s="428">
        <f>SUM('Pro Outlook 07 Nov 2025'!M39:O39)</f>
        <v>8.5796922876608885</v>
      </c>
      <c r="H39" s="92">
        <f>SUM(D39:G39)</f>
        <v>11.978657886645161</v>
      </c>
      <c r="I39" s="28"/>
      <c r="J39" s="28"/>
      <c r="K39" s="92">
        <v>127.5</v>
      </c>
    </row>
    <row r="40" spans="2:12">
      <c r="B40" s="63" t="s">
        <v>55</v>
      </c>
      <c r="C40" s="79"/>
      <c r="D40" s="414">
        <v>3146.067415730337</v>
      </c>
      <c r="E40" s="420">
        <f>SUMPRODUCT('Pro Outlook 07 Nov 2025'!G40:I40,'Pro Outlook 07 Nov 2025'!$G$39:$I$39)/SUM('Pro Outlook 07 Nov 2025'!$G$39:$I$39)</f>
        <v>3980.6220858160891</v>
      </c>
      <c r="F40" s="420">
        <f>SUMPRODUCT('Pro Outlook 07 Nov 2025'!J40:L40,'Pro Outlook 07 Nov 2025'!$J$39:$L$39)/SUM('Pro Outlook 07 Nov 2025'!$J$39:$L$39)</f>
        <v>3389.473673752354</v>
      </c>
      <c r="G40" s="429">
        <f>SUMPRODUCT('Pro Outlook 07 Nov 2025'!M40:O40,'Pro Outlook 07 Nov 2025'!$M$39:$O$39)/SUM('Pro Outlook 07 Nov 2025'!$M$39:$O$39)</f>
        <v>3152.4998309617931</v>
      </c>
      <c r="H40" s="359">
        <f>SUMPRODUCT(D40:G40,$D$39:$G$39)/SUM($D$39:$G$39)</f>
        <v>3229.6791701608995</v>
      </c>
      <c r="I40" s="29"/>
      <c r="J40" s="12">
        <f>SUMPRODUCT(D39:F39,D40:F40)/H39</f>
        <v>971.70680443284846</v>
      </c>
      <c r="K40" s="96">
        <v>3146.0674157303379</v>
      </c>
      <c r="L40" s="239"/>
    </row>
    <row r="41" spans="2:12">
      <c r="B41" s="63" t="s">
        <v>16</v>
      </c>
      <c r="C41" s="79"/>
      <c r="D41" s="416">
        <v>2</v>
      </c>
      <c r="E41" s="422">
        <f>SUMPRODUCT('Pro Outlook 07 Nov 2025'!G41:I41,'Pro Outlook 07 Nov 2025'!$G$39:$I$39)/SUM('Pro Outlook 07 Nov 2025'!$G$39:$I$39)</f>
        <v>0.96179424228367094</v>
      </c>
      <c r="F41" s="422">
        <f>SUMPRODUCT('Pro Outlook 07 Nov 2025'!J41:L41,'Pro Outlook 07 Nov 2025'!$J$39:$L$39)/SUM('Pro Outlook 07 Nov 2025'!$J$39:$L$39)</f>
        <v>0.81306159071205597</v>
      </c>
      <c r="G41" s="431">
        <f>SUMPRODUCT('Pro Outlook 07 Nov 2025'!M41:O41,'Pro Outlook 07 Nov 2025'!$M$39:$O$39)/SUM('Pro Outlook 07 Nov 2025'!$M$39:$O$39)</f>
        <v>1.9914545997467228</v>
      </c>
      <c r="H41" s="360">
        <f t="shared" ref="H41:H44" si="8">SUMPRODUCT(D41:G41,$D$39:$G$39)/SUM($D$39:$G$39)</f>
        <v>1.6595837680491401</v>
      </c>
      <c r="I41" s="9"/>
      <c r="J41" s="9">
        <f>SUMPRODUCT(D39:F39,D41:F41)/H39</f>
        <v>0.23320797266702328</v>
      </c>
      <c r="K41" s="97">
        <v>2</v>
      </c>
      <c r="L41" s="238"/>
    </row>
    <row r="42" spans="2:12">
      <c r="B42" s="63" t="s">
        <v>17</v>
      </c>
      <c r="C42" s="79"/>
      <c r="D42" s="416">
        <v>40</v>
      </c>
      <c r="E42" s="422">
        <f>SUMPRODUCT('Pro Outlook 07 Nov 2025'!G42:I42,'Pro Outlook 07 Nov 2025'!$G$39:$I$39)/SUM('Pro Outlook 07 Nov 2025'!$G$39:$I$39)</f>
        <v>24.244316001855541</v>
      </c>
      <c r="F42" s="422">
        <f>SUMPRODUCT('Pro Outlook 07 Nov 2025'!J42:L42,'Pro Outlook 07 Nov 2025'!$J$39:$L$39)/SUM('Pro Outlook 07 Nov 2025'!$J$39:$L$39)</f>
        <v>24.144319736580773</v>
      </c>
      <c r="G42" s="431">
        <f>SUMPRODUCT('Pro Outlook 07 Nov 2025'!M42:O42,'Pro Outlook 07 Nov 2025'!$M$39:$O$39)/SUM('Pro Outlook 07 Nov 2025'!$M$39:$O$39)</f>
        <v>39.864202443801183</v>
      </c>
      <c r="H42" s="360">
        <f t="shared" si="8"/>
        <v>35.405338612805842</v>
      </c>
      <c r="I42" s="9"/>
      <c r="J42" s="9">
        <f>SUMPRODUCT(D39:F39,D42:F42)/H39</f>
        <v>6.852674908957221</v>
      </c>
      <c r="K42" s="97">
        <v>40</v>
      </c>
      <c r="L42" s="238"/>
    </row>
    <row r="43" spans="2:12">
      <c r="B43" s="64" t="s">
        <v>25</v>
      </c>
      <c r="C43" s="80"/>
      <c r="D43" s="417">
        <v>11</v>
      </c>
      <c r="E43" s="423">
        <f>SUMPRODUCT('Pro Outlook 07 Nov 2025'!G43:I43,'Pro Outlook 07 Nov 2025'!$G$39:$I$39)/SUM('Pro Outlook 07 Nov 2025'!$G$39:$I$39)</f>
        <v>12.01792724827118</v>
      </c>
      <c r="F43" s="423">
        <f>SUMPRODUCT('Pro Outlook 07 Nov 2025'!J43:L43,'Pro Outlook 07 Nov 2025'!$J$39:$L$39)/SUM('Pro Outlook 07 Nov 2025'!$J$39:$L$39)</f>
        <v>10.883719517236331</v>
      </c>
      <c r="G43" s="432">
        <f>SUMPRODUCT('Pro Outlook 07 Nov 2025'!M43:O43,'Pro Outlook 07 Nov 2025'!$M$39:$O$39)/SUM('Pro Outlook 07 Nov 2025'!$M$39:$O$39)</f>
        <v>11.000928847853615</v>
      </c>
      <c r="H43" s="361">
        <f t="shared" si="8"/>
        <v>10.986737256845064</v>
      </c>
      <c r="I43" s="9"/>
      <c r="J43" s="9">
        <f>SUMPRODUCT(D39:F39,D43:F43)/H39</f>
        <v>3.1073416445650022</v>
      </c>
      <c r="K43" s="100">
        <v>11</v>
      </c>
      <c r="L43" s="238"/>
    </row>
    <row r="44" spans="2:12" ht="13" thickBot="1">
      <c r="B44" s="65" t="s">
        <v>22</v>
      </c>
      <c r="C44" s="81"/>
      <c r="D44" s="418">
        <v>20</v>
      </c>
      <c r="E44" s="424">
        <f>SUMPRODUCT('Pro Outlook 07 Nov 2025'!G44:I44,'Pro Outlook 07 Nov 2025'!$G$39:$I$39)/SUM('Pro Outlook 07 Nov 2025'!$G$39:$I$39)</f>
        <v>22.780642268089249</v>
      </c>
      <c r="F44" s="424">
        <f>SUMPRODUCT('Pro Outlook 07 Nov 2025'!J44:L44,'Pro Outlook 07 Nov 2025'!$J$39:$L$39)/SUM('Pro Outlook 07 Nov 2025'!$J$39:$L$39)</f>
        <v>21.450662215810979</v>
      </c>
      <c r="G44" s="433">
        <f>SUMPRODUCT('Pro Outlook 07 Nov 2025'!M44:O44,'Pro Outlook 07 Nov 2025'!$M$39:$O$39)/SUM('Pro Outlook 07 Nov 2025'!$M$39:$O$39)</f>
        <v>20.036503720647151</v>
      </c>
      <c r="H44" s="362">
        <f t="shared" si="8"/>
        <v>20.460131548484348</v>
      </c>
      <c r="I44" s="9"/>
      <c r="J44" s="9">
        <f>SUMPRODUCT(D39:F39,D44:F44)/H39</f>
        <v>6.1090215935551067</v>
      </c>
      <c r="K44" s="101">
        <v>20</v>
      </c>
      <c r="L44" s="238"/>
    </row>
    <row r="45" spans="2:12">
      <c r="B45" s="49" t="s">
        <v>37</v>
      </c>
      <c r="C45" s="104">
        <v>151.58108800000005</v>
      </c>
      <c r="D45" s="377">
        <f>'Pro Outlook 07 Nov 2025'!F45</f>
        <v>39.322876000000001</v>
      </c>
      <c r="E45" s="50">
        <f>'Pro Outlook 07 Nov 2025'!I45</f>
        <v>73.4503524</v>
      </c>
      <c r="F45" s="50">
        <f>'Pro Outlook 07 Nov 2025'!L45</f>
        <v>42.707392999999996</v>
      </c>
      <c r="G45" s="50">
        <f>'Pro Outlook 07 Nov 2025'!O45</f>
        <v>24.753964888231049</v>
      </c>
      <c r="H45" s="51">
        <f>G45</f>
        <v>24.753964888231049</v>
      </c>
      <c r="I45" s="9"/>
      <c r="J45" s="9"/>
      <c r="K45" s="51">
        <v>227.28896586476108</v>
      </c>
    </row>
    <row r="46" spans="2:12" ht="13" thickBot="1">
      <c r="B46" s="52" t="s">
        <v>38</v>
      </c>
      <c r="C46" s="105">
        <v>69.605873000000003</v>
      </c>
      <c r="D46" s="388">
        <f>'Pro Outlook 07 Nov 2025'!F46</f>
        <v>327.24468299999995</v>
      </c>
      <c r="E46" s="148">
        <f>'Pro Outlook 07 Nov 2025'!I46</f>
        <v>354.15095250000002</v>
      </c>
      <c r="F46" s="148">
        <f>'Pro Outlook 07 Nov 2025'!L46</f>
        <v>86.052069000000003</v>
      </c>
      <c r="G46" s="148">
        <f>'Pro Outlook 07 Nov 2025'!O46</f>
        <v>228.89320300000068</v>
      </c>
      <c r="H46" s="102">
        <f>G46</f>
        <v>228.89320300000068</v>
      </c>
      <c r="I46" s="9"/>
      <c r="J46" s="9"/>
      <c r="K46" s="102">
        <v>122.69774948837699</v>
      </c>
    </row>
    <row r="47" spans="2:12" ht="1.75" customHeight="1">
      <c r="B47" s="30"/>
      <c r="C47" s="30"/>
      <c r="D47" s="32"/>
      <c r="E47" s="32"/>
      <c r="F47" s="32"/>
      <c r="G47" s="32"/>
      <c r="H47" s="32"/>
      <c r="I47" s="32"/>
      <c r="J47" s="32"/>
      <c r="K47" s="32"/>
    </row>
    <row r="48" spans="2:12" ht="13" thickBot="1">
      <c r="B48" s="39"/>
      <c r="D48" s="43"/>
      <c r="E48" s="43"/>
      <c r="F48" s="43"/>
      <c r="G48" s="43"/>
      <c r="H48" s="43"/>
    </row>
    <row r="49" spans="1:12" ht="13" thickBot="1">
      <c r="A49" s="118" t="s">
        <v>34</v>
      </c>
      <c r="B49" s="33" t="s">
        <v>2</v>
      </c>
      <c r="C49" s="82"/>
      <c r="D49" s="16" t="s">
        <v>138</v>
      </c>
      <c r="E49" s="16" t="s">
        <v>139</v>
      </c>
      <c r="F49" s="16" t="s">
        <v>140</v>
      </c>
      <c r="G49" s="75" t="s">
        <v>141</v>
      </c>
      <c r="H49" s="31" t="s">
        <v>1</v>
      </c>
      <c r="I49" s="150"/>
      <c r="J49" s="151"/>
      <c r="K49" s="31" t="s">
        <v>1</v>
      </c>
    </row>
    <row r="50" spans="1:12" ht="13" hidden="1" thickBot="1">
      <c r="B50" s="27" t="s">
        <v>18</v>
      </c>
      <c r="C50" s="83"/>
      <c r="D50" s="34"/>
      <c r="E50" s="34"/>
      <c r="F50" s="34"/>
      <c r="G50" s="436"/>
      <c r="H50" s="35" t="e">
        <f>#REF!/#REF!</f>
        <v>#REF!</v>
      </c>
      <c r="I50" s="26"/>
      <c r="J50" s="26"/>
      <c r="K50" s="35" t="e">
        <v>#REF!</v>
      </c>
    </row>
    <row r="51" spans="1:12" ht="13" hidden="1" thickBot="1">
      <c r="B51" s="137" t="s">
        <v>20</v>
      </c>
      <c r="C51" s="152"/>
      <c r="D51" s="153"/>
      <c r="E51" s="153"/>
      <c r="F51" s="153"/>
      <c r="G51" s="437"/>
      <c r="H51" s="154" t="e">
        <f>#REF!/#REF!</f>
        <v>#REF!</v>
      </c>
      <c r="I51" s="26"/>
      <c r="J51" s="26"/>
      <c r="K51" s="154" t="e">
        <v>#REF!</v>
      </c>
    </row>
    <row r="52" spans="1:12" ht="13" hidden="1" thickBot="1">
      <c r="B52" s="131" t="s">
        <v>19</v>
      </c>
      <c r="C52" s="84"/>
      <c r="D52" s="34"/>
      <c r="E52" s="34"/>
      <c r="F52" s="34"/>
      <c r="G52" s="436"/>
      <c r="H52" s="154" t="e">
        <f>#REF!/#REF!</f>
        <v>#REF!</v>
      </c>
      <c r="I52" s="26"/>
      <c r="J52" s="26"/>
      <c r="K52" s="154" t="e">
        <v>#REF!</v>
      </c>
    </row>
    <row r="53" spans="1:12" ht="13" hidden="1" thickBot="1">
      <c r="B53" s="131" t="s">
        <v>27</v>
      </c>
      <c r="C53" s="155"/>
      <c r="D53" s="156"/>
      <c r="E53" s="156"/>
      <c r="F53" s="156"/>
      <c r="G53" s="438"/>
      <c r="H53" s="157" t="e">
        <f>#REF!/#REF!</f>
        <v>#REF!</v>
      </c>
      <c r="I53" s="26"/>
      <c r="J53" s="26"/>
      <c r="K53" s="157" t="e">
        <v>#REF!</v>
      </c>
    </row>
    <row r="54" spans="1:12" ht="13" thickBot="1">
      <c r="B54" s="227" t="s">
        <v>32</v>
      </c>
      <c r="C54" s="228"/>
      <c r="D54" s="368">
        <f>SUM('Pro Outlook 07 Nov 2025'!D54:F54)</f>
        <v>646.72683065617309</v>
      </c>
      <c r="E54" s="61">
        <f>SUM('Pro Outlook 07 Nov 2025'!G54:I54)</f>
        <v>696.81009062122268</v>
      </c>
      <c r="F54" s="61">
        <f>SUM('Pro Outlook 07 Nov 2025'!J54:L54)</f>
        <v>803.63951055866391</v>
      </c>
      <c r="G54" s="439">
        <f>SUM('Pro Outlook 07 Nov 2025'!M54:O54)</f>
        <v>1067.8235681639403</v>
      </c>
      <c r="H54" s="229">
        <f>SUM(D54:G54)</f>
        <v>3215</v>
      </c>
      <c r="I54" s="26"/>
      <c r="J54" s="26"/>
      <c r="K54" s="230">
        <v>3300.3869731644691</v>
      </c>
      <c r="L54" s="18" t="s">
        <v>54</v>
      </c>
    </row>
    <row r="55" spans="1:12">
      <c r="B55" s="185" t="s">
        <v>53</v>
      </c>
      <c r="C55" s="186"/>
      <c r="D55" s="369">
        <f t="shared" ref="D55:G55" si="9">SUM(D56:D57)</f>
        <v>737.91459000000009</v>
      </c>
      <c r="E55" s="187">
        <f t="shared" si="9"/>
        <v>724.16101000000003</v>
      </c>
      <c r="F55" s="187">
        <f t="shared" si="9"/>
        <v>626.94786999999997</v>
      </c>
      <c r="G55" s="440">
        <f t="shared" si="9"/>
        <v>1105.9765300000001</v>
      </c>
      <c r="H55" s="188">
        <f>SUM(D55:G55)</f>
        <v>3195</v>
      </c>
      <c r="I55" s="167"/>
      <c r="J55" s="167"/>
      <c r="K55" s="171">
        <f>SUM(K56:K58)</f>
        <v>3230</v>
      </c>
    </row>
    <row r="56" spans="1:12">
      <c r="B56" s="122" t="s">
        <v>44</v>
      </c>
      <c r="C56" s="158"/>
      <c r="D56" s="379">
        <f>SUM('Pro Outlook 07 Nov 2025'!D56:F56)</f>
        <v>437.92770000000007</v>
      </c>
      <c r="E56" s="249">
        <f>SUM('Pro Outlook 07 Nov 2025'!G56:I56)</f>
        <v>387.12239000000005</v>
      </c>
      <c r="F56" s="249">
        <f>SUM('Pro Outlook 07 Nov 2025'!J56:L56)</f>
        <v>418.96650999999997</v>
      </c>
      <c r="G56" s="441">
        <f>SUM('Pro Outlook 07 Nov 2025'!M56:O56)</f>
        <v>645.98340000000007</v>
      </c>
      <c r="H56" s="188">
        <f t="shared" ref="H56:H63" si="10">SUM(D56:G56)</f>
        <v>1890.0000000000002</v>
      </c>
      <c r="I56" s="26"/>
      <c r="J56" s="26"/>
      <c r="K56" s="172">
        <v>1630</v>
      </c>
    </row>
    <row r="57" spans="1:12">
      <c r="B57" s="122" t="s">
        <v>45</v>
      </c>
      <c r="C57" s="158"/>
      <c r="D57" s="379">
        <f>SUM('Pro Outlook 07 Nov 2025'!D57:F57)</f>
        <v>299.98689000000002</v>
      </c>
      <c r="E57" s="249">
        <f>SUM('Pro Outlook 07 Nov 2025'!G57:I57)</f>
        <v>337.03861999999998</v>
      </c>
      <c r="F57" s="249">
        <f>SUM('Pro Outlook 07 Nov 2025'!J57:L57)</f>
        <v>207.98135999999994</v>
      </c>
      <c r="G57" s="441">
        <f>SUM('Pro Outlook 07 Nov 2025'!M57:O57)</f>
        <v>459.99313000000006</v>
      </c>
      <c r="H57" s="188">
        <f t="shared" si="10"/>
        <v>1305</v>
      </c>
      <c r="I57" s="26"/>
      <c r="J57" s="26"/>
      <c r="K57" s="172">
        <v>1480</v>
      </c>
    </row>
    <row r="58" spans="1:12">
      <c r="B58" s="122" t="s">
        <v>62</v>
      </c>
      <c r="C58" s="158"/>
      <c r="D58" s="379">
        <f>SUM('Pro Outlook 07 Nov 2025'!D58:F58)</f>
        <v>0</v>
      </c>
      <c r="E58" s="249">
        <f>SUM('Pro Outlook 07 Nov 2025'!G58:I58)</f>
        <v>0</v>
      </c>
      <c r="F58" s="249">
        <f>SUM('Pro Outlook 07 Nov 2025'!J58:L58)</f>
        <v>0</v>
      </c>
      <c r="G58" s="441">
        <f>SUM('Pro Outlook 07 Nov 2025'!M58:O58)</f>
        <v>0</v>
      </c>
      <c r="H58" s="188">
        <f t="shared" si="10"/>
        <v>0</v>
      </c>
      <c r="I58" s="26"/>
      <c r="J58" s="26"/>
      <c r="K58" s="172">
        <v>120</v>
      </c>
    </row>
    <row r="59" spans="1:12" hidden="1">
      <c r="B59" s="124" t="str">
        <f>B84</f>
        <v>EBH.HCV.LS</v>
      </c>
      <c r="C59" s="159"/>
      <c r="D59" s="403">
        <f>SUM('Pro Outlook 07 Nov 2025'!D59:F59)</f>
        <v>0</v>
      </c>
      <c r="E59" s="160">
        <f>SUM('Pro Outlook 07 Nov 2025'!G59:I59)</f>
        <v>0</v>
      </c>
      <c r="F59" s="160">
        <f>SUM('Pro Outlook 07 Nov 2025'!J59:L59)</f>
        <v>0</v>
      </c>
      <c r="G59" s="442">
        <f>SUM('Pro Outlook 07 Nov 2025'!M59:O59)</f>
        <v>0</v>
      </c>
      <c r="H59" s="188">
        <f t="shared" si="10"/>
        <v>0</v>
      </c>
      <c r="I59" s="26"/>
      <c r="J59" s="26"/>
      <c r="K59" s="173">
        <v>671.5</v>
      </c>
    </row>
    <row r="60" spans="1:12" hidden="1">
      <c r="B60" s="243" t="str">
        <f>B90</f>
        <v>EBH 6000</v>
      </c>
      <c r="C60" s="244"/>
      <c r="D60" s="404">
        <f>SUM('Pro Outlook 07 Nov 2025'!D60:F60)</f>
        <v>0</v>
      </c>
      <c r="E60" s="245">
        <f>SUM('Pro Outlook 07 Nov 2025'!G60:I60)</f>
        <v>0</v>
      </c>
      <c r="F60" s="245">
        <f>SUM('Pro Outlook 07 Nov 2025'!J60:L60)</f>
        <v>0</v>
      </c>
      <c r="G60" s="443">
        <f>SUM('Pro Outlook 07 Nov 2025'!M60:O60)</f>
        <v>0</v>
      </c>
      <c r="H60" s="188">
        <f t="shared" si="10"/>
        <v>0</v>
      </c>
      <c r="I60" s="24"/>
      <c r="J60" s="36"/>
      <c r="K60" s="247">
        <v>0</v>
      </c>
    </row>
    <row r="61" spans="1:12" hidden="1">
      <c r="B61" s="124" t="str">
        <f>B96</f>
        <v>MBL 5800</v>
      </c>
      <c r="C61" s="159"/>
      <c r="D61" s="403">
        <f>SUM('Pro Outlook 07 Nov 2025'!D61:F61)</f>
        <v>0</v>
      </c>
      <c r="E61" s="160">
        <f>SUM('Pro Outlook 07 Nov 2025'!G61:I61)</f>
        <v>0</v>
      </c>
      <c r="F61" s="160">
        <f>SUM('Pro Outlook 07 Nov 2025'!J61:L61)</f>
        <v>0</v>
      </c>
      <c r="G61" s="442">
        <f>SUM('Pro Outlook 07 Nov 2025'!M61:O61)</f>
        <v>0</v>
      </c>
      <c r="H61" s="188">
        <f t="shared" si="10"/>
        <v>0</v>
      </c>
      <c r="I61" s="248"/>
      <c r="J61" s="248"/>
      <c r="K61" s="173">
        <v>0</v>
      </c>
    </row>
    <row r="62" spans="1:12" ht="13" hidden="1" thickBot="1">
      <c r="B62" s="161" t="str">
        <f>B102</f>
        <v>MBL.MCV.MS</v>
      </c>
      <c r="C62" s="162"/>
      <c r="D62" s="405">
        <f>SUM('Pro Outlook 07 Nov 2025'!D62:F62)</f>
        <v>0</v>
      </c>
      <c r="E62" s="163">
        <f>SUM('Pro Outlook 07 Nov 2025'!G62:I62)</f>
        <v>0</v>
      </c>
      <c r="F62" s="163">
        <f>SUM('Pro Outlook 07 Nov 2025'!J62:L62)</f>
        <v>0</v>
      </c>
      <c r="G62" s="444">
        <f>SUM('Pro Outlook 07 Nov 2025'!M62:O62)</f>
        <v>0</v>
      </c>
      <c r="H62" s="188">
        <f t="shared" si="10"/>
        <v>0</v>
      </c>
      <c r="I62" s="169"/>
      <c r="J62" s="170"/>
      <c r="K62" s="174">
        <v>1005</v>
      </c>
    </row>
    <row r="63" spans="1:12" ht="13" thickBot="1">
      <c r="B63" s="126" t="s">
        <v>63</v>
      </c>
      <c r="C63" s="127"/>
      <c r="D63" s="380">
        <f>SUM('Pro Outlook 07 Nov 2025'!D63:F63)</f>
        <v>710.41653999999994</v>
      </c>
      <c r="E63" s="128">
        <f>SUM('Pro Outlook 07 Nov 2025'!G63:I63)</f>
        <v>695.98680999999999</v>
      </c>
      <c r="F63" s="128">
        <f>SUM('Pro Outlook 07 Nov 2025'!J63:L63)</f>
        <v>655.00207</v>
      </c>
      <c r="G63" s="128">
        <f>SUM('Pro Outlook 07 Nov 2025'!M63:O63)</f>
        <v>1094.59458</v>
      </c>
      <c r="H63" s="188">
        <f t="shared" si="10"/>
        <v>3156</v>
      </c>
      <c r="I63" s="24"/>
      <c r="J63" s="36"/>
      <c r="K63" s="175">
        <v>2849.5</v>
      </c>
    </row>
    <row r="64" spans="1:12" ht="13" hidden="1" thickBot="1">
      <c r="B64" s="231" t="s">
        <v>50</v>
      </c>
      <c r="C64" s="232"/>
      <c r="D64" s="233"/>
      <c r="E64" s="233"/>
      <c r="F64" s="233"/>
      <c r="G64" s="445"/>
      <c r="H64" s="234">
        <f>SUM(D64:F64)</f>
        <v>0</v>
      </c>
      <c r="I64" s="235"/>
      <c r="J64" s="235"/>
      <c r="K64" s="236">
        <v>4626.5</v>
      </c>
    </row>
    <row r="65" spans="2:12" ht="13" thickBot="1">
      <c r="B65" s="66" t="s">
        <v>51</v>
      </c>
      <c r="C65" s="111"/>
      <c r="D65" s="381">
        <f t="shared" ref="D65:G65" si="11">D55</f>
        <v>737.91459000000009</v>
      </c>
      <c r="E65" s="112">
        <f t="shared" si="11"/>
        <v>724.16101000000003</v>
      </c>
      <c r="F65" s="112">
        <f t="shared" si="11"/>
        <v>626.94786999999997</v>
      </c>
      <c r="G65" s="446">
        <f t="shared" si="11"/>
        <v>1105.9765300000001</v>
      </c>
      <c r="H65" s="188">
        <f>SUM(D65:G65)</f>
        <v>3195</v>
      </c>
      <c r="I65" s="25"/>
      <c r="J65" s="12" t="e">
        <f>SUMPRODUCT(D64:F64,D65:F65)/H64</f>
        <v>#DIV/0!</v>
      </c>
      <c r="K65" s="176">
        <v>2950</v>
      </c>
    </row>
    <row r="66" spans="2:12">
      <c r="B66" s="204" t="s">
        <v>44</v>
      </c>
      <c r="C66" s="205"/>
      <c r="D66" s="370">
        <f>SUM('Pro Outlook 07 Nov 2025'!D66:F66)</f>
        <v>437.92770000000007</v>
      </c>
      <c r="E66" s="110">
        <f>SUM('Pro Outlook 07 Nov 2025'!G66:I66)</f>
        <v>387.12239000000005</v>
      </c>
      <c r="F66" s="110">
        <f>SUM('Pro Outlook 07 Nov 2025'!J66:L66)</f>
        <v>418.96650999999997</v>
      </c>
      <c r="G66" s="447">
        <f>SUM('Pro Outlook 07 Nov 2025'!M66:O66)</f>
        <v>645.98340000000007</v>
      </c>
      <c r="H66" s="119">
        <f>SUM(D66:G66)</f>
        <v>1890.0000000000002</v>
      </c>
      <c r="I66" s="25"/>
      <c r="J66" s="9" t="e">
        <f>SUMPRODUCT(D64:F64,D66:F66)/H64</f>
        <v>#DIV/0!</v>
      </c>
      <c r="K66" s="177">
        <v>1630</v>
      </c>
    </row>
    <row r="67" spans="2:12">
      <c r="B67" s="131" t="s">
        <v>55</v>
      </c>
      <c r="C67" s="132"/>
      <c r="D67" s="382">
        <f>SUMPRODUCT('Pro Outlook 07 Nov 2025'!D67:F67,'Pro Outlook 07 Nov 2025'!$D$66:$F$66)/SUM('Pro Outlook 07 Nov 2025'!$D$66:$F$66)</f>
        <v>6639.7411697859916</v>
      </c>
      <c r="E67" s="129">
        <f>SUMPRODUCT('Pro Outlook 07 Nov 2025'!G67:I67,'Pro Outlook 07 Nov 2025'!$G$66:$I$66)/SUM('Pro Outlook 07 Nov 2025'!$G$66:$I$66)</f>
        <v>6691.4647887061528</v>
      </c>
      <c r="F67" s="129">
        <f>SUMPRODUCT('Pro Outlook 07 Nov 2025'!J67:L67,'Pro Outlook 07 Nov 2025'!$J$66:$L$66)/SUM('Pro Outlook 07 Nov 2025'!$J$66:$L$66)</f>
        <v>6502.1540111349941</v>
      </c>
      <c r="G67" s="129">
        <f>SUMPRODUCT('Pro Outlook 07 Nov 2025'!M67:O67,'Pro Outlook 07 Nov 2025'!$M$66:$O$66)/SUM('Pro Outlook 07 Nov 2025'!$M$66:$O$66)</f>
        <v>6575.3008323662934</v>
      </c>
      <c r="H67" s="364">
        <f>SUMPRODUCT(D67:G67,$D$66:$G$66)/SUM($D$66:$G$66)</f>
        <v>6597.8107840883586</v>
      </c>
      <c r="I67" s="25"/>
      <c r="J67" s="9" t="e">
        <f>SUMPRODUCT(D64:F64,D67:F67)/H64</f>
        <v>#DIV/0!</v>
      </c>
      <c r="K67" s="178">
        <v>6355.6512817964895</v>
      </c>
      <c r="L67" s="239"/>
    </row>
    <row r="68" spans="2:12">
      <c r="B68" s="131" t="s">
        <v>42</v>
      </c>
      <c r="C68" s="132"/>
      <c r="D68" s="383">
        <f>SUMPRODUCT('Pro Outlook 07 Nov 2025'!D68:F68,'Pro Outlook 07 Nov 2025'!$D$66:$F$66)/SUM('Pro Outlook 07 Nov 2025'!$D$66:$F$66)</f>
        <v>0.67682137021868549</v>
      </c>
      <c r="E68" s="133">
        <f>SUMPRODUCT('Pro Outlook 07 Nov 2025'!G68:I68,'Pro Outlook 07 Nov 2025'!$G$66:$I$66)/SUM('Pro Outlook 07 Nov 2025'!$G$66:$I$66)</f>
        <v>0.6730929387089144</v>
      </c>
      <c r="F68" s="133">
        <f>SUMPRODUCT('Pro Outlook 07 Nov 2025'!J68:L68,'Pro Outlook 07 Nov 2025'!$J$66:$L$66)/SUM('Pro Outlook 07 Nov 2025'!$J$66:$L$66)</f>
        <v>0.67761953762757321</v>
      </c>
      <c r="G68" s="133">
        <f>SUMPRODUCT('Pro Outlook 07 Nov 2025'!M68:O68,'Pro Outlook 07 Nov 2025'!$M$66:$O$66)/SUM('Pro Outlook 07 Nov 2025'!$M$66:$O$66)</f>
        <v>0.64137490440665423</v>
      </c>
      <c r="H68" s="365">
        <f t="shared" ref="H68:H71" si="12">SUMPRODUCT(D68:G68,$D$66:$G$66)/SUM($D$66:$G$66)</f>
        <v>0.66411936894537527</v>
      </c>
      <c r="I68" s="13"/>
      <c r="J68" s="9" t="e">
        <f>SUMPRODUCT(D64:F64,D68:F68)/H64</f>
        <v>#DIV/0!</v>
      </c>
      <c r="K68" s="179">
        <v>0.60341465782487103</v>
      </c>
      <c r="L68" s="238"/>
    </row>
    <row r="69" spans="2:12">
      <c r="B69" s="131" t="s">
        <v>39</v>
      </c>
      <c r="C69" s="132"/>
      <c r="D69" s="383">
        <f>SUMPRODUCT('Pro Outlook 07 Nov 2025'!D69:F69,'Pro Outlook 07 Nov 2025'!$D$66:$F$66)/SUM('Pro Outlook 07 Nov 2025'!$D$66:$F$66)</f>
        <v>4.0949828079637687</v>
      </c>
      <c r="E69" s="133">
        <f>SUMPRODUCT('Pro Outlook 07 Nov 2025'!G69:I69,'Pro Outlook 07 Nov 2025'!$G$66:$I$66)/SUM('Pro Outlook 07 Nov 2025'!$G$66:$I$66)</f>
        <v>4.0745413581736161</v>
      </c>
      <c r="F69" s="133">
        <f>SUMPRODUCT('Pro Outlook 07 Nov 2025'!J69:L69,'Pro Outlook 07 Nov 2025'!$J$66:$L$66)/SUM('Pro Outlook 07 Nov 2025'!$J$66:$L$66)</f>
        <v>5.2733204949433414</v>
      </c>
      <c r="G69" s="133">
        <f>SUMPRODUCT('Pro Outlook 07 Nov 2025'!M69:O69,'Pro Outlook 07 Nov 2025'!$M$66:$O$66)/SUM('Pro Outlook 07 Nov 2025'!$M$66:$O$66)</f>
        <v>4.3904848646556829</v>
      </c>
      <c r="H69" s="365">
        <f t="shared" si="12"/>
        <v>4.4530040295014999</v>
      </c>
      <c r="I69" s="13"/>
      <c r="J69" s="9" t="e">
        <f>SUMPRODUCT(D64:F64,D69:F69)/H64</f>
        <v>#DIV/0!</v>
      </c>
      <c r="K69" s="179">
        <v>4.8411373574408625</v>
      </c>
      <c r="L69" s="238"/>
    </row>
    <row r="70" spans="2:12">
      <c r="B70" s="131" t="s">
        <v>21</v>
      </c>
      <c r="C70" s="132"/>
      <c r="D70" s="383">
        <f>SUMPRODUCT('Pro Outlook 07 Nov 2025'!D70:F70,'Pro Outlook 07 Nov 2025'!$D$66:$F$66)/SUM('Pro Outlook 07 Nov 2025'!$D$66:$F$66)</f>
        <v>7.0529431382537915</v>
      </c>
      <c r="E70" s="133">
        <f>SUMPRODUCT('Pro Outlook 07 Nov 2025'!G70:I70,'Pro Outlook 07 Nov 2025'!$G$66:$I$66)/SUM('Pro Outlook 07 Nov 2025'!$G$66:$I$66)</f>
        <v>6.8604811988530336</v>
      </c>
      <c r="F70" s="133">
        <f>SUMPRODUCT('Pro Outlook 07 Nov 2025'!J70:L70,'Pro Outlook 07 Nov 2025'!$J$66:$L$66)/SUM('Pro Outlook 07 Nov 2025'!$J$66:$L$66)</f>
        <v>7.061050739831142</v>
      </c>
      <c r="G70" s="133">
        <f>SUMPRODUCT('Pro Outlook 07 Nov 2025'!M70:O70,'Pro Outlook 07 Nov 2025'!$M$66:$O$66)/SUM('Pro Outlook 07 Nov 2025'!$M$66:$O$66)</f>
        <v>6.5447608860797635</v>
      </c>
      <c r="H70" s="365">
        <f t="shared" si="12"/>
        <v>6.8416273649698969</v>
      </c>
      <c r="I70" s="13"/>
      <c r="J70" s="9"/>
      <c r="K70" s="179">
        <v>7.386331839135952</v>
      </c>
      <c r="L70" s="238"/>
    </row>
    <row r="71" spans="2:12">
      <c r="B71" s="131" t="s">
        <v>22</v>
      </c>
      <c r="C71" s="132"/>
      <c r="D71" s="383">
        <f>SUMPRODUCT('Pro Outlook 07 Nov 2025'!D71:F71,'Pro Outlook 07 Nov 2025'!$D$66:$F$66)/SUM('Pro Outlook 07 Nov 2025'!$D$66:$F$66)</f>
        <v>11.873359016835929</v>
      </c>
      <c r="E71" s="133">
        <f>SUMPRODUCT('Pro Outlook 07 Nov 2025'!G71:I71,'Pro Outlook 07 Nov 2025'!$G$66:$I$66)/SUM('Pro Outlook 07 Nov 2025'!$G$66:$I$66)</f>
        <v>11.135209171616914</v>
      </c>
      <c r="F71" s="133">
        <f>SUMPRODUCT('Pro Outlook 07 Nov 2025'!J71:L71,'Pro Outlook 07 Nov 2025'!$J$66:$L$66)/SUM('Pro Outlook 07 Nov 2025'!$J$66:$L$66)</f>
        <v>11.551119149100044</v>
      </c>
      <c r="G71" s="133">
        <f>SUMPRODUCT('Pro Outlook 07 Nov 2025'!M71:O71,'Pro Outlook 07 Nov 2025'!$M$66:$O$66)/SUM('Pro Outlook 07 Nov 2025'!$M$66:$O$66)</f>
        <v>12.019105629770813</v>
      </c>
      <c r="H71" s="365">
        <f t="shared" si="12"/>
        <v>11.700548354155865</v>
      </c>
      <c r="I71" s="13"/>
      <c r="J71" s="12">
        <f>SUMPRODUCT(D70:F70,D71:F71)/H70</f>
        <v>35.32756823678374</v>
      </c>
      <c r="K71" s="179">
        <v>13.846499085482177</v>
      </c>
      <c r="L71" s="238"/>
    </row>
    <row r="72" spans="2:12">
      <c r="B72" s="206" t="s">
        <v>45</v>
      </c>
      <c r="C72" s="141"/>
      <c r="D72" s="384">
        <f>SUM('Pro Outlook 07 Nov 2025'!D72:F72)</f>
        <v>299.98689000000002</v>
      </c>
      <c r="E72" s="135">
        <f>SUM('Pro Outlook 07 Nov 2025'!G72:I72)</f>
        <v>337.03861999999998</v>
      </c>
      <c r="F72" s="135">
        <f>SUM('Pro Outlook 07 Nov 2025'!J72:L72)</f>
        <v>207.98135999999994</v>
      </c>
      <c r="G72" s="449">
        <f>SUM('Pro Outlook 07 Nov 2025'!M72:O72)</f>
        <v>459.99313000000006</v>
      </c>
      <c r="H72" s="136">
        <f>SUM(D72:G72)</f>
        <v>1305</v>
      </c>
      <c r="I72" s="13"/>
      <c r="J72" s="9">
        <f>SUMPRODUCT(D70:F70,D72:F72)/H70</f>
        <v>861.87163002760224</v>
      </c>
      <c r="K72" s="180">
        <v>1480</v>
      </c>
    </row>
    <row r="73" spans="2:12">
      <c r="B73" s="131" t="s">
        <v>55</v>
      </c>
      <c r="C73" s="132"/>
      <c r="D73" s="385">
        <f>SUMPRODUCT('Pro Outlook 07 Nov 2025'!D73:F73,'Pro Outlook 07 Nov 2025'!$D$72:$F$72)/SUM('Pro Outlook 07 Nov 2025'!$D$72:$F$72)</f>
        <v>6546.3914328104374</v>
      </c>
      <c r="E73" s="138">
        <f>SUMPRODUCT('Pro Outlook 07 Nov 2025'!G73:I73,'Pro Outlook 07 Nov 2025'!$G$72:$I$72)/SUM('Pro Outlook 07 Nov 2025'!$G$72:$I$72)</f>
        <v>6545.0646728102001</v>
      </c>
      <c r="F73" s="138">
        <f>SUMPRODUCT('Pro Outlook 07 Nov 2025'!J73:L73,'Pro Outlook 07 Nov 2025'!$J$72:$L$72)/SUM('Pro Outlook 07 Nov 2025'!$J$72:$L$72)</f>
        <v>6534.3910374254374</v>
      </c>
      <c r="G73" s="139">
        <f>SUMPRODUCT('Pro Outlook 07 Nov 2025'!M73:O73,'Pro Outlook 07 Nov 2025'!$M$72:$O$72)/SUM('Pro Outlook 07 Nov 2025'!$M$72:$O$72)</f>
        <v>6491.0055693573631</v>
      </c>
      <c r="H73" s="364">
        <f>SUMPRODUCT(D73:G73,$D$72:$G$72)/SUM($D$72:$G$72)</f>
        <v>6524.6135442282193</v>
      </c>
      <c r="I73" s="13"/>
      <c r="J73" s="9">
        <f>SUMPRODUCT(D70:F70,D73:F73)/H70</f>
        <v>20055.650361954191</v>
      </c>
      <c r="K73" s="178">
        <v>6482.8119871932486</v>
      </c>
      <c r="L73" s="239"/>
    </row>
    <row r="74" spans="2:12">
      <c r="B74" s="137" t="s">
        <v>43</v>
      </c>
      <c r="C74" s="132"/>
      <c r="D74" s="386">
        <f>SUMPRODUCT('Pro Outlook 07 Nov 2025'!D74:F74,'Pro Outlook 07 Nov 2025'!$D$72:$F$72)/SUM('Pro Outlook 07 Nov 2025'!$D$72:$F$72)</f>
        <v>1.5724619949702787</v>
      </c>
      <c r="E74" s="139">
        <f>SUMPRODUCT('Pro Outlook 07 Nov 2025'!G74:I74,'Pro Outlook 07 Nov 2025'!$G$72:$I$72)/SUM('Pro Outlook 07 Nov 2025'!$G$72:$I$72)</f>
        <v>1.6168297377653669</v>
      </c>
      <c r="F74" s="139">
        <f>SUMPRODUCT('Pro Outlook 07 Nov 2025'!J74:L74,'Pro Outlook 07 Nov 2025'!$J$72:$L$72)/SUM('Pro Outlook 07 Nov 2025'!$J$72:$L$72)</f>
        <v>1.534231072810144</v>
      </c>
      <c r="G74" s="139">
        <f>SUMPRODUCT('Pro Outlook 07 Nov 2025'!M74:O74,'Pro Outlook 07 Nov 2025'!$M$72:$O$72)/SUM('Pro Outlook 07 Nov 2025'!$M$72:$O$72)</f>
        <v>1.6048804818043805</v>
      </c>
      <c r="H74" s="366">
        <f t="shared" ref="H74:H77" si="13">SUMPRODUCT(D74:G74,$D$72:$G$72)/SUM($D$72:$G$72)</f>
        <v>1.5892547956200374</v>
      </c>
      <c r="I74" s="13"/>
      <c r="J74" s="9">
        <f>SUMPRODUCT(D70:F70,D74:F74)/H70</f>
        <v>4.8257522290765023</v>
      </c>
      <c r="K74" s="179">
        <v>1.8762420726514626</v>
      </c>
      <c r="L74" s="238"/>
    </row>
    <row r="75" spans="2:12">
      <c r="B75" s="137" t="s">
        <v>39</v>
      </c>
      <c r="C75" s="132"/>
      <c r="D75" s="386">
        <f>SUMPRODUCT('Pro Outlook 07 Nov 2025'!D75:F75,'Pro Outlook 07 Nov 2025'!$D$72:$F$72)/SUM('Pro Outlook 07 Nov 2025'!$D$72:$F$72)</f>
        <v>4.259070795902308</v>
      </c>
      <c r="E75" s="139">
        <f>SUMPRODUCT('Pro Outlook 07 Nov 2025'!G75:I75,'Pro Outlook 07 Nov 2025'!$G$72:$I$72)/SUM('Pro Outlook 07 Nov 2025'!$G$72:$I$72)</f>
        <v>5.786979404158874</v>
      </c>
      <c r="F75" s="139">
        <f>SUMPRODUCT('Pro Outlook 07 Nov 2025'!J75:L75,'Pro Outlook 07 Nov 2025'!$J$72:$L$72)/SUM('Pro Outlook 07 Nov 2025'!$J$72:$L$72)</f>
        <v>5.1228132099497925</v>
      </c>
      <c r="G75" s="140">
        <f>SUMPRODUCT('Pro Outlook 07 Nov 2025'!M75:O75,'Pro Outlook 07 Nov 2025'!$M$72:$O$72)/SUM('Pro Outlook 07 Nov 2025'!$M$72:$O$72)</f>
        <v>6.622532089772732</v>
      </c>
      <c r="H75" s="366">
        <f t="shared" si="13"/>
        <v>5.6244213621685901</v>
      </c>
      <c r="I75" s="13"/>
      <c r="J75" s="9">
        <f>SUMPRODUCT(D70:F70,D75:F75)/H70</f>
        <v>15.480657729782207</v>
      </c>
      <c r="K75" s="179">
        <v>10.254553163544609</v>
      </c>
      <c r="L75" s="238"/>
    </row>
    <row r="76" spans="2:12">
      <c r="B76" s="131" t="s">
        <v>21</v>
      </c>
      <c r="C76" s="132"/>
      <c r="D76" s="387">
        <f>SUMPRODUCT('Pro Outlook 07 Nov 2025'!D76:F76,'Pro Outlook 07 Nov 2025'!$D$72:$F$72)/SUM('Pro Outlook 07 Nov 2025'!$D$72:$F$72)</f>
        <v>6.4202960004113985</v>
      </c>
      <c r="E76" s="140">
        <f>SUMPRODUCT('Pro Outlook 07 Nov 2025'!G76:I76,'Pro Outlook 07 Nov 2025'!$G$72:$I$72)/SUM('Pro Outlook 07 Nov 2025'!$G$72:$I$72)</f>
        <v>6.3243090256575076</v>
      </c>
      <c r="F76" s="140">
        <f>SUMPRODUCT('Pro Outlook 07 Nov 2025'!J76:L76,'Pro Outlook 07 Nov 2025'!$J$72:$L$72)/SUM('Pro Outlook 07 Nov 2025'!$J$72:$L$72)</f>
        <v>6.556415945466691</v>
      </c>
      <c r="G76" s="133">
        <f>SUMPRODUCT('Pro Outlook 07 Nov 2025'!M76:O76,'Pro Outlook 07 Nov 2025'!$M$72:$O$72)/SUM('Pro Outlook 07 Nov 2025'!$M$72:$O$72)</f>
        <v>6.1812848802247968</v>
      </c>
      <c r="H76" s="366">
        <f t="shared" si="13"/>
        <v>6.3329516483096793</v>
      </c>
      <c r="I76" s="48"/>
      <c r="J76" s="37"/>
      <c r="K76" s="179">
        <v>6.6257918257808086</v>
      </c>
      <c r="L76" s="238"/>
    </row>
    <row r="77" spans="2:12">
      <c r="B77" s="131" t="s">
        <v>22</v>
      </c>
      <c r="C77" s="132"/>
      <c r="D77" s="383">
        <f>SUMPRODUCT('Pro Outlook 07 Nov 2025'!D77:F77,'Pro Outlook 07 Nov 2025'!$D$72:$F$72)/SUM('Pro Outlook 07 Nov 2025'!$D$72:$F$72)</f>
        <v>11.321403773263096</v>
      </c>
      <c r="E77" s="133">
        <f>SUMPRODUCT('Pro Outlook 07 Nov 2025'!G77:I77,'Pro Outlook 07 Nov 2025'!$G$72:$I$72)/SUM('Pro Outlook 07 Nov 2025'!$G$72:$I$72)</f>
        <v>10.928772631807254</v>
      </c>
      <c r="F77" s="133">
        <f>SUMPRODUCT('Pro Outlook 07 Nov 2025'!J77:L77,'Pro Outlook 07 Nov 2025'!$J$72:$L$72)/SUM('Pro Outlook 07 Nov 2025'!$J$72:$L$72)</f>
        <v>10.786906966370463</v>
      </c>
      <c r="G77" s="448">
        <f>SUMPRODUCT('Pro Outlook 07 Nov 2025'!M77:O77,'Pro Outlook 07 Nov 2025'!$M$72:$O$72)/SUM('Pro Outlook 07 Nov 2025'!$M$72:$O$72)</f>
        <v>11.23435545242193</v>
      </c>
      <c r="H77" s="366">
        <f t="shared" si="13"/>
        <v>11.104132615819832</v>
      </c>
      <c r="I77" s="11"/>
      <c r="J77" s="8">
        <f>SUMPRODUCT(D76:F76,D77:F77)/H76</f>
        <v>33.558940506441942</v>
      </c>
      <c r="K77" s="179">
        <v>11.252249091491917</v>
      </c>
      <c r="L77" s="238"/>
    </row>
    <row r="78" spans="2:12">
      <c r="B78" s="206" t="s">
        <v>62</v>
      </c>
      <c r="C78" s="141"/>
      <c r="D78" s="384">
        <f>SUM('Pro Outlook 07 Nov 2025'!D78:F78)</f>
        <v>0</v>
      </c>
      <c r="E78" s="135">
        <f>SUM('Pro Outlook 07 Nov 2025'!G78:I78)</f>
        <v>0</v>
      </c>
      <c r="F78" s="135">
        <f>SUM('Pro Outlook 07 Nov 2025'!J78:L78)</f>
        <v>0</v>
      </c>
      <c r="G78" s="449">
        <f>SUM('Pro Outlook 07 Nov 2025'!M78:O78)</f>
        <v>0</v>
      </c>
      <c r="H78" s="136"/>
      <c r="I78" s="13"/>
      <c r="J78" s="9"/>
      <c r="K78" s="180">
        <v>120</v>
      </c>
      <c r="L78" s="238"/>
    </row>
    <row r="79" spans="2:12">
      <c r="B79" s="131" t="s">
        <v>55</v>
      </c>
      <c r="C79" s="132"/>
      <c r="D79" s="385"/>
      <c r="E79" s="138"/>
      <c r="F79" s="138"/>
      <c r="G79" s="450"/>
      <c r="H79" s="364"/>
      <c r="I79" s="13"/>
      <c r="J79" s="9"/>
      <c r="K79" s="178">
        <v>4963.534610921115</v>
      </c>
      <c r="L79" s="238"/>
    </row>
    <row r="80" spans="2:12">
      <c r="B80" s="137" t="s">
        <v>133</v>
      </c>
      <c r="C80" s="132"/>
      <c r="D80" s="386"/>
      <c r="E80" s="139"/>
      <c r="F80" s="139"/>
      <c r="G80" s="139"/>
      <c r="H80" s="366"/>
      <c r="I80" s="13"/>
      <c r="J80" s="9"/>
      <c r="K80" s="179">
        <v>1.3581805555555537</v>
      </c>
      <c r="L80" s="238"/>
    </row>
    <row r="81" spans="2:12">
      <c r="B81" s="137" t="s">
        <v>17</v>
      </c>
      <c r="C81" s="132"/>
      <c r="D81" s="386"/>
      <c r="E81" s="139"/>
      <c r="F81" s="139"/>
      <c r="G81" s="139"/>
      <c r="H81" s="366"/>
      <c r="I81" s="13"/>
      <c r="J81" s="9"/>
      <c r="K81" s="179">
        <v>11.164652777777754</v>
      </c>
      <c r="L81" s="238"/>
    </row>
    <row r="82" spans="2:12">
      <c r="B82" s="131" t="s">
        <v>21</v>
      </c>
      <c r="C82" s="132"/>
      <c r="D82" s="387"/>
      <c r="E82" s="140"/>
      <c r="F82" s="140"/>
      <c r="G82" s="140"/>
      <c r="H82" s="366"/>
      <c r="I82" s="48"/>
      <c r="J82" s="37"/>
      <c r="K82" s="179">
        <v>6.3891388888888878</v>
      </c>
      <c r="L82" s="238"/>
    </row>
    <row r="83" spans="2:12" ht="13" thickBot="1">
      <c r="B83" s="131" t="s">
        <v>22</v>
      </c>
      <c r="C83" s="132"/>
      <c r="D83" s="383"/>
      <c r="E83" s="133"/>
      <c r="F83" s="133"/>
      <c r="G83" s="133"/>
      <c r="H83" s="366"/>
      <c r="I83" s="11"/>
      <c r="J83" s="8"/>
      <c r="K83" s="179">
        <v>13.850655555555546</v>
      </c>
      <c r="L83" s="238"/>
    </row>
    <row r="84" spans="2:12" ht="13" hidden="1" thickBot="1">
      <c r="B84" s="206" t="s">
        <v>74</v>
      </c>
      <c r="C84" s="141"/>
      <c r="D84" s="142"/>
      <c r="E84" s="142"/>
      <c r="F84" s="142"/>
      <c r="G84" s="451"/>
      <c r="H84" s="143">
        <f>SUM(D84:F84)</f>
        <v>0</v>
      </c>
      <c r="I84" s="37"/>
      <c r="J84" s="9" t="e">
        <f>SUMPRODUCT(#REF!,D84:F84)/#REF!</f>
        <v>#REF!</v>
      </c>
      <c r="K84" s="181">
        <v>630</v>
      </c>
    </row>
    <row r="85" spans="2:12" ht="13" hidden="1" thickBot="1">
      <c r="B85" s="131" t="s">
        <v>55</v>
      </c>
      <c r="C85" s="132"/>
      <c r="D85" s="144"/>
      <c r="E85" s="144"/>
      <c r="F85" s="144"/>
      <c r="G85" s="225"/>
      <c r="H85" s="130">
        <v>6322</v>
      </c>
      <c r="I85" s="37"/>
      <c r="J85" s="9" t="e">
        <f>SUMPRODUCT(#REF!,D85:F85)/#REF!</f>
        <v>#REF!</v>
      </c>
      <c r="K85" s="178">
        <v>6322</v>
      </c>
    </row>
    <row r="86" spans="2:12" ht="13" hidden="1" thickBot="1">
      <c r="B86" s="131" t="s">
        <v>68</v>
      </c>
      <c r="C86" s="132"/>
      <c r="D86" s="145"/>
      <c r="E86" s="145"/>
      <c r="F86" s="145"/>
      <c r="G86" s="452"/>
      <c r="H86" s="134">
        <v>0.6</v>
      </c>
      <c r="I86" s="37"/>
      <c r="J86" s="9" t="e">
        <f>SUMPRODUCT(#REF!,D86:F86)/#REF!</f>
        <v>#REF!</v>
      </c>
      <c r="K86" s="179">
        <v>0.6</v>
      </c>
    </row>
    <row r="87" spans="2:12" ht="13" hidden="1" thickBot="1">
      <c r="B87" s="131" t="s">
        <v>77</v>
      </c>
      <c r="C87" s="132"/>
      <c r="D87" s="145"/>
      <c r="E87" s="145"/>
      <c r="F87" s="145"/>
      <c r="G87" s="452"/>
      <c r="H87" s="134">
        <v>7</v>
      </c>
      <c r="I87" s="37"/>
      <c r="J87" s="9" t="e">
        <f>SUMPRODUCT(#REF!,D87:F87)/#REF!</f>
        <v>#REF!</v>
      </c>
      <c r="K87" s="179">
        <v>7</v>
      </c>
    </row>
    <row r="88" spans="2:12" ht="13" hidden="1" thickBot="1">
      <c r="B88" s="131" t="s">
        <v>21</v>
      </c>
      <c r="C88" s="132"/>
      <c r="D88" s="145"/>
      <c r="E88" s="145"/>
      <c r="F88" s="145"/>
      <c r="G88" s="452"/>
      <c r="H88" s="134">
        <v>12</v>
      </c>
      <c r="I88" s="48"/>
      <c r="J88" s="25"/>
      <c r="K88" s="179">
        <v>12</v>
      </c>
    </row>
    <row r="89" spans="2:12" ht="13" hidden="1" thickBot="1">
      <c r="B89" s="131" t="s">
        <v>22</v>
      </c>
      <c r="C89" s="132"/>
      <c r="D89" s="145"/>
      <c r="E89" s="145"/>
      <c r="F89" s="145"/>
      <c r="G89" s="452"/>
      <c r="H89" s="134">
        <v>14</v>
      </c>
      <c r="I89" s="25"/>
      <c r="J89" s="12">
        <f>SUMPRODUCT(D88:F88,D89:F89)/H88</f>
        <v>0</v>
      </c>
      <c r="K89" s="179">
        <v>14</v>
      </c>
    </row>
    <row r="90" spans="2:12" ht="13" hidden="1" thickBot="1">
      <c r="B90" s="206" t="s">
        <v>66</v>
      </c>
      <c r="C90" s="141"/>
      <c r="D90" s="142"/>
      <c r="E90" s="142"/>
      <c r="F90" s="142"/>
      <c r="G90" s="451"/>
      <c r="H90" s="143">
        <f>SUM(D90:F90)</f>
        <v>0</v>
      </c>
      <c r="I90" s="37"/>
      <c r="J90" s="9">
        <f>SUMPRODUCT(D88:F88,D90:F90)/H88</f>
        <v>0</v>
      </c>
      <c r="K90" s="181">
        <v>172.5</v>
      </c>
    </row>
    <row r="91" spans="2:12" ht="13" hidden="1" thickBot="1">
      <c r="B91" s="131" t="s">
        <v>55</v>
      </c>
      <c r="C91" s="132"/>
      <c r="D91" s="144"/>
      <c r="E91" s="144"/>
      <c r="F91" s="144"/>
      <c r="G91" s="225"/>
      <c r="H91" s="130">
        <v>6000</v>
      </c>
      <c r="I91" s="37"/>
      <c r="J91" s="9">
        <f>SUMPRODUCT(D88:F88,D91:F91)/H88</f>
        <v>0</v>
      </c>
      <c r="K91" s="178">
        <v>6000</v>
      </c>
    </row>
    <row r="92" spans="2:12" ht="13" hidden="1" thickBot="1">
      <c r="B92" s="131" t="s">
        <v>68</v>
      </c>
      <c r="C92" s="132"/>
      <c r="D92" s="145"/>
      <c r="E92" s="145"/>
      <c r="F92" s="145"/>
      <c r="G92" s="452"/>
      <c r="H92" s="134">
        <v>0.6</v>
      </c>
      <c r="I92" s="37"/>
      <c r="J92" s="9">
        <f>SUMPRODUCT(D88:F88,D92:F92)/H88</f>
        <v>0</v>
      </c>
      <c r="K92" s="179">
        <v>0.6</v>
      </c>
    </row>
    <row r="93" spans="2:12" ht="13" hidden="1" thickBot="1">
      <c r="B93" s="131" t="s">
        <v>69</v>
      </c>
      <c r="C93" s="132"/>
      <c r="D93" s="145"/>
      <c r="E93" s="145"/>
      <c r="F93" s="145"/>
      <c r="G93" s="452"/>
      <c r="H93" s="134">
        <v>9</v>
      </c>
      <c r="I93" s="37"/>
      <c r="J93" s="9">
        <f>SUMPRODUCT(D88:F88,D93:F93)/H88</f>
        <v>0</v>
      </c>
      <c r="K93" s="179">
        <v>9</v>
      </c>
    </row>
    <row r="94" spans="2:12" ht="13" hidden="1" thickBot="1">
      <c r="B94" s="131" t="s">
        <v>21</v>
      </c>
      <c r="C94" s="132"/>
      <c r="D94" s="145"/>
      <c r="E94" s="145"/>
      <c r="F94" s="145"/>
      <c r="G94" s="452"/>
      <c r="H94" s="134">
        <v>12</v>
      </c>
      <c r="I94" s="48"/>
      <c r="J94" s="25"/>
      <c r="K94" s="179">
        <v>12</v>
      </c>
    </row>
    <row r="95" spans="2:12" ht="13" hidden="1" thickBot="1">
      <c r="B95" s="131" t="s">
        <v>22</v>
      </c>
      <c r="C95" s="132"/>
      <c r="D95" s="145"/>
      <c r="E95" s="145"/>
      <c r="F95" s="145"/>
      <c r="G95" s="452"/>
      <c r="H95" s="134">
        <v>14</v>
      </c>
      <c r="I95" s="25"/>
      <c r="J95" s="12">
        <f>SUMPRODUCT(D94:F94,D95:F95)/H94</f>
        <v>0</v>
      </c>
      <c r="K95" s="179">
        <v>14</v>
      </c>
    </row>
    <row r="96" spans="2:12" ht="13" hidden="1" thickBot="1">
      <c r="B96" s="206" t="s">
        <v>67</v>
      </c>
      <c r="C96" s="141"/>
      <c r="D96" s="142"/>
      <c r="E96" s="142"/>
      <c r="F96" s="142"/>
      <c r="G96" s="451"/>
      <c r="H96" s="143">
        <f>SUM(D96:F96)</f>
        <v>0</v>
      </c>
      <c r="I96" s="25"/>
      <c r="J96" s="9" t="e">
        <f>SUMPRODUCT(#REF!,D96:F96)/#REF!</f>
        <v>#REF!</v>
      </c>
      <c r="K96" s="181">
        <v>172.5</v>
      </c>
    </row>
    <row r="97" spans="1:12" ht="13" hidden="1" thickBot="1">
      <c r="B97" s="131" t="s">
        <v>55</v>
      </c>
      <c r="C97" s="132"/>
      <c r="D97" s="144"/>
      <c r="E97" s="144"/>
      <c r="F97" s="144"/>
      <c r="G97" s="225"/>
      <c r="H97" s="130">
        <v>5800</v>
      </c>
      <c r="I97" s="25"/>
      <c r="J97" s="9" t="e">
        <f>SUMPRODUCT(#REF!,D97:F97)/#REF!</f>
        <v>#REF!</v>
      </c>
      <c r="K97" s="178">
        <v>5800</v>
      </c>
    </row>
    <row r="98" spans="1:12" ht="13" hidden="1" thickBot="1">
      <c r="B98" s="131" t="s">
        <v>70</v>
      </c>
      <c r="C98" s="132"/>
      <c r="D98" s="145"/>
      <c r="E98" s="145"/>
      <c r="F98" s="145"/>
      <c r="G98" s="452"/>
      <c r="H98" s="134">
        <v>1</v>
      </c>
      <c r="I98" s="25"/>
      <c r="J98" s="9" t="e">
        <f>SUMPRODUCT(#REF!,D98:F98)/#REF!</f>
        <v>#REF!</v>
      </c>
      <c r="K98" s="179">
        <v>1</v>
      </c>
    </row>
    <row r="99" spans="1:12" ht="13" hidden="1" thickBot="1">
      <c r="B99" s="131" t="s">
        <v>71</v>
      </c>
      <c r="C99" s="132"/>
      <c r="D99" s="145"/>
      <c r="E99" s="145"/>
      <c r="F99" s="145"/>
      <c r="G99" s="452"/>
      <c r="H99" s="134">
        <v>6</v>
      </c>
      <c r="I99" s="13"/>
      <c r="J99" s="9" t="e">
        <f>SUMPRODUCT(#REF!,D99:F99)/#REF!</f>
        <v>#REF!</v>
      </c>
      <c r="K99" s="179">
        <v>6</v>
      </c>
    </row>
    <row r="100" spans="1:12" ht="13" hidden="1" thickBot="1">
      <c r="B100" s="131" t="s">
        <v>21</v>
      </c>
      <c r="C100" s="132"/>
      <c r="D100" s="145"/>
      <c r="E100" s="145"/>
      <c r="F100" s="145"/>
      <c r="G100" s="452"/>
      <c r="H100" s="134">
        <v>13</v>
      </c>
      <c r="I100" s="2"/>
      <c r="J100" s="2"/>
      <c r="K100" s="179">
        <v>13</v>
      </c>
    </row>
    <row r="101" spans="1:12" ht="13" hidden="1" thickBot="1">
      <c r="B101" s="131" t="s">
        <v>22</v>
      </c>
      <c r="C101" s="132"/>
      <c r="D101" s="145"/>
      <c r="E101" s="145"/>
      <c r="F101" s="145"/>
      <c r="G101" s="452"/>
      <c r="H101" s="134">
        <v>19</v>
      </c>
      <c r="I101" s="2"/>
      <c r="J101" s="2"/>
      <c r="K101" s="179">
        <v>19</v>
      </c>
    </row>
    <row r="102" spans="1:12" ht="13" hidden="1" thickBot="1">
      <c r="B102" s="206" t="s">
        <v>75</v>
      </c>
      <c r="C102" s="141"/>
      <c r="D102" s="142"/>
      <c r="E102" s="142"/>
      <c r="F102" s="142"/>
      <c r="G102" s="451"/>
      <c r="H102" s="143">
        <f>SUM(D102:F102)</f>
        <v>0</v>
      </c>
      <c r="I102" s="25"/>
      <c r="J102" s="9">
        <f>SUMPRODUCT(D88:F88,D102:F102)/H88</f>
        <v>0</v>
      </c>
      <c r="K102" s="181">
        <v>540</v>
      </c>
    </row>
    <row r="103" spans="1:12" ht="13" hidden="1" thickBot="1">
      <c r="B103" s="131" t="s">
        <v>55</v>
      </c>
      <c r="C103" s="132"/>
      <c r="D103" s="144"/>
      <c r="E103" s="144"/>
      <c r="F103" s="144"/>
      <c r="G103" s="225"/>
      <c r="H103" s="130">
        <v>5400</v>
      </c>
      <c r="I103" s="25"/>
      <c r="J103" s="9">
        <f>SUMPRODUCT(D88:F88,D103:F103)/H88</f>
        <v>0</v>
      </c>
      <c r="K103" s="178">
        <v>5400</v>
      </c>
    </row>
    <row r="104" spans="1:12" ht="13" hidden="1" thickBot="1">
      <c r="B104" s="131" t="s">
        <v>76</v>
      </c>
      <c r="C104" s="132"/>
      <c r="D104" s="145"/>
      <c r="E104" s="145"/>
      <c r="F104" s="145"/>
      <c r="G104" s="452"/>
      <c r="H104" s="134">
        <v>1</v>
      </c>
      <c r="I104" s="25"/>
      <c r="J104" s="9">
        <f>SUMPRODUCT(D88:F88,D104:F104)/H88</f>
        <v>0</v>
      </c>
      <c r="K104" s="179">
        <v>1</v>
      </c>
    </row>
    <row r="105" spans="1:12" ht="13" hidden="1" thickBot="1">
      <c r="B105" s="131" t="s">
        <v>77</v>
      </c>
      <c r="C105" s="132"/>
      <c r="D105" s="145"/>
      <c r="E105" s="145"/>
      <c r="F105" s="145"/>
      <c r="G105" s="452"/>
      <c r="H105" s="134">
        <v>6</v>
      </c>
      <c r="I105" s="13"/>
      <c r="J105" s="9">
        <f>SUMPRODUCT(D88:F88,D105:F105)/H88</f>
        <v>0</v>
      </c>
      <c r="K105" s="179">
        <v>6</v>
      </c>
    </row>
    <row r="106" spans="1:12" ht="13" hidden="1" thickBot="1">
      <c r="B106" s="131" t="s">
        <v>72</v>
      </c>
      <c r="C106" s="132"/>
      <c r="D106" s="242"/>
      <c r="E106" s="242"/>
      <c r="F106" s="242"/>
      <c r="G106" s="453"/>
      <c r="H106" s="134">
        <v>15</v>
      </c>
      <c r="I106" s="2"/>
      <c r="J106" s="2"/>
      <c r="K106" s="179">
        <v>15</v>
      </c>
    </row>
    <row r="107" spans="1:12" ht="13" hidden="1" thickBot="1">
      <c r="B107" s="131" t="s">
        <v>73</v>
      </c>
      <c r="C107" s="132"/>
      <c r="D107" s="145"/>
      <c r="E107" s="145"/>
      <c r="F107" s="145"/>
      <c r="G107" s="452"/>
      <c r="H107" s="134">
        <v>24</v>
      </c>
      <c r="I107" s="2"/>
      <c r="J107" s="2"/>
      <c r="K107" s="179">
        <v>24</v>
      </c>
    </row>
    <row r="108" spans="1:12">
      <c r="B108" s="49" t="s">
        <v>37</v>
      </c>
      <c r="C108" s="104">
        <v>269.24728252304863</v>
      </c>
      <c r="D108" s="377">
        <f>'Pro Outlook 07 Nov 2025'!F108</f>
        <v>323.28160819016938</v>
      </c>
      <c r="E108" s="50">
        <f>'Pro Outlook 07 Nov 2025'!I108</f>
        <v>249.54034871887262</v>
      </c>
      <c r="F108" s="50">
        <f>'Pro Outlook 07 Nov 2025'!L108</f>
        <v>447.39041144837199</v>
      </c>
      <c r="G108" s="434">
        <f>'Pro Outlook 07 Nov 2025'!O108</f>
        <v>417.4659835112343</v>
      </c>
      <c r="H108" s="51">
        <f>G108</f>
        <v>417.4659835112343</v>
      </c>
      <c r="I108" s="2"/>
      <c r="J108" s="2"/>
      <c r="K108" s="182">
        <v>352.61846429473155</v>
      </c>
    </row>
    <row r="109" spans="1:12" ht="13" thickBot="1">
      <c r="B109" s="146" t="s">
        <v>38</v>
      </c>
      <c r="C109" s="147">
        <v>64.305875533544707</v>
      </c>
      <c r="D109" s="388">
        <f>'Pro Outlook 07 Nov 2025'!F109</f>
        <v>81.293744409351049</v>
      </c>
      <c r="E109" s="148">
        <f>'Pro Outlook 07 Nov 2025'!I109</f>
        <v>70.002063728021554</v>
      </c>
      <c r="F109" s="148">
        <f>'Pro Outlook 07 Nov 2025'!L109</f>
        <v>44.641153376734088</v>
      </c>
      <c r="G109" s="435">
        <f>'Pro Outlook 07 Nov 2025'!O109</f>
        <v>53.203538081595525</v>
      </c>
      <c r="H109" s="149">
        <f>G109</f>
        <v>53.203538081595525</v>
      </c>
      <c r="I109" s="164"/>
      <c r="J109" s="165"/>
      <c r="K109" s="183">
        <v>230.59778866916983</v>
      </c>
    </row>
    <row r="110" spans="1:12" ht="3.65" customHeight="1"/>
    <row r="111" spans="1:12" ht="13" thickBot="1">
      <c r="B111" s="39"/>
      <c r="C111" s="38"/>
      <c r="D111" s="5"/>
      <c r="E111" s="5"/>
      <c r="F111" s="5"/>
      <c r="G111" s="5"/>
      <c r="H111" s="5"/>
      <c r="I111" s="5"/>
      <c r="J111" s="6"/>
      <c r="K111" s="5"/>
    </row>
    <row r="112" spans="1:12" ht="13" thickBot="1">
      <c r="A112" s="118" t="s">
        <v>34</v>
      </c>
      <c r="B112" s="21" t="s">
        <v>3</v>
      </c>
      <c r="C112" s="75"/>
      <c r="D112" s="16" t="s">
        <v>138</v>
      </c>
      <c r="E112" s="16" t="s">
        <v>139</v>
      </c>
      <c r="F112" s="16" t="s">
        <v>140</v>
      </c>
      <c r="G112" s="75" t="s">
        <v>141</v>
      </c>
      <c r="H112" s="31" t="s">
        <v>1</v>
      </c>
      <c r="I112" s="47"/>
      <c r="J112" s="23"/>
      <c r="K112" s="31" t="s">
        <v>1</v>
      </c>
      <c r="L112" s="18" t="s">
        <v>54</v>
      </c>
    </row>
    <row r="113" spans="1:14">
      <c r="B113" s="207" t="s">
        <v>32</v>
      </c>
      <c r="C113" s="208"/>
      <c r="D113" s="419">
        <f>SUM('Pro Outlook 07 Nov 2025'!D113:F113)</f>
        <v>0</v>
      </c>
      <c r="E113" s="425">
        <f>SUM('Pro Outlook 07 Nov 2025'!G113:I113)</f>
        <v>0</v>
      </c>
      <c r="F113" s="425">
        <f>SUM('Pro Outlook 07 Nov 2025'!J113:L113)</f>
        <v>0</v>
      </c>
      <c r="G113" s="454">
        <f>SUM('Pro Outlook 07 Nov 2025'!M113:O113)</f>
        <v>0</v>
      </c>
      <c r="H113" s="210">
        <f>SUM(D113:G113)</f>
        <v>0</v>
      </c>
      <c r="I113" s="26"/>
      <c r="J113" s="8">
        <f>SUM(D113:F113)</f>
        <v>0</v>
      </c>
      <c r="K113" s="210">
        <v>448</v>
      </c>
      <c r="M113" s="1"/>
      <c r="N113" s="15"/>
    </row>
    <row r="114" spans="1:14">
      <c r="B114" s="185" t="s">
        <v>57</v>
      </c>
      <c r="C114" s="186"/>
      <c r="D114" s="369">
        <f>SUM('Pro Outlook 07 Nov 2025'!D114:F114)</f>
        <v>0</v>
      </c>
      <c r="E114" s="187">
        <f>SUM('Pro Outlook 07 Nov 2025'!G114:I114)</f>
        <v>0</v>
      </c>
      <c r="F114" s="187">
        <f>SUM('Pro Outlook 07 Nov 2025'!J114:L114)</f>
        <v>0</v>
      </c>
      <c r="G114" s="440">
        <f>SUM('Pro Outlook 07 Nov 2025'!M114:O114)</f>
        <v>0</v>
      </c>
      <c r="H114" s="188">
        <f>SUM(D114:G114)</f>
        <v>0</v>
      </c>
      <c r="I114" s="29"/>
      <c r="J114" s="8">
        <f>SUM(D114:F114)</f>
        <v>0</v>
      </c>
      <c r="K114" s="188">
        <v>433</v>
      </c>
      <c r="M114" s="1"/>
      <c r="N114" s="15"/>
    </row>
    <row r="115" spans="1:14">
      <c r="B115" s="211" t="s">
        <v>56</v>
      </c>
      <c r="C115" s="212"/>
      <c r="D115" s="390">
        <v>0</v>
      </c>
      <c r="E115" s="213">
        <v>0</v>
      </c>
      <c r="F115" s="213">
        <f>IFERROR(SUMPRODUCT('Pro Outlook 07 Nov 2025'!J115:L115,'Pro Outlook 07 Nov 2025'!$J$114:$L$114)/SUM('Pro Outlook 07 Nov 2025'!$J$114:$L$114),0)</f>
        <v>0</v>
      </c>
      <c r="G115" s="213">
        <f>IFERROR(SUMPRODUCT('Pro Outlook 07 Nov 2025'!M115:O115,'Pro Outlook 07 Nov 2025'!$M$114:$O$114)/SUM('Pro Outlook 07 Nov 2025'!$M$114:$O$114),0)</f>
        <v>0</v>
      </c>
      <c r="H115" s="406">
        <f>IFERROR(SUMPRODUCT(D115:G115,$D$114:$G$114)/SUM($D$114:$G$114),0)</f>
        <v>0</v>
      </c>
      <c r="I115" s="8"/>
      <c r="J115" s="12" t="e">
        <f>SUMPRODUCT(D114:F114,D115:F115)/H114</f>
        <v>#DIV/0!</v>
      </c>
      <c r="K115" s="214">
        <v>4423.7945910311291</v>
      </c>
      <c r="L115" s="239"/>
    </row>
    <row r="116" spans="1:14">
      <c r="B116" s="215" t="s">
        <v>16</v>
      </c>
      <c r="C116" s="216"/>
      <c r="D116" s="391">
        <v>0</v>
      </c>
      <c r="E116" s="217">
        <v>0</v>
      </c>
      <c r="F116" s="217">
        <f>IFERROR(SUMPRODUCT('Pro Outlook 07 Nov 2025'!J116:L116,'Pro Outlook 07 Nov 2025'!$J$114:$L$114)/SUM('Pro Outlook 07 Nov 2025'!$J$114:$L$114),0)</f>
        <v>0</v>
      </c>
      <c r="G116" s="217">
        <f>IFERROR(SUMPRODUCT('Pro Outlook 07 Nov 2025'!M116:O116,'Pro Outlook 07 Nov 2025'!$M$114:$O$114)/SUM('Pro Outlook 07 Nov 2025'!$M$114:$O$114),0)</f>
        <v>0</v>
      </c>
      <c r="H116" s="407">
        <f>IFERROR(SUMPRODUCT(D116:G116,$D$114:$G$114)/SUM($D$114:$G$114),0)</f>
        <v>0</v>
      </c>
      <c r="I116" s="9"/>
      <c r="J116" s="9" t="e">
        <f>SUMPRODUCT(D114:F114,D116:F116)/H114</f>
        <v>#DIV/0!</v>
      </c>
      <c r="K116" s="218">
        <v>0.36898824350858472</v>
      </c>
      <c r="L116" s="238"/>
    </row>
    <row r="117" spans="1:14">
      <c r="B117" s="215" t="s">
        <v>17</v>
      </c>
      <c r="C117" s="216"/>
      <c r="D117" s="391">
        <v>0</v>
      </c>
      <c r="E117" s="217">
        <v>0</v>
      </c>
      <c r="F117" s="217">
        <f>IFERROR(SUMPRODUCT('Pro Outlook 07 Nov 2025'!J117:L117,'Pro Outlook 07 Nov 2025'!$J$114:$L$114)/SUM('Pro Outlook 07 Nov 2025'!$J$114:$L$114),0)</f>
        <v>0</v>
      </c>
      <c r="G117" s="217">
        <f>IFERROR(SUMPRODUCT('Pro Outlook 07 Nov 2025'!M117:O117,'Pro Outlook 07 Nov 2025'!$M$114:$O$114)/SUM('Pro Outlook 07 Nov 2025'!$M$114:$O$114),0)</f>
        <v>0</v>
      </c>
      <c r="H117" s="407">
        <f>IFERROR(SUMPRODUCT(D117:G117,$D$114:$G$114)/SUM($D$114:$G$114),0)</f>
        <v>0</v>
      </c>
      <c r="I117" s="9"/>
      <c r="J117" s="9" t="e">
        <f>SUMPRODUCT(D114:F114,D117:F117)/H114</f>
        <v>#DIV/0!</v>
      </c>
      <c r="K117" s="218">
        <v>4.4323109091173567</v>
      </c>
      <c r="L117" s="238"/>
    </row>
    <row r="118" spans="1:14">
      <c r="B118" s="215" t="s">
        <v>21</v>
      </c>
      <c r="C118" s="216"/>
      <c r="D118" s="391">
        <v>0</v>
      </c>
      <c r="E118" s="217">
        <v>0</v>
      </c>
      <c r="F118" s="217">
        <f>IFERROR(SUMPRODUCT('Pro Outlook 07 Nov 2025'!J118:L118,'Pro Outlook 07 Nov 2025'!$J$114:$L$114)/SUM('Pro Outlook 07 Nov 2025'!$J$114:$L$114),0)</f>
        <v>0</v>
      </c>
      <c r="G118" s="217">
        <f>IFERROR(SUMPRODUCT('Pro Outlook 07 Nov 2025'!M118:O118,'Pro Outlook 07 Nov 2025'!$M$114:$O$114)/SUM('Pro Outlook 07 Nov 2025'!$M$114:$O$114),0)</f>
        <v>0</v>
      </c>
      <c r="H118" s="407">
        <f>IFERROR(SUMPRODUCT(D118:G118,$D$114:$G$114)/SUM($D$114:$G$114),0)</f>
        <v>0</v>
      </c>
      <c r="I118" s="9"/>
      <c r="J118" s="9" t="e">
        <f>SUMPRODUCT(D114:F114,D118:F118)/H114</f>
        <v>#DIV/0!</v>
      </c>
      <c r="K118" s="218">
        <v>16.92589236972162</v>
      </c>
      <c r="L118" s="238"/>
    </row>
    <row r="119" spans="1:14" ht="13" thickBot="1">
      <c r="B119" s="219" t="s">
        <v>22</v>
      </c>
      <c r="C119" s="220"/>
      <c r="D119" s="392">
        <v>0</v>
      </c>
      <c r="E119" s="221">
        <v>0</v>
      </c>
      <c r="F119" s="221">
        <f>IFERROR(SUMPRODUCT('Pro Outlook 07 Nov 2025'!J119:L119,'Pro Outlook 07 Nov 2025'!$J$114:$L$114)/SUM('Pro Outlook 07 Nov 2025'!$J$114:$L$114),0)</f>
        <v>0</v>
      </c>
      <c r="G119" s="221">
        <f>IFERROR(SUMPRODUCT('Pro Outlook 07 Nov 2025'!M119:O119,'Pro Outlook 07 Nov 2025'!$M$114:$O$114)/SUM('Pro Outlook 07 Nov 2025'!$M$114:$O$114),0)</f>
        <v>0</v>
      </c>
      <c r="H119" s="473">
        <f>IFERROR(SUMPRODUCT(D119:G119,$D$114:$G$114)/SUM($D$114:$G$114),0)</f>
        <v>0</v>
      </c>
      <c r="I119" s="9"/>
      <c r="J119" s="9" t="e">
        <f>SUMPRODUCT(D114:F114,D119:F119)/H114</f>
        <v>#DIV/0!</v>
      </c>
      <c r="K119" s="222">
        <v>30.236602375317773</v>
      </c>
      <c r="L119" s="238"/>
    </row>
    <row r="120" spans="1:14" ht="13" thickBot="1">
      <c r="B120" s="223" t="s">
        <v>41</v>
      </c>
      <c r="C120" s="318">
        <v>0</v>
      </c>
      <c r="D120" s="393">
        <f>SUM('Pro Outlook 07 Nov 2025'!D120:F120)</f>
        <v>0</v>
      </c>
      <c r="E120" s="225">
        <f>SUM('Pro Outlook 07 Nov 2025'!G120:I120)</f>
        <v>0</v>
      </c>
      <c r="F120" s="225">
        <f>SUM('Pro Outlook 07 Nov 2025'!J120:L120)</f>
        <v>0</v>
      </c>
      <c r="G120" s="225">
        <f>SUM('Pro Outlook 07 Nov 2025'!M120:O120)</f>
        <v>52.5</v>
      </c>
      <c r="H120" s="226">
        <f>SUM(D120:G120)</f>
        <v>52.5</v>
      </c>
      <c r="I120" s="9"/>
      <c r="J120" s="9"/>
      <c r="K120" s="226">
        <v>430.7</v>
      </c>
    </row>
    <row r="121" spans="1:14">
      <c r="B121" s="49" t="s">
        <v>37</v>
      </c>
      <c r="C121" s="104">
        <v>0</v>
      </c>
      <c r="D121" s="377">
        <f>'Pro Outlook 07 Nov 2025'!F121</f>
        <v>0</v>
      </c>
      <c r="E121" s="50">
        <f>'Pro Outlook 07 Nov 2025'!I121</f>
        <v>0</v>
      </c>
      <c r="F121" s="50">
        <f>'Pro Outlook 07 Nov 2025'!L121</f>
        <v>0</v>
      </c>
      <c r="G121" s="434">
        <f>'Pro Outlook 07 Nov 2025'!O121</f>
        <v>0</v>
      </c>
      <c r="H121" s="51">
        <f>G121</f>
        <v>0</v>
      </c>
      <c r="I121" s="5"/>
      <c r="J121" s="2"/>
      <c r="K121" s="51">
        <v>14.480171064515977</v>
      </c>
    </row>
    <row r="122" spans="1:14" ht="13" thickBot="1">
      <c r="B122" s="52" t="s">
        <v>38</v>
      </c>
      <c r="C122" s="105">
        <v>54.83983800000005</v>
      </c>
      <c r="D122" s="388">
        <f>'Pro Outlook 07 Nov 2025'!F122</f>
        <v>54.801408000000045</v>
      </c>
      <c r="E122" s="148">
        <f>'Pro Outlook 07 Nov 2025'!I122</f>
        <v>54.801408000000045</v>
      </c>
      <c r="F122" s="148">
        <f>'Pro Outlook 07 Nov 2025'!L122</f>
        <v>54.801408000000045</v>
      </c>
      <c r="G122" s="435">
        <f>'Pro Outlook 07 Nov 2025'!O122</f>
        <v>2.2783939200000463</v>
      </c>
      <c r="H122" s="102">
        <f>G122</f>
        <v>2.2783939200000463</v>
      </c>
      <c r="I122" s="5"/>
      <c r="J122" s="2"/>
      <c r="K122" s="102">
        <v>52.743180665899501</v>
      </c>
      <c r="M122" s="402"/>
    </row>
    <row r="123" spans="1:14" ht="3" customHeight="1">
      <c r="B123" s="38"/>
      <c r="C123" s="38"/>
      <c r="D123" s="5"/>
      <c r="E123" s="5"/>
      <c r="F123" s="5"/>
      <c r="G123" s="5"/>
      <c r="H123" s="5"/>
      <c r="I123" s="5"/>
      <c r="J123" s="2"/>
      <c r="K123" s="5"/>
    </row>
    <row r="124" spans="1:14" ht="3" customHeight="1">
      <c r="B124" s="109"/>
      <c r="C124" s="4"/>
      <c r="D124" s="3"/>
      <c r="E124" s="3"/>
      <c r="F124" s="3"/>
      <c r="G124" s="3"/>
      <c r="H124" s="14"/>
      <c r="I124" s="14"/>
      <c r="J124" s="14"/>
      <c r="K124" s="14"/>
    </row>
    <row r="125" spans="1:14" ht="13" thickBot="1">
      <c r="B125" s="39"/>
      <c r="C125" s="39"/>
      <c r="D125" s="39"/>
      <c r="E125" s="240"/>
      <c r="F125" s="240"/>
      <c r="G125" s="241"/>
    </row>
    <row r="126" spans="1:14" ht="13" thickBot="1">
      <c r="A126" s="118" t="s">
        <v>34</v>
      </c>
      <c r="B126" s="21" t="s">
        <v>26</v>
      </c>
      <c r="C126" s="75"/>
      <c r="D126" s="16" t="s">
        <v>138</v>
      </c>
      <c r="E126" s="16" t="s">
        <v>139</v>
      </c>
      <c r="F126" s="16" t="s">
        <v>140</v>
      </c>
      <c r="G126" s="75" t="s">
        <v>141</v>
      </c>
      <c r="H126" s="31" t="s">
        <v>1</v>
      </c>
      <c r="I126" s="47"/>
      <c r="J126" s="23"/>
      <c r="K126" s="31" t="s">
        <v>1</v>
      </c>
      <c r="L126" s="18" t="s">
        <v>54</v>
      </c>
    </row>
    <row r="127" spans="1:14">
      <c r="B127" s="207" t="s">
        <v>32</v>
      </c>
      <c r="C127" s="208"/>
      <c r="D127" s="419">
        <f>SUM('Pro Outlook 07 Nov 2025'!D127:F127)</f>
        <v>2384.6631639999996</v>
      </c>
      <c r="E127" s="425">
        <f>SUM('Pro Outlook 07 Nov 2025'!G127:I127)</f>
        <v>2002.7722459999998</v>
      </c>
      <c r="F127" s="425">
        <f>SUM('Pro Outlook 07 Nov 2025'!J127:L127)</f>
        <v>1758.061475</v>
      </c>
      <c r="G127" s="454">
        <f>SUM('Pro Outlook 07 Nov 2025'!M127:O127)</f>
        <v>2604.5034320000004</v>
      </c>
      <c r="H127" s="210">
        <f>SUM(D127:G127)</f>
        <v>8750.0003169999982</v>
      </c>
      <c r="I127" s="47"/>
      <c r="J127" s="23"/>
      <c r="K127" s="210">
        <v>8000</v>
      </c>
    </row>
    <row r="128" spans="1:14">
      <c r="B128" s="185" t="s">
        <v>33</v>
      </c>
      <c r="C128" s="186"/>
      <c r="D128" s="369">
        <f>D129+D135</f>
        <v>2142.3623600000001</v>
      </c>
      <c r="E128" s="187">
        <f>E129+E135</f>
        <v>2087.66329</v>
      </c>
      <c r="F128" s="187">
        <f>F129+F135</f>
        <v>1705.8297200000002</v>
      </c>
      <c r="G128" s="440">
        <f>G129+G135</f>
        <v>2369.1446299999998</v>
      </c>
      <c r="H128" s="188">
        <f>SUM(D128:G128)</f>
        <v>8305</v>
      </c>
      <c r="I128" s="40"/>
      <c r="J128" s="40"/>
      <c r="K128" s="74">
        <v>8100</v>
      </c>
    </row>
    <row r="129" spans="2:15">
      <c r="B129" s="189" t="s">
        <v>136</v>
      </c>
      <c r="C129" s="190"/>
      <c r="D129" s="400">
        <f>SUM('Pro Outlook 07 Nov 2025'!D129:F129)</f>
        <v>1740.8721599999999</v>
      </c>
      <c r="E129" s="237">
        <f>SUM('Pro Outlook 07 Nov 2025'!G129:I129)</f>
        <v>1455.15021</v>
      </c>
      <c r="F129" s="237">
        <f>SUM('Pro Outlook 07 Nov 2025'!J129:L129)</f>
        <v>1235.8696500000001</v>
      </c>
      <c r="G129" s="455">
        <f>SUM('Pro Outlook 07 Nov 2025'!M129:O129)</f>
        <v>1723.1079799999998</v>
      </c>
      <c r="H129" s="191">
        <f>SUM(D129:G129)</f>
        <v>6154.9999999999991</v>
      </c>
      <c r="I129" s="40"/>
      <c r="J129" s="40"/>
      <c r="K129" s="103">
        <v>5560</v>
      </c>
    </row>
    <row r="130" spans="2:15">
      <c r="B130" s="193" t="s">
        <v>56</v>
      </c>
      <c r="C130" s="194"/>
      <c r="D130" s="394">
        <f>SUMPRODUCT('Pro Outlook 07 Nov 2025'!D130:F130,'Pro Outlook 07 Nov 2025'!$D$129:$F$129)/SUM('Pro Outlook 07 Nov 2025'!$D$129:$F$129)</f>
        <v>6143.3409514719779</v>
      </c>
      <c r="E130" s="200">
        <f>SUMPRODUCT('Pro Outlook 07 Nov 2025'!G130:I130,'Pro Outlook 07 Nov 2025'!$G$129:$I$129)/SUM('Pro Outlook 07 Nov 2025'!$G$129:$I$129)</f>
        <v>6129.7036272251307</v>
      </c>
      <c r="F130" s="200">
        <f>SUMPRODUCT('Pro Outlook 07 Nov 2025'!J130:L130,'Pro Outlook 07 Nov 2025'!$J$129:$L$129)/SUM('Pro Outlook 07 Nov 2025'!$J$129:$L$129)</f>
        <v>6187.1285256533574</v>
      </c>
      <c r="G130" s="456">
        <f>SUMPRODUCT('Pro Outlook 07 Nov 2025'!M130:O130,'Pro Outlook 07 Nov 2025'!$M$129:$O$129)/SUM('Pro Outlook 07 Nov 2025'!$M$129:$O$129)</f>
        <v>6246.233753905808</v>
      </c>
      <c r="H130" s="406">
        <f>SUMPRODUCT(D130:G130,$D$129:$G$129)/SUM($D$129:$G$129)</f>
        <v>6177.7141095052111</v>
      </c>
      <c r="I130" s="40"/>
      <c r="J130" s="40">
        <f>SUMPRODUCT(D129:F129,D130:F130)/H129</f>
        <v>4429.065006938119</v>
      </c>
      <c r="K130" s="198">
        <v>5915.2264206877153</v>
      </c>
      <c r="L130" s="239"/>
      <c r="M130" s="15"/>
      <c r="N130" s="15"/>
    </row>
    <row r="131" spans="2:15">
      <c r="B131" s="193" t="s">
        <v>16</v>
      </c>
      <c r="C131" s="194"/>
      <c r="D131" s="395">
        <f>SUMPRODUCT('Pro Outlook 07 Nov 2025'!D131:F131,'Pro Outlook 07 Nov 2025'!$D$129:$F$129)/SUM('Pro Outlook 07 Nov 2025'!$D$129:$F$129)</f>
        <v>0.53124865401678967</v>
      </c>
      <c r="E131" s="201">
        <f>SUMPRODUCT('Pro Outlook 07 Nov 2025'!G131:I131,'Pro Outlook 07 Nov 2025'!$G$129:$I$129)/SUM('Pro Outlook 07 Nov 2025'!$G$129:$I$129)</f>
        <v>0.59532761848360072</v>
      </c>
      <c r="F131" s="201">
        <f>SUMPRODUCT('Pro Outlook 07 Nov 2025'!J131:L131,'Pro Outlook 07 Nov 2025'!$J$129:$L$129)/SUM('Pro Outlook 07 Nov 2025'!$J$129:$L$129)</f>
        <v>0.62309871963735686</v>
      </c>
      <c r="G131" s="457">
        <f>SUMPRODUCT('Pro Outlook 07 Nov 2025'!M131:O131,'Pro Outlook 07 Nov 2025'!$M$129:$O$129)/SUM('Pro Outlook 07 Nov 2025'!$M$129:$O$129)</f>
        <v>0.5542624438696484</v>
      </c>
      <c r="H131" s="407">
        <f t="shared" ref="H131:H134" si="14">SUMPRODUCT(D131:G131,$D$129:$G$129)/SUM($D$129:$G$129)</f>
        <v>0.57128349918282284</v>
      </c>
      <c r="I131" s="13"/>
      <c r="J131" s="13">
        <f>SUMPRODUCT(D129:F129,D131:F131)/H129</f>
        <v>0.41611631152301892</v>
      </c>
      <c r="K131" s="199">
        <v>0.57720242104926189</v>
      </c>
      <c r="L131" s="238"/>
      <c r="M131" s="15"/>
      <c r="N131" s="15"/>
    </row>
    <row r="132" spans="2:15">
      <c r="B132" s="193" t="s">
        <v>17</v>
      </c>
      <c r="C132" s="194"/>
      <c r="D132" s="396">
        <f>SUMPRODUCT('Pro Outlook 07 Nov 2025'!D132:F132,'Pro Outlook 07 Nov 2025'!$D$129:$F$129)/SUM('Pro Outlook 07 Nov 2025'!$D$129:$F$129)</f>
        <v>4.4044611646016154</v>
      </c>
      <c r="E132" s="196">
        <f>SUMPRODUCT('Pro Outlook 07 Nov 2025'!G132:I132,'Pro Outlook 07 Nov 2025'!$G$129:$I$129)/SUM('Pro Outlook 07 Nov 2025'!$G$129:$I$129)</f>
        <v>4.0635675025649842</v>
      </c>
      <c r="F132" s="196">
        <f>SUMPRODUCT('Pro Outlook 07 Nov 2025'!J132:L132,'Pro Outlook 07 Nov 2025'!$J$129:$L$129)/SUM('Pro Outlook 07 Nov 2025'!$J$129:$L$129)</f>
        <v>4.3111325040516775</v>
      </c>
      <c r="G132" s="458">
        <f>SUMPRODUCT('Pro Outlook 07 Nov 2025'!M132:O132,'Pro Outlook 07 Nov 2025'!$M$129:$O$129)/SUM('Pro Outlook 07 Nov 2025'!$M$129:$O$129)</f>
        <v>3.7794234982291259</v>
      </c>
      <c r="H132" s="407">
        <f t="shared" si="14"/>
        <v>4.130147446701355</v>
      </c>
      <c r="I132" s="13"/>
      <c r="J132" s="13">
        <f>SUMPRODUCT(D129:F129,D132:F132)/H129</f>
        <v>3.0720881795042594</v>
      </c>
      <c r="K132" s="199">
        <v>4.8848465793008069</v>
      </c>
      <c r="L132" s="238"/>
    </row>
    <row r="133" spans="2:15">
      <c r="B133" s="193" t="s">
        <v>21</v>
      </c>
      <c r="C133" s="194"/>
      <c r="D133" s="396">
        <f>SUMPRODUCT('Pro Outlook 07 Nov 2025'!D133:F133,'Pro Outlook 07 Nov 2025'!$D$129:$F$129)/SUM('Pro Outlook 07 Nov 2025'!$D$129:$F$129)</f>
        <v>10.533314207067347</v>
      </c>
      <c r="E133" s="196">
        <f>SUMPRODUCT('Pro Outlook 07 Nov 2025'!G133:I133,'Pro Outlook 07 Nov 2025'!$G$129:$I$129)/SUM('Pro Outlook 07 Nov 2025'!$G$129:$I$129)</f>
        <v>11.058113718127212</v>
      </c>
      <c r="F133" s="196">
        <f>SUMPRODUCT('Pro Outlook 07 Nov 2025'!J133:L133,'Pro Outlook 07 Nov 2025'!$J$129:$L$129)/SUM('Pro Outlook 07 Nov 2025'!$J$129:$L$129)</f>
        <v>10.193377432070948</v>
      </c>
      <c r="G133" s="458">
        <f>SUMPRODUCT('Pro Outlook 07 Nov 2025'!M133:O133,'Pro Outlook 07 Nov 2025'!$M$129:$O$129)/SUM('Pro Outlook 07 Nov 2025'!$M$129:$O$129)</f>
        <v>10.504090821996098</v>
      </c>
      <c r="H133" s="407">
        <f t="shared" si="14"/>
        <v>10.580948573853838</v>
      </c>
      <c r="I133" s="13"/>
      <c r="J133" s="13">
        <f>SUMPRODUCT(D129:F129,D133:F133)/H129</f>
        <v>7.6403015035002673</v>
      </c>
      <c r="K133" s="199">
        <v>11.469446555956317</v>
      </c>
      <c r="L133" s="238"/>
    </row>
    <row r="134" spans="2:15">
      <c r="B134" s="193" t="s">
        <v>22</v>
      </c>
      <c r="C134" s="194"/>
      <c r="D134" s="396">
        <f>SUMPRODUCT('Pro Outlook 07 Nov 2025'!D134:F134,'Pro Outlook 07 Nov 2025'!$D$129:$F$129)/SUM('Pro Outlook 07 Nov 2025'!$D$129:$F$129)</f>
        <v>15.906094086775063</v>
      </c>
      <c r="E134" s="196">
        <f>SUMPRODUCT('Pro Outlook 07 Nov 2025'!G134:I134,'Pro Outlook 07 Nov 2025'!$G$129:$I$129)/SUM('Pro Outlook 07 Nov 2025'!$G$129:$I$129)</f>
        <v>16.112874141028289</v>
      </c>
      <c r="F134" s="196">
        <f>SUMPRODUCT('Pro Outlook 07 Nov 2025'!J134:L134,'Pro Outlook 07 Nov 2025'!$J$129:$L$129)/SUM('Pro Outlook 07 Nov 2025'!$J$129:$L$129)</f>
        <v>15.29366346364122</v>
      </c>
      <c r="G134" s="458">
        <f>SUMPRODUCT('Pro Outlook 07 Nov 2025'!M134:O134,'Pro Outlook 07 Nov 2025'!$M$129:$O$129)/SUM('Pro Outlook 07 Nov 2025'!$M$129:$O$129)</f>
        <v>15.015577772428083</v>
      </c>
      <c r="H134" s="407">
        <f t="shared" si="14"/>
        <v>15.582707547690942</v>
      </c>
      <c r="I134" s="13"/>
      <c r="J134" s="13">
        <f>SUMPRODUCT(D129:F129,D134:F134)/H129</f>
        <v>11.379058175801186</v>
      </c>
      <c r="K134" s="199">
        <v>15.241913451679135</v>
      </c>
      <c r="L134" s="238"/>
    </row>
    <row r="135" spans="2:15">
      <c r="B135" s="189" t="s">
        <v>137</v>
      </c>
      <c r="C135" s="190"/>
      <c r="D135" s="400">
        <f>SUM('Pro Outlook 07 Nov 2025'!D135:F135)</f>
        <v>401.49020000000007</v>
      </c>
      <c r="E135" s="237">
        <f>SUM('Pro Outlook 07 Nov 2025'!G135:I135)</f>
        <v>632.51307999999995</v>
      </c>
      <c r="F135" s="237">
        <f>SUM('Pro Outlook 07 Nov 2025'!J135:L135)</f>
        <v>469.96007000000003</v>
      </c>
      <c r="G135" s="455">
        <f>SUM('Pro Outlook 07 Nov 2025'!M135:O135)</f>
        <v>646.03665000000001</v>
      </c>
      <c r="H135" s="191">
        <f>SUM(D135:G135)</f>
        <v>2150</v>
      </c>
      <c r="I135" s="40"/>
      <c r="J135" s="13"/>
      <c r="K135" s="103">
        <v>2540</v>
      </c>
    </row>
    <row r="136" spans="2:15">
      <c r="B136" s="193" t="s">
        <v>56</v>
      </c>
      <c r="C136" s="194"/>
      <c r="D136" s="401">
        <f>SUMPRODUCT('Pro Outlook 07 Nov 2025'!D136:F136,'Pro Outlook 07 Nov 2025'!$D$135:$F$135)/SUM('Pro Outlook 07 Nov 2025'!$D$135:$F$135)</f>
        <v>6068.5303983263693</v>
      </c>
      <c r="E136" s="195">
        <f>SUMPRODUCT('Pro Outlook 07 Nov 2025'!G136:I136,'Pro Outlook 07 Nov 2025'!$G$135:$I$135)/SUM('Pro Outlook 07 Nov 2025'!$G$135:$I$135)</f>
        <v>6081.8005108422985</v>
      </c>
      <c r="F136" s="195">
        <f>SUMPRODUCT('Pro Outlook 07 Nov 2025'!J136:L136,'Pro Outlook 07 Nov 2025'!$J$135:$L$135)/SUM('Pro Outlook 07 Nov 2025'!$J$135:$L$135)</f>
        <v>6037.9016194443693</v>
      </c>
      <c r="G136" s="459">
        <f>SUMPRODUCT('Pro Outlook 07 Nov 2025'!M136:O136,'Pro Outlook 07 Nov 2025'!$M$135:$O$135)/SUM('Pro Outlook 07 Nov 2025'!$M$135:$O$135)</f>
        <v>6170.4872608991582</v>
      </c>
      <c r="H136" s="406">
        <f>SUMPRODUCT(D136:G136,$D$135:$G$135)/SUM($D$135:$G$135)</f>
        <v>6096.375554890571</v>
      </c>
      <c r="I136" s="40"/>
      <c r="J136" s="40">
        <f>SUMPRODUCT(D135:F135,D136:F136)/H135</f>
        <v>4242.2541972631443</v>
      </c>
      <c r="K136" s="198">
        <v>5792.8232136227871</v>
      </c>
      <c r="L136" s="239"/>
    </row>
    <row r="137" spans="2:15">
      <c r="B137" s="193" t="s">
        <v>16</v>
      </c>
      <c r="C137" s="194"/>
      <c r="D137" s="396">
        <f>SUMPRODUCT('Pro Outlook 07 Nov 2025'!D137:F137,'Pro Outlook 07 Nov 2025'!$D$135:$F$135)/SUM('Pro Outlook 07 Nov 2025'!$D$135:$F$135)</f>
        <v>1.9720963431228522</v>
      </c>
      <c r="E137" s="196">
        <f>SUMPRODUCT('Pro Outlook 07 Nov 2025'!G137:I137,'Pro Outlook 07 Nov 2025'!$G$135:$I$135)/SUM('Pro Outlook 07 Nov 2025'!$G$135:$I$135)</f>
        <v>1.8941037036281501</v>
      </c>
      <c r="F137" s="196">
        <f>SUMPRODUCT('Pro Outlook 07 Nov 2025'!J137:L137,'Pro Outlook 07 Nov 2025'!$J$135:$L$135)/SUM('Pro Outlook 07 Nov 2025'!$J$135:$L$135)</f>
        <v>1.9292629196459448</v>
      </c>
      <c r="G137" s="458">
        <f>SUMPRODUCT('Pro Outlook 07 Nov 2025'!M137:O137,'Pro Outlook 07 Nov 2025'!$M$135:$O$135)/SUM('Pro Outlook 07 Nov 2025'!$M$135:$O$135)</f>
        <v>1.836699766774794</v>
      </c>
      <c r="H137" s="407">
        <f t="shared" ref="H137:H140" si="15">SUMPRODUCT(D137:G137,$D$135:$G$135)/SUM($D$135:$G$135)</f>
        <v>1.8991044761809732</v>
      </c>
      <c r="I137" s="13"/>
      <c r="J137" s="13">
        <f>SUMPRODUCT(D135:F135,D137:F137)/H135</f>
        <v>1.3472089578633133</v>
      </c>
      <c r="K137" s="199">
        <v>1.7606128453673298</v>
      </c>
      <c r="L137" s="238"/>
    </row>
    <row r="138" spans="2:15">
      <c r="B138" s="193" t="s">
        <v>17</v>
      </c>
      <c r="C138" s="194"/>
      <c r="D138" s="396">
        <f>SUMPRODUCT('Pro Outlook 07 Nov 2025'!D138:F138,'Pro Outlook 07 Nov 2025'!$D$135:$F$135)/SUM('Pro Outlook 07 Nov 2025'!$D$135:$F$135)</f>
        <v>5.4115621339721738</v>
      </c>
      <c r="E138" s="196">
        <f>SUMPRODUCT('Pro Outlook 07 Nov 2025'!G138:I138,'Pro Outlook 07 Nov 2025'!$G$135:$I$135)/SUM('Pro Outlook 07 Nov 2025'!$G$135:$I$135)</f>
        <v>6.0268562659856251</v>
      </c>
      <c r="F138" s="196">
        <f>SUMPRODUCT('Pro Outlook 07 Nov 2025'!J138:L138,'Pro Outlook 07 Nov 2025'!$J$135:$L$135)/SUM('Pro Outlook 07 Nov 2025'!$J$135:$L$135)</f>
        <v>6.3268885646021529</v>
      </c>
      <c r="G138" s="458">
        <f>SUMPRODUCT('Pro Outlook 07 Nov 2025'!M138:O138,'Pro Outlook 07 Nov 2025'!$M$135:$O$135)/SUM('Pro Outlook 07 Nov 2025'!$M$135:$O$135)</f>
        <v>5.2590759072821145</v>
      </c>
      <c r="H138" s="407">
        <f t="shared" si="15"/>
        <v>5.7468350497375154</v>
      </c>
      <c r="I138" s="13"/>
      <c r="J138" s="13">
        <f>SUMPRODUCT(D135:F135,D138:F138)/H135</f>
        <v>4.1665765468369349</v>
      </c>
      <c r="K138" s="199">
        <v>5.7572096518405811</v>
      </c>
      <c r="L138" s="238"/>
    </row>
    <row r="139" spans="2:15">
      <c r="B139" s="193" t="s">
        <v>21</v>
      </c>
      <c r="C139" s="194"/>
      <c r="D139" s="396">
        <f>SUMPRODUCT('Pro Outlook 07 Nov 2025'!D139:F139,'Pro Outlook 07 Nov 2025'!$D$135:$F$135)/SUM('Pro Outlook 07 Nov 2025'!$D$135:$F$135)</f>
        <v>10.496518355904954</v>
      </c>
      <c r="E139" s="196">
        <f>SUMPRODUCT('Pro Outlook 07 Nov 2025'!G139:I139,'Pro Outlook 07 Nov 2025'!$G$135:$I$135)/SUM('Pro Outlook 07 Nov 2025'!$G$135:$I$135)</f>
        <v>10.175945361467791</v>
      </c>
      <c r="F139" s="196">
        <f>SUMPRODUCT('Pro Outlook 07 Nov 2025'!J139:L139,'Pro Outlook 07 Nov 2025'!$J$135:$L$135)/SUM('Pro Outlook 07 Nov 2025'!$J$135:$L$135)</f>
        <v>9.7962627586536613</v>
      </c>
      <c r="G139" s="458">
        <f>SUMPRODUCT('Pro Outlook 07 Nov 2025'!M139:O139,'Pro Outlook 07 Nov 2025'!$M$135:$O$135)/SUM('Pro Outlook 07 Nov 2025'!$M$135:$O$135)</f>
        <v>10.165902437847446</v>
      </c>
      <c r="H139" s="407">
        <f t="shared" si="15"/>
        <v>10.149797992315685</v>
      </c>
      <c r="I139" s="13"/>
      <c r="J139" s="13">
        <f>SUMPRODUCT(D135:F135,D139:F139)/H135</f>
        <v>7.095125641072058</v>
      </c>
      <c r="K139" s="199">
        <v>10.736864071482877</v>
      </c>
      <c r="L139" s="238"/>
    </row>
    <row r="140" spans="2:15" ht="13" thickBot="1">
      <c r="B140" s="193" t="s">
        <v>22</v>
      </c>
      <c r="C140" s="194"/>
      <c r="D140" s="396">
        <f>SUMPRODUCT('Pro Outlook 07 Nov 2025'!D140:F140,'Pro Outlook 07 Nov 2025'!$D$135:$F$135)/SUM('Pro Outlook 07 Nov 2025'!$D$135:$F$135)</f>
        <v>15.613557844756619</v>
      </c>
      <c r="E140" s="196">
        <f>SUMPRODUCT('Pro Outlook 07 Nov 2025'!G140:I140,'Pro Outlook 07 Nov 2025'!$G$135:$I$135)/SUM('Pro Outlook 07 Nov 2025'!$G$135:$I$135)</f>
        <v>15.123363611534403</v>
      </c>
      <c r="F140" s="196">
        <f>SUMPRODUCT('Pro Outlook 07 Nov 2025'!J140:L140,'Pro Outlook 07 Nov 2025'!$J$135:$L$135)/SUM('Pro Outlook 07 Nov 2025'!$J$135:$L$135)</f>
        <v>14.754871021826888</v>
      </c>
      <c r="G140" s="460">
        <f>SUMPRODUCT('Pro Outlook 07 Nov 2025'!M140:O140,'Pro Outlook 07 Nov 2025'!$M$135:$O$135)/SUM('Pro Outlook 07 Nov 2025'!$M$135:$O$135)</f>
        <v>14.351100108464584</v>
      </c>
      <c r="H140" s="409">
        <f t="shared" si="15"/>
        <v>14.902303542251294</v>
      </c>
      <c r="I140" s="13"/>
      <c r="J140" s="13">
        <f>SUMPRODUCT(D135:F135,D140:F140)/H135</f>
        <v>10.590053943234041</v>
      </c>
      <c r="K140" s="199">
        <v>14.551758700752847</v>
      </c>
      <c r="L140" s="238"/>
    </row>
    <row r="141" spans="2:15">
      <c r="B141" s="49" t="s">
        <v>37</v>
      </c>
      <c r="C141" s="104">
        <v>429.45786155999997</v>
      </c>
      <c r="D141" s="397">
        <f>'Pro Outlook 07 Nov 2025'!F141</f>
        <v>703.18462942000008</v>
      </c>
      <c r="E141" s="104">
        <f>'Pro Outlook 07 Nov 2025'!I141</f>
        <v>677.04461370000001</v>
      </c>
      <c r="F141" s="104">
        <f>'Pro Outlook 07 Nov 2025'!L141</f>
        <v>704.15420166000001</v>
      </c>
      <c r="G141" s="461">
        <f>'Pro Outlook 07 Nov 2025'!O141</f>
        <v>875.90675432000069</v>
      </c>
      <c r="H141" s="51">
        <f>G141</f>
        <v>875.90675432000069</v>
      </c>
      <c r="I141" s="39"/>
      <c r="J141" s="39"/>
      <c r="K141" s="51">
        <v>184.06812873499931</v>
      </c>
    </row>
    <row r="142" spans="2:15" ht="13" thickBot="1">
      <c r="B142" s="146" t="s">
        <v>38</v>
      </c>
      <c r="C142" s="147">
        <v>39.376824426582417</v>
      </c>
      <c r="D142" s="398">
        <f>'Pro Outlook 07 Nov 2025'!F142</f>
        <v>9.298608322446869</v>
      </c>
      <c r="E142" s="147">
        <f>'Pro Outlook 07 Nov 2025'!I142</f>
        <v>40.66066132352757</v>
      </c>
      <c r="F142" s="147">
        <f>'Pro Outlook 07 Nov 2025'!L142</f>
        <v>26.767140458480103</v>
      </c>
      <c r="G142" s="462">
        <f>'Pro Outlook 07 Nov 2025'!O142</f>
        <v>162.37070497710349</v>
      </c>
      <c r="H142" s="149">
        <f>G142</f>
        <v>162.37070497710349</v>
      </c>
      <c r="I142" s="39"/>
      <c r="J142" s="39"/>
      <c r="K142" s="102">
        <v>50.741014991041503</v>
      </c>
      <c r="O142" s="15"/>
    </row>
    <row r="143" spans="2:15" ht="3" customHeight="1"/>
    <row r="144" spans="2:15" ht="13" thickBot="1">
      <c r="B144" s="38"/>
      <c r="C144" s="38"/>
      <c r="D144" s="5"/>
      <c r="E144" s="5"/>
      <c r="F144" s="5"/>
      <c r="G144" s="5"/>
      <c r="H144" s="5"/>
      <c r="I144" s="5"/>
      <c r="J144" s="6"/>
      <c r="K144" s="5"/>
    </row>
    <row r="145" spans="1:13" ht="13" thickBot="1">
      <c r="A145" s="118" t="s">
        <v>34</v>
      </c>
      <c r="B145" s="21" t="s">
        <v>40</v>
      </c>
      <c r="C145" s="75"/>
      <c r="D145" s="16" t="s">
        <v>138</v>
      </c>
      <c r="E145" s="16" t="s">
        <v>139</v>
      </c>
      <c r="F145" s="16" t="s">
        <v>140</v>
      </c>
      <c r="G145" s="75" t="s">
        <v>141</v>
      </c>
      <c r="H145" s="31" t="s">
        <v>1</v>
      </c>
      <c r="I145" s="47"/>
      <c r="J145" s="23"/>
      <c r="K145" s="31" t="s">
        <v>1</v>
      </c>
    </row>
    <row r="146" spans="1:13">
      <c r="B146" s="207" t="s">
        <v>32</v>
      </c>
      <c r="C146" s="208"/>
      <c r="D146" s="419">
        <f>SUM('Pro Outlook 07 Nov 2025'!D146:F146)</f>
        <v>602.30646200000001</v>
      </c>
      <c r="E146" s="425">
        <f>SUM('Pro Outlook 07 Nov 2025'!G146:I146)</f>
        <v>574.59359399999994</v>
      </c>
      <c r="F146" s="425">
        <f>SUM('Pro Outlook 07 Nov 2025'!J146:L146)</f>
        <v>502.11664000000002</v>
      </c>
      <c r="G146" s="454">
        <f>SUM('Pro Outlook 07 Nov 2025'!M146:O146)</f>
        <v>590.98330400000066</v>
      </c>
      <c r="H146" s="210">
        <f>SUM(D146:G146)</f>
        <v>2270.0000000000005</v>
      </c>
      <c r="I146" s="26"/>
      <c r="J146" s="26"/>
      <c r="K146" s="210">
        <v>2100</v>
      </c>
      <c r="L146" s="18" t="s">
        <v>54</v>
      </c>
    </row>
    <row r="147" spans="1:13">
      <c r="B147" s="185" t="s">
        <v>30</v>
      </c>
      <c r="C147" s="186"/>
      <c r="D147" s="369">
        <f>SUM('Pro Outlook 07 Nov 2025'!D147:F147)</f>
        <v>622.37898600000005</v>
      </c>
      <c r="E147" s="187">
        <f>SUM('Pro Outlook 07 Nov 2025'!G147:I147)</f>
        <v>553.07917899999995</v>
      </c>
      <c r="F147" s="187">
        <f>SUM('Pro Outlook 07 Nov 2025'!J147:L147)</f>
        <v>395.47032000000002</v>
      </c>
      <c r="G147" s="440">
        <f>SUM('Pro Outlook 07 Nov 2025'!M147:O147)</f>
        <v>659.07151499999986</v>
      </c>
      <c r="H147" s="188">
        <f>SUM(D147:G147)</f>
        <v>2230</v>
      </c>
      <c r="I147" s="29"/>
      <c r="J147" s="29"/>
      <c r="K147" s="188">
        <v>2050</v>
      </c>
    </row>
    <row r="148" spans="1:13">
      <c r="B148" s="193" t="s">
        <v>56</v>
      </c>
      <c r="C148" s="194"/>
      <c r="D148" s="394">
        <f>SUMPRODUCT('Pro Outlook 07 Nov 2025'!D148:F148,'Pro Outlook 07 Nov 2025'!$D$147:$F$147)/SUM('Pro Outlook 07 Nov 2025'!$D$147:$F$147)</f>
        <v>3743.3844737159634</v>
      </c>
      <c r="E148" s="200">
        <f>SUMPRODUCT('Pro Outlook 07 Nov 2025'!G148:I148,'Pro Outlook 07 Nov 2025'!$G$147:$I$147)/SUM('Pro Outlook 07 Nov 2025'!$G$147:$I$147)</f>
        <v>3739.1623081307393</v>
      </c>
      <c r="F148" s="200">
        <f>SUMPRODUCT('Pro Outlook 07 Nov 2025'!J148:L148,'Pro Outlook 07 Nov 2025'!$J$147:$L$147)/SUM('Pro Outlook 07 Nov 2025'!$J$147:$L$147)</f>
        <v>3703.6946861531642</v>
      </c>
      <c r="G148" s="463">
        <f>SUMPRODUCT('Pro Outlook 07 Nov 2025'!M148:O148,'Pro Outlook 07 Nov 2025'!$M$147:$O$147)/SUM('Pro Outlook 07 Nov 2025'!$M$147:$O$147)</f>
        <v>3694.6998268488019</v>
      </c>
      <c r="H148" s="363">
        <f>SUMPRODUCT(D148:G148,$D$147:$G$147)/SUM($D$147:$G$147)</f>
        <v>3720.9100392623086</v>
      </c>
      <c r="I148" s="8"/>
      <c r="J148" s="12">
        <f>SUMPRODUCT(D147:F147,D148:F148)/H147</f>
        <v>2628.9497646652339</v>
      </c>
      <c r="K148" s="188">
        <v>3727.5040431597959</v>
      </c>
      <c r="L148" s="239"/>
    </row>
    <row r="149" spans="1:13">
      <c r="B149" s="193" t="s">
        <v>16</v>
      </c>
      <c r="C149" s="194"/>
      <c r="D149" s="395">
        <f>SUMPRODUCT('Pro Outlook 07 Nov 2025'!D149:F149,'Pro Outlook 07 Nov 2025'!$D$147:$F$147)/SUM('Pro Outlook 07 Nov 2025'!$D$147:$F$147)</f>
        <v>0.1678125873690437</v>
      </c>
      <c r="E149" s="201">
        <f>SUMPRODUCT('Pro Outlook 07 Nov 2025'!G149:I149,'Pro Outlook 07 Nov 2025'!$G$147:$I$147)/SUM('Pro Outlook 07 Nov 2025'!$G$147:$I$147)</f>
        <v>0.19203189718134309</v>
      </c>
      <c r="F149" s="201">
        <f>SUMPRODUCT('Pro Outlook 07 Nov 2025'!J149:L149,'Pro Outlook 07 Nov 2025'!$J$147:$L$147)/SUM('Pro Outlook 07 Nov 2025'!$J$147:$L$147)</f>
        <v>0.17505280526743525</v>
      </c>
      <c r="G149" s="464">
        <f>SUMPRODUCT('Pro Outlook 07 Nov 2025'!M149:O149,'Pro Outlook 07 Nov 2025'!$M$147:$O$147)/SUM('Pro Outlook 07 Nov 2025'!$M$147:$O$147)</f>
        <v>0.17057635055520795</v>
      </c>
      <c r="H149" s="367">
        <f t="shared" ref="H149:H152" si="16">SUMPRODUCT(D149:G149,$D$147:$G$147)/SUM($D$147:$G$147)</f>
        <v>0.17592021286962051</v>
      </c>
      <c r="I149" s="9"/>
      <c r="J149" s="9">
        <f>SUMPRODUCT(D147:F147,D149:F149)/H147</f>
        <v>0.12550675377383935</v>
      </c>
      <c r="K149" s="197">
        <v>0.15227341108882345</v>
      </c>
      <c r="L149" s="238"/>
    </row>
    <row r="150" spans="1:13">
      <c r="B150" s="193" t="s">
        <v>17</v>
      </c>
      <c r="C150" s="194"/>
      <c r="D150" s="396">
        <f>SUMPRODUCT('Pro Outlook 07 Nov 2025'!D150:F150,'Pro Outlook 07 Nov 2025'!$D$147:$F$147)/SUM('Pro Outlook 07 Nov 2025'!$D$147:$F$147)</f>
        <v>8.6931371766564531</v>
      </c>
      <c r="E150" s="196">
        <f>SUMPRODUCT('Pro Outlook 07 Nov 2025'!G150:I150,'Pro Outlook 07 Nov 2025'!$G$147:$I$147)/SUM('Pro Outlook 07 Nov 2025'!$G$147:$I$147)</f>
        <v>7.1163708507680452</v>
      </c>
      <c r="F150" s="196">
        <f>SUMPRODUCT('Pro Outlook 07 Nov 2025'!J150:L150,'Pro Outlook 07 Nov 2025'!$J$147:$L$147)/SUM('Pro Outlook 07 Nov 2025'!$J$147:$L$147)</f>
        <v>7.8862866366435513</v>
      </c>
      <c r="G150" s="465">
        <f>SUMPRODUCT('Pro Outlook 07 Nov 2025'!M150:O150,'Pro Outlook 07 Nov 2025'!$M$147:$O$147)/SUM('Pro Outlook 07 Nov 2025'!$M$147:$O$147)</f>
        <v>8.9794650143980839</v>
      </c>
      <c r="H150" s="367">
        <f t="shared" si="16"/>
        <v>8.2436073360998456</v>
      </c>
      <c r="I150" s="9"/>
      <c r="J150" s="9">
        <f>SUMPRODUCT(D147:F147,D150:F150)/H147</f>
        <v>5.5897465240241333</v>
      </c>
      <c r="K150" s="197">
        <v>7.9761081652071226</v>
      </c>
      <c r="L150" s="238"/>
    </row>
    <row r="151" spans="1:13">
      <c r="B151" s="193" t="s">
        <v>21</v>
      </c>
      <c r="C151" s="194"/>
      <c r="D151" s="396">
        <f>SUMPRODUCT('Pro Outlook 07 Nov 2025'!D151:F151,'Pro Outlook 07 Nov 2025'!$D$147:$F$147)/SUM('Pro Outlook 07 Nov 2025'!$D$147:$F$147)</f>
        <v>19.858821393427043</v>
      </c>
      <c r="E151" s="196">
        <f>SUMPRODUCT('Pro Outlook 07 Nov 2025'!G151:I151,'Pro Outlook 07 Nov 2025'!$G$147:$I$147)/SUM('Pro Outlook 07 Nov 2025'!$G$147:$I$147)</f>
        <v>22.723958824653884</v>
      </c>
      <c r="F151" s="196">
        <f>SUMPRODUCT('Pro Outlook 07 Nov 2025'!J151:L151,'Pro Outlook 07 Nov 2025'!$J$147:$L$147)/SUM('Pro Outlook 07 Nov 2025'!$J$147:$L$147)</f>
        <v>18.799020386594243</v>
      </c>
      <c r="G151" s="465">
        <f>SUMPRODUCT('Pro Outlook 07 Nov 2025'!M151:O151,'Pro Outlook 07 Nov 2025'!$M$147:$O$147)/SUM('Pro Outlook 07 Nov 2025'!$M$147:$O$147)</f>
        <v>20.237419566828674</v>
      </c>
      <c r="H151" s="367">
        <f t="shared" si="16"/>
        <v>20.493373539882946</v>
      </c>
      <c r="I151" s="9"/>
      <c r="J151" s="9">
        <f>SUMPRODUCT(D147:F147,D151:F151)/H147</f>
        <v>14.512249426160786</v>
      </c>
      <c r="K151" s="197">
        <v>27.254555501550691</v>
      </c>
      <c r="L151" s="238"/>
    </row>
    <row r="152" spans="1:13">
      <c r="B152" s="193" t="s">
        <v>22</v>
      </c>
      <c r="C152" s="194"/>
      <c r="D152" s="396">
        <f>SUMPRODUCT('Pro Outlook 07 Nov 2025'!D152:F152,'Pro Outlook 07 Nov 2025'!$D$147:$F$147)/SUM('Pro Outlook 07 Nov 2025'!$D$147:$F$147)</f>
        <v>38.530811096233663</v>
      </c>
      <c r="E152" s="196">
        <f>SUMPRODUCT('Pro Outlook 07 Nov 2025'!G152:I152,'Pro Outlook 07 Nov 2025'!$G$147:$I$147)/SUM('Pro Outlook 07 Nov 2025'!$G$147:$I$147)</f>
        <v>39.148257885671299</v>
      </c>
      <c r="F152" s="196">
        <f>SUMPRODUCT('Pro Outlook 07 Nov 2025'!J152:L152,'Pro Outlook 07 Nov 2025'!$J$147:$L$147)/SUM('Pro Outlook 07 Nov 2025'!$J$147:$L$147)</f>
        <v>39.570697214910346</v>
      </c>
      <c r="G152" s="465">
        <f>SUMPRODUCT('Pro Outlook 07 Nov 2025'!M152:O152,'Pro Outlook 07 Nov 2025'!$M$147:$O$147)/SUM('Pro Outlook 07 Nov 2025'!$M$147:$O$147)</f>
        <v>38.03138257501687</v>
      </c>
      <c r="H152" s="367">
        <f t="shared" si="16"/>
        <v>38.720758157840123</v>
      </c>
      <c r="I152" s="9"/>
      <c r="J152" s="9">
        <f>SUMPRODUCT(D147:F147,D152:F152)/H147</f>
        <v>27.480668054135656</v>
      </c>
      <c r="K152" s="197">
        <v>38.285233081479049</v>
      </c>
      <c r="L152" s="238"/>
    </row>
    <row r="153" spans="1:13" ht="13" thickBot="1">
      <c r="B153" s="223" t="s">
        <v>29</v>
      </c>
      <c r="C153" s="318"/>
      <c r="D153" s="393">
        <f>SUM('Pro Outlook 07 Nov 2025'!D153:F153)</f>
        <v>633.00473999999997</v>
      </c>
      <c r="E153" s="225">
        <f>SUM('Pro Outlook 07 Nov 2025'!G153:I153)</f>
        <v>500.45981000000006</v>
      </c>
      <c r="F153" s="225">
        <f>SUM('Pro Outlook 07 Nov 2025'!J153:L153)</f>
        <v>388.29277999999999</v>
      </c>
      <c r="G153" s="225">
        <f>SUM('Pro Outlook 07 Nov 2025'!M153:O153)</f>
        <v>654.24953000000005</v>
      </c>
      <c r="H153" s="226">
        <f>SUM(D153:G153)</f>
        <v>2176.0068600000004</v>
      </c>
      <c r="I153" s="9"/>
      <c r="J153" s="9"/>
      <c r="K153" s="226">
        <v>2037</v>
      </c>
      <c r="M153" s="251"/>
    </row>
    <row r="154" spans="1:13">
      <c r="B154" s="49" t="s">
        <v>37</v>
      </c>
      <c r="C154" s="104">
        <v>98.211591999999996</v>
      </c>
      <c r="D154" s="397">
        <f>'Pro Outlook 07 Nov 2025'!F154</f>
        <v>69.138914099999994</v>
      </c>
      <c r="E154" s="104">
        <f>'Pro Outlook 07 Nov 2025'!I154</f>
        <v>109.26518900000001</v>
      </c>
      <c r="F154" s="104">
        <f>'Pro Outlook 07 Nov 2025'!L154</f>
        <v>217.99292985000002</v>
      </c>
      <c r="G154" s="461">
        <f>'Pro Outlook 07 Nov 2025'!O154</f>
        <v>149.76547343800075</v>
      </c>
      <c r="H154" s="51">
        <f>G154</f>
        <v>149.76547343800075</v>
      </c>
      <c r="I154" s="5"/>
      <c r="J154" s="2"/>
      <c r="K154" s="51">
        <v>88</v>
      </c>
      <c r="L154" s="117"/>
      <c r="M154" s="251"/>
    </row>
    <row r="155" spans="1:13" ht="13" thickBot="1">
      <c r="B155" s="146" t="s">
        <v>38</v>
      </c>
      <c r="C155" s="147">
        <v>7.1453290999999997</v>
      </c>
      <c r="D155" s="398">
        <f>'Pro Outlook 07 Nov 2025'!F155</f>
        <v>2.4607809999999999</v>
      </c>
      <c r="E155" s="147">
        <f>'Pro Outlook 07 Nov 2025'!I155</f>
        <v>37.100014999999999</v>
      </c>
      <c r="F155" s="147">
        <f>'Pro Outlook 07 Nov 2025'!L155</f>
        <v>38.287336199999999</v>
      </c>
      <c r="G155" s="462">
        <f>'Pro Outlook 07 Nov 2025'!O155</f>
        <v>43.286711645999851</v>
      </c>
      <c r="H155" s="149">
        <f>G155</f>
        <v>43.286711645999851</v>
      </c>
      <c r="I155" s="5"/>
      <c r="J155" s="2"/>
      <c r="K155" s="102">
        <v>63</v>
      </c>
    </row>
    <row r="156" spans="1:13">
      <c r="B156" s="30"/>
      <c r="C156" s="8"/>
      <c r="D156" s="8"/>
      <c r="E156" s="8"/>
      <c r="F156" s="8"/>
      <c r="G156" s="8"/>
      <c r="H156" s="8"/>
      <c r="I156" s="5"/>
      <c r="J156" s="2"/>
      <c r="K156" s="8"/>
    </row>
    <row r="157" spans="1:13" ht="13" thickBot="1">
      <c r="B157" s="38"/>
      <c r="C157" s="38"/>
      <c r="D157" s="5"/>
      <c r="E157" s="5"/>
      <c r="F157" s="5"/>
      <c r="G157" s="5"/>
      <c r="H157" s="5"/>
      <c r="I157" s="5"/>
      <c r="J157" s="6"/>
      <c r="K157" s="5"/>
    </row>
    <row r="158" spans="1:13" ht="13" thickBot="1">
      <c r="A158" s="118" t="s">
        <v>34</v>
      </c>
      <c r="B158" s="21" t="s">
        <v>60</v>
      </c>
      <c r="C158" s="75"/>
      <c r="D158" s="16" t="s">
        <v>138</v>
      </c>
      <c r="E158" s="16" t="s">
        <v>139</v>
      </c>
      <c r="F158" s="16" t="s">
        <v>140</v>
      </c>
      <c r="G158" s="75" t="s">
        <v>141</v>
      </c>
      <c r="H158" s="31" t="s">
        <v>1</v>
      </c>
      <c r="I158" s="47"/>
      <c r="J158" s="23"/>
      <c r="K158" s="31" t="s">
        <v>1</v>
      </c>
    </row>
    <row r="159" spans="1:13">
      <c r="B159" s="207" t="s">
        <v>32</v>
      </c>
      <c r="C159" s="208"/>
      <c r="D159" s="419">
        <f>SUM('Pro Outlook 07 Nov 2025'!D159:F159)</f>
        <v>118.320311</v>
      </c>
      <c r="E159" s="425">
        <f>SUM('Pro Outlook 07 Nov 2025'!G159:I159)</f>
        <v>145.56542163309092</v>
      </c>
      <c r="F159" s="425">
        <f>SUM('Pro Outlook 07 Nov 2025'!J159:L159)</f>
        <v>149.74000511</v>
      </c>
      <c r="G159" s="454">
        <f>SUM('Pro Outlook 07 Nov 2025'!M159:O159)</f>
        <v>81.132370271569798</v>
      </c>
      <c r="H159" s="210">
        <f>SUM(D159:G159)</f>
        <v>494.75810801466071</v>
      </c>
      <c r="I159" s="26"/>
      <c r="J159" s="26"/>
      <c r="K159" s="210">
        <v>606</v>
      </c>
      <c r="L159" s="18" t="s">
        <v>54</v>
      </c>
    </row>
    <row r="160" spans="1:13">
      <c r="B160" s="185" t="s">
        <v>30</v>
      </c>
      <c r="C160" s="186"/>
      <c r="D160" s="369">
        <f>SUM('Pro Outlook 07 Nov 2025'!D160:F160)</f>
        <v>39.066100000000006</v>
      </c>
      <c r="E160" s="187">
        <f>SUM('Pro Outlook 07 Nov 2025'!G160:I160)</f>
        <v>114.80185</v>
      </c>
      <c r="F160" s="187">
        <f>SUM('Pro Outlook 07 Nov 2025'!J160:L160)</f>
        <v>86.021109999999993</v>
      </c>
      <c r="G160" s="440">
        <f>SUM('Pro Outlook 07 Nov 2025'!M160:O160)</f>
        <v>47.195799999999998</v>
      </c>
      <c r="H160" s="188">
        <f>SUM(D160:G160)</f>
        <v>287.08485999999999</v>
      </c>
      <c r="I160" s="29"/>
      <c r="J160" s="29"/>
      <c r="K160" s="188">
        <v>591</v>
      </c>
    </row>
    <row r="161" spans="1:25">
      <c r="B161" s="193" t="s">
        <v>56</v>
      </c>
      <c r="C161" s="194"/>
      <c r="D161" s="394">
        <f>SUMPRODUCT('Pro Outlook 07 Nov 2025'!D161:F161,'Pro Outlook 07 Nov 2025'!$D$160:$F$160)/SUM('Pro Outlook 07 Nov 2025'!$D$160:$F$160)</f>
        <v>6758.0515620341466</v>
      </c>
      <c r="E161" s="200">
        <f>SUMPRODUCT('Pro Outlook 07 Nov 2025'!G161:I161,'Pro Outlook 07 Nov 2025'!$G$160:$I$160)/SUM('Pro Outlook 07 Nov 2025'!$G$160:$I$160)</f>
        <v>6924.0836476179338</v>
      </c>
      <c r="F161" s="200">
        <f>SUMPRODUCT('Pro Outlook 07 Nov 2025'!J161:L161,'Pro Outlook 07 Nov 2025'!$J$160:$L$160)/SUM('Pro Outlook 07 Nov 2025'!$J$160:$L$160)</f>
        <v>6955.8115770140903</v>
      </c>
      <c r="G161" s="463">
        <f>IFERROR(SUMPRODUCT('Pro Outlook 07 Nov 2025'!M161:O161,'Pro Outlook 07 Nov 2025'!$M$160:$O$160)/SUM('Pro Outlook 07 Nov 2025'!$M$160:$O$160),0)</f>
        <v>7009.4203302970445</v>
      </c>
      <c r="H161" s="363">
        <f>SUMPRODUCT(D161:G161,$D$160:$G$160)/SUM($D$160:$G$160)</f>
        <v>6925.0261517068675</v>
      </c>
      <c r="I161" s="8"/>
      <c r="J161" s="12">
        <f>SUMPRODUCT(D160:F160,D161:F161)/H160</f>
        <v>5772.700668486912</v>
      </c>
      <c r="K161" s="188">
        <v>6914.924833624611</v>
      </c>
      <c r="L161" s="239"/>
    </row>
    <row r="162" spans="1:25">
      <c r="B162" s="193" t="s">
        <v>16</v>
      </c>
      <c r="C162" s="194"/>
      <c r="D162" s="395">
        <f>SUMPRODUCT('Pro Outlook 07 Nov 2025'!D162:F162,'Pro Outlook 07 Nov 2025'!$D$160:$F$160)/SUM('Pro Outlook 07 Nov 2025'!$D$160:$F$160)</f>
        <v>1.2621939470157846</v>
      </c>
      <c r="E162" s="187">
        <f>SUMPRODUCT('Pro Outlook 07 Nov 2025'!G162:I162,'Pro Outlook 07 Nov 2025'!$G$160:$I$160)/SUM('Pro Outlook 07 Nov 2025'!$G$160:$I$160)</f>
        <v>1.2208778884811589</v>
      </c>
      <c r="F162" s="201">
        <f>SUMPRODUCT('Pro Outlook 07 Nov 2025'!J162:L162,'Pro Outlook 07 Nov 2025'!$J$160:$L$160)/SUM('Pro Outlook 07 Nov 2025'!$J$160:$L$160)</f>
        <v>1.2274276652232441</v>
      </c>
      <c r="G162" s="464">
        <f>IFERROR(SUMPRODUCT('Pro Outlook 07 Nov 2025'!M162:O162,'Pro Outlook 07 Nov 2025'!$M$160:$O$160)/SUM('Pro Outlook 07 Nov 2025'!$M$160:$O$160),0)</f>
        <v>1.1336740071215494</v>
      </c>
      <c r="H162" s="367">
        <f t="shared" ref="H162:H165" si="17">SUMPRODUCT(D162:G162,$D$160:$G$160)/SUM($D$160:$G$160)</f>
        <v>1.2141266421634465</v>
      </c>
      <c r="I162" s="9"/>
      <c r="J162" s="9">
        <f>SUMPRODUCT(D160:F160,D162:F162)/H160</f>
        <v>1.0277543907486308</v>
      </c>
      <c r="K162" s="197">
        <v>0.97967782668745695</v>
      </c>
      <c r="L162" s="238"/>
      <c r="M162" s="15"/>
      <c r="N162" s="15"/>
    </row>
    <row r="163" spans="1:25">
      <c r="B163" s="193" t="s">
        <v>17</v>
      </c>
      <c r="C163" s="194"/>
      <c r="D163" s="396">
        <f>SUMPRODUCT('Pro Outlook 07 Nov 2025'!D163:F163,'Pro Outlook 07 Nov 2025'!$D$160:$F$160)/SUM('Pro Outlook 07 Nov 2025'!$D$160:$F$160)</f>
        <v>3.6776334393490697</v>
      </c>
      <c r="E163" s="187">
        <f>SUMPRODUCT('Pro Outlook 07 Nov 2025'!G163:I163,'Pro Outlook 07 Nov 2025'!$G$160:$I$160)/SUM('Pro Outlook 07 Nov 2025'!$G$160:$I$160)</f>
        <v>2.8489007844150671</v>
      </c>
      <c r="F163" s="196">
        <f>SUMPRODUCT('Pro Outlook 07 Nov 2025'!J163:L163,'Pro Outlook 07 Nov 2025'!$J$160:$L$160)/SUM('Pro Outlook 07 Nov 2025'!$J$160:$L$160)</f>
        <v>2.5356744936429738</v>
      </c>
      <c r="G163" s="465">
        <f>IFERROR(SUMPRODUCT('Pro Outlook 07 Nov 2025'!M163:O163,'Pro Outlook 07 Nov 2025'!$M$160:$O$160)/SUM('Pro Outlook 07 Nov 2025'!$M$160:$O$160),0)</f>
        <v>1.9931948065627494</v>
      </c>
      <c r="H163" s="367">
        <f t="shared" si="17"/>
        <v>2.7271442813657485</v>
      </c>
      <c r="I163" s="9"/>
      <c r="J163" s="9">
        <f>SUMPRODUCT(D160:F160,D163:F163)/H160</f>
        <v>2.399469657731558</v>
      </c>
      <c r="K163" s="197">
        <v>3.7673803156838583</v>
      </c>
      <c r="L163" s="238"/>
      <c r="M163" s="15"/>
      <c r="N163" s="15"/>
    </row>
    <row r="164" spans="1:25">
      <c r="B164" s="193" t="s">
        <v>21</v>
      </c>
      <c r="C164" s="194"/>
      <c r="D164" s="396">
        <f>SUMPRODUCT('Pro Outlook 07 Nov 2025'!D164:F164,'Pro Outlook 07 Nov 2025'!$D$160:$F$160)/SUM('Pro Outlook 07 Nov 2025'!$D$160:$F$160)</f>
        <v>6.3311737637907246</v>
      </c>
      <c r="E164" s="187">
        <f>SUMPRODUCT('Pro Outlook 07 Nov 2025'!G164:I164,'Pro Outlook 07 Nov 2025'!$G$160:$I$160)/SUM('Pro Outlook 07 Nov 2025'!$G$160:$I$160)</f>
        <v>5.2063807369569597</v>
      </c>
      <c r="F164" s="196">
        <f>SUMPRODUCT('Pro Outlook 07 Nov 2025'!J164:L164,'Pro Outlook 07 Nov 2025'!$J$160:$L$160)/SUM('Pro Outlook 07 Nov 2025'!$J$160:$L$160)</f>
        <v>5.1140683858433391</v>
      </c>
      <c r="G164" s="465">
        <f>IFERROR(SUMPRODUCT('Pro Outlook 07 Nov 2025'!M164:O164,'Pro Outlook 07 Nov 2025'!$M$160:$O$160)/SUM('Pro Outlook 07 Nov 2025'!$M$160:$O$160),0)</f>
        <v>4.8733349439099198</v>
      </c>
      <c r="H164" s="367">
        <f t="shared" si="17"/>
        <v>5.2770291971948069</v>
      </c>
      <c r="I164" s="9"/>
      <c r="J164" s="9">
        <f>SUMPRODUCT(D160:F160,D164:F164)/H160</f>
        <v>4.4758690755994577</v>
      </c>
      <c r="K164" s="197">
        <v>8.6903071606236697</v>
      </c>
      <c r="L164" s="238"/>
    </row>
    <row r="165" spans="1:25">
      <c r="B165" s="193" t="s">
        <v>22</v>
      </c>
      <c r="C165" s="194"/>
      <c r="D165" s="396">
        <f>SUMPRODUCT('Pro Outlook 07 Nov 2025'!D165:F165,'Pro Outlook 07 Nov 2025'!$D$160:$F$160)/SUM('Pro Outlook 07 Nov 2025'!$D$160:$F$160)</f>
        <v>10.996015819507235</v>
      </c>
      <c r="E165" s="187">
        <f>SUMPRODUCT('Pro Outlook 07 Nov 2025'!G165:I165,'Pro Outlook 07 Nov 2025'!$G$160:$I$160)/SUM('Pro Outlook 07 Nov 2025'!$G$160:$I$160)</f>
        <v>10.617182219827635</v>
      </c>
      <c r="F165" s="196">
        <f>SUMPRODUCT('Pro Outlook 07 Nov 2025'!J165:L165,'Pro Outlook 07 Nov 2025'!$J$160:$L$160)/SUM('Pro Outlook 07 Nov 2025'!$J$160:$L$160)</f>
        <v>9.393414627145221</v>
      </c>
      <c r="G165" s="465">
        <f>IFERROR(SUMPRODUCT('Pro Outlook 07 Nov 2025'!M165:O165,'Pro Outlook 07 Nov 2025'!$M$160:$O$160)/SUM('Pro Outlook 07 Nov 2025'!$M$160:$O$160),0)</f>
        <v>10.168887650119743</v>
      </c>
      <c r="H165" s="367">
        <f t="shared" si="17"/>
        <v>10.228349746150181</v>
      </c>
      <c r="I165" s="9"/>
      <c r="J165" s="9">
        <f>SUMPRODUCT(D160:F160,D165:F165)/H160</f>
        <v>8.5566183014563677</v>
      </c>
      <c r="K165" s="197">
        <v>4.734175124469358</v>
      </c>
      <c r="L165" s="238"/>
    </row>
    <row r="166" spans="1:25" ht="13" thickBot="1">
      <c r="B166" s="223" t="s">
        <v>29</v>
      </c>
      <c r="C166" s="318"/>
      <c r="D166" s="393">
        <f>SUM('Pro Outlook 07 Nov 2025'!D166:F166)</f>
        <v>23.670349999999999</v>
      </c>
      <c r="E166" s="225">
        <f>SUM('Pro Outlook 07 Nov 2025'!G166:I166)</f>
        <v>105.31157</v>
      </c>
      <c r="F166" s="225">
        <f>SUM('Pro Outlook 07 Nov 2025'!J166:L166)</f>
        <v>102.76376</v>
      </c>
      <c r="G166" s="225">
        <f>SUM('Pro Outlook 07 Nov 2025'!M166:O166)</f>
        <v>45.002870000000001</v>
      </c>
      <c r="H166" s="226">
        <f>SUM(D166:G166)</f>
        <v>276.74855000000002</v>
      </c>
      <c r="I166" s="9"/>
      <c r="J166" s="9"/>
      <c r="K166" s="226">
        <v>560</v>
      </c>
    </row>
    <row r="167" spans="1:25">
      <c r="B167" s="49" t="s">
        <v>37</v>
      </c>
      <c r="C167" s="104">
        <v>31.610230000000001</v>
      </c>
      <c r="D167" s="397">
        <f>'Pro Outlook 07 Nov 2025'!F167</f>
        <v>108.62582093745519</v>
      </c>
      <c r="E167" s="104">
        <f>'Pro Outlook 07 Nov 2025'!I167</f>
        <v>138.61252660824601</v>
      </c>
      <c r="F167" s="104">
        <f>'Pro Outlook 07 Nov 2025'!L167</f>
        <v>197.11478930957298</v>
      </c>
      <c r="G167" s="461">
        <f>'Pro Outlook 07 Nov 2025'!O167</f>
        <v>234.56718854356981</v>
      </c>
      <c r="H167" s="51">
        <f>G167</f>
        <v>234.56718854356981</v>
      </c>
      <c r="I167" s="5"/>
      <c r="J167" s="2"/>
      <c r="K167" s="51">
        <v>14.999892526457305</v>
      </c>
      <c r="L167" s="117"/>
    </row>
    <row r="168" spans="1:25" ht="13" thickBot="1">
      <c r="B168" s="146" t="s">
        <v>38</v>
      </c>
      <c r="C168" s="147">
        <v>1.4476356065832201</v>
      </c>
      <c r="D168" s="398">
        <f>'Pro Outlook 07 Nov 2025'!F168</f>
        <v>16.567363496867799</v>
      </c>
      <c r="E168" s="147">
        <f>'Pro Outlook 07 Nov 2025'!I168</f>
        <v>21.596041558897699</v>
      </c>
      <c r="F168" s="147">
        <f>'Pro Outlook 07 Nov 2025'!L168</f>
        <v>3.0885553794082998</v>
      </c>
      <c r="G168" s="462">
        <f>'Pro Outlook 07 Nov 2025'!O168</f>
        <v>0.79927459999999684</v>
      </c>
      <c r="H168" s="149">
        <f>G168</f>
        <v>0.79927459999999684</v>
      </c>
      <c r="I168" s="5"/>
      <c r="J168" s="2"/>
      <c r="K168" s="102">
        <v>31</v>
      </c>
    </row>
    <row r="169" spans="1:25" ht="13" thickBot="1">
      <c r="B169" s="38"/>
      <c r="C169" s="38"/>
      <c r="D169" s="319"/>
      <c r="E169" s="319"/>
      <c r="F169" s="319"/>
      <c r="G169" s="319"/>
      <c r="H169" s="5"/>
      <c r="I169" s="5"/>
      <c r="J169" s="6"/>
      <c r="K169" s="5"/>
      <c r="M169"/>
      <c r="N169"/>
      <c r="O169"/>
      <c r="P169"/>
      <c r="Q169"/>
      <c r="R169"/>
      <c r="S169"/>
      <c r="T169"/>
      <c r="U169"/>
      <c r="V169"/>
      <c r="W169"/>
      <c r="X169"/>
      <c r="Y169"/>
    </row>
    <row r="170" spans="1:25" ht="13" thickBot="1">
      <c r="A170" s="118" t="s">
        <v>34</v>
      </c>
      <c r="B170" s="21" t="s">
        <v>109</v>
      </c>
      <c r="C170" s="75"/>
      <c r="D170" s="16" t="s">
        <v>138</v>
      </c>
      <c r="E170" s="16" t="s">
        <v>139</v>
      </c>
      <c r="F170" s="16" t="s">
        <v>140</v>
      </c>
      <c r="G170" s="75" t="s">
        <v>141</v>
      </c>
      <c r="H170" s="31" t="s">
        <v>1</v>
      </c>
      <c r="I170" s="47"/>
      <c r="J170" s="23"/>
      <c r="K170" s="31" t="s">
        <v>1</v>
      </c>
      <c r="M170"/>
      <c r="N170"/>
      <c r="O170"/>
      <c r="P170"/>
      <c r="Q170"/>
      <c r="R170"/>
      <c r="S170"/>
      <c r="T170"/>
      <c r="U170"/>
      <c r="V170"/>
      <c r="W170"/>
      <c r="X170"/>
      <c r="Y170"/>
    </row>
    <row r="171" spans="1:25">
      <c r="B171" s="207" t="s">
        <v>32</v>
      </c>
      <c r="C171" s="208"/>
      <c r="D171" s="419">
        <f>SUM('Pro Outlook 07 Nov 2025'!D171:F171)</f>
        <v>0</v>
      </c>
      <c r="E171" s="425">
        <f>SUM('Pro Outlook 07 Nov 2025'!G171:I171)</f>
        <v>0</v>
      </c>
      <c r="F171" s="425">
        <f>SUM('Pro Outlook 07 Nov 2025'!J171:L171)</f>
        <v>0</v>
      </c>
      <c r="G171" s="454">
        <f>SUM('Pro Outlook 07 Nov 2025'!M171:O171)</f>
        <v>0</v>
      </c>
      <c r="H171" s="210">
        <f>SUM(D171:G171)</f>
        <v>0</v>
      </c>
      <c r="I171" s="26"/>
      <c r="J171" s="26"/>
      <c r="K171" s="210">
        <v>450</v>
      </c>
      <c r="M171"/>
      <c r="N171"/>
      <c r="O171"/>
      <c r="P171"/>
      <c r="Q171"/>
      <c r="R171"/>
      <c r="S171"/>
      <c r="T171"/>
      <c r="U171"/>
      <c r="V171"/>
      <c r="W171"/>
      <c r="X171"/>
      <c r="Y171"/>
    </row>
    <row r="172" spans="1:25">
      <c r="B172" s="185" t="s">
        <v>30</v>
      </c>
      <c r="C172" s="186"/>
      <c r="D172" s="369">
        <f>SUM('Pro Outlook 07 Nov 2025'!D172:F172)</f>
        <v>0</v>
      </c>
      <c r="E172" s="187">
        <f>SUM('Pro Outlook 07 Nov 2025'!G172:I172)</f>
        <v>0</v>
      </c>
      <c r="F172" s="187">
        <f>SUM('Pro Outlook 07 Nov 2025'!J172:L172)</f>
        <v>0</v>
      </c>
      <c r="G172" s="440">
        <f>SUM('Pro Outlook 07 Nov 2025'!M172:O172)</f>
        <v>0</v>
      </c>
      <c r="H172" s="188">
        <f>SUM(D172:G172)</f>
        <v>0</v>
      </c>
      <c r="I172" s="40"/>
      <c r="J172" s="40"/>
      <c r="K172" s="188">
        <f>K173</f>
        <v>300</v>
      </c>
      <c r="M172"/>
      <c r="N172"/>
      <c r="O172"/>
      <c r="P172"/>
      <c r="Q172"/>
      <c r="R172"/>
      <c r="S172"/>
      <c r="T172"/>
      <c r="U172"/>
      <c r="V172"/>
      <c r="W172"/>
      <c r="X172"/>
      <c r="Y172"/>
    </row>
    <row r="173" spans="1:25">
      <c r="B173" s="189" t="s">
        <v>110</v>
      </c>
      <c r="C173" s="190"/>
      <c r="D173" s="410">
        <f>SUM('Pro Outlook 07 Nov 2025'!D173:F173)</f>
        <v>0</v>
      </c>
      <c r="E173" s="320">
        <f>SUM('Pro Outlook 07 Nov 2025'!G173:I173)</f>
        <v>0</v>
      </c>
      <c r="F173" s="320">
        <f>SUM('Pro Outlook 07 Nov 2025'!J173:L173)</f>
        <v>0</v>
      </c>
      <c r="G173" s="466">
        <f>SUM('Pro Outlook 07 Nov 2025'!M173:O173)</f>
        <v>0</v>
      </c>
      <c r="H173" s="321">
        <f>SUM(D173:G173)</f>
        <v>0</v>
      </c>
      <c r="I173" s="40"/>
      <c r="J173" s="40"/>
      <c r="K173" s="321">
        <v>300</v>
      </c>
      <c r="M173"/>
      <c r="N173"/>
      <c r="O173"/>
      <c r="P173"/>
      <c r="Q173"/>
      <c r="R173"/>
      <c r="S173"/>
      <c r="T173"/>
      <c r="U173"/>
      <c r="V173"/>
      <c r="W173"/>
      <c r="X173"/>
      <c r="Y173"/>
    </row>
    <row r="174" spans="1:25">
      <c r="B174" s="193" t="s">
        <v>56</v>
      </c>
      <c r="C174" s="194"/>
      <c r="D174" s="472"/>
      <c r="E174" s="322">
        <f>'Pro Outlook 07 Nov 2025'!I174</f>
        <v>0</v>
      </c>
      <c r="F174" s="322">
        <f>IFERROR(SUMPRODUCT('Pro Outlook 07 Nov 2025'!J174:L174,'Pro Outlook 07 Nov 2025'!$J$173:$L$173)/SUM('Pro Outlook 07 Nov 2025'!$J$173:$L$173),0)</f>
        <v>0</v>
      </c>
      <c r="G174" s="467" t="e">
        <f>SUMPRODUCT('Pro Outlook 07 Nov 2025'!M174:O174,'Pro Outlook 07 Nov 2025'!$M$173:$O$173)/SUM('Pro Outlook 07 Nov 2025'!$M$173:$O$173)</f>
        <v>#DIV/0!</v>
      </c>
      <c r="H174" s="364" t="e">
        <f>SUMPRODUCT(D174:G174,$D$173:$G$173)/SUM($D$173:$G$173)</f>
        <v>#DIV/0!</v>
      </c>
      <c r="I174" s="8"/>
      <c r="J174" s="12" t="e">
        <f>SUMPRODUCT(D172:F172,D174:F174)/H172</f>
        <v>#DIV/0!</v>
      </c>
      <c r="K174" s="323">
        <v>6578.0649000700741</v>
      </c>
      <c r="L174" s="239"/>
      <c r="M174"/>
      <c r="N174"/>
      <c r="O174"/>
      <c r="P174"/>
      <c r="Q174"/>
      <c r="R174"/>
      <c r="S174"/>
      <c r="T174"/>
      <c r="U174"/>
      <c r="V174"/>
      <c r="W174"/>
      <c r="X174"/>
      <c r="Y174"/>
    </row>
    <row r="175" spans="1:25">
      <c r="B175" s="193" t="s">
        <v>16</v>
      </c>
      <c r="C175" s="194"/>
      <c r="D175" s="412">
        <v>0</v>
      </c>
      <c r="E175" s="322">
        <f>'Pro Outlook 07 Nov 2025'!I175</f>
        <v>0</v>
      </c>
      <c r="F175" s="324">
        <f>IFERROR(SUMPRODUCT('Pro Outlook 07 Nov 2025'!J175:L175,'Pro Outlook 07 Nov 2025'!$J$173:$L$173)/SUM('Pro Outlook 07 Nov 2025'!$J$173:$L$173),0)</f>
        <v>0</v>
      </c>
      <c r="G175" s="468" t="e">
        <f>SUMPRODUCT('Pro Outlook 07 Nov 2025'!M175:O175,'Pro Outlook 07 Nov 2025'!$M$173:$O$173)/SUM('Pro Outlook 07 Nov 2025'!$M$173:$O$173)</f>
        <v>#DIV/0!</v>
      </c>
      <c r="H175" s="366" t="e">
        <f t="shared" ref="H175:H178" si="18">SUMPRODUCT(D175:G175,$D$173:$G$173)/SUM($D$173:$G$173)</f>
        <v>#DIV/0!</v>
      </c>
      <c r="I175" s="9"/>
      <c r="J175" s="9" t="e">
        <f>SUMPRODUCT(D172:F172,D175:F175)/H172</f>
        <v>#DIV/0!</v>
      </c>
      <c r="K175" s="134">
        <v>1.1080037074417823</v>
      </c>
      <c r="L175" s="238"/>
      <c r="M175"/>
      <c r="N175"/>
      <c r="O175"/>
      <c r="P175"/>
      <c r="Q175"/>
      <c r="R175"/>
      <c r="S175"/>
      <c r="T175"/>
      <c r="U175"/>
      <c r="V175"/>
      <c r="W175"/>
      <c r="X175"/>
      <c r="Y175"/>
    </row>
    <row r="176" spans="1:25">
      <c r="B176" s="193" t="s">
        <v>17</v>
      </c>
      <c r="C176" s="194"/>
      <c r="D176" s="412">
        <v>0</v>
      </c>
      <c r="E176" s="322">
        <f>'Pro Outlook 07 Nov 2025'!I176</f>
        <v>0</v>
      </c>
      <c r="F176" s="324">
        <f>IFERROR(SUMPRODUCT('Pro Outlook 07 Nov 2025'!J176:L176,'Pro Outlook 07 Nov 2025'!$J$173:$L$173)/SUM('Pro Outlook 07 Nov 2025'!$J$173:$L$173),0)</f>
        <v>0</v>
      </c>
      <c r="G176" s="468" t="e">
        <f>SUMPRODUCT('Pro Outlook 07 Nov 2025'!M176:O176,'Pro Outlook 07 Nov 2025'!$M$173:$O$173)/SUM('Pro Outlook 07 Nov 2025'!$M$173:$O$173)</f>
        <v>#DIV/0!</v>
      </c>
      <c r="H176" s="366" t="e">
        <f t="shared" si="18"/>
        <v>#DIV/0!</v>
      </c>
      <c r="I176" s="9"/>
      <c r="J176" s="9" t="e">
        <f>SUMPRODUCT(D172:F172,D176:F176)/H172</f>
        <v>#DIV/0!</v>
      </c>
      <c r="K176" s="134">
        <v>6.0163576050393557</v>
      </c>
      <c r="L176" s="238"/>
      <c r="M176"/>
      <c r="N176"/>
      <c r="O176"/>
      <c r="P176"/>
      <c r="Q176"/>
      <c r="R176"/>
      <c r="S176"/>
      <c r="T176"/>
      <c r="U176"/>
      <c r="V176"/>
      <c r="W176"/>
      <c r="X176"/>
      <c r="Y176"/>
    </row>
    <row r="177" spans="2:25">
      <c r="B177" s="193" t="s">
        <v>21</v>
      </c>
      <c r="C177" s="194"/>
      <c r="D177" s="412">
        <v>0</v>
      </c>
      <c r="E177" s="322">
        <f>'Pro Outlook 07 Nov 2025'!I177</f>
        <v>0</v>
      </c>
      <c r="F177" s="324">
        <f>IFERROR(SUMPRODUCT('Pro Outlook 07 Nov 2025'!J177:L177,'Pro Outlook 07 Nov 2025'!$J$173:$L$173)/SUM('Pro Outlook 07 Nov 2025'!$J$173:$L$173),0)</f>
        <v>0</v>
      </c>
      <c r="G177" s="468" t="e">
        <f>SUMPRODUCT('Pro Outlook 07 Nov 2025'!M177:O177,'Pro Outlook 07 Nov 2025'!$M$173:$O$173)/SUM('Pro Outlook 07 Nov 2025'!$M$173:$O$173)</f>
        <v>#DIV/0!</v>
      </c>
      <c r="H177" s="366" t="e">
        <f t="shared" si="18"/>
        <v>#DIV/0!</v>
      </c>
      <c r="I177" s="9"/>
      <c r="J177" s="9" t="e">
        <f>SUMPRODUCT(D172:F172,D177:F177)/H172</f>
        <v>#DIV/0!</v>
      </c>
      <c r="K177" s="134">
        <v>7.5822290469407898</v>
      </c>
      <c r="L177" s="238"/>
      <c r="M177"/>
      <c r="N177"/>
      <c r="O177"/>
      <c r="P177"/>
      <c r="Q177"/>
      <c r="R177"/>
      <c r="S177"/>
      <c r="T177"/>
      <c r="U177"/>
      <c r="V177"/>
      <c r="W177"/>
      <c r="X177"/>
      <c r="Y177"/>
    </row>
    <row r="178" spans="2:25">
      <c r="B178" s="193" t="s">
        <v>22</v>
      </c>
      <c r="C178" s="194"/>
      <c r="D178" s="412">
        <v>0</v>
      </c>
      <c r="E178" s="322">
        <f>'Pro Outlook 07 Nov 2025'!I178</f>
        <v>0</v>
      </c>
      <c r="F178" s="324">
        <f>IFERROR(SUMPRODUCT('Pro Outlook 07 Nov 2025'!J178:L178,'Pro Outlook 07 Nov 2025'!$J$173:$L$173)/SUM('Pro Outlook 07 Nov 2025'!$J$173:$L$173),0)</f>
        <v>0</v>
      </c>
      <c r="G178" s="468" t="e">
        <f>SUMPRODUCT('Pro Outlook 07 Nov 2025'!M178:O178,'Pro Outlook 07 Nov 2025'!$M$173:$O$173)/SUM('Pro Outlook 07 Nov 2025'!$M$173:$O$173)</f>
        <v>#DIV/0!</v>
      </c>
      <c r="H178" s="366" t="e">
        <f t="shared" si="18"/>
        <v>#DIV/0!</v>
      </c>
      <c r="I178" s="9"/>
      <c r="J178" s="9" t="e">
        <f>SUMPRODUCT(D172:F172,D178:F178)/H172</f>
        <v>#DIV/0!</v>
      </c>
      <c r="K178" s="134">
        <v>14.687410052788946</v>
      </c>
      <c r="L178" s="238"/>
      <c r="M178"/>
      <c r="N178"/>
      <c r="O178"/>
      <c r="P178"/>
      <c r="Q178"/>
      <c r="R178"/>
      <c r="S178"/>
      <c r="T178"/>
      <c r="U178"/>
      <c r="V178"/>
      <c r="W178"/>
      <c r="X178"/>
      <c r="Y178"/>
    </row>
    <row r="179" spans="2:25" ht="13" thickBot="1">
      <c r="B179" s="325" t="s">
        <v>111</v>
      </c>
      <c r="C179" s="224"/>
      <c r="D179" s="413">
        <f>SUM('Pro Outlook 07 Nov 2025'!D179:F179)</f>
        <v>0</v>
      </c>
      <c r="E179" s="326">
        <f>SUM('Pro Outlook 07 Nov 2025'!G179:I179)</f>
        <v>0</v>
      </c>
      <c r="F179" s="326">
        <f>SUM('Pro Outlook 07 Nov 2025'!J179:L179)</f>
        <v>0</v>
      </c>
      <c r="G179" s="326">
        <f>SUM('Pro Outlook 07 Nov 2025'!M179:O179)</f>
        <v>0</v>
      </c>
      <c r="H179" s="226">
        <f>SUM(D179:G179)</f>
        <v>0</v>
      </c>
      <c r="I179" s="9"/>
      <c r="J179" s="9"/>
      <c r="K179" s="226">
        <v>0</v>
      </c>
      <c r="M179"/>
      <c r="N179"/>
      <c r="O179"/>
      <c r="P179"/>
      <c r="Q179"/>
      <c r="R179"/>
      <c r="S179"/>
      <c r="T179"/>
      <c r="U179"/>
      <c r="V179"/>
      <c r="W179"/>
      <c r="X179"/>
      <c r="Y179"/>
    </row>
    <row r="180" spans="2:25">
      <c r="B180" s="49" t="s">
        <v>37</v>
      </c>
      <c r="C180" s="104">
        <v>0</v>
      </c>
      <c r="D180" s="397">
        <f>'Pro Outlook 07 Nov 2025'!F180</f>
        <v>0</v>
      </c>
      <c r="E180" s="104">
        <f>'Pro Outlook 07 Nov 2025'!I180</f>
        <v>0</v>
      </c>
      <c r="F180" s="104">
        <f>'Pro Outlook 07 Nov 2025'!L180</f>
        <v>0</v>
      </c>
      <c r="G180" s="461">
        <f>'Pro Outlook 07 Nov 2025'!O180</f>
        <v>0</v>
      </c>
      <c r="H180" s="51">
        <f>G180</f>
        <v>0</v>
      </c>
      <c r="I180" s="39"/>
      <c r="J180" s="39"/>
      <c r="K180" s="51">
        <v>150</v>
      </c>
      <c r="L180" s="117"/>
      <c r="M180"/>
      <c r="N180"/>
      <c r="O180"/>
      <c r="P180"/>
      <c r="Q180"/>
      <c r="R180"/>
      <c r="S180"/>
      <c r="T180"/>
      <c r="U180"/>
      <c r="V180"/>
      <c r="W180"/>
      <c r="X180"/>
      <c r="Y180"/>
    </row>
    <row r="181" spans="2:25" ht="13" thickBot="1">
      <c r="B181" s="146" t="s">
        <v>38</v>
      </c>
      <c r="C181" s="147">
        <v>0</v>
      </c>
      <c r="D181" s="398">
        <f>'Pro Outlook 07 Nov 2025'!F181</f>
        <v>0</v>
      </c>
      <c r="E181" s="147">
        <f>'Pro Outlook 07 Nov 2025'!I181</f>
        <v>0</v>
      </c>
      <c r="F181" s="147">
        <f>'Pro Outlook 07 Nov 2025'!L181</f>
        <v>0</v>
      </c>
      <c r="G181" s="462">
        <f>'Pro Outlook 07 Nov 2025'!O181</f>
        <v>0</v>
      </c>
      <c r="H181" s="149">
        <f>G181</f>
        <v>0</v>
      </c>
      <c r="I181" s="39"/>
      <c r="J181" s="39"/>
      <c r="K181" s="149">
        <v>300</v>
      </c>
      <c r="M181"/>
      <c r="N181"/>
      <c r="O181"/>
      <c r="P181"/>
      <c r="Q181"/>
      <c r="R181"/>
      <c r="S181"/>
      <c r="T181"/>
      <c r="U181"/>
      <c r="V181"/>
      <c r="W181"/>
      <c r="X181"/>
      <c r="Y181"/>
    </row>
    <row r="182" spans="2:25" ht="13" thickBot="1">
      <c r="B182" s="38"/>
      <c r="C182" s="38"/>
      <c r="D182" s="5"/>
      <c r="E182" s="5"/>
      <c r="F182" s="5"/>
      <c r="G182" s="5"/>
      <c r="H182" s="5"/>
      <c r="I182" s="5"/>
      <c r="J182" s="2"/>
      <c r="K182" s="5"/>
    </row>
    <row r="183" spans="2:25" ht="13" thickBot="1">
      <c r="B183" s="41" t="s">
        <v>23</v>
      </c>
      <c r="C183" s="75" t="s">
        <v>108</v>
      </c>
      <c r="D183" s="16" t="s">
        <v>138</v>
      </c>
      <c r="E183" s="16" t="s">
        <v>139</v>
      </c>
      <c r="F183" s="16" t="s">
        <v>140</v>
      </c>
      <c r="G183" s="75" t="s">
        <v>141</v>
      </c>
      <c r="H183" s="42" t="s">
        <v>24</v>
      </c>
      <c r="I183" s="47"/>
      <c r="J183" s="23"/>
      <c r="K183" s="202" t="s">
        <v>24</v>
      </c>
      <c r="O183" s="120"/>
    </row>
    <row r="184" spans="2:25">
      <c r="B184" s="67" t="s">
        <v>32</v>
      </c>
      <c r="C184" s="85"/>
      <c r="D184" s="184">
        <f t="shared" ref="D184:G184" si="19">D6+D54+D113+D127+D146+D159+D171</f>
        <v>5331.7565646561734</v>
      </c>
      <c r="E184" s="184">
        <f t="shared" si="19"/>
        <v>5085.9696816609276</v>
      </c>
      <c r="F184" s="184">
        <f t="shared" si="19"/>
        <v>4966.545918663066</v>
      </c>
      <c r="G184" s="469">
        <f t="shared" si="19"/>
        <v>6293.6031996532047</v>
      </c>
      <c r="H184" s="69">
        <f>SUM(D184:G184)</f>
        <v>21677.875364633372</v>
      </c>
      <c r="I184" s="47"/>
      <c r="J184" s="23"/>
      <c r="K184" s="184">
        <f>K6+K54+K113+K127+K146+K159+K171</f>
        <v>21854.386973313893</v>
      </c>
      <c r="M184" s="1"/>
      <c r="O184" s="121"/>
    </row>
    <row r="185" spans="2:25" ht="13" thickBot="1">
      <c r="B185" s="57" t="s">
        <v>58</v>
      </c>
      <c r="C185" s="86"/>
      <c r="D185" s="58">
        <f t="shared" ref="D185:G185" si="20">D7+D65+D114+D128+D147+D160+D172</f>
        <v>5240.3306419999999</v>
      </c>
      <c r="E185" s="58">
        <f t="shared" si="20"/>
        <v>5135.7203124999996</v>
      </c>
      <c r="F185" s="58">
        <f t="shared" si="20"/>
        <v>4607.9150365000005</v>
      </c>
      <c r="G185" s="470">
        <f t="shared" si="20"/>
        <v>6168.1188690000008</v>
      </c>
      <c r="H185" s="59">
        <f>SUM(D185:G185)</f>
        <v>21152.084859999999</v>
      </c>
      <c r="I185" s="7"/>
      <c r="J185" s="7"/>
      <c r="K185" s="58">
        <f>K7+K65+K114+K128+K147+K160+K172</f>
        <v>21524.000000149426</v>
      </c>
      <c r="M185" s="1"/>
      <c r="O185" s="121"/>
    </row>
    <row r="186" spans="2:25" ht="13" hidden="1" thickBot="1">
      <c r="B186" s="54" t="s">
        <v>59</v>
      </c>
      <c r="C186" s="87"/>
      <c r="D186" s="55">
        <f t="shared" ref="D186:G186" si="21">D7+D64+D114+D128+D147+D160+D172</f>
        <v>4502.4160519999996</v>
      </c>
      <c r="E186" s="55">
        <f t="shared" si="21"/>
        <v>4411.5593024999998</v>
      </c>
      <c r="F186" s="55">
        <f t="shared" si="21"/>
        <v>3980.9671665000005</v>
      </c>
      <c r="G186" s="471">
        <f t="shared" si="21"/>
        <v>5062.1423390000009</v>
      </c>
      <c r="H186" s="56">
        <f>SUM(D186:F186)</f>
        <v>12894.942520999999</v>
      </c>
      <c r="I186" s="10"/>
      <c r="J186" s="6"/>
      <c r="K186" s="55">
        <f>K7+K64+K114+K128+K147+K172</f>
        <v>22609.500000149426</v>
      </c>
      <c r="M186" s="1"/>
      <c r="O186" s="120"/>
    </row>
    <row r="187" spans="2:25">
      <c r="B187" s="49" t="s">
        <v>37</v>
      </c>
      <c r="C187" s="104">
        <f t="shared" ref="C187:G188" si="22">C45+C108+C121+C141+C154+C167+C180</f>
        <v>980.10805408304861</v>
      </c>
      <c r="D187" s="104">
        <f t="shared" si="22"/>
        <v>1243.5538486476246</v>
      </c>
      <c r="E187" s="104">
        <f t="shared" si="22"/>
        <v>1247.9130304271187</v>
      </c>
      <c r="F187" s="104">
        <f t="shared" si="22"/>
        <v>1609.3597252679451</v>
      </c>
      <c r="G187" s="461">
        <f t="shared" si="22"/>
        <v>1702.4593647010365</v>
      </c>
      <c r="H187" s="51">
        <f>G187</f>
        <v>1702.4593647010365</v>
      </c>
      <c r="I187" s="19"/>
      <c r="K187" s="50">
        <f>K45+K108+K121+K141+K154+K167+K180</f>
        <v>1031.455622485465</v>
      </c>
    </row>
    <row r="188" spans="2:25" ht="13" thickBot="1">
      <c r="B188" s="52" t="s">
        <v>38</v>
      </c>
      <c r="C188" s="105">
        <f t="shared" si="22"/>
        <v>236.72137566671037</v>
      </c>
      <c r="D188" s="147">
        <f t="shared" si="22"/>
        <v>491.66658822866572</v>
      </c>
      <c r="E188" s="147">
        <f t="shared" si="22"/>
        <v>578.31114211044689</v>
      </c>
      <c r="F188" s="147">
        <f t="shared" si="22"/>
        <v>253.63766241462253</v>
      </c>
      <c r="G188" s="462">
        <f t="shared" si="22"/>
        <v>490.83182622469951</v>
      </c>
      <c r="H188" s="102">
        <f>G188</f>
        <v>490.83182622469951</v>
      </c>
      <c r="I188" s="43"/>
      <c r="K188" s="203">
        <f>K46+K109+K122+K142+K155+K168+K181</f>
        <v>850.77973381448783</v>
      </c>
    </row>
    <row r="190" spans="2:25">
      <c r="B190" s="18" t="s">
        <v>28</v>
      </c>
      <c r="C190" s="30"/>
      <c r="D190" s="1"/>
      <c r="E190" s="1"/>
      <c r="F190" s="1"/>
      <c r="G190" s="1"/>
      <c r="H190" s="1"/>
    </row>
    <row r="191" spans="2:25">
      <c r="D191" s="1"/>
      <c r="E191" s="1"/>
      <c r="F191" s="1"/>
      <c r="G191" s="1"/>
      <c r="H191" s="1"/>
    </row>
    <row r="192" spans="2:25">
      <c r="D192" s="1"/>
      <c r="E192" s="1"/>
      <c r="F192" s="1"/>
      <c r="G192" s="1"/>
      <c r="H192" s="1"/>
    </row>
    <row r="193" spans="4:8">
      <c r="D193" s="1"/>
      <c r="E193" s="1"/>
      <c r="F193" s="1"/>
      <c r="G193" s="1"/>
      <c r="H193" s="1"/>
    </row>
    <row r="194" spans="4:8">
      <c r="D194" s="1"/>
      <c r="E194" s="1"/>
      <c r="F194" s="1"/>
      <c r="G194" s="1"/>
      <c r="H194" s="1"/>
    </row>
    <row r="195" spans="4:8">
      <c r="D195" s="1"/>
      <c r="E195" s="1"/>
      <c r="F195" s="1"/>
      <c r="G195" s="1"/>
      <c r="H195" s="1"/>
    </row>
    <row r="196" spans="4:8">
      <c r="D196" s="1"/>
      <c r="E196" s="1"/>
      <c r="F196" s="1"/>
      <c r="G196" s="1"/>
      <c r="H196" s="1"/>
    </row>
    <row r="197" spans="4:8">
      <c r="D197" s="1"/>
      <c r="E197" s="1"/>
      <c r="F197" s="1"/>
      <c r="G197" s="1"/>
      <c r="H197" s="1"/>
    </row>
    <row r="198" spans="4:8">
      <c r="D198" s="1"/>
      <c r="E198" s="1"/>
      <c r="F198" s="1"/>
      <c r="G198" s="1"/>
      <c r="H198" s="1"/>
    </row>
    <row r="199" spans="4:8">
      <c r="D199" s="1"/>
      <c r="E199" s="1"/>
      <c r="F199" s="1"/>
      <c r="G199" s="1"/>
      <c r="H199" s="1"/>
    </row>
    <row r="200" spans="4:8">
      <c r="D200" s="1"/>
      <c r="E200" s="1"/>
      <c r="F200" s="1"/>
      <c r="G200" s="1"/>
      <c r="H200" s="1"/>
    </row>
    <row r="201" spans="4:8">
      <c r="D201" s="1"/>
      <c r="E201" s="1"/>
      <c r="F201" s="1"/>
      <c r="G201" s="1"/>
    </row>
    <row r="202" spans="4:8">
      <c r="D202" s="1"/>
      <c r="E202" s="1"/>
      <c r="F202" s="1"/>
      <c r="G202" s="1"/>
    </row>
    <row r="203" spans="4:8">
      <c r="D203" s="1"/>
      <c r="E203" s="1"/>
      <c r="F203" s="1"/>
      <c r="G203" s="1"/>
    </row>
  </sheetData>
  <printOptions horizontalCentered="1"/>
  <pageMargins left="0" right="0" top="0.25" bottom="0" header="0" footer="0"/>
  <pageSetup paperSize="9" scale="74" orientation="portrait" r:id="rId1"/>
  <ignoredErrors>
    <ignoredError sqref="D74:G77 D6:G6 D8:G21 D22:E27 F27:G27 D28:G39 E40:G44 D54:G54 K55 D56:G57 D63:G63 D66:G73 D113:G114 D120:G120 D127:G127 D129:G140 D149:G153 D146:G148 D166:G166 D159:G160 F115:G119 D165:F165 D161:F161 D162:F162 D163:F163 D164:F164" formulaRange="1"/>
    <ignoredError sqref="J84:J87 J96:J99 J115:J119 J130:J134 J136:J140 J148:J152 J161:J165 J174:J178 H50:H53 J65:J69 H148:H152 H161:H165 H174:H178" evalError="1"/>
    <ignoredError sqref="H7 H64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F297A-ED9B-4134-BE23-7CE033D45268}">
  <sheetPr>
    <tabColor theme="8"/>
  </sheetPr>
  <dimension ref="A1:P66"/>
  <sheetViews>
    <sheetView topLeftCell="A29" zoomScale="70" zoomScaleNormal="70" workbookViewId="0">
      <selection activeCell="Q49" sqref="Q49"/>
    </sheetView>
  </sheetViews>
  <sheetFormatPr defaultColWidth="8.90625" defaultRowHeight="12.5"/>
  <cols>
    <col min="1" max="1" width="23.36328125" style="253" customWidth="1"/>
    <col min="2" max="2" width="9.6328125" style="253" customWidth="1"/>
    <col min="3" max="14" width="11.6328125" style="253" customWidth="1"/>
    <col min="15" max="15" width="13.1796875" style="253" customWidth="1"/>
    <col min="16" max="16384" width="8.90625" style="253"/>
  </cols>
  <sheetData>
    <row r="1" spans="1:16" ht="18">
      <c r="A1" s="252" t="s">
        <v>112</v>
      </c>
      <c r="B1" s="252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</row>
    <row r="2" spans="1:16" ht="18">
      <c r="A2" s="252"/>
      <c r="B2" s="252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327"/>
    </row>
    <row r="3" spans="1:16" s="296" customFormat="1" ht="13">
      <c r="A3" s="328" t="s">
        <v>113</v>
      </c>
      <c r="B3" s="329" t="s">
        <v>114</v>
      </c>
      <c r="C3" s="330"/>
      <c r="I3" s="313"/>
      <c r="J3" s="313"/>
      <c r="K3" s="313"/>
      <c r="L3" s="313"/>
      <c r="M3" s="313"/>
      <c r="N3" s="313"/>
    </row>
    <row r="4" spans="1:16" s="296" customFormat="1" ht="13">
      <c r="A4" s="328" t="s">
        <v>115</v>
      </c>
      <c r="B4" s="329">
        <v>45576</v>
      </c>
      <c r="C4" s="331"/>
      <c r="I4" s="313"/>
      <c r="J4" s="313"/>
      <c r="K4" s="313"/>
      <c r="L4" s="313"/>
      <c r="M4" s="313"/>
      <c r="N4" s="313"/>
    </row>
    <row r="5" spans="1:16">
      <c r="C5" s="474">
        <v>2025</v>
      </c>
      <c r="D5" s="474"/>
      <c r="E5" s="474"/>
      <c r="F5" s="474"/>
      <c r="G5" s="474"/>
      <c r="H5" s="474"/>
      <c r="I5" s="474"/>
      <c r="J5" s="474"/>
      <c r="K5" s="474"/>
      <c r="L5" s="474"/>
      <c r="M5" s="474"/>
      <c r="N5" s="474"/>
      <c r="O5" s="474"/>
    </row>
    <row r="6" spans="1:16">
      <c r="A6" s="256" t="s">
        <v>52</v>
      </c>
      <c r="B6" s="256" t="s">
        <v>78</v>
      </c>
      <c r="C6" s="256" t="s">
        <v>4</v>
      </c>
      <c r="D6" s="256" t="s">
        <v>5</v>
      </c>
      <c r="E6" s="256" t="s">
        <v>6</v>
      </c>
      <c r="F6" s="256" t="s">
        <v>7</v>
      </c>
      <c r="G6" s="256" t="s">
        <v>8</v>
      </c>
      <c r="H6" s="256" t="s">
        <v>9</v>
      </c>
      <c r="I6" s="256" t="s">
        <v>10</v>
      </c>
      <c r="J6" s="256" t="s">
        <v>11</v>
      </c>
      <c r="K6" s="256" t="s">
        <v>12</v>
      </c>
      <c r="L6" s="256" t="s">
        <v>13</v>
      </c>
      <c r="M6" s="256" t="s">
        <v>14</v>
      </c>
      <c r="N6" s="256" t="s">
        <v>15</v>
      </c>
      <c r="O6" s="256" t="s">
        <v>1</v>
      </c>
    </row>
    <row r="7" spans="1:16">
      <c r="A7" s="257" t="s">
        <v>0</v>
      </c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9"/>
    </row>
    <row r="8" spans="1:16">
      <c r="A8" s="260" t="s">
        <v>79</v>
      </c>
      <c r="B8" s="260" t="s">
        <v>80</v>
      </c>
      <c r="C8" s="261">
        <v>7619.4482509159834</v>
      </c>
      <c r="D8" s="261">
        <v>7224.3023415320331</v>
      </c>
      <c r="E8" s="261">
        <v>6870.0230645853526</v>
      </c>
      <c r="F8" s="261">
        <v>7815.9147368066069</v>
      </c>
      <c r="G8" s="261">
        <v>8233.4755375151999</v>
      </c>
      <c r="H8" s="261">
        <v>7596.8792096389125</v>
      </c>
      <c r="I8" s="261">
        <v>8769.1099760000016</v>
      </c>
      <c r="J8" s="261">
        <v>8498.049198354307</v>
      </c>
      <c r="K8" s="261">
        <v>8442.1756946414371</v>
      </c>
      <c r="L8" s="261">
        <v>8242.1086181600003</v>
      </c>
      <c r="M8" s="261">
        <v>7836.3005412799994</v>
      </c>
      <c r="N8" s="261">
        <v>7566.6910208623995</v>
      </c>
      <c r="O8" s="261">
        <f>SUM(C8:N8)</f>
        <v>94714.47819029224</v>
      </c>
    </row>
    <row r="9" spans="1:16">
      <c r="A9" s="260" t="s">
        <v>81</v>
      </c>
      <c r="B9" s="260" t="s">
        <v>82</v>
      </c>
      <c r="C9" s="261">
        <v>550.00000001155615</v>
      </c>
      <c r="D9" s="261">
        <v>545.00000001144861</v>
      </c>
      <c r="E9" s="261">
        <v>550.00000001155615</v>
      </c>
      <c r="F9" s="261">
        <v>550.00000001155627</v>
      </c>
      <c r="G9" s="261">
        <v>550.00000001155615</v>
      </c>
      <c r="H9" s="261">
        <v>550.00000001155627</v>
      </c>
      <c r="I9" s="261">
        <v>622.50000001311491</v>
      </c>
      <c r="J9" s="261">
        <v>637.50000001343744</v>
      </c>
      <c r="K9" s="261">
        <v>637.50000001343744</v>
      </c>
      <c r="L9" s="261">
        <v>637.50000001343744</v>
      </c>
      <c r="M9" s="261">
        <v>637.50000001343744</v>
      </c>
      <c r="N9" s="261">
        <v>632.5000000133299</v>
      </c>
      <c r="O9" s="261">
        <f t="shared" ref="O9:O10" si="0">SUM(C9:N9)</f>
        <v>7100.0000001494245</v>
      </c>
      <c r="P9" s="253" t="s">
        <v>116</v>
      </c>
    </row>
    <row r="10" spans="1:16">
      <c r="A10" s="260" t="s">
        <v>83</v>
      </c>
      <c r="B10" s="260" t="s">
        <v>82</v>
      </c>
      <c r="C10" s="261">
        <v>541.75000001155615</v>
      </c>
      <c r="D10" s="261">
        <v>536.75000001144861</v>
      </c>
      <c r="E10" s="261">
        <v>541.75000001155615</v>
      </c>
      <c r="F10" s="261">
        <v>551.75000001155627</v>
      </c>
      <c r="G10" s="261">
        <v>551.75000001155615</v>
      </c>
      <c r="H10" s="261">
        <v>551.75000001155627</v>
      </c>
      <c r="I10" s="261">
        <v>635.75000001311491</v>
      </c>
      <c r="J10" s="261">
        <v>637.75000001343756</v>
      </c>
      <c r="K10" s="261">
        <v>637.75000001343744</v>
      </c>
      <c r="L10" s="261">
        <v>637.75000001343756</v>
      </c>
      <c r="M10" s="261">
        <v>637.75000001343733</v>
      </c>
      <c r="N10" s="261">
        <v>637.75000001332978</v>
      </c>
      <c r="O10" s="261">
        <f t="shared" si="0"/>
        <v>7100.0000001494245</v>
      </c>
      <c r="P10" s="253" t="s">
        <v>117</v>
      </c>
    </row>
    <row r="11" spans="1:16">
      <c r="A11" s="260" t="s">
        <v>84</v>
      </c>
      <c r="B11" s="260" t="s">
        <v>85</v>
      </c>
      <c r="C11" s="262">
        <f>C8/C9</f>
        <v>13.853542274101617</v>
      </c>
      <c r="D11" s="262">
        <f t="shared" ref="D11:O11" si="1">D8/D9</f>
        <v>13.255600626385826</v>
      </c>
      <c r="E11" s="262">
        <f t="shared" si="1"/>
        <v>12.490951026256374</v>
      </c>
      <c r="F11" s="262">
        <f t="shared" si="1"/>
        <v>14.210754066622515</v>
      </c>
      <c r="G11" s="262">
        <f t="shared" si="1"/>
        <v>14.969955522440372</v>
      </c>
      <c r="H11" s="262">
        <f t="shared" si="1"/>
        <v>13.812507653598711</v>
      </c>
      <c r="I11" s="262">
        <f t="shared" si="1"/>
        <v>14.086923655928118</v>
      </c>
      <c r="J11" s="262">
        <f t="shared" si="1"/>
        <v>13.330273252039502</v>
      </c>
      <c r="K11" s="262">
        <f t="shared" si="1"/>
        <v>13.242628540334886</v>
      </c>
      <c r="L11" s="262">
        <f t="shared" si="1"/>
        <v>12.928797832135325</v>
      </c>
      <c r="M11" s="262">
        <f t="shared" si="1"/>
        <v>12.292236142925212</v>
      </c>
      <c r="N11" s="262">
        <f t="shared" si="1"/>
        <v>11.963147858818864</v>
      </c>
      <c r="O11" s="262">
        <f t="shared" si="1"/>
        <v>13.340067350464635</v>
      </c>
    </row>
    <row r="12" spans="1:16">
      <c r="A12" s="260" t="s">
        <v>86</v>
      </c>
      <c r="B12" s="260" t="s">
        <v>85</v>
      </c>
      <c r="C12" s="262">
        <f>C8/C10</f>
        <v>14.064509922941305</v>
      </c>
      <c r="D12" s="262">
        <f t="shared" ref="D12:O12" si="2">D8/D10</f>
        <v>13.459342974155458</v>
      </c>
      <c r="E12" s="262">
        <f t="shared" si="2"/>
        <v>12.68116855457094</v>
      </c>
      <c r="F12" s="262">
        <f t="shared" si="2"/>
        <v>14.165681443847584</v>
      </c>
      <c r="G12" s="262">
        <f t="shared" si="2"/>
        <v>14.922474920421847</v>
      </c>
      <c r="H12" s="262">
        <f t="shared" si="2"/>
        <v>13.768698159455909</v>
      </c>
      <c r="I12" s="262">
        <f t="shared" si="2"/>
        <v>13.793330673722538</v>
      </c>
      <c r="J12" s="262">
        <f t="shared" si="2"/>
        <v>13.325047743120738</v>
      </c>
      <c r="K12" s="262">
        <f t="shared" si="2"/>
        <v>13.23743738841797</v>
      </c>
      <c r="L12" s="262">
        <f t="shared" si="2"/>
        <v>12.923729702840198</v>
      </c>
      <c r="M12" s="262">
        <f t="shared" si="2"/>
        <v>12.287417547808529</v>
      </c>
      <c r="N12" s="262">
        <f t="shared" si="2"/>
        <v>11.86466643779576</v>
      </c>
      <c r="O12" s="262">
        <f t="shared" si="2"/>
        <v>13.340067350464635</v>
      </c>
    </row>
    <row r="13" spans="1:16">
      <c r="A13" s="257" t="s">
        <v>87</v>
      </c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9"/>
    </row>
    <row r="14" spans="1:16">
      <c r="A14" s="263" t="s">
        <v>88</v>
      </c>
      <c r="B14" s="263" t="s">
        <v>89</v>
      </c>
      <c r="C14" s="264">
        <v>154.98219503174565</v>
      </c>
      <c r="D14" s="264">
        <v>150.19218160128071</v>
      </c>
      <c r="E14" s="264">
        <v>153.4445563810246</v>
      </c>
      <c r="F14" s="264">
        <v>142.73183471385479</v>
      </c>
      <c r="G14" s="264">
        <v>131.89202032321668</v>
      </c>
      <c r="H14" s="264">
        <v>90.256715538018611</v>
      </c>
      <c r="I14" s="264">
        <v>45.052828901866903</v>
      </c>
      <c r="J14" s="264">
        <v>60.104109115298094</v>
      </c>
      <c r="K14" s="264">
        <v>62.623267929485316</v>
      </c>
      <c r="L14" s="264">
        <v>73.637876407635943</v>
      </c>
      <c r="M14" s="264">
        <v>78.465631870437093</v>
      </c>
      <c r="N14" s="264">
        <v>85.419934164545566</v>
      </c>
      <c r="O14" s="265">
        <f>SUM(C14:N14)</f>
        <v>1228.8031519784099</v>
      </c>
    </row>
    <row r="15" spans="1:16">
      <c r="A15" s="260" t="s">
        <v>90</v>
      </c>
      <c r="B15" s="260" t="s">
        <v>91</v>
      </c>
      <c r="C15" s="266">
        <v>6419.2447448636431</v>
      </c>
      <c r="D15" s="266">
        <v>6413.7543736567904</v>
      </c>
      <c r="E15" s="266">
        <v>6426.1700981950789</v>
      </c>
      <c r="F15" s="266">
        <v>6467.5963197431302</v>
      </c>
      <c r="G15" s="266">
        <v>6460.9240300050724</v>
      </c>
      <c r="H15" s="266">
        <v>6575.6486830142549</v>
      </c>
      <c r="I15" s="266">
        <v>6763.3801634236552</v>
      </c>
      <c r="J15" s="266">
        <v>6738.8544599548923</v>
      </c>
      <c r="K15" s="266">
        <v>6733.8334627113827</v>
      </c>
      <c r="L15" s="266">
        <v>6761.7470961354838</v>
      </c>
      <c r="M15" s="266">
        <v>6563.4721760403181</v>
      </c>
      <c r="N15" s="266">
        <v>6582.7853791400739</v>
      </c>
      <c r="O15" s="267">
        <f>IFERROR(SUMPRODUCT(C15:N15,$C$14:$N$14)/$O$14,0)</f>
        <v>6526.4021882934921</v>
      </c>
    </row>
    <row r="16" spans="1:16">
      <c r="A16" s="260" t="s">
        <v>55</v>
      </c>
      <c r="B16" s="260" t="s">
        <v>91</v>
      </c>
      <c r="C16" s="266">
        <v>6066.6995236616567</v>
      </c>
      <c r="D16" s="266">
        <v>6061.0989599236254</v>
      </c>
      <c r="E16" s="266">
        <v>6072.9613669119926</v>
      </c>
      <c r="F16" s="266">
        <v>6113.1736688237306</v>
      </c>
      <c r="G16" s="266">
        <v>6106.3251425473118</v>
      </c>
      <c r="H16" s="266">
        <v>6216.0563483357264</v>
      </c>
      <c r="I16" s="266">
        <v>6397.4706275743638</v>
      </c>
      <c r="J16" s="266">
        <v>6374.5334781205074</v>
      </c>
      <c r="K16" s="266">
        <v>6369.4630224845687</v>
      </c>
      <c r="L16" s="266">
        <v>6395.7373996868109</v>
      </c>
      <c r="M16" s="266">
        <v>6207.9868019311343</v>
      </c>
      <c r="N16" s="266">
        <v>6224.9984283843123</v>
      </c>
      <c r="O16" s="267">
        <f>IFERROR(SUMPRODUCT(C16:N16,$C$14:$N$14)/$O$14,0)</f>
        <v>6169.7769053579887</v>
      </c>
    </row>
    <row r="17" spans="1:15">
      <c r="A17" s="260" t="s">
        <v>16</v>
      </c>
      <c r="B17" s="260" t="s">
        <v>92</v>
      </c>
      <c r="C17" s="268">
        <v>0.79938883027914631</v>
      </c>
      <c r="D17" s="268">
        <v>0.79960478901948973</v>
      </c>
      <c r="E17" s="268">
        <v>0.80630914143077848</v>
      </c>
      <c r="F17" s="268">
        <v>0.8023832108405784</v>
      </c>
      <c r="G17" s="268">
        <v>0.79513307340060657</v>
      </c>
      <c r="H17" s="268">
        <v>0.79813521543026744</v>
      </c>
      <c r="I17" s="268">
        <v>0.80005679709031075</v>
      </c>
      <c r="J17" s="268">
        <v>0.80071013621505049</v>
      </c>
      <c r="K17" s="268">
        <v>0.80424058075694882</v>
      </c>
      <c r="L17" s="268">
        <v>0.87778388186624534</v>
      </c>
      <c r="M17" s="268">
        <v>0.8910313898112916</v>
      </c>
      <c r="N17" s="268">
        <v>0.79704817292407448</v>
      </c>
      <c r="O17" s="269">
        <f t="shared" ref="O17:O20" si="3">IFERROR(SUMPRODUCT(C17:N17,$C$14:$N$14)/$O$14,0)</f>
        <v>0.81080180973763216</v>
      </c>
    </row>
    <row r="18" spans="1:15">
      <c r="A18" s="260" t="s">
        <v>17</v>
      </c>
      <c r="B18" s="260" t="s">
        <v>92</v>
      </c>
      <c r="C18" s="268">
        <v>8.593191295227772</v>
      </c>
      <c r="D18" s="268">
        <v>8.57234620886004</v>
      </c>
      <c r="E18" s="268">
        <v>8.465250519512912</v>
      </c>
      <c r="F18" s="268">
        <v>8.3496537003307214</v>
      </c>
      <c r="G18" s="268">
        <v>8.4544990866224978</v>
      </c>
      <c r="H18" s="268">
        <v>8.0611615745190282</v>
      </c>
      <c r="I18" s="268">
        <v>8.0877488091247116</v>
      </c>
      <c r="J18" s="268">
        <v>8.0139288328177987</v>
      </c>
      <c r="K18" s="268">
        <v>8.0939060328843269</v>
      </c>
      <c r="L18" s="268">
        <v>8.3113444802935348</v>
      </c>
      <c r="M18" s="268">
        <v>8.6583469356862057</v>
      </c>
      <c r="N18" s="268">
        <v>8.1211955802377105</v>
      </c>
      <c r="O18" s="269">
        <f t="shared" si="3"/>
        <v>8.3745644868486551</v>
      </c>
    </row>
    <row r="19" spans="1:15">
      <c r="A19" s="260" t="s">
        <v>21</v>
      </c>
      <c r="B19" s="260" t="s">
        <v>92</v>
      </c>
      <c r="C19" s="268">
        <v>8.4967581002306591</v>
      </c>
      <c r="D19" s="268">
        <v>8.6035878182729011</v>
      </c>
      <c r="E19" s="268">
        <v>8.5701167448006466</v>
      </c>
      <c r="F19" s="268">
        <v>8.295886974501947</v>
      </c>
      <c r="G19" s="268">
        <v>8.4360235925821563</v>
      </c>
      <c r="H19" s="268">
        <v>8.1042226801207473</v>
      </c>
      <c r="I19" s="268">
        <v>7.1124622582611954</v>
      </c>
      <c r="J19" s="268">
        <v>7.0457454723190676</v>
      </c>
      <c r="K19" s="268">
        <v>7.1276118781950286</v>
      </c>
      <c r="L19" s="268">
        <v>7.1603036855222175</v>
      </c>
      <c r="M19" s="268">
        <v>7.2146756054694317</v>
      </c>
      <c r="N19" s="268">
        <v>7.540279131288111</v>
      </c>
      <c r="O19" s="269">
        <f t="shared" si="3"/>
        <v>8.0403443049370615</v>
      </c>
    </row>
    <row r="20" spans="1:15">
      <c r="A20" s="260" t="s">
        <v>22</v>
      </c>
      <c r="B20" s="260" t="s">
        <v>92</v>
      </c>
      <c r="C20" s="268">
        <v>13.522120419071236</v>
      </c>
      <c r="D20" s="268">
        <v>13.628950137113483</v>
      </c>
      <c r="E20" s="268">
        <v>13.595479063641227</v>
      </c>
      <c r="F20" s="268">
        <v>13.321249293342527</v>
      </c>
      <c r="G20" s="268">
        <v>13.461385911422735</v>
      </c>
      <c r="H20" s="268">
        <v>13.129584998961327</v>
      </c>
      <c r="I20" s="268">
        <v>12.137824577101776</v>
      </c>
      <c r="J20" s="268">
        <v>12.071107791159649</v>
      </c>
      <c r="K20" s="268">
        <v>12.152974197035608</v>
      </c>
      <c r="L20" s="268">
        <v>12.185666004362798</v>
      </c>
      <c r="M20" s="268">
        <v>12.240037924310013</v>
      </c>
      <c r="N20" s="268">
        <v>12.565641450128691</v>
      </c>
      <c r="O20" s="269">
        <f t="shared" si="3"/>
        <v>13.065706623777643</v>
      </c>
    </row>
    <row r="21" spans="1:15">
      <c r="A21" s="263" t="s">
        <v>93</v>
      </c>
      <c r="B21" s="263" t="s">
        <v>89</v>
      </c>
      <c r="C21" s="264">
        <v>37.517804972393101</v>
      </c>
      <c r="D21" s="264">
        <v>37.307818402750534</v>
      </c>
      <c r="E21" s="264">
        <v>39.055443623114158</v>
      </c>
      <c r="F21" s="264">
        <v>47.268165290230215</v>
      </c>
      <c r="G21" s="264">
        <v>53.107979680760806</v>
      </c>
      <c r="H21" s="264">
        <v>64.74328446531392</v>
      </c>
      <c r="I21" s="264">
        <v>84.947171100928088</v>
      </c>
      <c r="J21" s="264">
        <v>74.895890887604395</v>
      </c>
      <c r="K21" s="264">
        <v>82.376732073632169</v>
      </c>
      <c r="L21" s="264">
        <v>36.362123594729042</v>
      </c>
      <c r="M21" s="264">
        <v>41.534368132142887</v>
      </c>
      <c r="N21" s="264">
        <v>34.580065838034407</v>
      </c>
      <c r="O21" s="265">
        <f>SUM(C21:N21)</f>
        <v>633.69684806163377</v>
      </c>
    </row>
    <row r="22" spans="1:15">
      <c r="A22" s="260" t="s">
        <v>90</v>
      </c>
      <c r="B22" s="260" t="s">
        <v>91</v>
      </c>
      <c r="C22" s="266">
        <v>6334.2014238714182</v>
      </c>
      <c r="D22" s="266">
        <v>6447.6669294454041</v>
      </c>
      <c r="E22" s="266">
        <v>6352.6384393162662</v>
      </c>
      <c r="F22" s="266">
        <v>6292.9166777821274</v>
      </c>
      <c r="G22" s="266">
        <v>6234.5183571890211</v>
      </c>
      <c r="H22" s="266">
        <v>6241.3053939571391</v>
      </c>
      <c r="I22" s="266">
        <v>6292.6615761449757</v>
      </c>
      <c r="J22" s="266">
        <v>6274.000304739634</v>
      </c>
      <c r="K22" s="266">
        <v>6337.0578005329098</v>
      </c>
      <c r="L22" s="266">
        <v>6315.7414926053871</v>
      </c>
      <c r="M22" s="266">
        <v>6317.7780195606974</v>
      </c>
      <c r="N22" s="266">
        <v>6314.7743978246799</v>
      </c>
      <c r="O22" s="267">
        <f t="shared" ref="O22:O27" si="4">IFERROR(SUMPRODUCT(C22:N22,$C$21:$N$21)/$O$21,0)</f>
        <v>6305.5852579184393</v>
      </c>
    </row>
    <row r="23" spans="1:15">
      <c r="A23" s="260" t="s">
        <v>55</v>
      </c>
      <c r="B23" s="260" t="s">
        <v>91</v>
      </c>
      <c r="C23" s="266">
        <v>5995.4057681473259</v>
      </c>
      <c r="D23" s="266">
        <v>6102.8668263893796</v>
      </c>
      <c r="E23" s="266">
        <v>6012.8802747593891</v>
      </c>
      <c r="F23" s="266">
        <v>5956.2490886453397</v>
      </c>
      <c r="G23" s="266">
        <v>5900.9820142427507</v>
      </c>
      <c r="H23" s="266">
        <v>5903.8514241921393</v>
      </c>
      <c r="I23" s="266">
        <v>5953.1500966248623</v>
      </c>
      <c r="J23" s="266">
        <v>5935.2902531242025</v>
      </c>
      <c r="K23" s="266">
        <v>5994.0693909965221</v>
      </c>
      <c r="L23" s="266">
        <v>5972.6070218426266</v>
      </c>
      <c r="M23" s="266">
        <v>5974.5066679245583</v>
      </c>
      <c r="N23" s="266">
        <v>5973.0937532392509</v>
      </c>
      <c r="O23" s="267">
        <f t="shared" si="4"/>
        <v>5965.7827396699631</v>
      </c>
    </row>
    <row r="24" spans="1:15">
      <c r="A24" s="260" t="s">
        <v>16</v>
      </c>
      <c r="B24" s="260" t="s">
        <v>92</v>
      </c>
      <c r="C24" s="268">
        <v>2.4295613389229067</v>
      </c>
      <c r="D24" s="268">
        <v>2.4050655472408091</v>
      </c>
      <c r="E24" s="268">
        <v>2.5318666130721192</v>
      </c>
      <c r="F24" s="268">
        <v>2.5966145443649666</v>
      </c>
      <c r="G24" s="268">
        <v>2.6452674432660652</v>
      </c>
      <c r="H24" s="268">
        <v>2.7646956869678796</v>
      </c>
      <c r="I24" s="268">
        <v>2.7577905061835821</v>
      </c>
      <c r="J24" s="268">
        <v>2.7055365434574292</v>
      </c>
      <c r="K24" s="268">
        <v>2.643182170730336</v>
      </c>
      <c r="L24" s="268">
        <v>2.4886633195301315</v>
      </c>
      <c r="M24" s="268">
        <v>2.384214949856013</v>
      </c>
      <c r="N24" s="268">
        <v>1.9721835230281968</v>
      </c>
      <c r="O24" s="269">
        <f t="shared" si="4"/>
        <v>2.5790489447985023</v>
      </c>
    </row>
    <row r="25" spans="1:15">
      <c r="A25" s="260" t="s">
        <v>17</v>
      </c>
      <c r="B25" s="260" t="s">
        <v>92</v>
      </c>
      <c r="C25" s="268">
        <v>13.650338133390873</v>
      </c>
      <c r="D25" s="268">
        <v>13.072659982013985</v>
      </c>
      <c r="E25" s="268">
        <v>13.536180359290373</v>
      </c>
      <c r="F25" s="268">
        <v>14.197738944160342</v>
      </c>
      <c r="G25" s="268">
        <v>14.748210087127436</v>
      </c>
      <c r="H25" s="268">
        <v>14.555829258716642</v>
      </c>
      <c r="I25" s="268">
        <v>13.682948785674105</v>
      </c>
      <c r="J25" s="268">
        <v>14.423529656510109</v>
      </c>
      <c r="K25" s="268">
        <v>13.830266694421123</v>
      </c>
      <c r="L25" s="268">
        <v>13.802136340491229</v>
      </c>
      <c r="M25" s="268">
        <v>13.963262263577962</v>
      </c>
      <c r="N25" s="268">
        <v>13.239604954281964</v>
      </c>
      <c r="O25" s="269">
        <f t="shared" si="4"/>
        <v>13.960595439757462</v>
      </c>
    </row>
    <row r="26" spans="1:15">
      <c r="A26" s="260" t="s">
        <v>21</v>
      </c>
      <c r="B26" s="260" t="s">
        <v>92</v>
      </c>
      <c r="C26" s="268">
        <v>6.0446714187122899</v>
      </c>
      <c r="D26" s="268">
        <v>6.0271092018648948</v>
      </c>
      <c r="E26" s="268">
        <v>6.0381378037085476</v>
      </c>
      <c r="F26" s="268">
        <v>6.0670306006769152</v>
      </c>
      <c r="G26" s="268">
        <v>6.0650681974266973</v>
      </c>
      <c r="H26" s="268">
        <v>7.0545207424561021</v>
      </c>
      <c r="I26" s="268">
        <v>6.8576284528796458</v>
      </c>
      <c r="J26" s="268">
        <v>6.9141155703557073</v>
      </c>
      <c r="K26" s="268">
        <v>7.1513479824037924</v>
      </c>
      <c r="L26" s="268">
        <v>7.5030577897811339</v>
      </c>
      <c r="M26" s="268">
        <v>7.5101273468544756</v>
      </c>
      <c r="N26" s="268">
        <v>7.123713872317385</v>
      </c>
      <c r="O26" s="269">
        <f t="shared" si="4"/>
        <v>6.7439986369460003</v>
      </c>
    </row>
    <row r="27" spans="1:15">
      <c r="A27" s="260" t="s">
        <v>22</v>
      </c>
      <c r="B27" s="260" t="s">
        <v>92</v>
      </c>
      <c r="C27" s="268">
        <v>11.070033737552869</v>
      </c>
      <c r="D27" s="268">
        <v>11.052471520705474</v>
      </c>
      <c r="E27" s="268">
        <v>11.063500122549128</v>
      </c>
      <c r="F27" s="268">
        <v>11.092392919517495</v>
      </c>
      <c r="G27" s="268">
        <v>11.090430516267276</v>
      </c>
      <c r="H27" s="268">
        <v>12.07988306129668</v>
      </c>
      <c r="I27" s="268">
        <v>11.882990771720229</v>
      </c>
      <c r="J27" s="268">
        <v>11.939477889196286</v>
      </c>
      <c r="K27" s="268">
        <v>12.176710301244373</v>
      </c>
      <c r="L27" s="268">
        <v>12.528420108621715</v>
      </c>
      <c r="M27" s="268">
        <v>12.535489665695055</v>
      </c>
      <c r="N27" s="268">
        <v>12.149076191157965</v>
      </c>
      <c r="O27" s="269">
        <f t="shared" si="4"/>
        <v>11.769360955786579</v>
      </c>
    </row>
    <row r="28" spans="1:15">
      <c r="A28" s="263" t="s">
        <v>94</v>
      </c>
      <c r="B28" s="263" t="s">
        <v>89</v>
      </c>
      <c r="C28" s="264">
        <v>3.3845712783206716</v>
      </c>
      <c r="D28" s="264">
        <v>2.1986171307373499</v>
      </c>
      <c r="E28" s="264">
        <v>2.3031177893122021</v>
      </c>
      <c r="F28" s="264">
        <v>2.7672070184371251</v>
      </c>
      <c r="G28" s="264">
        <v>1.8758652434621963</v>
      </c>
      <c r="H28" s="264">
        <v>1.1105574718538087</v>
      </c>
      <c r="I28" s="264">
        <v>0</v>
      </c>
      <c r="J28" s="264">
        <v>0</v>
      </c>
      <c r="K28" s="264">
        <v>0</v>
      </c>
      <c r="L28" s="264">
        <v>0</v>
      </c>
      <c r="M28" s="264">
        <v>0</v>
      </c>
      <c r="N28" s="264">
        <v>0</v>
      </c>
      <c r="O28" s="265">
        <f>SUM(C28:N28)</f>
        <v>13.639935932123354</v>
      </c>
    </row>
    <row r="29" spans="1:15">
      <c r="A29" s="260" t="s">
        <v>90</v>
      </c>
      <c r="B29" s="260" t="s">
        <v>91</v>
      </c>
      <c r="C29" s="266">
        <v>6169.8028691024219</v>
      </c>
      <c r="D29" s="266">
        <v>6164.100589630275</v>
      </c>
      <c r="E29" s="266">
        <v>6172.4309548170022</v>
      </c>
      <c r="F29" s="266">
        <v>6174.4727763870278</v>
      </c>
      <c r="G29" s="266">
        <v>6169.8042105720724</v>
      </c>
      <c r="H29" s="266">
        <v>6172.2349848347058</v>
      </c>
      <c r="I29" s="266">
        <v>0</v>
      </c>
      <c r="J29" s="266">
        <v>0</v>
      </c>
      <c r="K29" s="266">
        <v>0</v>
      </c>
      <c r="L29" s="266">
        <v>0</v>
      </c>
      <c r="M29" s="266">
        <v>0</v>
      </c>
      <c r="N29" s="266">
        <v>0</v>
      </c>
      <c r="O29" s="267">
        <f>IFERROR(SUMPRODUCT(C29:N29,$C$28:$N$28)/$O$28,0)</f>
        <v>6170.4730909131004</v>
      </c>
    </row>
    <row r="30" spans="1:15">
      <c r="A30" s="260" t="s">
        <v>55</v>
      </c>
      <c r="B30" s="260" t="s">
        <v>91</v>
      </c>
      <c r="C30" s="266">
        <v>5821.8830389301438</v>
      </c>
      <c r="D30" s="266">
        <v>5816.4870718851098</v>
      </c>
      <c r="E30" s="266">
        <v>5824.2204187161951</v>
      </c>
      <c r="F30" s="266">
        <v>5826.2222569118403</v>
      </c>
      <c r="G30" s="266">
        <v>5821.6227744855487</v>
      </c>
      <c r="H30" s="266">
        <v>5824.0809155002926</v>
      </c>
      <c r="I30" s="266">
        <v>0</v>
      </c>
      <c r="J30" s="266">
        <v>0</v>
      </c>
      <c r="K30" s="266">
        <v>0</v>
      </c>
      <c r="L30" s="266">
        <v>0</v>
      </c>
      <c r="M30" s="266">
        <v>0</v>
      </c>
      <c r="N30" s="266">
        <v>0</v>
      </c>
      <c r="O30" s="267">
        <f t="shared" ref="O30:O34" si="5">IFERROR(SUMPRODUCT(C30:N30,$C$28:$N$28)/$O$28,0)</f>
        <v>5822.4314107916898</v>
      </c>
    </row>
    <row r="31" spans="1:15">
      <c r="A31" s="260" t="s">
        <v>16</v>
      </c>
      <c r="B31" s="260" t="s">
        <v>92</v>
      </c>
      <c r="C31" s="268">
        <v>0.89812632418464311</v>
      </c>
      <c r="D31" s="268">
        <v>0.89994493621741711</v>
      </c>
      <c r="E31" s="268">
        <v>0.90129646914644679</v>
      </c>
      <c r="F31" s="268">
        <v>0.90153153628846394</v>
      </c>
      <c r="G31" s="268">
        <v>0.9029212669795168</v>
      </c>
      <c r="H31" s="268">
        <v>0.90325731755353178</v>
      </c>
      <c r="I31" s="268">
        <v>0</v>
      </c>
      <c r="J31" s="268">
        <v>0</v>
      </c>
      <c r="K31" s="268">
        <v>0</v>
      </c>
      <c r="L31" s="268">
        <v>0</v>
      </c>
      <c r="M31" s="268">
        <v>0</v>
      </c>
      <c r="N31" s="268">
        <v>0</v>
      </c>
      <c r="O31" s="269">
        <f t="shared" si="5"/>
        <v>0.90072278104426418</v>
      </c>
    </row>
    <row r="32" spans="1:15">
      <c r="A32" s="260" t="s">
        <v>17</v>
      </c>
      <c r="B32" s="260" t="s">
        <v>92</v>
      </c>
      <c r="C32" s="268">
        <v>8.66424594683774</v>
      </c>
      <c r="D32" s="268">
        <v>8.6537904008900739</v>
      </c>
      <c r="E32" s="268">
        <v>8.6423872541014521</v>
      </c>
      <c r="F32" s="268">
        <v>8.5289327371516634</v>
      </c>
      <c r="G32" s="268">
        <v>8.5159534696087835</v>
      </c>
      <c r="H32" s="268">
        <v>8.5014971668605828</v>
      </c>
      <c r="I32" s="268">
        <v>0</v>
      </c>
      <c r="J32" s="268">
        <v>0</v>
      </c>
      <c r="K32" s="268">
        <v>0</v>
      </c>
      <c r="L32" s="268">
        <v>0</v>
      </c>
      <c r="M32" s="268">
        <v>0</v>
      </c>
      <c r="N32" s="268">
        <v>0</v>
      </c>
      <c r="O32" s="269">
        <f t="shared" si="5"/>
        <v>8.5977728246687075</v>
      </c>
    </row>
    <row r="33" spans="1:15">
      <c r="A33" s="260" t="s">
        <v>21</v>
      </c>
      <c r="B33" s="260" t="s">
        <v>92</v>
      </c>
      <c r="C33" s="268">
        <v>11.332980559812546</v>
      </c>
      <c r="D33" s="268">
        <v>11.33686874989186</v>
      </c>
      <c r="E33" s="268">
        <v>11.369267800815926</v>
      </c>
      <c r="F33" s="268">
        <v>11.35012826840938</v>
      </c>
      <c r="G33" s="268">
        <v>11.399581208015936</v>
      </c>
      <c r="H33" s="268">
        <v>11.357707284097838</v>
      </c>
      <c r="I33" s="268">
        <v>0</v>
      </c>
      <c r="J33" s="268">
        <v>0</v>
      </c>
      <c r="K33" s="268">
        <v>0</v>
      </c>
      <c r="L33" s="268">
        <v>0</v>
      </c>
      <c r="M33" s="268">
        <v>0</v>
      </c>
      <c r="N33" s="268">
        <v>0</v>
      </c>
      <c r="O33" s="269">
        <f t="shared" si="5"/>
        <v>11.354385937535314</v>
      </c>
    </row>
    <row r="34" spans="1:15">
      <c r="A34" s="260" t="s">
        <v>22</v>
      </c>
      <c r="B34" s="260" t="s">
        <v>92</v>
      </c>
      <c r="C34" s="268">
        <v>16.332980559812547</v>
      </c>
      <c r="D34" s="268">
        <v>16.33686874989186</v>
      </c>
      <c r="E34" s="268">
        <v>16.369267800815926</v>
      </c>
      <c r="F34" s="268">
        <v>16.350128268409382</v>
      </c>
      <c r="G34" s="268">
        <v>16.399581208015938</v>
      </c>
      <c r="H34" s="268">
        <v>16.357707284097838</v>
      </c>
      <c r="I34" s="268">
        <v>0</v>
      </c>
      <c r="J34" s="268">
        <v>0</v>
      </c>
      <c r="K34" s="268">
        <v>0</v>
      </c>
      <c r="L34" s="268">
        <v>0</v>
      </c>
      <c r="M34" s="268">
        <v>0</v>
      </c>
      <c r="N34" s="268">
        <v>0</v>
      </c>
      <c r="O34" s="269">
        <f t="shared" si="5"/>
        <v>16.354385937535316</v>
      </c>
    </row>
    <row r="35" spans="1:15">
      <c r="A35" s="263" t="s">
        <v>95</v>
      </c>
      <c r="B35" s="263" t="s">
        <v>89</v>
      </c>
      <c r="C35" s="264">
        <v>2.521882492117089</v>
      </c>
      <c r="D35" s="264">
        <v>7.2154785630134359</v>
      </c>
      <c r="E35" s="264">
        <v>26.720101190114498</v>
      </c>
      <c r="F35" s="264">
        <v>6.3272232517840097</v>
      </c>
      <c r="G35" s="264">
        <v>12.63017381605996</v>
      </c>
      <c r="H35" s="264">
        <v>4.808785062682797</v>
      </c>
      <c r="I35" s="264">
        <v>12.094950861320664</v>
      </c>
      <c r="J35" s="264">
        <v>14.998053056294571</v>
      </c>
      <c r="K35" s="264">
        <v>83.697272769729182</v>
      </c>
      <c r="L35" s="264">
        <v>94.400599271572034</v>
      </c>
      <c r="M35" s="264">
        <v>71.335320101362981</v>
      </c>
      <c r="N35" s="264">
        <v>85.965623698155213</v>
      </c>
      <c r="O35" s="265">
        <f>SUM(C35:N35)</f>
        <v>422.7154641342064</v>
      </c>
    </row>
    <row r="36" spans="1:15">
      <c r="A36" s="260" t="s">
        <v>90</v>
      </c>
      <c r="B36" s="260" t="s">
        <v>91</v>
      </c>
      <c r="C36" s="266">
        <v>6368.0243205564775</v>
      </c>
      <c r="D36" s="266">
        <v>6310.0427958077898</v>
      </c>
      <c r="E36" s="266">
        <v>6367.3626253879002</v>
      </c>
      <c r="F36" s="266">
        <v>6390.1985674482894</v>
      </c>
      <c r="G36" s="266">
        <v>6342.5848813550238</v>
      </c>
      <c r="H36" s="266">
        <v>6357.9316833931134</v>
      </c>
      <c r="I36" s="266">
        <v>6392.8119606492437</v>
      </c>
      <c r="J36" s="266">
        <v>6360.8596854738316</v>
      </c>
      <c r="K36" s="266">
        <v>6350.999255483257</v>
      </c>
      <c r="L36" s="266">
        <v>6367.4084165692229</v>
      </c>
      <c r="M36" s="266">
        <v>6382.1766872545177</v>
      </c>
      <c r="N36" s="266">
        <v>6381.7918808925524</v>
      </c>
      <c r="O36" s="267">
        <f>IFERROR(SUMPRODUCT(C36:N36,$C$35:$N$35)/$O$35,0)</f>
        <v>6368.5844504045208</v>
      </c>
    </row>
    <row r="37" spans="1:15">
      <c r="A37" s="260" t="s">
        <v>55</v>
      </c>
      <c r="B37" s="260" t="s">
        <v>91</v>
      </c>
      <c r="C37" s="266">
        <v>6013.7439830402591</v>
      </c>
      <c r="D37" s="266">
        <v>5958.5718837654094</v>
      </c>
      <c r="E37" s="266">
        <v>6011.5142410181879</v>
      </c>
      <c r="F37" s="266">
        <v>6033.7912126391166</v>
      </c>
      <c r="G37" s="266">
        <v>5987.1311344722953</v>
      </c>
      <c r="H37" s="266">
        <v>6002.8141464546325</v>
      </c>
      <c r="I37" s="266">
        <v>6036.2059277468388</v>
      </c>
      <c r="J37" s="266">
        <v>6005.6296270049379</v>
      </c>
      <c r="K37" s="266">
        <v>5996.4182585771696</v>
      </c>
      <c r="L37" s="266">
        <v>6012.5831882377197</v>
      </c>
      <c r="M37" s="266">
        <v>6026.6617065098399</v>
      </c>
      <c r="N37" s="266">
        <v>6027.4417066915366</v>
      </c>
      <c r="O37" s="267">
        <f t="shared" ref="O37:O41" si="6">IFERROR(SUMPRODUCT(C37:N37,$C$35:$N$35)/$O$35,0)</f>
        <v>6013.6725198079248</v>
      </c>
    </row>
    <row r="38" spans="1:15">
      <c r="A38" s="260" t="s">
        <v>16</v>
      </c>
      <c r="B38" s="260" t="s">
        <v>92</v>
      </c>
      <c r="C38" s="268">
        <v>1.5719258596243288</v>
      </c>
      <c r="D38" s="268">
        <v>1.5704927756355485</v>
      </c>
      <c r="E38" s="268">
        <v>1.5645054910609499</v>
      </c>
      <c r="F38" s="268">
        <v>1.5541280998263451</v>
      </c>
      <c r="G38" s="268">
        <v>1.5514425548091835</v>
      </c>
      <c r="H38" s="268">
        <v>1.5490809371241008</v>
      </c>
      <c r="I38" s="268">
        <v>1.5706205123520396</v>
      </c>
      <c r="J38" s="268">
        <v>1.5667220713882541</v>
      </c>
      <c r="K38" s="268">
        <v>1.5492652356708461</v>
      </c>
      <c r="L38" s="268">
        <v>1.5532509789014217</v>
      </c>
      <c r="M38" s="268">
        <v>1.5598161852155374</v>
      </c>
      <c r="N38" s="268">
        <v>1.5724278212094895</v>
      </c>
      <c r="O38" s="269">
        <f t="shared" si="6"/>
        <v>1.5594733437535224</v>
      </c>
    </row>
    <row r="39" spans="1:15">
      <c r="A39" s="260" t="s">
        <v>17</v>
      </c>
      <c r="B39" s="260" t="s">
        <v>92</v>
      </c>
      <c r="C39" s="268">
        <v>6.0748081545659556</v>
      </c>
      <c r="D39" s="268">
        <v>6.1530970205235906</v>
      </c>
      <c r="E39" s="268">
        <v>6.1792075534550124</v>
      </c>
      <c r="F39" s="268">
        <v>5.1976319992471325</v>
      </c>
      <c r="G39" s="268">
        <v>5.2945573330686697</v>
      </c>
      <c r="H39" s="268">
        <v>5.2369339714032916</v>
      </c>
      <c r="I39" s="268">
        <v>5.1052577356075943</v>
      </c>
      <c r="J39" s="268">
        <v>5.3674074588461043</v>
      </c>
      <c r="K39" s="268">
        <v>5.3569250734287994</v>
      </c>
      <c r="L39" s="268">
        <v>5.1696910445757469</v>
      </c>
      <c r="M39" s="268">
        <v>5.1649102507825946</v>
      </c>
      <c r="N39" s="268">
        <v>5.3009891296063767</v>
      </c>
      <c r="O39" s="269">
        <f t="shared" si="6"/>
        <v>5.3287414331663765</v>
      </c>
    </row>
    <row r="40" spans="1:15">
      <c r="A40" s="260" t="s">
        <v>25</v>
      </c>
      <c r="B40" s="260" t="s">
        <v>92</v>
      </c>
      <c r="C40" s="268">
        <v>10.127325083840056</v>
      </c>
      <c r="D40" s="268">
        <v>10.233783513685028</v>
      </c>
      <c r="E40" s="268">
        <v>10.532646696345953</v>
      </c>
      <c r="F40" s="268">
        <v>10.352599613583598</v>
      </c>
      <c r="G40" s="268">
        <v>10.781853659182515</v>
      </c>
      <c r="H40" s="268">
        <v>10.481305172848286</v>
      </c>
      <c r="I40" s="268">
        <v>10.365902833746919</v>
      </c>
      <c r="J40" s="268">
        <v>10.468448068692119</v>
      </c>
      <c r="K40" s="268">
        <v>10.443603705511876</v>
      </c>
      <c r="L40" s="268">
        <v>10.274017908609304</v>
      </c>
      <c r="M40" s="268">
        <v>10.24039726981246</v>
      </c>
      <c r="N40" s="268">
        <v>9.9507726321549459</v>
      </c>
      <c r="O40" s="269">
        <f t="shared" si="6"/>
        <v>10.279206642306004</v>
      </c>
    </row>
    <row r="41" spans="1:15">
      <c r="A41" s="260" t="s">
        <v>22</v>
      </c>
      <c r="B41" s="260" t="s">
        <v>92</v>
      </c>
      <c r="C41" s="268">
        <v>15.127325083840059</v>
      </c>
      <c r="D41" s="268">
        <v>15.233783513685026</v>
      </c>
      <c r="E41" s="268">
        <v>15.532646696345955</v>
      </c>
      <c r="F41" s="268">
        <v>15.352599613583596</v>
      </c>
      <c r="G41" s="268">
        <v>15.781853659182515</v>
      </c>
      <c r="H41" s="268">
        <v>15.481305172848288</v>
      </c>
      <c r="I41" s="268">
        <v>15.365902833746915</v>
      </c>
      <c r="J41" s="268">
        <v>15.468448068692121</v>
      </c>
      <c r="K41" s="268">
        <v>15.443603705511876</v>
      </c>
      <c r="L41" s="268">
        <v>15.274017908609304</v>
      </c>
      <c r="M41" s="268">
        <v>15.240397269812457</v>
      </c>
      <c r="N41" s="268">
        <v>14.950772632154948</v>
      </c>
      <c r="O41" s="269">
        <f t="shared" si="6"/>
        <v>15.279206642306002</v>
      </c>
    </row>
    <row r="42" spans="1:15">
      <c r="A42" s="263" t="s">
        <v>96</v>
      </c>
      <c r="B42" s="263" t="s">
        <v>89</v>
      </c>
      <c r="C42" s="270">
        <v>178.20957309787869</v>
      </c>
      <c r="D42" s="270">
        <v>221.90210025792453</v>
      </c>
      <c r="E42" s="270">
        <v>210.47370470353789</v>
      </c>
      <c r="F42" s="270">
        <v>176.88167746049604</v>
      </c>
      <c r="G42" s="270">
        <v>222.77485648323483</v>
      </c>
      <c r="H42" s="270">
        <v>272.70206951478008</v>
      </c>
      <c r="I42" s="270">
        <v>271.26965179430471</v>
      </c>
      <c r="J42" s="270">
        <v>244.66007619895214</v>
      </c>
      <c r="K42" s="270">
        <v>229.96727841242617</v>
      </c>
      <c r="L42" s="270">
        <v>242.72503995666744</v>
      </c>
      <c r="M42" s="270">
        <v>308.9360985511542</v>
      </c>
      <c r="N42" s="270">
        <v>237.53955174359376</v>
      </c>
      <c r="O42" s="265">
        <f>SUM(C42:N42)</f>
        <v>2818.0416781749504</v>
      </c>
    </row>
    <row r="43" spans="1:15">
      <c r="A43" s="260" t="s">
        <v>90</v>
      </c>
      <c r="B43" s="260" t="s">
        <v>91</v>
      </c>
      <c r="C43" s="266">
        <v>6347.1221725445876</v>
      </c>
      <c r="D43" s="266">
        <v>6317.8198879305173</v>
      </c>
      <c r="E43" s="266">
        <v>6324.5408720937421</v>
      </c>
      <c r="F43" s="266">
        <v>6328.8712800465264</v>
      </c>
      <c r="G43" s="266">
        <v>6320.3105131375223</v>
      </c>
      <c r="H43" s="266">
        <v>6319.0347252387701</v>
      </c>
      <c r="I43" s="266">
        <v>6315.783986363057</v>
      </c>
      <c r="J43" s="266">
        <v>6317.1884194010017</v>
      </c>
      <c r="K43" s="266">
        <v>6327.260442938923</v>
      </c>
      <c r="L43" s="266">
        <v>6324.5738712138827</v>
      </c>
      <c r="M43" s="266">
        <v>6335.8606430382497</v>
      </c>
      <c r="N43" s="266">
        <v>6317.2306206508529</v>
      </c>
      <c r="O43" s="267">
        <f t="shared" ref="O43:O48" si="7">IFERROR(SUMPRODUCT(C43:N43,$C$42:$N$42)/$O$42,0)</f>
        <v>6324.2124607136839</v>
      </c>
    </row>
    <row r="44" spans="1:15">
      <c r="A44" s="260" t="s">
        <v>55</v>
      </c>
      <c r="B44" s="260" t="s">
        <v>91</v>
      </c>
      <c r="C44" s="266">
        <v>5993.2206516634442</v>
      </c>
      <c r="D44" s="266">
        <v>5964.4137017383264</v>
      </c>
      <c r="E44" s="266">
        <v>5970.1133043253922</v>
      </c>
      <c r="F44" s="266">
        <v>5975.1579461459696</v>
      </c>
      <c r="G44" s="266">
        <v>5966.1569725831696</v>
      </c>
      <c r="H44" s="266">
        <v>5964.7263692678225</v>
      </c>
      <c r="I44" s="266">
        <v>5962.5027130887211</v>
      </c>
      <c r="J44" s="266">
        <v>5963.7526150514104</v>
      </c>
      <c r="K44" s="266">
        <v>5973.9263842365408</v>
      </c>
      <c r="L44" s="266">
        <v>5971.3798893786334</v>
      </c>
      <c r="M44" s="266">
        <v>5981.7771690478567</v>
      </c>
      <c r="N44" s="266">
        <v>5963.6088231332997</v>
      </c>
      <c r="O44" s="267">
        <f t="shared" si="7"/>
        <v>5970.4741952005061</v>
      </c>
    </row>
    <row r="45" spans="1:15">
      <c r="A45" s="260" t="s">
        <v>16</v>
      </c>
      <c r="B45" s="260" t="s">
        <v>92</v>
      </c>
      <c r="C45" s="268">
        <v>2.2163314923105868</v>
      </c>
      <c r="D45" s="268">
        <v>2.1721455667219907</v>
      </c>
      <c r="E45" s="268">
        <v>2.1581242550212667</v>
      </c>
      <c r="F45" s="268">
        <v>2.1818873375910699</v>
      </c>
      <c r="G45" s="268">
        <v>2.1503558640549336</v>
      </c>
      <c r="H45" s="268">
        <v>2.1398781883422484</v>
      </c>
      <c r="I45" s="268">
        <v>2.1348792325028483</v>
      </c>
      <c r="J45" s="268">
        <v>2.1451708440772301</v>
      </c>
      <c r="K45" s="268">
        <v>2.1377295964365093</v>
      </c>
      <c r="L45" s="268">
        <v>2.1622553978630097</v>
      </c>
      <c r="M45" s="268">
        <v>2.1241787574976652</v>
      </c>
      <c r="N45" s="268">
        <v>2.1497956590881819</v>
      </c>
      <c r="O45" s="269">
        <f t="shared" si="7"/>
        <v>2.152926948106447</v>
      </c>
    </row>
    <row r="46" spans="1:15">
      <c r="A46" s="260" t="s">
        <v>17</v>
      </c>
      <c r="B46" s="260" t="s">
        <v>92</v>
      </c>
      <c r="C46" s="268">
        <v>5.3143840296303839</v>
      </c>
      <c r="D46" s="268">
        <v>5.2651926744580075</v>
      </c>
      <c r="E46" s="268">
        <v>5.2665460649894307</v>
      </c>
      <c r="F46" s="268">
        <v>5.2347070945969643</v>
      </c>
      <c r="G46" s="268">
        <v>5.2286965190185581</v>
      </c>
      <c r="H46" s="268">
        <v>5.3138780881108021</v>
      </c>
      <c r="I46" s="268">
        <v>5.2132190797245705</v>
      </c>
      <c r="J46" s="268">
        <v>5.1544595161198847</v>
      </c>
      <c r="K46" s="268">
        <v>5.2187606173744401</v>
      </c>
      <c r="L46" s="268">
        <v>5.2236108830270851</v>
      </c>
      <c r="M46" s="268">
        <v>5.2351907907631512</v>
      </c>
      <c r="N46" s="268">
        <v>5.3535402641542031</v>
      </c>
      <c r="O46" s="269">
        <f t="shared" si="7"/>
        <v>5.2504877161303369</v>
      </c>
    </row>
    <row r="47" spans="1:15">
      <c r="A47" s="260" t="s">
        <v>21</v>
      </c>
      <c r="B47" s="260" t="s">
        <v>92</v>
      </c>
      <c r="C47" s="268">
        <v>10.326435490563485</v>
      </c>
      <c r="D47" s="268">
        <v>10.615318367761372</v>
      </c>
      <c r="E47" s="268">
        <v>10.778090543066895</v>
      </c>
      <c r="F47" s="268">
        <v>10.536716127503629</v>
      </c>
      <c r="G47" s="268">
        <v>10.768779789065441</v>
      </c>
      <c r="H47" s="268">
        <v>10.825773387109795</v>
      </c>
      <c r="I47" s="268">
        <v>10.61252797486074</v>
      </c>
      <c r="J47" s="268">
        <v>10.63174214867443</v>
      </c>
      <c r="K47" s="268">
        <v>10.463479431111633</v>
      </c>
      <c r="L47" s="268">
        <v>10.46600173719783</v>
      </c>
      <c r="M47" s="268">
        <v>10.53153975762558</v>
      </c>
      <c r="N47" s="268">
        <v>10.678150145180664</v>
      </c>
      <c r="O47" s="269">
        <f t="shared" si="7"/>
        <v>10.608787717571525</v>
      </c>
    </row>
    <row r="48" spans="1:15">
      <c r="A48" s="260" t="s">
        <v>22</v>
      </c>
      <c r="B48" s="260" t="s">
        <v>92</v>
      </c>
      <c r="C48" s="268">
        <v>15.326435490563483</v>
      </c>
      <c r="D48" s="268">
        <v>15.615318367761372</v>
      </c>
      <c r="E48" s="268">
        <v>15.778090543066897</v>
      </c>
      <c r="F48" s="268">
        <v>15.536716127503629</v>
      </c>
      <c r="G48" s="268">
        <v>15.768779789065437</v>
      </c>
      <c r="H48" s="268">
        <v>15.825773387109791</v>
      </c>
      <c r="I48" s="268">
        <v>15.612527974860742</v>
      </c>
      <c r="J48" s="268">
        <v>15.631742148674425</v>
      </c>
      <c r="K48" s="268">
        <v>15.463479431111633</v>
      </c>
      <c r="L48" s="268">
        <v>15.46600173719783</v>
      </c>
      <c r="M48" s="268">
        <v>15.531539757625579</v>
      </c>
      <c r="N48" s="268">
        <v>15.678150145180659</v>
      </c>
      <c r="O48" s="269">
        <f t="shared" si="7"/>
        <v>15.608787717571525</v>
      </c>
    </row>
    <row r="49" spans="1:15">
      <c r="A49" s="263" t="s">
        <v>97</v>
      </c>
      <c r="B49" s="263" t="s">
        <v>89</v>
      </c>
      <c r="C49" s="270">
        <v>160.88397313910099</v>
      </c>
      <c r="D49" s="270">
        <v>113.68380405574204</v>
      </c>
      <c r="E49" s="270">
        <v>105.50307632445285</v>
      </c>
      <c r="F49" s="270">
        <v>163.0238922767542</v>
      </c>
      <c r="G49" s="270">
        <v>116.7191044648218</v>
      </c>
      <c r="H49" s="270">
        <v>105.37858795890706</v>
      </c>
      <c r="I49" s="270">
        <v>209.63539735469453</v>
      </c>
      <c r="J49" s="270">
        <v>230.34187075528831</v>
      </c>
      <c r="K49" s="270">
        <v>166.3354488281646</v>
      </c>
      <c r="L49" s="270">
        <v>177.87436078283307</v>
      </c>
      <c r="M49" s="270">
        <v>124.72858135834021</v>
      </c>
      <c r="N49" s="270">
        <v>181.49482456900088</v>
      </c>
      <c r="O49" s="265">
        <f>SUM(C49:N49)</f>
        <v>1855.6029218681006</v>
      </c>
    </row>
    <row r="50" spans="1:15">
      <c r="A50" s="260" t="s">
        <v>90</v>
      </c>
      <c r="B50" s="260" t="s">
        <v>91</v>
      </c>
      <c r="C50" s="266">
        <v>6176.1673234370428</v>
      </c>
      <c r="D50" s="266">
        <v>6195.2236464753141</v>
      </c>
      <c r="E50" s="266">
        <v>6154.2215255178626</v>
      </c>
      <c r="F50" s="266">
        <v>6191.136390757375</v>
      </c>
      <c r="G50" s="266">
        <v>6191.7838097338472</v>
      </c>
      <c r="H50" s="266">
        <v>6165.3605861491105</v>
      </c>
      <c r="I50" s="266">
        <v>6174.2516248915317</v>
      </c>
      <c r="J50" s="266">
        <v>6144.4753660929528</v>
      </c>
      <c r="K50" s="266">
        <v>6173.2310949310859</v>
      </c>
      <c r="L50" s="266">
        <v>6175.1568425833229</v>
      </c>
      <c r="M50" s="266">
        <v>6151.3106245687277</v>
      </c>
      <c r="N50" s="266">
        <v>6175.3917766847117</v>
      </c>
      <c r="O50" s="267">
        <f t="shared" ref="O50:O55" si="8">IFERROR(SUMPRODUCT(C50:N50,$C$49:$N$49)/$O$49,0)</f>
        <v>6171.5135725734262</v>
      </c>
    </row>
    <row r="51" spans="1:15">
      <c r="A51" s="260" t="s">
        <v>55</v>
      </c>
      <c r="B51" s="260" t="s">
        <v>91</v>
      </c>
      <c r="C51" s="266">
        <v>5832.1438956585598</v>
      </c>
      <c r="D51" s="266">
        <v>5849.3500947940984</v>
      </c>
      <c r="E51" s="266">
        <v>5810.4271871580622</v>
      </c>
      <c r="F51" s="266">
        <v>5845.5186274004209</v>
      </c>
      <c r="G51" s="266">
        <v>5845.7232507899089</v>
      </c>
      <c r="H51" s="266">
        <v>5821.0799642453676</v>
      </c>
      <c r="I51" s="266">
        <v>5828.8234056008268</v>
      </c>
      <c r="J51" s="266">
        <v>5801.5579644229683</v>
      </c>
      <c r="K51" s="266">
        <v>5828.3648049012763</v>
      </c>
      <c r="L51" s="266">
        <v>5830.0236138431274</v>
      </c>
      <c r="M51" s="266">
        <v>5807.2612388081307</v>
      </c>
      <c r="N51" s="266">
        <v>5830.391197834233</v>
      </c>
      <c r="O51" s="267">
        <f t="shared" si="8"/>
        <v>5826.8063413709151</v>
      </c>
    </row>
    <row r="52" spans="1:15">
      <c r="A52" s="260" t="s">
        <v>16</v>
      </c>
      <c r="B52" s="260" t="s">
        <v>92</v>
      </c>
      <c r="C52" s="268">
        <v>2.8071511536908922</v>
      </c>
      <c r="D52" s="268">
        <v>2.8086492852371223</v>
      </c>
      <c r="E52" s="268">
        <v>2.8099280636054358</v>
      </c>
      <c r="F52" s="268">
        <v>2.7983587209792193</v>
      </c>
      <c r="G52" s="268">
        <v>2.8018144348059315</v>
      </c>
      <c r="H52" s="268">
        <v>2.7983379991401209</v>
      </c>
      <c r="I52" s="268">
        <v>2.8021584322939548</v>
      </c>
      <c r="J52" s="268">
        <v>2.801849867427133</v>
      </c>
      <c r="K52" s="268">
        <v>2.8024342813638867</v>
      </c>
      <c r="L52" s="268">
        <v>2.8090530472765209</v>
      </c>
      <c r="M52" s="268">
        <v>2.8069585692392076</v>
      </c>
      <c r="N52" s="268">
        <v>2.8004402595432385</v>
      </c>
      <c r="O52" s="269">
        <f t="shared" si="8"/>
        <v>2.8036602326717919</v>
      </c>
    </row>
    <row r="53" spans="1:15">
      <c r="A53" s="260" t="s">
        <v>17</v>
      </c>
      <c r="B53" s="260" t="s">
        <v>92</v>
      </c>
      <c r="C53" s="268">
        <v>6.726332320291653</v>
      </c>
      <c r="D53" s="268">
        <v>6.4491080452753824</v>
      </c>
      <c r="E53" s="268">
        <v>6.8045660356647844</v>
      </c>
      <c r="F53" s="268">
        <v>6.2034259979936062</v>
      </c>
      <c r="G53" s="268">
        <v>6.2330406965367704</v>
      </c>
      <c r="H53" s="268">
        <v>6.7521379422262378</v>
      </c>
      <c r="I53" s="268">
        <v>6.3378806845761826</v>
      </c>
      <c r="J53" s="268">
        <v>6.7490425559884599</v>
      </c>
      <c r="K53" s="268">
        <v>6.2943659191592118</v>
      </c>
      <c r="L53" s="268">
        <v>6.201266028450525</v>
      </c>
      <c r="M53" s="268">
        <v>6.4694601415062198</v>
      </c>
      <c r="N53" s="268">
        <v>6.1392499950296076</v>
      </c>
      <c r="O53" s="269">
        <f t="shared" si="8"/>
        <v>6.4334860524904549</v>
      </c>
    </row>
    <row r="54" spans="1:15">
      <c r="A54" s="260" t="s">
        <v>21</v>
      </c>
      <c r="B54" s="260" t="s">
        <v>92</v>
      </c>
      <c r="C54" s="268">
        <v>10.2362393846347</v>
      </c>
      <c r="D54" s="268">
        <v>10.440916682387495</v>
      </c>
      <c r="E54" s="268">
        <v>10.495595202659748</v>
      </c>
      <c r="F54" s="268">
        <v>10.433764592661108</v>
      </c>
      <c r="G54" s="268">
        <v>10.539013335858066</v>
      </c>
      <c r="H54" s="268">
        <v>10.460243854897094</v>
      </c>
      <c r="I54" s="268">
        <v>10.629021022520853</v>
      </c>
      <c r="J54" s="268">
        <v>10.408813665189175</v>
      </c>
      <c r="K54" s="268">
        <v>10.498194903342243</v>
      </c>
      <c r="L54" s="268">
        <v>10.539520272738528</v>
      </c>
      <c r="M54" s="268">
        <v>10.604249285754541</v>
      </c>
      <c r="N54" s="268">
        <v>10.501718616520206</v>
      </c>
      <c r="O54" s="269">
        <f t="shared" si="8"/>
        <v>10.481697231415765</v>
      </c>
    </row>
    <row r="55" spans="1:15">
      <c r="A55" s="260" t="s">
        <v>22</v>
      </c>
      <c r="B55" s="260" t="s">
        <v>92</v>
      </c>
      <c r="C55" s="268">
        <v>15.2362393846347</v>
      </c>
      <c r="D55" s="268">
        <v>15.440916682387495</v>
      </c>
      <c r="E55" s="268">
        <v>15.495595202659747</v>
      </c>
      <c r="F55" s="268">
        <v>15.433764592661106</v>
      </c>
      <c r="G55" s="268">
        <v>15.539013335858064</v>
      </c>
      <c r="H55" s="268">
        <v>15.460243854897094</v>
      </c>
      <c r="I55" s="268">
        <v>15.629021022520853</v>
      </c>
      <c r="J55" s="268">
        <v>15.408813665189173</v>
      </c>
      <c r="K55" s="268">
        <v>15.498194903342243</v>
      </c>
      <c r="L55" s="268">
        <v>15.539520272738528</v>
      </c>
      <c r="M55" s="268">
        <v>15.604249285754539</v>
      </c>
      <c r="N55" s="268">
        <v>15.501718616520202</v>
      </c>
      <c r="O55" s="269">
        <f t="shared" si="8"/>
        <v>15.481697231415763</v>
      </c>
    </row>
    <row r="56" spans="1:15">
      <c r="A56" s="263" t="s">
        <v>98</v>
      </c>
      <c r="B56" s="263" t="s">
        <v>89</v>
      </c>
      <c r="C56" s="270">
        <v>4.25</v>
      </c>
      <c r="D56" s="270">
        <v>4.25</v>
      </c>
      <c r="E56" s="270">
        <v>4.25</v>
      </c>
      <c r="F56" s="270">
        <v>12.75</v>
      </c>
      <c r="G56" s="270">
        <v>12.75</v>
      </c>
      <c r="H56" s="270">
        <v>12.75</v>
      </c>
      <c r="I56" s="270">
        <v>12.75</v>
      </c>
      <c r="J56" s="270">
        <v>12.75</v>
      </c>
      <c r="K56" s="270">
        <v>12.75</v>
      </c>
      <c r="L56" s="270">
        <v>12.75</v>
      </c>
      <c r="M56" s="270">
        <v>12.75</v>
      </c>
      <c r="N56" s="270">
        <v>12.75</v>
      </c>
      <c r="O56" s="265">
        <f>SUM(C56:N56)</f>
        <v>127.5</v>
      </c>
    </row>
    <row r="57" spans="1:15">
      <c r="A57" s="260" t="s">
        <v>90</v>
      </c>
      <c r="B57" s="260" t="s">
        <v>91</v>
      </c>
      <c r="C57" s="266">
        <v>3500</v>
      </c>
      <c r="D57" s="266">
        <v>3500</v>
      </c>
      <c r="E57" s="266">
        <v>3500</v>
      </c>
      <c r="F57" s="266">
        <v>3500</v>
      </c>
      <c r="G57" s="266">
        <v>3500</v>
      </c>
      <c r="H57" s="266">
        <v>3500</v>
      </c>
      <c r="I57" s="266">
        <v>3500</v>
      </c>
      <c r="J57" s="266">
        <v>3500</v>
      </c>
      <c r="K57" s="266">
        <v>3500</v>
      </c>
      <c r="L57" s="266">
        <v>3500</v>
      </c>
      <c r="M57" s="266">
        <v>3500</v>
      </c>
      <c r="N57" s="266">
        <v>3500</v>
      </c>
      <c r="O57" s="267">
        <f t="shared" ref="O57:O62" si="9">IFERROR(SUMPRODUCT(C57:N57,$C$56:$N$56)/$O$56,0)</f>
        <v>3500</v>
      </c>
    </row>
    <row r="58" spans="1:15">
      <c r="A58" s="260" t="s">
        <v>55</v>
      </c>
      <c r="B58" s="260" t="s">
        <v>91</v>
      </c>
      <c r="C58" s="266">
        <v>3146.067415730337</v>
      </c>
      <c r="D58" s="266">
        <v>3146.067415730337</v>
      </c>
      <c r="E58" s="266">
        <v>3146.067415730337</v>
      </c>
      <c r="F58" s="266">
        <v>3146.067415730337</v>
      </c>
      <c r="G58" s="266">
        <v>3146.067415730337</v>
      </c>
      <c r="H58" s="266">
        <v>3146.067415730337</v>
      </c>
      <c r="I58" s="266">
        <v>3146.067415730337</v>
      </c>
      <c r="J58" s="266">
        <v>3146.067415730337</v>
      </c>
      <c r="K58" s="266">
        <v>3146.067415730337</v>
      </c>
      <c r="L58" s="266">
        <v>3146.067415730337</v>
      </c>
      <c r="M58" s="266">
        <v>3146.067415730337</v>
      </c>
      <c r="N58" s="266">
        <v>3146.067415730337</v>
      </c>
      <c r="O58" s="267">
        <f t="shared" si="9"/>
        <v>3146.0674157303379</v>
      </c>
    </row>
    <row r="59" spans="1:15">
      <c r="A59" s="260" t="s">
        <v>16</v>
      </c>
      <c r="B59" s="260" t="s">
        <v>92</v>
      </c>
      <c r="C59" s="268">
        <v>2</v>
      </c>
      <c r="D59" s="268">
        <v>2</v>
      </c>
      <c r="E59" s="268">
        <v>2</v>
      </c>
      <c r="F59" s="268">
        <v>2</v>
      </c>
      <c r="G59" s="268">
        <v>2</v>
      </c>
      <c r="H59" s="268">
        <v>2</v>
      </c>
      <c r="I59" s="268">
        <v>2</v>
      </c>
      <c r="J59" s="268">
        <v>2</v>
      </c>
      <c r="K59" s="268">
        <v>2</v>
      </c>
      <c r="L59" s="268">
        <v>2</v>
      </c>
      <c r="M59" s="268">
        <v>2</v>
      </c>
      <c r="N59" s="268">
        <v>2</v>
      </c>
      <c r="O59" s="269">
        <f t="shared" si="9"/>
        <v>2</v>
      </c>
    </row>
    <row r="60" spans="1:15">
      <c r="A60" s="260" t="s">
        <v>17</v>
      </c>
      <c r="B60" s="260" t="s">
        <v>92</v>
      </c>
      <c r="C60" s="268">
        <v>40</v>
      </c>
      <c r="D60" s="268">
        <v>40</v>
      </c>
      <c r="E60" s="268">
        <v>40</v>
      </c>
      <c r="F60" s="268">
        <v>40</v>
      </c>
      <c r="G60" s="268">
        <v>40</v>
      </c>
      <c r="H60" s="268">
        <v>40</v>
      </c>
      <c r="I60" s="268">
        <v>40</v>
      </c>
      <c r="J60" s="268">
        <v>40</v>
      </c>
      <c r="K60" s="268">
        <v>40</v>
      </c>
      <c r="L60" s="268">
        <v>40</v>
      </c>
      <c r="M60" s="268">
        <v>40</v>
      </c>
      <c r="N60" s="268">
        <v>40</v>
      </c>
      <c r="O60" s="269">
        <f t="shared" si="9"/>
        <v>40</v>
      </c>
    </row>
    <row r="61" spans="1:15">
      <c r="A61" s="260" t="s">
        <v>21</v>
      </c>
      <c r="B61" s="260" t="s">
        <v>92</v>
      </c>
      <c r="C61" s="268">
        <v>11</v>
      </c>
      <c r="D61" s="268">
        <v>11</v>
      </c>
      <c r="E61" s="268">
        <v>11</v>
      </c>
      <c r="F61" s="268">
        <v>11</v>
      </c>
      <c r="G61" s="268">
        <v>11</v>
      </c>
      <c r="H61" s="268">
        <v>11</v>
      </c>
      <c r="I61" s="268">
        <v>11</v>
      </c>
      <c r="J61" s="268">
        <v>11</v>
      </c>
      <c r="K61" s="268">
        <v>11</v>
      </c>
      <c r="L61" s="268">
        <v>11</v>
      </c>
      <c r="M61" s="268">
        <v>11</v>
      </c>
      <c r="N61" s="268">
        <v>11</v>
      </c>
      <c r="O61" s="269">
        <f t="shared" si="9"/>
        <v>11</v>
      </c>
    </row>
    <row r="62" spans="1:15">
      <c r="A62" s="260" t="s">
        <v>22</v>
      </c>
      <c r="B62" s="260" t="s">
        <v>92</v>
      </c>
      <c r="C62" s="268">
        <v>20</v>
      </c>
      <c r="D62" s="268">
        <v>20</v>
      </c>
      <c r="E62" s="268">
        <v>20</v>
      </c>
      <c r="F62" s="268">
        <v>20</v>
      </c>
      <c r="G62" s="268">
        <v>20</v>
      </c>
      <c r="H62" s="268">
        <v>20</v>
      </c>
      <c r="I62" s="268">
        <v>20</v>
      </c>
      <c r="J62" s="268">
        <v>20</v>
      </c>
      <c r="K62" s="268">
        <v>20</v>
      </c>
      <c r="L62" s="268">
        <v>20</v>
      </c>
      <c r="M62" s="268">
        <v>20</v>
      </c>
      <c r="N62" s="268">
        <v>20</v>
      </c>
      <c r="O62" s="269">
        <f t="shared" si="9"/>
        <v>20</v>
      </c>
    </row>
    <row r="64" spans="1:15">
      <c r="C64" s="332"/>
      <c r="D64" s="332"/>
      <c r="E64" s="332"/>
      <c r="F64" s="332"/>
      <c r="G64" s="332"/>
      <c r="H64" s="332"/>
      <c r="I64" s="332"/>
      <c r="J64" s="332"/>
      <c r="K64" s="332"/>
      <c r="L64" s="332"/>
      <c r="M64" s="332"/>
      <c r="N64" s="332"/>
      <c r="O64" s="271">
        <v>0</v>
      </c>
    </row>
    <row r="65" spans="3:14"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</row>
    <row r="66" spans="3:14">
      <c r="C66" s="332"/>
      <c r="D66" s="332"/>
      <c r="E66" s="332"/>
      <c r="F66" s="332"/>
      <c r="G66" s="332"/>
      <c r="H66" s="332"/>
      <c r="I66" s="332"/>
      <c r="J66" s="332"/>
      <c r="K66" s="332"/>
      <c r="L66" s="332"/>
      <c r="M66" s="332"/>
      <c r="N66" s="332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DD71-A2D0-4E3F-B149-AEB113FE4A3A}">
  <sheetPr>
    <tabColor theme="8"/>
  </sheetPr>
  <dimension ref="A1:Q54"/>
  <sheetViews>
    <sheetView zoomScale="70" zoomScaleNormal="70" workbookViewId="0">
      <selection activeCell="Q49" sqref="Q49"/>
    </sheetView>
  </sheetViews>
  <sheetFormatPr defaultColWidth="8.81640625" defaultRowHeight="12.5"/>
  <cols>
    <col min="1" max="1" width="23.1796875" style="273" customWidth="1"/>
    <col min="2" max="2" width="9.81640625" style="273" customWidth="1"/>
    <col min="3" max="15" width="11.81640625" style="273" customWidth="1"/>
    <col min="16" max="16" width="2.6328125" style="273" customWidth="1"/>
    <col min="17" max="16384" width="8.81640625" style="273"/>
  </cols>
  <sheetData>
    <row r="1" spans="1:17" ht="18">
      <c r="A1" s="272" t="s">
        <v>118</v>
      </c>
      <c r="B1" s="272"/>
    </row>
    <row r="2" spans="1:17" ht="18">
      <c r="A2" s="272"/>
      <c r="B2" s="272"/>
      <c r="O2" s="274"/>
    </row>
    <row r="3" spans="1:17" s="296" customFormat="1" ht="13">
      <c r="A3" s="328" t="s">
        <v>113</v>
      </c>
      <c r="B3" s="329" t="s">
        <v>119</v>
      </c>
      <c r="C3" s="330"/>
      <c r="I3" s="313"/>
      <c r="J3" s="313"/>
      <c r="K3" s="313"/>
      <c r="L3" s="313"/>
      <c r="M3" s="313"/>
      <c r="N3" s="313"/>
    </row>
    <row r="4" spans="1:17" s="296" customFormat="1" ht="13">
      <c r="A4" s="328" t="s">
        <v>115</v>
      </c>
      <c r="B4" s="329">
        <v>45577</v>
      </c>
      <c r="C4" s="331"/>
      <c r="I4" s="313"/>
      <c r="J4" s="313"/>
      <c r="K4" s="313"/>
      <c r="L4" s="313"/>
      <c r="M4" s="313"/>
      <c r="N4" s="313"/>
    </row>
    <row r="5" spans="1:17">
      <c r="C5" s="475">
        <v>2025</v>
      </c>
      <c r="D5" s="475"/>
      <c r="E5" s="475"/>
      <c r="F5" s="475"/>
      <c r="G5" s="475"/>
      <c r="H5" s="475"/>
      <c r="I5" s="475"/>
      <c r="J5" s="475"/>
      <c r="K5" s="475"/>
      <c r="L5" s="475"/>
      <c r="M5" s="475"/>
      <c r="N5" s="475"/>
      <c r="O5" s="475"/>
    </row>
    <row r="6" spans="1:17">
      <c r="A6" s="275" t="s">
        <v>52</v>
      </c>
      <c r="B6" s="275" t="s">
        <v>78</v>
      </c>
      <c r="C6" s="275" t="s">
        <v>4</v>
      </c>
      <c r="D6" s="275" t="s">
        <v>5</v>
      </c>
      <c r="E6" s="275" t="s">
        <v>6</v>
      </c>
      <c r="F6" s="275" t="s">
        <v>7</v>
      </c>
      <c r="G6" s="275" t="s">
        <v>8</v>
      </c>
      <c r="H6" s="275" t="s">
        <v>9</v>
      </c>
      <c r="I6" s="275" t="s">
        <v>10</v>
      </c>
      <c r="J6" s="275" t="s">
        <v>11</v>
      </c>
      <c r="K6" s="275" t="s">
        <v>12</v>
      </c>
      <c r="L6" s="275" t="s">
        <v>13</v>
      </c>
      <c r="M6" s="275" t="s">
        <v>14</v>
      </c>
      <c r="N6" s="275" t="s">
        <v>15</v>
      </c>
      <c r="O6" s="275" t="s">
        <v>1</v>
      </c>
    </row>
    <row r="7" spans="1:17">
      <c r="A7" s="276" t="s">
        <v>2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8"/>
    </row>
    <row r="8" spans="1:17">
      <c r="A8" s="279" t="s">
        <v>79</v>
      </c>
      <c r="B8" s="279" t="s">
        <v>80</v>
      </c>
      <c r="C8" s="261">
        <v>4195</v>
      </c>
      <c r="D8" s="261">
        <v>4015</v>
      </c>
      <c r="E8" s="261">
        <v>4020</v>
      </c>
      <c r="F8" s="261">
        <v>4250</v>
      </c>
      <c r="G8" s="261">
        <v>4410</v>
      </c>
      <c r="H8" s="261">
        <v>4660</v>
      </c>
      <c r="I8" s="261">
        <v>4720</v>
      </c>
      <c r="J8" s="261">
        <v>5055</v>
      </c>
      <c r="K8" s="261">
        <v>4740</v>
      </c>
      <c r="L8" s="261">
        <v>3990</v>
      </c>
      <c r="M8" s="261">
        <v>3805</v>
      </c>
      <c r="N8" s="261">
        <v>3790</v>
      </c>
      <c r="O8" s="261">
        <f t="shared" ref="O8:O10" si="0">SUM(C8:N8)</f>
        <v>51650</v>
      </c>
    </row>
    <row r="9" spans="1:17">
      <c r="A9" s="279" t="s">
        <v>81</v>
      </c>
      <c r="B9" s="279" t="s">
        <v>82</v>
      </c>
      <c r="C9" s="261">
        <v>200</v>
      </c>
      <c r="D9" s="261">
        <v>215</v>
      </c>
      <c r="E9" s="261">
        <v>217</v>
      </c>
      <c r="F9" s="261">
        <v>255</v>
      </c>
      <c r="G9" s="261">
        <v>285</v>
      </c>
      <c r="H9" s="261">
        <v>315</v>
      </c>
      <c r="I9" s="261">
        <v>310</v>
      </c>
      <c r="J9" s="261">
        <v>335.38697316446883</v>
      </c>
      <c r="K9" s="261">
        <v>307</v>
      </c>
      <c r="L9" s="261">
        <v>300</v>
      </c>
      <c r="M9" s="261">
        <v>281</v>
      </c>
      <c r="N9" s="261">
        <v>280</v>
      </c>
      <c r="O9" s="261">
        <f t="shared" si="0"/>
        <v>3300.3869731644691</v>
      </c>
    </row>
    <row r="10" spans="1:17">
      <c r="A10" s="279" t="s">
        <v>83</v>
      </c>
      <c r="B10" s="279" t="s">
        <v>82</v>
      </c>
      <c r="C10" s="261">
        <f>SUM(C14,C21,C28)</f>
        <v>217</v>
      </c>
      <c r="D10" s="261">
        <f t="shared" ref="D10:N10" si="1">SUM(D14,D21,D28)</f>
        <v>235</v>
      </c>
      <c r="E10" s="261">
        <f t="shared" si="1"/>
        <v>258</v>
      </c>
      <c r="F10" s="261">
        <f t="shared" si="1"/>
        <v>257</v>
      </c>
      <c r="G10" s="261">
        <f t="shared" si="1"/>
        <v>290</v>
      </c>
      <c r="H10" s="261">
        <f t="shared" si="1"/>
        <v>305</v>
      </c>
      <c r="I10" s="261">
        <f t="shared" si="1"/>
        <v>315</v>
      </c>
      <c r="J10" s="261">
        <f t="shared" si="1"/>
        <v>320</v>
      </c>
      <c r="K10" s="261">
        <f t="shared" si="1"/>
        <v>285</v>
      </c>
      <c r="L10" s="261">
        <f t="shared" si="1"/>
        <v>253</v>
      </c>
      <c r="M10" s="261">
        <f t="shared" si="1"/>
        <v>242</v>
      </c>
      <c r="N10" s="261">
        <f t="shared" si="1"/>
        <v>253</v>
      </c>
      <c r="O10" s="261">
        <f t="shared" si="0"/>
        <v>3230</v>
      </c>
    </row>
    <row r="11" spans="1:17">
      <c r="A11" s="279" t="s">
        <v>84</v>
      </c>
      <c r="B11" s="279" t="s">
        <v>85</v>
      </c>
      <c r="C11" s="262">
        <f>C8/C9</f>
        <v>20.975000000000001</v>
      </c>
      <c r="D11" s="262">
        <f t="shared" ref="D11:O11" si="2">D8/D9</f>
        <v>18.674418604651162</v>
      </c>
      <c r="E11" s="262">
        <f t="shared" si="2"/>
        <v>18.525345622119815</v>
      </c>
      <c r="F11" s="262">
        <f t="shared" si="2"/>
        <v>16.666666666666668</v>
      </c>
      <c r="G11" s="262">
        <f t="shared" si="2"/>
        <v>15.473684210526315</v>
      </c>
      <c r="H11" s="262">
        <f t="shared" si="2"/>
        <v>14.793650793650794</v>
      </c>
      <c r="I11" s="262">
        <f t="shared" si="2"/>
        <v>15.225806451612904</v>
      </c>
      <c r="J11" s="262">
        <f t="shared" si="2"/>
        <v>15.072141748096765</v>
      </c>
      <c r="K11" s="262">
        <f t="shared" si="2"/>
        <v>15.439739413680782</v>
      </c>
      <c r="L11" s="262">
        <f t="shared" si="2"/>
        <v>13.3</v>
      </c>
      <c r="M11" s="262">
        <f t="shared" si="2"/>
        <v>13.540925266903914</v>
      </c>
      <c r="N11" s="262">
        <f t="shared" si="2"/>
        <v>13.535714285714286</v>
      </c>
      <c r="O11" s="262">
        <f t="shared" si="2"/>
        <v>15.649679998123696</v>
      </c>
    </row>
    <row r="12" spans="1:17">
      <c r="A12" s="279" t="s">
        <v>86</v>
      </c>
      <c r="B12" s="279" t="s">
        <v>85</v>
      </c>
      <c r="C12" s="262">
        <f>C8/C10</f>
        <v>19.331797235023043</v>
      </c>
      <c r="D12" s="262">
        <f t="shared" ref="D12:O12" si="3">D8/D10</f>
        <v>17.085106382978722</v>
      </c>
      <c r="E12" s="262">
        <f t="shared" si="3"/>
        <v>15.581395348837209</v>
      </c>
      <c r="F12" s="262">
        <f t="shared" si="3"/>
        <v>16.536964980544749</v>
      </c>
      <c r="G12" s="262">
        <f t="shared" si="3"/>
        <v>15.206896551724139</v>
      </c>
      <c r="H12" s="262">
        <f t="shared" si="3"/>
        <v>15.278688524590164</v>
      </c>
      <c r="I12" s="262">
        <f t="shared" si="3"/>
        <v>14.984126984126984</v>
      </c>
      <c r="J12" s="262">
        <f t="shared" si="3"/>
        <v>15.796875</v>
      </c>
      <c r="K12" s="262">
        <f t="shared" si="3"/>
        <v>16.631578947368421</v>
      </c>
      <c r="L12" s="262">
        <f t="shared" si="3"/>
        <v>15.770750988142293</v>
      </c>
      <c r="M12" s="262">
        <f t="shared" si="3"/>
        <v>15.723140495867769</v>
      </c>
      <c r="N12" s="262">
        <f t="shared" si="3"/>
        <v>14.980237154150197</v>
      </c>
      <c r="O12" s="262">
        <f t="shared" si="3"/>
        <v>15.990712074303406</v>
      </c>
    </row>
    <row r="13" spans="1:17">
      <c r="A13" s="276" t="s">
        <v>87</v>
      </c>
      <c r="B13" s="277"/>
      <c r="C13" s="277"/>
      <c r="D13" s="277"/>
      <c r="E13" s="277"/>
      <c r="F13" s="277"/>
      <c r="G13" s="277"/>
      <c r="H13" s="277"/>
      <c r="I13" s="277"/>
      <c r="J13" s="277"/>
      <c r="K13" s="277"/>
      <c r="L13" s="277"/>
      <c r="M13" s="277"/>
      <c r="N13" s="277"/>
      <c r="O13" s="278"/>
    </row>
    <row r="14" spans="1:17">
      <c r="A14" s="280" t="s">
        <v>99</v>
      </c>
      <c r="B14" s="280" t="s">
        <v>89</v>
      </c>
      <c r="C14" s="281">
        <v>110</v>
      </c>
      <c r="D14" s="281">
        <v>130</v>
      </c>
      <c r="E14" s="281">
        <v>130</v>
      </c>
      <c r="F14" s="281">
        <v>140</v>
      </c>
      <c r="G14" s="281">
        <v>150</v>
      </c>
      <c r="H14" s="281">
        <v>170</v>
      </c>
      <c r="I14" s="281">
        <v>170</v>
      </c>
      <c r="J14" s="281">
        <v>150</v>
      </c>
      <c r="K14" s="281">
        <v>155</v>
      </c>
      <c r="L14" s="281">
        <v>115</v>
      </c>
      <c r="M14" s="281">
        <v>115</v>
      </c>
      <c r="N14" s="281">
        <v>95</v>
      </c>
      <c r="O14" s="281">
        <f>SUM(C14:N14)</f>
        <v>1630</v>
      </c>
      <c r="Q14" s="333">
        <f>O14/O10</f>
        <v>0.50464396284829727</v>
      </c>
    </row>
    <row r="15" spans="1:17" s="253" customFormat="1">
      <c r="A15" s="260" t="s">
        <v>90</v>
      </c>
      <c r="B15" s="260" t="s">
        <v>91</v>
      </c>
      <c r="C15" s="267">
        <v>6736.8284005248597</v>
      </c>
      <c r="D15" s="267">
        <v>6845.6749545193397</v>
      </c>
      <c r="E15" s="267">
        <v>6855.2974351432504</v>
      </c>
      <c r="F15" s="267">
        <v>6799.3994854303501</v>
      </c>
      <c r="G15" s="267">
        <v>6851.0846864212899</v>
      </c>
      <c r="H15" s="267">
        <v>6896.7898734820001</v>
      </c>
      <c r="I15" s="267">
        <v>6784.1767979920796</v>
      </c>
      <c r="J15" s="267">
        <v>6817.3511144538797</v>
      </c>
      <c r="K15" s="267">
        <v>6897.6838394934202</v>
      </c>
      <c r="L15" s="267">
        <v>6835.9324311152805</v>
      </c>
      <c r="M15" s="267">
        <v>6832.8721291940901</v>
      </c>
      <c r="N15" s="267">
        <v>6795.1115558336196</v>
      </c>
      <c r="O15" s="267">
        <f>IFERROR(SUMPRODUCT(C15:N15,$C$14:$N$14)/$O$14,0)</f>
        <v>6832.3388247345047</v>
      </c>
    </row>
    <row r="16" spans="1:17" s="253" customFormat="1">
      <c r="A16" s="260" t="s">
        <v>55</v>
      </c>
      <c r="B16" s="260" t="s">
        <v>91</v>
      </c>
      <c r="C16" s="267">
        <v>6331.7793828876238</v>
      </c>
      <c r="D16" s="267">
        <v>6327.6425693981791</v>
      </c>
      <c r="E16" s="267">
        <v>6345.3425138325065</v>
      </c>
      <c r="F16" s="267">
        <v>6327.8237416204238</v>
      </c>
      <c r="G16" s="267">
        <v>6373.2295595361038</v>
      </c>
      <c r="H16" s="267">
        <v>6243.3001857798381</v>
      </c>
      <c r="I16" s="267">
        <v>6268.7386978746026</v>
      </c>
      <c r="J16" s="267">
        <v>6402.2298368615757</v>
      </c>
      <c r="K16" s="267">
        <v>6455.7439711831212</v>
      </c>
      <c r="L16" s="267">
        <v>6429.1850997886104</v>
      </c>
      <c r="M16" s="267">
        <v>6453.9309387797784</v>
      </c>
      <c r="N16" s="267">
        <v>6360.7188727803714</v>
      </c>
      <c r="O16" s="267">
        <f>IFERROR(SUMPRODUCT(C16:N16,$C$14:$N$14)/$O$14,0)</f>
        <v>6355.6512817964895</v>
      </c>
    </row>
    <row r="17" spans="1:17">
      <c r="A17" s="279" t="s">
        <v>16</v>
      </c>
      <c r="B17" s="279" t="s">
        <v>92</v>
      </c>
      <c r="C17" s="269">
        <v>0.63238991761318497</v>
      </c>
      <c r="D17" s="269">
        <v>0.69248100776136201</v>
      </c>
      <c r="E17" s="269">
        <v>0.65200146322569297</v>
      </c>
      <c r="F17" s="269">
        <v>0.65479545313176901</v>
      </c>
      <c r="G17" s="269">
        <v>0.61486787827618805</v>
      </c>
      <c r="H17" s="269">
        <v>0.63759554200202295</v>
      </c>
      <c r="I17" s="269">
        <v>0.63464406615669899</v>
      </c>
      <c r="J17" s="269">
        <v>0.55063000651322802</v>
      </c>
      <c r="K17" s="269">
        <v>0.52383376576180996</v>
      </c>
      <c r="L17" s="269">
        <v>0.52785902773208504</v>
      </c>
      <c r="M17" s="269">
        <v>0.546982631574634</v>
      </c>
      <c r="N17" s="269">
        <v>0.54360501085869495</v>
      </c>
      <c r="O17" s="269">
        <f t="shared" ref="O17:O20" si="4">IFERROR(SUMPRODUCT(C17:N17,$C$14:$N$14)/$O$14,0)</f>
        <v>0.60341465782487103</v>
      </c>
    </row>
    <row r="18" spans="1:17">
      <c r="A18" s="279" t="s">
        <v>17</v>
      </c>
      <c r="B18" s="279" t="s">
        <v>92</v>
      </c>
      <c r="C18" s="269">
        <v>5.1400008226411904</v>
      </c>
      <c r="D18" s="269">
        <v>4.5591191358841403</v>
      </c>
      <c r="E18" s="269">
        <v>4.5963271300049602</v>
      </c>
      <c r="F18" s="269">
        <v>5.1237409897543804</v>
      </c>
      <c r="G18" s="269">
        <v>4.8279056232027298</v>
      </c>
      <c r="H18" s="269">
        <v>4.5406008919884</v>
      </c>
      <c r="I18" s="269">
        <v>5.46940983358121</v>
      </c>
      <c r="J18" s="269">
        <v>4.9514040687002403</v>
      </c>
      <c r="K18" s="269">
        <v>4.2318464131914997</v>
      </c>
      <c r="L18" s="269">
        <v>4.7988366524975996</v>
      </c>
      <c r="M18" s="269">
        <v>4.93003836984703</v>
      </c>
      <c r="N18" s="269">
        <v>4.9975468448450897</v>
      </c>
      <c r="O18" s="269">
        <f t="shared" si="4"/>
        <v>4.8411373574408625</v>
      </c>
    </row>
    <row r="19" spans="1:17">
      <c r="A19" s="279" t="s">
        <v>21</v>
      </c>
      <c r="B19" s="279" t="s">
        <v>92</v>
      </c>
      <c r="C19" s="269">
        <v>7.9684127195664098</v>
      </c>
      <c r="D19" s="269">
        <v>7.5073713345746302</v>
      </c>
      <c r="E19" s="269">
        <v>7.3053122036805602</v>
      </c>
      <c r="F19" s="269">
        <v>7.3141874168513201</v>
      </c>
      <c r="G19" s="269">
        <v>7.2934235711691597</v>
      </c>
      <c r="H19" s="269">
        <v>7.0845271641510301</v>
      </c>
      <c r="I19" s="269">
        <v>7.3044096894042596</v>
      </c>
      <c r="J19" s="269">
        <v>7.5575721221498098</v>
      </c>
      <c r="K19" s="269">
        <v>7.1826945652590499</v>
      </c>
      <c r="L19" s="269">
        <v>7.4774673877961497</v>
      </c>
      <c r="M19" s="269">
        <v>7.3249599667415399</v>
      </c>
      <c r="N19" s="269">
        <v>7.6231050296600698</v>
      </c>
      <c r="O19" s="269">
        <f t="shared" si="4"/>
        <v>7.386331839135952</v>
      </c>
    </row>
    <row r="20" spans="1:17">
      <c r="A20" s="279" t="s">
        <v>22</v>
      </c>
      <c r="B20" s="279" t="s">
        <v>92</v>
      </c>
      <c r="C20" s="269">
        <v>13.501773791466501</v>
      </c>
      <c r="D20" s="269">
        <v>14.506560947286875</v>
      </c>
      <c r="E20" s="269">
        <v>14.200725957541751</v>
      </c>
      <c r="F20" s="269">
        <v>13.742458193290251</v>
      </c>
      <c r="G20" s="269">
        <v>13.759598617916499</v>
      </c>
      <c r="H20" s="269">
        <v>15.888522129933875</v>
      </c>
      <c r="I20" s="269">
        <v>14.347097458553</v>
      </c>
      <c r="J20" s="269">
        <v>13.186564691276374</v>
      </c>
      <c r="K20" s="269">
        <v>13.129570168035125</v>
      </c>
      <c r="L20" s="269">
        <v>12.982684650667624</v>
      </c>
      <c r="M20" s="269">
        <v>12.464583441012387</v>
      </c>
      <c r="N20" s="269">
        <v>13.528504363957126</v>
      </c>
      <c r="O20" s="269">
        <f t="shared" si="4"/>
        <v>13.846499085482177</v>
      </c>
    </row>
    <row r="21" spans="1:17">
      <c r="A21" s="280" t="s">
        <v>100</v>
      </c>
      <c r="B21" s="280" t="s">
        <v>89</v>
      </c>
      <c r="C21" s="281">
        <v>100</v>
      </c>
      <c r="D21" s="281">
        <v>100</v>
      </c>
      <c r="E21" s="281">
        <v>120</v>
      </c>
      <c r="F21" s="281">
        <v>110</v>
      </c>
      <c r="G21" s="281">
        <v>130</v>
      </c>
      <c r="H21" s="281">
        <v>120</v>
      </c>
      <c r="I21" s="281">
        <v>130</v>
      </c>
      <c r="J21" s="281">
        <v>150</v>
      </c>
      <c r="K21" s="281">
        <v>120</v>
      </c>
      <c r="L21" s="281">
        <v>130</v>
      </c>
      <c r="M21" s="281">
        <v>120</v>
      </c>
      <c r="N21" s="281">
        <v>150</v>
      </c>
      <c r="O21" s="281">
        <f>SUM(C21:N21)</f>
        <v>1480</v>
      </c>
      <c r="Q21" s="333">
        <f>O21/O10</f>
        <v>0.45820433436532509</v>
      </c>
    </row>
    <row r="22" spans="1:17" s="253" customFormat="1">
      <c r="A22" s="260" t="s">
        <v>90</v>
      </c>
      <c r="B22" s="260" t="s">
        <v>91</v>
      </c>
      <c r="C22" s="267">
        <v>6866.5729118116296</v>
      </c>
      <c r="D22" s="267">
        <v>6778.7713472953101</v>
      </c>
      <c r="E22" s="267">
        <v>6894.8648036480299</v>
      </c>
      <c r="F22" s="267">
        <v>6822.1779433422898</v>
      </c>
      <c r="G22" s="267">
        <v>6836.7654822437498</v>
      </c>
      <c r="H22" s="267">
        <v>6757.1098548029504</v>
      </c>
      <c r="I22" s="267">
        <v>6815.11599487684</v>
      </c>
      <c r="J22" s="267">
        <v>6823.9609273455098</v>
      </c>
      <c r="K22" s="267">
        <v>6790.9747463019803</v>
      </c>
      <c r="L22" s="267">
        <v>6843.9083947406598</v>
      </c>
      <c r="M22" s="267">
        <v>6814.79129923659</v>
      </c>
      <c r="N22" s="267">
        <v>6804.9310621081804</v>
      </c>
      <c r="O22" s="267">
        <f>IFERROR(SUMPRODUCT(C22:N22,$C$21:$N$21)/$O$21,0)</f>
        <v>6820.736058052099</v>
      </c>
    </row>
    <row r="23" spans="1:17" s="253" customFormat="1">
      <c r="A23" s="260" t="s">
        <v>55</v>
      </c>
      <c r="B23" s="260" t="s">
        <v>91</v>
      </c>
      <c r="C23" s="267">
        <v>6528.8012797245638</v>
      </c>
      <c r="D23" s="267">
        <v>6523.4410485998433</v>
      </c>
      <c r="E23" s="267">
        <v>6602.1856468823917</v>
      </c>
      <c r="F23" s="267">
        <v>6481.08549184607</v>
      </c>
      <c r="G23" s="267">
        <v>6487.5273811442139</v>
      </c>
      <c r="H23" s="267">
        <v>6515.571438084402</v>
      </c>
      <c r="I23" s="267">
        <v>6445.0322974685605</v>
      </c>
      <c r="J23" s="267">
        <v>6472.1448439150581</v>
      </c>
      <c r="K23" s="267">
        <v>6412.4032320438118</v>
      </c>
      <c r="L23" s="267">
        <v>6476.7335262632087</v>
      </c>
      <c r="M23" s="267">
        <v>6460.6228119435345</v>
      </c>
      <c r="N23" s="267">
        <v>6423.295236099113</v>
      </c>
      <c r="O23" s="267">
        <f t="shared" ref="O23:O27" si="5">IFERROR(SUMPRODUCT(C23:N23,$C$21:$N$21)/$O$21,0)</f>
        <v>6482.8119871932486</v>
      </c>
    </row>
    <row r="24" spans="1:17">
      <c r="A24" s="279" t="s">
        <v>16</v>
      </c>
      <c r="B24" s="279" t="s">
        <v>92</v>
      </c>
      <c r="C24" s="269">
        <v>1.8419030452067799</v>
      </c>
      <c r="D24" s="269">
        <v>2.1453577261518602</v>
      </c>
      <c r="E24" s="269">
        <v>1.7213436922084799</v>
      </c>
      <c r="F24" s="269">
        <v>1.7720411434008401</v>
      </c>
      <c r="G24" s="269">
        <v>1.7757748411372201</v>
      </c>
      <c r="H24" s="269">
        <v>2.0870683125705898</v>
      </c>
      <c r="I24" s="269">
        <v>1.81379341991147</v>
      </c>
      <c r="J24" s="269">
        <v>1.82869354084894</v>
      </c>
      <c r="K24" s="269">
        <v>1.84821414527398</v>
      </c>
      <c r="L24" s="269">
        <v>1.8968173866107201</v>
      </c>
      <c r="M24" s="269">
        <v>1.81902940099376</v>
      </c>
      <c r="N24" s="269">
        <v>1.9904988877701799</v>
      </c>
      <c r="O24" s="269">
        <f t="shared" si="5"/>
        <v>1.8762420726514626</v>
      </c>
    </row>
    <row r="25" spans="1:17">
      <c r="A25" s="279" t="s">
        <v>17</v>
      </c>
      <c r="B25" s="279" t="s">
        <v>92</v>
      </c>
      <c r="C25" s="269">
        <v>6.7257045938398603</v>
      </c>
      <c r="D25" s="269">
        <v>7.6729169335237897</v>
      </c>
      <c r="E25" s="269">
        <v>55.9656466134116</v>
      </c>
      <c r="F25" s="269">
        <v>5.9370559464232704</v>
      </c>
      <c r="G25" s="269">
        <v>5.2917712925480398</v>
      </c>
      <c r="H25" s="269">
        <v>7.3265169057402604</v>
      </c>
      <c r="I25" s="269">
        <v>5.9374765556133804</v>
      </c>
      <c r="J25" s="269">
        <v>5.9831573658387596</v>
      </c>
      <c r="K25" s="269">
        <v>6.0080331869390102</v>
      </c>
      <c r="L25" s="269">
        <v>6.0190798405328803</v>
      </c>
      <c r="M25" s="269">
        <v>6.0931431583968196</v>
      </c>
      <c r="N25" s="269">
        <v>5.9789559137233397</v>
      </c>
      <c r="O25" s="269">
        <f t="shared" si="5"/>
        <v>10.254553163544609</v>
      </c>
    </row>
    <row r="26" spans="1:17">
      <c r="A26" s="279" t="s">
        <v>21</v>
      </c>
      <c r="B26" s="279" t="s">
        <v>92</v>
      </c>
      <c r="C26" s="269">
        <v>7.2396068035292096</v>
      </c>
      <c r="D26" s="269">
        <v>7.1179754392605297</v>
      </c>
      <c r="E26" s="269">
        <v>6.70650535542008</v>
      </c>
      <c r="F26" s="269">
        <v>6.8833177652101698</v>
      </c>
      <c r="G26" s="269">
        <v>6.7128750919537499</v>
      </c>
      <c r="H26" s="269">
        <v>6.6876777458339998</v>
      </c>
      <c r="I26" s="269">
        <v>6.6455047447535698</v>
      </c>
      <c r="J26" s="269">
        <v>6.3583254552017303</v>
      </c>
      <c r="K26" s="269">
        <v>6.7263937642713101</v>
      </c>
      <c r="L26" s="269">
        <v>6.4663362167734801</v>
      </c>
      <c r="M26" s="269">
        <v>6.2063255544558302</v>
      </c>
      <c r="N26" s="269">
        <v>6.1537235204866203</v>
      </c>
      <c r="O26" s="269">
        <f t="shared" si="5"/>
        <v>6.6257918257808086</v>
      </c>
    </row>
    <row r="27" spans="1:17">
      <c r="A27" s="279" t="s">
        <v>22</v>
      </c>
      <c r="B27" s="279" t="s">
        <v>92</v>
      </c>
      <c r="C27" s="269">
        <v>11.802556881451491</v>
      </c>
      <c r="D27" s="269">
        <v>10.616484809103152</v>
      </c>
      <c r="E27" s="269">
        <v>10.666707929638552</v>
      </c>
      <c r="F27" s="269">
        <v>11.538927408118219</v>
      </c>
      <c r="G27" s="269">
        <v>11.478201392020001</v>
      </c>
      <c r="H27" s="269">
        <v>10.023203001736388</v>
      </c>
      <c r="I27" s="269">
        <v>11.71496750954244</v>
      </c>
      <c r="J27" s="269">
        <v>11.1861149948812</v>
      </c>
      <c r="K27" s="269">
        <v>11.92604943552946</v>
      </c>
      <c r="L27" s="269">
        <v>11.484406114408591</v>
      </c>
      <c r="M27" s="269">
        <v>11.08083488825698</v>
      </c>
      <c r="N27" s="269">
        <v>11.4168335968786</v>
      </c>
      <c r="O27" s="269">
        <f t="shared" si="5"/>
        <v>11.252249091491917</v>
      </c>
    </row>
    <row r="28" spans="1:17">
      <c r="A28" s="280" t="s">
        <v>62</v>
      </c>
      <c r="B28" s="280" t="s">
        <v>89</v>
      </c>
      <c r="C28" s="281">
        <v>7</v>
      </c>
      <c r="D28" s="281">
        <v>5</v>
      </c>
      <c r="E28" s="281">
        <v>8</v>
      </c>
      <c r="F28" s="281">
        <v>7</v>
      </c>
      <c r="G28" s="281">
        <v>10</v>
      </c>
      <c r="H28" s="281">
        <v>15</v>
      </c>
      <c r="I28" s="281">
        <v>15</v>
      </c>
      <c r="J28" s="281">
        <v>20</v>
      </c>
      <c r="K28" s="281">
        <v>10</v>
      </c>
      <c r="L28" s="281">
        <v>8</v>
      </c>
      <c r="M28" s="281">
        <v>7</v>
      </c>
      <c r="N28" s="281">
        <v>8</v>
      </c>
      <c r="O28" s="281">
        <f>SUM(C28:N28)</f>
        <v>120</v>
      </c>
      <c r="Q28" s="333">
        <f>O28/O10</f>
        <v>3.7151702786377708E-2</v>
      </c>
    </row>
    <row r="29" spans="1:17" s="253" customFormat="1">
      <c r="A29" s="260" t="s">
        <v>90</v>
      </c>
      <c r="B29" s="260" t="s">
        <v>91</v>
      </c>
      <c r="C29" s="267">
        <v>3851.3</v>
      </c>
      <c r="D29" s="267">
        <v>3874.3</v>
      </c>
      <c r="E29" s="267">
        <v>4709.1499999999996</v>
      </c>
      <c r="F29" s="267">
        <v>3863.65</v>
      </c>
      <c r="G29" s="267">
        <v>3953.65</v>
      </c>
      <c r="H29" s="267">
        <v>6126.55</v>
      </c>
      <c r="I29" s="267">
        <v>6034.4</v>
      </c>
      <c r="J29" s="267">
        <v>5942.25</v>
      </c>
      <c r="K29" s="267">
        <v>5918.25</v>
      </c>
      <c r="L29" s="267">
        <v>5969.25</v>
      </c>
      <c r="M29" s="267">
        <v>5910.25</v>
      </c>
      <c r="N29" s="267">
        <v>5938.25</v>
      </c>
      <c r="O29" s="267">
        <f>IFERROR(SUMPRODUCT(C29:N29,$C$28:$N$28)/$O$28,0)</f>
        <v>5397.1612500000001</v>
      </c>
    </row>
    <row r="30" spans="1:17" s="253" customFormat="1">
      <c r="A30" s="260" t="s">
        <v>55</v>
      </c>
      <c r="B30" s="260" t="s">
        <v>91</v>
      </c>
      <c r="C30" s="267">
        <v>3581.7630737660656</v>
      </c>
      <c r="D30" s="267">
        <v>3599.0009409474374</v>
      </c>
      <c r="E30" s="267">
        <v>4341.3047199482971</v>
      </c>
      <c r="F30" s="267">
        <v>3587.2262601626016</v>
      </c>
      <c r="G30" s="267">
        <v>3651.2002116062845</v>
      </c>
      <c r="H30" s="267">
        <v>5641.0448876583969</v>
      </c>
      <c r="I30" s="267">
        <v>5567.1957616646541</v>
      </c>
      <c r="J30" s="267">
        <v>5442.612127455508</v>
      </c>
      <c r="K30" s="267">
        <v>5422.5221928173087</v>
      </c>
      <c r="L30" s="267">
        <v>5471.7948296685745</v>
      </c>
      <c r="M30" s="267">
        <v>5388.1089836950741</v>
      </c>
      <c r="N30" s="267">
        <v>5438.948456537958</v>
      </c>
      <c r="O30" s="267">
        <f t="shared" ref="O30:O34" si="6">IFERROR(SUMPRODUCT(C30:N30,$C$28:$N$28)/$O$28,0)</f>
        <v>4963.534610921115</v>
      </c>
    </row>
    <row r="31" spans="1:17">
      <c r="A31" s="279" t="s">
        <v>16</v>
      </c>
      <c r="B31" s="279" t="s">
        <v>92</v>
      </c>
      <c r="C31" s="269">
        <v>1.1599999999999999</v>
      </c>
      <c r="D31" s="269">
        <v>1.1499999999999999</v>
      </c>
      <c r="E31" s="269">
        <v>1.44</v>
      </c>
      <c r="F31" s="269">
        <v>0.51</v>
      </c>
      <c r="G31" s="269">
        <v>0.5</v>
      </c>
      <c r="H31" s="269">
        <v>1.45</v>
      </c>
      <c r="I31" s="269">
        <v>1.5216666666666649</v>
      </c>
      <c r="J31" s="269">
        <v>1.5933333333333299</v>
      </c>
      <c r="K31" s="269">
        <v>1.61333333333333</v>
      </c>
      <c r="L31" s="269">
        <v>1.5833333333333299</v>
      </c>
      <c r="M31" s="269">
        <v>1.5533333333333299</v>
      </c>
      <c r="N31" s="269">
        <v>1.61333333333333</v>
      </c>
      <c r="O31" s="269">
        <f t="shared" si="6"/>
        <v>1.3581805555555537</v>
      </c>
    </row>
    <row r="32" spans="1:17">
      <c r="A32" s="279" t="s">
        <v>17</v>
      </c>
      <c r="B32" s="279" t="s">
        <v>92</v>
      </c>
      <c r="C32" s="269">
        <v>13.6</v>
      </c>
      <c r="D32" s="269">
        <v>13.18</v>
      </c>
      <c r="E32" s="269">
        <v>12.69</v>
      </c>
      <c r="F32" s="269">
        <v>14.445</v>
      </c>
      <c r="G32" s="269">
        <v>14.2</v>
      </c>
      <c r="H32" s="269">
        <v>6.835</v>
      </c>
      <c r="I32" s="269">
        <v>8.9933333333333252</v>
      </c>
      <c r="J32" s="269">
        <v>11.15166666666665</v>
      </c>
      <c r="K32" s="269">
        <v>11.1416666666666</v>
      </c>
      <c r="L32" s="269">
        <v>11.011666666666599</v>
      </c>
      <c r="M32" s="269">
        <v>11.171666666666599</v>
      </c>
      <c r="N32" s="269">
        <v>11.9816666666666</v>
      </c>
      <c r="O32" s="269">
        <f t="shared" si="6"/>
        <v>11.164652777777754</v>
      </c>
    </row>
    <row r="33" spans="1:15">
      <c r="A33" s="279" t="s">
        <v>21</v>
      </c>
      <c r="B33" s="279" t="s">
        <v>92</v>
      </c>
      <c r="C33" s="269">
        <v>7.41</v>
      </c>
      <c r="D33" s="269">
        <v>7.54</v>
      </c>
      <c r="E33" s="269">
        <v>7.16</v>
      </c>
      <c r="F33" s="269">
        <v>6.52</v>
      </c>
      <c r="G33" s="269">
        <v>6.43</v>
      </c>
      <c r="H33" s="269">
        <v>6.09</v>
      </c>
      <c r="I33" s="269">
        <v>6.1266666666666652</v>
      </c>
      <c r="J33" s="269">
        <v>6.1633333333333304</v>
      </c>
      <c r="K33" s="269">
        <v>6.1633333333333304</v>
      </c>
      <c r="L33" s="269">
        <v>6.1633333333333304</v>
      </c>
      <c r="M33" s="269">
        <v>6.1633333333333304</v>
      </c>
      <c r="N33" s="269">
        <v>6.1633333333333304</v>
      </c>
      <c r="O33" s="269">
        <f t="shared" si="6"/>
        <v>6.3891388888888878</v>
      </c>
    </row>
    <row r="34" spans="1:15">
      <c r="A34" s="279" t="s">
        <v>22</v>
      </c>
      <c r="B34" s="279" t="s">
        <v>92</v>
      </c>
      <c r="C34" s="269">
        <v>13.89</v>
      </c>
      <c r="D34" s="269">
        <v>14.11</v>
      </c>
      <c r="E34" s="269">
        <v>14.411999999999999</v>
      </c>
      <c r="F34" s="269">
        <v>13.208</v>
      </c>
      <c r="G34" s="269">
        <v>13.587999999999999</v>
      </c>
      <c r="H34" s="269">
        <v>13.532</v>
      </c>
      <c r="I34" s="269">
        <v>13.394666666666662</v>
      </c>
      <c r="J34" s="269">
        <v>14.053333333333327</v>
      </c>
      <c r="K34" s="269">
        <v>14.0233333333333</v>
      </c>
      <c r="L34" s="269">
        <v>13.983333333333301</v>
      </c>
      <c r="M34" s="269">
        <v>14.453333333333299</v>
      </c>
      <c r="N34" s="269">
        <v>14.053333333333301</v>
      </c>
      <c r="O34" s="269">
        <f t="shared" si="6"/>
        <v>13.850655555555546</v>
      </c>
    </row>
    <row r="38" spans="1:15" ht="14.5">
      <c r="A38" s="282"/>
      <c r="B38" s="282"/>
      <c r="C38" s="282"/>
      <c r="D38" s="282"/>
      <c r="E38" s="282"/>
      <c r="F38" s="282"/>
      <c r="G38" s="282"/>
      <c r="H38" s="282"/>
    </row>
    <row r="39" spans="1:15" ht="14.5">
      <c r="A39" s="282"/>
      <c r="B39" s="282"/>
      <c r="C39" s="282"/>
      <c r="D39" s="282"/>
      <c r="E39" s="282"/>
      <c r="F39" s="282"/>
      <c r="G39" s="282"/>
      <c r="H39" s="282"/>
    </row>
    <row r="40" spans="1:15" ht="14.5">
      <c r="A40" s="282"/>
      <c r="B40" s="282"/>
      <c r="C40" s="282"/>
      <c r="D40" s="282"/>
      <c r="E40" s="282"/>
      <c r="F40" s="282"/>
      <c r="G40" s="282"/>
      <c r="H40" s="282"/>
    </row>
    <row r="41" spans="1:15" ht="14.5">
      <c r="A41" s="282"/>
      <c r="B41" s="282"/>
      <c r="C41" s="282"/>
      <c r="D41" s="282"/>
      <c r="E41" s="282"/>
      <c r="F41" s="282"/>
      <c r="G41" s="282"/>
      <c r="H41" s="282"/>
    </row>
    <row r="42" spans="1:15" ht="14.5">
      <c r="A42" s="282"/>
      <c r="B42" s="282"/>
      <c r="C42" s="334"/>
      <c r="D42" s="334"/>
      <c r="E42" s="334"/>
      <c r="F42" s="334"/>
      <c r="G42" s="334"/>
      <c r="H42" s="334"/>
      <c r="I42" s="332"/>
      <c r="J42" s="332"/>
      <c r="K42" s="332"/>
      <c r="L42" s="332"/>
      <c r="M42" s="332"/>
      <c r="N42" s="332"/>
      <c r="O42" s="330"/>
    </row>
    <row r="43" spans="1:15" ht="14.5">
      <c r="A43" s="282"/>
      <c r="B43" s="282"/>
      <c r="C43" s="334"/>
      <c r="D43" s="334"/>
      <c r="E43" s="334"/>
      <c r="F43" s="334"/>
      <c r="G43" s="334"/>
      <c r="H43" s="334"/>
      <c r="I43" s="332"/>
      <c r="J43" s="332"/>
      <c r="K43" s="332"/>
      <c r="L43" s="332"/>
      <c r="M43" s="332"/>
      <c r="N43" s="332"/>
      <c r="O43" s="330"/>
    </row>
    <row r="44" spans="1:15" ht="14.5">
      <c r="A44" s="282"/>
      <c r="B44" s="282"/>
      <c r="C44" s="334"/>
      <c r="D44" s="334"/>
      <c r="E44" s="334"/>
      <c r="F44" s="334"/>
      <c r="G44" s="334"/>
      <c r="H44" s="334"/>
      <c r="I44" s="332"/>
      <c r="J44" s="332"/>
      <c r="K44" s="332"/>
      <c r="L44" s="332"/>
      <c r="M44" s="332"/>
      <c r="N44" s="332"/>
      <c r="O44" s="330"/>
    </row>
    <row r="45" spans="1:15" ht="14.5">
      <c r="A45" s="282"/>
      <c r="B45" s="282"/>
      <c r="C45" s="282"/>
      <c r="D45" s="282"/>
      <c r="E45" s="282"/>
      <c r="F45" s="282"/>
      <c r="G45" s="282"/>
      <c r="H45" s="282"/>
    </row>
    <row r="46" spans="1:15" ht="14.5">
      <c r="A46" s="282"/>
      <c r="B46" s="282"/>
      <c r="C46" s="282"/>
      <c r="D46" s="282"/>
      <c r="E46" s="282"/>
      <c r="F46" s="282"/>
      <c r="G46" s="282"/>
      <c r="H46" s="282"/>
    </row>
    <row r="47" spans="1:15" ht="14.5">
      <c r="A47" s="282"/>
      <c r="B47" s="282"/>
      <c r="C47" s="282"/>
      <c r="D47" s="282"/>
      <c r="E47" s="282"/>
      <c r="F47" s="282"/>
      <c r="G47" s="282"/>
      <c r="H47" s="282"/>
    </row>
    <row r="48" spans="1:15" ht="14.5">
      <c r="A48" s="282"/>
      <c r="B48" s="282"/>
      <c r="C48" s="282"/>
      <c r="D48" s="282"/>
      <c r="E48" s="282"/>
      <c r="F48" s="282"/>
      <c r="G48" s="282"/>
      <c r="H48" s="282"/>
    </row>
    <row r="49" spans="1:8" ht="14.5">
      <c r="A49" s="282"/>
      <c r="B49" s="282"/>
      <c r="C49" s="282"/>
      <c r="D49" s="282"/>
      <c r="E49" s="282"/>
      <c r="F49" s="282"/>
      <c r="G49" s="282"/>
      <c r="H49" s="282"/>
    </row>
    <row r="50" spans="1:8" ht="14.5">
      <c r="A50" s="282"/>
      <c r="B50" s="282"/>
      <c r="C50" s="282"/>
      <c r="D50" s="282"/>
      <c r="E50" s="282"/>
      <c r="F50" s="282"/>
      <c r="G50" s="282"/>
      <c r="H50" s="282"/>
    </row>
    <row r="51" spans="1:8" ht="14.5">
      <c r="A51" s="282"/>
      <c r="B51" s="282"/>
      <c r="C51" s="282"/>
      <c r="D51" s="282"/>
      <c r="E51" s="282"/>
      <c r="F51" s="282"/>
      <c r="G51" s="282"/>
      <c r="H51" s="282"/>
    </row>
    <row r="52" spans="1:8" ht="14.5">
      <c r="A52" s="282"/>
      <c r="B52" s="282"/>
      <c r="C52" s="282"/>
      <c r="D52" s="282"/>
      <c r="E52" s="282"/>
      <c r="F52" s="282"/>
      <c r="G52" s="282"/>
      <c r="H52" s="282"/>
    </row>
    <row r="53" spans="1:8" ht="14.5">
      <c r="A53" s="282"/>
      <c r="B53" s="282"/>
      <c r="C53" s="282"/>
      <c r="D53" s="282"/>
      <c r="E53" s="282"/>
      <c r="F53" s="282"/>
      <c r="G53" s="282"/>
      <c r="H53" s="282"/>
    </row>
    <row r="54" spans="1:8" ht="14.5">
      <c r="A54" s="282"/>
      <c r="B54" s="282"/>
      <c r="C54" s="282"/>
      <c r="D54" s="282"/>
      <c r="E54" s="282"/>
      <c r="F54" s="282"/>
      <c r="G54" s="282"/>
      <c r="H54" s="282"/>
    </row>
  </sheetData>
  <mergeCells count="1">
    <mergeCell ref="C5:O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2A71-8740-45D3-AF30-FC1B77BF45EA}">
  <sheetPr>
    <tabColor theme="8"/>
  </sheetPr>
  <dimension ref="A1:Q34"/>
  <sheetViews>
    <sheetView zoomScale="70" zoomScaleNormal="70" workbookViewId="0">
      <selection activeCell="Q12" sqref="Q12"/>
    </sheetView>
  </sheetViews>
  <sheetFormatPr defaultColWidth="8.81640625" defaultRowHeight="12.5"/>
  <cols>
    <col min="1" max="1" width="23.1796875" style="284" customWidth="1"/>
    <col min="2" max="2" width="9.81640625" style="284" customWidth="1"/>
    <col min="3" max="14" width="12.54296875" style="284" bestFit="1" customWidth="1"/>
    <col min="15" max="15" width="9.81640625" style="284" bestFit="1" customWidth="1"/>
    <col min="16" max="16" width="2.6328125" style="273" customWidth="1"/>
    <col min="17" max="16384" width="8.81640625" style="284"/>
  </cols>
  <sheetData>
    <row r="1" spans="1:17" ht="18">
      <c r="A1" s="272" t="s">
        <v>120</v>
      </c>
      <c r="B1" s="283"/>
    </row>
    <row r="2" spans="1:17" ht="18">
      <c r="A2" s="283"/>
      <c r="B2" s="283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285"/>
    </row>
    <row r="3" spans="1:17" s="296" customFormat="1" ht="13">
      <c r="A3" s="328" t="s">
        <v>113</v>
      </c>
      <c r="B3" s="329" t="s">
        <v>121</v>
      </c>
      <c r="C3" s="330"/>
      <c r="I3" s="313"/>
      <c r="J3" s="313"/>
      <c r="K3" s="313"/>
      <c r="L3" s="313"/>
      <c r="M3" s="313"/>
      <c r="N3" s="313"/>
    </row>
    <row r="4" spans="1:17" s="296" customFormat="1" ht="13">
      <c r="A4" s="328" t="s">
        <v>115</v>
      </c>
      <c r="B4" s="329">
        <v>45573</v>
      </c>
      <c r="C4" s="331"/>
      <c r="I4" s="313"/>
      <c r="J4" s="313"/>
      <c r="K4" s="313"/>
      <c r="L4" s="313"/>
      <c r="M4" s="313"/>
      <c r="N4" s="313"/>
    </row>
    <row r="5" spans="1:17">
      <c r="C5" s="476">
        <v>2025</v>
      </c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</row>
    <row r="6" spans="1:17">
      <c r="A6" s="286" t="s">
        <v>52</v>
      </c>
      <c r="B6" s="286" t="s">
        <v>78</v>
      </c>
      <c r="C6" s="286" t="s">
        <v>4</v>
      </c>
      <c r="D6" s="286" t="s">
        <v>5</v>
      </c>
      <c r="E6" s="286" t="s">
        <v>6</v>
      </c>
      <c r="F6" s="286" t="s">
        <v>7</v>
      </c>
      <c r="G6" s="286" t="s">
        <v>8</v>
      </c>
      <c r="H6" s="286" t="s">
        <v>9</v>
      </c>
      <c r="I6" s="286" t="s">
        <v>10</v>
      </c>
      <c r="J6" s="286" t="s">
        <v>11</v>
      </c>
      <c r="K6" s="286" t="s">
        <v>12</v>
      </c>
      <c r="L6" s="286" t="s">
        <v>13</v>
      </c>
      <c r="M6" s="286" t="s">
        <v>14</v>
      </c>
      <c r="N6" s="286" t="s">
        <v>15</v>
      </c>
      <c r="O6" s="286" t="s">
        <v>1</v>
      </c>
    </row>
    <row r="7" spans="1:17">
      <c r="A7" s="287" t="s">
        <v>26</v>
      </c>
      <c r="B7" s="288"/>
      <c r="C7" s="288"/>
      <c r="D7" s="288"/>
      <c r="E7" s="288"/>
      <c r="F7" s="288"/>
      <c r="G7" s="288"/>
      <c r="H7" s="288"/>
      <c r="I7" s="288"/>
      <c r="J7" s="288"/>
      <c r="K7" s="288"/>
      <c r="L7" s="288"/>
      <c r="M7" s="288"/>
      <c r="N7" s="288"/>
      <c r="O7" s="289"/>
    </row>
    <row r="8" spans="1:17">
      <c r="A8" s="290" t="s">
        <v>79</v>
      </c>
      <c r="B8" s="290" t="s">
        <v>80</v>
      </c>
      <c r="C8" s="291">
        <v>7995</v>
      </c>
      <c r="D8" s="291">
        <v>7084</v>
      </c>
      <c r="E8" s="291">
        <v>7619</v>
      </c>
      <c r="F8" s="291">
        <v>7232</v>
      </c>
      <c r="G8" s="291">
        <v>7571</v>
      </c>
      <c r="H8" s="291">
        <v>7592.9999999999991</v>
      </c>
      <c r="I8" s="291">
        <v>8096.9999999999982</v>
      </c>
      <c r="J8" s="291">
        <v>8330.0000000000018</v>
      </c>
      <c r="K8" s="291">
        <v>7698</v>
      </c>
      <c r="L8" s="291">
        <v>7481.9999999999991</v>
      </c>
      <c r="M8" s="291">
        <v>6860</v>
      </c>
      <c r="N8" s="291">
        <v>7389.0000000000009</v>
      </c>
      <c r="O8" s="291">
        <f t="shared" ref="O8:O10" si="0">SUM(C8:N8)</f>
        <v>90950</v>
      </c>
    </row>
    <row r="9" spans="1:17">
      <c r="A9" s="290" t="s">
        <v>81</v>
      </c>
      <c r="B9" s="290" t="s">
        <v>82</v>
      </c>
      <c r="C9" s="291">
        <v>684</v>
      </c>
      <c r="D9" s="291">
        <v>657.99999999999989</v>
      </c>
      <c r="E9" s="291">
        <v>685.5</v>
      </c>
      <c r="F9" s="291">
        <v>564</v>
      </c>
      <c r="G9" s="291">
        <v>663</v>
      </c>
      <c r="H9" s="291">
        <v>712</v>
      </c>
      <c r="I9" s="291">
        <v>745</v>
      </c>
      <c r="J9" s="291">
        <v>751.99999999999989</v>
      </c>
      <c r="K9" s="291">
        <v>704</v>
      </c>
      <c r="L9" s="291">
        <v>627.5</v>
      </c>
      <c r="M9" s="291">
        <v>589</v>
      </c>
      <c r="N9" s="291">
        <v>616</v>
      </c>
      <c r="O9" s="291">
        <f t="shared" si="0"/>
        <v>8000</v>
      </c>
    </row>
    <row r="10" spans="1:17">
      <c r="A10" s="290" t="s">
        <v>83</v>
      </c>
      <c r="B10" s="290" t="s">
        <v>82</v>
      </c>
      <c r="C10" s="291">
        <v>700</v>
      </c>
      <c r="D10" s="291">
        <v>700</v>
      </c>
      <c r="E10" s="291">
        <v>700</v>
      </c>
      <c r="F10" s="291">
        <v>650</v>
      </c>
      <c r="G10" s="291">
        <v>650</v>
      </c>
      <c r="H10" s="291">
        <v>650</v>
      </c>
      <c r="I10" s="291">
        <v>700</v>
      </c>
      <c r="J10" s="291">
        <v>710</v>
      </c>
      <c r="K10" s="291">
        <v>700</v>
      </c>
      <c r="L10" s="291">
        <v>660</v>
      </c>
      <c r="M10" s="291">
        <v>640</v>
      </c>
      <c r="N10" s="291">
        <v>640</v>
      </c>
      <c r="O10" s="291">
        <f t="shared" si="0"/>
        <v>8100</v>
      </c>
    </row>
    <row r="11" spans="1:17">
      <c r="A11" s="290" t="s">
        <v>84</v>
      </c>
      <c r="B11" s="290" t="s">
        <v>85</v>
      </c>
      <c r="C11" s="292">
        <f>C8/C9</f>
        <v>11.68859649122807</v>
      </c>
      <c r="D11" s="292">
        <f t="shared" ref="D11:O11" si="1">D8/D9</f>
        <v>10.765957446808512</v>
      </c>
      <c r="E11" s="292">
        <f t="shared" si="1"/>
        <v>11.114514952589351</v>
      </c>
      <c r="F11" s="292">
        <f t="shared" si="1"/>
        <v>12.822695035460994</v>
      </c>
      <c r="G11" s="292">
        <f t="shared" si="1"/>
        <v>11.419306184012067</v>
      </c>
      <c r="H11" s="292">
        <f t="shared" si="1"/>
        <v>10.664325842696629</v>
      </c>
      <c r="I11" s="292">
        <f t="shared" si="1"/>
        <v>10.868456375838925</v>
      </c>
      <c r="J11" s="292">
        <f t="shared" si="1"/>
        <v>11.077127659574472</v>
      </c>
      <c r="K11" s="292">
        <f t="shared" si="1"/>
        <v>10.934659090909092</v>
      </c>
      <c r="L11" s="292">
        <f t="shared" si="1"/>
        <v>11.923505976095615</v>
      </c>
      <c r="M11" s="292">
        <f t="shared" si="1"/>
        <v>11.646859083191851</v>
      </c>
      <c r="N11" s="292">
        <f t="shared" si="1"/>
        <v>11.995129870129871</v>
      </c>
      <c r="O11" s="292">
        <f t="shared" si="1"/>
        <v>11.36875</v>
      </c>
    </row>
    <row r="12" spans="1:17">
      <c r="A12" s="290" t="s">
        <v>86</v>
      </c>
      <c r="B12" s="290" t="s">
        <v>85</v>
      </c>
      <c r="C12" s="292">
        <f>C8/C10</f>
        <v>11.421428571428571</v>
      </c>
      <c r="D12" s="292">
        <f t="shared" ref="D12:O12" si="2">D8/D10</f>
        <v>10.119999999999999</v>
      </c>
      <c r="E12" s="292">
        <f t="shared" si="2"/>
        <v>10.884285714285713</v>
      </c>
      <c r="F12" s="292">
        <f t="shared" si="2"/>
        <v>11.126153846153846</v>
      </c>
      <c r="G12" s="292">
        <f t="shared" si="2"/>
        <v>11.647692307692308</v>
      </c>
      <c r="H12" s="292">
        <f t="shared" si="2"/>
        <v>11.681538461538461</v>
      </c>
      <c r="I12" s="292">
        <f t="shared" si="2"/>
        <v>11.567142857142855</v>
      </c>
      <c r="J12" s="292">
        <f t="shared" si="2"/>
        <v>11.732394366197186</v>
      </c>
      <c r="K12" s="292">
        <f t="shared" si="2"/>
        <v>10.997142857142856</v>
      </c>
      <c r="L12" s="292">
        <f t="shared" si="2"/>
        <v>11.336363636363634</v>
      </c>
      <c r="M12" s="292">
        <f t="shared" si="2"/>
        <v>10.71875</v>
      </c>
      <c r="N12" s="292">
        <f t="shared" si="2"/>
        <v>11.545312500000001</v>
      </c>
      <c r="O12" s="292">
        <f t="shared" si="2"/>
        <v>11.228395061728396</v>
      </c>
    </row>
    <row r="13" spans="1:17">
      <c r="A13" s="287" t="s">
        <v>87</v>
      </c>
      <c r="B13" s="288"/>
      <c r="C13" s="288"/>
      <c r="D13" s="288"/>
      <c r="E13" s="288"/>
      <c r="F13" s="288"/>
      <c r="G13" s="288"/>
      <c r="H13" s="288"/>
      <c r="I13" s="288"/>
      <c r="J13" s="288"/>
      <c r="K13" s="288"/>
      <c r="L13" s="288"/>
      <c r="M13" s="288"/>
      <c r="N13" s="288"/>
      <c r="O13" s="289"/>
    </row>
    <row r="14" spans="1:17">
      <c r="A14" s="293" t="s">
        <v>101</v>
      </c>
      <c r="B14" s="293" t="s">
        <v>89</v>
      </c>
      <c r="C14" s="294">
        <v>400</v>
      </c>
      <c r="D14" s="294">
        <v>480</v>
      </c>
      <c r="E14" s="294">
        <v>480</v>
      </c>
      <c r="F14" s="294">
        <v>465</v>
      </c>
      <c r="G14" s="294">
        <v>465</v>
      </c>
      <c r="H14" s="294">
        <v>460</v>
      </c>
      <c r="I14" s="294">
        <v>500</v>
      </c>
      <c r="J14" s="294">
        <v>490</v>
      </c>
      <c r="K14" s="294">
        <v>480</v>
      </c>
      <c r="L14" s="294">
        <v>460</v>
      </c>
      <c r="M14" s="294">
        <v>440</v>
      </c>
      <c r="N14" s="294">
        <v>440</v>
      </c>
      <c r="O14" s="294">
        <f>SUM(C14:N14)</f>
        <v>5560</v>
      </c>
      <c r="Q14" s="333"/>
    </row>
    <row r="15" spans="1:17">
      <c r="A15" s="290" t="s">
        <v>90</v>
      </c>
      <c r="B15" s="290" t="s">
        <v>91</v>
      </c>
      <c r="C15" s="291">
        <v>6356.6925470965252</v>
      </c>
      <c r="D15" s="291">
        <v>6211.4538260228337</v>
      </c>
      <c r="E15" s="291">
        <v>6164.5544016431613</v>
      </c>
      <c r="F15" s="291">
        <v>6166.0094507997619</v>
      </c>
      <c r="G15" s="291">
        <v>6215.1100090485816</v>
      </c>
      <c r="H15" s="291">
        <v>6171.0496619071164</v>
      </c>
      <c r="I15" s="291">
        <v>6202.3209166438128</v>
      </c>
      <c r="J15" s="291">
        <v>6155.9114021228361</v>
      </c>
      <c r="K15" s="291">
        <v>6139.5186044126785</v>
      </c>
      <c r="L15" s="291">
        <v>6134.6756366575009</v>
      </c>
      <c r="M15" s="291">
        <v>6109.9272503642815</v>
      </c>
      <c r="N15" s="291">
        <v>6139.0822659124397</v>
      </c>
      <c r="O15" s="291">
        <f>IFERROR(SUMPRODUCT(C15:N15,$C$14:$N$14)/$O$14,0)</f>
        <v>6178.9757764261567</v>
      </c>
      <c r="P15" s="253"/>
    </row>
    <row r="16" spans="1:17">
      <c r="A16" s="290" t="s">
        <v>55</v>
      </c>
      <c r="B16" s="290" t="s">
        <v>91</v>
      </c>
      <c r="C16" s="291">
        <v>6030.4357814927362</v>
      </c>
      <c r="D16" s="291">
        <v>5774.2276646849386</v>
      </c>
      <c r="E16" s="291">
        <v>5860.9708116608763</v>
      </c>
      <c r="F16" s="291">
        <v>5868.1864226528614</v>
      </c>
      <c r="G16" s="291">
        <v>5954.6027202388759</v>
      </c>
      <c r="H16" s="291">
        <v>5916.1255336096965</v>
      </c>
      <c r="I16" s="291">
        <v>5984.1869808979909</v>
      </c>
      <c r="J16" s="291">
        <v>5944.3265998459783</v>
      </c>
      <c r="K16" s="291">
        <v>5921.0085428423181</v>
      </c>
      <c r="L16" s="291">
        <v>5916.7362162196005</v>
      </c>
      <c r="M16" s="291">
        <v>5898.2909887133328</v>
      </c>
      <c r="N16" s="291">
        <v>5928.9325032790275</v>
      </c>
      <c r="O16" s="291">
        <f>IFERROR(SUMPRODUCT(C16:N16,$C$14:$N$14)/$O$14,0)</f>
        <v>5915.2264206877153</v>
      </c>
      <c r="P16" s="253"/>
    </row>
    <row r="17" spans="1:16">
      <c r="A17" s="290" t="s">
        <v>16</v>
      </c>
      <c r="B17" s="290" t="s">
        <v>92</v>
      </c>
      <c r="C17" s="292">
        <v>0.53158467391584474</v>
      </c>
      <c r="D17" s="292">
        <v>0.52888776957649841</v>
      </c>
      <c r="E17" s="292">
        <v>0.51140210533143016</v>
      </c>
      <c r="F17" s="292">
        <v>0.47876764008773132</v>
      </c>
      <c r="G17" s="292">
        <v>0.51889295774581812</v>
      </c>
      <c r="H17" s="292">
        <v>0.54684188086311158</v>
      </c>
      <c r="I17" s="292">
        <v>0.61559945024075446</v>
      </c>
      <c r="J17" s="292">
        <v>0.65164339698113882</v>
      </c>
      <c r="K17" s="292">
        <v>0.57082928603597893</v>
      </c>
      <c r="L17" s="292">
        <v>0.61027739358512456</v>
      </c>
      <c r="M17" s="292">
        <v>0.68842584286686559</v>
      </c>
      <c r="N17" s="292">
        <v>0.67517043062076731</v>
      </c>
      <c r="O17" s="292">
        <f t="shared" ref="O17:O20" si="3">IFERROR(SUMPRODUCT(C17:N17,$C$14:$N$14)/$O$14,0)</f>
        <v>0.57720242104926189</v>
      </c>
    </row>
    <row r="18" spans="1:16">
      <c r="A18" s="290" t="s">
        <v>17</v>
      </c>
      <c r="B18" s="290" t="s">
        <v>92</v>
      </c>
      <c r="C18" s="292">
        <v>4.5798126626659954</v>
      </c>
      <c r="D18" s="292">
        <v>4.3819201459010451</v>
      </c>
      <c r="E18" s="292">
        <v>4.7059230060586206</v>
      </c>
      <c r="F18" s="292">
        <v>4.7159271838283319</v>
      </c>
      <c r="G18" s="292">
        <v>4.4700417129915948</v>
      </c>
      <c r="H18" s="292">
        <v>4.6727263311539593</v>
      </c>
      <c r="I18" s="292">
        <v>5.1675000848450257</v>
      </c>
      <c r="J18" s="292">
        <v>5.2806866728952429</v>
      </c>
      <c r="K18" s="292">
        <v>5.376416049039725</v>
      </c>
      <c r="L18" s="292">
        <v>5.2082429049172614</v>
      </c>
      <c r="M18" s="292">
        <v>4.9554984587139774</v>
      </c>
      <c r="N18" s="292">
        <v>5.0376142722205035</v>
      </c>
      <c r="O18" s="292">
        <f t="shared" si="3"/>
        <v>4.8848465793008069</v>
      </c>
    </row>
    <row r="19" spans="1:16">
      <c r="A19" s="290" t="s">
        <v>21</v>
      </c>
      <c r="B19" s="290" t="s">
        <v>92</v>
      </c>
      <c r="C19" s="292">
        <v>11.532529614702808</v>
      </c>
      <c r="D19" s="292">
        <v>12.161691848905418</v>
      </c>
      <c r="E19" s="292">
        <v>11.768774375470745</v>
      </c>
      <c r="F19" s="292">
        <v>10.98217037670126</v>
      </c>
      <c r="G19" s="292">
        <v>11.996304820089939</v>
      </c>
      <c r="H19" s="292">
        <v>11.373388092536571</v>
      </c>
      <c r="I19" s="292">
        <v>10.851380733454274</v>
      </c>
      <c r="J19" s="292">
        <v>11.259921803513318</v>
      </c>
      <c r="K19" s="292">
        <v>11.128284461914429</v>
      </c>
      <c r="L19" s="292">
        <v>11.312911978882918</v>
      </c>
      <c r="M19" s="292">
        <v>11.810253610966651</v>
      </c>
      <c r="N19" s="292">
        <v>11.519677357231016</v>
      </c>
      <c r="O19" s="292">
        <f t="shared" si="3"/>
        <v>11.469446555956317</v>
      </c>
    </row>
    <row r="20" spans="1:16">
      <c r="A20" s="290" t="s">
        <v>22</v>
      </c>
      <c r="B20" s="290" t="s">
        <v>92</v>
      </c>
      <c r="C20" s="292">
        <v>16.073115860649153</v>
      </c>
      <c r="D20" s="292">
        <v>18.344657603302554</v>
      </c>
      <c r="E20" s="292">
        <v>16.11386576058236</v>
      </c>
      <c r="F20" s="292">
        <v>15.281800435496748</v>
      </c>
      <c r="G20" s="292">
        <v>15.684993194579956</v>
      </c>
      <c r="H20" s="292">
        <v>15.034525665926573</v>
      </c>
      <c r="I20" s="292">
        <v>13.98671336913484</v>
      </c>
      <c r="J20" s="292">
        <v>14.31000661999747</v>
      </c>
      <c r="K20" s="292">
        <v>14.291295324058144</v>
      </c>
      <c r="L20" s="292">
        <v>14.463594053767407</v>
      </c>
      <c r="M20" s="292">
        <v>14.864978729110646</v>
      </c>
      <c r="N20" s="292">
        <v>14.548488178736108</v>
      </c>
      <c r="O20" s="292">
        <f t="shared" si="3"/>
        <v>15.241913451679135</v>
      </c>
    </row>
    <row r="21" spans="1:16">
      <c r="A21" s="293" t="s">
        <v>102</v>
      </c>
      <c r="B21" s="293" t="s">
        <v>89</v>
      </c>
      <c r="C21" s="294">
        <v>300</v>
      </c>
      <c r="D21" s="294">
        <v>220</v>
      </c>
      <c r="E21" s="294">
        <v>220</v>
      </c>
      <c r="F21" s="294">
        <v>185</v>
      </c>
      <c r="G21" s="294">
        <v>185</v>
      </c>
      <c r="H21" s="294">
        <v>190</v>
      </c>
      <c r="I21" s="294">
        <v>200</v>
      </c>
      <c r="J21" s="294">
        <v>220</v>
      </c>
      <c r="K21" s="294">
        <v>220</v>
      </c>
      <c r="L21" s="294">
        <v>200</v>
      </c>
      <c r="M21" s="294">
        <v>200</v>
      </c>
      <c r="N21" s="294">
        <v>200</v>
      </c>
      <c r="O21" s="294">
        <f>SUM(C21:N21)</f>
        <v>2540</v>
      </c>
    </row>
    <row r="22" spans="1:16">
      <c r="A22" s="290" t="s">
        <v>90</v>
      </c>
      <c r="B22" s="290" t="s">
        <v>91</v>
      </c>
      <c r="C22" s="291">
        <v>6236.9633725340573</v>
      </c>
      <c r="D22" s="291">
        <v>6049.98596898503</v>
      </c>
      <c r="E22" s="291">
        <v>6043.2429543555481</v>
      </c>
      <c r="F22" s="291">
        <v>6018.0484067916277</v>
      </c>
      <c r="G22" s="291">
        <v>5964.0677015533784</v>
      </c>
      <c r="H22" s="291">
        <v>5984.9900837226314</v>
      </c>
      <c r="I22" s="291">
        <v>5967.310770711375</v>
      </c>
      <c r="J22" s="291">
        <v>6020.9507001098882</v>
      </c>
      <c r="K22" s="291">
        <v>6068.0016231944192</v>
      </c>
      <c r="L22" s="291">
        <v>6040.4014429466706</v>
      </c>
      <c r="M22" s="291">
        <v>5983.9187632225994</v>
      </c>
      <c r="N22" s="291">
        <v>6135.5256276071068</v>
      </c>
      <c r="O22" s="291">
        <f>IFERROR(SUMPRODUCT(C22:N22,$C$21:$N$21)/$O$21,0)</f>
        <v>6051.3542530987279</v>
      </c>
      <c r="P22" s="253"/>
    </row>
    <row r="23" spans="1:16">
      <c r="A23" s="290" t="s">
        <v>55</v>
      </c>
      <c r="B23" s="290" t="s">
        <v>91</v>
      </c>
      <c r="C23" s="291">
        <v>5978.3054556265597</v>
      </c>
      <c r="D23" s="291">
        <v>5788.4873674777928</v>
      </c>
      <c r="E23" s="291">
        <v>5780.4749200608012</v>
      </c>
      <c r="F23" s="291">
        <v>5757.1238943170265</v>
      </c>
      <c r="G23" s="291">
        <v>5689.0305770952909</v>
      </c>
      <c r="H23" s="291">
        <v>5723.4268887854187</v>
      </c>
      <c r="I23" s="291">
        <v>5710.0662701682413</v>
      </c>
      <c r="J23" s="291">
        <v>5767.3036052663256</v>
      </c>
      <c r="K23" s="291">
        <v>5816.7183587027257</v>
      </c>
      <c r="L23" s="291">
        <v>5783.9440068778431</v>
      </c>
      <c r="M23" s="291">
        <v>5714.3881793197588</v>
      </c>
      <c r="N23" s="291">
        <v>5899.7670661427646</v>
      </c>
      <c r="O23" s="291">
        <f t="shared" ref="O23:O27" si="4">IFERROR(SUMPRODUCT(C23:N23,$C$21:$N$21)/$O$21,0)</f>
        <v>5792.8232136227871</v>
      </c>
      <c r="P23" s="253"/>
    </row>
    <row r="24" spans="1:16">
      <c r="A24" s="290" t="s">
        <v>16</v>
      </c>
      <c r="B24" s="290" t="s">
        <v>92</v>
      </c>
      <c r="C24" s="292">
        <v>1.787024420543599</v>
      </c>
      <c r="D24" s="292">
        <v>1.8050807511941165</v>
      </c>
      <c r="E24" s="292">
        <v>1.753484658353373</v>
      </c>
      <c r="F24" s="292">
        <v>1.7530000378904598</v>
      </c>
      <c r="G24" s="292">
        <v>1.7123074495204251</v>
      </c>
      <c r="H24" s="292">
        <v>1.7853721095868915</v>
      </c>
      <c r="I24" s="292">
        <v>1.8238815961156631</v>
      </c>
      <c r="J24" s="292">
        <v>1.7419960155643373</v>
      </c>
      <c r="K24" s="292">
        <v>1.7014004656420247</v>
      </c>
      <c r="L24" s="292">
        <v>1.7605879730997038</v>
      </c>
      <c r="M24" s="292">
        <v>1.767814198414398</v>
      </c>
      <c r="N24" s="292">
        <v>1.7232917279280713</v>
      </c>
      <c r="O24" s="292">
        <f t="shared" si="4"/>
        <v>1.7606128453673298</v>
      </c>
    </row>
    <row r="25" spans="1:16">
      <c r="A25" s="290" t="s">
        <v>17</v>
      </c>
      <c r="B25" s="290" t="s">
        <v>92</v>
      </c>
      <c r="C25" s="292">
        <v>4.7301044978019764</v>
      </c>
      <c r="D25" s="292">
        <v>5.5271121039826419</v>
      </c>
      <c r="E25" s="292">
        <v>5.5457883214480397</v>
      </c>
      <c r="F25" s="292">
        <v>5.7432540624021691</v>
      </c>
      <c r="G25" s="292">
        <v>6.1338157267673825</v>
      </c>
      <c r="H25" s="292">
        <v>6.4531615243414668</v>
      </c>
      <c r="I25" s="292">
        <v>6.4437425567786066</v>
      </c>
      <c r="J25" s="292">
        <v>6.2121469296871501</v>
      </c>
      <c r="K25" s="292">
        <v>5.7608226161450142</v>
      </c>
      <c r="L25" s="292">
        <v>5.8895183832541882</v>
      </c>
      <c r="M25" s="292">
        <v>6.1089249013580069</v>
      </c>
      <c r="N25" s="292">
        <v>5.1119700187862556</v>
      </c>
      <c r="O25" s="292">
        <f t="shared" si="4"/>
        <v>5.7572096518405811</v>
      </c>
    </row>
    <row r="26" spans="1:16">
      <c r="A26" s="290" t="s">
        <v>21</v>
      </c>
      <c r="B26" s="290" t="s">
        <v>92</v>
      </c>
      <c r="C26" s="292">
        <v>11.089447843541894</v>
      </c>
      <c r="D26" s="292">
        <v>10.939007756939889</v>
      </c>
      <c r="E26" s="292">
        <v>11.103271057993588</v>
      </c>
      <c r="F26" s="292">
        <v>10.753087747400615</v>
      </c>
      <c r="G26" s="292">
        <v>10.931757250593529</v>
      </c>
      <c r="H26" s="292">
        <v>10.542872135234294</v>
      </c>
      <c r="I26" s="292">
        <v>10.926300465614883</v>
      </c>
      <c r="J26" s="292">
        <v>10.532727609486793</v>
      </c>
      <c r="K26" s="292">
        <v>10.519638665180322</v>
      </c>
      <c r="L26" s="292">
        <v>10.608982288782695</v>
      </c>
      <c r="M26" s="292">
        <v>10.409757384707607</v>
      </c>
      <c r="N26" s="292">
        <v>10.300642053236681</v>
      </c>
      <c r="O26" s="292">
        <f t="shared" si="4"/>
        <v>10.736864071482877</v>
      </c>
    </row>
    <row r="27" spans="1:16">
      <c r="A27" s="290" t="s">
        <v>22</v>
      </c>
      <c r="B27" s="290" t="s">
        <v>92</v>
      </c>
      <c r="C27" s="292">
        <v>14.77672590471496</v>
      </c>
      <c r="D27" s="292">
        <v>14.788491878026898</v>
      </c>
      <c r="E27" s="292">
        <v>14.968616021907097</v>
      </c>
      <c r="F27" s="292">
        <v>14.622565939548902</v>
      </c>
      <c r="G27" s="292">
        <v>15.039201128192587</v>
      </c>
      <c r="H27" s="292">
        <v>14.452434531645325</v>
      </c>
      <c r="I27" s="292">
        <v>14.766174108649652</v>
      </c>
      <c r="J27" s="292">
        <v>14.301752611637571</v>
      </c>
      <c r="K27" s="292">
        <v>14.225128330536242</v>
      </c>
      <c r="L27" s="292">
        <v>14.404258385302949</v>
      </c>
      <c r="M27" s="292">
        <v>14.445124735031138</v>
      </c>
      <c r="N27" s="292">
        <v>13.747354344462451</v>
      </c>
      <c r="O27" s="292">
        <f t="shared" si="4"/>
        <v>14.551758700752847</v>
      </c>
    </row>
    <row r="29" spans="1:16">
      <c r="C29" s="332"/>
    </row>
    <row r="31" spans="1:16">
      <c r="C31" s="332"/>
      <c r="D31" s="332"/>
      <c r="E31" s="332"/>
      <c r="F31" s="332"/>
      <c r="G31" s="332"/>
      <c r="H31" s="332"/>
      <c r="I31" s="332"/>
      <c r="J31" s="332"/>
      <c r="K31" s="332"/>
      <c r="L31" s="332"/>
      <c r="M31" s="332"/>
      <c r="N31" s="332"/>
    </row>
    <row r="32" spans="1:16">
      <c r="C32" s="332"/>
      <c r="D32" s="332"/>
      <c r="E32" s="332"/>
      <c r="F32" s="332"/>
      <c r="G32" s="332"/>
      <c r="H32" s="332"/>
      <c r="I32" s="332"/>
      <c r="J32" s="332"/>
      <c r="K32" s="332"/>
      <c r="L32" s="332"/>
      <c r="M32" s="332"/>
      <c r="N32" s="332"/>
    </row>
    <row r="33" spans="3:15">
      <c r="C33" s="330"/>
      <c r="D33" s="330"/>
      <c r="E33" s="330"/>
      <c r="F33" s="330"/>
      <c r="G33" s="330"/>
      <c r="H33" s="330"/>
      <c r="I33" s="330"/>
      <c r="J33" s="330"/>
      <c r="K33" s="330"/>
      <c r="L33" s="330"/>
      <c r="M33" s="330"/>
      <c r="N33" s="330"/>
      <c r="O33" s="330"/>
    </row>
    <row r="34" spans="3:15">
      <c r="C34" s="330"/>
      <c r="D34" s="330"/>
      <c r="E34" s="330"/>
      <c r="F34" s="330"/>
      <c r="G34" s="330"/>
      <c r="H34" s="330"/>
      <c r="I34" s="330"/>
      <c r="J34" s="330"/>
      <c r="K34" s="330"/>
      <c r="L34" s="330"/>
      <c r="M34" s="330"/>
      <c r="N34" s="330"/>
      <c r="O34" s="330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F0D7-301B-46E8-A2E0-7418BEB7C23B}">
  <sheetPr>
    <tabColor theme="8"/>
  </sheetPr>
  <dimension ref="A1:Q53"/>
  <sheetViews>
    <sheetView zoomScale="85" zoomScaleNormal="85" workbookViewId="0">
      <selection activeCell="Q49" sqref="Q49"/>
    </sheetView>
  </sheetViews>
  <sheetFormatPr defaultColWidth="8.90625" defaultRowHeight="12.5"/>
  <cols>
    <col min="1" max="1" width="23.1796875" style="296" customWidth="1"/>
    <col min="2" max="2" width="9.6328125" style="296" customWidth="1"/>
    <col min="3" max="15" width="11.81640625" style="296" customWidth="1"/>
    <col min="16" max="16" width="1.6328125" style="296" customWidth="1"/>
    <col min="17" max="16384" width="8.90625" style="296"/>
  </cols>
  <sheetData>
    <row r="1" spans="1:17" ht="18">
      <c r="A1" s="295" t="s">
        <v>122</v>
      </c>
      <c r="B1" s="295"/>
      <c r="I1" s="254"/>
      <c r="J1" s="254"/>
      <c r="K1" s="254"/>
      <c r="L1" s="254"/>
      <c r="M1" s="254"/>
      <c r="N1" s="254"/>
    </row>
    <row r="2" spans="1:17" ht="18">
      <c r="A2" s="295"/>
      <c r="B2" s="295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8"/>
    </row>
    <row r="3" spans="1:17" ht="13">
      <c r="A3" s="328" t="s">
        <v>113</v>
      </c>
      <c r="B3" s="329" t="s">
        <v>123</v>
      </c>
      <c r="C3" s="330"/>
      <c r="I3" s="313"/>
      <c r="J3" s="313"/>
      <c r="K3" s="313"/>
      <c r="L3" s="313"/>
      <c r="M3" s="313"/>
      <c r="N3" s="313"/>
    </row>
    <row r="4" spans="1:17" ht="13">
      <c r="A4" s="328" t="s">
        <v>115</v>
      </c>
      <c r="B4" s="329">
        <v>45612</v>
      </c>
      <c r="C4" s="331"/>
      <c r="I4" s="313"/>
      <c r="J4" s="313"/>
      <c r="K4" s="313"/>
      <c r="L4" s="313"/>
      <c r="M4" s="313"/>
      <c r="N4" s="313"/>
    </row>
    <row r="5" spans="1:17">
      <c r="C5" s="477">
        <v>2025</v>
      </c>
      <c r="D5" s="477"/>
      <c r="E5" s="477"/>
      <c r="F5" s="477"/>
      <c r="G5" s="477"/>
      <c r="H5" s="477"/>
      <c r="I5" s="477"/>
      <c r="J5" s="477"/>
      <c r="K5" s="477"/>
      <c r="L5" s="477"/>
      <c r="M5" s="477"/>
      <c r="N5" s="477"/>
      <c r="O5" s="477"/>
    </row>
    <row r="6" spans="1:17">
      <c r="A6" s="299" t="s">
        <v>52</v>
      </c>
      <c r="B6" s="299" t="s">
        <v>78</v>
      </c>
      <c r="C6" s="299" t="s">
        <v>4</v>
      </c>
      <c r="D6" s="299" t="s">
        <v>5</v>
      </c>
      <c r="E6" s="299" t="s">
        <v>6</v>
      </c>
      <c r="F6" s="299" t="s">
        <v>7</v>
      </c>
      <c r="G6" s="299" t="s">
        <v>8</v>
      </c>
      <c r="H6" s="299" t="s">
        <v>9</v>
      </c>
      <c r="I6" s="299" t="s">
        <v>10</v>
      </c>
      <c r="J6" s="299" t="s">
        <v>11</v>
      </c>
      <c r="K6" s="299" t="s">
        <v>12</v>
      </c>
      <c r="L6" s="299" t="s">
        <v>13</v>
      </c>
      <c r="M6" s="299" t="s">
        <v>14</v>
      </c>
      <c r="N6" s="299" t="s">
        <v>15</v>
      </c>
      <c r="O6" s="299" t="s">
        <v>1</v>
      </c>
    </row>
    <row r="7" spans="1:17">
      <c r="A7" s="300" t="s">
        <v>3</v>
      </c>
      <c r="B7" s="301"/>
      <c r="C7" s="301"/>
      <c r="D7" s="301"/>
      <c r="E7" s="301"/>
      <c r="F7" s="301"/>
      <c r="G7" s="301"/>
      <c r="H7" s="301"/>
      <c r="I7" s="301"/>
      <c r="J7" s="301"/>
      <c r="K7" s="301"/>
      <c r="L7" s="301"/>
      <c r="M7" s="301"/>
      <c r="N7" s="301"/>
      <c r="O7" s="302"/>
    </row>
    <row r="8" spans="1:17">
      <c r="A8" s="303" t="s">
        <v>79</v>
      </c>
      <c r="B8" s="303" t="s">
        <v>80</v>
      </c>
      <c r="C8" s="261">
        <v>103.00700003222835</v>
      </c>
      <c r="D8" s="261">
        <v>93.069999998767926</v>
      </c>
      <c r="E8" s="261">
        <v>98.05900000904235</v>
      </c>
      <c r="F8" s="261">
        <v>280.62450003328621</v>
      </c>
      <c r="G8" s="261">
        <v>579.37850009221097</v>
      </c>
      <c r="H8" s="261">
        <v>448.88900009712</v>
      </c>
      <c r="I8" s="261">
        <v>536.382999964639</v>
      </c>
      <c r="J8" s="261">
        <v>575.345000118852</v>
      </c>
      <c r="K8" s="261">
        <v>590.09399996139598</v>
      </c>
      <c r="L8" s="261">
        <v>632.10300000592349</v>
      </c>
      <c r="M8" s="261">
        <v>557.71999993702639</v>
      </c>
      <c r="N8" s="261">
        <v>543.93500004792293</v>
      </c>
      <c r="O8" s="261">
        <f>SUM(C8:N8)</f>
        <v>5038.6080002984163</v>
      </c>
    </row>
    <row r="9" spans="1:17">
      <c r="A9" s="303" t="s">
        <v>81</v>
      </c>
      <c r="B9" s="303" t="s">
        <v>82</v>
      </c>
      <c r="C9" s="261">
        <v>0</v>
      </c>
      <c r="D9" s="261">
        <v>0</v>
      </c>
      <c r="E9" s="261">
        <v>0</v>
      </c>
      <c r="F9" s="261">
        <v>0</v>
      </c>
      <c r="G9" s="261">
        <v>20</v>
      </c>
      <c r="H9" s="261">
        <v>37</v>
      </c>
      <c r="I9" s="261">
        <v>51</v>
      </c>
      <c r="J9" s="261">
        <v>60</v>
      </c>
      <c r="K9" s="261">
        <v>70</v>
      </c>
      <c r="L9" s="261">
        <v>75</v>
      </c>
      <c r="M9" s="261">
        <v>68</v>
      </c>
      <c r="N9" s="261">
        <v>67</v>
      </c>
      <c r="O9" s="261">
        <f>SUM(C9:N9)</f>
        <v>448</v>
      </c>
      <c r="Q9" s="333"/>
    </row>
    <row r="10" spans="1:17">
      <c r="A10" s="303" t="s">
        <v>83</v>
      </c>
      <c r="B10" s="303" t="s">
        <v>82</v>
      </c>
      <c r="C10" s="261">
        <v>0</v>
      </c>
      <c r="D10" s="261">
        <v>0</v>
      </c>
      <c r="E10" s="261">
        <v>0</v>
      </c>
      <c r="F10" s="261">
        <v>0</v>
      </c>
      <c r="G10" s="261">
        <v>18</v>
      </c>
      <c r="H10" s="261">
        <v>35</v>
      </c>
      <c r="I10" s="261">
        <v>50</v>
      </c>
      <c r="J10" s="261">
        <v>58</v>
      </c>
      <c r="K10" s="261">
        <v>68</v>
      </c>
      <c r="L10" s="261">
        <v>72</v>
      </c>
      <c r="M10" s="261">
        <v>66</v>
      </c>
      <c r="N10" s="261">
        <v>66</v>
      </c>
      <c r="O10" s="261">
        <f>SUM(C10:N10)</f>
        <v>433</v>
      </c>
      <c r="Q10" s="333"/>
    </row>
    <row r="11" spans="1:17">
      <c r="A11" s="303" t="s">
        <v>84</v>
      </c>
      <c r="B11" s="303" t="s">
        <v>85</v>
      </c>
      <c r="C11" s="262" t="e">
        <f>C8/C9</f>
        <v>#DIV/0!</v>
      </c>
      <c r="D11" s="262" t="e">
        <f t="shared" ref="D11:N11" si="0">D8/D9</f>
        <v>#DIV/0!</v>
      </c>
      <c r="E11" s="262" t="e">
        <f t="shared" si="0"/>
        <v>#DIV/0!</v>
      </c>
      <c r="F11" s="262" t="e">
        <f t="shared" si="0"/>
        <v>#DIV/0!</v>
      </c>
      <c r="G11" s="262">
        <f t="shared" si="0"/>
        <v>28.968925004610547</v>
      </c>
      <c r="H11" s="262">
        <f t="shared" si="0"/>
        <v>12.132135137760001</v>
      </c>
      <c r="I11" s="262">
        <f t="shared" si="0"/>
        <v>10.517313724796843</v>
      </c>
      <c r="J11" s="262">
        <f t="shared" si="0"/>
        <v>9.5890833353142</v>
      </c>
      <c r="K11" s="262">
        <f t="shared" si="0"/>
        <v>8.4299142851628002</v>
      </c>
      <c r="L11" s="262">
        <f t="shared" si="0"/>
        <v>8.4280400000789797</v>
      </c>
      <c r="M11" s="262">
        <f t="shared" si="0"/>
        <v>8.2017647049562701</v>
      </c>
      <c r="N11" s="262">
        <f t="shared" si="0"/>
        <v>8.1184328365361633</v>
      </c>
      <c r="O11" s="262">
        <f t="shared" ref="O11" si="1">IFERROR(O8/O9,0)</f>
        <v>11.246892857808964</v>
      </c>
    </row>
    <row r="12" spans="1:17">
      <c r="A12" s="303" t="s">
        <v>86</v>
      </c>
      <c r="B12" s="303" t="s">
        <v>85</v>
      </c>
      <c r="C12" s="262" t="e">
        <f>C8/C10</f>
        <v>#DIV/0!</v>
      </c>
      <c r="D12" s="262" t="e">
        <f t="shared" ref="D12:O12" si="2">D8/D10</f>
        <v>#DIV/0!</v>
      </c>
      <c r="E12" s="262" t="e">
        <f t="shared" si="2"/>
        <v>#DIV/0!</v>
      </c>
      <c r="F12" s="262" t="e">
        <f t="shared" si="2"/>
        <v>#DIV/0!</v>
      </c>
      <c r="G12" s="262">
        <f t="shared" si="2"/>
        <v>32.187694449567275</v>
      </c>
      <c r="H12" s="262">
        <f t="shared" si="2"/>
        <v>12.825400002774858</v>
      </c>
      <c r="I12" s="262">
        <f t="shared" si="2"/>
        <v>10.727659999292779</v>
      </c>
      <c r="J12" s="262">
        <f t="shared" si="2"/>
        <v>9.9197413813595166</v>
      </c>
      <c r="K12" s="262">
        <f t="shared" si="2"/>
        <v>8.6778529406087639</v>
      </c>
      <c r="L12" s="262">
        <f t="shared" si="2"/>
        <v>8.7792083334156032</v>
      </c>
      <c r="M12" s="262">
        <f t="shared" si="2"/>
        <v>8.4503030293488841</v>
      </c>
      <c r="N12" s="262">
        <f t="shared" si="2"/>
        <v>8.2414393946654982</v>
      </c>
      <c r="O12" s="262">
        <f t="shared" si="2"/>
        <v>11.63650808383006</v>
      </c>
    </row>
    <row r="13" spans="1:17">
      <c r="A13" s="300" t="s">
        <v>87</v>
      </c>
      <c r="B13" s="301"/>
      <c r="C13" s="301"/>
      <c r="D13" s="301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2"/>
    </row>
    <row r="14" spans="1:17">
      <c r="A14" s="304" t="s">
        <v>3</v>
      </c>
      <c r="B14" s="304" t="s">
        <v>89</v>
      </c>
      <c r="C14" s="305">
        <f>C10</f>
        <v>0</v>
      </c>
      <c r="D14" s="305">
        <f t="shared" ref="D14:N14" si="3">D10</f>
        <v>0</v>
      </c>
      <c r="E14" s="305">
        <f t="shared" si="3"/>
        <v>0</v>
      </c>
      <c r="F14" s="305">
        <f t="shared" si="3"/>
        <v>0</v>
      </c>
      <c r="G14" s="305">
        <f t="shared" si="3"/>
        <v>18</v>
      </c>
      <c r="H14" s="305">
        <f t="shared" si="3"/>
        <v>35</v>
      </c>
      <c r="I14" s="305">
        <f t="shared" si="3"/>
        <v>50</v>
      </c>
      <c r="J14" s="305">
        <f t="shared" si="3"/>
        <v>58</v>
      </c>
      <c r="K14" s="305">
        <f t="shared" si="3"/>
        <v>68</v>
      </c>
      <c r="L14" s="305">
        <f t="shared" si="3"/>
        <v>72</v>
      </c>
      <c r="M14" s="305">
        <f t="shared" si="3"/>
        <v>66</v>
      </c>
      <c r="N14" s="305">
        <f t="shared" si="3"/>
        <v>66</v>
      </c>
      <c r="O14" s="305">
        <f>SUM(C14:N14)</f>
        <v>433</v>
      </c>
    </row>
    <row r="15" spans="1:17">
      <c r="A15" s="303" t="s">
        <v>90</v>
      </c>
      <c r="B15" s="303" t="s">
        <v>91</v>
      </c>
      <c r="C15" s="306">
        <v>0</v>
      </c>
      <c r="D15" s="306">
        <v>0</v>
      </c>
      <c r="E15" s="306">
        <v>0</v>
      </c>
      <c r="F15" s="306">
        <v>0</v>
      </c>
      <c r="G15" s="306">
        <v>5253.8294970189691</v>
      </c>
      <c r="H15" s="306">
        <v>5240.798598123838</v>
      </c>
      <c r="I15" s="306">
        <v>5259.5890412593053</v>
      </c>
      <c r="J15" s="306">
        <v>5280.4872162430793</v>
      </c>
      <c r="K15" s="306">
        <v>5246.6255641592825</v>
      </c>
      <c r="L15" s="306">
        <v>5280.3768662007787</v>
      </c>
      <c r="M15" s="306">
        <v>5298.500846660173</v>
      </c>
      <c r="N15" s="306">
        <v>5258.6220705579553</v>
      </c>
      <c r="O15" s="306">
        <f>IFERROR(SUMPRODUCT(C15:N15,$C$14:$N$14)/$O$14,0)</f>
        <v>5267.834590649938</v>
      </c>
    </row>
    <row r="16" spans="1:17">
      <c r="A16" s="303" t="s">
        <v>55</v>
      </c>
      <c r="B16" s="303" t="s">
        <v>91</v>
      </c>
      <c r="C16" s="291">
        <v>0</v>
      </c>
      <c r="D16" s="291">
        <v>0</v>
      </c>
      <c r="E16" s="291">
        <v>0</v>
      </c>
      <c r="F16" s="291">
        <v>0</v>
      </c>
      <c r="G16" s="291">
        <v>4442.3524630978109</v>
      </c>
      <c r="H16" s="291">
        <v>4414.0197341055573</v>
      </c>
      <c r="I16" s="291">
        <v>4416.3842473113355</v>
      </c>
      <c r="J16" s="291">
        <v>4432.5862004850405</v>
      </c>
      <c r="K16" s="291">
        <v>4408.9259713034116</v>
      </c>
      <c r="L16" s="291">
        <v>4423.0871583211037</v>
      </c>
      <c r="M16" s="291">
        <v>4453.7859806142369</v>
      </c>
      <c r="N16" s="291">
        <v>4407.9044655308044</v>
      </c>
      <c r="O16" s="291">
        <f>IFERROR(SUMPRODUCT(C16:N16,$C$14:$N$14)/$O$14,0)</f>
        <v>4423.7945910311291</v>
      </c>
    </row>
    <row r="17" spans="1:16">
      <c r="A17" s="303" t="s">
        <v>16</v>
      </c>
      <c r="B17" s="303" t="s">
        <v>92</v>
      </c>
      <c r="C17" s="307">
        <v>0</v>
      </c>
      <c r="D17" s="307">
        <v>0</v>
      </c>
      <c r="E17" s="307">
        <v>0</v>
      </c>
      <c r="F17" s="307">
        <v>0</v>
      </c>
      <c r="G17" s="307">
        <v>0.38873573353044444</v>
      </c>
      <c r="H17" s="307">
        <v>0.35403485131504908</v>
      </c>
      <c r="I17" s="307">
        <v>0.38863711531936274</v>
      </c>
      <c r="J17" s="307">
        <v>0.37485738989539719</v>
      </c>
      <c r="K17" s="307">
        <v>0.36433237274630625</v>
      </c>
      <c r="L17" s="307">
        <v>0.35476496479555497</v>
      </c>
      <c r="M17" s="308">
        <v>0.3569313165491026</v>
      </c>
      <c r="N17" s="308">
        <v>0.38385933871926886</v>
      </c>
      <c r="O17" s="308">
        <f t="shared" ref="O17:O20" si="4">IFERROR(SUMPRODUCT(C17:N17,$C$14:$N$14)/$O$14,0)</f>
        <v>0.36898824350858472</v>
      </c>
    </row>
    <row r="18" spans="1:16">
      <c r="A18" s="303" t="s">
        <v>17</v>
      </c>
      <c r="B18" s="303" t="s">
        <v>92</v>
      </c>
      <c r="C18" s="307">
        <v>0</v>
      </c>
      <c r="D18" s="307">
        <v>0</v>
      </c>
      <c r="E18" s="307">
        <v>0</v>
      </c>
      <c r="F18" s="307">
        <v>0</v>
      </c>
      <c r="G18" s="307">
        <v>4.3469189899646095</v>
      </c>
      <c r="H18" s="307">
        <v>4.2775242942804486</v>
      </c>
      <c r="I18" s="307">
        <v>4.5771833228759133</v>
      </c>
      <c r="J18" s="307">
        <v>4.410710810024324</v>
      </c>
      <c r="K18" s="307">
        <v>4.3137913551427269</v>
      </c>
      <c r="L18" s="307">
        <v>4.437983464347746</v>
      </c>
      <c r="M18" s="308">
        <v>4.3733361138806135</v>
      </c>
      <c r="N18" s="308">
        <v>4.6218111106752566</v>
      </c>
      <c r="O18" s="308">
        <f t="shared" si="4"/>
        <v>4.4323109091173567</v>
      </c>
    </row>
    <row r="19" spans="1:16">
      <c r="A19" s="303" t="s">
        <v>21</v>
      </c>
      <c r="B19" s="303" t="s">
        <v>92</v>
      </c>
      <c r="C19" s="307">
        <v>0</v>
      </c>
      <c r="D19" s="307">
        <v>0</v>
      </c>
      <c r="E19" s="307">
        <v>0</v>
      </c>
      <c r="F19" s="307">
        <v>0</v>
      </c>
      <c r="G19" s="307">
        <v>17.434023703251668</v>
      </c>
      <c r="H19" s="307">
        <v>17.203780063089837</v>
      </c>
      <c r="I19" s="307">
        <v>17.033950729465953</v>
      </c>
      <c r="J19" s="307">
        <v>16.871627410791572</v>
      </c>
      <c r="K19" s="307">
        <v>16.977285235598046</v>
      </c>
      <c r="L19" s="307">
        <v>16.725080655028712</v>
      </c>
      <c r="M19" s="308">
        <v>16.935726676875372</v>
      </c>
      <c r="N19" s="308">
        <v>16.762054197985886</v>
      </c>
      <c r="O19" s="308">
        <f t="shared" si="4"/>
        <v>16.92589236972162</v>
      </c>
    </row>
    <row r="20" spans="1:16">
      <c r="A20" s="303" t="s">
        <v>22</v>
      </c>
      <c r="B20" s="303" t="s">
        <v>92</v>
      </c>
      <c r="C20" s="307">
        <v>0</v>
      </c>
      <c r="D20" s="307">
        <v>0</v>
      </c>
      <c r="E20" s="307">
        <v>0</v>
      </c>
      <c r="F20" s="307">
        <v>0</v>
      </c>
      <c r="G20" s="307">
        <v>30.186701266561656</v>
      </c>
      <c r="H20" s="307">
        <v>30.265561275012825</v>
      </c>
      <c r="I20" s="307">
        <v>30.334870236874433</v>
      </c>
      <c r="J20" s="307">
        <v>30.21975773859311</v>
      </c>
      <c r="K20" s="307">
        <v>30.233061449365842</v>
      </c>
      <c r="L20" s="307">
        <v>30.245087481798901</v>
      </c>
      <c r="M20" s="308">
        <v>30.178269906357734</v>
      </c>
      <c r="N20" s="308">
        <v>30.227936505165239</v>
      </c>
      <c r="O20" s="308">
        <f t="shared" si="4"/>
        <v>30.236602375317773</v>
      </c>
    </row>
    <row r="22" spans="1:16" ht="14.5">
      <c r="C22" s="309"/>
      <c r="D22" s="309"/>
      <c r="E22" s="309"/>
      <c r="F22" s="309"/>
      <c r="G22" s="309"/>
      <c r="H22" s="309"/>
      <c r="I22" s="309"/>
      <c r="J22" s="282"/>
      <c r="K22" s="309"/>
      <c r="L22" s="309"/>
      <c r="M22" s="309"/>
      <c r="N22" s="309"/>
    </row>
    <row r="23" spans="1:16">
      <c r="C23" s="309"/>
      <c r="D23" s="309"/>
      <c r="E23" s="309"/>
      <c r="F23" s="309"/>
      <c r="G23" s="309"/>
      <c r="H23" s="309"/>
      <c r="I23" s="309"/>
      <c r="J23" s="309"/>
      <c r="K23" s="309"/>
      <c r="L23" s="309"/>
      <c r="M23" s="309"/>
      <c r="N23" s="309"/>
    </row>
    <row r="24" spans="1:16">
      <c r="H24" s="310"/>
      <c r="I24" s="310"/>
      <c r="J24" s="310"/>
      <c r="K24" s="311"/>
      <c r="L24" s="311"/>
      <c r="M24" s="311"/>
      <c r="N24" s="311"/>
      <c r="O24" s="310"/>
    </row>
    <row r="25" spans="1:16">
      <c r="H25" s="310"/>
      <c r="I25" s="310"/>
      <c r="J25" s="310"/>
      <c r="K25" s="310"/>
      <c r="L25" s="310"/>
      <c r="M25" s="310"/>
      <c r="N25" s="310"/>
      <c r="O25" s="312"/>
    </row>
    <row r="26" spans="1:16">
      <c r="H26" s="310"/>
      <c r="I26" s="310"/>
      <c r="J26" s="310"/>
      <c r="K26" s="310"/>
      <c r="L26" s="310"/>
      <c r="M26" s="310"/>
      <c r="N26" s="310"/>
      <c r="O26" s="310"/>
    </row>
    <row r="27" spans="1:16">
      <c r="H27" s="310"/>
      <c r="I27" s="310"/>
      <c r="J27" s="310"/>
      <c r="K27" s="310"/>
      <c r="L27" s="310"/>
      <c r="M27" s="310"/>
      <c r="N27" s="310"/>
      <c r="O27" s="310"/>
      <c r="P27" s="313"/>
    </row>
    <row r="28" spans="1:16">
      <c r="H28" s="310"/>
      <c r="I28" s="310"/>
      <c r="J28" s="310"/>
      <c r="K28" s="310"/>
      <c r="L28" s="310"/>
      <c r="M28" s="310"/>
      <c r="N28" s="310"/>
      <c r="O28" s="310"/>
      <c r="P28" s="313"/>
    </row>
    <row r="29" spans="1:16">
      <c r="H29" s="310"/>
      <c r="I29" s="310"/>
      <c r="J29" s="310"/>
      <c r="K29" s="310"/>
      <c r="L29" s="310"/>
      <c r="M29" s="310"/>
      <c r="N29" s="310"/>
      <c r="O29" s="310"/>
      <c r="P29" s="313"/>
    </row>
    <row r="30" spans="1:16">
      <c r="H30" s="310"/>
      <c r="I30" s="310"/>
      <c r="J30" s="310"/>
      <c r="K30" s="310"/>
      <c r="L30" s="310"/>
      <c r="M30" s="310"/>
      <c r="N30" s="310"/>
      <c r="O30" s="310"/>
      <c r="P30" s="313"/>
    </row>
    <row r="31" spans="1:16">
      <c r="H31" s="310"/>
      <c r="I31" s="310"/>
      <c r="J31" s="310"/>
      <c r="K31" s="310"/>
      <c r="L31" s="310"/>
      <c r="M31" s="310"/>
      <c r="N31" s="310"/>
      <c r="O31" s="310"/>
      <c r="P31" s="313"/>
    </row>
    <row r="32" spans="1:16">
      <c r="H32" s="310"/>
      <c r="I32" s="310"/>
      <c r="J32" s="310"/>
      <c r="K32" s="310"/>
      <c r="L32" s="310"/>
      <c r="M32" s="310"/>
      <c r="N32" s="310"/>
      <c r="O32" s="310"/>
      <c r="P32" s="313"/>
    </row>
    <row r="33" spans="8:16">
      <c r="H33" s="310"/>
      <c r="I33" s="310"/>
      <c r="J33" s="310"/>
      <c r="K33" s="310"/>
      <c r="L33" s="310"/>
      <c r="M33" s="310"/>
      <c r="N33" s="310"/>
      <c r="O33" s="310"/>
      <c r="P33" s="313"/>
    </row>
    <row r="34" spans="8:16">
      <c r="H34" s="310"/>
      <c r="I34" s="310"/>
      <c r="J34" s="310"/>
      <c r="K34" s="310"/>
      <c r="L34" s="310"/>
      <c r="M34" s="310"/>
      <c r="N34" s="310"/>
      <c r="O34" s="310"/>
      <c r="P34" s="313"/>
    </row>
    <row r="35" spans="8:16">
      <c r="I35" s="313"/>
      <c r="J35" s="313"/>
      <c r="K35" s="313"/>
      <c r="L35" s="313"/>
      <c r="M35" s="313"/>
      <c r="N35" s="313"/>
      <c r="O35" s="313"/>
      <c r="P35" s="313"/>
    </row>
    <row r="36" spans="8:16">
      <c r="I36" s="313"/>
      <c r="J36" s="313"/>
      <c r="K36" s="313"/>
      <c r="L36" s="313"/>
      <c r="M36" s="313"/>
      <c r="N36" s="313"/>
      <c r="O36" s="313"/>
      <c r="P36" s="313"/>
    </row>
    <row r="37" spans="8:16">
      <c r="I37" s="313"/>
      <c r="J37" s="313"/>
      <c r="K37" s="313"/>
      <c r="L37" s="313"/>
      <c r="M37" s="313"/>
      <c r="N37" s="313"/>
      <c r="O37" s="313"/>
      <c r="P37" s="313"/>
    </row>
    <row r="38" spans="8:16">
      <c r="I38" s="313"/>
      <c r="J38" s="313"/>
      <c r="K38" s="313"/>
      <c r="L38" s="313"/>
      <c r="M38" s="313"/>
      <c r="N38" s="313"/>
      <c r="O38" s="313"/>
      <c r="P38" s="313"/>
    </row>
    <row r="39" spans="8:16">
      <c r="I39" s="313"/>
      <c r="J39" s="313"/>
      <c r="K39" s="313"/>
      <c r="L39" s="313"/>
      <c r="M39" s="313"/>
      <c r="N39" s="313"/>
      <c r="O39" s="313"/>
      <c r="P39" s="313"/>
    </row>
    <row r="40" spans="8:16">
      <c r="I40" s="313"/>
      <c r="J40" s="313"/>
      <c r="K40" s="313"/>
      <c r="L40" s="313"/>
      <c r="M40" s="313"/>
      <c r="N40" s="313"/>
      <c r="O40" s="313"/>
      <c r="P40" s="313"/>
    </row>
    <row r="41" spans="8:16">
      <c r="I41" s="313"/>
      <c r="J41" s="313"/>
      <c r="K41" s="313"/>
      <c r="L41" s="313"/>
      <c r="M41" s="313"/>
      <c r="N41" s="313"/>
      <c r="O41" s="313"/>
      <c r="P41" s="313"/>
    </row>
    <row r="42" spans="8:16">
      <c r="I42" s="313"/>
      <c r="J42" s="313"/>
      <c r="K42" s="313"/>
      <c r="L42" s="313"/>
      <c r="M42" s="313"/>
      <c r="N42" s="313"/>
      <c r="O42" s="313"/>
      <c r="P42" s="313"/>
    </row>
    <row r="43" spans="8:16">
      <c r="I43" s="313"/>
      <c r="J43" s="313"/>
      <c r="K43" s="313"/>
      <c r="L43" s="313"/>
      <c r="M43" s="313"/>
      <c r="N43" s="313"/>
      <c r="O43" s="313"/>
      <c r="P43" s="313"/>
    </row>
    <row r="44" spans="8:16">
      <c r="I44" s="313"/>
      <c r="J44" s="313"/>
      <c r="K44" s="313"/>
      <c r="L44" s="313"/>
      <c r="M44" s="313"/>
      <c r="N44" s="313"/>
      <c r="O44" s="313"/>
      <c r="P44" s="313"/>
    </row>
    <row r="45" spans="8:16">
      <c r="I45" s="313"/>
      <c r="J45" s="313"/>
      <c r="K45" s="313"/>
      <c r="L45" s="313"/>
      <c r="M45" s="313"/>
      <c r="N45" s="313"/>
      <c r="O45" s="313"/>
      <c r="P45" s="313"/>
    </row>
    <row r="46" spans="8:16">
      <c r="I46" s="313"/>
      <c r="J46" s="313"/>
      <c r="K46" s="313"/>
      <c r="L46" s="313"/>
      <c r="M46" s="313"/>
      <c r="N46" s="313"/>
      <c r="O46" s="313"/>
      <c r="P46" s="313"/>
    </row>
    <row r="47" spans="8:16">
      <c r="I47" s="313"/>
      <c r="J47" s="313"/>
      <c r="K47" s="313"/>
      <c r="L47" s="313"/>
      <c r="M47" s="313"/>
      <c r="N47" s="313"/>
      <c r="O47" s="313"/>
      <c r="P47" s="313"/>
    </row>
    <row r="48" spans="8:16">
      <c r="I48" s="313"/>
      <c r="J48" s="313"/>
      <c r="K48" s="313"/>
      <c r="L48" s="313"/>
      <c r="M48" s="313"/>
      <c r="N48" s="313"/>
      <c r="O48" s="313"/>
      <c r="P48" s="313"/>
    </row>
    <row r="49" spans="9:16">
      <c r="I49" s="313"/>
      <c r="J49" s="313"/>
      <c r="K49" s="313"/>
      <c r="L49" s="313"/>
      <c r="M49" s="313"/>
      <c r="N49" s="313"/>
      <c r="O49" s="313"/>
      <c r="P49" s="313"/>
    </row>
    <row r="50" spans="9:16">
      <c r="I50" s="313"/>
      <c r="J50" s="313"/>
      <c r="K50" s="313"/>
      <c r="L50" s="313"/>
      <c r="M50" s="313"/>
      <c r="N50" s="313"/>
      <c r="O50" s="313"/>
      <c r="P50" s="313"/>
    </row>
    <row r="51" spans="9:16">
      <c r="I51" s="313"/>
      <c r="J51" s="313"/>
      <c r="K51" s="313"/>
      <c r="L51" s="313"/>
      <c r="M51" s="313"/>
      <c r="N51" s="313"/>
      <c r="O51" s="313"/>
      <c r="P51" s="313"/>
    </row>
    <row r="52" spans="9:16">
      <c r="I52" s="313"/>
      <c r="J52" s="313"/>
      <c r="K52" s="313"/>
      <c r="L52" s="313"/>
      <c r="M52" s="313"/>
      <c r="N52" s="313"/>
      <c r="O52" s="313"/>
      <c r="P52" s="313"/>
    </row>
    <row r="53" spans="9:16">
      <c r="I53" s="313"/>
      <c r="J53" s="313"/>
      <c r="K53" s="313"/>
      <c r="L53" s="313"/>
      <c r="M53" s="313"/>
      <c r="N53" s="313"/>
      <c r="O53" s="313"/>
      <c r="P53" s="313"/>
    </row>
  </sheetData>
  <mergeCells count="1">
    <mergeCell ref="C5:O5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BEED-F8DE-48C2-8E4C-263279EEECCD}">
  <sheetPr>
    <tabColor theme="8"/>
  </sheetPr>
  <dimension ref="A1:P22"/>
  <sheetViews>
    <sheetView showGridLines="0" zoomScale="90" zoomScaleNormal="90" workbookViewId="0">
      <selection activeCell="Q49" sqref="Q49"/>
    </sheetView>
  </sheetViews>
  <sheetFormatPr defaultRowHeight="12.5"/>
  <cols>
    <col min="1" max="1" width="10.453125" style="314" customWidth="1"/>
    <col min="2" max="2" width="14.81640625" style="314" bestFit="1" customWidth="1"/>
    <col min="3" max="3" width="8.7265625" style="314"/>
    <col min="4" max="15" width="9.453125" style="314" bestFit="1" customWidth="1"/>
    <col min="16" max="16" width="9.1796875" style="314" bestFit="1" customWidth="1"/>
    <col min="17" max="256" width="8.7265625" style="314"/>
    <col min="257" max="257" width="3.81640625" style="314" customWidth="1"/>
    <col min="258" max="258" width="14.81640625" style="314" bestFit="1" customWidth="1"/>
    <col min="259" max="512" width="8.7265625" style="314"/>
    <col min="513" max="513" width="3.81640625" style="314" customWidth="1"/>
    <col min="514" max="514" width="14.81640625" style="314" bestFit="1" customWidth="1"/>
    <col min="515" max="768" width="8.7265625" style="314"/>
    <col min="769" max="769" width="3.81640625" style="314" customWidth="1"/>
    <col min="770" max="770" width="14.81640625" style="314" bestFit="1" customWidth="1"/>
    <col min="771" max="1024" width="8.7265625" style="314"/>
    <col min="1025" max="1025" width="3.81640625" style="314" customWidth="1"/>
    <col min="1026" max="1026" width="14.81640625" style="314" bestFit="1" customWidth="1"/>
    <col min="1027" max="1280" width="8.7265625" style="314"/>
    <col min="1281" max="1281" width="3.81640625" style="314" customWidth="1"/>
    <col min="1282" max="1282" width="14.81640625" style="314" bestFit="1" customWidth="1"/>
    <col min="1283" max="1536" width="8.7265625" style="314"/>
    <col min="1537" max="1537" width="3.81640625" style="314" customWidth="1"/>
    <col min="1538" max="1538" width="14.81640625" style="314" bestFit="1" customWidth="1"/>
    <col min="1539" max="1792" width="8.7265625" style="314"/>
    <col min="1793" max="1793" width="3.81640625" style="314" customWidth="1"/>
    <col min="1794" max="1794" width="14.81640625" style="314" bestFit="1" customWidth="1"/>
    <col min="1795" max="2048" width="8.7265625" style="314"/>
    <col min="2049" max="2049" width="3.81640625" style="314" customWidth="1"/>
    <col min="2050" max="2050" width="14.81640625" style="314" bestFit="1" customWidth="1"/>
    <col min="2051" max="2304" width="8.7265625" style="314"/>
    <col min="2305" max="2305" width="3.81640625" style="314" customWidth="1"/>
    <col min="2306" max="2306" width="14.81640625" style="314" bestFit="1" customWidth="1"/>
    <col min="2307" max="2560" width="8.7265625" style="314"/>
    <col min="2561" max="2561" width="3.81640625" style="314" customWidth="1"/>
    <col min="2562" max="2562" width="14.81640625" style="314" bestFit="1" customWidth="1"/>
    <col min="2563" max="2816" width="8.7265625" style="314"/>
    <col min="2817" max="2817" width="3.81640625" style="314" customWidth="1"/>
    <col min="2818" max="2818" width="14.81640625" style="314" bestFit="1" customWidth="1"/>
    <col min="2819" max="3072" width="8.7265625" style="314"/>
    <col min="3073" max="3073" width="3.81640625" style="314" customWidth="1"/>
    <col min="3074" max="3074" width="14.81640625" style="314" bestFit="1" customWidth="1"/>
    <col min="3075" max="3328" width="8.7265625" style="314"/>
    <col min="3329" max="3329" width="3.81640625" style="314" customWidth="1"/>
    <col min="3330" max="3330" width="14.81640625" style="314" bestFit="1" customWidth="1"/>
    <col min="3331" max="3584" width="8.7265625" style="314"/>
    <col min="3585" max="3585" width="3.81640625" style="314" customWidth="1"/>
    <col min="3586" max="3586" width="14.81640625" style="314" bestFit="1" customWidth="1"/>
    <col min="3587" max="3840" width="8.7265625" style="314"/>
    <col min="3841" max="3841" width="3.81640625" style="314" customWidth="1"/>
    <col min="3842" max="3842" width="14.81640625" style="314" bestFit="1" customWidth="1"/>
    <col min="3843" max="4096" width="8.7265625" style="314"/>
    <col min="4097" max="4097" width="3.81640625" style="314" customWidth="1"/>
    <col min="4098" max="4098" width="14.81640625" style="314" bestFit="1" customWidth="1"/>
    <col min="4099" max="4352" width="8.7265625" style="314"/>
    <col min="4353" max="4353" width="3.81640625" style="314" customWidth="1"/>
    <col min="4354" max="4354" width="14.81640625" style="314" bestFit="1" customWidth="1"/>
    <col min="4355" max="4608" width="8.7265625" style="314"/>
    <col min="4609" max="4609" width="3.81640625" style="314" customWidth="1"/>
    <col min="4610" max="4610" width="14.81640625" style="314" bestFit="1" customWidth="1"/>
    <col min="4611" max="4864" width="8.7265625" style="314"/>
    <col min="4865" max="4865" width="3.81640625" style="314" customWidth="1"/>
    <col min="4866" max="4866" width="14.81640625" style="314" bestFit="1" customWidth="1"/>
    <col min="4867" max="5120" width="8.7265625" style="314"/>
    <col min="5121" max="5121" width="3.81640625" style="314" customWidth="1"/>
    <col min="5122" max="5122" width="14.81640625" style="314" bestFit="1" customWidth="1"/>
    <col min="5123" max="5376" width="8.7265625" style="314"/>
    <col min="5377" max="5377" width="3.81640625" style="314" customWidth="1"/>
    <col min="5378" max="5378" width="14.81640625" style="314" bestFit="1" customWidth="1"/>
    <col min="5379" max="5632" width="8.7265625" style="314"/>
    <col min="5633" max="5633" width="3.81640625" style="314" customWidth="1"/>
    <col min="5634" max="5634" width="14.81640625" style="314" bestFit="1" customWidth="1"/>
    <col min="5635" max="5888" width="8.7265625" style="314"/>
    <col min="5889" max="5889" width="3.81640625" style="314" customWidth="1"/>
    <col min="5890" max="5890" width="14.81640625" style="314" bestFit="1" customWidth="1"/>
    <col min="5891" max="6144" width="8.7265625" style="314"/>
    <col min="6145" max="6145" width="3.81640625" style="314" customWidth="1"/>
    <col min="6146" max="6146" width="14.81640625" style="314" bestFit="1" customWidth="1"/>
    <col min="6147" max="6400" width="8.7265625" style="314"/>
    <col min="6401" max="6401" width="3.81640625" style="314" customWidth="1"/>
    <col min="6402" max="6402" width="14.81640625" style="314" bestFit="1" customWidth="1"/>
    <col min="6403" max="6656" width="8.7265625" style="314"/>
    <col min="6657" max="6657" width="3.81640625" style="314" customWidth="1"/>
    <col min="6658" max="6658" width="14.81640625" style="314" bestFit="1" customWidth="1"/>
    <col min="6659" max="6912" width="8.7265625" style="314"/>
    <col min="6913" max="6913" width="3.81640625" style="314" customWidth="1"/>
    <col min="6914" max="6914" width="14.81640625" style="314" bestFit="1" customWidth="1"/>
    <col min="6915" max="7168" width="8.7265625" style="314"/>
    <col min="7169" max="7169" width="3.81640625" style="314" customWidth="1"/>
    <col min="7170" max="7170" width="14.81640625" style="314" bestFit="1" customWidth="1"/>
    <col min="7171" max="7424" width="8.7265625" style="314"/>
    <col min="7425" max="7425" width="3.81640625" style="314" customWidth="1"/>
    <col min="7426" max="7426" width="14.81640625" style="314" bestFit="1" customWidth="1"/>
    <col min="7427" max="7680" width="8.7265625" style="314"/>
    <col min="7681" max="7681" width="3.81640625" style="314" customWidth="1"/>
    <col min="7682" max="7682" width="14.81640625" style="314" bestFit="1" customWidth="1"/>
    <col min="7683" max="7936" width="8.7265625" style="314"/>
    <col min="7937" max="7937" width="3.81640625" style="314" customWidth="1"/>
    <col min="7938" max="7938" width="14.81640625" style="314" bestFit="1" customWidth="1"/>
    <col min="7939" max="8192" width="8.7265625" style="314"/>
    <col min="8193" max="8193" width="3.81640625" style="314" customWidth="1"/>
    <col min="8194" max="8194" width="14.81640625" style="314" bestFit="1" customWidth="1"/>
    <col min="8195" max="8448" width="8.7265625" style="314"/>
    <col min="8449" max="8449" width="3.81640625" style="314" customWidth="1"/>
    <col min="8450" max="8450" width="14.81640625" style="314" bestFit="1" customWidth="1"/>
    <col min="8451" max="8704" width="8.7265625" style="314"/>
    <col min="8705" max="8705" width="3.81640625" style="314" customWidth="1"/>
    <col min="8706" max="8706" width="14.81640625" style="314" bestFit="1" customWidth="1"/>
    <col min="8707" max="8960" width="8.7265625" style="314"/>
    <col min="8961" max="8961" width="3.81640625" style="314" customWidth="1"/>
    <col min="8962" max="8962" width="14.81640625" style="314" bestFit="1" customWidth="1"/>
    <col min="8963" max="9216" width="8.7265625" style="314"/>
    <col min="9217" max="9217" width="3.81640625" style="314" customWidth="1"/>
    <col min="9218" max="9218" width="14.81640625" style="314" bestFit="1" customWidth="1"/>
    <col min="9219" max="9472" width="8.7265625" style="314"/>
    <col min="9473" max="9473" width="3.81640625" style="314" customWidth="1"/>
    <col min="9474" max="9474" width="14.81640625" style="314" bestFit="1" customWidth="1"/>
    <col min="9475" max="9728" width="8.7265625" style="314"/>
    <col min="9729" max="9729" width="3.81640625" style="314" customWidth="1"/>
    <col min="9730" max="9730" width="14.81640625" style="314" bestFit="1" customWidth="1"/>
    <col min="9731" max="9984" width="8.7265625" style="314"/>
    <col min="9985" max="9985" width="3.81640625" style="314" customWidth="1"/>
    <col min="9986" max="9986" width="14.81640625" style="314" bestFit="1" customWidth="1"/>
    <col min="9987" max="10240" width="8.7265625" style="314"/>
    <col min="10241" max="10241" width="3.81640625" style="314" customWidth="1"/>
    <col min="10242" max="10242" width="14.81640625" style="314" bestFit="1" customWidth="1"/>
    <col min="10243" max="10496" width="8.7265625" style="314"/>
    <col min="10497" max="10497" width="3.81640625" style="314" customWidth="1"/>
    <col min="10498" max="10498" width="14.81640625" style="314" bestFit="1" customWidth="1"/>
    <col min="10499" max="10752" width="8.7265625" style="314"/>
    <col min="10753" max="10753" width="3.81640625" style="314" customWidth="1"/>
    <col min="10754" max="10754" width="14.81640625" style="314" bestFit="1" customWidth="1"/>
    <col min="10755" max="11008" width="8.7265625" style="314"/>
    <col min="11009" max="11009" width="3.81640625" style="314" customWidth="1"/>
    <col min="11010" max="11010" width="14.81640625" style="314" bestFit="1" customWidth="1"/>
    <col min="11011" max="11264" width="8.7265625" style="314"/>
    <col min="11265" max="11265" width="3.81640625" style="314" customWidth="1"/>
    <col min="11266" max="11266" width="14.81640625" style="314" bestFit="1" customWidth="1"/>
    <col min="11267" max="11520" width="8.7265625" style="314"/>
    <col min="11521" max="11521" width="3.81640625" style="314" customWidth="1"/>
    <col min="11522" max="11522" width="14.81640625" style="314" bestFit="1" customWidth="1"/>
    <col min="11523" max="11776" width="8.7265625" style="314"/>
    <col min="11777" max="11777" width="3.81640625" style="314" customWidth="1"/>
    <col min="11778" max="11778" width="14.81640625" style="314" bestFit="1" customWidth="1"/>
    <col min="11779" max="12032" width="8.7265625" style="314"/>
    <col min="12033" max="12033" width="3.81640625" style="314" customWidth="1"/>
    <col min="12034" max="12034" width="14.81640625" style="314" bestFit="1" customWidth="1"/>
    <col min="12035" max="12288" width="8.7265625" style="314"/>
    <col min="12289" max="12289" width="3.81640625" style="314" customWidth="1"/>
    <col min="12290" max="12290" width="14.81640625" style="314" bestFit="1" customWidth="1"/>
    <col min="12291" max="12544" width="8.7265625" style="314"/>
    <col min="12545" max="12545" width="3.81640625" style="314" customWidth="1"/>
    <col min="12546" max="12546" width="14.81640625" style="314" bestFit="1" customWidth="1"/>
    <col min="12547" max="12800" width="8.7265625" style="314"/>
    <col min="12801" max="12801" width="3.81640625" style="314" customWidth="1"/>
    <col min="12802" max="12802" width="14.81640625" style="314" bestFit="1" customWidth="1"/>
    <col min="12803" max="13056" width="8.7265625" style="314"/>
    <col min="13057" max="13057" width="3.81640625" style="314" customWidth="1"/>
    <col min="13058" max="13058" width="14.81640625" style="314" bestFit="1" customWidth="1"/>
    <col min="13059" max="13312" width="8.7265625" style="314"/>
    <col min="13313" max="13313" width="3.81640625" style="314" customWidth="1"/>
    <col min="13314" max="13314" width="14.81640625" style="314" bestFit="1" customWidth="1"/>
    <col min="13315" max="13568" width="8.7265625" style="314"/>
    <col min="13569" max="13569" width="3.81640625" style="314" customWidth="1"/>
    <col min="13570" max="13570" width="14.81640625" style="314" bestFit="1" customWidth="1"/>
    <col min="13571" max="13824" width="8.7265625" style="314"/>
    <col min="13825" max="13825" width="3.81640625" style="314" customWidth="1"/>
    <col min="13826" max="13826" width="14.81640625" style="314" bestFit="1" customWidth="1"/>
    <col min="13827" max="14080" width="8.7265625" style="314"/>
    <col min="14081" max="14081" width="3.81640625" style="314" customWidth="1"/>
    <col min="14082" max="14082" width="14.81640625" style="314" bestFit="1" customWidth="1"/>
    <col min="14083" max="14336" width="8.7265625" style="314"/>
    <col min="14337" max="14337" width="3.81640625" style="314" customWidth="1"/>
    <col min="14338" max="14338" width="14.81640625" style="314" bestFit="1" customWidth="1"/>
    <col min="14339" max="14592" width="8.7265625" style="314"/>
    <col min="14593" max="14593" width="3.81640625" style="314" customWidth="1"/>
    <col min="14594" max="14594" width="14.81640625" style="314" bestFit="1" customWidth="1"/>
    <col min="14595" max="14848" width="8.7265625" style="314"/>
    <col min="14849" max="14849" width="3.81640625" style="314" customWidth="1"/>
    <col min="14850" max="14850" width="14.81640625" style="314" bestFit="1" customWidth="1"/>
    <col min="14851" max="15104" width="8.7265625" style="314"/>
    <col min="15105" max="15105" width="3.81640625" style="314" customWidth="1"/>
    <col min="15106" max="15106" width="14.81640625" style="314" bestFit="1" customWidth="1"/>
    <col min="15107" max="15360" width="8.7265625" style="314"/>
    <col min="15361" max="15361" width="3.81640625" style="314" customWidth="1"/>
    <col min="15362" max="15362" width="14.81640625" style="314" bestFit="1" customWidth="1"/>
    <col min="15363" max="15616" width="8.7265625" style="314"/>
    <col min="15617" max="15617" width="3.81640625" style="314" customWidth="1"/>
    <col min="15618" max="15618" width="14.81640625" style="314" bestFit="1" customWidth="1"/>
    <col min="15619" max="15872" width="8.7265625" style="314"/>
    <col min="15873" max="15873" width="3.81640625" style="314" customWidth="1"/>
    <col min="15874" max="15874" width="14.81640625" style="314" bestFit="1" customWidth="1"/>
    <col min="15875" max="16128" width="8.7265625" style="314"/>
    <col min="16129" max="16129" width="3.81640625" style="314" customWidth="1"/>
    <col min="16130" max="16130" width="14.81640625" style="314" bestFit="1" customWidth="1"/>
    <col min="16131" max="16384" width="8.7265625" style="314"/>
  </cols>
  <sheetData>
    <row r="1" spans="1:16" s="296" customFormat="1" ht="18">
      <c r="A1" s="295" t="s">
        <v>124</v>
      </c>
      <c r="B1" s="295"/>
      <c r="I1" s="254"/>
      <c r="J1" s="254"/>
      <c r="K1" s="254"/>
      <c r="L1" s="254"/>
      <c r="M1" s="254"/>
      <c r="N1" s="254"/>
    </row>
    <row r="3" spans="1:16" s="296" customFormat="1" ht="13">
      <c r="A3" s="328" t="s">
        <v>113</v>
      </c>
      <c r="B3" s="329" t="s">
        <v>125</v>
      </c>
      <c r="C3" s="330"/>
      <c r="I3" s="313"/>
      <c r="J3" s="313"/>
      <c r="K3" s="313"/>
      <c r="L3" s="313"/>
      <c r="M3" s="313"/>
      <c r="N3" s="313"/>
    </row>
    <row r="4" spans="1:16" s="296" customFormat="1" ht="13">
      <c r="A4" s="328" t="s">
        <v>115</v>
      </c>
      <c r="B4" s="329">
        <v>45557</v>
      </c>
      <c r="C4" s="331"/>
      <c r="I4" s="313"/>
      <c r="J4" s="313"/>
      <c r="K4" s="313"/>
      <c r="L4" s="313"/>
      <c r="M4" s="313"/>
      <c r="N4" s="313"/>
    </row>
    <row r="5" spans="1:16" ht="14.5">
      <c r="B5" s="336" t="s">
        <v>52</v>
      </c>
      <c r="C5" s="337" t="s">
        <v>78</v>
      </c>
      <c r="D5" s="337" t="s">
        <v>4</v>
      </c>
      <c r="E5" s="337" t="s">
        <v>5</v>
      </c>
      <c r="F5" s="337" t="s">
        <v>6</v>
      </c>
      <c r="G5" s="337" t="s">
        <v>7</v>
      </c>
      <c r="H5" s="337" t="s">
        <v>8</v>
      </c>
      <c r="I5" s="337" t="s">
        <v>9</v>
      </c>
      <c r="J5" s="337" t="s">
        <v>10</v>
      </c>
      <c r="K5" s="337" t="s">
        <v>11</v>
      </c>
      <c r="L5" s="337" t="s">
        <v>12</v>
      </c>
      <c r="M5" s="337" t="s">
        <v>13</v>
      </c>
      <c r="N5" s="337" t="s">
        <v>14</v>
      </c>
      <c r="O5" s="337" t="s">
        <v>15</v>
      </c>
      <c r="P5" s="338" t="s">
        <v>1</v>
      </c>
    </row>
    <row r="6" spans="1:16" ht="14.5">
      <c r="B6" s="339" t="s">
        <v>40</v>
      </c>
      <c r="C6" s="340"/>
      <c r="D6" s="339"/>
      <c r="E6" s="339"/>
      <c r="F6" s="339"/>
      <c r="G6" s="339"/>
      <c r="H6" s="339"/>
      <c r="I6" s="339"/>
      <c r="J6" s="339"/>
      <c r="K6" s="339"/>
      <c r="L6" s="339"/>
      <c r="M6" s="339"/>
      <c r="N6" s="339"/>
      <c r="O6" s="339"/>
      <c r="P6" s="341"/>
    </row>
    <row r="7" spans="1:16" ht="14.5">
      <c r="B7" s="342" t="s">
        <v>103</v>
      </c>
      <c r="C7" s="343" t="s">
        <v>80</v>
      </c>
      <c r="D7" s="344">
        <v>630</v>
      </c>
      <c r="E7" s="342">
        <v>580</v>
      </c>
      <c r="F7" s="342">
        <v>630</v>
      </c>
      <c r="G7" s="342">
        <v>610</v>
      </c>
      <c r="H7" s="342">
        <v>700</v>
      </c>
      <c r="I7" s="342">
        <v>675</v>
      </c>
      <c r="J7" s="342">
        <v>745</v>
      </c>
      <c r="K7" s="342">
        <v>790</v>
      </c>
      <c r="L7" s="342">
        <v>785</v>
      </c>
      <c r="M7" s="342">
        <v>880</v>
      </c>
      <c r="N7" s="342">
        <v>705</v>
      </c>
      <c r="O7" s="342">
        <v>770</v>
      </c>
      <c r="P7" s="315">
        <f>SUM(D7:O7)</f>
        <v>8500</v>
      </c>
    </row>
    <row r="8" spans="1:16" ht="14.5">
      <c r="B8" s="342" t="s">
        <v>32</v>
      </c>
      <c r="C8" s="343" t="s">
        <v>82</v>
      </c>
      <c r="D8" s="344">
        <v>184</v>
      </c>
      <c r="E8" s="342">
        <v>166</v>
      </c>
      <c r="F8" s="342">
        <v>182</v>
      </c>
      <c r="G8" s="342">
        <v>175</v>
      </c>
      <c r="H8" s="342">
        <v>180</v>
      </c>
      <c r="I8" s="342">
        <v>175</v>
      </c>
      <c r="J8" s="342">
        <v>160</v>
      </c>
      <c r="K8" s="342">
        <v>160</v>
      </c>
      <c r="L8" s="342">
        <v>160</v>
      </c>
      <c r="M8" s="342">
        <v>196</v>
      </c>
      <c r="N8" s="342">
        <v>175</v>
      </c>
      <c r="O8" s="342">
        <v>187</v>
      </c>
      <c r="P8" s="315">
        <f>SUM(D8:O8)</f>
        <v>2100</v>
      </c>
    </row>
    <row r="9" spans="1:16" ht="14.5">
      <c r="B9" s="342" t="s">
        <v>58</v>
      </c>
      <c r="C9" s="343" t="s">
        <v>82</v>
      </c>
      <c r="D9" s="344">
        <v>200</v>
      </c>
      <c r="E9" s="342">
        <v>180</v>
      </c>
      <c r="F9" s="342">
        <v>190</v>
      </c>
      <c r="G9" s="342">
        <v>175</v>
      </c>
      <c r="H9" s="342">
        <v>180</v>
      </c>
      <c r="I9" s="342">
        <v>175</v>
      </c>
      <c r="J9" s="342">
        <v>90</v>
      </c>
      <c r="K9" s="342">
        <v>50</v>
      </c>
      <c r="L9" s="342">
        <v>90</v>
      </c>
      <c r="M9" s="342">
        <v>210</v>
      </c>
      <c r="N9" s="342">
        <v>260</v>
      </c>
      <c r="O9" s="342">
        <v>250</v>
      </c>
      <c r="P9" s="315">
        <f>SUM(D9:O9)</f>
        <v>2050</v>
      </c>
    </row>
    <row r="10" spans="1:16" ht="14.5">
      <c r="B10" s="342" t="s">
        <v>84</v>
      </c>
      <c r="C10" s="343" t="s">
        <v>85</v>
      </c>
      <c r="D10" s="345">
        <f>IFERROR(D7/D8,"-")</f>
        <v>3.4239130434782608</v>
      </c>
      <c r="E10" s="345">
        <f t="shared" ref="E10:O10" si="0">IFERROR(E7/E8,"-")</f>
        <v>3.4939759036144578</v>
      </c>
      <c r="F10" s="345">
        <f t="shared" si="0"/>
        <v>3.4615384615384617</v>
      </c>
      <c r="G10" s="345">
        <f t="shared" si="0"/>
        <v>3.4857142857142858</v>
      </c>
      <c r="H10" s="345">
        <f t="shared" si="0"/>
        <v>3.8888888888888888</v>
      </c>
      <c r="I10" s="345">
        <f t="shared" si="0"/>
        <v>3.8571428571428572</v>
      </c>
      <c r="J10" s="345">
        <f t="shared" si="0"/>
        <v>4.65625</v>
      </c>
      <c r="K10" s="345">
        <f t="shared" si="0"/>
        <v>4.9375</v>
      </c>
      <c r="L10" s="345">
        <f t="shared" si="0"/>
        <v>4.90625</v>
      </c>
      <c r="M10" s="345">
        <f t="shared" si="0"/>
        <v>4.4897959183673466</v>
      </c>
      <c r="N10" s="345">
        <f t="shared" si="0"/>
        <v>4.0285714285714285</v>
      </c>
      <c r="O10" s="345">
        <f t="shared" si="0"/>
        <v>4.117647058823529</v>
      </c>
      <c r="P10" s="346">
        <f>P7/P8</f>
        <v>4.0476190476190474</v>
      </c>
    </row>
    <row r="11" spans="1:16" ht="14.5">
      <c r="B11" s="342" t="s">
        <v>86</v>
      </c>
      <c r="C11" s="343" t="s">
        <v>85</v>
      </c>
      <c r="D11" s="345">
        <f>IFERROR(D7/D9,"-")</f>
        <v>3.15</v>
      </c>
      <c r="E11" s="345">
        <f t="shared" ref="E11:O11" si="1">IFERROR(E7/E9,"-")</f>
        <v>3.2222222222222223</v>
      </c>
      <c r="F11" s="345">
        <f t="shared" si="1"/>
        <v>3.3157894736842106</v>
      </c>
      <c r="G11" s="345">
        <f t="shared" si="1"/>
        <v>3.4857142857142858</v>
      </c>
      <c r="H11" s="345">
        <f t="shared" si="1"/>
        <v>3.8888888888888888</v>
      </c>
      <c r="I11" s="345">
        <f t="shared" si="1"/>
        <v>3.8571428571428572</v>
      </c>
      <c r="J11" s="345">
        <f t="shared" si="1"/>
        <v>8.2777777777777786</v>
      </c>
      <c r="K11" s="345">
        <f t="shared" si="1"/>
        <v>15.8</v>
      </c>
      <c r="L11" s="345">
        <f t="shared" si="1"/>
        <v>8.7222222222222214</v>
      </c>
      <c r="M11" s="345">
        <f t="shared" si="1"/>
        <v>4.1904761904761907</v>
      </c>
      <c r="N11" s="345">
        <f t="shared" si="1"/>
        <v>2.7115384615384617</v>
      </c>
      <c r="O11" s="345">
        <f t="shared" si="1"/>
        <v>3.08</v>
      </c>
      <c r="P11" s="346">
        <f>P7/P9</f>
        <v>4.1463414634146343</v>
      </c>
    </row>
    <row r="12" spans="1:16" ht="14.5">
      <c r="B12" s="339" t="s">
        <v>87</v>
      </c>
      <c r="C12" s="340"/>
      <c r="D12" s="339"/>
      <c r="E12" s="339"/>
      <c r="F12" s="339"/>
      <c r="G12" s="339"/>
      <c r="H12" s="339"/>
      <c r="I12" s="339"/>
      <c r="J12" s="339"/>
      <c r="K12" s="339"/>
      <c r="L12" s="339"/>
      <c r="M12" s="339"/>
      <c r="N12" s="339"/>
      <c r="O12" s="339"/>
      <c r="P12" s="341"/>
    </row>
    <row r="13" spans="1:16" ht="14.5">
      <c r="B13" s="347" t="s">
        <v>104</v>
      </c>
      <c r="C13" s="348" t="s">
        <v>82</v>
      </c>
      <c r="D13" s="347">
        <v>200</v>
      </c>
      <c r="E13" s="347">
        <v>180</v>
      </c>
      <c r="F13" s="347">
        <v>190</v>
      </c>
      <c r="G13" s="347">
        <v>175</v>
      </c>
      <c r="H13" s="347">
        <v>180</v>
      </c>
      <c r="I13" s="347">
        <v>175</v>
      </c>
      <c r="J13" s="347">
        <v>90</v>
      </c>
      <c r="K13" s="347">
        <v>50</v>
      </c>
      <c r="L13" s="347">
        <v>90</v>
      </c>
      <c r="M13" s="347">
        <v>210</v>
      </c>
      <c r="N13" s="347">
        <v>260</v>
      </c>
      <c r="O13" s="347">
        <v>249.99999999999994</v>
      </c>
      <c r="P13" s="349">
        <f>SUM(D13:O13)</f>
        <v>2050</v>
      </c>
    </row>
    <row r="14" spans="1:16" ht="14.5">
      <c r="B14" s="342" t="s">
        <v>90</v>
      </c>
      <c r="C14" s="343" t="s">
        <v>105</v>
      </c>
      <c r="D14" s="316">
        <v>4214.9372329389234</v>
      </c>
      <c r="E14" s="316">
        <v>4210.4115791685999</v>
      </c>
      <c r="F14" s="316">
        <v>4317.4869953780326</v>
      </c>
      <c r="G14" s="316">
        <v>4512.7818803189748</v>
      </c>
      <c r="H14" s="316">
        <v>4537.3358038600618</v>
      </c>
      <c r="I14" s="316">
        <v>4602.8515238102482</v>
      </c>
      <c r="J14" s="316">
        <v>4588.2060468396767</v>
      </c>
      <c r="K14" s="316">
        <v>4598.3566790947598</v>
      </c>
      <c r="L14" s="316">
        <v>4627.398901117077</v>
      </c>
      <c r="M14" s="316">
        <v>4548.2078244895556</v>
      </c>
      <c r="N14" s="316">
        <v>4445.7476575730907</v>
      </c>
      <c r="O14" s="316">
        <v>4421.1063765357403</v>
      </c>
      <c r="P14" s="315">
        <f>IFERROR(SUMPRODUCT(D13:O13,$D$14:$O$14)/$P$13,0)</f>
        <v>4443.296223362915</v>
      </c>
    </row>
    <row r="15" spans="1:16" ht="14.5">
      <c r="B15" s="342" t="s">
        <v>55</v>
      </c>
      <c r="C15" s="343" t="s">
        <v>105</v>
      </c>
      <c r="D15" s="316">
        <v>3597.7503671421059</v>
      </c>
      <c r="E15" s="316">
        <v>3594.5295983597939</v>
      </c>
      <c r="F15" s="316">
        <v>3663.6762112802235</v>
      </c>
      <c r="G15" s="316">
        <v>3731.5322801509137</v>
      </c>
      <c r="H15" s="316">
        <v>3747.0876814215917</v>
      </c>
      <c r="I15" s="316">
        <v>3753.0309161867781</v>
      </c>
      <c r="J15" s="316">
        <v>3709.984204356359</v>
      </c>
      <c r="K15" s="316">
        <v>3710.8590506722767</v>
      </c>
      <c r="L15" s="316">
        <v>3754.9789133429726</v>
      </c>
      <c r="M15" s="316">
        <v>3802.4689892377123</v>
      </c>
      <c r="N15" s="316">
        <v>3810.8051584828913</v>
      </c>
      <c r="O15" s="316">
        <v>3790.9104124565929</v>
      </c>
      <c r="P15" s="315">
        <f>IFERROR(SUMPRODUCT(D13:O13,$D$15:$O$15)/$P$13,0)</f>
        <v>3727.5040431597959</v>
      </c>
    </row>
    <row r="16" spans="1:16" ht="14.5">
      <c r="B16" s="342" t="s">
        <v>16</v>
      </c>
      <c r="C16" s="343" t="s">
        <v>92</v>
      </c>
      <c r="D16" s="345">
        <v>0.11568840145536496</v>
      </c>
      <c r="E16" s="345">
        <v>0.11701098805931437</v>
      </c>
      <c r="F16" s="345">
        <v>0.15581461251661183</v>
      </c>
      <c r="G16" s="345">
        <v>0.15133328051441322</v>
      </c>
      <c r="H16" s="345">
        <v>0.1530200312436015</v>
      </c>
      <c r="I16" s="345">
        <v>0.14876311698128147</v>
      </c>
      <c r="J16" s="345">
        <v>0.16963776317458534</v>
      </c>
      <c r="K16" s="345">
        <v>0.16909766793837699</v>
      </c>
      <c r="L16" s="345">
        <v>0.15832888187436817</v>
      </c>
      <c r="M16" s="345">
        <v>0.16553178492157389</v>
      </c>
      <c r="N16" s="345">
        <v>0.17247668907568034</v>
      </c>
      <c r="O16" s="345">
        <v>0.16287235032822131</v>
      </c>
      <c r="P16" s="350">
        <f>IFERROR(SUMPRODUCT(D16:O16,$D$13:$O$13)/$P$13,0)</f>
        <v>0.15227341108882345</v>
      </c>
    </row>
    <row r="17" spans="2:16" ht="14.5">
      <c r="B17" s="342" t="s">
        <v>17</v>
      </c>
      <c r="C17" s="343" t="s">
        <v>92</v>
      </c>
      <c r="D17" s="345">
        <v>10.145655446148792</v>
      </c>
      <c r="E17" s="345">
        <v>10.213899366234628</v>
      </c>
      <c r="F17" s="345">
        <v>9.4791856634986438</v>
      </c>
      <c r="G17" s="345">
        <v>8.2664499592751319</v>
      </c>
      <c r="H17" s="345">
        <v>7.9720279699913643</v>
      </c>
      <c r="I17" s="345">
        <v>8.1086561189791855</v>
      </c>
      <c r="J17" s="345">
        <v>9.7174821161794043</v>
      </c>
      <c r="K17" s="345">
        <v>9.7409059080640557</v>
      </c>
      <c r="L17" s="345">
        <v>8.5788059169355098</v>
      </c>
      <c r="M17" s="345">
        <v>6.4455548017586262</v>
      </c>
      <c r="N17" s="345">
        <v>5.4512092871833024</v>
      </c>
      <c r="O17" s="345">
        <v>5.9085709909776138</v>
      </c>
      <c r="P17" s="350">
        <f>IFERROR(SUMPRODUCT(D17:O17,$D$13:$O$13)/$P$13,0)</f>
        <v>7.9761081652071226</v>
      </c>
    </row>
    <row r="18" spans="2:16" ht="14.5">
      <c r="B18" s="342" t="s">
        <v>21</v>
      </c>
      <c r="C18" s="343" t="s">
        <v>92</v>
      </c>
      <c r="D18" s="345">
        <v>27.273778837579599</v>
      </c>
      <c r="E18" s="345">
        <v>27.292035739913089</v>
      </c>
      <c r="F18" s="345">
        <v>26.977085197877386</v>
      </c>
      <c r="G18" s="345">
        <v>25.124250417061894</v>
      </c>
      <c r="H18" s="345">
        <v>25.063917620785851</v>
      </c>
      <c r="I18" s="345">
        <v>24.254236087634794</v>
      </c>
      <c r="J18" s="345">
        <v>31.602710692812558</v>
      </c>
      <c r="K18" s="345">
        <v>31.478110610095825</v>
      </c>
      <c r="L18" s="345">
        <v>27.521644009129027</v>
      </c>
      <c r="M18" s="345">
        <v>26.441746202974993</v>
      </c>
      <c r="N18" s="345">
        <v>28.914291423592488</v>
      </c>
      <c r="O18" s="345">
        <v>29.04220061352094</v>
      </c>
      <c r="P18" s="350">
        <f>IFERROR(SUMPRODUCT(D18:O18,$D$13:$O$13)/$P$13,0)</f>
        <v>27.254555501550691</v>
      </c>
    </row>
    <row r="19" spans="2:16" ht="14.5">
      <c r="B19" s="342" t="s">
        <v>22</v>
      </c>
      <c r="C19" s="343" t="s">
        <v>92</v>
      </c>
      <c r="D19" s="345">
        <v>37.918497409869865</v>
      </c>
      <c r="E19" s="345">
        <v>37.923033965371602</v>
      </c>
      <c r="F19" s="345">
        <v>38.042986000504257</v>
      </c>
      <c r="G19" s="345">
        <v>37.950930536574255</v>
      </c>
      <c r="H19" s="345">
        <v>37.978955656242384</v>
      </c>
      <c r="I19" s="345">
        <v>38.073810954498576</v>
      </c>
      <c r="J19" s="345">
        <v>37.71754115883973</v>
      </c>
      <c r="K19" s="345">
        <v>37.733817466441451</v>
      </c>
      <c r="L19" s="345">
        <v>37.863692065067184</v>
      </c>
      <c r="M19" s="345">
        <v>38.416454448307448</v>
      </c>
      <c r="N19" s="345">
        <v>39.068495470080975</v>
      </c>
      <c r="O19" s="345">
        <v>39.167627929178792</v>
      </c>
      <c r="P19" s="350">
        <f>IFERROR(SUMPRODUCT(D19:O19,$D$13:$O$13)/$P$13,0)</f>
        <v>38.285233081479049</v>
      </c>
    </row>
    <row r="22" spans="2:16"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1"/>
      <c r="O22" s="35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22F8-F5E8-4727-95A6-8E489F389F50}">
  <sheetPr>
    <tabColor theme="8"/>
  </sheetPr>
  <dimension ref="A1:P53"/>
  <sheetViews>
    <sheetView topLeftCell="G1" zoomScale="70" zoomScaleNormal="70" workbookViewId="0">
      <selection activeCell="M26" sqref="M26"/>
    </sheetView>
  </sheetViews>
  <sheetFormatPr defaultColWidth="8.90625" defaultRowHeight="12.5"/>
  <cols>
    <col min="1" max="1" width="23.1796875" style="296" customWidth="1"/>
    <col min="2" max="2" width="9.6328125" style="296" customWidth="1"/>
    <col min="3" max="15" width="11.81640625" style="296" customWidth="1"/>
    <col min="16" max="16" width="9.1796875" style="296" customWidth="1"/>
    <col min="17" max="16384" width="8.90625" style="296"/>
  </cols>
  <sheetData>
    <row r="1" spans="1:15" ht="18">
      <c r="A1" s="295" t="s">
        <v>126</v>
      </c>
      <c r="B1" s="295"/>
      <c r="D1" s="330"/>
      <c r="I1" s="254"/>
      <c r="J1" s="254"/>
      <c r="K1" s="254"/>
      <c r="L1" s="254"/>
      <c r="M1" s="254"/>
      <c r="N1" s="254"/>
    </row>
    <row r="2" spans="1:15" ht="18">
      <c r="A2" s="295"/>
      <c r="B2" s="295"/>
      <c r="O2" s="298"/>
    </row>
    <row r="3" spans="1:15" ht="13">
      <c r="A3" s="328" t="s">
        <v>113</v>
      </c>
      <c r="B3" s="329" t="s">
        <v>127</v>
      </c>
      <c r="C3" s="330"/>
      <c r="I3" s="313"/>
      <c r="J3" s="313"/>
      <c r="K3" s="313"/>
      <c r="L3" s="313"/>
      <c r="M3" s="313"/>
      <c r="N3" s="313"/>
    </row>
    <row r="4" spans="1:15" ht="13">
      <c r="A4" s="328" t="s">
        <v>115</v>
      </c>
      <c r="B4" s="329">
        <v>45614</v>
      </c>
      <c r="C4" s="331"/>
      <c r="I4" s="313"/>
      <c r="J4" s="313"/>
      <c r="K4" s="313"/>
      <c r="L4" s="313"/>
      <c r="M4" s="313"/>
      <c r="N4" s="313"/>
    </row>
    <row r="5" spans="1:15">
      <c r="C5" s="477">
        <v>2025</v>
      </c>
      <c r="D5" s="477"/>
      <c r="E5" s="477"/>
      <c r="F5" s="477"/>
      <c r="G5" s="477"/>
      <c r="H5" s="477"/>
      <c r="I5" s="477"/>
      <c r="J5" s="477"/>
      <c r="K5" s="477"/>
      <c r="L5" s="477"/>
      <c r="M5" s="477"/>
      <c r="N5" s="477"/>
      <c r="O5" s="477"/>
    </row>
    <row r="6" spans="1:15">
      <c r="A6" s="299" t="s">
        <v>52</v>
      </c>
      <c r="B6" s="299" t="s">
        <v>78</v>
      </c>
      <c r="C6" s="299" t="s">
        <v>4</v>
      </c>
      <c r="D6" s="299" t="s">
        <v>5</v>
      </c>
      <c r="E6" s="299" t="s">
        <v>6</v>
      </c>
      <c r="F6" s="299" t="s">
        <v>7</v>
      </c>
      <c r="G6" s="299" t="s">
        <v>8</v>
      </c>
      <c r="H6" s="299" t="s">
        <v>9</v>
      </c>
      <c r="I6" s="299" t="s">
        <v>10</v>
      </c>
      <c r="J6" s="299" t="s">
        <v>11</v>
      </c>
      <c r="K6" s="299" t="s">
        <v>12</v>
      </c>
      <c r="L6" s="299" t="s">
        <v>13</v>
      </c>
      <c r="M6" s="299" t="s">
        <v>14</v>
      </c>
      <c r="N6" s="299" t="s">
        <v>15</v>
      </c>
      <c r="O6" s="299" t="s">
        <v>1</v>
      </c>
    </row>
    <row r="7" spans="1:15">
      <c r="A7" s="300" t="s">
        <v>60</v>
      </c>
      <c r="B7" s="301"/>
      <c r="C7" s="301"/>
      <c r="D7" s="301"/>
      <c r="E7" s="301"/>
      <c r="F7" s="301"/>
      <c r="G7" s="301"/>
      <c r="H7" s="301"/>
      <c r="I7" s="301"/>
      <c r="J7" s="301"/>
      <c r="K7" s="301"/>
      <c r="L7" s="301"/>
      <c r="M7" s="301"/>
      <c r="N7" s="301"/>
      <c r="O7" s="302"/>
    </row>
    <row r="8" spans="1:15">
      <c r="A8" s="303" t="s">
        <v>79</v>
      </c>
      <c r="B8" s="303" t="s">
        <v>80</v>
      </c>
      <c r="C8" s="261">
        <v>982.5</v>
      </c>
      <c r="D8" s="261">
        <v>833.26</v>
      </c>
      <c r="E8" s="261">
        <v>955</v>
      </c>
      <c r="F8" s="261">
        <v>979.8</v>
      </c>
      <c r="G8" s="261">
        <v>1028.75</v>
      </c>
      <c r="H8" s="261">
        <v>1131.3599999999999</v>
      </c>
      <c r="I8" s="261">
        <v>1343.5400000000002</v>
      </c>
      <c r="J8" s="261">
        <v>1450.1499999999999</v>
      </c>
      <c r="K8" s="261">
        <v>1249.8</v>
      </c>
      <c r="L8" s="261">
        <v>960.24</v>
      </c>
      <c r="M8" s="261">
        <v>867.28</v>
      </c>
      <c r="N8" s="261">
        <v>919</v>
      </c>
      <c r="O8" s="261">
        <f t="shared" ref="O8:O10" si="0">SUM(C8:N8)</f>
        <v>12700.68</v>
      </c>
    </row>
    <row r="9" spans="1:15">
      <c r="A9" s="303" t="s">
        <v>81</v>
      </c>
      <c r="B9" s="303" t="s">
        <v>82</v>
      </c>
      <c r="C9" s="261">
        <v>30</v>
      </c>
      <c r="D9" s="261">
        <v>35</v>
      </c>
      <c r="E9" s="261">
        <v>42</v>
      </c>
      <c r="F9" s="261">
        <v>45</v>
      </c>
      <c r="G9" s="261">
        <v>57</v>
      </c>
      <c r="H9" s="261">
        <v>56</v>
      </c>
      <c r="I9" s="261">
        <v>62</v>
      </c>
      <c r="J9" s="261">
        <v>65</v>
      </c>
      <c r="K9" s="261">
        <v>60</v>
      </c>
      <c r="L9" s="261">
        <v>54</v>
      </c>
      <c r="M9" s="261">
        <v>50</v>
      </c>
      <c r="N9" s="261">
        <v>50</v>
      </c>
      <c r="O9" s="261">
        <f t="shared" si="0"/>
        <v>606</v>
      </c>
    </row>
    <row r="10" spans="1:15">
      <c r="A10" s="303" t="s">
        <v>83</v>
      </c>
      <c r="B10" s="303" t="s">
        <v>82</v>
      </c>
      <c r="C10" s="261">
        <v>30</v>
      </c>
      <c r="D10" s="261">
        <v>30</v>
      </c>
      <c r="E10" s="261">
        <v>40</v>
      </c>
      <c r="F10" s="261">
        <v>45</v>
      </c>
      <c r="G10" s="261">
        <v>50</v>
      </c>
      <c r="H10" s="261">
        <v>50</v>
      </c>
      <c r="I10" s="261">
        <v>60</v>
      </c>
      <c r="J10" s="261">
        <v>60</v>
      </c>
      <c r="K10" s="261">
        <v>55</v>
      </c>
      <c r="L10" s="261">
        <v>55</v>
      </c>
      <c r="M10" s="261">
        <v>55</v>
      </c>
      <c r="N10" s="261">
        <v>60</v>
      </c>
      <c r="O10" s="261">
        <f t="shared" si="0"/>
        <v>590</v>
      </c>
    </row>
    <row r="11" spans="1:15">
      <c r="A11" s="303" t="s">
        <v>84</v>
      </c>
      <c r="B11" s="303" t="s">
        <v>85</v>
      </c>
      <c r="C11" s="262">
        <f>C8/C9</f>
        <v>32.75</v>
      </c>
      <c r="D11" s="262">
        <f t="shared" ref="D11:O11" si="1">D8/D9</f>
        <v>23.80742857142857</v>
      </c>
      <c r="E11" s="262">
        <f t="shared" si="1"/>
        <v>22.738095238095237</v>
      </c>
      <c r="F11" s="262">
        <f t="shared" si="1"/>
        <v>21.773333333333333</v>
      </c>
      <c r="G11" s="262">
        <f t="shared" si="1"/>
        <v>18.048245614035089</v>
      </c>
      <c r="H11" s="262">
        <f t="shared" si="1"/>
        <v>20.202857142857141</v>
      </c>
      <c r="I11" s="262">
        <f t="shared" si="1"/>
        <v>21.67</v>
      </c>
      <c r="J11" s="262">
        <f t="shared" si="1"/>
        <v>22.31</v>
      </c>
      <c r="K11" s="262">
        <f t="shared" si="1"/>
        <v>20.83</v>
      </c>
      <c r="L11" s="262">
        <f t="shared" si="1"/>
        <v>17.782222222222224</v>
      </c>
      <c r="M11" s="262">
        <f t="shared" si="1"/>
        <v>17.345600000000001</v>
      </c>
      <c r="N11" s="262">
        <f t="shared" si="1"/>
        <v>18.38</v>
      </c>
      <c r="O11" s="262">
        <f t="shared" si="1"/>
        <v>20.958217821782178</v>
      </c>
    </row>
    <row r="12" spans="1:15">
      <c r="A12" s="303" t="s">
        <v>86</v>
      </c>
      <c r="B12" s="303" t="s">
        <v>85</v>
      </c>
      <c r="C12" s="262">
        <f>C8/C10</f>
        <v>32.75</v>
      </c>
      <c r="D12" s="262">
        <f t="shared" ref="D12:O12" si="2">D8/D10</f>
        <v>27.775333333333332</v>
      </c>
      <c r="E12" s="262">
        <f t="shared" si="2"/>
        <v>23.875</v>
      </c>
      <c r="F12" s="262">
        <f t="shared" si="2"/>
        <v>21.773333333333333</v>
      </c>
      <c r="G12" s="262">
        <f t="shared" si="2"/>
        <v>20.574999999999999</v>
      </c>
      <c r="H12" s="262">
        <f t="shared" si="2"/>
        <v>22.627199999999998</v>
      </c>
      <c r="I12" s="262">
        <f t="shared" si="2"/>
        <v>22.392333333333337</v>
      </c>
      <c r="J12" s="262">
        <f t="shared" si="2"/>
        <v>24.169166666666666</v>
      </c>
      <c r="K12" s="262">
        <f t="shared" si="2"/>
        <v>22.723636363636363</v>
      </c>
      <c r="L12" s="262">
        <f t="shared" si="2"/>
        <v>17.458909090909092</v>
      </c>
      <c r="M12" s="262">
        <f t="shared" si="2"/>
        <v>15.768727272727272</v>
      </c>
      <c r="N12" s="262">
        <f t="shared" si="2"/>
        <v>15.316666666666666</v>
      </c>
      <c r="O12" s="262">
        <f t="shared" si="2"/>
        <v>21.526576271186443</v>
      </c>
    </row>
    <row r="13" spans="1:15">
      <c r="A13" s="300" t="s">
        <v>87</v>
      </c>
      <c r="B13" s="301"/>
      <c r="C13" s="301"/>
      <c r="D13" s="301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2"/>
    </row>
    <row r="14" spans="1:15">
      <c r="A14" s="304" t="s">
        <v>60</v>
      </c>
      <c r="B14" s="304" t="s">
        <v>89</v>
      </c>
      <c r="C14" s="305">
        <f t="shared" ref="C14:L14" si="3">C10</f>
        <v>30</v>
      </c>
      <c r="D14" s="305">
        <f t="shared" si="3"/>
        <v>30</v>
      </c>
      <c r="E14" s="305">
        <f t="shared" si="3"/>
        <v>40</v>
      </c>
      <c r="F14" s="305">
        <f t="shared" si="3"/>
        <v>45</v>
      </c>
      <c r="G14" s="305">
        <f t="shared" si="3"/>
        <v>50</v>
      </c>
      <c r="H14" s="305">
        <f t="shared" si="3"/>
        <v>50</v>
      </c>
      <c r="I14" s="305">
        <f t="shared" si="3"/>
        <v>60</v>
      </c>
      <c r="J14" s="305">
        <f t="shared" si="3"/>
        <v>60</v>
      </c>
      <c r="K14" s="305">
        <f t="shared" si="3"/>
        <v>55</v>
      </c>
      <c r="L14" s="305">
        <f t="shared" si="3"/>
        <v>55</v>
      </c>
      <c r="M14" s="305">
        <f>M10</f>
        <v>55</v>
      </c>
      <c r="N14" s="305">
        <f>N10</f>
        <v>60</v>
      </c>
      <c r="O14" s="305">
        <f>SUM(C14:N14)</f>
        <v>590</v>
      </c>
    </row>
    <row r="15" spans="1:15">
      <c r="A15" s="303" t="s">
        <v>90</v>
      </c>
      <c r="B15" s="303" t="s">
        <v>91</v>
      </c>
      <c r="C15" s="317">
        <v>7190.3484638007103</v>
      </c>
      <c r="D15" s="317">
        <v>7200.3484638007103</v>
      </c>
      <c r="E15" s="317">
        <v>7180.348463800713</v>
      </c>
      <c r="F15" s="317">
        <v>7181.1989810705736</v>
      </c>
      <c r="G15" s="317">
        <v>7192.7045060168384</v>
      </c>
      <c r="H15" s="317">
        <v>7244.7561282362003</v>
      </c>
      <c r="I15" s="317">
        <v>7393.4563553310018</v>
      </c>
      <c r="J15" s="317">
        <v>7312.785527987724</v>
      </c>
      <c r="K15" s="317">
        <v>7299.2735143026403</v>
      </c>
      <c r="L15" s="317">
        <v>7232.9742391711698</v>
      </c>
      <c r="M15" s="306">
        <v>7341.3071835445999</v>
      </c>
      <c r="N15" s="306">
        <v>7323.6172771205602</v>
      </c>
      <c r="O15" s="306">
        <f>IFERROR(SUMPRODUCT(C15:N15,$C$14:$N$14)/$O$14,0)</f>
        <v>7269.1506837343541</v>
      </c>
    </row>
    <row r="16" spans="1:15">
      <c r="A16" s="303" t="s">
        <v>55</v>
      </c>
      <c r="B16" s="303" t="s">
        <v>91</v>
      </c>
      <c r="C16" s="317">
        <f t="shared" ref="C16:N16" si="4">C15*(100-C20)/(100-C19)</f>
        <v>6824.4902225997639</v>
      </c>
      <c r="D16" s="317">
        <f t="shared" si="4"/>
        <v>6820.3469675853603</v>
      </c>
      <c r="E16" s="317">
        <f t="shared" si="4"/>
        <v>6806.1230503826937</v>
      </c>
      <c r="F16" s="317">
        <f t="shared" si="4"/>
        <v>6833.9324147569669</v>
      </c>
      <c r="G16" s="317">
        <f t="shared" si="4"/>
        <v>6994.3648077539901</v>
      </c>
      <c r="H16" s="317">
        <f t="shared" si="4"/>
        <v>7027.7690366285115</v>
      </c>
      <c r="I16" s="317">
        <f t="shared" si="4"/>
        <v>7159.1562120685448</v>
      </c>
      <c r="J16" s="317">
        <f t="shared" si="4"/>
        <v>7071.2556940585901</v>
      </c>
      <c r="K16" s="317">
        <f t="shared" si="4"/>
        <v>6895.4537268545719</v>
      </c>
      <c r="L16" s="317">
        <f t="shared" si="4"/>
        <v>6801.9028317959619</v>
      </c>
      <c r="M16" s="317">
        <f t="shared" si="4"/>
        <v>6932.819878290059</v>
      </c>
      <c r="N16" s="317">
        <f t="shared" si="4"/>
        <v>6909.696858777741</v>
      </c>
      <c r="O16" s="306">
        <f>IFERROR(SUMPRODUCT(C16:N16,$C$14:$N$14)/$O$14,0)</f>
        <v>6937.7795229323319</v>
      </c>
    </row>
    <row r="17" spans="1:16">
      <c r="A17" s="303" t="s">
        <v>16</v>
      </c>
      <c r="B17" s="303" t="s">
        <v>92</v>
      </c>
      <c r="C17" s="307">
        <v>1.4307860802885155</v>
      </c>
      <c r="D17" s="307">
        <v>1.5139921725626135</v>
      </c>
      <c r="E17" s="307">
        <v>1.5555952186996624</v>
      </c>
      <c r="F17" s="307">
        <v>1.5555952186996624</v>
      </c>
      <c r="G17" s="307">
        <v>1.5555952186996627</v>
      </c>
      <c r="H17" s="307">
        <v>1.2555952186996624</v>
      </c>
      <c r="I17" s="307">
        <v>1.2555952186996624</v>
      </c>
      <c r="J17" s="307">
        <v>1.29559521869966</v>
      </c>
      <c r="K17" s="307">
        <v>1.1555952186996601</v>
      </c>
      <c r="L17" s="307">
        <v>1.2555952186996624</v>
      </c>
      <c r="M17" s="308">
        <v>1.1825559521869899</v>
      </c>
      <c r="N17" s="308">
        <v>1.2555952186996622</v>
      </c>
      <c r="O17" s="308">
        <f t="shared" ref="O17:O20" si="5">IFERROR(SUMPRODUCT(C17:N17,$C$14:$N$14)/$O$14,0)</f>
        <v>1.3342231420985724</v>
      </c>
    </row>
    <row r="18" spans="1:16">
      <c r="A18" s="303" t="s">
        <v>17</v>
      </c>
      <c r="B18" s="303" t="s">
        <v>92</v>
      </c>
      <c r="C18" s="307">
        <v>2.9538162037923059</v>
      </c>
      <c r="D18" s="307">
        <v>3.1341807059133933</v>
      </c>
      <c r="E18" s="307">
        <v>3.1951670551646072</v>
      </c>
      <c r="F18" s="307">
        <v>3.3934830644611829</v>
      </c>
      <c r="G18" s="307">
        <v>3.2981006712672354</v>
      </c>
      <c r="H18" s="307">
        <v>2.8070270920194642</v>
      </c>
      <c r="I18" s="307">
        <v>2.8034330774321643</v>
      </c>
      <c r="J18" s="307">
        <v>3.0056476055558021</v>
      </c>
      <c r="K18" s="307">
        <v>2.6376748457291481</v>
      </c>
      <c r="L18" s="307">
        <v>2.88308071810722</v>
      </c>
      <c r="M18" s="308">
        <v>2.593483111042977</v>
      </c>
      <c r="N18" s="308">
        <v>2.6436861976992021</v>
      </c>
      <c r="O18" s="308">
        <f t="shared" si="5"/>
        <v>2.918404839868538</v>
      </c>
    </row>
    <row r="19" spans="1:16">
      <c r="A19" s="303" t="s">
        <v>21</v>
      </c>
      <c r="B19" s="303" t="s">
        <v>92</v>
      </c>
      <c r="C19" s="307">
        <v>4.4327769749624331</v>
      </c>
      <c r="D19" s="307">
        <v>4.5234544554619722</v>
      </c>
      <c r="E19" s="307">
        <v>4.5521376375757292</v>
      </c>
      <c r="F19" s="307">
        <v>4.5576540170831441</v>
      </c>
      <c r="G19" s="307">
        <v>4.7566333824107767</v>
      </c>
      <c r="H19" s="307">
        <v>4.5532701609917909</v>
      </c>
      <c r="I19" s="307">
        <v>4.6037047519600041</v>
      </c>
      <c r="J19" s="307">
        <v>4.8185718922915539</v>
      </c>
      <c r="K19" s="307">
        <v>4.5690436952893529</v>
      </c>
      <c r="L19" s="307">
        <v>4.9641888327929982</v>
      </c>
      <c r="M19" s="308">
        <v>4.6397494251868796</v>
      </c>
      <c r="N19" s="308">
        <v>4.7276789214345705</v>
      </c>
      <c r="O19" s="308">
        <f t="shared" si="5"/>
        <v>4.6608023690264515</v>
      </c>
    </row>
    <row r="20" spans="1:16">
      <c r="A20" s="303" t="s">
        <v>22</v>
      </c>
      <c r="B20" s="303" t="s">
        <v>92</v>
      </c>
      <c r="C20" s="307">
        <v>9.295414204357213</v>
      </c>
      <c r="D20" s="307">
        <v>9.5622703326100158</v>
      </c>
      <c r="E20" s="307">
        <v>9.5266894901104155</v>
      </c>
      <c r="F20" s="307">
        <v>9.1730303432048945</v>
      </c>
      <c r="G20" s="307">
        <v>7.382980757124729</v>
      </c>
      <c r="H20" s="307">
        <v>7.4119872723258613</v>
      </c>
      <c r="I20" s="307">
        <v>7.6268328491735806</v>
      </c>
      <c r="J20" s="307">
        <v>7.9622651451577555</v>
      </c>
      <c r="K20" s="307">
        <v>9.8485976694516477</v>
      </c>
      <c r="L20" s="307">
        <v>10.62814110418763</v>
      </c>
      <c r="M20" s="308">
        <v>9.9458142460428469</v>
      </c>
      <c r="N20" s="308">
        <v>10.112334823720609</v>
      </c>
      <c r="O20" s="308">
        <f t="shared" si="5"/>
        <v>9.0078970640607068</v>
      </c>
    </row>
    <row r="22" spans="1:16">
      <c r="I22" s="313"/>
      <c r="J22" s="313"/>
      <c r="K22" s="313"/>
      <c r="L22" s="313"/>
      <c r="M22" s="313"/>
      <c r="N22" s="313"/>
    </row>
    <row r="23" spans="1:16">
      <c r="C23" s="309"/>
      <c r="D23" s="309"/>
      <c r="E23" s="309"/>
      <c r="F23" s="309"/>
      <c r="G23" s="309"/>
      <c r="H23" s="309"/>
      <c r="I23" s="309"/>
      <c r="J23" s="309"/>
      <c r="K23" s="309"/>
      <c r="L23" s="309"/>
      <c r="M23" s="309"/>
      <c r="N23" s="309"/>
    </row>
    <row r="24" spans="1:16">
      <c r="C24" s="309"/>
      <c r="D24" s="309"/>
      <c r="E24" s="309"/>
      <c r="F24" s="273"/>
      <c r="G24" s="309"/>
      <c r="H24" s="309"/>
      <c r="I24" s="309"/>
      <c r="J24" s="309"/>
      <c r="K24" s="309"/>
      <c r="L24" s="309"/>
      <c r="M24" s="309"/>
      <c r="N24" s="309"/>
      <c r="O24" s="310"/>
    </row>
    <row r="25" spans="1:16">
      <c r="C25" s="309"/>
      <c r="D25" s="309"/>
      <c r="E25" s="309"/>
      <c r="F25" s="309"/>
      <c r="G25" s="309"/>
      <c r="H25" s="309"/>
      <c r="I25" s="309"/>
      <c r="J25" s="309"/>
      <c r="K25" s="309"/>
      <c r="L25" s="309"/>
      <c r="M25" s="309"/>
      <c r="N25" s="309"/>
      <c r="O25" s="312"/>
    </row>
    <row r="26" spans="1:16">
      <c r="H26" s="310"/>
      <c r="I26" s="310"/>
      <c r="J26" s="310"/>
      <c r="K26" s="310"/>
      <c r="L26" s="310"/>
      <c r="M26" s="310"/>
      <c r="N26" s="310"/>
      <c r="O26" s="310"/>
    </row>
    <row r="27" spans="1:16">
      <c r="H27" s="310"/>
      <c r="I27" s="310"/>
      <c r="J27" s="310"/>
      <c r="K27" s="310"/>
      <c r="L27" s="310"/>
      <c r="M27" s="310"/>
      <c r="N27" s="310"/>
      <c r="O27" s="310"/>
      <c r="P27" s="313"/>
    </row>
    <row r="28" spans="1:16">
      <c r="H28" s="310"/>
      <c r="I28" s="310"/>
      <c r="J28" s="310"/>
      <c r="K28" s="310"/>
      <c r="L28" s="310"/>
      <c r="M28" s="310"/>
      <c r="N28" s="310"/>
      <c r="O28" s="310"/>
      <c r="P28" s="313"/>
    </row>
    <row r="29" spans="1:16">
      <c r="H29" s="310"/>
      <c r="I29" s="310"/>
      <c r="J29" s="310"/>
      <c r="K29" s="310"/>
      <c r="L29" s="310"/>
      <c r="M29" s="310"/>
      <c r="N29" s="310"/>
      <c r="O29" s="310"/>
      <c r="P29" s="313"/>
    </row>
    <row r="30" spans="1:16">
      <c r="H30" s="310"/>
      <c r="I30" s="310"/>
      <c r="J30" s="310"/>
      <c r="K30" s="310"/>
      <c r="L30" s="310"/>
      <c r="M30" s="310"/>
      <c r="N30" s="310"/>
      <c r="O30" s="310"/>
      <c r="P30" s="313"/>
    </row>
    <row r="31" spans="1:16">
      <c r="H31" s="310"/>
      <c r="I31" s="310"/>
      <c r="J31" s="310"/>
      <c r="K31" s="310"/>
      <c r="L31" s="310"/>
      <c r="M31" s="310"/>
      <c r="N31" s="310"/>
      <c r="O31" s="310"/>
      <c r="P31" s="313"/>
    </row>
    <row r="32" spans="1:16">
      <c r="H32" s="310"/>
      <c r="I32" s="310"/>
      <c r="J32" s="310"/>
      <c r="K32" s="310"/>
      <c r="L32" s="310"/>
      <c r="M32" s="310"/>
      <c r="N32" s="310"/>
      <c r="O32" s="310"/>
      <c r="P32" s="313"/>
    </row>
    <row r="33" spans="8:16">
      <c r="H33" s="310"/>
      <c r="I33" s="310"/>
      <c r="J33" s="310"/>
      <c r="K33" s="310"/>
      <c r="L33" s="310"/>
      <c r="M33" s="310"/>
      <c r="N33" s="310"/>
      <c r="O33" s="310"/>
      <c r="P33" s="313"/>
    </row>
    <row r="34" spans="8:16">
      <c r="H34" s="310"/>
      <c r="I34" s="310"/>
      <c r="J34" s="310"/>
      <c r="K34" s="310"/>
      <c r="L34" s="310"/>
      <c r="M34" s="310"/>
      <c r="N34" s="310"/>
      <c r="O34" s="310"/>
      <c r="P34" s="313"/>
    </row>
    <row r="35" spans="8:16">
      <c r="I35" s="313"/>
      <c r="J35" s="313"/>
      <c r="K35" s="313"/>
      <c r="L35" s="313"/>
      <c r="M35" s="313"/>
      <c r="N35" s="313"/>
      <c r="O35" s="313"/>
      <c r="P35" s="313"/>
    </row>
    <row r="36" spans="8:16">
      <c r="I36" s="313"/>
      <c r="J36" s="313"/>
      <c r="K36" s="313"/>
      <c r="L36" s="313"/>
      <c r="M36" s="313"/>
      <c r="N36" s="313"/>
      <c r="O36" s="313"/>
      <c r="P36" s="313"/>
    </row>
    <row r="37" spans="8:16">
      <c r="I37" s="313"/>
      <c r="J37" s="313"/>
      <c r="K37" s="313"/>
      <c r="L37" s="313"/>
      <c r="M37" s="313"/>
      <c r="N37" s="313"/>
      <c r="O37" s="313"/>
      <c r="P37" s="313"/>
    </row>
    <row r="38" spans="8:16">
      <c r="I38" s="313"/>
      <c r="J38" s="313"/>
      <c r="K38" s="313"/>
      <c r="L38" s="313"/>
      <c r="M38" s="313"/>
      <c r="N38" s="313"/>
      <c r="O38" s="313"/>
      <c r="P38" s="313"/>
    </row>
    <row r="39" spans="8:16">
      <c r="I39" s="313"/>
      <c r="J39" s="313"/>
      <c r="K39" s="313"/>
      <c r="L39" s="313"/>
      <c r="M39" s="313"/>
      <c r="N39" s="313"/>
      <c r="O39" s="313"/>
      <c r="P39" s="313"/>
    </row>
    <row r="40" spans="8:16">
      <c r="I40" s="313"/>
      <c r="J40" s="313"/>
      <c r="K40" s="313"/>
      <c r="L40" s="313"/>
      <c r="M40" s="313"/>
      <c r="N40" s="313"/>
      <c r="O40" s="313"/>
      <c r="P40" s="313"/>
    </row>
    <row r="41" spans="8:16">
      <c r="I41" s="313"/>
      <c r="J41" s="313"/>
      <c r="K41" s="313"/>
      <c r="L41" s="313"/>
      <c r="M41" s="313"/>
      <c r="N41" s="313"/>
      <c r="O41" s="313"/>
      <c r="P41" s="313"/>
    </row>
    <row r="42" spans="8:16">
      <c r="I42" s="313"/>
      <c r="J42" s="313"/>
      <c r="K42" s="313"/>
      <c r="L42" s="313"/>
      <c r="M42" s="313"/>
      <c r="N42" s="313"/>
      <c r="O42" s="313"/>
      <c r="P42" s="313"/>
    </row>
    <row r="43" spans="8:16">
      <c r="I43" s="313"/>
      <c r="J43" s="313"/>
      <c r="K43" s="313"/>
      <c r="L43" s="313"/>
      <c r="M43" s="313"/>
      <c r="N43" s="313"/>
      <c r="O43" s="313"/>
      <c r="P43" s="313"/>
    </row>
    <row r="44" spans="8:16">
      <c r="I44" s="313"/>
      <c r="J44" s="313"/>
      <c r="K44" s="313"/>
      <c r="L44" s="313"/>
      <c r="M44" s="313"/>
      <c r="N44" s="313"/>
      <c r="O44" s="313"/>
      <c r="P44" s="313"/>
    </row>
    <row r="45" spans="8:16">
      <c r="I45" s="313"/>
      <c r="J45" s="313"/>
      <c r="K45" s="313"/>
      <c r="L45" s="313"/>
      <c r="M45" s="313"/>
      <c r="N45" s="313"/>
      <c r="O45" s="313"/>
      <c r="P45" s="313"/>
    </row>
    <row r="46" spans="8:16">
      <c r="I46" s="313"/>
      <c r="J46" s="313"/>
      <c r="K46" s="313"/>
      <c r="L46" s="313"/>
      <c r="M46" s="313"/>
      <c r="N46" s="313"/>
      <c r="O46" s="313"/>
      <c r="P46" s="313"/>
    </row>
    <row r="47" spans="8:16">
      <c r="I47" s="313"/>
      <c r="J47" s="313"/>
      <c r="K47" s="313"/>
      <c r="L47" s="313"/>
      <c r="M47" s="313"/>
      <c r="N47" s="313"/>
      <c r="O47" s="313"/>
      <c r="P47" s="313"/>
    </row>
    <row r="48" spans="8:16">
      <c r="I48" s="313"/>
      <c r="J48" s="313"/>
      <c r="K48" s="313"/>
      <c r="L48" s="313"/>
      <c r="M48" s="313"/>
      <c r="N48" s="313"/>
      <c r="O48" s="313"/>
      <c r="P48" s="313"/>
    </row>
    <row r="49" spans="9:16">
      <c r="I49" s="313"/>
      <c r="J49" s="313"/>
      <c r="K49" s="313"/>
      <c r="L49" s="313"/>
      <c r="M49" s="313"/>
      <c r="N49" s="313"/>
      <c r="O49" s="313"/>
      <c r="P49" s="313"/>
    </row>
    <row r="50" spans="9:16">
      <c r="I50" s="313"/>
      <c r="J50" s="313"/>
      <c r="K50" s="313"/>
      <c r="L50" s="313"/>
      <c r="M50" s="313"/>
      <c r="N50" s="313"/>
      <c r="O50" s="313"/>
      <c r="P50" s="313"/>
    </row>
    <row r="51" spans="9:16">
      <c r="I51" s="313"/>
      <c r="J51" s="313"/>
      <c r="K51" s="313"/>
      <c r="L51" s="313"/>
      <c r="M51" s="313"/>
      <c r="N51" s="313"/>
      <c r="O51" s="313"/>
      <c r="P51" s="313"/>
    </row>
    <row r="52" spans="9:16">
      <c r="I52" s="313"/>
      <c r="J52" s="313"/>
      <c r="K52" s="313"/>
      <c r="L52" s="313"/>
      <c r="M52" s="313"/>
      <c r="N52" s="313"/>
      <c r="O52" s="313"/>
      <c r="P52" s="313"/>
    </row>
    <row r="53" spans="9:16">
      <c r="I53" s="313"/>
      <c r="J53" s="313"/>
      <c r="K53" s="313"/>
      <c r="L53" s="313"/>
      <c r="M53" s="313"/>
      <c r="N53" s="313"/>
      <c r="O53" s="313"/>
      <c r="P53" s="313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D35D7-35F2-4703-860D-C54535521F34}">
  <sheetPr>
    <tabColor theme="8"/>
  </sheetPr>
  <dimension ref="A1:S60"/>
  <sheetViews>
    <sheetView zoomScale="85" zoomScaleNormal="85" workbookViewId="0">
      <selection activeCell="Q49" sqref="Q49"/>
    </sheetView>
  </sheetViews>
  <sheetFormatPr defaultColWidth="8.81640625" defaultRowHeight="12.5"/>
  <cols>
    <col min="1" max="1" width="23.1796875" style="296" customWidth="1"/>
    <col min="2" max="2" width="9.81640625" style="296" customWidth="1"/>
    <col min="3" max="15" width="11.81640625" style="296" customWidth="1"/>
    <col min="16" max="16" width="9.1796875" style="296" customWidth="1"/>
    <col min="17" max="18" width="8.81640625" style="296"/>
    <col min="19" max="19" width="9.81640625" style="296" bestFit="1" customWidth="1"/>
    <col min="20" max="16384" width="8.81640625" style="296"/>
  </cols>
  <sheetData>
    <row r="1" spans="1:19" ht="18">
      <c r="A1" s="295" t="s">
        <v>128</v>
      </c>
      <c r="B1" s="295"/>
      <c r="I1" s="254"/>
      <c r="J1" s="254"/>
      <c r="K1" s="254"/>
      <c r="L1" s="254"/>
      <c r="M1" s="254"/>
      <c r="N1" s="254"/>
    </row>
    <row r="2" spans="1:19" ht="18">
      <c r="A2" s="295"/>
      <c r="B2" s="295"/>
      <c r="O2" s="298"/>
    </row>
    <row r="3" spans="1:19" ht="13">
      <c r="A3" s="328" t="s">
        <v>113</v>
      </c>
      <c r="B3" s="329" t="s">
        <v>129</v>
      </c>
      <c r="C3" s="330"/>
      <c r="I3" s="313"/>
      <c r="J3" s="313"/>
      <c r="K3" s="313"/>
      <c r="L3" s="313"/>
      <c r="M3" s="313"/>
      <c r="N3" s="313"/>
    </row>
    <row r="4" spans="1:19" ht="13">
      <c r="A4" s="328" t="s">
        <v>115</v>
      </c>
      <c r="B4" s="329">
        <v>45613</v>
      </c>
      <c r="C4" s="331"/>
      <c r="D4" s="330"/>
      <c r="I4" s="313"/>
      <c r="J4" s="313"/>
      <c r="K4" s="313"/>
      <c r="L4" s="313"/>
      <c r="M4" s="313"/>
      <c r="N4" s="313"/>
    </row>
    <row r="5" spans="1:19">
      <c r="A5" s="352"/>
      <c r="B5" s="353"/>
      <c r="C5" s="477">
        <v>2025</v>
      </c>
      <c r="D5" s="477"/>
      <c r="E5" s="477"/>
      <c r="F5" s="477"/>
      <c r="G5" s="477"/>
      <c r="H5" s="477"/>
      <c r="I5" s="477"/>
      <c r="J5" s="477"/>
      <c r="K5" s="477"/>
      <c r="L5" s="477"/>
      <c r="M5" s="477"/>
      <c r="N5" s="477"/>
      <c r="O5" s="477"/>
    </row>
    <row r="6" spans="1:19">
      <c r="A6" s="299" t="s">
        <v>52</v>
      </c>
      <c r="B6" s="299" t="s">
        <v>78</v>
      </c>
      <c r="C6" s="299" t="s">
        <v>4</v>
      </c>
      <c r="D6" s="299" t="s">
        <v>5</v>
      </c>
      <c r="E6" s="299" t="s">
        <v>6</v>
      </c>
      <c r="F6" s="299" t="s">
        <v>7</v>
      </c>
      <c r="G6" s="299" t="s">
        <v>8</v>
      </c>
      <c r="H6" s="299" t="s">
        <v>9</v>
      </c>
      <c r="I6" s="299" t="s">
        <v>10</v>
      </c>
      <c r="J6" s="299" t="s">
        <v>11</v>
      </c>
      <c r="K6" s="299" t="s">
        <v>12</v>
      </c>
      <c r="L6" s="299" t="s">
        <v>13</v>
      </c>
      <c r="M6" s="299" t="s">
        <v>14</v>
      </c>
      <c r="N6" s="299" t="s">
        <v>15</v>
      </c>
      <c r="O6" s="299" t="s">
        <v>1</v>
      </c>
    </row>
    <row r="7" spans="1:19">
      <c r="A7" s="300" t="s">
        <v>109</v>
      </c>
      <c r="B7" s="301"/>
      <c r="C7" s="301"/>
      <c r="D7" s="301"/>
      <c r="E7" s="301"/>
      <c r="F7" s="301"/>
      <c r="G7" s="301"/>
      <c r="H7" s="301"/>
      <c r="I7" s="301"/>
      <c r="J7" s="301"/>
      <c r="K7" s="301"/>
      <c r="L7" s="301"/>
      <c r="M7" s="301"/>
      <c r="N7" s="301"/>
      <c r="O7" s="302"/>
    </row>
    <row r="8" spans="1:19">
      <c r="A8" s="303" t="s">
        <v>79</v>
      </c>
      <c r="B8" s="303" t="s">
        <v>80</v>
      </c>
      <c r="C8" s="354">
        <v>0</v>
      </c>
      <c r="D8" s="354">
        <v>0</v>
      </c>
      <c r="E8" s="354">
        <v>129</v>
      </c>
      <c r="F8" s="354">
        <v>535</v>
      </c>
      <c r="G8" s="354">
        <v>542</v>
      </c>
      <c r="H8" s="354">
        <v>543</v>
      </c>
      <c r="I8" s="354">
        <v>586</v>
      </c>
      <c r="J8" s="354">
        <v>594</v>
      </c>
      <c r="K8" s="354">
        <v>578</v>
      </c>
      <c r="L8" s="354">
        <v>752</v>
      </c>
      <c r="M8" s="354">
        <v>682</v>
      </c>
      <c r="N8" s="354">
        <v>742.5</v>
      </c>
      <c r="O8" s="354">
        <f>SUM(C8:N8)</f>
        <v>5683.5</v>
      </c>
    </row>
    <row r="9" spans="1:19">
      <c r="A9" s="303" t="s">
        <v>81</v>
      </c>
      <c r="B9" s="303" t="s">
        <v>89</v>
      </c>
      <c r="C9" s="354">
        <v>0</v>
      </c>
      <c r="D9" s="354">
        <v>0</v>
      </c>
      <c r="E9" s="354">
        <v>0</v>
      </c>
      <c r="F9" s="354">
        <v>0</v>
      </c>
      <c r="G9" s="354">
        <v>25</v>
      </c>
      <c r="H9" s="354">
        <v>55</v>
      </c>
      <c r="I9" s="354">
        <v>60</v>
      </c>
      <c r="J9" s="354">
        <v>60</v>
      </c>
      <c r="K9" s="354">
        <v>55</v>
      </c>
      <c r="L9" s="354">
        <v>65</v>
      </c>
      <c r="M9" s="354">
        <v>65</v>
      </c>
      <c r="N9" s="354">
        <v>65</v>
      </c>
      <c r="O9" s="354">
        <f>SUM(C9:N9)</f>
        <v>450</v>
      </c>
    </row>
    <row r="10" spans="1:19">
      <c r="A10" s="303" t="s">
        <v>83</v>
      </c>
      <c r="B10" s="303" t="s">
        <v>89</v>
      </c>
      <c r="C10" s="354">
        <f>C14+C21</f>
        <v>0</v>
      </c>
      <c r="D10" s="354">
        <f t="shared" ref="D10:O10" si="0">D14+D21</f>
        <v>0</v>
      </c>
      <c r="E10" s="354">
        <f t="shared" si="0"/>
        <v>0</v>
      </c>
      <c r="F10" s="354">
        <f t="shared" si="0"/>
        <v>0</v>
      </c>
      <c r="G10" s="354">
        <f t="shared" si="0"/>
        <v>17</v>
      </c>
      <c r="H10" s="354">
        <f t="shared" si="0"/>
        <v>37</v>
      </c>
      <c r="I10" s="354">
        <f t="shared" si="0"/>
        <v>40</v>
      </c>
      <c r="J10" s="354">
        <f t="shared" si="0"/>
        <v>40</v>
      </c>
      <c r="K10" s="354">
        <f t="shared" si="0"/>
        <v>37</v>
      </c>
      <c r="L10" s="354">
        <f t="shared" si="0"/>
        <v>43</v>
      </c>
      <c r="M10" s="354">
        <f t="shared" si="0"/>
        <v>43</v>
      </c>
      <c r="N10" s="354">
        <f t="shared" si="0"/>
        <v>43</v>
      </c>
      <c r="O10" s="354">
        <f t="shared" si="0"/>
        <v>300</v>
      </c>
    </row>
    <row r="11" spans="1:19">
      <c r="A11" s="303" t="s">
        <v>84</v>
      </c>
      <c r="B11" s="303" t="s">
        <v>85</v>
      </c>
      <c r="C11" s="355">
        <f>IFERROR(C8/C9,0)</f>
        <v>0</v>
      </c>
      <c r="D11" s="355">
        <f t="shared" ref="D11:N11" si="1">IFERROR(D8/D9,0)</f>
        <v>0</v>
      </c>
      <c r="E11" s="355">
        <f t="shared" si="1"/>
        <v>0</v>
      </c>
      <c r="F11" s="355">
        <f t="shared" si="1"/>
        <v>0</v>
      </c>
      <c r="G11" s="355">
        <f t="shared" si="1"/>
        <v>21.68</v>
      </c>
      <c r="H11" s="355">
        <f t="shared" si="1"/>
        <v>9.872727272727273</v>
      </c>
      <c r="I11" s="355">
        <f t="shared" si="1"/>
        <v>9.7666666666666675</v>
      </c>
      <c r="J11" s="355">
        <f t="shared" si="1"/>
        <v>9.9</v>
      </c>
      <c r="K11" s="355">
        <f t="shared" si="1"/>
        <v>10.50909090909091</v>
      </c>
      <c r="L11" s="355">
        <f t="shared" si="1"/>
        <v>11.569230769230769</v>
      </c>
      <c r="M11" s="355">
        <f t="shared" si="1"/>
        <v>10.492307692307692</v>
      </c>
      <c r="N11" s="355">
        <f t="shared" si="1"/>
        <v>11.423076923076923</v>
      </c>
      <c r="O11" s="355">
        <f>IFERROR((O8/O9),0)</f>
        <v>12.63</v>
      </c>
      <c r="S11" s="310"/>
    </row>
    <row r="12" spans="1:19">
      <c r="A12" s="303" t="s">
        <v>86</v>
      </c>
      <c r="B12" s="303" t="s">
        <v>85</v>
      </c>
      <c r="C12" s="355">
        <f>IFERROR(C8/C10,0)</f>
        <v>0</v>
      </c>
      <c r="D12" s="355">
        <f t="shared" ref="D12:N12" si="2">IFERROR(D8/D10,0)</f>
        <v>0</v>
      </c>
      <c r="E12" s="355">
        <f t="shared" si="2"/>
        <v>0</v>
      </c>
      <c r="F12" s="355">
        <f t="shared" si="2"/>
        <v>0</v>
      </c>
      <c r="G12" s="355">
        <f t="shared" si="2"/>
        <v>31.882352941176471</v>
      </c>
      <c r="H12" s="355">
        <f t="shared" si="2"/>
        <v>14.675675675675675</v>
      </c>
      <c r="I12" s="355">
        <f t="shared" si="2"/>
        <v>14.65</v>
      </c>
      <c r="J12" s="355">
        <f t="shared" si="2"/>
        <v>14.85</v>
      </c>
      <c r="K12" s="355">
        <f t="shared" si="2"/>
        <v>15.621621621621621</v>
      </c>
      <c r="L12" s="355">
        <f t="shared" si="2"/>
        <v>17.488372093023255</v>
      </c>
      <c r="M12" s="355">
        <f t="shared" si="2"/>
        <v>15.86046511627907</v>
      </c>
      <c r="N12" s="355">
        <f t="shared" si="2"/>
        <v>17.267441860465116</v>
      </c>
      <c r="O12" s="355">
        <f>IFERROR((O8/O10),0)</f>
        <v>18.945</v>
      </c>
    </row>
    <row r="13" spans="1:19">
      <c r="A13" s="300" t="s">
        <v>87</v>
      </c>
      <c r="B13" s="301"/>
      <c r="C13" s="301"/>
      <c r="D13" s="301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2"/>
    </row>
    <row r="14" spans="1:19">
      <c r="A14" s="304" t="s">
        <v>130</v>
      </c>
      <c r="B14" s="304" t="s">
        <v>131</v>
      </c>
      <c r="C14" s="305">
        <v>0</v>
      </c>
      <c r="D14" s="305">
        <v>0</v>
      </c>
      <c r="E14" s="305">
        <v>0</v>
      </c>
      <c r="F14" s="305">
        <v>0</v>
      </c>
      <c r="G14" s="305">
        <v>0</v>
      </c>
      <c r="H14" s="305">
        <v>0</v>
      </c>
      <c r="I14" s="305">
        <v>0</v>
      </c>
      <c r="J14" s="305">
        <v>0</v>
      </c>
      <c r="K14" s="305">
        <v>0</v>
      </c>
      <c r="L14" s="305">
        <v>0</v>
      </c>
      <c r="M14" s="305">
        <v>0</v>
      </c>
      <c r="N14" s="305">
        <v>43</v>
      </c>
      <c r="O14" s="305">
        <f>SUM(C14:N14)</f>
        <v>43</v>
      </c>
    </row>
    <row r="15" spans="1:19">
      <c r="A15" s="303" t="s">
        <v>90</v>
      </c>
      <c r="B15" s="303" t="s">
        <v>91</v>
      </c>
      <c r="C15" s="317">
        <v>0</v>
      </c>
      <c r="D15" s="317">
        <v>0</v>
      </c>
      <c r="E15" s="317">
        <v>0</v>
      </c>
      <c r="F15" s="317">
        <v>0</v>
      </c>
      <c r="G15" s="317">
        <v>0</v>
      </c>
      <c r="H15" s="317">
        <v>0</v>
      </c>
      <c r="I15" s="317">
        <v>0</v>
      </c>
      <c r="J15" s="317">
        <v>0</v>
      </c>
      <c r="K15" s="317">
        <v>0</v>
      </c>
      <c r="L15" s="317">
        <v>0</v>
      </c>
      <c r="M15" s="306">
        <v>0</v>
      </c>
      <c r="N15" s="306">
        <v>6514.6913723446387</v>
      </c>
      <c r="O15" s="306">
        <f>IFERROR((SUMPRODUCT(C14:N14,C$15:N$15)/O$14),0)</f>
        <v>6514.6913723446387</v>
      </c>
    </row>
    <row r="16" spans="1:19">
      <c r="A16" s="303" t="s">
        <v>55</v>
      </c>
      <c r="B16" s="303" t="s">
        <v>91</v>
      </c>
      <c r="C16" s="317">
        <f t="shared" ref="C16:M16" si="3">C15*(100-C20)/(100-C19)</f>
        <v>0</v>
      </c>
      <c r="D16" s="317">
        <f t="shared" si="3"/>
        <v>0</v>
      </c>
      <c r="E16" s="317">
        <f t="shared" si="3"/>
        <v>0</v>
      </c>
      <c r="F16" s="317">
        <f t="shared" si="3"/>
        <v>0</v>
      </c>
      <c r="G16" s="317">
        <f t="shared" si="3"/>
        <v>0</v>
      </c>
      <c r="H16" s="317">
        <f t="shared" si="3"/>
        <v>0</v>
      </c>
      <c r="I16" s="317">
        <f t="shared" si="3"/>
        <v>0</v>
      </c>
      <c r="J16" s="317">
        <f t="shared" si="3"/>
        <v>0</v>
      </c>
      <c r="K16" s="317">
        <f t="shared" si="3"/>
        <v>0</v>
      </c>
      <c r="L16" s="317">
        <f t="shared" si="3"/>
        <v>0</v>
      </c>
      <c r="M16" s="317">
        <f t="shared" si="3"/>
        <v>0</v>
      </c>
      <c r="N16" s="317">
        <f>N15*(100-N20)/(100-N19)</f>
        <v>6041.8216610461686</v>
      </c>
      <c r="O16" s="306">
        <f>IFERROR((SUMPRODUCT(C14:N14,C$16:N$16)/O$14),0)</f>
        <v>6041.8216610461686</v>
      </c>
    </row>
    <row r="17" spans="1:18">
      <c r="A17" s="303" t="s">
        <v>16</v>
      </c>
      <c r="B17" s="303" t="s">
        <v>92</v>
      </c>
      <c r="C17" s="307">
        <v>0</v>
      </c>
      <c r="D17" s="307">
        <v>0</v>
      </c>
      <c r="E17" s="307">
        <v>0</v>
      </c>
      <c r="F17" s="307">
        <v>0</v>
      </c>
      <c r="G17" s="307">
        <v>0</v>
      </c>
      <c r="H17" s="307">
        <v>0</v>
      </c>
      <c r="I17" s="307">
        <v>0</v>
      </c>
      <c r="J17" s="307">
        <v>0</v>
      </c>
      <c r="K17" s="307">
        <v>0</v>
      </c>
      <c r="L17" s="307">
        <v>0</v>
      </c>
      <c r="M17" s="308">
        <v>0</v>
      </c>
      <c r="N17" s="308">
        <v>0.99868824240130705</v>
      </c>
      <c r="O17" s="308">
        <f>IFERROR((SUMPRODUCT(C14:N14,C$17:N$17)/O$14),0)</f>
        <v>0.99868824240130705</v>
      </c>
    </row>
    <row r="18" spans="1:18">
      <c r="A18" s="303" t="s">
        <v>17</v>
      </c>
      <c r="B18" s="303" t="s">
        <v>92</v>
      </c>
      <c r="C18" s="307">
        <v>0</v>
      </c>
      <c r="D18" s="307">
        <v>0</v>
      </c>
      <c r="E18" s="307">
        <v>0</v>
      </c>
      <c r="F18" s="307">
        <v>0</v>
      </c>
      <c r="G18" s="307">
        <v>0</v>
      </c>
      <c r="H18" s="307">
        <v>0</v>
      </c>
      <c r="I18" s="307">
        <v>0</v>
      </c>
      <c r="J18" s="307">
        <v>0</v>
      </c>
      <c r="K18" s="307">
        <v>0</v>
      </c>
      <c r="L18" s="307">
        <v>0</v>
      </c>
      <c r="M18" s="308">
        <v>0</v>
      </c>
      <c r="N18" s="308">
        <v>5.9413443801343009</v>
      </c>
      <c r="O18" s="308">
        <f>IFERROR((SUMPRODUCT(C14:N14,C$18:N$18)/O$14),0)</f>
        <v>5.9413443801343009</v>
      </c>
    </row>
    <row r="19" spans="1:18">
      <c r="A19" s="303" t="s">
        <v>21</v>
      </c>
      <c r="B19" s="303" t="s">
        <v>92</v>
      </c>
      <c r="C19" s="307">
        <v>0</v>
      </c>
      <c r="D19" s="307">
        <v>0</v>
      </c>
      <c r="E19" s="307">
        <v>0</v>
      </c>
      <c r="F19" s="307">
        <v>0</v>
      </c>
      <c r="G19" s="307">
        <v>0</v>
      </c>
      <c r="H19" s="307">
        <v>0</v>
      </c>
      <c r="I19" s="307">
        <v>0</v>
      </c>
      <c r="J19" s="307">
        <v>0</v>
      </c>
      <c r="K19" s="307">
        <v>0</v>
      </c>
      <c r="L19" s="307">
        <v>0</v>
      </c>
      <c r="M19" s="308">
        <v>0</v>
      </c>
      <c r="N19" s="308">
        <v>8.4500340109166245</v>
      </c>
      <c r="O19" s="308">
        <f>IFERROR((SUMPRODUCT(C14:N14,C$19:N$19)/O$14),0)</f>
        <v>8.4500340109166245</v>
      </c>
    </row>
    <row r="20" spans="1:18">
      <c r="A20" s="303" t="s">
        <v>22</v>
      </c>
      <c r="B20" s="303" t="s">
        <v>92</v>
      </c>
      <c r="C20" s="307">
        <v>0</v>
      </c>
      <c r="D20" s="307">
        <v>0</v>
      </c>
      <c r="E20" s="307">
        <v>0</v>
      </c>
      <c r="F20" s="307">
        <v>0</v>
      </c>
      <c r="G20" s="307">
        <v>0</v>
      </c>
      <c r="H20" s="307">
        <v>0</v>
      </c>
      <c r="I20" s="307">
        <v>0</v>
      </c>
      <c r="J20" s="307">
        <v>0</v>
      </c>
      <c r="K20" s="307">
        <v>0</v>
      </c>
      <c r="L20" s="307">
        <v>0</v>
      </c>
      <c r="M20" s="308">
        <v>0</v>
      </c>
      <c r="N20" s="308">
        <v>15.09520006903829</v>
      </c>
      <c r="O20" s="308">
        <f>IFERROR((SUMPRODUCT(C14:N14,C$20:N$20)/O$14),0)</f>
        <v>15.09520006903829</v>
      </c>
    </row>
    <row r="21" spans="1:18">
      <c r="A21" s="304" t="s">
        <v>132</v>
      </c>
      <c r="B21" s="304" t="s">
        <v>131</v>
      </c>
      <c r="C21" s="305">
        <v>0</v>
      </c>
      <c r="D21" s="305">
        <v>0</v>
      </c>
      <c r="E21" s="305">
        <v>0</v>
      </c>
      <c r="F21" s="305">
        <v>0</v>
      </c>
      <c r="G21" s="305">
        <v>17</v>
      </c>
      <c r="H21" s="305">
        <v>37</v>
      </c>
      <c r="I21" s="305">
        <v>40</v>
      </c>
      <c r="J21" s="305">
        <v>40</v>
      </c>
      <c r="K21" s="305">
        <v>37</v>
      </c>
      <c r="L21" s="305">
        <v>43</v>
      </c>
      <c r="M21" s="305">
        <v>43</v>
      </c>
      <c r="N21" s="305">
        <v>0</v>
      </c>
      <c r="O21" s="305">
        <f>SUM(C21:N21)</f>
        <v>257</v>
      </c>
    </row>
    <row r="22" spans="1:18">
      <c r="A22" s="303" t="s">
        <v>90</v>
      </c>
      <c r="B22" s="303" t="s">
        <v>91</v>
      </c>
      <c r="C22" s="317">
        <v>0</v>
      </c>
      <c r="D22" s="317">
        <v>0</v>
      </c>
      <c r="E22" s="317">
        <v>0</v>
      </c>
      <c r="F22" s="317">
        <v>0</v>
      </c>
      <c r="G22" s="317">
        <v>6479.8735513063575</v>
      </c>
      <c r="H22" s="317">
        <v>6587.4532361428255</v>
      </c>
      <c r="I22" s="317">
        <v>6598.4996530979815</v>
      </c>
      <c r="J22" s="317">
        <v>6640.8571020106665</v>
      </c>
      <c r="K22" s="317">
        <v>6546.9131928299039</v>
      </c>
      <c r="L22" s="317">
        <v>6622.554164152155</v>
      </c>
      <c r="M22" s="306">
        <v>6577.0751977468653</v>
      </c>
      <c r="N22" s="306">
        <v>0</v>
      </c>
      <c r="O22" s="306">
        <f t="shared" ref="O22:O27" si="4">IFERROR((SUMPRODUCT(C22:N22,C$21:N$21)/O$21),0)</f>
        <v>6588.6682529579875</v>
      </c>
    </row>
    <row r="23" spans="1:18">
      <c r="A23" s="303" t="s">
        <v>55</v>
      </c>
      <c r="B23" s="303" t="s">
        <v>91</v>
      </c>
      <c r="C23" s="317">
        <f t="shared" ref="C23:E23" si="5">C22*(100-C27)/(100-C26)</f>
        <v>0</v>
      </c>
      <c r="D23" s="317">
        <f t="shared" si="5"/>
        <v>0</v>
      </c>
      <c r="E23" s="317">
        <f t="shared" si="5"/>
        <v>0</v>
      </c>
      <c r="F23" s="317">
        <f>F22*(100-F27)/(100-F26)</f>
        <v>0</v>
      </c>
      <c r="G23" s="317">
        <f>G22*(100-G27)/(100-G26)</f>
        <v>6043.4200211580674</v>
      </c>
      <c r="H23" s="317">
        <f t="shared" ref="H23:M23" si="6">H22*(100-H27)/(100-H26)</f>
        <v>6088.483373986096</v>
      </c>
      <c r="I23" s="317">
        <f t="shared" si="6"/>
        <v>6058.6886138032241</v>
      </c>
      <c r="J23" s="317">
        <f t="shared" si="6"/>
        <v>6088.0129030142944</v>
      </c>
      <c r="K23" s="317">
        <f t="shared" si="6"/>
        <v>6082.5631389175442</v>
      </c>
      <c r="L23" s="317">
        <f t="shared" si="6"/>
        <v>6087.8830095687699</v>
      </c>
      <c r="M23" s="317">
        <f t="shared" si="6"/>
        <v>6074.4841226232093</v>
      </c>
      <c r="N23" s="317">
        <f>N22*(100-N27)/(100-N26)</f>
        <v>0</v>
      </c>
      <c r="O23" s="306">
        <f t="shared" si="4"/>
        <v>6077.4969209886285</v>
      </c>
    </row>
    <row r="24" spans="1:18">
      <c r="A24" s="303" t="s">
        <v>16</v>
      </c>
      <c r="B24" s="303" t="s">
        <v>92</v>
      </c>
      <c r="C24" s="307">
        <v>0</v>
      </c>
      <c r="D24" s="307">
        <v>0</v>
      </c>
      <c r="E24" s="307">
        <v>0</v>
      </c>
      <c r="F24" s="307">
        <v>0</v>
      </c>
      <c r="G24" s="307">
        <v>1.1963137977016487</v>
      </c>
      <c r="H24" s="307">
        <v>1.2297945486871629</v>
      </c>
      <c r="I24" s="307">
        <v>1.1899371525763407</v>
      </c>
      <c r="J24" s="307">
        <v>1.1598452095168732</v>
      </c>
      <c r="K24" s="307">
        <v>1.043069152154005</v>
      </c>
      <c r="L24" s="307">
        <v>1.0998599026215141</v>
      </c>
      <c r="M24" s="308">
        <v>1.0171850237389215</v>
      </c>
      <c r="N24" s="308">
        <v>0</v>
      </c>
      <c r="O24" s="356">
        <f t="shared" si="4"/>
        <v>1.1262938436158698</v>
      </c>
    </row>
    <row r="25" spans="1:18">
      <c r="A25" s="303" t="s">
        <v>17</v>
      </c>
      <c r="B25" s="303" t="s">
        <v>92</v>
      </c>
      <c r="C25" s="307">
        <v>0</v>
      </c>
      <c r="D25" s="307">
        <v>0</v>
      </c>
      <c r="E25" s="307">
        <v>0</v>
      </c>
      <c r="F25" s="307">
        <v>0</v>
      </c>
      <c r="G25" s="307">
        <v>6.1898218520392891</v>
      </c>
      <c r="H25" s="307">
        <v>6.1677029274238109</v>
      </c>
      <c r="I25" s="307">
        <v>6.5216776272949577</v>
      </c>
      <c r="J25" s="307">
        <v>6.2198206941014229</v>
      </c>
      <c r="K25" s="307">
        <v>5.4980496011602895</v>
      </c>
      <c r="L25" s="307">
        <v>6.2002253394155238</v>
      </c>
      <c r="M25" s="308">
        <v>5.4953496668146338</v>
      </c>
      <c r="N25" s="308">
        <v>0</v>
      </c>
      <c r="O25" s="356">
        <f t="shared" si="4"/>
        <v>6.0289084558989563</v>
      </c>
    </row>
    <row r="26" spans="1:18">
      <c r="A26" s="303" t="s">
        <v>21</v>
      </c>
      <c r="B26" s="303" t="s">
        <v>92</v>
      </c>
      <c r="C26" s="307"/>
      <c r="D26" s="307"/>
      <c r="E26" s="307"/>
      <c r="F26" s="307">
        <v>0</v>
      </c>
      <c r="G26" s="307">
        <v>8.6260324569665645</v>
      </c>
      <c r="H26" s="307">
        <v>7.4000020850870269</v>
      </c>
      <c r="I26" s="307">
        <v>6.7387324662647368</v>
      </c>
      <c r="J26" s="307">
        <v>6.6265738034878963</v>
      </c>
      <c r="K26" s="307">
        <v>8.5113001863496525</v>
      </c>
      <c r="L26" s="307">
        <v>6.8655051550811086</v>
      </c>
      <c r="M26" s="308">
        <v>8.0494777521544147</v>
      </c>
      <c r="N26" s="308">
        <v>0</v>
      </c>
      <c r="O26" s="356">
        <f t="shared" si="4"/>
        <v>7.437032107442886</v>
      </c>
    </row>
    <row r="27" spans="1:18">
      <c r="A27" s="303" t="s">
        <v>22</v>
      </c>
      <c r="B27" s="303" t="s">
        <v>92</v>
      </c>
      <c r="C27" s="307">
        <v>0</v>
      </c>
      <c r="D27" s="307">
        <v>0</v>
      </c>
      <c r="E27" s="307">
        <v>0</v>
      </c>
      <c r="F27" s="307">
        <v>0</v>
      </c>
      <c r="G27" s="307">
        <v>14.780549266908384</v>
      </c>
      <c r="H27" s="307">
        <v>14.414034145582065</v>
      </c>
      <c r="I27" s="307">
        <v>14.368264087092488</v>
      </c>
      <c r="J27" s="307">
        <v>14.399810935412955</v>
      </c>
      <c r="K27" s="307">
        <v>15.000279257794638</v>
      </c>
      <c r="L27" s="307">
        <v>14.384707966561351</v>
      </c>
      <c r="M27" s="308">
        <v>15.075931068448858</v>
      </c>
      <c r="N27" s="308">
        <v>0</v>
      </c>
      <c r="O27" s="356">
        <f t="shared" si="4"/>
        <v>14.619180594817264</v>
      </c>
    </row>
    <row r="29" spans="1:18" ht="13">
      <c r="A29" s="357"/>
      <c r="C29" s="330"/>
      <c r="I29" s="313"/>
      <c r="J29" s="313"/>
      <c r="K29" s="313"/>
      <c r="L29" s="313"/>
      <c r="M29" s="313"/>
      <c r="N29" s="313"/>
    </row>
    <row r="30" spans="1:18">
      <c r="A30" s="298"/>
      <c r="I30" s="313"/>
      <c r="J30" s="313"/>
      <c r="K30" s="313"/>
      <c r="L30" s="313"/>
      <c r="M30" s="313"/>
      <c r="N30" s="313"/>
    </row>
    <row r="31" spans="1:18">
      <c r="A31" s="298"/>
      <c r="H31" s="310"/>
      <c r="I31" s="310"/>
      <c r="J31" s="310"/>
      <c r="K31" s="311"/>
      <c r="L31" s="311"/>
      <c r="M31" s="311"/>
      <c r="N31" s="311"/>
      <c r="O31" s="311"/>
      <c r="P31" s="311"/>
      <c r="Q31" s="311"/>
      <c r="R31" s="311"/>
    </row>
    <row r="32" spans="1:18" ht="14">
      <c r="H32" s="310"/>
      <c r="I32" s="310"/>
      <c r="J32" s="310"/>
      <c r="K32" s="310"/>
      <c r="L32" s="310"/>
      <c r="M32" s="310"/>
      <c r="N32" s="310"/>
      <c r="O32" s="358"/>
    </row>
    <row r="33" spans="8:16">
      <c r="H33" s="310"/>
      <c r="I33" s="310"/>
      <c r="J33" s="310"/>
      <c r="K33" s="310"/>
      <c r="L33" s="310"/>
      <c r="M33" s="310"/>
      <c r="N33" s="310"/>
      <c r="O33" s="310"/>
    </row>
    <row r="34" spans="8:16">
      <c r="H34" s="310"/>
      <c r="I34" s="310"/>
      <c r="J34" s="310"/>
      <c r="K34" s="310"/>
      <c r="L34" s="310"/>
      <c r="M34" s="310"/>
      <c r="N34" s="310"/>
      <c r="O34" s="310"/>
      <c r="P34" s="313"/>
    </row>
    <row r="35" spans="8:16">
      <c r="H35" s="310"/>
      <c r="I35" s="310"/>
      <c r="J35" s="310"/>
      <c r="K35" s="310"/>
      <c r="L35" s="310"/>
      <c r="M35" s="310"/>
      <c r="N35" s="310"/>
      <c r="O35" s="310"/>
      <c r="P35" s="313"/>
    </row>
    <row r="36" spans="8:16">
      <c r="H36" s="310"/>
      <c r="I36" s="310"/>
      <c r="J36" s="310"/>
      <c r="K36" s="310"/>
      <c r="L36" s="310"/>
      <c r="M36" s="310"/>
      <c r="N36" s="310"/>
      <c r="O36" s="310"/>
      <c r="P36" s="313"/>
    </row>
    <row r="37" spans="8:16">
      <c r="H37" s="310"/>
      <c r="I37" s="310"/>
      <c r="J37" s="310"/>
      <c r="K37" s="310"/>
      <c r="L37" s="310"/>
      <c r="M37" s="310"/>
      <c r="N37" s="310"/>
      <c r="O37" s="310"/>
      <c r="P37" s="313"/>
    </row>
    <row r="38" spans="8:16">
      <c r="H38" s="310"/>
      <c r="I38" s="310"/>
      <c r="J38" s="310"/>
      <c r="K38" s="310"/>
      <c r="L38" s="310"/>
      <c r="M38" s="310"/>
      <c r="N38" s="310"/>
      <c r="O38" s="310"/>
      <c r="P38" s="313"/>
    </row>
    <row r="39" spans="8:16">
      <c r="H39" s="310"/>
      <c r="I39" s="310"/>
      <c r="J39" s="310"/>
      <c r="K39" s="310"/>
      <c r="L39" s="310"/>
      <c r="M39" s="310"/>
      <c r="N39" s="310"/>
      <c r="O39" s="310"/>
      <c r="P39" s="313"/>
    </row>
    <row r="40" spans="8:16">
      <c r="H40" s="310"/>
      <c r="I40" s="310"/>
      <c r="J40" s="310"/>
      <c r="K40" s="310"/>
      <c r="L40" s="310"/>
      <c r="M40" s="310"/>
      <c r="N40" s="310"/>
      <c r="O40" s="310"/>
      <c r="P40" s="313"/>
    </row>
    <row r="41" spans="8:16">
      <c r="H41" s="310"/>
      <c r="I41" s="310"/>
      <c r="J41" s="310"/>
      <c r="K41" s="310"/>
      <c r="L41" s="310"/>
      <c r="M41" s="310"/>
      <c r="N41" s="310"/>
      <c r="O41" s="310"/>
      <c r="P41" s="313"/>
    </row>
    <row r="42" spans="8:16">
      <c r="I42" s="313"/>
      <c r="J42" s="313"/>
      <c r="K42" s="313"/>
      <c r="L42" s="313"/>
      <c r="M42" s="313"/>
      <c r="N42" s="313"/>
      <c r="O42" s="313"/>
      <c r="P42" s="313"/>
    </row>
    <row r="43" spans="8:16">
      <c r="I43" s="313"/>
      <c r="J43" s="313"/>
      <c r="K43" s="313"/>
      <c r="L43" s="313"/>
      <c r="M43" s="313"/>
      <c r="N43" s="313"/>
      <c r="O43" s="313"/>
      <c r="P43" s="313"/>
    </row>
    <row r="44" spans="8:16">
      <c r="I44" s="313"/>
      <c r="J44" s="313"/>
      <c r="K44" s="313"/>
      <c r="L44" s="313"/>
      <c r="M44" s="313"/>
      <c r="N44" s="313"/>
      <c r="O44" s="313"/>
      <c r="P44" s="313"/>
    </row>
    <row r="45" spans="8:16">
      <c r="I45" s="313"/>
      <c r="J45" s="313"/>
      <c r="K45" s="313"/>
      <c r="L45" s="313"/>
      <c r="M45" s="313"/>
      <c r="N45" s="313"/>
      <c r="O45" s="313"/>
      <c r="P45" s="313"/>
    </row>
    <row r="46" spans="8:16">
      <c r="I46" s="313"/>
      <c r="J46" s="313"/>
      <c r="K46" s="313"/>
      <c r="L46" s="313"/>
      <c r="M46" s="313"/>
      <c r="N46" s="313"/>
      <c r="O46" s="313"/>
      <c r="P46" s="313"/>
    </row>
    <row r="47" spans="8:16">
      <c r="I47" s="313"/>
      <c r="J47" s="313"/>
      <c r="K47" s="313"/>
      <c r="L47" s="313"/>
      <c r="M47" s="313"/>
      <c r="N47" s="313"/>
      <c r="O47" s="313"/>
      <c r="P47" s="313"/>
    </row>
    <row r="48" spans="8:16">
      <c r="I48" s="313"/>
      <c r="J48" s="313"/>
      <c r="K48" s="313"/>
      <c r="L48" s="313"/>
      <c r="M48" s="313"/>
      <c r="N48" s="313"/>
      <c r="O48" s="313"/>
      <c r="P48" s="313"/>
    </row>
    <row r="49" spans="9:16">
      <c r="I49" s="313"/>
      <c r="J49" s="313"/>
      <c r="K49" s="313"/>
      <c r="L49" s="313"/>
      <c r="M49" s="313"/>
      <c r="N49" s="313"/>
      <c r="O49" s="313"/>
      <c r="P49" s="313"/>
    </row>
    <row r="50" spans="9:16">
      <c r="I50" s="313"/>
      <c r="J50" s="313"/>
      <c r="K50" s="313"/>
      <c r="L50" s="313"/>
      <c r="M50" s="313"/>
      <c r="N50" s="313"/>
      <c r="O50" s="313"/>
      <c r="P50" s="313"/>
    </row>
    <row r="51" spans="9:16">
      <c r="I51" s="313"/>
      <c r="J51" s="313"/>
      <c r="K51" s="313"/>
      <c r="L51" s="313"/>
      <c r="M51" s="313"/>
      <c r="N51" s="313"/>
      <c r="O51" s="313"/>
      <c r="P51" s="313"/>
    </row>
    <row r="52" spans="9:16">
      <c r="I52" s="313"/>
      <c r="J52" s="313"/>
      <c r="K52" s="313"/>
      <c r="L52" s="313"/>
      <c r="M52" s="313"/>
      <c r="N52" s="313"/>
      <c r="O52" s="313"/>
      <c r="P52" s="313"/>
    </row>
    <row r="53" spans="9:16">
      <c r="I53" s="313"/>
      <c r="J53" s="313"/>
      <c r="K53" s="313"/>
      <c r="L53" s="313"/>
      <c r="M53" s="313"/>
      <c r="N53" s="313"/>
      <c r="O53" s="313"/>
      <c r="P53" s="313"/>
    </row>
    <row r="54" spans="9:16">
      <c r="I54" s="313"/>
      <c r="J54" s="313"/>
      <c r="K54" s="313"/>
      <c r="L54" s="313"/>
      <c r="M54" s="313"/>
      <c r="N54" s="313"/>
      <c r="O54" s="313"/>
      <c r="P54" s="313"/>
    </row>
    <row r="55" spans="9:16">
      <c r="I55" s="313"/>
      <c r="J55" s="313"/>
      <c r="K55" s="313"/>
      <c r="L55" s="313"/>
      <c r="M55" s="313"/>
      <c r="N55" s="313"/>
      <c r="O55" s="313"/>
      <c r="P55" s="313"/>
    </row>
    <row r="56" spans="9:16">
      <c r="I56" s="313"/>
      <c r="J56" s="313"/>
      <c r="K56" s="313"/>
      <c r="L56" s="313"/>
      <c r="M56" s="313"/>
      <c r="N56" s="313"/>
      <c r="O56" s="313"/>
      <c r="P56" s="313"/>
    </row>
    <row r="57" spans="9:16">
      <c r="I57" s="313"/>
      <c r="J57" s="313"/>
      <c r="K57" s="313"/>
      <c r="L57" s="313"/>
      <c r="M57" s="313"/>
      <c r="N57" s="313"/>
      <c r="O57" s="313"/>
      <c r="P57" s="313"/>
    </row>
    <row r="58" spans="9:16">
      <c r="I58" s="313"/>
      <c r="J58" s="313"/>
      <c r="K58" s="313"/>
      <c r="L58" s="313"/>
      <c r="M58" s="313"/>
      <c r="N58" s="313"/>
      <c r="O58" s="313"/>
      <c r="P58" s="313"/>
    </row>
    <row r="59" spans="9:16">
      <c r="I59" s="313"/>
      <c r="J59" s="313"/>
      <c r="K59" s="313"/>
      <c r="L59" s="313"/>
      <c r="M59" s="313"/>
      <c r="N59" s="313"/>
      <c r="O59" s="313"/>
      <c r="P59" s="313"/>
    </row>
    <row r="60" spans="9:16">
      <c r="I60" s="313"/>
      <c r="J60" s="313"/>
      <c r="K60" s="313"/>
      <c r="L60" s="313"/>
      <c r="M60" s="313"/>
      <c r="N60" s="313"/>
      <c r="O60" s="313"/>
      <c r="P60" s="313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 xmlns="d5865a11-7d00-4776-be39-4687a283d22d" xsi:nil="true"/>
    <_activity xmlns="d5865a11-7d00-4776-be39-4687a283d22d" xsi:nil="true"/>
    <MigrationWizIdPermissions xmlns="d5865a11-7d00-4776-be39-4687a283d22d" xsi:nil="true"/>
    <MigrationWizIdPermissionLevels xmlns="d5865a11-7d00-4776-be39-4687a283d22d" xsi:nil="true"/>
    <MigrationWizIdSecurityGroups xmlns="d5865a11-7d00-4776-be39-4687a283d22d" xsi:nil="true"/>
    <MigrationWizIdDocumentLibraryPermissions xmlns="d5865a11-7d00-4776-be39-4687a283d22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7132174FD96B47A08DABAEE138FB7B" ma:contentTypeVersion="21" ma:contentTypeDescription="Create a new document." ma:contentTypeScope="" ma:versionID="c548cd5b3c42e1030c2014ac84c38370">
  <xsd:schema xmlns:xsd="http://www.w3.org/2001/XMLSchema" xmlns:xs="http://www.w3.org/2001/XMLSchema" xmlns:p="http://schemas.microsoft.com/office/2006/metadata/properties" xmlns:ns3="d5865a11-7d00-4776-be39-4687a283d22d" xmlns:ns4="fbb65a18-cc31-427a-88ff-fdf9fa9203fa" targetNamespace="http://schemas.microsoft.com/office/2006/metadata/properties" ma:root="true" ma:fieldsID="5a900528e708cb4cb9d5a0661098fffc" ns3:_="" ns4:_="">
    <xsd:import namespace="d5865a11-7d00-4776-be39-4687a283d22d"/>
    <xsd:import namespace="fbb65a18-cc31-427a-88ff-fdf9fa9203fa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865a11-7d00-4776-be39-4687a283d22d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8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65a18-cc31-427a-88ff-fdf9fa9203f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C05D14-A770-4F47-896C-FC7181ED3D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AE2ECE-8610-45B1-9E5A-42909BBA9C8A}">
  <ds:schemaRefs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bb65a18-cc31-427a-88ff-fdf9fa9203fa"/>
    <ds:schemaRef ds:uri="d5865a11-7d00-4776-be39-4687a283d22d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916438E-4EB2-4E2C-862C-C7FEA8D92A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865a11-7d00-4776-be39-4687a283d22d"/>
    <ds:schemaRef ds:uri="fbb65a18-cc31-427a-88ff-fdf9fa9203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bb8da8f-f374-490f-9190-2242176e117c}" enabled="0" method="" siteId="{bbb8da8f-f374-490f-9190-2242176e117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Pro Outlook 07 Nov 2025</vt:lpstr>
      <vt:lpstr>Pro Outlook (Quarterly)</vt:lpstr>
      <vt:lpstr>IMM 2025</vt:lpstr>
      <vt:lpstr>TCM 2025</vt:lpstr>
      <vt:lpstr>BEK 2025</vt:lpstr>
      <vt:lpstr>JBG 2025</vt:lpstr>
      <vt:lpstr>GPK 2025</vt:lpstr>
      <vt:lpstr>TIS 2025</vt:lpstr>
      <vt:lpstr>NPR 2025</vt:lpstr>
      <vt:lpstr>'Pro Outlook (Quarterly)'!Print_Area</vt:lpstr>
      <vt:lpstr>'Pro Outlook 07 Nov 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Warodom_L</dc:creator>
  <cp:lastModifiedBy>Yasmine Safitri</cp:lastModifiedBy>
  <cp:lastPrinted>2017-01-10T03:30:12Z</cp:lastPrinted>
  <dcterms:created xsi:type="dcterms:W3CDTF">2009-04-07T06:30:25Z</dcterms:created>
  <dcterms:modified xsi:type="dcterms:W3CDTF">2025-11-07T08:17:53Z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0x010100117132174FD96B47A08DABAEE138FB7B</vt:lpwstr>
  </property>
</Properties>
</file>